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fileSharing readOnlyRecommended="1"/>
  <workbookPr filterPrivacy="1" showInkAnnotation="0" codeName="ThisWorkbook"/>
  <xr:revisionPtr revIDLastSave="0" documentId="8_{B35676A4-D42A-4208-A60C-144A57E95F8D}" xr6:coauthVersionLast="47" xr6:coauthVersionMax="47" xr10:uidLastSave="{00000000-0000-0000-0000-000000000000}"/>
  <bookViews>
    <workbookView xWindow="28680" yWindow="-120" windowWidth="29040" windowHeight="15840" tabRatio="771"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70" l="1"/>
  <c r="AK64" i="70" s="1"/>
  <c r="AL12" i="70"/>
  <c r="AM12" i="70"/>
  <c r="AM64" i="70" s="1"/>
  <c r="AN12" i="70"/>
  <c r="AO12" i="70"/>
  <c r="AP12" i="70"/>
  <c r="AQ12" i="70"/>
  <c r="AQ64" i="70" s="1"/>
  <c r="AR12" i="70"/>
  <c r="AR64" i="70" s="1"/>
  <c r="AS12" i="70"/>
  <c r="AS64" i="70" s="1"/>
  <c r="AT12" i="70"/>
  <c r="AU12" i="70"/>
  <c r="AU64" i="70" s="1"/>
  <c r="AV12" i="70"/>
  <c r="AW12" i="70"/>
  <c r="AX12" i="70"/>
  <c r="AX64" i="70" s="1"/>
  <c r="AY12" i="70"/>
  <c r="AY64" i="70" s="1"/>
  <c r="AZ12" i="70"/>
  <c r="AZ64" i="70" s="1"/>
  <c r="BA12" i="70"/>
  <c r="BA64" i="70" s="1"/>
  <c r="BB12" i="70"/>
  <c r="BC12" i="70"/>
  <c r="BC64" i="70" s="1"/>
  <c r="AK13" i="70"/>
  <c r="AL13" i="70"/>
  <c r="AM13" i="70"/>
  <c r="AM65" i="70" s="1"/>
  <c r="AN13" i="70"/>
  <c r="AN65" i="70" s="1"/>
  <c r="AO13" i="70"/>
  <c r="AO65" i="70" s="1"/>
  <c r="AP13" i="70"/>
  <c r="AP65" i="70" s="1"/>
  <c r="AQ13" i="70"/>
  <c r="AR13" i="70"/>
  <c r="AR65" i="70" s="1"/>
  <c r="AS13" i="70"/>
  <c r="AT13" i="70"/>
  <c r="AU13" i="70"/>
  <c r="AV13" i="70"/>
  <c r="AV65" i="70" s="1"/>
  <c r="AW13" i="70"/>
  <c r="AW65" i="70" s="1"/>
  <c r="AX13" i="70"/>
  <c r="AX65" i="70" s="1"/>
  <c r="AY13" i="70"/>
  <c r="AZ13" i="70"/>
  <c r="AZ65" i="70" s="1"/>
  <c r="BA13" i="70"/>
  <c r="BB13" i="70"/>
  <c r="BC13" i="70"/>
  <c r="BC65" i="70" s="1"/>
  <c r="AK14" i="70"/>
  <c r="AK66" i="70" s="1"/>
  <c r="AL14" i="70"/>
  <c r="AL66" i="70" s="1"/>
  <c r="AM14" i="70"/>
  <c r="AM66" i="70" s="1"/>
  <c r="AN14" i="70"/>
  <c r="AO14" i="70"/>
  <c r="AO66" i="70" s="1"/>
  <c r="AP14" i="70"/>
  <c r="AQ14" i="70"/>
  <c r="AR14" i="70"/>
  <c r="AR66" i="70" s="1"/>
  <c r="AS14" i="70"/>
  <c r="AS66" i="70" s="1"/>
  <c r="AT14" i="70"/>
  <c r="AT66" i="70" s="1"/>
  <c r="AU14" i="70"/>
  <c r="AU66" i="70" s="1"/>
  <c r="AV14" i="70"/>
  <c r="AW14" i="70"/>
  <c r="AW66" i="70" s="1"/>
  <c r="AX14" i="70"/>
  <c r="AY14" i="70"/>
  <c r="AZ14" i="70"/>
  <c r="BA14" i="70"/>
  <c r="BB14" i="70"/>
  <c r="BB66" i="70" s="1"/>
  <c r="BC14" i="70"/>
  <c r="BC66" i="70" s="1"/>
  <c r="AK15" i="70"/>
  <c r="AL15" i="70"/>
  <c r="AL67" i="70" s="1"/>
  <c r="AM15" i="70"/>
  <c r="AN15" i="70"/>
  <c r="AO15" i="70"/>
  <c r="AO67" i="70" s="1"/>
  <c r="AP15" i="70"/>
  <c r="AP67" i="70" s="1"/>
  <c r="AQ15" i="70"/>
  <c r="AQ67" i="70" s="1"/>
  <c r="AR15" i="70"/>
  <c r="AR67" i="70" s="1"/>
  <c r="AS15" i="70"/>
  <c r="AT15" i="70"/>
  <c r="AT67" i="70" s="1"/>
  <c r="AU15" i="70"/>
  <c r="AV15" i="70"/>
  <c r="AW15" i="70"/>
  <c r="AX15" i="70"/>
  <c r="AX67" i="70" s="1"/>
  <c r="AY15" i="70"/>
  <c r="AY67" i="70" s="1"/>
  <c r="AZ15" i="70"/>
  <c r="AZ67" i="70" s="1"/>
  <c r="BA15" i="70"/>
  <c r="BB15" i="70"/>
  <c r="BB67" i="70" s="1"/>
  <c r="BC15" i="70"/>
  <c r="AK16" i="70"/>
  <c r="AL16" i="70"/>
  <c r="AL68" i="70" s="1"/>
  <c r="AM16" i="70"/>
  <c r="AM68" i="70" s="1"/>
  <c r="AN16" i="70"/>
  <c r="AN68" i="70" s="1"/>
  <c r="AO16" i="70"/>
  <c r="AO68" i="70" s="1"/>
  <c r="AP16" i="70"/>
  <c r="AQ16" i="70"/>
  <c r="AQ68" i="70" s="1"/>
  <c r="AR16" i="70"/>
  <c r="AS16" i="70"/>
  <c r="AT16" i="70"/>
  <c r="AT68" i="70" s="1"/>
  <c r="AU16" i="70"/>
  <c r="AU68" i="70" s="1"/>
  <c r="AV16" i="70"/>
  <c r="AV68" i="70" s="1"/>
  <c r="AW16" i="70"/>
  <c r="AW68" i="70" s="1"/>
  <c r="AX16" i="70"/>
  <c r="AY16" i="70"/>
  <c r="AY68" i="70" s="1"/>
  <c r="AZ16" i="70"/>
  <c r="BA16" i="70"/>
  <c r="BB16" i="70"/>
  <c r="BB68" i="70" s="1"/>
  <c r="BC16" i="70"/>
  <c r="BC68" i="70" s="1"/>
  <c r="AK17" i="70"/>
  <c r="AK69" i="70" s="1"/>
  <c r="AL17" i="70"/>
  <c r="AL69" i="70" s="1"/>
  <c r="AM17" i="70"/>
  <c r="AN17" i="70"/>
  <c r="AN69" i="70" s="1"/>
  <c r="AO17" i="70"/>
  <c r="AP17" i="70"/>
  <c r="AQ17" i="70"/>
  <c r="AQ69" i="70" s="1"/>
  <c r="AR17" i="70"/>
  <c r="AR69" i="70" s="1"/>
  <c r="AS17" i="70"/>
  <c r="AS69" i="70" s="1"/>
  <c r="AT17" i="70"/>
  <c r="AT69" i="70" s="1"/>
  <c r="AU17" i="70"/>
  <c r="AV17" i="70"/>
  <c r="AV69" i="70" s="1"/>
  <c r="AW17" i="70"/>
  <c r="AX17" i="70"/>
  <c r="AY17" i="70"/>
  <c r="AY69" i="70" s="1"/>
  <c r="AZ17" i="70"/>
  <c r="AZ69" i="70" s="1"/>
  <c r="BA17" i="70"/>
  <c r="BA69" i="70" s="1"/>
  <c r="BB17" i="70"/>
  <c r="BB69" i="70" s="1"/>
  <c r="BC17" i="70"/>
  <c r="AK18" i="70"/>
  <c r="AK70" i="70" s="1"/>
  <c r="AL18" i="70"/>
  <c r="AM18" i="70"/>
  <c r="AN18" i="70"/>
  <c r="AN70" i="70" s="1"/>
  <c r="AO18" i="70"/>
  <c r="AO70" i="70" s="1"/>
  <c r="AP18" i="70"/>
  <c r="AP70" i="70" s="1"/>
  <c r="AQ18" i="70"/>
  <c r="AQ70" i="70" s="1"/>
  <c r="AR18" i="70"/>
  <c r="AS18" i="70"/>
  <c r="AS70" i="70" s="1"/>
  <c r="AT18" i="70"/>
  <c r="AU18" i="70"/>
  <c r="AV18" i="70"/>
  <c r="AV70" i="70" s="1"/>
  <c r="AW18" i="70"/>
  <c r="AW70" i="70" s="1"/>
  <c r="AX18" i="70"/>
  <c r="AX70" i="70" s="1"/>
  <c r="AY18" i="70"/>
  <c r="AY70" i="70" s="1"/>
  <c r="AZ18" i="70"/>
  <c r="AZ70" i="70" s="1"/>
  <c r="BA18" i="70"/>
  <c r="BA70" i="70" s="1"/>
  <c r="BB18" i="70"/>
  <c r="BC18" i="70"/>
  <c r="AK19" i="70"/>
  <c r="AK71" i="70" s="1"/>
  <c r="AL19" i="70"/>
  <c r="AL71" i="70" s="1"/>
  <c r="AM19" i="70"/>
  <c r="AM71" i="70" s="1"/>
  <c r="AN19" i="70"/>
  <c r="AN71" i="70" s="1"/>
  <c r="AO19" i="70"/>
  <c r="AP19" i="70"/>
  <c r="AP71" i="70" s="1"/>
  <c r="AQ19" i="70"/>
  <c r="AR19" i="70"/>
  <c r="AS19" i="70"/>
  <c r="AS71" i="70" s="1"/>
  <c r="AT19" i="70"/>
  <c r="AT71" i="70" s="1"/>
  <c r="AU19" i="70"/>
  <c r="AU71" i="70" s="1"/>
  <c r="AV19" i="70"/>
  <c r="AV71" i="70" s="1"/>
  <c r="AW19" i="70"/>
  <c r="AW71" i="70" s="1"/>
  <c r="AX19" i="70"/>
  <c r="AX71" i="70" s="1"/>
  <c r="AY19" i="70"/>
  <c r="AZ19" i="70"/>
  <c r="BA19" i="70"/>
  <c r="BB19" i="70"/>
  <c r="BB71" i="70" s="1"/>
  <c r="BC19" i="70"/>
  <c r="BC71" i="70" s="1"/>
  <c r="AK20" i="70"/>
  <c r="AK72" i="70" s="1"/>
  <c r="AL20" i="70"/>
  <c r="AL72" i="70" s="1"/>
  <c r="AM20" i="70"/>
  <c r="AM72" i="70" s="1"/>
  <c r="AN20" i="70"/>
  <c r="AO20" i="70"/>
  <c r="AP20" i="70"/>
  <c r="AP72" i="70" s="1"/>
  <c r="AQ20" i="70"/>
  <c r="AQ72" i="70" s="1"/>
  <c r="AR20" i="70"/>
  <c r="AR72" i="70" s="1"/>
  <c r="AS20" i="70"/>
  <c r="AS72" i="70" s="1"/>
  <c r="AT20" i="70"/>
  <c r="AU20" i="70"/>
  <c r="AU72" i="70" s="1"/>
  <c r="AV20" i="70"/>
  <c r="AW20" i="70"/>
  <c r="AX20" i="70"/>
  <c r="AX72" i="70" s="1"/>
  <c r="AY20" i="70"/>
  <c r="AZ20" i="70"/>
  <c r="AZ72" i="70" s="1"/>
  <c r="BA20" i="70"/>
  <c r="BA72" i="70" s="1"/>
  <c r="BB20" i="70"/>
  <c r="BC20" i="70"/>
  <c r="BC72" i="70" s="1"/>
  <c r="AK21" i="70"/>
  <c r="AL21" i="70"/>
  <c r="AM21" i="70"/>
  <c r="AM73" i="70" s="1"/>
  <c r="AN21" i="70"/>
  <c r="AN73" i="70" s="1"/>
  <c r="AO21" i="70"/>
  <c r="AO73" i="70" s="1"/>
  <c r="AP21" i="70"/>
  <c r="AP73" i="70" s="1"/>
  <c r="AQ21" i="70"/>
  <c r="AR21" i="70"/>
  <c r="AR73" i="70" s="1"/>
  <c r="AS21" i="70"/>
  <c r="AT21" i="70"/>
  <c r="AU21" i="70"/>
  <c r="AU73" i="70" s="1"/>
  <c r="AV21" i="70"/>
  <c r="AV73" i="70" s="1"/>
  <c r="AW21" i="70"/>
  <c r="AW73" i="70" s="1"/>
  <c r="AX21" i="70"/>
  <c r="AX73" i="70" s="1"/>
  <c r="AY21" i="70"/>
  <c r="AZ21" i="70"/>
  <c r="AZ73" i="70" s="1"/>
  <c r="BA21" i="70"/>
  <c r="BB21" i="70"/>
  <c r="BC21" i="70"/>
  <c r="BC73" i="70" s="1"/>
  <c r="AK22" i="70"/>
  <c r="AK74" i="70" s="1"/>
  <c r="AL22" i="70"/>
  <c r="AL74" i="70" s="1"/>
  <c r="AM22" i="70"/>
  <c r="AM74" i="70" s="1"/>
  <c r="AN22" i="70"/>
  <c r="AN74" i="70" s="1"/>
  <c r="AO22" i="70"/>
  <c r="AO74" i="70" s="1"/>
  <c r="AP22" i="70"/>
  <c r="AQ22" i="70"/>
  <c r="AR22" i="70"/>
  <c r="AR74" i="70" s="1"/>
  <c r="AS22" i="70"/>
  <c r="AS74" i="70" s="1"/>
  <c r="AT22" i="70"/>
  <c r="AT74" i="70" s="1"/>
  <c r="AU22" i="70"/>
  <c r="AU74" i="70" s="1"/>
  <c r="AV22" i="70"/>
  <c r="AW22" i="70"/>
  <c r="AW74" i="70" s="1"/>
  <c r="AX22" i="70"/>
  <c r="AY22" i="70"/>
  <c r="AZ22" i="70"/>
  <c r="AZ74" i="70" s="1"/>
  <c r="BA22" i="70"/>
  <c r="BA74" i="70" s="1"/>
  <c r="BB22" i="70"/>
  <c r="BB74" i="70" s="1"/>
  <c r="BC22" i="70"/>
  <c r="BC74" i="70" s="1"/>
  <c r="AK23" i="70"/>
  <c r="AK75" i="70" s="1"/>
  <c r="AL23" i="70"/>
  <c r="AL75" i="70" s="1"/>
  <c r="AM23" i="70"/>
  <c r="AN23" i="70"/>
  <c r="AO23" i="70"/>
  <c r="AO75" i="70" s="1"/>
  <c r="AP23" i="70"/>
  <c r="AP75" i="70" s="1"/>
  <c r="AQ23" i="70"/>
  <c r="AQ75" i="70" s="1"/>
  <c r="AR23" i="70"/>
  <c r="AR75" i="70" s="1"/>
  <c r="AS23" i="70"/>
  <c r="AS75" i="70" s="1"/>
  <c r="AT23" i="70"/>
  <c r="AT75" i="70" s="1"/>
  <c r="AU23" i="70"/>
  <c r="AV23" i="70"/>
  <c r="AW23" i="70"/>
  <c r="AW75" i="70" s="1"/>
  <c r="AX23" i="70"/>
  <c r="AY23" i="70"/>
  <c r="AY75" i="70" s="1"/>
  <c r="AZ23" i="70"/>
  <c r="AZ75" i="70" s="1"/>
  <c r="BA23" i="70"/>
  <c r="BB23" i="70"/>
  <c r="BB75" i="70" s="1"/>
  <c r="BC23" i="70"/>
  <c r="AK24" i="70"/>
  <c r="AL24" i="70"/>
  <c r="AL76" i="70" s="1"/>
  <c r="AM24" i="70"/>
  <c r="AM76" i="70" s="1"/>
  <c r="AN24" i="70"/>
  <c r="AN76" i="70" s="1"/>
  <c r="AO24" i="70"/>
  <c r="AO76" i="70" s="1"/>
  <c r="AP24" i="70"/>
  <c r="AQ24" i="70"/>
  <c r="AQ76" i="70" s="1"/>
  <c r="AR24" i="70"/>
  <c r="AS24" i="70"/>
  <c r="AT24" i="70"/>
  <c r="AT76" i="70" s="1"/>
  <c r="AU24" i="70"/>
  <c r="AV24" i="70"/>
  <c r="AV76" i="70" s="1"/>
  <c r="AW24" i="70"/>
  <c r="AW76" i="70" s="1"/>
  <c r="AX24" i="70"/>
  <c r="AY24" i="70"/>
  <c r="AY76" i="70" s="1"/>
  <c r="AZ24" i="70"/>
  <c r="BA24" i="70"/>
  <c r="BB24" i="70"/>
  <c r="BB76" i="70" s="1"/>
  <c r="BC24" i="70"/>
  <c r="BC76" i="70" s="1"/>
  <c r="AK25" i="70"/>
  <c r="AK77" i="70" s="1"/>
  <c r="AK103" i="70" s="1"/>
  <c r="AL25" i="70"/>
  <c r="AL77" i="70" s="1"/>
  <c r="AM25" i="70"/>
  <c r="AN25" i="70"/>
  <c r="AN77" i="70" s="1"/>
  <c r="AO25" i="70"/>
  <c r="AP25" i="70"/>
  <c r="AQ25" i="70"/>
  <c r="AQ77" i="70" s="1"/>
  <c r="AQ103" i="70" s="1"/>
  <c r="AR25" i="70"/>
  <c r="AR77" i="70" s="1"/>
  <c r="AR103" i="70" s="1"/>
  <c r="AS25" i="70"/>
  <c r="AS77" i="70" s="1"/>
  <c r="AS103" i="70" s="1"/>
  <c r="AT25" i="70"/>
  <c r="AT77" i="70" s="1"/>
  <c r="AU25" i="70"/>
  <c r="AU77" i="70" s="1"/>
  <c r="AU103" i="70" s="1"/>
  <c r="AV25" i="70"/>
  <c r="AV77" i="70" s="1"/>
  <c r="AW25" i="70"/>
  <c r="AX25" i="70"/>
  <c r="AY25" i="70"/>
  <c r="AY77" i="70" s="1"/>
  <c r="AY103" i="70" s="1"/>
  <c r="AZ25" i="70"/>
  <c r="AZ77" i="70" s="1"/>
  <c r="AZ103" i="70" s="1"/>
  <c r="BA25" i="70"/>
  <c r="BA77" i="70" s="1"/>
  <c r="BA103" i="70" s="1"/>
  <c r="BB25" i="70"/>
  <c r="BB77" i="70" s="1"/>
  <c r="BC25" i="70"/>
  <c r="AK26" i="70"/>
  <c r="AK78" i="70" s="1"/>
  <c r="AL26" i="70"/>
  <c r="AM26" i="70"/>
  <c r="AN26" i="70"/>
  <c r="AN78" i="70" s="1"/>
  <c r="AN104" i="70" s="1"/>
  <c r="AO26" i="70"/>
  <c r="AO78" i="70" s="1"/>
  <c r="AO104" i="70" s="1"/>
  <c r="AP26" i="70"/>
  <c r="AP78" i="70" s="1"/>
  <c r="AP104" i="70" s="1"/>
  <c r="AQ26" i="70"/>
  <c r="AQ78" i="70" s="1"/>
  <c r="AR26" i="70"/>
  <c r="AR78" i="70" s="1"/>
  <c r="AR104" i="70" s="1"/>
  <c r="AS26" i="70"/>
  <c r="AS78" i="70" s="1"/>
  <c r="AT26" i="70"/>
  <c r="AU26" i="70"/>
  <c r="AV26" i="70"/>
  <c r="AV78" i="70" s="1"/>
  <c r="AV104" i="70" s="1"/>
  <c r="AW26" i="70"/>
  <c r="AW78" i="70" s="1"/>
  <c r="AW104" i="70" s="1"/>
  <c r="AX26" i="70"/>
  <c r="AX78" i="70" s="1"/>
  <c r="AX104" i="70" s="1"/>
  <c r="AY26" i="70"/>
  <c r="AY78" i="70" s="1"/>
  <c r="AZ26" i="70"/>
  <c r="AZ78" i="70" s="1"/>
  <c r="AZ104" i="70" s="1"/>
  <c r="BA26" i="70"/>
  <c r="BA78" i="70" s="1"/>
  <c r="BB26" i="70"/>
  <c r="BC26" i="70"/>
  <c r="AK27" i="70"/>
  <c r="AK79" i="70" s="1"/>
  <c r="AK105" i="70" s="1"/>
  <c r="AL27" i="70"/>
  <c r="AM27" i="70"/>
  <c r="AM79" i="70" s="1"/>
  <c r="AM105" i="70" s="1"/>
  <c r="AN27" i="70"/>
  <c r="AN79" i="70" s="1"/>
  <c r="AO27" i="70"/>
  <c r="AP27" i="70"/>
  <c r="AP79" i="70" s="1"/>
  <c r="AQ27" i="70"/>
  <c r="AR27" i="70"/>
  <c r="AS27" i="70"/>
  <c r="AS79" i="70" s="1"/>
  <c r="AS105" i="70" s="1"/>
  <c r="AT27" i="70"/>
  <c r="AT79" i="70" s="1"/>
  <c r="AT105" i="70" s="1"/>
  <c r="AU27" i="70"/>
  <c r="AU79" i="70" s="1"/>
  <c r="AU105" i="70" s="1"/>
  <c r="AV27" i="70"/>
  <c r="AV79" i="70" s="1"/>
  <c r="AW27" i="70"/>
  <c r="AX27" i="70"/>
  <c r="AX79" i="70" s="1"/>
  <c r="AY27" i="70"/>
  <c r="AZ27" i="70"/>
  <c r="BA27" i="70"/>
  <c r="BB27" i="70"/>
  <c r="BB79" i="70" s="1"/>
  <c r="BB105" i="70" s="1"/>
  <c r="BC27" i="70"/>
  <c r="BC79" i="70" s="1"/>
  <c r="BC105" i="70" s="1"/>
  <c r="AK28" i="70"/>
  <c r="AK80" i="70" s="1"/>
  <c r="AL28" i="70"/>
  <c r="AM28" i="70"/>
  <c r="AM80" i="70" s="1"/>
  <c r="AN28" i="70"/>
  <c r="AO28" i="70"/>
  <c r="AP28" i="70"/>
  <c r="AP80" i="70" s="1"/>
  <c r="AP106" i="70" s="1"/>
  <c r="AQ28" i="70"/>
  <c r="AQ80" i="70" s="1"/>
  <c r="AQ106" i="70" s="1"/>
  <c r="AR28" i="70"/>
  <c r="AR80" i="70" s="1"/>
  <c r="AR106" i="70" s="1"/>
  <c r="AS28" i="70"/>
  <c r="AS80" i="70" s="1"/>
  <c r="AT28" i="70"/>
  <c r="AU28" i="70"/>
  <c r="AU80" i="70" s="1"/>
  <c r="AV28" i="70"/>
  <c r="AW28" i="70"/>
  <c r="AX28" i="70"/>
  <c r="AX80" i="70" s="1"/>
  <c r="AX106" i="70" s="1"/>
  <c r="AY28" i="70"/>
  <c r="AY80" i="70" s="1"/>
  <c r="AY106" i="70" s="1"/>
  <c r="AZ28" i="70"/>
  <c r="AZ80" i="70" s="1"/>
  <c r="AZ106" i="70" s="1"/>
  <c r="BA28" i="70"/>
  <c r="BA80" i="70" s="1"/>
  <c r="BB28" i="70"/>
  <c r="BB80" i="70" s="1"/>
  <c r="BB106" i="70" s="1"/>
  <c r="BC28" i="70"/>
  <c r="BC80" i="70" s="1"/>
  <c r="AK29" i="70"/>
  <c r="AL29" i="70"/>
  <c r="AM29" i="70"/>
  <c r="AN29" i="70"/>
  <c r="AN81" i="70" s="1"/>
  <c r="AN107" i="70" s="1"/>
  <c r="AO29" i="70"/>
  <c r="AO81" i="70" s="1"/>
  <c r="AO107" i="70" s="1"/>
  <c r="AP29" i="70"/>
  <c r="AP81" i="70" s="1"/>
  <c r="AQ29" i="70"/>
  <c r="AR29" i="70"/>
  <c r="AR81" i="70" s="1"/>
  <c r="AS29" i="70"/>
  <c r="AT29" i="70"/>
  <c r="AU29" i="70"/>
  <c r="AU81" i="70" s="1"/>
  <c r="AU107" i="70" s="1"/>
  <c r="AV29" i="70"/>
  <c r="AV81" i="70" s="1"/>
  <c r="AV107" i="70" s="1"/>
  <c r="AW29" i="70"/>
  <c r="AW81" i="70" s="1"/>
  <c r="AW107" i="70" s="1"/>
  <c r="AX29" i="70"/>
  <c r="AX81" i="70" s="1"/>
  <c r="AX107" i="70" s="1"/>
  <c r="AY29" i="70"/>
  <c r="AY81" i="70" s="1"/>
  <c r="AY107" i="70" s="1"/>
  <c r="AZ29" i="70"/>
  <c r="AZ81" i="70" s="1"/>
  <c r="BA29" i="70"/>
  <c r="BB29" i="70"/>
  <c r="BC29" i="70"/>
  <c r="AK30" i="70"/>
  <c r="AL30" i="70"/>
  <c r="AL82" i="70" s="1"/>
  <c r="AL108" i="70" s="1"/>
  <c r="AM30" i="70"/>
  <c r="AM82" i="70" s="1"/>
  <c r="AM108" i="70" s="1"/>
  <c r="AN30" i="70"/>
  <c r="AN82" i="70" s="1"/>
  <c r="AN108" i="70" s="1"/>
  <c r="AO30" i="70"/>
  <c r="AO82" i="70" s="1"/>
  <c r="AP30" i="70"/>
  <c r="AQ30" i="70"/>
  <c r="AR30" i="70"/>
  <c r="AR82" i="70" s="1"/>
  <c r="AR108" i="70" s="1"/>
  <c r="AS30" i="70"/>
  <c r="AS82" i="70" s="1"/>
  <c r="AS108" i="70" s="1"/>
  <c r="AT30" i="70"/>
  <c r="AT82" i="70" s="1"/>
  <c r="AT108" i="70" s="1"/>
  <c r="AU30" i="70"/>
  <c r="AU82" i="70" s="1"/>
  <c r="AU108" i="70" s="1"/>
  <c r="AV30" i="70"/>
  <c r="AW30" i="70"/>
  <c r="AW82" i="70" s="1"/>
  <c r="AX30" i="70"/>
  <c r="AY30" i="70"/>
  <c r="AZ30" i="70"/>
  <c r="AZ82" i="70" s="1"/>
  <c r="AZ108" i="70" s="1"/>
  <c r="BA30" i="70"/>
  <c r="BB30" i="70"/>
  <c r="BB82" i="70" s="1"/>
  <c r="BB108" i="70" s="1"/>
  <c r="BC30" i="70"/>
  <c r="BC82" i="70" s="1"/>
  <c r="BC108" i="70" s="1"/>
  <c r="AK31" i="70"/>
  <c r="AL31" i="70"/>
  <c r="AL83" i="70" s="1"/>
  <c r="AM31" i="70"/>
  <c r="AN31" i="70"/>
  <c r="AO31" i="70"/>
  <c r="AO83" i="70" s="1"/>
  <c r="AP31" i="70"/>
  <c r="AP83" i="70" s="1"/>
  <c r="AP109" i="70" s="1"/>
  <c r="AQ31" i="70"/>
  <c r="AQ83" i="70" s="1"/>
  <c r="AQ109" i="70" s="1"/>
  <c r="AR31" i="70"/>
  <c r="AR83" i="70" s="1"/>
  <c r="AR109" i="70" s="1"/>
  <c r="AS31" i="70"/>
  <c r="AT31" i="70"/>
  <c r="AT83" i="70" s="1"/>
  <c r="AU31" i="70"/>
  <c r="AV31" i="70"/>
  <c r="AW31" i="70"/>
  <c r="AW83" i="70" s="1"/>
  <c r="AW109" i="70" s="1"/>
  <c r="AX31" i="70"/>
  <c r="AY31" i="70"/>
  <c r="AY83" i="70" s="1"/>
  <c r="AY109" i="70" s="1"/>
  <c r="AZ31" i="70"/>
  <c r="AZ83" i="70" s="1"/>
  <c r="AZ109" i="70" s="1"/>
  <c r="BA31" i="70"/>
  <c r="BB31" i="70"/>
  <c r="BB83" i="70" s="1"/>
  <c r="BC31" i="70"/>
  <c r="AK32" i="70"/>
  <c r="AL32" i="70"/>
  <c r="AL84" i="70" s="1"/>
  <c r="AM32" i="70"/>
  <c r="AM84" i="70" s="1"/>
  <c r="AM110" i="70" s="1"/>
  <c r="AN32" i="70"/>
  <c r="AN84" i="70" s="1"/>
  <c r="AN110" i="70" s="1"/>
  <c r="AO32" i="70"/>
  <c r="AO84" i="70" s="1"/>
  <c r="AO110" i="70" s="1"/>
  <c r="AP32" i="70"/>
  <c r="AP84" i="70" s="1"/>
  <c r="AP110" i="70" s="1"/>
  <c r="AQ32" i="70"/>
  <c r="AQ84" i="70" s="1"/>
  <c r="AR32" i="70"/>
  <c r="AS32" i="70"/>
  <c r="AT32" i="70"/>
  <c r="AT84" i="70" s="1"/>
  <c r="AT110" i="70" s="1"/>
  <c r="AU32" i="70"/>
  <c r="AU84" i="70" s="1"/>
  <c r="AU110" i="70" s="1"/>
  <c r="AV32" i="70"/>
  <c r="AV84" i="70" s="1"/>
  <c r="AV110" i="70" s="1"/>
  <c r="AW32" i="70"/>
  <c r="AW84" i="70" s="1"/>
  <c r="AW110" i="70" s="1"/>
  <c r="AX32" i="70"/>
  <c r="AY32" i="70"/>
  <c r="AY84" i="70" s="1"/>
  <c r="AZ32" i="70"/>
  <c r="BA32" i="70"/>
  <c r="BB32" i="70"/>
  <c r="BB84" i="70" s="1"/>
  <c r="BB110" i="70" s="1"/>
  <c r="BC32" i="70"/>
  <c r="BC84" i="70" s="1"/>
  <c r="BC110" i="70" s="1"/>
  <c r="AK33" i="70"/>
  <c r="AK85" i="70" s="1"/>
  <c r="AK111" i="70" s="1"/>
  <c r="AL33" i="70"/>
  <c r="AL85" i="70" s="1"/>
  <c r="AL111" i="70" s="1"/>
  <c r="AM33" i="70"/>
  <c r="AM85" i="70" s="1"/>
  <c r="AM111" i="70" s="1"/>
  <c r="AN33" i="70"/>
  <c r="AN85" i="70" s="1"/>
  <c r="AO33" i="70"/>
  <c r="AP33" i="70"/>
  <c r="AQ33" i="70"/>
  <c r="AQ85" i="70" s="1"/>
  <c r="AQ111" i="70" s="1"/>
  <c r="AR33" i="70"/>
  <c r="AR85" i="70" s="1"/>
  <c r="AR111" i="70" s="1"/>
  <c r="AS33" i="70"/>
  <c r="AS85" i="70" s="1"/>
  <c r="AS111" i="70" s="1"/>
  <c r="AT33" i="70"/>
  <c r="AT85" i="70" s="1"/>
  <c r="AT111" i="70" s="1"/>
  <c r="AU33" i="70"/>
  <c r="AU85" i="70" s="1"/>
  <c r="AU111" i="70" s="1"/>
  <c r="AV33" i="70"/>
  <c r="AV85" i="70" s="1"/>
  <c r="AW33" i="70"/>
  <c r="AX33" i="70"/>
  <c r="AY33" i="70"/>
  <c r="AY85" i="70" s="1"/>
  <c r="AY111" i="70" s="1"/>
  <c r="AZ33" i="70"/>
  <c r="AZ85" i="70" s="1"/>
  <c r="AZ111" i="70" s="1"/>
  <c r="BA33" i="70"/>
  <c r="BA85" i="70" s="1"/>
  <c r="BA111" i="70" s="1"/>
  <c r="BB33" i="70"/>
  <c r="BB85" i="70" s="1"/>
  <c r="BB111" i="70" s="1"/>
  <c r="BC33" i="70"/>
  <c r="AK34" i="70"/>
  <c r="AK86" i="70" s="1"/>
  <c r="AL34" i="70"/>
  <c r="AM34" i="70"/>
  <c r="AN34" i="70"/>
  <c r="AN86" i="70" s="1"/>
  <c r="AN112" i="70" s="1"/>
  <c r="AO34" i="70"/>
  <c r="AP34" i="70"/>
  <c r="AP86" i="70" s="1"/>
  <c r="AP112" i="70" s="1"/>
  <c r="AQ34" i="70"/>
  <c r="AQ86" i="70" s="1"/>
  <c r="AQ112" i="70" s="1"/>
  <c r="AR34" i="70"/>
  <c r="AS34" i="70"/>
  <c r="AS86" i="70" s="1"/>
  <c r="AT34" i="70"/>
  <c r="AU34" i="70"/>
  <c r="AV34" i="70"/>
  <c r="AV86" i="70" s="1"/>
  <c r="AW34" i="70"/>
  <c r="AW86" i="70" s="1"/>
  <c r="AW112" i="70" s="1"/>
  <c r="AX34" i="70"/>
  <c r="AX86" i="70" s="1"/>
  <c r="AX112" i="70" s="1"/>
  <c r="AY34" i="70"/>
  <c r="AY86" i="70" s="1"/>
  <c r="AY112" i="70" s="1"/>
  <c r="AZ34" i="70"/>
  <c r="BA34" i="70"/>
  <c r="BA86" i="70" s="1"/>
  <c r="BB34" i="70"/>
  <c r="BC34" i="70"/>
  <c r="AK35" i="70"/>
  <c r="AK87" i="70" s="1"/>
  <c r="AK113" i="70" s="1"/>
  <c r="AL35" i="70"/>
  <c r="AL87" i="70" s="1"/>
  <c r="AL113" i="70" s="1"/>
  <c r="AM35" i="70"/>
  <c r="AM87" i="70" s="1"/>
  <c r="AM113" i="70" s="1"/>
  <c r="AN35" i="70"/>
  <c r="AN87" i="70" s="1"/>
  <c r="AN113" i="70" s="1"/>
  <c r="AO35" i="70"/>
  <c r="AP35" i="70"/>
  <c r="AP87" i="70" s="1"/>
  <c r="AQ35" i="70"/>
  <c r="AR35" i="70"/>
  <c r="AS35" i="70"/>
  <c r="AS87" i="70" s="1"/>
  <c r="AS113" i="70" s="1"/>
  <c r="AT35" i="70"/>
  <c r="AT87" i="70" s="1"/>
  <c r="AT113" i="70" s="1"/>
  <c r="AU35" i="70"/>
  <c r="AU87" i="70" s="1"/>
  <c r="AU113" i="70" s="1"/>
  <c r="AV35" i="70"/>
  <c r="AV87" i="70" s="1"/>
  <c r="AV113" i="70" s="1"/>
  <c r="AW35" i="70"/>
  <c r="AW87" i="70" s="1"/>
  <c r="AW113" i="70" s="1"/>
  <c r="AX35" i="70"/>
  <c r="AX87" i="70" s="1"/>
  <c r="AY35" i="70"/>
  <c r="AZ35" i="70"/>
  <c r="BA35" i="70"/>
  <c r="BA87" i="70" s="1"/>
  <c r="BA113" i="70" s="1"/>
  <c r="BB35" i="70"/>
  <c r="BB87" i="70" s="1"/>
  <c r="BC35" i="70"/>
  <c r="BC87" i="70" s="1"/>
  <c r="BC113" i="70" s="1"/>
  <c r="AK36" i="70"/>
  <c r="AK88" i="70" s="1"/>
  <c r="AK114" i="70" s="1"/>
  <c r="AL36" i="70"/>
  <c r="AM36" i="70"/>
  <c r="AM88" i="70" s="1"/>
  <c r="AN36" i="70"/>
  <c r="AO36" i="70"/>
  <c r="AP36" i="70"/>
  <c r="AP88" i="70" s="1"/>
  <c r="AP114" i="70" s="1"/>
  <c r="AQ36" i="70"/>
  <c r="AQ88" i="70" s="1"/>
  <c r="AQ114" i="70" s="1"/>
  <c r="AR36" i="70"/>
  <c r="AR88" i="70" s="1"/>
  <c r="AR114" i="70" s="1"/>
  <c r="AS36" i="70"/>
  <c r="AS88" i="70" s="1"/>
  <c r="AS114" i="70" s="1"/>
  <c r="AT36" i="70"/>
  <c r="AT88" i="70" s="1"/>
  <c r="AT114" i="70" s="1"/>
  <c r="AU36" i="70"/>
  <c r="AU88" i="70" s="1"/>
  <c r="AV36" i="70"/>
  <c r="AW36" i="70"/>
  <c r="AX36" i="70"/>
  <c r="AX88" i="70" s="1"/>
  <c r="AX114" i="70" s="1"/>
  <c r="AY36" i="70"/>
  <c r="AY88" i="70" s="1"/>
  <c r="AY114" i="70" s="1"/>
  <c r="AZ36" i="70"/>
  <c r="AZ88" i="70" s="1"/>
  <c r="AZ114" i="70" s="1"/>
  <c r="BA36" i="70"/>
  <c r="BA88" i="70" s="1"/>
  <c r="BA114" i="70" s="1"/>
  <c r="BB36" i="70"/>
  <c r="BB88" i="70" s="1"/>
  <c r="BB114" i="70" s="1"/>
  <c r="BC36" i="70"/>
  <c r="BC88" i="70" s="1"/>
  <c r="AK37" i="70"/>
  <c r="AL37" i="70"/>
  <c r="AM37" i="70"/>
  <c r="AM89" i="70" s="1"/>
  <c r="AM115" i="70" s="1"/>
  <c r="AN37" i="70"/>
  <c r="AO37" i="70"/>
  <c r="AO89" i="70" s="1"/>
  <c r="AO115" i="70" s="1"/>
  <c r="AP37" i="70"/>
  <c r="AP89" i="70" s="1"/>
  <c r="AP115" i="70" s="1"/>
  <c r="AQ37" i="70"/>
  <c r="AR37" i="70"/>
  <c r="AR89" i="70" s="1"/>
  <c r="AS37" i="70"/>
  <c r="AT37" i="70"/>
  <c r="AU37" i="70"/>
  <c r="AU89" i="70" s="1"/>
  <c r="AU115" i="70" s="1"/>
  <c r="AV37" i="70"/>
  <c r="AV89" i="70" s="1"/>
  <c r="AV115" i="70" s="1"/>
  <c r="AW37" i="70"/>
  <c r="AW89" i="70" s="1"/>
  <c r="AW115" i="70" s="1"/>
  <c r="AX37" i="70"/>
  <c r="AX89" i="70" s="1"/>
  <c r="AX115" i="70" s="1"/>
  <c r="AY37" i="70"/>
  <c r="AZ37" i="70"/>
  <c r="AZ89" i="70" s="1"/>
  <c r="BA37" i="70"/>
  <c r="BB37" i="70"/>
  <c r="BC37" i="70"/>
  <c r="BC89" i="70" s="1"/>
  <c r="BC115" i="70" s="1"/>
  <c r="AK38" i="70"/>
  <c r="AL38" i="70"/>
  <c r="AM38" i="70"/>
  <c r="AN38" i="70"/>
  <c r="AO38" i="70"/>
  <c r="AP38" i="70"/>
  <c r="AQ38" i="70"/>
  <c r="AR38" i="70"/>
  <c r="AS38" i="70"/>
  <c r="AT38" i="70"/>
  <c r="AU38" i="70"/>
  <c r="AV38" i="70"/>
  <c r="AW38" i="70"/>
  <c r="AX38" i="70"/>
  <c r="AY38" i="70"/>
  <c r="AZ38" i="70"/>
  <c r="BA38" i="70"/>
  <c r="BB38" i="70"/>
  <c r="BC38" i="70"/>
  <c r="AK39" i="70"/>
  <c r="AL39" i="70"/>
  <c r="AM39" i="70"/>
  <c r="AN39" i="70"/>
  <c r="AO39" i="70"/>
  <c r="AP39" i="70"/>
  <c r="AQ39" i="70"/>
  <c r="AR39" i="70"/>
  <c r="AS39" i="70"/>
  <c r="AT39" i="70"/>
  <c r="AU39" i="70"/>
  <c r="AV39" i="70"/>
  <c r="AW39" i="70"/>
  <c r="AX39" i="70"/>
  <c r="AY39" i="70"/>
  <c r="AZ39" i="70"/>
  <c r="BA39" i="70"/>
  <c r="BB39" i="70"/>
  <c r="BC39" i="70"/>
  <c r="AK40" i="70"/>
  <c r="AL40" i="70"/>
  <c r="AM40" i="70"/>
  <c r="AN40" i="70"/>
  <c r="AO40" i="70"/>
  <c r="AP40" i="70"/>
  <c r="AQ40" i="70"/>
  <c r="AR40" i="70"/>
  <c r="AS40" i="70"/>
  <c r="AT40" i="70"/>
  <c r="AU40" i="70"/>
  <c r="AV40" i="70"/>
  <c r="AW40" i="70"/>
  <c r="AX40" i="70"/>
  <c r="AY40" i="70"/>
  <c r="AZ40" i="70"/>
  <c r="BA40" i="70"/>
  <c r="BB40" i="70"/>
  <c r="BC40" i="70"/>
  <c r="AK41" i="70"/>
  <c r="AL41" i="70"/>
  <c r="AM41" i="70"/>
  <c r="AN41" i="70"/>
  <c r="AO41" i="70"/>
  <c r="AP41" i="70"/>
  <c r="AQ41" i="70"/>
  <c r="AR41" i="70"/>
  <c r="AS41" i="70"/>
  <c r="AT41" i="70"/>
  <c r="AU41" i="70"/>
  <c r="AV41" i="70"/>
  <c r="AW41" i="70"/>
  <c r="AX41" i="70"/>
  <c r="AY41" i="70"/>
  <c r="AZ41" i="70"/>
  <c r="BA41" i="70"/>
  <c r="BB41" i="70"/>
  <c r="BC41" i="70"/>
  <c r="AK42" i="70"/>
  <c r="AL42" i="70"/>
  <c r="AM42" i="70"/>
  <c r="AN42" i="70"/>
  <c r="AO42" i="70"/>
  <c r="AP42" i="70"/>
  <c r="AQ42" i="70"/>
  <c r="AR42" i="70"/>
  <c r="AS42" i="70"/>
  <c r="AT42" i="70"/>
  <c r="AU42" i="70"/>
  <c r="AV42" i="70"/>
  <c r="AW42" i="70"/>
  <c r="AX42" i="70"/>
  <c r="AY42" i="70"/>
  <c r="AZ42" i="70"/>
  <c r="BA42" i="70"/>
  <c r="BB42" i="70"/>
  <c r="BC42" i="70"/>
  <c r="AK43" i="70"/>
  <c r="AL43" i="70"/>
  <c r="AM43" i="70"/>
  <c r="AN43" i="70"/>
  <c r="AO43" i="70"/>
  <c r="AP43" i="70"/>
  <c r="AQ43" i="70"/>
  <c r="AR43" i="70"/>
  <c r="AS43" i="70"/>
  <c r="AT43" i="70"/>
  <c r="AU43" i="70"/>
  <c r="AV43" i="70"/>
  <c r="AW43" i="70"/>
  <c r="AX43" i="70"/>
  <c r="AY43" i="70"/>
  <c r="AZ43" i="70"/>
  <c r="BA43" i="70"/>
  <c r="BB43" i="70"/>
  <c r="BC43" i="70"/>
  <c r="AK44" i="70"/>
  <c r="AL44" i="70"/>
  <c r="AM44" i="70"/>
  <c r="AN44" i="70"/>
  <c r="AO44" i="70"/>
  <c r="AP44" i="70"/>
  <c r="AQ44" i="70"/>
  <c r="AR44" i="70"/>
  <c r="AS44" i="70"/>
  <c r="AT44" i="70"/>
  <c r="AU44" i="70"/>
  <c r="AV44" i="70"/>
  <c r="AW44" i="70"/>
  <c r="AX44" i="70"/>
  <c r="AY44" i="70"/>
  <c r="AZ44" i="70"/>
  <c r="BA44" i="70"/>
  <c r="BB44" i="70"/>
  <c r="BC44" i="70"/>
  <c r="AK45" i="70"/>
  <c r="AL45" i="70"/>
  <c r="AM45" i="70"/>
  <c r="AN45" i="70"/>
  <c r="AO45" i="70"/>
  <c r="AP45" i="70"/>
  <c r="AQ45" i="70"/>
  <c r="AR45" i="70"/>
  <c r="AS45" i="70"/>
  <c r="AT45" i="70"/>
  <c r="AU45" i="70"/>
  <c r="AV45" i="70"/>
  <c r="AW45" i="70"/>
  <c r="AX45" i="70"/>
  <c r="AY45" i="70"/>
  <c r="AZ45" i="70"/>
  <c r="BA45" i="70"/>
  <c r="BB45" i="70"/>
  <c r="BC45" i="70"/>
  <c r="AK46" i="70"/>
  <c r="AL46" i="70"/>
  <c r="AM46" i="70"/>
  <c r="AN46" i="70"/>
  <c r="AO46" i="70"/>
  <c r="AP46" i="70"/>
  <c r="AQ46" i="70"/>
  <c r="AR46" i="70"/>
  <c r="AS46" i="70"/>
  <c r="AT46" i="70"/>
  <c r="AU46" i="70"/>
  <c r="AV46" i="70"/>
  <c r="AW46" i="70"/>
  <c r="AX46" i="70"/>
  <c r="AY46" i="70"/>
  <c r="AZ46" i="70"/>
  <c r="BA46" i="70"/>
  <c r="BB46" i="70"/>
  <c r="BC46" i="70"/>
  <c r="AK47" i="70"/>
  <c r="AL47" i="70"/>
  <c r="AM47" i="70"/>
  <c r="AN47" i="70"/>
  <c r="AO47" i="70"/>
  <c r="AP47" i="70"/>
  <c r="AQ47" i="70"/>
  <c r="AR47" i="70"/>
  <c r="AS47" i="70"/>
  <c r="AT47" i="70"/>
  <c r="AU47" i="70"/>
  <c r="AV47" i="70"/>
  <c r="AW47" i="70"/>
  <c r="AX47" i="70"/>
  <c r="AY47" i="70"/>
  <c r="AZ47" i="70"/>
  <c r="BA47" i="70"/>
  <c r="BB47" i="70"/>
  <c r="BC47" i="70"/>
  <c r="AK48" i="70"/>
  <c r="AL48" i="70"/>
  <c r="AM48" i="70"/>
  <c r="AN48" i="70"/>
  <c r="AO48" i="70"/>
  <c r="AP48" i="70"/>
  <c r="AQ48" i="70"/>
  <c r="AR48" i="70"/>
  <c r="AS48" i="70"/>
  <c r="AT48" i="70"/>
  <c r="AU48" i="70"/>
  <c r="AV48" i="70"/>
  <c r="AW48" i="70"/>
  <c r="AX48" i="70"/>
  <c r="AY48" i="70"/>
  <c r="AZ48" i="70"/>
  <c r="BA48" i="70"/>
  <c r="BB48" i="70"/>
  <c r="BC48" i="70"/>
  <c r="AK49" i="70"/>
  <c r="AL49" i="70"/>
  <c r="AM49" i="70"/>
  <c r="AN49" i="70"/>
  <c r="AO49" i="70"/>
  <c r="AP49" i="70"/>
  <c r="AQ49" i="70"/>
  <c r="AR49" i="70"/>
  <c r="AS49" i="70"/>
  <c r="AT49" i="70"/>
  <c r="AU49" i="70"/>
  <c r="AV49" i="70"/>
  <c r="AW49" i="70"/>
  <c r="AX49" i="70"/>
  <c r="AY49" i="70"/>
  <c r="AZ49" i="70"/>
  <c r="BA49" i="70"/>
  <c r="BB49" i="70"/>
  <c r="BC49" i="70"/>
  <c r="AK50" i="70"/>
  <c r="AL50" i="70"/>
  <c r="AM50" i="70"/>
  <c r="AN50" i="70"/>
  <c r="AO50" i="70"/>
  <c r="AP50" i="70"/>
  <c r="AQ50" i="70"/>
  <c r="AR50" i="70"/>
  <c r="AS50" i="70"/>
  <c r="AT50" i="70"/>
  <c r="AU50" i="70"/>
  <c r="AV50" i="70"/>
  <c r="AW50" i="70"/>
  <c r="AX50" i="70"/>
  <c r="AY50" i="70"/>
  <c r="AZ50" i="70"/>
  <c r="BA50" i="70"/>
  <c r="BB50" i="70"/>
  <c r="BC50" i="70"/>
  <c r="AK51" i="70"/>
  <c r="AL51" i="70"/>
  <c r="AM51" i="70"/>
  <c r="AM90" i="70" s="1"/>
  <c r="AN51" i="70"/>
  <c r="AN90" i="70" s="1"/>
  <c r="AO51" i="70"/>
  <c r="AO90" i="70" s="1"/>
  <c r="AP51" i="70"/>
  <c r="AP90" i="70" s="1"/>
  <c r="AQ51" i="70"/>
  <c r="AR51" i="70"/>
  <c r="AS51" i="70"/>
  <c r="AS90" i="70" s="1"/>
  <c r="AT51" i="70"/>
  <c r="AT90" i="70" s="1"/>
  <c r="AU51" i="70"/>
  <c r="AU90" i="70" s="1"/>
  <c r="AV51" i="70"/>
  <c r="AW51" i="70"/>
  <c r="AW90" i="70" s="1"/>
  <c r="AX51" i="70"/>
  <c r="AY51" i="70"/>
  <c r="AZ51" i="70"/>
  <c r="BA51" i="70"/>
  <c r="BA90" i="70" s="1"/>
  <c r="BB51" i="70"/>
  <c r="BB90" i="70" s="1"/>
  <c r="BC51" i="70"/>
  <c r="BC90" i="70" s="1"/>
  <c r="AK52" i="70"/>
  <c r="AL52" i="70"/>
  <c r="AL91" i="70" s="1"/>
  <c r="AM52" i="70"/>
  <c r="AN52" i="70"/>
  <c r="AN91" i="70" s="1"/>
  <c r="AO52" i="70"/>
  <c r="AP52" i="70"/>
  <c r="AP91" i="70" s="1"/>
  <c r="AQ52" i="70"/>
  <c r="AQ91" i="70" s="1"/>
  <c r="AR52" i="70"/>
  <c r="AR91" i="70" s="1"/>
  <c r="AS52" i="70"/>
  <c r="AT52" i="70"/>
  <c r="AT91" i="70" s="1"/>
  <c r="AU52" i="70"/>
  <c r="AU91" i="70" s="1"/>
  <c r="AV52" i="70"/>
  <c r="AW52" i="70"/>
  <c r="AX52" i="70"/>
  <c r="AX91" i="70" s="1"/>
  <c r="AY52" i="70"/>
  <c r="AY91" i="70" s="1"/>
  <c r="AZ52" i="70"/>
  <c r="AZ91" i="70" s="1"/>
  <c r="BA52" i="70"/>
  <c r="BA91" i="70" s="1"/>
  <c r="BB52" i="70"/>
  <c r="BB91" i="70" s="1"/>
  <c r="BC52" i="70"/>
  <c r="BC91" i="70" s="1"/>
  <c r="AK53" i="70"/>
  <c r="AK92" i="70" s="1"/>
  <c r="AL53" i="70"/>
  <c r="AM53" i="70"/>
  <c r="AN53" i="70"/>
  <c r="AO53" i="70"/>
  <c r="AO92" i="70" s="1"/>
  <c r="AP53" i="70"/>
  <c r="AQ53" i="70"/>
  <c r="AQ92" i="70" s="1"/>
  <c r="AR53" i="70"/>
  <c r="AR92" i="70" s="1"/>
  <c r="AS53" i="70"/>
  <c r="AT53" i="70"/>
  <c r="AU53" i="70"/>
  <c r="AU92" i="70" s="1"/>
  <c r="AV53" i="70"/>
  <c r="AV92" i="70" s="1"/>
  <c r="AW53" i="70"/>
  <c r="AW92" i="70" s="1"/>
  <c r="AX53" i="70"/>
  <c r="AY53" i="70"/>
  <c r="AY92" i="70" s="1"/>
  <c r="AZ53" i="70"/>
  <c r="BA53" i="70"/>
  <c r="BB53" i="70"/>
  <c r="BC53" i="70"/>
  <c r="BC92" i="70" s="1"/>
  <c r="AK54" i="70"/>
  <c r="AK93" i="70" s="1"/>
  <c r="AL54" i="70"/>
  <c r="AL93" i="70" s="1"/>
  <c r="AM54" i="70"/>
  <c r="AN54" i="70"/>
  <c r="AN93" i="70" s="1"/>
  <c r="AO54" i="70"/>
  <c r="AO93" i="70" s="1"/>
  <c r="AP54" i="70"/>
  <c r="AP93" i="70" s="1"/>
  <c r="AQ54" i="70"/>
  <c r="AR54" i="70"/>
  <c r="AR93" i="70" s="1"/>
  <c r="AS54" i="70"/>
  <c r="AS93" i="70" s="1"/>
  <c r="AT54" i="70"/>
  <c r="AT93" i="70" s="1"/>
  <c r="AU54" i="70"/>
  <c r="AU93" i="70" s="1"/>
  <c r="AV54" i="70"/>
  <c r="AV93" i="70" s="1"/>
  <c r="AW54" i="70"/>
  <c r="AW93" i="70" s="1"/>
  <c r="AX54" i="70"/>
  <c r="AY54" i="70"/>
  <c r="AZ54" i="70"/>
  <c r="AZ93" i="70" s="1"/>
  <c r="BA54" i="70"/>
  <c r="BA93" i="70" s="1"/>
  <c r="BB54" i="70"/>
  <c r="BB93" i="70" s="1"/>
  <c r="BC54" i="70"/>
  <c r="AK55" i="70"/>
  <c r="AK94" i="70" s="1"/>
  <c r="AL55" i="70"/>
  <c r="AM55" i="70"/>
  <c r="AN55" i="70"/>
  <c r="AO55" i="70"/>
  <c r="AO94" i="70" s="1"/>
  <c r="AP55" i="70"/>
  <c r="AP94" i="70" s="1"/>
  <c r="AQ55" i="70"/>
  <c r="AQ94" i="70" s="1"/>
  <c r="AR55" i="70"/>
  <c r="AS55" i="70"/>
  <c r="AS94" i="70" s="1"/>
  <c r="AT55" i="70"/>
  <c r="AU55" i="70"/>
  <c r="AU94" i="70" s="1"/>
  <c r="AV55" i="70"/>
  <c r="AW55" i="70"/>
  <c r="AW94" i="70" s="1"/>
  <c r="AX55" i="70"/>
  <c r="AX94" i="70" s="1"/>
  <c r="AY55" i="70"/>
  <c r="AY94" i="70" s="1"/>
  <c r="AZ55" i="70"/>
  <c r="BA55" i="70"/>
  <c r="BA94" i="70" s="1"/>
  <c r="BB55" i="70"/>
  <c r="BB94" i="70" s="1"/>
  <c r="BC55" i="70"/>
  <c r="AK56" i="70"/>
  <c r="AL56" i="70"/>
  <c r="AL95" i="70" s="1"/>
  <c r="AM56" i="70"/>
  <c r="AM95" i="70" s="1"/>
  <c r="AN56" i="70"/>
  <c r="AN95" i="70" s="1"/>
  <c r="AO56" i="70"/>
  <c r="AO95" i="70" s="1"/>
  <c r="AP56" i="70"/>
  <c r="AP95" i="70" s="1"/>
  <c r="AQ56" i="70"/>
  <c r="AQ95" i="70" s="1"/>
  <c r="AR56" i="70"/>
  <c r="AR95" i="70" s="1"/>
  <c r="AS56" i="70"/>
  <c r="AT56" i="70"/>
  <c r="AT95" i="70" s="1"/>
  <c r="AU56" i="70"/>
  <c r="AU95" i="70" s="1"/>
  <c r="AV56" i="70"/>
  <c r="AV95" i="70" s="1"/>
  <c r="AW56" i="70"/>
  <c r="AX56" i="70"/>
  <c r="AX95" i="70" s="1"/>
  <c r="AY56" i="70"/>
  <c r="AY95" i="70" s="1"/>
  <c r="AZ56" i="70"/>
  <c r="BA56" i="70"/>
  <c r="BB56" i="70"/>
  <c r="BB95" i="70" s="1"/>
  <c r="BC56" i="70"/>
  <c r="AK57" i="70"/>
  <c r="AK96" i="70" s="1"/>
  <c r="AL57" i="70"/>
  <c r="AM57" i="70"/>
  <c r="AM96" i="70" s="1"/>
  <c r="AN57" i="70"/>
  <c r="AO57" i="70"/>
  <c r="AP57" i="70"/>
  <c r="AQ57" i="70"/>
  <c r="AQ96" i="70" s="1"/>
  <c r="AR57" i="70"/>
  <c r="AR96" i="70" s="1"/>
  <c r="AS57" i="70"/>
  <c r="AS96" i="70" s="1"/>
  <c r="AT57" i="70"/>
  <c r="AU57" i="70"/>
  <c r="AU96" i="70" s="1"/>
  <c r="AV57" i="70"/>
  <c r="AV96" i="70" s="1"/>
  <c r="AW57" i="70"/>
  <c r="AW96" i="70" s="1"/>
  <c r="AX57" i="70"/>
  <c r="AY57" i="70"/>
  <c r="AZ57" i="70"/>
  <c r="BA57" i="70"/>
  <c r="BA96" i="70" s="1"/>
  <c r="BB57" i="70"/>
  <c r="BB96" i="70" s="1"/>
  <c r="BC57" i="70"/>
  <c r="BC96" i="70" s="1"/>
  <c r="AK58" i="70"/>
  <c r="AK97" i="70" s="1"/>
  <c r="AL58" i="70"/>
  <c r="AM58" i="70"/>
  <c r="AN58" i="70"/>
  <c r="AN97" i="70" s="1"/>
  <c r="AO58" i="70"/>
  <c r="AO97" i="70" s="1"/>
  <c r="AP58" i="70"/>
  <c r="AP97" i="70" s="1"/>
  <c r="AQ58" i="70"/>
  <c r="AR58" i="70"/>
  <c r="AR97" i="70" s="1"/>
  <c r="AS58" i="70"/>
  <c r="AT58" i="70"/>
  <c r="AU58" i="70"/>
  <c r="AV58" i="70"/>
  <c r="AV97" i="70" s="1"/>
  <c r="AW58" i="70"/>
  <c r="AW97" i="70" s="1"/>
  <c r="AX58" i="70"/>
  <c r="AX97" i="70" s="1"/>
  <c r="AY58" i="70"/>
  <c r="AZ58" i="70"/>
  <c r="AZ97" i="70" s="1"/>
  <c r="BA58" i="70"/>
  <c r="BA97" i="70" s="1"/>
  <c r="BB58" i="70"/>
  <c r="BB97" i="70" s="1"/>
  <c r="BC58" i="70"/>
  <c r="AK59" i="70"/>
  <c r="AK98" i="70" s="1"/>
  <c r="AL59" i="70"/>
  <c r="AM59" i="70"/>
  <c r="AM98" i="70" s="1"/>
  <c r="AN59" i="70"/>
  <c r="AO59" i="70"/>
  <c r="AO98" i="70" s="1"/>
  <c r="AP59" i="70"/>
  <c r="AP98" i="70" s="1"/>
  <c r="AQ59" i="70"/>
  <c r="AR59" i="70"/>
  <c r="AS59" i="70"/>
  <c r="AS98" i="70" s="1"/>
  <c r="AT59" i="70"/>
  <c r="AT98" i="70" s="1"/>
  <c r="AU59" i="70"/>
  <c r="AU98" i="70" s="1"/>
  <c r="AV59" i="70"/>
  <c r="AV98" i="70" s="1"/>
  <c r="AW59" i="70"/>
  <c r="AW98" i="70" s="1"/>
  <c r="AX59" i="70"/>
  <c r="AX98" i="70" s="1"/>
  <c r="AY59" i="70"/>
  <c r="AY98" i="70" s="1"/>
  <c r="AZ59" i="70"/>
  <c r="BA59" i="70"/>
  <c r="BA98" i="70" s="1"/>
  <c r="BB59" i="70"/>
  <c r="BB98" i="70" s="1"/>
  <c r="BC59" i="70"/>
  <c r="BC98" i="70" s="1"/>
  <c r="AK60" i="70"/>
  <c r="AL60" i="70"/>
  <c r="AL99" i="70" s="1"/>
  <c r="AM60" i="70"/>
  <c r="AM99" i="70" s="1"/>
  <c r="AN60" i="70"/>
  <c r="AO60" i="70"/>
  <c r="AP60" i="70"/>
  <c r="AP99" i="70" s="1"/>
  <c r="AQ60" i="70"/>
  <c r="AQ99" i="70" s="1"/>
  <c r="AR60" i="70"/>
  <c r="AR99" i="70" s="1"/>
  <c r="AS60" i="70"/>
  <c r="AT60" i="70"/>
  <c r="AT99" i="70" s="1"/>
  <c r="AU60" i="70"/>
  <c r="AV60" i="70"/>
  <c r="AW60" i="70"/>
  <c r="AX60" i="70"/>
  <c r="AX99" i="70" s="1"/>
  <c r="AY60" i="70"/>
  <c r="AY99" i="70" s="1"/>
  <c r="AZ60" i="70"/>
  <c r="AZ99" i="70" s="1"/>
  <c r="BA60" i="70"/>
  <c r="BA99" i="70" s="1"/>
  <c r="BB60" i="70"/>
  <c r="BC60" i="70"/>
  <c r="BC99" i="70" s="1"/>
  <c r="AK61" i="70"/>
  <c r="AL61" i="70"/>
  <c r="AM61" i="70"/>
  <c r="AM100" i="70" s="1"/>
  <c r="AN61" i="70"/>
  <c r="AN100" i="70" s="1"/>
  <c r="AO61" i="70"/>
  <c r="AO100" i="70" s="1"/>
  <c r="AP61" i="70"/>
  <c r="AP100" i="70" s="1"/>
  <c r="AQ61" i="70"/>
  <c r="AR61" i="70"/>
  <c r="AR100" i="70" s="1"/>
  <c r="AS61" i="70"/>
  <c r="AT61" i="70"/>
  <c r="AU61" i="70"/>
  <c r="AU100" i="70" s="1"/>
  <c r="AV61" i="70"/>
  <c r="AV100" i="70" s="1"/>
  <c r="AW61" i="70"/>
  <c r="AW100" i="70" s="1"/>
  <c r="AX61" i="70"/>
  <c r="AX100" i="70" s="1"/>
  <c r="AY61" i="70"/>
  <c r="AZ61" i="70"/>
  <c r="BA61" i="70"/>
  <c r="BB61" i="70"/>
  <c r="BC61" i="70"/>
  <c r="BC100" i="70" s="1"/>
  <c r="AK62" i="70"/>
  <c r="AK101" i="70" s="1"/>
  <c r="AL62" i="70"/>
  <c r="AL101" i="70" s="1"/>
  <c r="AM62" i="70"/>
  <c r="AM101" i="70" s="1"/>
  <c r="AN62" i="70"/>
  <c r="AO62" i="70"/>
  <c r="AO101" i="70" s="1"/>
  <c r="AP62" i="70"/>
  <c r="AP101" i="70" s="1"/>
  <c r="AQ62" i="70"/>
  <c r="AR62" i="70"/>
  <c r="AR101" i="70" s="1"/>
  <c r="AS62" i="70"/>
  <c r="AS101" i="70" s="1"/>
  <c r="AT62" i="70"/>
  <c r="AT101" i="70" s="1"/>
  <c r="AU62" i="70"/>
  <c r="AU101" i="70" s="1"/>
  <c r="AV62" i="70"/>
  <c r="AW62" i="70"/>
  <c r="AW101" i="70" s="1"/>
  <c r="AX62" i="70"/>
  <c r="AY62" i="70"/>
  <c r="AZ62" i="70"/>
  <c r="AZ101" i="70" s="1"/>
  <c r="BA62" i="70"/>
  <c r="BA101" i="70" s="1"/>
  <c r="BB62" i="70"/>
  <c r="BB101" i="70" s="1"/>
  <c r="BC62" i="70"/>
  <c r="BC101" i="70" s="1"/>
  <c r="AK63" i="70"/>
  <c r="AK102" i="70" s="1"/>
  <c r="AL63" i="70"/>
  <c r="AM63" i="70"/>
  <c r="AN63" i="70"/>
  <c r="AO63" i="70"/>
  <c r="AO102" i="70" s="1"/>
  <c r="AP63" i="70"/>
  <c r="AP102" i="70" s="1"/>
  <c r="AQ63" i="70"/>
  <c r="AQ102" i="70" s="1"/>
  <c r="AR63" i="70"/>
  <c r="AR102" i="70" s="1"/>
  <c r="AS63" i="70"/>
  <c r="AT63" i="70"/>
  <c r="AU63" i="70"/>
  <c r="AV63" i="70"/>
  <c r="AW63" i="70"/>
  <c r="AW102" i="70" s="1"/>
  <c r="AX63" i="70"/>
  <c r="AY63" i="70"/>
  <c r="AY102" i="70" s="1"/>
  <c r="AZ63" i="70"/>
  <c r="AZ102" i="70" s="1"/>
  <c r="BA63" i="70"/>
  <c r="BB63" i="70"/>
  <c r="BC63" i="70"/>
  <c r="AL64" i="70"/>
  <c r="AN64" i="70"/>
  <c r="AO64" i="70"/>
  <c r="AP64" i="70"/>
  <c r="AT64" i="70"/>
  <c r="AV64" i="70"/>
  <c r="AW64" i="70"/>
  <c r="BB64" i="70"/>
  <c r="AK65" i="70"/>
  <c r="AL65" i="70"/>
  <c r="AQ65" i="70"/>
  <c r="AS65" i="70"/>
  <c r="AT65" i="70"/>
  <c r="AU65" i="70"/>
  <c r="AY65" i="70"/>
  <c r="BA65" i="70"/>
  <c r="BB65" i="70"/>
  <c r="AN66" i="70"/>
  <c r="AP66" i="70"/>
  <c r="AQ66" i="70"/>
  <c r="AV66" i="70"/>
  <c r="AX66" i="70"/>
  <c r="AY66" i="70"/>
  <c r="AZ66" i="70"/>
  <c r="BA66" i="70"/>
  <c r="AK67" i="70"/>
  <c r="AM67" i="70"/>
  <c r="AN67" i="70"/>
  <c r="AS67" i="70"/>
  <c r="AU67" i="70"/>
  <c r="AV67" i="70"/>
  <c r="AW67" i="70"/>
  <c r="BA67" i="70"/>
  <c r="BC67" i="70"/>
  <c r="AK68" i="70"/>
  <c r="AP68" i="70"/>
  <c r="AR68" i="70"/>
  <c r="AS68" i="70"/>
  <c r="AX68" i="70"/>
  <c r="AZ68" i="70"/>
  <c r="BA68" i="70"/>
  <c r="AM69" i="70"/>
  <c r="AO69" i="70"/>
  <c r="AP69" i="70"/>
  <c r="AU69" i="70"/>
  <c r="AW69" i="70"/>
  <c r="AX69" i="70"/>
  <c r="BC69" i="70"/>
  <c r="AL70" i="70"/>
  <c r="AM70" i="70"/>
  <c r="AR70" i="70"/>
  <c r="AT70" i="70"/>
  <c r="AU70" i="70"/>
  <c r="BB70" i="70"/>
  <c r="BC70" i="70"/>
  <c r="AO71" i="70"/>
  <c r="AQ71" i="70"/>
  <c r="AR71" i="70"/>
  <c r="AY71" i="70"/>
  <c r="AZ71" i="70"/>
  <c r="BA71" i="70"/>
  <c r="AN72" i="70"/>
  <c r="AO72" i="70"/>
  <c r="AT72" i="70"/>
  <c r="AV72" i="70"/>
  <c r="AW72" i="70"/>
  <c r="AY72" i="70"/>
  <c r="BB72" i="70"/>
  <c r="AK73" i="70"/>
  <c r="AL73" i="70"/>
  <c r="AQ73" i="70"/>
  <c r="AS73" i="70"/>
  <c r="AT73" i="70"/>
  <c r="AY73" i="70"/>
  <c r="BA73" i="70"/>
  <c r="BB73" i="70"/>
  <c r="AP74" i="70"/>
  <c r="AQ74" i="70"/>
  <c r="AV74" i="70"/>
  <c r="AX74" i="70"/>
  <c r="AY74" i="70"/>
  <c r="AM75" i="70"/>
  <c r="AN75" i="70"/>
  <c r="AU75" i="70"/>
  <c r="AV75" i="70"/>
  <c r="AX75" i="70"/>
  <c r="BA75" i="70"/>
  <c r="BC75" i="70"/>
  <c r="AK76" i="70"/>
  <c r="AP76" i="70"/>
  <c r="AR76" i="70"/>
  <c r="AS76" i="70"/>
  <c r="AU76" i="70"/>
  <c r="AX76" i="70"/>
  <c r="AZ76" i="70"/>
  <c r="BA76" i="70"/>
  <c r="AM77" i="70"/>
  <c r="AM103" i="70" s="1"/>
  <c r="AO77" i="70"/>
  <c r="AO103" i="70" s="1"/>
  <c r="AP77" i="70"/>
  <c r="AP103" i="70" s="1"/>
  <c r="AW77" i="70"/>
  <c r="AW103" i="70" s="1"/>
  <c r="AX77" i="70"/>
  <c r="BC77" i="70"/>
  <c r="BC103" i="70" s="1"/>
  <c r="AL78" i="70"/>
  <c r="AL104" i="70" s="1"/>
  <c r="AM78" i="70"/>
  <c r="AM104" i="70" s="1"/>
  <c r="AT78" i="70"/>
  <c r="AT104" i="70" s="1"/>
  <c r="AU78" i="70"/>
  <c r="BB78" i="70"/>
  <c r="BB104" i="70" s="1"/>
  <c r="BC78" i="70"/>
  <c r="BC104" i="70" s="1"/>
  <c r="AL79" i="70"/>
  <c r="AL105" i="70" s="1"/>
  <c r="AO79" i="70"/>
  <c r="AO105" i="70" s="1"/>
  <c r="AQ79" i="70"/>
  <c r="AQ105" i="70" s="1"/>
  <c r="AR79" i="70"/>
  <c r="AW79" i="70"/>
  <c r="AW105" i="70" s="1"/>
  <c r="AY79" i="70"/>
  <c r="AY105" i="70" s="1"/>
  <c r="AZ79" i="70"/>
  <c r="AZ105" i="70" s="1"/>
  <c r="BA79" i="70"/>
  <c r="BA105" i="70" s="1"/>
  <c r="AL80" i="70"/>
  <c r="AL106" i="70" s="1"/>
  <c r="AN80" i="70"/>
  <c r="AN106" i="70" s="1"/>
  <c r="AO80" i="70"/>
  <c r="AT80" i="70"/>
  <c r="AT106" i="70" s="1"/>
  <c r="AV80" i="70"/>
  <c r="AV106" i="70" s="1"/>
  <c r="AW80" i="70"/>
  <c r="AW106" i="70" s="1"/>
  <c r="AK81" i="70"/>
  <c r="AK107" i="70" s="1"/>
  <c r="AL81" i="70"/>
  <c r="AL107" i="70" s="1"/>
  <c r="AM81" i="70"/>
  <c r="AM107" i="70" s="1"/>
  <c r="AQ81" i="70"/>
  <c r="AQ107" i="70" s="1"/>
  <c r="AS81" i="70"/>
  <c r="AS107" i="70" s="1"/>
  <c r="AT81" i="70"/>
  <c r="BA81" i="70"/>
  <c r="BA107" i="70" s="1"/>
  <c r="BB81" i="70"/>
  <c r="BC81" i="70"/>
  <c r="BC107" i="70" s="1"/>
  <c r="AK82" i="70"/>
  <c r="AK108" i="70" s="1"/>
  <c r="AP82" i="70"/>
  <c r="AP108" i="70" s="1"/>
  <c r="AQ82" i="70"/>
  <c r="AV82" i="70"/>
  <c r="AV108" i="70" s="1"/>
  <c r="AX82" i="70"/>
  <c r="AX108" i="70" s="1"/>
  <c r="AY82" i="70"/>
  <c r="BA82" i="70"/>
  <c r="BA108" i="70" s="1"/>
  <c r="AK83" i="70"/>
  <c r="AK109" i="70" s="1"/>
  <c r="AM83" i="70"/>
  <c r="AM109" i="70" s="1"/>
  <c r="AN83" i="70"/>
  <c r="AN109" i="70" s="1"/>
  <c r="AS83" i="70"/>
  <c r="AS109" i="70" s="1"/>
  <c r="AU83" i="70"/>
  <c r="AV83" i="70"/>
  <c r="AV109" i="70" s="1"/>
  <c r="AX83" i="70"/>
  <c r="AX109" i="70" s="1"/>
  <c r="BA83" i="70"/>
  <c r="BA109" i="70" s="1"/>
  <c r="BC83" i="70"/>
  <c r="BC109" i="70" s="1"/>
  <c r="AK84" i="70"/>
  <c r="AR84" i="70"/>
  <c r="AR110" i="70" s="1"/>
  <c r="AS84" i="70"/>
  <c r="AS110" i="70" s="1"/>
  <c r="AX84" i="70"/>
  <c r="AX110" i="70" s="1"/>
  <c r="AZ84" i="70"/>
  <c r="AZ110" i="70" s="1"/>
  <c r="BA84" i="70"/>
  <c r="AO85" i="70"/>
  <c r="AO111" i="70" s="1"/>
  <c r="AP85" i="70"/>
  <c r="AP111" i="70" s="1"/>
  <c r="AW85" i="70"/>
  <c r="AX85" i="70"/>
  <c r="AX111" i="70" s="1"/>
  <c r="BC85" i="70"/>
  <c r="BC111" i="70" s="1"/>
  <c r="AL86" i="70"/>
  <c r="AL112" i="70" s="1"/>
  <c r="AM86" i="70"/>
  <c r="AM112" i="70" s="1"/>
  <c r="AO86" i="70"/>
  <c r="AO112" i="70" s="1"/>
  <c r="AR86" i="70"/>
  <c r="AR112" i="70" s="1"/>
  <c r="AT86" i="70"/>
  <c r="AT112" i="70" s="1"/>
  <c r="AU86" i="70"/>
  <c r="AU112" i="70" s="1"/>
  <c r="AZ86" i="70"/>
  <c r="AZ112" i="70" s="1"/>
  <c r="BB86" i="70"/>
  <c r="BC86" i="70"/>
  <c r="BC112" i="70" s="1"/>
  <c r="AO87" i="70"/>
  <c r="AO113" i="70" s="1"/>
  <c r="AQ87" i="70"/>
  <c r="AQ113" i="70" s="1"/>
  <c r="AR87" i="70"/>
  <c r="AY87" i="70"/>
  <c r="AY113" i="70" s="1"/>
  <c r="AZ87" i="70"/>
  <c r="AZ113" i="70" s="1"/>
  <c r="AL88" i="70"/>
  <c r="AL114" i="70" s="1"/>
  <c r="AN88" i="70"/>
  <c r="AN114" i="70" s="1"/>
  <c r="AO88" i="70"/>
  <c r="AO114" i="70" s="1"/>
  <c r="AV88" i="70"/>
  <c r="AV114" i="70" s="1"/>
  <c r="AW88" i="70"/>
  <c r="AW114" i="70" s="1"/>
  <c r="AK89" i="70"/>
  <c r="AK115" i="70" s="1"/>
  <c r="AL89" i="70"/>
  <c r="AL115" i="70" s="1"/>
  <c r="AN89" i="70"/>
  <c r="AN115" i="70" s="1"/>
  <c r="AQ89" i="70"/>
  <c r="AQ115" i="70" s="1"/>
  <c r="AS89" i="70"/>
  <c r="AS115" i="70" s="1"/>
  <c r="AT89" i="70"/>
  <c r="AY89" i="70"/>
  <c r="AY115" i="70" s="1"/>
  <c r="BA89" i="70"/>
  <c r="BA115" i="70" s="1"/>
  <c r="BB89" i="70"/>
  <c r="AK90" i="70"/>
  <c r="AL90" i="70"/>
  <c r="AQ90" i="70"/>
  <c r="AR90" i="70"/>
  <c r="AV90" i="70"/>
  <c r="AX90" i="70"/>
  <c r="AY90" i="70"/>
  <c r="AZ90" i="70"/>
  <c r="AK91" i="70"/>
  <c r="AM91" i="70"/>
  <c r="AO91" i="70"/>
  <c r="AS91" i="70"/>
  <c r="AV91" i="70"/>
  <c r="AW91" i="70"/>
  <c r="AL92" i="70"/>
  <c r="AM92" i="70"/>
  <c r="AN92" i="70"/>
  <c r="AP92" i="70"/>
  <c r="AS92" i="70"/>
  <c r="AT92" i="70"/>
  <c r="AX92" i="70"/>
  <c r="AZ92" i="70"/>
  <c r="BA92" i="70"/>
  <c r="BB92" i="70"/>
  <c r="AM93" i="70"/>
  <c r="AQ93" i="70"/>
  <c r="AX93" i="70"/>
  <c r="AY93" i="70"/>
  <c r="BC93" i="70"/>
  <c r="AL94" i="70"/>
  <c r="AM94" i="70"/>
  <c r="AN94" i="70"/>
  <c r="AR94" i="70"/>
  <c r="AT94" i="70"/>
  <c r="AV94" i="70"/>
  <c r="AZ94" i="70"/>
  <c r="BC94" i="70"/>
  <c r="AK95" i="70"/>
  <c r="AS95" i="70"/>
  <c r="AW95" i="70"/>
  <c r="AZ95" i="70"/>
  <c r="BA95" i="70"/>
  <c r="BC95" i="70"/>
  <c r="AL96" i="70"/>
  <c r="AN96" i="70"/>
  <c r="AO96" i="70"/>
  <c r="AP96" i="70"/>
  <c r="AT96" i="70"/>
  <c r="AX96" i="70"/>
  <c r="AY96" i="70"/>
  <c r="AZ96" i="70"/>
  <c r="AL97" i="70"/>
  <c r="AM97" i="70"/>
  <c r="AQ97" i="70"/>
  <c r="AS97" i="70"/>
  <c r="AT97" i="70"/>
  <c r="AU97" i="70"/>
  <c r="AY97" i="70"/>
  <c r="BC97" i="70"/>
  <c r="AL98" i="70"/>
  <c r="AN98" i="70"/>
  <c r="AQ98" i="70"/>
  <c r="AR98" i="70"/>
  <c r="AZ98" i="70"/>
  <c r="AK99" i="70"/>
  <c r="AN99" i="70"/>
  <c r="AO99" i="70"/>
  <c r="AS99" i="70"/>
  <c r="AU99" i="70"/>
  <c r="AV99" i="70"/>
  <c r="AW99" i="70"/>
  <c r="BB99" i="70"/>
  <c r="AK100" i="70"/>
  <c r="AL100" i="70"/>
  <c r="AQ100" i="70"/>
  <c r="AS100" i="70"/>
  <c r="AT100" i="70"/>
  <c r="AY100" i="70"/>
  <c r="AZ100" i="70"/>
  <c r="BA100" i="70"/>
  <c r="BB100" i="70"/>
  <c r="AN101" i="70"/>
  <c r="AQ101" i="70"/>
  <c r="AV101" i="70"/>
  <c r="AX101" i="70"/>
  <c r="AY101" i="70"/>
  <c r="AL102" i="70"/>
  <c r="AM102" i="70"/>
  <c r="AN102" i="70"/>
  <c r="AS102" i="70"/>
  <c r="AT102" i="70"/>
  <c r="AU102" i="70"/>
  <c r="AV102" i="70"/>
  <c r="AX102" i="70"/>
  <c r="BA102" i="70"/>
  <c r="BB102" i="70"/>
  <c r="BC102" i="70"/>
  <c r="AL103" i="70"/>
  <c r="AN103" i="70"/>
  <c r="AT103" i="70"/>
  <c r="AV103" i="70"/>
  <c r="AX103" i="70"/>
  <c r="BB103" i="70"/>
  <c r="AK104" i="70"/>
  <c r="AQ104" i="70"/>
  <c r="AS104" i="70"/>
  <c r="AU104" i="70"/>
  <c r="AY104" i="70"/>
  <c r="BA104" i="70"/>
  <c r="AN105" i="70"/>
  <c r="AP105" i="70"/>
  <c r="AR105" i="70"/>
  <c r="AV105" i="70"/>
  <c r="AX105" i="70"/>
  <c r="AK106" i="70"/>
  <c r="AM106" i="70"/>
  <c r="AO106" i="70"/>
  <c r="AS106" i="70"/>
  <c r="AU106" i="70"/>
  <c r="BA106" i="70"/>
  <c r="BC106" i="70"/>
  <c r="AP107" i="70"/>
  <c r="AR107" i="70"/>
  <c r="AT107" i="70"/>
  <c r="AZ107" i="70"/>
  <c r="BB107" i="70"/>
  <c r="AO108" i="70"/>
  <c r="AQ108" i="70"/>
  <c r="AW108" i="70"/>
  <c r="AY108" i="70"/>
  <c r="AL109" i="70"/>
  <c r="AO109" i="70"/>
  <c r="AT109" i="70"/>
  <c r="AU109" i="70"/>
  <c r="BB109" i="70"/>
  <c r="AK110" i="70"/>
  <c r="AL110" i="70"/>
  <c r="AQ110" i="70"/>
  <c r="AY110" i="70"/>
  <c r="BA110" i="70"/>
  <c r="AN111" i="70"/>
  <c r="AV111" i="70"/>
  <c r="AW111" i="70"/>
  <c r="AK112" i="70"/>
  <c r="AS112" i="70"/>
  <c r="AV112" i="70"/>
  <c r="BA112" i="70"/>
  <c r="BB112" i="70"/>
  <c r="AP113" i="70"/>
  <c r="AR113" i="70"/>
  <c r="AX113" i="70"/>
  <c r="BB113" i="70"/>
  <c r="AM114" i="70"/>
  <c r="AU114" i="70"/>
  <c r="BC114" i="70"/>
  <c r="AR115" i="70"/>
  <c r="AT115" i="70"/>
  <c r="AZ115" i="70"/>
  <c r="BB115" i="70"/>
  <c r="AK12" i="67"/>
  <c r="AL12" i="67"/>
  <c r="AM12" i="67"/>
  <c r="AN12" i="67"/>
  <c r="AO12" i="67"/>
  <c r="AP12" i="67"/>
  <c r="AQ12" i="67"/>
  <c r="AR12" i="67"/>
  <c r="AS12" i="67"/>
  <c r="AT12" i="67"/>
  <c r="AU12" i="67"/>
  <c r="AV12" i="67"/>
  <c r="AW12" i="67"/>
  <c r="AX12" i="67"/>
  <c r="AY12" i="67"/>
  <c r="AZ12" i="67"/>
  <c r="BA12" i="67"/>
  <c r="BB12" i="67"/>
  <c r="BC12" i="67"/>
  <c r="AK13" i="67"/>
  <c r="AL13" i="67"/>
  <c r="AM13" i="67"/>
  <c r="AN13" i="67"/>
  <c r="AO13" i="67"/>
  <c r="AP13" i="67"/>
  <c r="AQ13" i="67"/>
  <c r="AR13" i="67"/>
  <c r="AS13" i="67"/>
  <c r="AT13" i="67"/>
  <c r="AU13" i="67"/>
  <c r="AV13" i="67"/>
  <c r="AW13" i="67"/>
  <c r="AX13" i="67"/>
  <c r="AY13" i="67"/>
  <c r="AZ13" i="67"/>
  <c r="BA13" i="67"/>
  <c r="BB13" i="67"/>
  <c r="BC13" i="67"/>
  <c r="AK14" i="67"/>
  <c r="AL14" i="67"/>
  <c r="AM14" i="67"/>
  <c r="AN14" i="67"/>
  <c r="AO14" i="67"/>
  <c r="AP14" i="67"/>
  <c r="AQ14" i="67"/>
  <c r="AR14" i="67"/>
  <c r="AS14" i="67"/>
  <c r="AT14" i="67"/>
  <c r="AU14" i="67"/>
  <c r="AV14" i="67"/>
  <c r="AW14" i="67"/>
  <c r="AX14" i="67"/>
  <c r="AY14" i="67"/>
  <c r="AZ14" i="67"/>
  <c r="BA14" i="67"/>
  <c r="BB14" i="67"/>
  <c r="BC14" i="67"/>
  <c r="AK15" i="67"/>
  <c r="AL15" i="67"/>
  <c r="AM15" i="67"/>
  <c r="AN15" i="67"/>
  <c r="AO15" i="67"/>
  <c r="AP15" i="67"/>
  <c r="AQ15" i="67"/>
  <c r="AR15" i="67"/>
  <c r="AS15" i="67"/>
  <c r="AT15" i="67"/>
  <c r="AU15" i="67"/>
  <c r="AV15" i="67"/>
  <c r="AW15" i="67"/>
  <c r="AX15" i="67"/>
  <c r="AY15" i="67"/>
  <c r="AZ15" i="67"/>
  <c r="BA15" i="67"/>
  <c r="BB15" i="67"/>
  <c r="BC15" i="67"/>
  <c r="AK16" i="67"/>
  <c r="AL16" i="67"/>
  <c r="AM16" i="67"/>
  <c r="AN16" i="67"/>
  <c r="AO16" i="67"/>
  <c r="AP16" i="67"/>
  <c r="AQ16" i="67"/>
  <c r="AR16" i="67"/>
  <c r="AS16" i="67"/>
  <c r="AT16" i="67"/>
  <c r="AU16" i="67"/>
  <c r="AV16" i="67"/>
  <c r="AW16" i="67"/>
  <c r="AX16" i="67"/>
  <c r="AY16" i="67"/>
  <c r="AZ16" i="67"/>
  <c r="BA16" i="67"/>
  <c r="BB16" i="67"/>
  <c r="BC16" i="67"/>
  <c r="AK17" i="67"/>
  <c r="AL17" i="67"/>
  <c r="AM17" i="67"/>
  <c r="AN17" i="67"/>
  <c r="AO17" i="67"/>
  <c r="AP17" i="67"/>
  <c r="AQ17" i="67"/>
  <c r="AR17" i="67"/>
  <c r="AS17" i="67"/>
  <c r="AT17" i="67"/>
  <c r="AU17" i="67"/>
  <c r="AV17" i="67"/>
  <c r="AW17" i="67"/>
  <c r="AX17" i="67"/>
  <c r="AY17" i="67"/>
  <c r="AZ17" i="67"/>
  <c r="BA17" i="67"/>
  <c r="BB17" i="67"/>
  <c r="BC17" i="67"/>
  <c r="AK18" i="67"/>
  <c r="AL18" i="67"/>
  <c r="AM18" i="67"/>
  <c r="AN18" i="67"/>
  <c r="AO18" i="67"/>
  <c r="AP18" i="67"/>
  <c r="AQ18" i="67"/>
  <c r="AR18" i="67"/>
  <c r="AS18" i="67"/>
  <c r="AT18" i="67"/>
  <c r="AU18" i="67"/>
  <c r="AV18" i="67"/>
  <c r="AW18" i="67"/>
  <c r="AX18" i="67"/>
  <c r="AY18" i="67"/>
  <c r="AZ18" i="67"/>
  <c r="BA18" i="67"/>
  <c r="BB18" i="67"/>
  <c r="BC18" i="67"/>
  <c r="AK19" i="67"/>
  <c r="AL19" i="67"/>
  <c r="AM19" i="67"/>
  <c r="AN19" i="67"/>
  <c r="AO19" i="67"/>
  <c r="AP19" i="67"/>
  <c r="AQ19" i="67"/>
  <c r="AR19" i="67"/>
  <c r="AS19" i="67"/>
  <c r="AT19" i="67"/>
  <c r="AU19" i="67"/>
  <c r="AV19" i="67"/>
  <c r="AW19" i="67"/>
  <c r="AX19" i="67"/>
  <c r="AY19" i="67"/>
  <c r="AZ19" i="67"/>
  <c r="BA19" i="67"/>
  <c r="BB19" i="67"/>
  <c r="BC19" i="67"/>
  <c r="AK20" i="67"/>
  <c r="AL20" i="67"/>
  <c r="AM20" i="67"/>
  <c r="AN20" i="67"/>
  <c r="AO20" i="67"/>
  <c r="AP20" i="67"/>
  <c r="AQ20" i="67"/>
  <c r="AR20" i="67"/>
  <c r="AS20" i="67"/>
  <c r="AT20" i="67"/>
  <c r="AU20" i="67"/>
  <c r="AV20" i="67"/>
  <c r="AW20" i="67"/>
  <c r="AX20" i="67"/>
  <c r="AY20" i="67"/>
  <c r="AZ20" i="67"/>
  <c r="BA20" i="67"/>
  <c r="BB20" i="67"/>
  <c r="BC20" i="67"/>
  <c r="AK21" i="67"/>
  <c r="AL21" i="67"/>
  <c r="AM21" i="67"/>
  <c r="AN21" i="67"/>
  <c r="AO21" i="67"/>
  <c r="AP21" i="67"/>
  <c r="AQ21" i="67"/>
  <c r="AR21" i="67"/>
  <c r="AS21" i="67"/>
  <c r="AT21" i="67"/>
  <c r="AU21" i="67"/>
  <c r="AV21" i="67"/>
  <c r="AW21" i="67"/>
  <c r="AX21" i="67"/>
  <c r="AY21" i="67"/>
  <c r="AZ21" i="67"/>
  <c r="BA21" i="67"/>
  <c r="BB21" i="67"/>
  <c r="BC21" i="67"/>
  <c r="AK22" i="67"/>
  <c r="AL22" i="67"/>
  <c r="AM22" i="67"/>
  <c r="AN22" i="67"/>
  <c r="AO22" i="67"/>
  <c r="AP22" i="67"/>
  <c r="AQ22" i="67"/>
  <c r="AR22" i="67"/>
  <c r="AS22" i="67"/>
  <c r="AT22" i="67"/>
  <c r="AU22" i="67"/>
  <c r="AV22" i="67"/>
  <c r="AW22" i="67"/>
  <c r="AX22" i="67"/>
  <c r="AY22" i="67"/>
  <c r="AZ22" i="67"/>
  <c r="BA22" i="67"/>
  <c r="BB22" i="67"/>
  <c r="BC22" i="67"/>
  <c r="AK23" i="67"/>
  <c r="AL23" i="67"/>
  <c r="AM23" i="67"/>
  <c r="AN23" i="67"/>
  <c r="AO23" i="67"/>
  <c r="AP23" i="67"/>
  <c r="AQ23" i="67"/>
  <c r="AR23" i="67"/>
  <c r="AS23" i="67"/>
  <c r="AT23" i="67"/>
  <c r="AU23" i="67"/>
  <c r="AV23" i="67"/>
  <c r="AW23" i="67"/>
  <c r="AX23" i="67"/>
  <c r="AY23" i="67"/>
  <c r="AZ23" i="67"/>
  <c r="BA23" i="67"/>
  <c r="BB23" i="67"/>
  <c r="BC23" i="67"/>
  <c r="AK24" i="67"/>
  <c r="AL24" i="67"/>
  <c r="AM24" i="67"/>
  <c r="AN24" i="67"/>
  <c r="AO24" i="67"/>
  <c r="AP24" i="67"/>
  <c r="AQ24" i="67"/>
  <c r="AR24" i="67"/>
  <c r="AS24" i="67"/>
  <c r="AT24" i="67"/>
  <c r="AU24" i="67"/>
  <c r="AV24" i="67"/>
  <c r="AW24" i="67"/>
  <c r="AX24" i="67"/>
  <c r="AY24" i="67"/>
  <c r="AZ24" i="67"/>
  <c r="BA24" i="67"/>
  <c r="BB24" i="67"/>
  <c r="BC24" i="67"/>
  <c r="AK25" i="67"/>
  <c r="AL25" i="67"/>
  <c r="AM25" i="67"/>
  <c r="AN25" i="67"/>
  <c r="AO25" i="67"/>
  <c r="AP25" i="67"/>
  <c r="AQ25" i="67"/>
  <c r="AR25" i="67"/>
  <c r="AS25" i="67"/>
  <c r="AT25" i="67"/>
  <c r="AU25" i="67"/>
  <c r="AV25" i="67"/>
  <c r="AW25" i="67"/>
  <c r="AX25" i="67"/>
  <c r="AY25" i="67"/>
  <c r="AZ25" i="67"/>
  <c r="BA25" i="67"/>
  <c r="BB25" i="67"/>
  <c r="BC25" i="67"/>
  <c r="AK26" i="67"/>
  <c r="AL26" i="67"/>
  <c r="AM26" i="67"/>
  <c r="AN26" i="67"/>
  <c r="AO26" i="67"/>
  <c r="AP26" i="67"/>
  <c r="AQ26" i="67"/>
  <c r="AR26" i="67"/>
  <c r="AS26" i="67"/>
  <c r="AT26" i="67"/>
  <c r="AU26" i="67"/>
  <c r="AV26" i="67"/>
  <c r="AW26" i="67"/>
  <c r="AX26" i="67"/>
  <c r="AY26" i="67"/>
  <c r="AZ26" i="67"/>
  <c r="BA26" i="67"/>
  <c r="BB26" i="67"/>
  <c r="BC26" i="67"/>
  <c r="AK27" i="67"/>
  <c r="AL27" i="67"/>
  <c r="AM27" i="67"/>
  <c r="AN27" i="67"/>
  <c r="AO27" i="67"/>
  <c r="AP27" i="67"/>
  <c r="AQ27" i="67"/>
  <c r="AR27" i="67"/>
  <c r="AS27" i="67"/>
  <c r="AT27" i="67"/>
  <c r="AU27" i="67"/>
  <c r="AV27" i="67"/>
  <c r="AW27" i="67"/>
  <c r="AX27" i="67"/>
  <c r="AY27" i="67"/>
  <c r="AZ27" i="67"/>
  <c r="BA27" i="67"/>
  <c r="BB27" i="67"/>
  <c r="BC27" i="67"/>
  <c r="AK28" i="67"/>
  <c r="AL28" i="67"/>
  <c r="AM28" i="67"/>
  <c r="AN28" i="67"/>
  <c r="AO28" i="67"/>
  <c r="AP28" i="67"/>
  <c r="AQ28" i="67"/>
  <c r="AR28" i="67"/>
  <c r="AS28" i="67"/>
  <c r="AT28" i="67"/>
  <c r="AU28" i="67"/>
  <c r="AV28" i="67"/>
  <c r="AW28" i="67"/>
  <c r="AX28" i="67"/>
  <c r="AY28" i="67"/>
  <c r="AZ28" i="67"/>
  <c r="BA28" i="67"/>
  <c r="BB28" i="67"/>
  <c r="BC28" i="67"/>
  <c r="AK29" i="67"/>
  <c r="AL29" i="67"/>
  <c r="AM29" i="67"/>
  <c r="AN29" i="67"/>
  <c r="AO29" i="67"/>
  <c r="AP29" i="67"/>
  <c r="AQ29" i="67"/>
  <c r="AR29" i="67"/>
  <c r="AS29" i="67"/>
  <c r="AT29" i="67"/>
  <c r="AU29" i="67"/>
  <c r="AV29" i="67"/>
  <c r="AW29" i="67"/>
  <c r="AX29" i="67"/>
  <c r="AY29" i="67"/>
  <c r="AZ29" i="67"/>
  <c r="BA29" i="67"/>
  <c r="BB29" i="67"/>
  <c r="BC29" i="67"/>
  <c r="AK30" i="67"/>
  <c r="AL30" i="67"/>
  <c r="AM30" i="67"/>
  <c r="AN30" i="67"/>
  <c r="AO30" i="67"/>
  <c r="AP30" i="67"/>
  <c r="AQ30" i="67"/>
  <c r="AR30" i="67"/>
  <c r="AS30" i="67"/>
  <c r="AT30" i="67"/>
  <c r="AU30" i="67"/>
  <c r="AV30" i="67"/>
  <c r="AW30" i="67"/>
  <c r="AX30" i="67"/>
  <c r="AY30" i="67"/>
  <c r="AZ30" i="67"/>
  <c r="BA30" i="67"/>
  <c r="BB30" i="67"/>
  <c r="BC30" i="67"/>
  <c r="AK31" i="67"/>
  <c r="AL31" i="67"/>
  <c r="AM31" i="67"/>
  <c r="AN31" i="67"/>
  <c r="AO31" i="67"/>
  <c r="AP31" i="67"/>
  <c r="AQ31" i="67"/>
  <c r="AR31" i="67"/>
  <c r="AS31" i="67"/>
  <c r="AT31" i="67"/>
  <c r="AU31" i="67"/>
  <c r="AV31" i="67"/>
  <c r="AW31" i="67"/>
  <c r="AX31" i="67"/>
  <c r="AY31" i="67"/>
  <c r="AZ31" i="67"/>
  <c r="BA31" i="67"/>
  <c r="BB31" i="67"/>
  <c r="BC31" i="67"/>
  <c r="AK32" i="67"/>
  <c r="AL32" i="67"/>
  <c r="AM32" i="67"/>
  <c r="AN32" i="67"/>
  <c r="AO32" i="67"/>
  <c r="AP32" i="67"/>
  <c r="AQ32" i="67"/>
  <c r="AR32" i="67"/>
  <c r="AS32" i="67"/>
  <c r="AT32" i="67"/>
  <c r="AU32" i="67"/>
  <c r="AV32" i="67"/>
  <c r="AW32" i="67"/>
  <c r="AX32" i="67"/>
  <c r="AY32" i="67"/>
  <c r="AZ32" i="67"/>
  <c r="BA32" i="67"/>
  <c r="BB32" i="67"/>
  <c r="BC32" i="67"/>
  <c r="AK33" i="67"/>
  <c r="AL33" i="67"/>
  <c r="AM33" i="67"/>
  <c r="AN33" i="67"/>
  <c r="AO33" i="67"/>
  <c r="AP33" i="67"/>
  <c r="AQ33" i="67"/>
  <c r="AR33" i="67"/>
  <c r="AS33" i="67"/>
  <c r="AT33" i="67"/>
  <c r="AU33" i="67"/>
  <c r="AV33" i="67"/>
  <c r="AW33" i="67"/>
  <c r="AX33" i="67"/>
  <c r="AY33" i="67"/>
  <c r="AZ33" i="67"/>
  <c r="BA33" i="67"/>
  <c r="BB33" i="67"/>
  <c r="BC33" i="67"/>
  <c r="AK34" i="67"/>
  <c r="AL34" i="67"/>
  <c r="AM34" i="67"/>
  <c r="AN34" i="67"/>
  <c r="AO34" i="67"/>
  <c r="AP34" i="67"/>
  <c r="AQ34" i="67"/>
  <c r="AR34" i="67"/>
  <c r="AS34" i="67"/>
  <c r="AT34" i="67"/>
  <c r="AU34" i="67"/>
  <c r="AV34" i="67"/>
  <c r="AW34" i="67"/>
  <c r="AX34" i="67"/>
  <c r="AY34" i="67"/>
  <c r="AZ34" i="67"/>
  <c r="BA34" i="67"/>
  <c r="BB34" i="67"/>
  <c r="BC34" i="67"/>
  <c r="AK35" i="67"/>
  <c r="AL35" i="67"/>
  <c r="AM35" i="67"/>
  <c r="AN35" i="67"/>
  <c r="AO35" i="67"/>
  <c r="AP35" i="67"/>
  <c r="AQ35" i="67"/>
  <c r="AR35" i="67"/>
  <c r="AS35" i="67"/>
  <c r="AT35" i="67"/>
  <c r="AU35" i="67"/>
  <c r="AV35" i="67"/>
  <c r="AW35" i="67"/>
  <c r="AX35" i="67"/>
  <c r="AY35" i="67"/>
  <c r="AZ35" i="67"/>
  <c r="BA35" i="67"/>
  <c r="BB35" i="67"/>
  <c r="BC35" i="67"/>
  <c r="AK36" i="67"/>
  <c r="AL36" i="67"/>
  <c r="AM36" i="67"/>
  <c r="AN36" i="67"/>
  <c r="AO36" i="67"/>
  <c r="AP36" i="67"/>
  <c r="AQ36" i="67"/>
  <c r="AR36" i="67"/>
  <c r="AS36" i="67"/>
  <c r="AT36" i="67"/>
  <c r="AU36" i="67"/>
  <c r="AV36" i="67"/>
  <c r="AW36" i="67"/>
  <c r="AX36" i="67"/>
  <c r="AY36" i="67"/>
  <c r="AZ36" i="67"/>
  <c r="BA36" i="67"/>
  <c r="BB36" i="67"/>
  <c r="BC36" i="67"/>
  <c r="AK37" i="67"/>
  <c r="AL37" i="67"/>
  <c r="AM37" i="67"/>
  <c r="AN37" i="67"/>
  <c r="AO37" i="67"/>
  <c r="AP37" i="67"/>
  <c r="AQ37" i="67"/>
  <c r="AR37" i="67"/>
  <c r="AS37" i="67"/>
  <c r="AT37" i="67"/>
  <c r="AU37" i="67"/>
  <c r="AV37" i="67"/>
  <c r="AW37" i="67"/>
  <c r="AX37" i="67"/>
  <c r="AY37" i="67"/>
  <c r="AZ37" i="67"/>
  <c r="BA37" i="67"/>
  <c r="BB37" i="67"/>
  <c r="BC37" i="67"/>
  <c r="AK38" i="67"/>
  <c r="AL38" i="67"/>
  <c r="AM38" i="67"/>
  <c r="AM129" i="67" s="1"/>
  <c r="AN38" i="67"/>
  <c r="AO38" i="67"/>
  <c r="AO142" i="67" s="1"/>
  <c r="AP38" i="67"/>
  <c r="AQ38" i="67"/>
  <c r="AQ129" i="67" s="1"/>
  <c r="AR38" i="67"/>
  <c r="AS38" i="67"/>
  <c r="AT38" i="67"/>
  <c r="AU38" i="67"/>
  <c r="AV38" i="67"/>
  <c r="AV129" i="67" s="1"/>
  <c r="AW38" i="67"/>
  <c r="AW142" i="67" s="1"/>
  <c r="AX38" i="67"/>
  <c r="AY38" i="67"/>
  <c r="AZ38" i="67"/>
  <c r="BA38" i="67"/>
  <c r="BA129" i="67" s="1"/>
  <c r="BB38" i="67"/>
  <c r="BC38" i="67"/>
  <c r="AK39" i="67"/>
  <c r="AK130" i="67" s="1"/>
  <c r="AL39" i="67"/>
  <c r="AL143" i="67" s="1"/>
  <c r="AM39" i="67"/>
  <c r="AN39" i="67"/>
  <c r="AO39" i="67"/>
  <c r="AP39" i="67"/>
  <c r="AQ39" i="67"/>
  <c r="AR39" i="67"/>
  <c r="AS39" i="67"/>
  <c r="AS130" i="67" s="1"/>
  <c r="AT39" i="67"/>
  <c r="AT143" i="67" s="1"/>
  <c r="AU39" i="67"/>
  <c r="AV39" i="67"/>
  <c r="AW39" i="67"/>
  <c r="AX39" i="67"/>
  <c r="AY39" i="67"/>
  <c r="AZ39" i="67"/>
  <c r="BA39" i="67"/>
  <c r="BA130" i="67" s="1"/>
  <c r="BB39" i="67"/>
  <c r="BB143" i="67" s="1"/>
  <c r="BC39" i="67"/>
  <c r="AK40" i="67"/>
  <c r="AL40" i="67"/>
  <c r="AM40" i="67"/>
  <c r="AN40" i="67"/>
  <c r="AO40" i="67"/>
  <c r="AP40" i="67"/>
  <c r="AP131" i="67" s="1"/>
  <c r="AQ40" i="67"/>
  <c r="AQ144" i="67" s="1"/>
  <c r="AR40" i="67"/>
  <c r="AR144" i="67" s="1"/>
  <c r="AS40" i="67"/>
  <c r="AT40" i="67"/>
  <c r="AU40" i="67"/>
  <c r="AV40" i="67"/>
  <c r="AW40" i="67"/>
  <c r="AX40" i="67"/>
  <c r="AX131" i="67" s="1"/>
  <c r="AY40" i="67"/>
  <c r="AY144" i="67" s="1"/>
  <c r="AZ40" i="67"/>
  <c r="AZ131" i="67" s="1"/>
  <c r="BA40" i="67"/>
  <c r="BB40" i="67"/>
  <c r="BC40" i="67"/>
  <c r="AK41" i="67"/>
  <c r="AL41" i="67"/>
  <c r="AM41" i="67"/>
  <c r="AM132" i="67" s="1"/>
  <c r="AN41" i="67"/>
  <c r="AN145" i="67" s="1"/>
  <c r="AO41" i="67"/>
  <c r="AP41" i="67"/>
  <c r="AQ41" i="67"/>
  <c r="AR41" i="67"/>
  <c r="AS41" i="67"/>
  <c r="AT41" i="67"/>
  <c r="AU41" i="67"/>
  <c r="AU132" i="67" s="1"/>
  <c r="AV41" i="67"/>
  <c r="AV145" i="67" s="1"/>
  <c r="AW41" i="67"/>
  <c r="AX41" i="67"/>
  <c r="AY41" i="67"/>
  <c r="AZ41" i="67"/>
  <c r="BA41" i="67"/>
  <c r="BB41" i="67"/>
  <c r="BC41" i="67"/>
  <c r="BC132" i="67" s="1"/>
  <c r="AK42" i="67"/>
  <c r="AK146" i="67" s="1"/>
  <c r="AL42" i="67"/>
  <c r="AM42" i="67"/>
  <c r="AN42" i="67"/>
  <c r="AO42" i="67"/>
  <c r="AO133" i="67" s="1"/>
  <c r="AP42" i="67"/>
  <c r="AQ42" i="67"/>
  <c r="AR42" i="67"/>
  <c r="AR133" i="67" s="1"/>
  <c r="AS42" i="67"/>
  <c r="AS146" i="67" s="1"/>
  <c r="AT42" i="67"/>
  <c r="AU42" i="67"/>
  <c r="AV42" i="67"/>
  <c r="AW42" i="67"/>
  <c r="AX42" i="67"/>
  <c r="AY42" i="67"/>
  <c r="AZ42" i="67"/>
  <c r="AZ133" i="67" s="1"/>
  <c r="BA42" i="67"/>
  <c r="BA146" i="67" s="1"/>
  <c r="BB42" i="67"/>
  <c r="BC42" i="67"/>
  <c r="AK43" i="67"/>
  <c r="AL43" i="67"/>
  <c r="AM43" i="67"/>
  <c r="AN43" i="67"/>
  <c r="AO43" i="67"/>
  <c r="AO134" i="67" s="1"/>
  <c r="AP43" i="67"/>
  <c r="AP147" i="67" s="1"/>
  <c r="AQ43" i="67"/>
  <c r="AQ134" i="67" s="1"/>
  <c r="AR43" i="67"/>
  <c r="AS43" i="67"/>
  <c r="AT43" i="67"/>
  <c r="AU43" i="67"/>
  <c r="AV43" i="67"/>
  <c r="AW43" i="67"/>
  <c r="AW134" i="67" s="1"/>
  <c r="AX43" i="67"/>
  <c r="AX147" i="67" s="1"/>
  <c r="AY43" i="67"/>
  <c r="AY134" i="67" s="1"/>
  <c r="AZ43" i="67"/>
  <c r="BA43" i="67"/>
  <c r="BB43" i="67"/>
  <c r="BC43" i="67"/>
  <c r="AK44" i="67"/>
  <c r="AL44" i="67"/>
  <c r="AL135" i="67" s="1"/>
  <c r="AM44" i="67"/>
  <c r="AM148" i="67" s="1"/>
  <c r="AN44" i="67"/>
  <c r="AN135" i="67" s="1"/>
  <c r="AO44" i="67"/>
  <c r="AP44" i="67"/>
  <c r="AQ44" i="67"/>
  <c r="AR44" i="67"/>
  <c r="AS44" i="67"/>
  <c r="AT44" i="67"/>
  <c r="AT135" i="67" s="1"/>
  <c r="AU44" i="67"/>
  <c r="AU148" i="67" s="1"/>
  <c r="AV44" i="67"/>
  <c r="AW44" i="67"/>
  <c r="AX44" i="67"/>
  <c r="AY44" i="67"/>
  <c r="AZ44" i="67"/>
  <c r="BA44" i="67"/>
  <c r="BB44" i="67"/>
  <c r="BB135" i="67" s="1"/>
  <c r="BC44" i="67"/>
  <c r="BC148" i="67" s="1"/>
  <c r="AK45" i="67"/>
  <c r="AL45" i="67"/>
  <c r="AM45" i="67"/>
  <c r="AN45" i="67"/>
  <c r="AO45" i="67"/>
  <c r="AP45" i="67"/>
  <c r="AQ45" i="67"/>
  <c r="AQ136" i="67" s="1"/>
  <c r="AR45" i="67"/>
  <c r="AR149" i="67" s="1"/>
  <c r="AS45" i="67"/>
  <c r="AT45" i="67"/>
  <c r="AU45" i="67"/>
  <c r="AV45" i="67"/>
  <c r="AV136" i="67" s="1"/>
  <c r="AW45" i="67"/>
  <c r="AX45" i="67"/>
  <c r="AY45" i="67"/>
  <c r="AY136" i="67" s="1"/>
  <c r="AZ45" i="67"/>
  <c r="AZ149" i="67" s="1"/>
  <c r="BA45" i="67"/>
  <c r="BB45" i="67"/>
  <c r="BC45" i="67"/>
  <c r="AK46" i="67"/>
  <c r="AL46" i="67"/>
  <c r="AM46" i="67"/>
  <c r="AN46" i="67"/>
  <c r="AN137" i="67" s="1"/>
  <c r="AO46" i="67"/>
  <c r="AO150" i="67" s="1"/>
  <c r="AP46" i="67"/>
  <c r="AQ46" i="67"/>
  <c r="AR46" i="67"/>
  <c r="AS46" i="67"/>
  <c r="AT46" i="67"/>
  <c r="AU46" i="67"/>
  <c r="AV46" i="67"/>
  <c r="AV137" i="67" s="1"/>
  <c r="AW46" i="67"/>
  <c r="AW137" i="67" s="1"/>
  <c r="AX46" i="67"/>
  <c r="AX137" i="67" s="1"/>
  <c r="AY46" i="67"/>
  <c r="AZ46" i="67"/>
  <c r="BA46" i="67"/>
  <c r="BB46" i="67"/>
  <c r="BC46" i="67"/>
  <c r="AK47" i="67"/>
  <c r="AK138" i="67" s="1"/>
  <c r="AL47" i="67"/>
  <c r="AL138" i="67" s="1"/>
  <c r="AM47" i="67"/>
  <c r="AM138" i="67" s="1"/>
  <c r="AN47" i="67"/>
  <c r="AO47" i="67"/>
  <c r="AP47" i="67"/>
  <c r="AQ47" i="67"/>
  <c r="AR47" i="67"/>
  <c r="AS47" i="67"/>
  <c r="AS138" i="67" s="1"/>
  <c r="AT47" i="67"/>
  <c r="AU47" i="67"/>
  <c r="AU138" i="67" s="1"/>
  <c r="AV47" i="67"/>
  <c r="AW47" i="67"/>
  <c r="AX47" i="67"/>
  <c r="AY47" i="67"/>
  <c r="AZ47" i="67"/>
  <c r="BA47" i="67"/>
  <c r="BA138" i="67" s="1"/>
  <c r="BB47" i="67"/>
  <c r="BC47" i="67"/>
  <c r="AK48" i="67"/>
  <c r="AL48" i="67"/>
  <c r="AM48" i="67"/>
  <c r="AN48" i="67"/>
  <c r="AO48" i="67"/>
  <c r="AP48" i="67"/>
  <c r="AP139" i="67" s="1"/>
  <c r="AQ48" i="67"/>
  <c r="AR48" i="67"/>
  <c r="AS48" i="67"/>
  <c r="AT48" i="67"/>
  <c r="AU48" i="67"/>
  <c r="AV48" i="67"/>
  <c r="AW48" i="67"/>
  <c r="AX48" i="67"/>
  <c r="AX139" i="67" s="1"/>
  <c r="AY48" i="67"/>
  <c r="AZ48" i="67"/>
  <c r="BA48" i="67"/>
  <c r="BB48" i="67"/>
  <c r="BC48" i="67"/>
  <c r="BC139" i="67" s="1"/>
  <c r="AK49" i="67"/>
  <c r="AL49" i="67"/>
  <c r="AM49" i="67"/>
  <c r="AM140" i="67" s="1"/>
  <c r="AN49" i="67"/>
  <c r="AO49" i="67"/>
  <c r="AP49" i="67"/>
  <c r="AQ49" i="67"/>
  <c r="AR49" i="67"/>
  <c r="AS49" i="67"/>
  <c r="AT49" i="67"/>
  <c r="AU49" i="67"/>
  <c r="AU140" i="67" s="1"/>
  <c r="AV49" i="67"/>
  <c r="AW49" i="67"/>
  <c r="AX49" i="67"/>
  <c r="AY49" i="67"/>
  <c r="AZ49" i="67"/>
  <c r="BA49" i="67"/>
  <c r="BB49" i="67"/>
  <c r="BC49" i="67"/>
  <c r="BC140" i="67" s="1"/>
  <c r="AK50" i="67"/>
  <c r="AK141" i="67" s="1"/>
  <c r="AL50" i="67"/>
  <c r="AL141" i="67" s="1"/>
  <c r="AM50" i="67"/>
  <c r="AN50" i="67"/>
  <c r="AO50" i="67"/>
  <c r="AP50" i="67"/>
  <c r="AQ50" i="67"/>
  <c r="AR50" i="67"/>
  <c r="AR141" i="67" s="1"/>
  <c r="AS50" i="67"/>
  <c r="AS141" i="67" s="1"/>
  <c r="AT50" i="67"/>
  <c r="AT141" i="67" s="1"/>
  <c r="AU50" i="67"/>
  <c r="AV50" i="67"/>
  <c r="AW50" i="67"/>
  <c r="AX50" i="67"/>
  <c r="AY50" i="67"/>
  <c r="AZ50" i="67"/>
  <c r="AZ141" i="67" s="1"/>
  <c r="BA50" i="67"/>
  <c r="BB50" i="67"/>
  <c r="BB141" i="67" s="1"/>
  <c r="BC50" i="67"/>
  <c r="AK51" i="67"/>
  <c r="AL51" i="67"/>
  <c r="AM51" i="67"/>
  <c r="AN51" i="67"/>
  <c r="AO51" i="67"/>
  <c r="AP51" i="67"/>
  <c r="AQ51" i="67"/>
  <c r="AR51" i="67"/>
  <c r="AS51" i="67"/>
  <c r="AT51" i="67"/>
  <c r="AU51" i="67"/>
  <c r="AV51" i="67"/>
  <c r="AW51" i="67"/>
  <c r="AX51" i="67"/>
  <c r="AY51" i="67"/>
  <c r="AZ51" i="67"/>
  <c r="BA51" i="67"/>
  <c r="BB51" i="67"/>
  <c r="BC51" i="67"/>
  <c r="AK52" i="67"/>
  <c r="AL52" i="67"/>
  <c r="AM52" i="67"/>
  <c r="AN52" i="67"/>
  <c r="AO52" i="67"/>
  <c r="AP52" i="67"/>
  <c r="AQ52" i="67"/>
  <c r="AR52" i="67"/>
  <c r="AS52" i="67"/>
  <c r="AT52" i="67"/>
  <c r="AU52" i="67"/>
  <c r="AV52" i="67"/>
  <c r="AW52" i="67"/>
  <c r="AX52" i="67"/>
  <c r="AY52" i="67"/>
  <c r="AZ52" i="67"/>
  <c r="BA52" i="67"/>
  <c r="BB52" i="67"/>
  <c r="BC52" i="67"/>
  <c r="AK53" i="67"/>
  <c r="AL53" i="67"/>
  <c r="AM53" i="67"/>
  <c r="AN53" i="67"/>
  <c r="AO53" i="67"/>
  <c r="AP53" i="67"/>
  <c r="AQ53" i="67"/>
  <c r="AR53" i="67"/>
  <c r="AS53" i="67"/>
  <c r="AT53" i="67"/>
  <c r="AU53" i="67"/>
  <c r="AV53" i="67"/>
  <c r="AW53" i="67"/>
  <c r="AX53" i="67"/>
  <c r="AY53" i="67"/>
  <c r="AZ53" i="67"/>
  <c r="BA53" i="67"/>
  <c r="BB53" i="67"/>
  <c r="BC53" i="67"/>
  <c r="AK54" i="67"/>
  <c r="AL54" i="67"/>
  <c r="AM54" i="67"/>
  <c r="AN54" i="67"/>
  <c r="AO54" i="67"/>
  <c r="AP54" i="67"/>
  <c r="AQ54" i="67"/>
  <c r="AR54" i="67"/>
  <c r="AS54" i="67"/>
  <c r="AT54" i="67"/>
  <c r="AU54" i="67"/>
  <c r="AV54" i="67"/>
  <c r="AW54" i="67"/>
  <c r="AX54" i="67"/>
  <c r="AY54" i="67"/>
  <c r="AZ54" i="67"/>
  <c r="BA54" i="67"/>
  <c r="BB54" i="67"/>
  <c r="BC54" i="67"/>
  <c r="AK55" i="67"/>
  <c r="AL55" i="67"/>
  <c r="AM55" i="67"/>
  <c r="AN55" i="67"/>
  <c r="AO55" i="67"/>
  <c r="AP55" i="67"/>
  <c r="AQ55" i="67"/>
  <c r="AR55" i="67"/>
  <c r="AS55" i="67"/>
  <c r="AT55" i="67"/>
  <c r="AU55" i="67"/>
  <c r="AV55" i="67"/>
  <c r="AW55" i="67"/>
  <c r="AX55" i="67"/>
  <c r="AY55" i="67"/>
  <c r="AZ55" i="67"/>
  <c r="BA55" i="67"/>
  <c r="BB55" i="67"/>
  <c r="BC55" i="67"/>
  <c r="AK56" i="67"/>
  <c r="AL56" i="67"/>
  <c r="AM56" i="67"/>
  <c r="AN56" i="67"/>
  <c r="AO56" i="67"/>
  <c r="AP56" i="67"/>
  <c r="AQ56" i="67"/>
  <c r="AR56" i="67"/>
  <c r="AS56" i="67"/>
  <c r="AT56" i="67"/>
  <c r="AU56" i="67"/>
  <c r="AV56" i="67"/>
  <c r="AW56" i="67"/>
  <c r="AX56" i="67"/>
  <c r="AY56" i="67"/>
  <c r="AZ56" i="67"/>
  <c r="BA56" i="67"/>
  <c r="BB56" i="67"/>
  <c r="BC56" i="67"/>
  <c r="AK57" i="67"/>
  <c r="AL57" i="67"/>
  <c r="AM57" i="67"/>
  <c r="AN57" i="67"/>
  <c r="AO57" i="67"/>
  <c r="AP57" i="67"/>
  <c r="AQ57" i="67"/>
  <c r="AR57" i="67"/>
  <c r="AS57" i="67"/>
  <c r="AT57" i="67"/>
  <c r="AU57" i="67"/>
  <c r="AV57" i="67"/>
  <c r="AW57" i="67"/>
  <c r="AX57" i="67"/>
  <c r="AY57" i="67"/>
  <c r="AZ57" i="67"/>
  <c r="BA57" i="67"/>
  <c r="BB57" i="67"/>
  <c r="BC57" i="67"/>
  <c r="AK58" i="67"/>
  <c r="AL58" i="67"/>
  <c r="AM58" i="67"/>
  <c r="AN58" i="67"/>
  <c r="AO58" i="67"/>
  <c r="AP58" i="67"/>
  <c r="AQ58" i="67"/>
  <c r="AR58" i="67"/>
  <c r="AS58" i="67"/>
  <c r="AT58" i="67"/>
  <c r="AU58" i="67"/>
  <c r="AV58" i="67"/>
  <c r="AW58" i="67"/>
  <c r="AX58" i="67"/>
  <c r="AY58" i="67"/>
  <c r="AZ58" i="67"/>
  <c r="BA58" i="67"/>
  <c r="BB58" i="67"/>
  <c r="BC58" i="67"/>
  <c r="AK59" i="67"/>
  <c r="AL59" i="67"/>
  <c r="AM59" i="67"/>
  <c r="AN59" i="67"/>
  <c r="AO59" i="67"/>
  <c r="AP59" i="67"/>
  <c r="AQ59" i="67"/>
  <c r="AR59" i="67"/>
  <c r="AS59" i="67"/>
  <c r="AT59" i="67"/>
  <c r="AU59" i="67"/>
  <c r="AV59" i="67"/>
  <c r="AW59" i="67"/>
  <c r="AX59" i="67"/>
  <c r="AY59" i="67"/>
  <c r="AZ59" i="67"/>
  <c r="BA59" i="67"/>
  <c r="BB59" i="67"/>
  <c r="BC59" i="67"/>
  <c r="AK60" i="67"/>
  <c r="AL60" i="67"/>
  <c r="AM60" i="67"/>
  <c r="AN60" i="67"/>
  <c r="AO60" i="67"/>
  <c r="AP60" i="67"/>
  <c r="AQ60" i="67"/>
  <c r="AR60" i="67"/>
  <c r="AS60" i="67"/>
  <c r="AT60" i="67"/>
  <c r="AU60" i="67"/>
  <c r="AV60" i="67"/>
  <c r="AW60" i="67"/>
  <c r="AX60" i="67"/>
  <c r="AY60" i="67"/>
  <c r="AZ60" i="67"/>
  <c r="BA60" i="67"/>
  <c r="BB60" i="67"/>
  <c r="BC60" i="67"/>
  <c r="AK61" i="67"/>
  <c r="AL61" i="67"/>
  <c r="AM61" i="67"/>
  <c r="AN61" i="67"/>
  <c r="AO61" i="67"/>
  <c r="AP61" i="67"/>
  <c r="AQ61" i="67"/>
  <c r="AR61" i="67"/>
  <c r="AS61" i="67"/>
  <c r="AT61" i="67"/>
  <c r="AU61" i="67"/>
  <c r="AV61" i="67"/>
  <c r="AW61" i="67"/>
  <c r="AX61" i="67"/>
  <c r="AY61" i="67"/>
  <c r="AZ61" i="67"/>
  <c r="BA61" i="67"/>
  <c r="BB61" i="67"/>
  <c r="BC61" i="67"/>
  <c r="AK62" i="67"/>
  <c r="AL62" i="67"/>
  <c r="AM62" i="67"/>
  <c r="AN62" i="67"/>
  <c r="AO62" i="67"/>
  <c r="AP62" i="67"/>
  <c r="AQ62" i="67"/>
  <c r="AR62" i="67"/>
  <c r="AS62" i="67"/>
  <c r="AT62" i="67"/>
  <c r="AU62" i="67"/>
  <c r="AV62" i="67"/>
  <c r="AW62" i="67"/>
  <c r="AX62" i="67"/>
  <c r="AY62" i="67"/>
  <c r="AZ62" i="67"/>
  <c r="BA62" i="67"/>
  <c r="BB62" i="67"/>
  <c r="BC62" i="67"/>
  <c r="AK63" i="67"/>
  <c r="AL63" i="67"/>
  <c r="AM63" i="67"/>
  <c r="AN63" i="67"/>
  <c r="AO63" i="67"/>
  <c r="AP63" i="67"/>
  <c r="AQ63" i="67"/>
  <c r="AR63" i="67"/>
  <c r="AS63" i="67"/>
  <c r="AT63" i="67"/>
  <c r="AU63" i="67"/>
  <c r="AV63" i="67"/>
  <c r="AW63" i="67"/>
  <c r="AX63" i="67"/>
  <c r="AY63" i="67"/>
  <c r="AZ63" i="67"/>
  <c r="BA63" i="67"/>
  <c r="BB63" i="67"/>
  <c r="BC63" i="67"/>
  <c r="AK64" i="67"/>
  <c r="AL64" i="67"/>
  <c r="AM64" i="67"/>
  <c r="AN64" i="67"/>
  <c r="AO64" i="67"/>
  <c r="AP64" i="67"/>
  <c r="AQ64" i="67"/>
  <c r="AR64" i="67"/>
  <c r="AS64" i="67"/>
  <c r="AT64" i="67"/>
  <c r="AU64" i="67"/>
  <c r="AV64" i="67"/>
  <c r="AW64" i="67"/>
  <c r="AX64" i="67"/>
  <c r="AY64" i="67"/>
  <c r="AZ64" i="67"/>
  <c r="BA64" i="67"/>
  <c r="BB64" i="67"/>
  <c r="BC64" i="67"/>
  <c r="AK65" i="67"/>
  <c r="AL65" i="67"/>
  <c r="AM65" i="67"/>
  <c r="AN65" i="67"/>
  <c r="AO65" i="67"/>
  <c r="AP65" i="67"/>
  <c r="AQ65" i="67"/>
  <c r="AR65" i="67"/>
  <c r="AS65" i="67"/>
  <c r="AT65" i="67"/>
  <c r="AU65" i="67"/>
  <c r="AV65" i="67"/>
  <c r="AW65" i="67"/>
  <c r="AX65" i="67"/>
  <c r="AY65" i="67"/>
  <c r="AZ65" i="67"/>
  <c r="BA65" i="67"/>
  <c r="BB65" i="67"/>
  <c r="BC65" i="67"/>
  <c r="AK66" i="67"/>
  <c r="AL66" i="67"/>
  <c r="AM66" i="67"/>
  <c r="AN66" i="67"/>
  <c r="AO66" i="67"/>
  <c r="AP66" i="67"/>
  <c r="AQ66" i="67"/>
  <c r="AR66" i="67"/>
  <c r="AS66" i="67"/>
  <c r="AT66" i="67"/>
  <c r="AU66" i="67"/>
  <c r="AV66" i="67"/>
  <c r="AW66" i="67"/>
  <c r="AX66" i="67"/>
  <c r="AY66" i="67"/>
  <c r="AZ66" i="67"/>
  <c r="BA66" i="67"/>
  <c r="BB66" i="67"/>
  <c r="BC66" i="67"/>
  <c r="AK67" i="67"/>
  <c r="AL67" i="67"/>
  <c r="AM67" i="67"/>
  <c r="AN67" i="67"/>
  <c r="AO67" i="67"/>
  <c r="AP67" i="67"/>
  <c r="AQ67" i="67"/>
  <c r="AR67" i="67"/>
  <c r="AS67" i="67"/>
  <c r="AT67" i="67"/>
  <c r="AU67" i="67"/>
  <c r="AV67" i="67"/>
  <c r="AW67" i="67"/>
  <c r="AX67" i="67"/>
  <c r="AY67" i="67"/>
  <c r="AZ67" i="67"/>
  <c r="BA67" i="67"/>
  <c r="BB67" i="67"/>
  <c r="BC67" i="67"/>
  <c r="AK68" i="67"/>
  <c r="AL68" i="67"/>
  <c r="AM68" i="67"/>
  <c r="AN68" i="67"/>
  <c r="AO68" i="67"/>
  <c r="AP68" i="67"/>
  <c r="AQ68" i="67"/>
  <c r="AR68" i="67"/>
  <c r="AS68" i="67"/>
  <c r="AT68" i="67"/>
  <c r="AU68" i="67"/>
  <c r="AV68" i="67"/>
  <c r="AW68" i="67"/>
  <c r="AX68" i="67"/>
  <c r="AY68" i="67"/>
  <c r="AZ68" i="67"/>
  <c r="BA68" i="67"/>
  <c r="BB68" i="67"/>
  <c r="BC68" i="67"/>
  <c r="AK69" i="67"/>
  <c r="AL69" i="67"/>
  <c r="AM69" i="67"/>
  <c r="AN69" i="67"/>
  <c r="AO69" i="67"/>
  <c r="AP69" i="67"/>
  <c r="AQ69" i="67"/>
  <c r="AR69" i="67"/>
  <c r="AS69" i="67"/>
  <c r="AT69" i="67"/>
  <c r="AU69" i="67"/>
  <c r="AV69" i="67"/>
  <c r="AW69" i="67"/>
  <c r="AX69" i="67"/>
  <c r="AY69" i="67"/>
  <c r="AZ69" i="67"/>
  <c r="BA69" i="67"/>
  <c r="BB69" i="67"/>
  <c r="BC69" i="67"/>
  <c r="AK70" i="67"/>
  <c r="AL70" i="67"/>
  <c r="AM70" i="67"/>
  <c r="AN70" i="67"/>
  <c r="AO70" i="67"/>
  <c r="AP70" i="67"/>
  <c r="AQ70" i="67"/>
  <c r="AR70" i="67"/>
  <c r="AS70" i="67"/>
  <c r="AT70" i="67"/>
  <c r="AU70" i="67"/>
  <c r="AV70" i="67"/>
  <c r="AW70" i="67"/>
  <c r="AX70" i="67"/>
  <c r="AY70" i="67"/>
  <c r="AZ70" i="67"/>
  <c r="BA70" i="67"/>
  <c r="BB70" i="67"/>
  <c r="BC70" i="67"/>
  <c r="AK71" i="67"/>
  <c r="AL71" i="67"/>
  <c r="AM71" i="67"/>
  <c r="AN71" i="67"/>
  <c r="AO71" i="67"/>
  <c r="AP71" i="67"/>
  <c r="AQ71" i="67"/>
  <c r="AR71" i="67"/>
  <c r="AS71" i="67"/>
  <c r="AT71" i="67"/>
  <c r="AU71" i="67"/>
  <c r="AV71" i="67"/>
  <c r="AW71" i="67"/>
  <c r="AX71" i="67"/>
  <c r="AY71" i="67"/>
  <c r="AZ71" i="67"/>
  <c r="BA71" i="67"/>
  <c r="BB71" i="67"/>
  <c r="BC71" i="67"/>
  <c r="AK72" i="67"/>
  <c r="AL72" i="67"/>
  <c r="AM72" i="67"/>
  <c r="AN72" i="67"/>
  <c r="AO72" i="67"/>
  <c r="AP72" i="67"/>
  <c r="AQ72" i="67"/>
  <c r="AR72" i="67"/>
  <c r="AS72" i="67"/>
  <c r="AT72" i="67"/>
  <c r="AU72" i="67"/>
  <c r="AV72" i="67"/>
  <c r="AW72" i="67"/>
  <c r="AX72" i="67"/>
  <c r="AY72" i="67"/>
  <c r="AZ72" i="67"/>
  <c r="BA72" i="67"/>
  <c r="BB72" i="67"/>
  <c r="BC72" i="67"/>
  <c r="AK73" i="67"/>
  <c r="AL73" i="67"/>
  <c r="AM73" i="67"/>
  <c r="AN73" i="67"/>
  <c r="AO73" i="67"/>
  <c r="AP73" i="67"/>
  <c r="AQ73" i="67"/>
  <c r="AR73" i="67"/>
  <c r="AS73" i="67"/>
  <c r="AT73" i="67"/>
  <c r="AU73" i="67"/>
  <c r="AV73" i="67"/>
  <c r="AW73" i="67"/>
  <c r="AX73" i="67"/>
  <c r="AY73" i="67"/>
  <c r="AZ73" i="67"/>
  <c r="BA73" i="67"/>
  <c r="BB73" i="67"/>
  <c r="BC73" i="67"/>
  <c r="AK74" i="67"/>
  <c r="AL74" i="67"/>
  <c r="AM74" i="67"/>
  <c r="AN74" i="67"/>
  <c r="AO74" i="67"/>
  <c r="AP74" i="67"/>
  <c r="AQ74" i="67"/>
  <c r="AR74" i="67"/>
  <c r="AS74" i="67"/>
  <c r="AT74" i="67"/>
  <c r="AU74" i="67"/>
  <c r="AV74" i="67"/>
  <c r="AW74" i="67"/>
  <c r="AX74" i="67"/>
  <c r="AY74" i="67"/>
  <c r="AZ74" i="67"/>
  <c r="BA74" i="67"/>
  <c r="BB74" i="67"/>
  <c r="BC74" i="67"/>
  <c r="AK75" i="67"/>
  <c r="AL75" i="67"/>
  <c r="AM75" i="67"/>
  <c r="AN75" i="67"/>
  <c r="AO75" i="67"/>
  <c r="AP75" i="67"/>
  <c r="AQ75" i="67"/>
  <c r="AR75" i="67"/>
  <c r="AS75" i="67"/>
  <c r="AT75" i="67"/>
  <c r="AU75" i="67"/>
  <c r="AV75" i="67"/>
  <c r="AW75" i="67"/>
  <c r="AX75" i="67"/>
  <c r="AY75" i="67"/>
  <c r="AZ75" i="67"/>
  <c r="BA75" i="67"/>
  <c r="BB75" i="67"/>
  <c r="BC75" i="67"/>
  <c r="AK76" i="67"/>
  <c r="AL76" i="67"/>
  <c r="AM76" i="67"/>
  <c r="AN76" i="67"/>
  <c r="AO76" i="67"/>
  <c r="AP76" i="67"/>
  <c r="AQ76" i="67"/>
  <c r="AR76" i="67"/>
  <c r="AS76" i="67"/>
  <c r="AT76" i="67"/>
  <c r="AU76" i="67"/>
  <c r="AV76" i="67"/>
  <c r="AW76" i="67"/>
  <c r="AX76" i="67"/>
  <c r="AY76" i="67"/>
  <c r="AZ76" i="67"/>
  <c r="BA76" i="67"/>
  <c r="BB76" i="67"/>
  <c r="BC76" i="67"/>
  <c r="AK77" i="67"/>
  <c r="AL77" i="67"/>
  <c r="AM77" i="67"/>
  <c r="AN77" i="67"/>
  <c r="AO77" i="67"/>
  <c r="AP77" i="67"/>
  <c r="AQ77" i="67"/>
  <c r="AR77" i="67"/>
  <c r="AS77" i="67"/>
  <c r="AT77" i="67"/>
  <c r="AU77" i="67"/>
  <c r="AV77" i="67"/>
  <c r="AW77" i="67"/>
  <c r="AX77" i="67"/>
  <c r="AY77" i="67"/>
  <c r="AZ77" i="67"/>
  <c r="BA77" i="67"/>
  <c r="BB77" i="67"/>
  <c r="BC77" i="67"/>
  <c r="AK78" i="67"/>
  <c r="AL78" i="67"/>
  <c r="AM78" i="67"/>
  <c r="AN78" i="67"/>
  <c r="AO78" i="67"/>
  <c r="AP78" i="67"/>
  <c r="AQ78" i="67"/>
  <c r="AR78" i="67"/>
  <c r="AS78" i="67"/>
  <c r="AT78" i="67"/>
  <c r="AU78" i="67"/>
  <c r="AV78" i="67"/>
  <c r="AW78" i="67"/>
  <c r="AX78" i="67"/>
  <c r="AY78" i="67"/>
  <c r="AZ78" i="67"/>
  <c r="BA78" i="67"/>
  <c r="BB78" i="67"/>
  <c r="BC78" i="67"/>
  <c r="AK79" i="67"/>
  <c r="AL79" i="67"/>
  <c r="AM79" i="67"/>
  <c r="AN79" i="67"/>
  <c r="AO79" i="67"/>
  <c r="AP79" i="67"/>
  <c r="AQ79" i="67"/>
  <c r="AR79" i="67"/>
  <c r="AS79" i="67"/>
  <c r="AT79" i="67"/>
  <c r="AU79" i="67"/>
  <c r="AV79" i="67"/>
  <c r="AW79" i="67"/>
  <c r="AX79" i="67"/>
  <c r="AY79" i="67"/>
  <c r="AZ79" i="67"/>
  <c r="BA79" i="67"/>
  <c r="BB79" i="67"/>
  <c r="BC79" i="67"/>
  <c r="AK80" i="67"/>
  <c r="AL80" i="67"/>
  <c r="AM80" i="67"/>
  <c r="AN80" i="67"/>
  <c r="AO80" i="67"/>
  <c r="AP80" i="67"/>
  <c r="AQ80" i="67"/>
  <c r="AR80" i="67"/>
  <c r="AS80" i="67"/>
  <c r="AT80" i="67"/>
  <c r="AU80" i="67"/>
  <c r="AV80" i="67"/>
  <c r="AW80" i="67"/>
  <c r="AX80" i="67"/>
  <c r="AY80" i="67"/>
  <c r="AZ80" i="67"/>
  <c r="BA80" i="67"/>
  <c r="BB80" i="67"/>
  <c r="BC80" i="67"/>
  <c r="AK81" i="67"/>
  <c r="AL81" i="67"/>
  <c r="AM81" i="67"/>
  <c r="AN81" i="67"/>
  <c r="AO81" i="67"/>
  <c r="AP81" i="67"/>
  <c r="AQ81" i="67"/>
  <c r="AR81" i="67"/>
  <c r="AS81" i="67"/>
  <c r="AT81" i="67"/>
  <c r="AU81" i="67"/>
  <c r="AV81" i="67"/>
  <c r="AW81" i="67"/>
  <c r="AX81" i="67"/>
  <c r="AY81" i="67"/>
  <c r="AZ81" i="67"/>
  <c r="BA81" i="67"/>
  <c r="BB81" i="67"/>
  <c r="BC81" i="67"/>
  <c r="AK82" i="67"/>
  <c r="AL82" i="67"/>
  <c r="AM82" i="67"/>
  <c r="AN82" i="67"/>
  <c r="AO82" i="67"/>
  <c r="AP82" i="67"/>
  <c r="AQ82" i="67"/>
  <c r="AR82" i="67"/>
  <c r="AS82" i="67"/>
  <c r="AT82" i="67"/>
  <c r="AU82" i="67"/>
  <c r="AV82" i="67"/>
  <c r="AW82" i="67"/>
  <c r="AX82" i="67"/>
  <c r="AY82" i="67"/>
  <c r="AZ82" i="67"/>
  <c r="BA82" i="67"/>
  <c r="BB82" i="67"/>
  <c r="BC82" i="67"/>
  <c r="AK83" i="67"/>
  <c r="AL83" i="67"/>
  <c r="AM83" i="67"/>
  <c r="AN83" i="67"/>
  <c r="AO83" i="67"/>
  <c r="AP83" i="67"/>
  <c r="AQ83" i="67"/>
  <c r="AR83" i="67"/>
  <c r="AS83" i="67"/>
  <c r="AT83" i="67"/>
  <c r="AU83" i="67"/>
  <c r="AV83" i="67"/>
  <c r="AW83" i="67"/>
  <c r="AX83" i="67"/>
  <c r="AY83" i="67"/>
  <c r="AZ83" i="67"/>
  <c r="BA83" i="67"/>
  <c r="BB83" i="67"/>
  <c r="BC83" i="67"/>
  <c r="AK84" i="67"/>
  <c r="AL84" i="67"/>
  <c r="AM84" i="67"/>
  <c r="AN84" i="67"/>
  <c r="AO84" i="67"/>
  <c r="AP84" i="67"/>
  <c r="AQ84" i="67"/>
  <c r="AR84" i="67"/>
  <c r="AS84" i="67"/>
  <c r="AT84" i="67"/>
  <c r="AU84" i="67"/>
  <c r="AV84" i="67"/>
  <c r="AW84" i="67"/>
  <c r="AX84" i="67"/>
  <c r="AY84" i="67"/>
  <c r="AZ84" i="67"/>
  <c r="BA84" i="67"/>
  <c r="BB84" i="67"/>
  <c r="BC84" i="67"/>
  <c r="AK85" i="67"/>
  <c r="AL85" i="67"/>
  <c r="AM85" i="67"/>
  <c r="AN85" i="67"/>
  <c r="AO85" i="67"/>
  <c r="AP85" i="67"/>
  <c r="AQ85" i="67"/>
  <c r="AR85" i="67"/>
  <c r="AS85" i="67"/>
  <c r="AT85" i="67"/>
  <c r="AU85" i="67"/>
  <c r="AV85" i="67"/>
  <c r="AW85" i="67"/>
  <c r="AX85" i="67"/>
  <c r="AY85" i="67"/>
  <c r="AZ85" i="67"/>
  <c r="BA85" i="67"/>
  <c r="BB85" i="67"/>
  <c r="BC85" i="67"/>
  <c r="AK86" i="67"/>
  <c r="AL86" i="67"/>
  <c r="AM86" i="67"/>
  <c r="AN86" i="67"/>
  <c r="AO86" i="67"/>
  <c r="AP86" i="67"/>
  <c r="AQ86" i="67"/>
  <c r="AR86" i="67"/>
  <c r="AS86" i="67"/>
  <c r="AT86" i="67"/>
  <c r="AU86" i="67"/>
  <c r="AV86" i="67"/>
  <c r="AW86" i="67"/>
  <c r="AX86" i="67"/>
  <c r="AY86" i="67"/>
  <c r="AZ86" i="67"/>
  <c r="BA86" i="67"/>
  <c r="BB86" i="67"/>
  <c r="BC86" i="67"/>
  <c r="AK87" i="67"/>
  <c r="AL87" i="67"/>
  <c r="AM87" i="67"/>
  <c r="AN87" i="67"/>
  <c r="AO87" i="67"/>
  <c r="AP87" i="67"/>
  <c r="AQ87" i="67"/>
  <c r="AR87" i="67"/>
  <c r="AS87" i="67"/>
  <c r="AT87" i="67"/>
  <c r="AU87" i="67"/>
  <c r="AV87" i="67"/>
  <c r="AW87" i="67"/>
  <c r="AX87" i="67"/>
  <c r="AY87" i="67"/>
  <c r="AZ87" i="67"/>
  <c r="BA87" i="67"/>
  <c r="BB87" i="67"/>
  <c r="BC87" i="67"/>
  <c r="AK88" i="67"/>
  <c r="AL88" i="67"/>
  <c r="AM88" i="67"/>
  <c r="AN88" i="67"/>
  <c r="AO88" i="67"/>
  <c r="AP88" i="67"/>
  <c r="AQ88" i="67"/>
  <c r="AR88" i="67"/>
  <c r="AS88" i="67"/>
  <c r="AT88" i="67"/>
  <c r="AU88" i="67"/>
  <c r="AV88" i="67"/>
  <c r="AW88" i="67"/>
  <c r="AX88" i="67"/>
  <c r="AY88" i="67"/>
  <c r="AZ88" i="67"/>
  <c r="BA88" i="67"/>
  <c r="BB88" i="67"/>
  <c r="BC88" i="67"/>
  <c r="AK89" i="67"/>
  <c r="AL89" i="67"/>
  <c r="AM89" i="67"/>
  <c r="AN89" i="67"/>
  <c r="AO89" i="67"/>
  <c r="AP89" i="67"/>
  <c r="AQ89" i="67"/>
  <c r="AR89" i="67"/>
  <c r="AS89" i="67"/>
  <c r="AT89" i="67"/>
  <c r="AU89" i="67"/>
  <c r="AV89" i="67"/>
  <c r="AW89" i="67"/>
  <c r="AX89" i="67"/>
  <c r="AY89" i="67"/>
  <c r="AZ89" i="67"/>
  <c r="BA89" i="67"/>
  <c r="BB89" i="67"/>
  <c r="BC89" i="67"/>
  <c r="AK90" i="67"/>
  <c r="AL90" i="67"/>
  <c r="AM90" i="67"/>
  <c r="AN90" i="67"/>
  <c r="AO90" i="67"/>
  <c r="AP90" i="67"/>
  <c r="AQ90" i="67"/>
  <c r="AR90" i="67"/>
  <c r="AS90" i="67"/>
  <c r="AT90" i="67"/>
  <c r="AU90" i="67"/>
  <c r="AV90" i="67"/>
  <c r="AW90" i="67"/>
  <c r="AX90" i="67"/>
  <c r="AY90" i="67"/>
  <c r="AZ90" i="67"/>
  <c r="BA90" i="67"/>
  <c r="BB90" i="67"/>
  <c r="BC90" i="67"/>
  <c r="AK91" i="67"/>
  <c r="AL91" i="67"/>
  <c r="AM91" i="67"/>
  <c r="AN91" i="67"/>
  <c r="AO91" i="67"/>
  <c r="AP91" i="67"/>
  <c r="AQ91" i="67"/>
  <c r="AR91" i="67"/>
  <c r="AS91" i="67"/>
  <c r="AT91" i="67"/>
  <c r="AU91" i="67"/>
  <c r="AV91" i="67"/>
  <c r="AW91" i="67"/>
  <c r="AX91" i="67"/>
  <c r="AY91" i="67"/>
  <c r="AZ91" i="67"/>
  <c r="BA91" i="67"/>
  <c r="BB91" i="67"/>
  <c r="BC91" i="67"/>
  <c r="AK92" i="67"/>
  <c r="AL92" i="67"/>
  <c r="AM92" i="67"/>
  <c r="AN92" i="67"/>
  <c r="AO92" i="67"/>
  <c r="AP92" i="67"/>
  <c r="AQ92" i="67"/>
  <c r="AR92" i="67"/>
  <c r="AS92" i="67"/>
  <c r="AT92" i="67"/>
  <c r="AU92" i="67"/>
  <c r="AV92" i="67"/>
  <c r="AW92" i="67"/>
  <c r="AX92" i="67"/>
  <c r="AY92" i="67"/>
  <c r="AZ92" i="67"/>
  <c r="BA92" i="67"/>
  <c r="BB92" i="67"/>
  <c r="BC92" i="67"/>
  <c r="AK93" i="67"/>
  <c r="AL93" i="67"/>
  <c r="AM93" i="67"/>
  <c r="AN93" i="67"/>
  <c r="AO93" i="67"/>
  <c r="AP93" i="67"/>
  <c r="AQ93" i="67"/>
  <c r="AR93" i="67"/>
  <c r="AS93" i="67"/>
  <c r="AT93" i="67"/>
  <c r="AU93" i="67"/>
  <c r="AV93" i="67"/>
  <c r="AW93" i="67"/>
  <c r="AX93" i="67"/>
  <c r="AY93" i="67"/>
  <c r="AZ93" i="67"/>
  <c r="BA93" i="67"/>
  <c r="BB93" i="67"/>
  <c r="BC93" i="67"/>
  <c r="AK94" i="67"/>
  <c r="AL94" i="67"/>
  <c r="AM94" i="67"/>
  <c r="AN94" i="67"/>
  <c r="AO94" i="67"/>
  <c r="AP94" i="67"/>
  <c r="AQ94" i="67"/>
  <c r="AR94" i="67"/>
  <c r="AS94" i="67"/>
  <c r="AT94" i="67"/>
  <c r="AU94" i="67"/>
  <c r="AV94" i="67"/>
  <c r="AW94" i="67"/>
  <c r="AX94" i="67"/>
  <c r="AY94" i="67"/>
  <c r="AZ94" i="67"/>
  <c r="BA94" i="67"/>
  <c r="BB94" i="67"/>
  <c r="BC94" i="67"/>
  <c r="AK95" i="67"/>
  <c r="AL95" i="67"/>
  <c r="AM95" i="67"/>
  <c r="AN95" i="67"/>
  <c r="AO95" i="67"/>
  <c r="AP95" i="67"/>
  <c r="AQ95" i="67"/>
  <c r="AR95" i="67"/>
  <c r="AS95" i="67"/>
  <c r="AT95" i="67"/>
  <c r="AU95" i="67"/>
  <c r="AV95" i="67"/>
  <c r="AW95" i="67"/>
  <c r="AX95" i="67"/>
  <c r="AY95" i="67"/>
  <c r="AZ95" i="67"/>
  <c r="BA95" i="67"/>
  <c r="BB95" i="67"/>
  <c r="BC95" i="67"/>
  <c r="AK96" i="67"/>
  <c r="AL96" i="67"/>
  <c r="AM96" i="67"/>
  <c r="AN96" i="67"/>
  <c r="AO96" i="67"/>
  <c r="AP96" i="67"/>
  <c r="AQ96" i="67"/>
  <c r="AR96" i="67"/>
  <c r="AS96" i="67"/>
  <c r="AT96" i="67"/>
  <c r="AU96" i="67"/>
  <c r="AV96" i="67"/>
  <c r="AW96" i="67"/>
  <c r="AX96" i="67"/>
  <c r="AY96" i="67"/>
  <c r="AZ96" i="67"/>
  <c r="BA96" i="67"/>
  <c r="BB96" i="67"/>
  <c r="BC96" i="67"/>
  <c r="AK97" i="67"/>
  <c r="AL97" i="67"/>
  <c r="AM97" i="67"/>
  <c r="AN97" i="67"/>
  <c r="AO97" i="67"/>
  <c r="AP97" i="67"/>
  <c r="AQ97" i="67"/>
  <c r="AR97" i="67"/>
  <c r="AS97" i="67"/>
  <c r="AT97" i="67"/>
  <c r="AU97" i="67"/>
  <c r="AV97" i="67"/>
  <c r="AW97" i="67"/>
  <c r="AX97" i="67"/>
  <c r="AY97" i="67"/>
  <c r="AZ97" i="67"/>
  <c r="BA97" i="67"/>
  <c r="BB97" i="67"/>
  <c r="BC97" i="67"/>
  <c r="AK98" i="67"/>
  <c r="AL98" i="67"/>
  <c r="AM98" i="67"/>
  <c r="AN98" i="67"/>
  <c r="AO98" i="67"/>
  <c r="AP98" i="67"/>
  <c r="AQ98" i="67"/>
  <c r="AR98" i="67"/>
  <c r="AS98" i="67"/>
  <c r="AT98" i="67"/>
  <c r="AU98" i="67"/>
  <c r="AV98" i="67"/>
  <c r="AW98" i="67"/>
  <c r="AX98" i="67"/>
  <c r="AY98" i="67"/>
  <c r="AZ98" i="67"/>
  <c r="BA98" i="67"/>
  <c r="BB98" i="67"/>
  <c r="BC98" i="67"/>
  <c r="AK99" i="67"/>
  <c r="AL99" i="67"/>
  <c r="AM99" i="67"/>
  <c r="AN99" i="67"/>
  <c r="AO99" i="67"/>
  <c r="AP99" i="67"/>
  <c r="AQ99" i="67"/>
  <c r="AR99" i="67"/>
  <c r="AS99" i="67"/>
  <c r="AT99" i="67"/>
  <c r="AU99" i="67"/>
  <c r="AV99" i="67"/>
  <c r="AW99" i="67"/>
  <c r="AX99" i="67"/>
  <c r="AY99" i="67"/>
  <c r="AZ99" i="67"/>
  <c r="BA99" i="67"/>
  <c r="BB99" i="67"/>
  <c r="BC99" i="67"/>
  <c r="AK100" i="67"/>
  <c r="AL100" i="67"/>
  <c r="AM100" i="67"/>
  <c r="AN100" i="67"/>
  <c r="AO100" i="67"/>
  <c r="AP100" i="67"/>
  <c r="AQ100" i="67"/>
  <c r="AR100" i="67"/>
  <c r="AS100" i="67"/>
  <c r="AT100" i="67"/>
  <c r="AU100" i="67"/>
  <c r="AV100" i="67"/>
  <c r="AW100" i="67"/>
  <c r="AX100" i="67"/>
  <c r="AY100" i="67"/>
  <c r="AZ100" i="67"/>
  <c r="BA100" i="67"/>
  <c r="BB100" i="67"/>
  <c r="BC100" i="67"/>
  <c r="AK101" i="67"/>
  <c r="AL101" i="67"/>
  <c r="AM101" i="67"/>
  <c r="AN101" i="67"/>
  <c r="AO101" i="67"/>
  <c r="AP101" i="67"/>
  <c r="AQ101" i="67"/>
  <c r="AR101" i="67"/>
  <c r="AS101" i="67"/>
  <c r="AT101" i="67"/>
  <c r="AU101" i="67"/>
  <c r="AV101" i="67"/>
  <c r="AW101" i="67"/>
  <c r="AX101" i="67"/>
  <c r="AY101" i="67"/>
  <c r="AZ101" i="67"/>
  <c r="BA101" i="67"/>
  <c r="BB101" i="67"/>
  <c r="BC101" i="67"/>
  <c r="AK102" i="67"/>
  <c r="AL102" i="67"/>
  <c r="AM102" i="67"/>
  <c r="AN102" i="67"/>
  <c r="AO102" i="67"/>
  <c r="AP102" i="67"/>
  <c r="AQ102" i="67"/>
  <c r="AR102" i="67"/>
  <c r="AS102" i="67"/>
  <c r="AT102" i="67"/>
  <c r="AU102" i="67"/>
  <c r="AV102" i="67"/>
  <c r="AW102" i="67"/>
  <c r="AX102" i="67"/>
  <c r="AY102" i="67"/>
  <c r="AZ102" i="67"/>
  <c r="BA102" i="67"/>
  <c r="BB102" i="67"/>
  <c r="BC102" i="67"/>
  <c r="AK103" i="67"/>
  <c r="AL103" i="67"/>
  <c r="AM103" i="67"/>
  <c r="AN103" i="67"/>
  <c r="AO103" i="67"/>
  <c r="AP103" i="67"/>
  <c r="AQ103" i="67"/>
  <c r="AR103" i="67"/>
  <c r="AS103" i="67"/>
  <c r="AT103" i="67"/>
  <c r="AU103" i="67"/>
  <c r="AV103" i="67"/>
  <c r="AW103" i="67"/>
  <c r="AX103" i="67"/>
  <c r="AY103" i="67"/>
  <c r="AZ103" i="67"/>
  <c r="BA103" i="67"/>
  <c r="BB103" i="67"/>
  <c r="BC103" i="67"/>
  <c r="AK104" i="67"/>
  <c r="AL104" i="67"/>
  <c r="AM104" i="67"/>
  <c r="AN104" i="67"/>
  <c r="AO104" i="67"/>
  <c r="AP104" i="67"/>
  <c r="AQ104" i="67"/>
  <c r="AR104" i="67"/>
  <c r="AS104" i="67"/>
  <c r="AT104" i="67"/>
  <c r="AU104" i="67"/>
  <c r="AV104" i="67"/>
  <c r="AW104" i="67"/>
  <c r="AX104" i="67"/>
  <c r="AY104" i="67"/>
  <c r="AZ104" i="67"/>
  <c r="BA104" i="67"/>
  <c r="BB104" i="67"/>
  <c r="BC104" i="67"/>
  <c r="AK105" i="67"/>
  <c r="AL105" i="67"/>
  <c r="AM105" i="67"/>
  <c r="AN105" i="67"/>
  <c r="AO105" i="67"/>
  <c r="AP105" i="67"/>
  <c r="AQ105" i="67"/>
  <c r="AR105" i="67"/>
  <c r="AS105" i="67"/>
  <c r="AT105" i="67"/>
  <c r="AU105" i="67"/>
  <c r="AV105" i="67"/>
  <c r="AW105" i="67"/>
  <c r="AX105" i="67"/>
  <c r="AY105" i="67"/>
  <c r="AZ105" i="67"/>
  <c r="BA105" i="67"/>
  <c r="BB105" i="67"/>
  <c r="BC105" i="67"/>
  <c r="AK106" i="67"/>
  <c r="AL106" i="67"/>
  <c r="AM106" i="67"/>
  <c r="AN106" i="67"/>
  <c r="AO106" i="67"/>
  <c r="AP106" i="67"/>
  <c r="AQ106" i="67"/>
  <c r="AR106" i="67"/>
  <c r="AS106" i="67"/>
  <c r="AT106" i="67"/>
  <c r="AU106" i="67"/>
  <c r="AV106" i="67"/>
  <c r="AW106" i="67"/>
  <c r="AX106" i="67"/>
  <c r="AY106" i="67"/>
  <c r="AZ106" i="67"/>
  <c r="BA106" i="67"/>
  <c r="BB106" i="67"/>
  <c r="BC106" i="67"/>
  <c r="AK107" i="67"/>
  <c r="AL107" i="67"/>
  <c r="AM107" i="67"/>
  <c r="AN107" i="67"/>
  <c r="AO107" i="67"/>
  <c r="AP107" i="67"/>
  <c r="AQ107" i="67"/>
  <c r="AR107" i="67"/>
  <c r="AS107" i="67"/>
  <c r="AT107" i="67"/>
  <c r="AU107" i="67"/>
  <c r="AV107" i="67"/>
  <c r="AW107" i="67"/>
  <c r="AX107" i="67"/>
  <c r="AY107" i="67"/>
  <c r="AZ107" i="67"/>
  <c r="BA107" i="67"/>
  <c r="BB107" i="67"/>
  <c r="BC107" i="67"/>
  <c r="AK108" i="67"/>
  <c r="AL108" i="67"/>
  <c r="AM108" i="67"/>
  <c r="AN108" i="67"/>
  <c r="AO108" i="67"/>
  <c r="AP108" i="67"/>
  <c r="AQ108" i="67"/>
  <c r="AR108" i="67"/>
  <c r="AS108" i="67"/>
  <c r="AT108" i="67"/>
  <c r="AU108" i="67"/>
  <c r="AV108" i="67"/>
  <c r="AW108" i="67"/>
  <c r="AX108" i="67"/>
  <c r="AY108" i="67"/>
  <c r="AZ108" i="67"/>
  <c r="BA108" i="67"/>
  <c r="BB108" i="67"/>
  <c r="BC108" i="67"/>
  <c r="AK109" i="67"/>
  <c r="AL109" i="67"/>
  <c r="AM109" i="67"/>
  <c r="AN109" i="67"/>
  <c r="AO109" i="67"/>
  <c r="AP109" i="67"/>
  <c r="AQ109" i="67"/>
  <c r="AR109" i="67"/>
  <c r="AS109" i="67"/>
  <c r="AT109" i="67"/>
  <c r="AU109" i="67"/>
  <c r="AV109" i="67"/>
  <c r="AW109" i="67"/>
  <c r="AX109" i="67"/>
  <c r="AY109" i="67"/>
  <c r="AZ109" i="67"/>
  <c r="BA109" i="67"/>
  <c r="BB109" i="67"/>
  <c r="BC109" i="67"/>
  <c r="AK110" i="67"/>
  <c r="AL110" i="67"/>
  <c r="AM110" i="67"/>
  <c r="AN110" i="67"/>
  <c r="AO110" i="67"/>
  <c r="AP110" i="67"/>
  <c r="AQ110" i="67"/>
  <c r="AR110" i="67"/>
  <c r="AS110" i="67"/>
  <c r="AT110" i="67"/>
  <c r="AU110" i="67"/>
  <c r="AV110" i="67"/>
  <c r="AW110" i="67"/>
  <c r="AX110" i="67"/>
  <c r="AY110" i="67"/>
  <c r="AZ110" i="67"/>
  <c r="BA110" i="67"/>
  <c r="BB110" i="67"/>
  <c r="BC110" i="67"/>
  <c r="AK111" i="67"/>
  <c r="AL111" i="67"/>
  <c r="AM111" i="67"/>
  <c r="AN111" i="67"/>
  <c r="AO111" i="67"/>
  <c r="AP111" i="67"/>
  <c r="AQ111" i="67"/>
  <c r="AR111" i="67"/>
  <c r="AS111" i="67"/>
  <c r="AT111" i="67"/>
  <c r="AU111" i="67"/>
  <c r="AV111" i="67"/>
  <c r="AW111" i="67"/>
  <c r="AX111" i="67"/>
  <c r="AY111" i="67"/>
  <c r="AZ111" i="67"/>
  <c r="BA111" i="67"/>
  <c r="BB111" i="67"/>
  <c r="BC111" i="67"/>
  <c r="AK112" i="67"/>
  <c r="AL112" i="67"/>
  <c r="AM112" i="67"/>
  <c r="AN112" i="67"/>
  <c r="AO112" i="67"/>
  <c r="AP112" i="67"/>
  <c r="AQ112" i="67"/>
  <c r="AR112" i="67"/>
  <c r="AS112" i="67"/>
  <c r="AT112" i="67"/>
  <c r="AU112" i="67"/>
  <c r="AV112" i="67"/>
  <c r="AW112" i="67"/>
  <c r="AX112" i="67"/>
  <c r="AY112" i="67"/>
  <c r="AZ112" i="67"/>
  <c r="BA112" i="67"/>
  <c r="BB112" i="67"/>
  <c r="BC112" i="67"/>
  <c r="AK113" i="67"/>
  <c r="AL113" i="67"/>
  <c r="AM113" i="67"/>
  <c r="AN113" i="67"/>
  <c r="AO113" i="67"/>
  <c r="AP113" i="67"/>
  <c r="AQ113" i="67"/>
  <c r="AR113" i="67"/>
  <c r="AS113" i="67"/>
  <c r="AT113" i="67"/>
  <c r="AU113" i="67"/>
  <c r="AV113" i="67"/>
  <c r="AW113" i="67"/>
  <c r="AX113" i="67"/>
  <c r="AY113" i="67"/>
  <c r="AZ113" i="67"/>
  <c r="BA113" i="67"/>
  <c r="BB113" i="67"/>
  <c r="BC113" i="67"/>
  <c r="AK114" i="67"/>
  <c r="AL114" i="67"/>
  <c r="AM114" i="67"/>
  <c r="AN114" i="67"/>
  <c r="AO114" i="67"/>
  <c r="AP114" i="67"/>
  <c r="AQ114" i="67"/>
  <c r="AR114" i="67"/>
  <c r="AS114" i="67"/>
  <c r="AT114" i="67"/>
  <c r="AU114" i="67"/>
  <c r="AV114" i="67"/>
  <c r="AW114" i="67"/>
  <c r="AX114" i="67"/>
  <c r="AY114" i="67"/>
  <c r="AZ114" i="67"/>
  <c r="BA114" i="67"/>
  <c r="BB114" i="67"/>
  <c r="BC114" i="67"/>
  <c r="AK115" i="67"/>
  <c r="AL115" i="67"/>
  <c r="AM115" i="67"/>
  <c r="AN115" i="67"/>
  <c r="AO115" i="67"/>
  <c r="AP115" i="67"/>
  <c r="AQ115" i="67"/>
  <c r="AR115" i="67"/>
  <c r="AS115" i="67"/>
  <c r="AT115" i="67"/>
  <c r="AU115" i="67"/>
  <c r="AV115" i="67"/>
  <c r="AW115" i="67"/>
  <c r="AX115" i="67"/>
  <c r="AY115" i="67"/>
  <c r="AZ115" i="67"/>
  <c r="BA115" i="67"/>
  <c r="BB115" i="67"/>
  <c r="BC115" i="67"/>
  <c r="AK116" i="67"/>
  <c r="AL116" i="67"/>
  <c r="AM116" i="67"/>
  <c r="AN116" i="67"/>
  <c r="AO116" i="67"/>
  <c r="AP116" i="67"/>
  <c r="AQ116" i="67"/>
  <c r="AR116" i="67"/>
  <c r="AS116" i="67"/>
  <c r="AT116" i="67"/>
  <c r="AU116" i="67"/>
  <c r="AV116" i="67"/>
  <c r="AW116" i="67"/>
  <c r="AX116" i="67"/>
  <c r="AY116" i="67"/>
  <c r="AZ116" i="67"/>
  <c r="BA116" i="67"/>
  <c r="BB116" i="67"/>
  <c r="BC116" i="67"/>
  <c r="AK117" i="67"/>
  <c r="AL117" i="67"/>
  <c r="AM117" i="67"/>
  <c r="AN117" i="67"/>
  <c r="AO117" i="67"/>
  <c r="AP117" i="67"/>
  <c r="AQ117" i="67"/>
  <c r="AR117" i="67"/>
  <c r="AS117" i="67"/>
  <c r="AT117" i="67"/>
  <c r="AU117" i="67"/>
  <c r="AV117" i="67"/>
  <c r="AW117" i="67"/>
  <c r="AX117" i="67"/>
  <c r="AY117" i="67"/>
  <c r="AZ117" i="67"/>
  <c r="BA117" i="67"/>
  <c r="BB117" i="67"/>
  <c r="BC117" i="67"/>
  <c r="AK118" i="67"/>
  <c r="AL118" i="67"/>
  <c r="AM118" i="67"/>
  <c r="AN118" i="67"/>
  <c r="AO118" i="67"/>
  <c r="AP118" i="67"/>
  <c r="AQ118" i="67"/>
  <c r="AR118" i="67"/>
  <c r="AS118" i="67"/>
  <c r="AT118" i="67"/>
  <c r="AU118" i="67"/>
  <c r="AV118" i="67"/>
  <c r="AW118" i="67"/>
  <c r="AX118" i="67"/>
  <c r="AY118" i="67"/>
  <c r="AZ118" i="67"/>
  <c r="BA118" i="67"/>
  <c r="BB118" i="67"/>
  <c r="BC118" i="67"/>
  <c r="AK119" i="67"/>
  <c r="AL119" i="67"/>
  <c r="AM119" i="67"/>
  <c r="AN119" i="67"/>
  <c r="AO119" i="67"/>
  <c r="AP119" i="67"/>
  <c r="AQ119" i="67"/>
  <c r="AR119" i="67"/>
  <c r="AS119" i="67"/>
  <c r="AT119" i="67"/>
  <c r="AU119" i="67"/>
  <c r="AV119" i="67"/>
  <c r="AW119" i="67"/>
  <c r="AX119" i="67"/>
  <c r="AY119" i="67"/>
  <c r="AZ119" i="67"/>
  <c r="BA119" i="67"/>
  <c r="BB119" i="67"/>
  <c r="BC119" i="67"/>
  <c r="AK120" i="67"/>
  <c r="AL120" i="67"/>
  <c r="AM120" i="67"/>
  <c r="AN120" i="67"/>
  <c r="AO120" i="67"/>
  <c r="AP120" i="67"/>
  <c r="AQ120" i="67"/>
  <c r="AR120" i="67"/>
  <c r="AS120" i="67"/>
  <c r="AT120" i="67"/>
  <c r="AU120" i="67"/>
  <c r="AV120" i="67"/>
  <c r="AW120" i="67"/>
  <c r="AX120" i="67"/>
  <c r="AY120" i="67"/>
  <c r="AZ120" i="67"/>
  <c r="BA120" i="67"/>
  <c r="BB120" i="67"/>
  <c r="BC120" i="67"/>
  <c r="AK121" i="67"/>
  <c r="AL121" i="67"/>
  <c r="AM121" i="67"/>
  <c r="AN121" i="67"/>
  <c r="AO121" i="67"/>
  <c r="AP121" i="67"/>
  <c r="AQ121" i="67"/>
  <c r="AR121" i="67"/>
  <c r="AS121" i="67"/>
  <c r="AT121" i="67"/>
  <c r="AU121" i="67"/>
  <c r="AV121" i="67"/>
  <c r="AW121" i="67"/>
  <c r="AX121" i="67"/>
  <c r="AY121" i="67"/>
  <c r="AZ121" i="67"/>
  <c r="BA121" i="67"/>
  <c r="BB121" i="67"/>
  <c r="BC121" i="67"/>
  <c r="AK122" i="67"/>
  <c r="AL122" i="67"/>
  <c r="AM122" i="67"/>
  <c r="AN122" i="67"/>
  <c r="AO122" i="67"/>
  <c r="AP122" i="67"/>
  <c r="AQ122" i="67"/>
  <c r="AR122" i="67"/>
  <c r="AS122" i="67"/>
  <c r="AT122" i="67"/>
  <c r="AU122" i="67"/>
  <c r="AV122" i="67"/>
  <c r="AW122" i="67"/>
  <c r="AX122" i="67"/>
  <c r="AY122" i="67"/>
  <c r="AZ122" i="67"/>
  <c r="BA122" i="67"/>
  <c r="BB122" i="67"/>
  <c r="BC122" i="67"/>
  <c r="AK123" i="67"/>
  <c r="AL123" i="67"/>
  <c r="AM123" i="67"/>
  <c r="AN123" i="67"/>
  <c r="AO123" i="67"/>
  <c r="AP123" i="67"/>
  <c r="AQ123" i="67"/>
  <c r="AR123" i="67"/>
  <c r="AS123" i="67"/>
  <c r="AT123" i="67"/>
  <c r="AU123" i="67"/>
  <c r="AV123" i="67"/>
  <c r="AW123" i="67"/>
  <c r="AX123" i="67"/>
  <c r="AY123" i="67"/>
  <c r="AZ123" i="67"/>
  <c r="BA123" i="67"/>
  <c r="BB123" i="67"/>
  <c r="BC123" i="67"/>
  <c r="AK124" i="67"/>
  <c r="AL124" i="67"/>
  <c r="AM124" i="67"/>
  <c r="AN124" i="67"/>
  <c r="AO124" i="67"/>
  <c r="AP124" i="67"/>
  <c r="AQ124" i="67"/>
  <c r="AR124" i="67"/>
  <c r="AS124" i="67"/>
  <c r="AT124" i="67"/>
  <c r="AU124" i="67"/>
  <c r="AV124" i="67"/>
  <c r="AW124" i="67"/>
  <c r="AX124" i="67"/>
  <c r="AY124" i="67"/>
  <c r="AZ124" i="67"/>
  <c r="BA124" i="67"/>
  <c r="BB124" i="67"/>
  <c r="BC124" i="67"/>
  <c r="AK125" i="67"/>
  <c r="AL125" i="67"/>
  <c r="AM125" i="67"/>
  <c r="AN125" i="67"/>
  <c r="AO125" i="67"/>
  <c r="AP125" i="67"/>
  <c r="AQ125" i="67"/>
  <c r="AR125" i="67"/>
  <c r="AS125" i="67"/>
  <c r="AT125" i="67"/>
  <c r="AU125" i="67"/>
  <c r="AV125" i="67"/>
  <c r="AW125" i="67"/>
  <c r="AX125" i="67"/>
  <c r="AY125" i="67"/>
  <c r="AZ125" i="67"/>
  <c r="BA125" i="67"/>
  <c r="BB125" i="67"/>
  <c r="BC125" i="67"/>
  <c r="AK126" i="67"/>
  <c r="AL126" i="67"/>
  <c r="AM126" i="67"/>
  <c r="AN126" i="67"/>
  <c r="AO126" i="67"/>
  <c r="AP126" i="67"/>
  <c r="AQ126" i="67"/>
  <c r="AR126" i="67"/>
  <c r="AS126" i="67"/>
  <c r="AT126" i="67"/>
  <c r="AU126" i="67"/>
  <c r="AV126" i="67"/>
  <c r="AW126" i="67"/>
  <c r="AX126" i="67"/>
  <c r="AY126" i="67"/>
  <c r="AZ126" i="67"/>
  <c r="BA126" i="67"/>
  <c r="BB126" i="67"/>
  <c r="BC126" i="67"/>
  <c r="AK127" i="67"/>
  <c r="AL127" i="67"/>
  <c r="AM127" i="67"/>
  <c r="AN127" i="67"/>
  <c r="AO127" i="67"/>
  <c r="AP127" i="67"/>
  <c r="AQ127" i="67"/>
  <c r="AR127" i="67"/>
  <c r="AS127" i="67"/>
  <c r="AT127" i="67"/>
  <c r="AU127" i="67"/>
  <c r="AV127" i="67"/>
  <c r="AW127" i="67"/>
  <c r="AX127" i="67"/>
  <c r="AY127" i="67"/>
  <c r="AZ127" i="67"/>
  <c r="BA127" i="67"/>
  <c r="BB127" i="67"/>
  <c r="BC127" i="67"/>
  <c r="AK128" i="67"/>
  <c r="AL128" i="67"/>
  <c r="AM128" i="67"/>
  <c r="AN128" i="67"/>
  <c r="AO128" i="67"/>
  <c r="AP128" i="67"/>
  <c r="AQ128" i="67"/>
  <c r="AR128" i="67"/>
  <c r="AS128" i="67"/>
  <c r="AT128" i="67"/>
  <c r="AU128" i="67"/>
  <c r="AV128" i="67"/>
  <c r="AW128" i="67"/>
  <c r="AX128" i="67"/>
  <c r="AY128" i="67"/>
  <c r="AZ128" i="67"/>
  <c r="BA128" i="67"/>
  <c r="BB128" i="67"/>
  <c r="BC128" i="67"/>
  <c r="AK129" i="67"/>
  <c r="AL129" i="67"/>
  <c r="AN129" i="67"/>
  <c r="AO129" i="67"/>
  <c r="AP129" i="67"/>
  <c r="AR129" i="67"/>
  <c r="AS129" i="67"/>
  <c r="AT129" i="67"/>
  <c r="AU129" i="67"/>
  <c r="AW129" i="67"/>
  <c r="AX129" i="67"/>
  <c r="AY129" i="67"/>
  <c r="AZ129" i="67"/>
  <c r="BB129" i="67"/>
  <c r="BC129" i="67"/>
  <c r="AL130" i="67"/>
  <c r="AM130" i="67"/>
  <c r="AN130" i="67"/>
  <c r="AO130" i="67"/>
  <c r="AP130" i="67"/>
  <c r="AQ130" i="67"/>
  <c r="AR130" i="67"/>
  <c r="AT130" i="67"/>
  <c r="AU130" i="67"/>
  <c r="AV130" i="67"/>
  <c r="AW130" i="67"/>
  <c r="AX130" i="67"/>
  <c r="AY130" i="67"/>
  <c r="AZ130" i="67"/>
  <c r="BB130" i="67"/>
  <c r="BC130" i="67"/>
  <c r="AK131" i="67"/>
  <c r="AL131" i="67"/>
  <c r="AM131" i="67"/>
  <c r="AN131" i="67"/>
  <c r="AO131" i="67"/>
  <c r="AS131" i="67"/>
  <c r="AT131" i="67"/>
  <c r="AU131" i="67"/>
  <c r="AV131" i="67"/>
  <c r="AW131" i="67"/>
  <c r="AY131" i="67"/>
  <c r="BA131" i="67"/>
  <c r="BB131" i="67"/>
  <c r="BC131" i="67"/>
  <c r="AK132" i="67"/>
  <c r="AL132" i="67"/>
  <c r="AN132" i="67"/>
  <c r="AO132" i="67"/>
  <c r="AP132" i="67"/>
  <c r="AQ132" i="67"/>
  <c r="AR132" i="67"/>
  <c r="AS132" i="67"/>
  <c r="AT132" i="67"/>
  <c r="AV132" i="67"/>
  <c r="AW132" i="67"/>
  <c r="AX132" i="67"/>
  <c r="AY132" i="67"/>
  <c r="AZ132" i="67"/>
  <c r="BA132" i="67"/>
  <c r="BB132" i="67"/>
  <c r="AK133" i="67"/>
  <c r="AL133" i="67"/>
  <c r="AM133" i="67"/>
  <c r="AN133" i="67"/>
  <c r="AP133" i="67"/>
  <c r="AQ133" i="67"/>
  <c r="AS133" i="67"/>
  <c r="AT133" i="67"/>
  <c r="AU133" i="67"/>
  <c r="AV133" i="67"/>
  <c r="AW133" i="67"/>
  <c r="AX133" i="67"/>
  <c r="AY133" i="67"/>
  <c r="BA133" i="67"/>
  <c r="BB133" i="67"/>
  <c r="BC133" i="67"/>
  <c r="AK134" i="67"/>
  <c r="AL134" i="67"/>
  <c r="AM134" i="67"/>
  <c r="AN134" i="67"/>
  <c r="AR134" i="67"/>
  <c r="AS134" i="67"/>
  <c r="AT134" i="67"/>
  <c r="AU134" i="67"/>
  <c r="AV134" i="67"/>
  <c r="AZ134" i="67"/>
  <c r="BA134" i="67"/>
  <c r="BB134" i="67"/>
  <c r="BC134" i="67"/>
  <c r="AK135" i="67"/>
  <c r="AM135" i="67"/>
  <c r="AO135" i="67"/>
  <c r="AP135" i="67"/>
  <c r="AQ135" i="67"/>
  <c r="AR135" i="67"/>
  <c r="AS135" i="67"/>
  <c r="AU135" i="67"/>
  <c r="AV135" i="67"/>
  <c r="AW135" i="67"/>
  <c r="AX135" i="67"/>
  <c r="AY135" i="67"/>
  <c r="AZ135" i="67"/>
  <c r="BA135" i="67"/>
  <c r="BC135" i="67"/>
  <c r="AK136" i="67"/>
  <c r="AL136" i="67"/>
  <c r="AM136" i="67"/>
  <c r="AN136" i="67"/>
  <c r="AO136" i="67"/>
  <c r="AP136" i="67"/>
  <c r="AR136" i="67"/>
  <c r="AS136" i="67"/>
  <c r="AT136" i="67"/>
  <c r="AU136" i="67"/>
  <c r="AW136" i="67"/>
  <c r="AX136" i="67"/>
  <c r="AZ136" i="67"/>
  <c r="BA136" i="67"/>
  <c r="BB136" i="67"/>
  <c r="BC136" i="67"/>
  <c r="AK137" i="67"/>
  <c r="AL137" i="67"/>
  <c r="AM137" i="67"/>
  <c r="AO137" i="67"/>
  <c r="AP137" i="67"/>
  <c r="AQ137" i="67"/>
  <c r="AR137" i="67"/>
  <c r="AS137" i="67"/>
  <c r="AT137" i="67"/>
  <c r="AU137" i="67"/>
  <c r="AY137" i="67"/>
  <c r="AZ137" i="67"/>
  <c r="BA137" i="67"/>
  <c r="BB137" i="67"/>
  <c r="BC137" i="67"/>
  <c r="AN138" i="67"/>
  <c r="AO138" i="67"/>
  <c r="AP138" i="67"/>
  <c r="AQ138" i="67"/>
  <c r="AR138" i="67"/>
  <c r="AT138" i="67"/>
  <c r="AV138" i="67"/>
  <c r="AW138" i="67"/>
  <c r="AX138" i="67"/>
  <c r="AY138" i="67"/>
  <c r="AZ138" i="67"/>
  <c r="BB138" i="67"/>
  <c r="BC138" i="67"/>
  <c r="AK139" i="67"/>
  <c r="AL139" i="67"/>
  <c r="AM139" i="67"/>
  <c r="AN139" i="67"/>
  <c r="AO139" i="67"/>
  <c r="AQ139" i="67"/>
  <c r="AR139" i="67"/>
  <c r="AS139" i="67"/>
  <c r="AT139" i="67"/>
  <c r="AU139" i="67"/>
  <c r="AV139" i="67"/>
  <c r="AW139" i="67"/>
  <c r="AY139" i="67"/>
  <c r="AZ139" i="67"/>
  <c r="BA139" i="67"/>
  <c r="BB139" i="67"/>
  <c r="AK140" i="67"/>
  <c r="AL140" i="67"/>
  <c r="AN140" i="67"/>
  <c r="AO140" i="67"/>
  <c r="AP140" i="67"/>
  <c r="AQ140" i="67"/>
  <c r="AR140" i="67"/>
  <c r="AS140" i="67"/>
  <c r="AT140" i="67"/>
  <c r="AV140" i="67"/>
  <c r="AW140" i="67"/>
  <c r="AX140" i="67"/>
  <c r="AY140" i="67"/>
  <c r="AZ140" i="67"/>
  <c r="BA140" i="67"/>
  <c r="BB140" i="67"/>
  <c r="AM141" i="67"/>
  <c r="AN141" i="67"/>
  <c r="AO141" i="67"/>
  <c r="AP141" i="67"/>
  <c r="AQ141" i="67"/>
  <c r="AU141" i="67"/>
  <c r="AV141" i="67"/>
  <c r="AW141" i="67"/>
  <c r="AX141" i="67"/>
  <c r="AY141" i="67"/>
  <c r="BA141" i="67"/>
  <c r="BC141" i="67"/>
  <c r="AK142" i="67"/>
  <c r="AL142" i="67"/>
  <c r="AM142" i="67"/>
  <c r="AN142" i="67"/>
  <c r="AP142" i="67"/>
  <c r="AQ142" i="67"/>
  <c r="AR142" i="67"/>
  <c r="AS142" i="67"/>
  <c r="AT142" i="67"/>
  <c r="AU142" i="67"/>
  <c r="AX142" i="67"/>
  <c r="AY142" i="67"/>
  <c r="AZ142" i="67"/>
  <c r="BA142" i="67"/>
  <c r="BB142" i="67"/>
  <c r="BC142" i="67"/>
  <c r="AM143" i="67"/>
  <c r="AN143" i="67"/>
  <c r="AO143" i="67"/>
  <c r="AP143" i="67"/>
  <c r="AQ143" i="67"/>
  <c r="AR143" i="67"/>
  <c r="AU143" i="67"/>
  <c r="AV143" i="67"/>
  <c r="AW143" i="67"/>
  <c r="AX143" i="67"/>
  <c r="AY143" i="67"/>
  <c r="AZ143" i="67"/>
  <c r="BC143" i="67"/>
  <c r="AK144" i="67"/>
  <c r="AL144" i="67"/>
  <c r="AM144" i="67"/>
  <c r="AN144" i="67"/>
  <c r="AO144" i="67"/>
  <c r="AS144" i="67"/>
  <c r="AT144" i="67"/>
  <c r="AU144" i="67"/>
  <c r="AV144" i="67"/>
  <c r="AW144" i="67"/>
  <c r="BA144" i="67"/>
  <c r="BB144" i="67"/>
  <c r="BC144" i="67"/>
  <c r="AK145" i="67"/>
  <c r="AL145" i="67"/>
  <c r="AO145" i="67"/>
  <c r="AP145" i="67"/>
  <c r="AQ145" i="67"/>
  <c r="AR145" i="67"/>
  <c r="AS145" i="67"/>
  <c r="AT145" i="67"/>
  <c r="AU145" i="67"/>
  <c r="AW145" i="67"/>
  <c r="AX145" i="67"/>
  <c r="AY145" i="67"/>
  <c r="AZ145" i="67"/>
  <c r="BA145" i="67"/>
  <c r="BB145" i="67"/>
  <c r="AL146" i="67"/>
  <c r="AM146" i="67"/>
  <c r="AN146" i="67"/>
  <c r="AO146" i="67"/>
  <c r="AP146" i="67"/>
  <c r="AQ146" i="67"/>
  <c r="AT146" i="67"/>
  <c r="AU146" i="67"/>
  <c r="AV146" i="67"/>
  <c r="AW146" i="67"/>
  <c r="AX146" i="67"/>
  <c r="AY146" i="67"/>
  <c r="BB146" i="67"/>
  <c r="BC146" i="67"/>
  <c r="AK147" i="67"/>
  <c r="AL147" i="67"/>
  <c r="AM147" i="67"/>
  <c r="AN147" i="67"/>
  <c r="AQ147" i="67"/>
  <c r="AR147" i="67"/>
  <c r="AS147" i="67"/>
  <c r="AT147" i="67"/>
  <c r="AU147" i="67"/>
  <c r="AV147" i="67"/>
  <c r="AZ147" i="67"/>
  <c r="BA147" i="67"/>
  <c r="BB147" i="67"/>
  <c r="BC147" i="67"/>
  <c r="AK148" i="67"/>
  <c r="AO148" i="67"/>
  <c r="AP148" i="67"/>
  <c r="AQ148" i="67"/>
  <c r="AR148" i="67"/>
  <c r="AS148" i="67"/>
  <c r="AV148" i="67"/>
  <c r="AW148" i="67"/>
  <c r="AX148" i="67"/>
  <c r="AY148" i="67"/>
  <c r="AZ148" i="67"/>
  <c r="BA148" i="67"/>
  <c r="BB148" i="67"/>
  <c r="AK149" i="67"/>
  <c r="AL149" i="67"/>
  <c r="AM149" i="67"/>
  <c r="AN149" i="67"/>
  <c r="AO149" i="67"/>
  <c r="AP149" i="67"/>
  <c r="AS149" i="67"/>
  <c r="AT149" i="67"/>
  <c r="AU149" i="67"/>
  <c r="AV149" i="67"/>
  <c r="AW149" i="67"/>
  <c r="AX149" i="67"/>
  <c r="BA149" i="67"/>
  <c r="BB149" i="67"/>
  <c r="BC149" i="67"/>
  <c r="AK150" i="67"/>
  <c r="AL150" i="67"/>
  <c r="AM150" i="67"/>
  <c r="AP150" i="67"/>
  <c r="AQ150" i="67"/>
  <c r="AR150" i="67"/>
  <c r="AS150" i="67"/>
  <c r="AT150" i="67"/>
  <c r="AU150" i="67"/>
  <c r="AW150" i="67"/>
  <c r="AX150" i="67"/>
  <c r="AY150" i="67"/>
  <c r="AZ150" i="67"/>
  <c r="BA150" i="67"/>
  <c r="BB150" i="67"/>
  <c r="BC150" i="67"/>
  <c r="AL151" i="67"/>
  <c r="AM151" i="67"/>
  <c r="AN151" i="67"/>
  <c r="AO151" i="67"/>
  <c r="AP151" i="67"/>
  <c r="AQ151" i="67"/>
  <c r="AR151" i="67"/>
  <c r="AT151" i="67"/>
  <c r="AU151" i="67"/>
  <c r="AV151" i="67"/>
  <c r="AW151" i="67"/>
  <c r="AX151" i="67"/>
  <c r="AY151" i="67"/>
  <c r="AZ151" i="67"/>
  <c r="BB151" i="67"/>
  <c r="BC151" i="67"/>
  <c r="AK152" i="67"/>
  <c r="AL152" i="67"/>
  <c r="AM152" i="67"/>
  <c r="AN152" i="67"/>
  <c r="AO152" i="67"/>
  <c r="AQ152" i="67"/>
  <c r="AR152" i="67"/>
  <c r="AS152" i="67"/>
  <c r="AT152" i="67"/>
  <c r="AU152" i="67"/>
  <c r="AV152" i="67"/>
  <c r="AW152" i="67"/>
  <c r="AY152" i="67"/>
  <c r="AZ152" i="67"/>
  <c r="BA152" i="67"/>
  <c r="BB152" i="67"/>
  <c r="BC152" i="67"/>
  <c r="AK153" i="67"/>
  <c r="AL153" i="67"/>
  <c r="AN153" i="67"/>
  <c r="AO153" i="67"/>
  <c r="AP153" i="67"/>
  <c r="AQ153" i="67"/>
  <c r="AR153" i="67"/>
  <c r="AS153" i="67"/>
  <c r="AT153" i="67"/>
  <c r="AV153" i="67"/>
  <c r="AW153" i="67"/>
  <c r="AX153" i="67"/>
  <c r="AY153" i="67"/>
  <c r="AZ153" i="67"/>
  <c r="BA153" i="67"/>
  <c r="BB153" i="67"/>
  <c r="AK154" i="67"/>
  <c r="AL154" i="67"/>
  <c r="AM154" i="67"/>
  <c r="AN154" i="67"/>
  <c r="AO154" i="67"/>
  <c r="AP154" i="67"/>
  <c r="AQ154" i="67"/>
  <c r="AS154" i="67"/>
  <c r="AT154" i="67"/>
  <c r="AU154" i="67"/>
  <c r="AV154" i="67"/>
  <c r="AW154" i="67"/>
  <c r="AX154" i="67"/>
  <c r="AY154" i="67"/>
  <c r="BA154" i="67"/>
  <c r="BB154" i="67"/>
  <c r="BC154" i="67"/>
  <c r="AV142" i="67" l="1"/>
  <c r="AQ149" i="67"/>
  <c r="AZ146" i="67"/>
  <c r="BC145" i="67"/>
  <c r="AR146" i="67"/>
  <c r="AK143" i="67"/>
  <c r="BC153" i="67"/>
  <c r="AX152" i="67"/>
  <c r="BA151" i="67"/>
  <c r="AV150" i="67"/>
  <c r="AY147" i="67"/>
  <c r="AO147" i="67"/>
  <c r="AR131" i="67"/>
  <c r="AY149" i="67"/>
  <c r="AN150" i="67"/>
  <c r="AS143" i="67"/>
  <c r="AZ154" i="67"/>
  <c r="AR154" i="67"/>
  <c r="AU153" i="67"/>
  <c r="AM153" i="67"/>
  <c r="AP152" i="67"/>
  <c r="AS151" i="67"/>
  <c r="AK151" i="67"/>
  <c r="AJ622" i="69" s="1"/>
  <c r="AJ805" i="69" s="1"/>
  <c r="BA143" i="67"/>
  <c r="AP134" i="67"/>
  <c r="AN148" i="67"/>
  <c r="AW147" i="67"/>
  <c r="AZ144" i="67"/>
  <c r="AP144" i="67"/>
  <c r="AX134" i="67"/>
  <c r="AQ131" i="67"/>
  <c r="AP213" i="69" s="1"/>
  <c r="AL148" i="67"/>
  <c r="AX144" i="67"/>
  <c r="AT148" i="67"/>
  <c r="AM145" i="67"/>
  <c r="AJ52" i="70"/>
  <c r="AJ53" i="70"/>
  <c r="AJ54" i="70"/>
  <c r="AJ93" i="70" s="1"/>
  <c r="AI17" i="69" s="1"/>
  <c r="AJ55" i="70"/>
  <c r="AJ94" i="70" s="1"/>
  <c r="AI18" i="69" s="1"/>
  <c r="AJ56" i="70"/>
  <c r="AJ57" i="70"/>
  <c r="AJ96" i="70" s="1"/>
  <c r="AI20" i="69" s="1"/>
  <c r="AJ58" i="70"/>
  <c r="AJ59" i="70"/>
  <c r="AJ60" i="70"/>
  <c r="AJ61" i="70"/>
  <c r="AJ62" i="70"/>
  <c r="AJ63" i="70"/>
  <c r="AJ51" i="70"/>
  <c r="AJ39" i="70"/>
  <c r="AJ40" i="70"/>
  <c r="AJ41" i="70"/>
  <c r="AJ42" i="70"/>
  <c r="AJ43" i="70"/>
  <c r="AJ44" i="70"/>
  <c r="AJ45" i="70"/>
  <c r="AJ46" i="70"/>
  <c r="AJ47" i="70"/>
  <c r="AJ48" i="70"/>
  <c r="AJ49" i="70"/>
  <c r="AJ50" i="70"/>
  <c r="AJ38" i="70"/>
  <c r="AJ26" i="70"/>
  <c r="AJ27" i="70"/>
  <c r="AJ79" i="70" s="1"/>
  <c r="AJ105" i="70" s="1"/>
  <c r="AI418" i="69" s="1"/>
  <c r="AJ28" i="70"/>
  <c r="AJ80" i="70" s="1"/>
  <c r="AJ29" i="70"/>
  <c r="AJ81" i="70" s="1"/>
  <c r="AJ30" i="70"/>
  <c r="AJ82" i="70" s="1"/>
  <c r="AJ108" i="70" s="1"/>
  <c r="AI421" i="69" s="1"/>
  <c r="AJ31" i="70"/>
  <c r="AJ83" i="70" s="1"/>
  <c r="AJ32" i="70"/>
  <c r="AJ33" i="70"/>
  <c r="AJ34" i="70"/>
  <c r="AJ86" i="70" s="1"/>
  <c r="AJ35" i="70"/>
  <c r="AJ87" i="70" s="1"/>
  <c r="AJ113" i="70" s="1"/>
  <c r="AI426" i="69" s="1"/>
  <c r="AI544" i="69" s="1"/>
  <c r="AJ36" i="70"/>
  <c r="AJ88" i="70" s="1"/>
  <c r="AJ37" i="70"/>
  <c r="AJ25" i="70"/>
  <c r="AJ77" i="70" s="1"/>
  <c r="AJ13" i="70"/>
  <c r="AJ65" i="70" s="1"/>
  <c r="AJ14" i="70"/>
  <c r="AJ15" i="70"/>
  <c r="AJ16" i="70"/>
  <c r="AJ68" i="70" s="1"/>
  <c r="AJ17" i="70"/>
  <c r="AJ69" i="70" s="1"/>
  <c r="AJ18" i="70"/>
  <c r="AJ19" i="70"/>
  <c r="AJ71" i="70" s="1"/>
  <c r="AJ20" i="70"/>
  <c r="AJ72" i="70" s="1"/>
  <c r="AJ21" i="70"/>
  <c r="AJ73" i="70" s="1"/>
  <c r="AJ22" i="70"/>
  <c r="AJ23" i="70"/>
  <c r="AJ24" i="70"/>
  <c r="AJ12" i="70"/>
  <c r="AJ64" i="70" s="1"/>
  <c r="AJ90" i="70" s="1"/>
  <c r="AI14" i="69" s="1"/>
  <c r="AJ39" i="67"/>
  <c r="AJ40" i="67"/>
  <c r="AJ41" i="67"/>
  <c r="AJ42" i="67"/>
  <c r="AJ43" i="67"/>
  <c r="AJ44" i="67"/>
  <c r="AJ45" i="67"/>
  <c r="AJ46" i="67"/>
  <c r="AJ47" i="67"/>
  <c r="AJ48" i="67"/>
  <c r="AJ49" i="67"/>
  <c r="AJ50" i="67"/>
  <c r="AJ38" i="67"/>
  <c r="AJ25" i="67"/>
  <c r="AJ26" i="67"/>
  <c r="AJ27" i="67"/>
  <c r="AJ28" i="67"/>
  <c r="AJ29" i="67"/>
  <c r="AJ94" i="67" s="1"/>
  <c r="AJ30" i="67"/>
  <c r="AJ69" i="67" s="1"/>
  <c r="AJ31" i="67"/>
  <c r="AJ96" i="67" s="1"/>
  <c r="AJ32" i="67"/>
  <c r="AJ33" i="67"/>
  <c r="AJ34" i="67"/>
  <c r="AJ35" i="67"/>
  <c r="AJ36" i="67"/>
  <c r="AJ37" i="67"/>
  <c r="AJ76" i="67" s="1"/>
  <c r="AJ13" i="67"/>
  <c r="AJ52" i="67" s="1"/>
  <c r="AJ14" i="67"/>
  <c r="AJ79" i="67" s="1"/>
  <c r="AJ15" i="67"/>
  <c r="AJ16" i="67"/>
  <c r="AJ55" i="67" s="1"/>
  <c r="AJ17" i="67"/>
  <c r="AJ18" i="67"/>
  <c r="AJ19" i="67"/>
  <c r="AJ20" i="67"/>
  <c r="AJ111" i="67" s="1"/>
  <c r="AJ21" i="67"/>
  <c r="AJ60" i="67" s="1"/>
  <c r="AJ22" i="67"/>
  <c r="AJ87" i="67" s="1"/>
  <c r="AJ23" i="67"/>
  <c r="AJ24" i="67"/>
  <c r="AJ63" i="67" s="1"/>
  <c r="AJ12" i="67"/>
  <c r="AS9" i="53"/>
  <c r="AW622" i="69"/>
  <c r="G64" i="70"/>
  <c r="H64" i="70"/>
  <c r="I64" i="70"/>
  <c r="J64" i="70"/>
  <c r="K64" i="70"/>
  <c r="L64" i="70"/>
  <c r="M64" i="70"/>
  <c r="G65" i="70"/>
  <c r="H65" i="70"/>
  <c r="I65" i="70"/>
  <c r="J65" i="70"/>
  <c r="K65" i="70"/>
  <c r="L65" i="70"/>
  <c r="M65" i="70"/>
  <c r="G66" i="70"/>
  <c r="H66" i="70"/>
  <c r="I66" i="70"/>
  <c r="J66" i="70"/>
  <c r="K66" i="70"/>
  <c r="L66" i="70"/>
  <c r="M66" i="70"/>
  <c r="G67" i="70"/>
  <c r="H67" i="70"/>
  <c r="I67" i="70"/>
  <c r="J67" i="70"/>
  <c r="K67" i="70"/>
  <c r="L67" i="70"/>
  <c r="M67" i="70"/>
  <c r="G68" i="70"/>
  <c r="H68" i="70"/>
  <c r="I68" i="70"/>
  <c r="J68" i="70"/>
  <c r="K68" i="70"/>
  <c r="L68" i="70"/>
  <c r="M68" i="70"/>
  <c r="G69" i="70"/>
  <c r="H69" i="70"/>
  <c r="I69" i="70"/>
  <c r="J69" i="70"/>
  <c r="K69" i="70"/>
  <c r="L69" i="70"/>
  <c r="M69" i="70"/>
  <c r="G70" i="70"/>
  <c r="H70" i="70"/>
  <c r="I70" i="70"/>
  <c r="J70" i="70"/>
  <c r="K70" i="70"/>
  <c r="L70" i="70"/>
  <c r="M70" i="70"/>
  <c r="G71" i="70"/>
  <c r="H71" i="70"/>
  <c r="I71" i="70"/>
  <c r="J71" i="70"/>
  <c r="K71" i="70"/>
  <c r="L71" i="70"/>
  <c r="M71" i="70"/>
  <c r="G72" i="70"/>
  <c r="H72" i="70"/>
  <c r="I72" i="70"/>
  <c r="J72" i="70"/>
  <c r="K72" i="70"/>
  <c r="L72" i="70"/>
  <c r="M72" i="70"/>
  <c r="G73" i="70"/>
  <c r="H73" i="70"/>
  <c r="I73" i="70"/>
  <c r="J73" i="70"/>
  <c r="K73" i="70"/>
  <c r="L73" i="70"/>
  <c r="M73" i="70"/>
  <c r="G74" i="70"/>
  <c r="H74" i="70"/>
  <c r="I74" i="70"/>
  <c r="J74" i="70"/>
  <c r="K74" i="70"/>
  <c r="L74" i="70"/>
  <c r="M74" i="70"/>
  <c r="G75" i="70"/>
  <c r="H75" i="70"/>
  <c r="I75" i="70"/>
  <c r="J75" i="70"/>
  <c r="K75" i="70"/>
  <c r="L75" i="70"/>
  <c r="M75" i="70"/>
  <c r="G76" i="70"/>
  <c r="H76" i="70"/>
  <c r="I76" i="70"/>
  <c r="J76" i="70"/>
  <c r="K76" i="70"/>
  <c r="L76" i="70"/>
  <c r="M76" i="70"/>
  <c r="G77" i="70"/>
  <c r="H77" i="70"/>
  <c r="I77" i="70"/>
  <c r="J77" i="70"/>
  <c r="K77" i="70"/>
  <c r="L77" i="70"/>
  <c r="M77" i="70"/>
  <c r="G78" i="70"/>
  <c r="H78" i="70"/>
  <c r="I78" i="70"/>
  <c r="J78" i="70"/>
  <c r="K78" i="70"/>
  <c r="L78" i="70"/>
  <c r="M78" i="70"/>
  <c r="G79" i="70"/>
  <c r="H79" i="70"/>
  <c r="I79" i="70"/>
  <c r="J79" i="70"/>
  <c r="K79" i="70"/>
  <c r="L79" i="70"/>
  <c r="M79" i="70"/>
  <c r="G80" i="70"/>
  <c r="H80" i="70"/>
  <c r="I80" i="70"/>
  <c r="J80" i="70"/>
  <c r="K80" i="70"/>
  <c r="L80" i="70"/>
  <c r="M80" i="70"/>
  <c r="G81" i="70"/>
  <c r="H81" i="70"/>
  <c r="I81" i="70"/>
  <c r="J81" i="70"/>
  <c r="K81" i="70"/>
  <c r="L81" i="70"/>
  <c r="M81" i="70"/>
  <c r="G82" i="70"/>
  <c r="H82" i="70"/>
  <c r="I82" i="70"/>
  <c r="J82" i="70"/>
  <c r="K82" i="70"/>
  <c r="L82" i="70"/>
  <c r="M82" i="70"/>
  <c r="G83" i="70"/>
  <c r="H83" i="70"/>
  <c r="I83" i="70"/>
  <c r="J83" i="70"/>
  <c r="K83" i="70"/>
  <c r="L83" i="70"/>
  <c r="M83" i="70"/>
  <c r="G84" i="70"/>
  <c r="H84" i="70"/>
  <c r="I84" i="70"/>
  <c r="J84" i="70"/>
  <c r="K84" i="70"/>
  <c r="L84" i="70"/>
  <c r="M84" i="70"/>
  <c r="G85" i="70"/>
  <c r="H85" i="70"/>
  <c r="I85" i="70"/>
  <c r="J85" i="70"/>
  <c r="K85" i="70"/>
  <c r="L85" i="70"/>
  <c r="M85" i="70"/>
  <c r="G86" i="70"/>
  <c r="H86" i="70"/>
  <c r="I86" i="70"/>
  <c r="J86" i="70"/>
  <c r="K86" i="70"/>
  <c r="L86" i="70"/>
  <c r="M86" i="70"/>
  <c r="G87" i="70"/>
  <c r="H87" i="70"/>
  <c r="I87" i="70"/>
  <c r="J87" i="70"/>
  <c r="K87" i="70"/>
  <c r="L87" i="70"/>
  <c r="M87" i="70"/>
  <c r="G88" i="70"/>
  <c r="H88" i="70"/>
  <c r="I88" i="70"/>
  <c r="J88" i="70"/>
  <c r="K88" i="70"/>
  <c r="L88" i="70"/>
  <c r="M88" i="70"/>
  <c r="G89" i="70"/>
  <c r="H89" i="70"/>
  <c r="I89" i="70"/>
  <c r="J89" i="70"/>
  <c r="K89" i="70"/>
  <c r="L89" i="70"/>
  <c r="M89" i="70"/>
  <c r="N89" i="70"/>
  <c r="N88" i="70"/>
  <c r="N87" i="70"/>
  <c r="N86" i="70"/>
  <c r="N85" i="70"/>
  <c r="N84" i="70"/>
  <c r="N83" i="70"/>
  <c r="N82" i="70"/>
  <c r="N81" i="70"/>
  <c r="N80" i="70"/>
  <c r="N79" i="70"/>
  <c r="N78" i="70"/>
  <c r="N77" i="70"/>
  <c r="N76" i="70"/>
  <c r="N75" i="70"/>
  <c r="N74" i="70"/>
  <c r="N73" i="70"/>
  <c r="N72" i="70"/>
  <c r="N71" i="70"/>
  <c r="N70" i="70"/>
  <c r="N69" i="70"/>
  <c r="N68" i="70"/>
  <c r="N67" i="70"/>
  <c r="N66" i="70"/>
  <c r="N65" i="70"/>
  <c r="N64" i="70"/>
  <c r="P64" i="70"/>
  <c r="Q64" i="70"/>
  <c r="R64" i="70"/>
  <c r="S64" i="70"/>
  <c r="T64" i="70"/>
  <c r="U64" i="70"/>
  <c r="V64" i="70"/>
  <c r="W64" i="70"/>
  <c r="X64" i="70"/>
  <c r="Y64" i="70"/>
  <c r="P65" i="70"/>
  <c r="Q65" i="70"/>
  <c r="R65" i="70"/>
  <c r="S65" i="70"/>
  <c r="T65" i="70"/>
  <c r="U65" i="70"/>
  <c r="V65" i="70"/>
  <c r="W65" i="70"/>
  <c r="X65" i="70"/>
  <c r="Y65" i="70"/>
  <c r="P66" i="70"/>
  <c r="Q66" i="70"/>
  <c r="R66" i="70"/>
  <c r="S66" i="70"/>
  <c r="T66" i="70"/>
  <c r="U66" i="70"/>
  <c r="V66" i="70"/>
  <c r="W66" i="70"/>
  <c r="X66" i="70"/>
  <c r="Y66" i="70"/>
  <c r="AI66" i="70"/>
  <c r="P67" i="70"/>
  <c r="Q67" i="70"/>
  <c r="R67" i="70"/>
  <c r="S67" i="70"/>
  <c r="T67" i="70"/>
  <c r="U67" i="70"/>
  <c r="V67" i="70"/>
  <c r="W67" i="70"/>
  <c r="X67" i="70"/>
  <c r="Y67" i="70"/>
  <c r="P68" i="70"/>
  <c r="Q68" i="70"/>
  <c r="R68" i="70"/>
  <c r="S68" i="70"/>
  <c r="T68" i="70"/>
  <c r="U68" i="70"/>
  <c r="V68" i="70"/>
  <c r="W68" i="70"/>
  <c r="X68" i="70"/>
  <c r="Y68" i="70"/>
  <c r="P69" i="70"/>
  <c r="Q69" i="70"/>
  <c r="R69" i="70"/>
  <c r="S69" i="70"/>
  <c r="T69" i="70"/>
  <c r="U69" i="70"/>
  <c r="V69" i="70"/>
  <c r="W69" i="70"/>
  <c r="X69" i="70"/>
  <c r="Y69" i="70"/>
  <c r="P70" i="70"/>
  <c r="Q70" i="70"/>
  <c r="R70" i="70"/>
  <c r="S70" i="70"/>
  <c r="T70" i="70"/>
  <c r="U70" i="70"/>
  <c r="V70" i="70"/>
  <c r="W70" i="70"/>
  <c r="X70" i="70"/>
  <c r="Y70" i="70"/>
  <c r="P71" i="70"/>
  <c r="Q71" i="70"/>
  <c r="R71" i="70"/>
  <c r="S71" i="70"/>
  <c r="T71" i="70"/>
  <c r="U71" i="70"/>
  <c r="V71" i="70"/>
  <c r="W71" i="70"/>
  <c r="X71" i="70"/>
  <c r="Y71" i="70"/>
  <c r="AE71" i="70"/>
  <c r="P72" i="70"/>
  <c r="Q72" i="70"/>
  <c r="R72" i="70"/>
  <c r="S72" i="70"/>
  <c r="T72" i="70"/>
  <c r="U72" i="70"/>
  <c r="V72" i="70"/>
  <c r="W72" i="70"/>
  <c r="X72" i="70"/>
  <c r="Y72" i="70"/>
  <c r="P73" i="70"/>
  <c r="Q73" i="70"/>
  <c r="R73" i="70"/>
  <c r="S73" i="70"/>
  <c r="T73" i="70"/>
  <c r="U73" i="70"/>
  <c r="V73" i="70"/>
  <c r="W73" i="70"/>
  <c r="X73" i="70"/>
  <c r="Y73" i="70"/>
  <c r="AE73" i="70"/>
  <c r="P74" i="70"/>
  <c r="Q74" i="70"/>
  <c r="R74" i="70"/>
  <c r="S74" i="70"/>
  <c r="T74" i="70"/>
  <c r="U74" i="70"/>
  <c r="V74" i="70"/>
  <c r="W74" i="70"/>
  <c r="X74" i="70"/>
  <c r="Y74" i="70"/>
  <c r="P75" i="70"/>
  <c r="Q75" i="70"/>
  <c r="R75" i="70"/>
  <c r="S75" i="70"/>
  <c r="T75" i="70"/>
  <c r="U75" i="70"/>
  <c r="V75" i="70"/>
  <c r="W75" i="70"/>
  <c r="X75" i="70"/>
  <c r="Y75" i="70"/>
  <c r="P76" i="70"/>
  <c r="Q76" i="70"/>
  <c r="R76" i="70"/>
  <c r="S76" i="70"/>
  <c r="T76" i="70"/>
  <c r="U76" i="70"/>
  <c r="V76" i="70"/>
  <c r="W76" i="70"/>
  <c r="X76" i="70"/>
  <c r="Y76" i="70"/>
  <c r="P77" i="70"/>
  <c r="Q77" i="70"/>
  <c r="R77" i="70"/>
  <c r="S77" i="70"/>
  <c r="T77" i="70"/>
  <c r="U77" i="70"/>
  <c r="V77" i="70"/>
  <c r="W77" i="70"/>
  <c r="X77" i="70"/>
  <c r="Y77" i="70"/>
  <c r="AK416" i="69"/>
  <c r="P78" i="70"/>
  <c r="Q78" i="70"/>
  <c r="R78" i="70"/>
  <c r="S78" i="70"/>
  <c r="T78" i="70"/>
  <c r="U78" i="70"/>
  <c r="V78" i="70"/>
  <c r="W78" i="70"/>
  <c r="X78" i="70"/>
  <c r="Y78" i="70"/>
  <c r="AS417" i="69"/>
  <c r="AS600" i="69" s="1"/>
  <c r="P79" i="70"/>
  <c r="Q79" i="70"/>
  <c r="R79" i="70"/>
  <c r="S79" i="70"/>
  <c r="T79" i="70"/>
  <c r="U79" i="70"/>
  <c r="V79" i="70"/>
  <c r="W79" i="70"/>
  <c r="X79" i="70"/>
  <c r="Y79" i="70"/>
  <c r="P80" i="70"/>
  <c r="Q80" i="70"/>
  <c r="R80" i="70"/>
  <c r="S80" i="70"/>
  <c r="T80" i="70"/>
  <c r="U80" i="70"/>
  <c r="V80" i="70"/>
  <c r="W80" i="70"/>
  <c r="X80" i="70"/>
  <c r="Y80" i="70"/>
  <c r="AS419" i="69"/>
  <c r="P81" i="70"/>
  <c r="Q81" i="70"/>
  <c r="R81" i="70"/>
  <c r="S81" i="70"/>
  <c r="T81" i="70"/>
  <c r="U81" i="70"/>
  <c r="V81" i="70"/>
  <c r="W81" i="70"/>
  <c r="X81" i="70"/>
  <c r="Y81" i="70"/>
  <c r="P82" i="70"/>
  <c r="Q82" i="70"/>
  <c r="R82" i="70"/>
  <c r="S82" i="70"/>
  <c r="T82" i="70"/>
  <c r="U82" i="70"/>
  <c r="V82" i="70"/>
  <c r="W82" i="70"/>
  <c r="X82" i="70"/>
  <c r="Y82" i="70"/>
  <c r="AO421" i="69"/>
  <c r="AO604" i="69" s="1"/>
  <c r="P83" i="70"/>
  <c r="Q83" i="70"/>
  <c r="R83" i="70"/>
  <c r="S83" i="70"/>
  <c r="T83" i="70"/>
  <c r="U83" i="70"/>
  <c r="V83" i="70"/>
  <c r="W83" i="70"/>
  <c r="X83" i="70"/>
  <c r="Y83" i="70"/>
  <c r="AX422" i="69"/>
  <c r="P84" i="70"/>
  <c r="Q84" i="70"/>
  <c r="R84" i="70"/>
  <c r="S84" i="70"/>
  <c r="T84" i="70"/>
  <c r="U84" i="70"/>
  <c r="V84" i="70"/>
  <c r="W84" i="70"/>
  <c r="X84" i="70"/>
  <c r="Y84" i="70"/>
  <c r="P85" i="70"/>
  <c r="Q85" i="70"/>
  <c r="R85" i="70"/>
  <c r="S85" i="70"/>
  <c r="T85" i="70"/>
  <c r="U85" i="70"/>
  <c r="V85" i="70"/>
  <c r="W85" i="70"/>
  <c r="X85" i="70"/>
  <c r="Y85" i="70"/>
  <c r="P86" i="70"/>
  <c r="Q86" i="70"/>
  <c r="R86" i="70"/>
  <c r="S86" i="70"/>
  <c r="T86" i="70"/>
  <c r="U86" i="70"/>
  <c r="V86" i="70"/>
  <c r="W86" i="70"/>
  <c r="X86" i="70"/>
  <c r="Y86" i="70"/>
  <c r="AT425" i="69"/>
  <c r="P87" i="70"/>
  <c r="Q87" i="70"/>
  <c r="R87" i="70"/>
  <c r="S87" i="70"/>
  <c r="T87" i="70"/>
  <c r="U87" i="70"/>
  <c r="V87" i="70"/>
  <c r="W87" i="70"/>
  <c r="X87" i="70"/>
  <c r="Y87" i="70"/>
  <c r="AJ426" i="69"/>
  <c r="AJ479" i="69" s="1"/>
  <c r="AR426" i="69"/>
  <c r="AR479" i="69" s="1"/>
  <c r="AZ426" i="69"/>
  <c r="AZ479" i="69" s="1"/>
  <c r="P88" i="70"/>
  <c r="Q88" i="70"/>
  <c r="R88" i="70"/>
  <c r="S88" i="70"/>
  <c r="T88" i="70"/>
  <c r="U88" i="70"/>
  <c r="V88" i="70"/>
  <c r="W88" i="70"/>
  <c r="X88" i="70"/>
  <c r="Y88" i="70"/>
  <c r="AK427" i="69"/>
  <c r="AK610" i="69" s="1"/>
  <c r="AS427" i="69"/>
  <c r="BA427" i="69"/>
  <c r="P89" i="70"/>
  <c r="Q89" i="70"/>
  <c r="R89" i="70"/>
  <c r="S89" i="70"/>
  <c r="T89" i="70"/>
  <c r="U89" i="70"/>
  <c r="V89" i="70"/>
  <c r="W89" i="70"/>
  <c r="X89" i="70"/>
  <c r="AY11" i="53"/>
  <c r="AY24" i="53"/>
  <c r="AI9" i="53"/>
  <c r="AY9" i="53" s="1"/>
  <c r="AI10" i="53"/>
  <c r="AY10" i="53" s="1"/>
  <c r="AI11" i="53"/>
  <c r="AI12" i="53"/>
  <c r="AY12" i="53" s="1"/>
  <c r="AI13" i="53"/>
  <c r="AY13" i="53" s="1"/>
  <c r="AI14" i="53"/>
  <c r="AY14" i="53" s="1"/>
  <c r="AI15" i="53"/>
  <c r="AY15" i="53" s="1"/>
  <c r="AI16" i="53"/>
  <c r="AY16" i="53" s="1"/>
  <c r="AI17" i="53"/>
  <c r="AY17" i="53" s="1"/>
  <c r="AI18" i="53"/>
  <c r="AY18" i="53" s="1"/>
  <c r="AI19" i="53"/>
  <c r="AY19" i="53" s="1"/>
  <c r="AI20" i="53"/>
  <c r="AY20" i="53" s="1"/>
  <c r="AI21" i="53"/>
  <c r="AY21" i="53" s="1"/>
  <c r="AI22" i="53"/>
  <c r="AY22" i="53" s="1"/>
  <c r="AI23" i="53"/>
  <c r="AY23" i="53" s="1"/>
  <c r="AI24" i="53"/>
  <c r="AI25" i="53"/>
  <c r="AY25" i="53" s="1"/>
  <c r="AI26" i="53"/>
  <c r="AY26" i="53" s="1"/>
  <c r="AI27" i="53"/>
  <c r="AY27" i="53" s="1"/>
  <c r="AI28" i="53"/>
  <c r="AY28" i="53" s="1"/>
  <c r="AI29" i="53"/>
  <c r="AY29" i="53" s="1"/>
  <c r="AI30" i="53"/>
  <c r="AY30" i="53" s="1"/>
  <c r="AI31" i="53"/>
  <c r="AY31" i="53" s="1"/>
  <c r="AI32" i="53"/>
  <c r="AY32" i="53" s="1"/>
  <c r="AI33" i="53"/>
  <c r="AY33" i="53" s="1"/>
  <c r="AI34" i="53"/>
  <c r="AY34" i="53" s="1"/>
  <c r="AI35" i="53"/>
  <c r="AY35" i="53" s="1"/>
  <c r="AI36" i="53"/>
  <c r="AY36" i="53" s="1"/>
  <c r="AI37" i="53"/>
  <c r="AY37" i="53" s="1"/>
  <c r="AI38" i="53"/>
  <c r="AY38" i="53" s="1"/>
  <c r="AI39" i="53"/>
  <c r="AY39" i="53" s="1"/>
  <c r="AI40" i="53"/>
  <c r="AY40" i="53" s="1"/>
  <c r="AI41" i="53"/>
  <c r="AY41" i="53" s="1"/>
  <c r="Z12" i="70"/>
  <c r="Z64" i="70" s="1"/>
  <c r="AA12" i="70"/>
  <c r="AA64" i="70" s="1"/>
  <c r="AB12" i="70"/>
  <c r="AB64" i="70" s="1"/>
  <c r="AB90" i="70" s="1"/>
  <c r="AA14" i="69" s="1"/>
  <c r="AC12" i="70"/>
  <c r="AD12" i="70"/>
  <c r="AD64" i="70" s="1"/>
  <c r="AE12" i="70"/>
  <c r="AE64" i="70" s="1"/>
  <c r="AF12" i="70"/>
  <c r="AF64" i="70" s="1"/>
  <c r="AG12" i="70"/>
  <c r="AH12" i="70"/>
  <c r="AH64" i="70" s="1"/>
  <c r="AI12" i="70"/>
  <c r="AI64" i="70" s="1"/>
  <c r="Z13" i="70"/>
  <c r="Z65" i="70" s="1"/>
  <c r="AA13" i="70"/>
  <c r="AA65" i="70" s="1"/>
  <c r="AA91" i="70" s="1"/>
  <c r="Z15" i="69" s="1"/>
  <c r="AB13" i="70"/>
  <c r="AB65" i="70" s="1"/>
  <c r="AC13" i="70"/>
  <c r="AD13" i="70"/>
  <c r="AD65" i="70" s="1"/>
  <c r="AE13" i="70"/>
  <c r="AE65" i="70" s="1"/>
  <c r="AF13" i="70"/>
  <c r="AF65" i="70" s="1"/>
  <c r="AG13" i="70"/>
  <c r="AH13" i="70"/>
  <c r="AH65" i="70" s="1"/>
  <c r="AI13" i="70"/>
  <c r="AI65" i="70" s="1"/>
  <c r="Z14" i="70"/>
  <c r="Z66" i="70" s="1"/>
  <c r="AA14" i="70"/>
  <c r="AA66" i="70" s="1"/>
  <c r="AB14" i="70"/>
  <c r="AB66" i="70" s="1"/>
  <c r="AB92" i="70" s="1"/>
  <c r="AA16" i="69" s="1"/>
  <c r="AC14" i="70"/>
  <c r="AD14" i="70"/>
  <c r="AD66" i="70" s="1"/>
  <c r="AE14" i="70"/>
  <c r="AE66" i="70" s="1"/>
  <c r="AF14" i="70"/>
  <c r="AF66" i="70" s="1"/>
  <c r="AF92" i="70" s="1"/>
  <c r="AE16" i="69" s="1"/>
  <c r="AG14" i="70"/>
  <c r="AH14" i="70"/>
  <c r="AH66" i="70" s="1"/>
  <c r="AI14" i="70"/>
  <c r="AJ66" i="70"/>
  <c r="Z15" i="70"/>
  <c r="Z67" i="70" s="1"/>
  <c r="AA15" i="70"/>
  <c r="AA67" i="70" s="1"/>
  <c r="AB15" i="70"/>
  <c r="AB67" i="70" s="1"/>
  <c r="AC15" i="70"/>
  <c r="AD15" i="70"/>
  <c r="AD67" i="70" s="1"/>
  <c r="AE15" i="70"/>
  <c r="AE67" i="70" s="1"/>
  <c r="AF15" i="70"/>
  <c r="AF67" i="70" s="1"/>
  <c r="AG15" i="70"/>
  <c r="AH15" i="70"/>
  <c r="AH67" i="70" s="1"/>
  <c r="AI15" i="70"/>
  <c r="AI67" i="70" s="1"/>
  <c r="AJ67" i="70"/>
  <c r="Z16" i="70"/>
  <c r="Z68" i="70" s="1"/>
  <c r="AA16" i="70"/>
  <c r="AA68" i="70" s="1"/>
  <c r="AA94" i="70" s="1"/>
  <c r="Z18" i="69" s="1"/>
  <c r="AB16" i="70"/>
  <c r="AB68" i="70" s="1"/>
  <c r="AB94" i="70" s="1"/>
  <c r="AA18" i="69" s="1"/>
  <c r="AA201" i="69" s="1"/>
  <c r="AC16" i="70"/>
  <c r="AD16" i="70"/>
  <c r="AD68" i="70" s="1"/>
  <c r="AE16" i="70"/>
  <c r="AE68" i="70" s="1"/>
  <c r="AF16" i="70"/>
  <c r="AF68" i="70" s="1"/>
  <c r="AG16" i="70"/>
  <c r="AH16" i="70"/>
  <c r="AH68" i="70" s="1"/>
  <c r="AI16" i="70"/>
  <c r="AI68" i="70" s="1"/>
  <c r="Z17" i="70"/>
  <c r="Z69" i="70" s="1"/>
  <c r="AA17" i="70"/>
  <c r="AA69" i="70" s="1"/>
  <c r="AB17" i="70"/>
  <c r="AB69" i="70" s="1"/>
  <c r="AC17" i="70"/>
  <c r="AD17" i="70"/>
  <c r="AD69" i="70" s="1"/>
  <c r="AD95" i="70" s="1"/>
  <c r="AC19" i="69" s="1"/>
  <c r="AE17" i="70"/>
  <c r="AE69" i="70" s="1"/>
  <c r="AF17" i="70"/>
  <c r="AF69" i="70" s="1"/>
  <c r="AG17" i="70"/>
  <c r="AH17" i="70"/>
  <c r="AH69" i="70" s="1"/>
  <c r="AI17" i="70"/>
  <c r="AI69" i="70" s="1"/>
  <c r="Z18" i="70"/>
  <c r="Z70" i="70" s="1"/>
  <c r="AA18" i="70"/>
  <c r="AA70" i="70" s="1"/>
  <c r="AA96" i="70" s="1"/>
  <c r="Z20" i="69" s="1"/>
  <c r="AB18" i="70"/>
  <c r="AB70" i="70" s="1"/>
  <c r="AB96" i="70" s="1"/>
  <c r="AA20" i="69" s="1"/>
  <c r="AC18" i="70"/>
  <c r="AD18" i="70"/>
  <c r="AD70" i="70" s="1"/>
  <c r="AE18" i="70"/>
  <c r="AE70" i="70" s="1"/>
  <c r="AF18" i="70"/>
  <c r="AF70" i="70" s="1"/>
  <c r="AF96" i="70" s="1"/>
  <c r="AE20" i="69" s="1"/>
  <c r="AE203" i="69" s="1"/>
  <c r="AG18" i="70"/>
  <c r="AH18" i="70"/>
  <c r="AH70" i="70" s="1"/>
  <c r="AI18" i="70"/>
  <c r="AI70" i="70" s="1"/>
  <c r="AJ70" i="70"/>
  <c r="Z19" i="70"/>
  <c r="Z71" i="70" s="1"/>
  <c r="Z97" i="70" s="1"/>
  <c r="Y21" i="69" s="1"/>
  <c r="AA19" i="70"/>
  <c r="AA71" i="70" s="1"/>
  <c r="AB19" i="70"/>
  <c r="AB71" i="70" s="1"/>
  <c r="AC19" i="70"/>
  <c r="AD19" i="70"/>
  <c r="AD71" i="70" s="1"/>
  <c r="AE19" i="70"/>
  <c r="AF19" i="70"/>
  <c r="AF71" i="70" s="1"/>
  <c r="AG19" i="70"/>
  <c r="AH19" i="70"/>
  <c r="AH71" i="70" s="1"/>
  <c r="AI19" i="70"/>
  <c r="AI71" i="70" s="1"/>
  <c r="Z20" i="70"/>
  <c r="Z72" i="70" s="1"/>
  <c r="AA20" i="70"/>
  <c r="AA72" i="70" s="1"/>
  <c r="AA98" i="70" s="1"/>
  <c r="Z22" i="69" s="1"/>
  <c r="Z205" i="69" s="1"/>
  <c r="AB20" i="70"/>
  <c r="AB72" i="70" s="1"/>
  <c r="AB98" i="70" s="1"/>
  <c r="AA22" i="69" s="1"/>
  <c r="AA205" i="69" s="1"/>
  <c r="AC20" i="70"/>
  <c r="AD20" i="70"/>
  <c r="AD72" i="70" s="1"/>
  <c r="AE20" i="70"/>
  <c r="AE72" i="70" s="1"/>
  <c r="AF20" i="70"/>
  <c r="AF72" i="70" s="1"/>
  <c r="AG20" i="70"/>
  <c r="AH20" i="70"/>
  <c r="AH72" i="70" s="1"/>
  <c r="AI20" i="70"/>
  <c r="AI72" i="70" s="1"/>
  <c r="Z21" i="70"/>
  <c r="Z73" i="70" s="1"/>
  <c r="AA21" i="70"/>
  <c r="AA73" i="70" s="1"/>
  <c r="AB21" i="70"/>
  <c r="AB73" i="70" s="1"/>
  <c r="AC21" i="70"/>
  <c r="AD21" i="70"/>
  <c r="AD73" i="70" s="1"/>
  <c r="AD99" i="70" s="1"/>
  <c r="AC23" i="69" s="1"/>
  <c r="AE21" i="70"/>
  <c r="AF21" i="70"/>
  <c r="AF73" i="70" s="1"/>
  <c r="AG21" i="70"/>
  <c r="AH21" i="70"/>
  <c r="AH73" i="70" s="1"/>
  <c r="AI21" i="70"/>
  <c r="AI73" i="70" s="1"/>
  <c r="Z22" i="70"/>
  <c r="Z74" i="70" s="1"/>
  <c r="AA22" i="70"/>
  <c r="AA74" i="70" s="1"/>
  <c r="AB22" i="70"/>
  <c r="AB74" i="70" s="1"/>
  <c r="AB100" i="70" s="1"/>
  <c r="AA24" i="69" s="1"/>
  <c r="AC22" i="70"/>
  <c r="AD22" i="70"/>
  <c r="AD74" i="70" s="1"/>
  <c r="AE22" i="70"/>
  <c r="AE74" i="70" s="1"/>
  <c r="AF22" i="70"/>
  <c r="AF74" i="70" s="1"/>
  <c r="AF100" i="70" s="1"/>
  <c r="AE24" i="69" s="1"/>
  <c r="AE207" i="69" s="1"/>
  <c r="AG22" i="70"/>
  <c r="AH22" i="70"/>
  <c r="AH74" i="70" s="1"/>
  <c r="AI22" i="70"/>
  <c r="AI74" i="70" s="1"/>
  <c r="AJ74" i="70"/>
  <c r="Z23" i="70"/>
  <c r="Z75" i="70" s="1"/>
  <c r="Z101" i="70" s="1"/>
  <c r="Y25" i="69" s="1"/>
  <c r="AA23" i="70"/>
  <c r="AA75" i="70" s="1"/>
  <c r="AB23" i="70"/>
  <c r="AB75" i="70" s="1"/>
  <c r="AC23" i="70"/>
  <c r="AD23" i="70"/>
  <c r="AD75" i="70" s="1"/>
  <c r="AD101" i="70" s="1"/>
  <c r="AC25" i="69" s="1"/>
  <c r="AE23" i="70"/>
  <c r="AE75" i="70" s="1"/>
  <c r="AF23" i="70"/>
  <c r="AF75" i="70" s="1"/>
  <c r="AG23" i="70"/>
  <c r="AH23" i="70"/>
  <c r="AH75" i="70" s="1"/>
  <c r="AI23" i="70"/>
  <c r="AI75" i="70" s="1"/>
  <c r="AJ75" i="70"/>
  <c r="Z24" i="70"/>
  <c r="Z76" i="70" s="1"/>
  <c r="AA24" i="70"/>
  <c r="AA76" i="70" s="1"/>
  <c r="AA102" i="70" s="1"/>
  <c r="Z26" i="69" s="1"/>
  <c r="Z209" i="69" s="1"/>
  <c r="AB24" i="70"/>
  <c r="AB76" i="70" s="1"/>
  <c r="AB102" i="70" s="1"/>
  <c r="AA26" i="69" s="1"/>
  <c r="AC24" i="70"/>
  <c r="AD24" i="70"/>
  <c r="AD76" i="70" s="1"/>
  <c r="AE24" i="70"/>
  <c r="AE76" i="70" s="1"/>
  <c r="AF24" i="70"/>
  <c r="AF76" i="70" s="1"/>
  <c r="AF102" i="70" s="1"/>
  <c r="AE26" i="69" s="1"/>
  <c r="AG24" i="70"/>
  <c r="AH24" i="70"/>
  <c r="AH76" i="70" s="1"/>
  <c r="AI24" i="70"/>
  <c r="AI76" i="70" s="1"/>
  <c r="AJ76" i="70"/>
  <c r="AJ102" i="70" s="1"/>
  <c r="AI26" i="69" s="1"/>
  <c r="AI209" i="69" s="1"/>
  <c r="Z25" i="70"/>
  <c r="Z77" i="70" s="1"/>
  <c r="AA25" i="70"/>
  <c r="AA77" i="70" s="1"/>
  <c r="AA103" i="70" s="1"/>
  <c r="Z416" i="69" s="1"/>
  <c r="AB25" i="70"/>
  <c r="AB77" i="70" s="1"/>
  <c r="AC25" i="70"/>
  <c r="AD25" i="70"/>
  <c r="AD77" i="70" s="1"/>
  <c r="AE25" i="70"/>
  <c r="AE77" i="70" s="1"/>
  <c r="AF25" i="70"/>
  <c r="AF77" i="70" s="1"/>
  <c r="AG25" i="70"/>
  <c r="AH25" i="70"/>
  <c r="AH77" i="70" s="1"/>
  <c r="AH103" i="70" s="1"/>
  <c r="AG416" i="69" s="1"/>
  <c r="AI25" i="70"/>
  <c r="AI77" i="70" s="1"/>
  <c r="AI103" i="70" s="1"/>
  <c r="AH416" i="69" s="1"/>
  <c r="AH560" i="69" s="1"/>
  <c r="AJ416" i="69"/>
  <c r="AL416" i="69"/>
  <c r="AL469" i="69" s="1"/>
  <c r="AM416" i="69"/>
  <c r="AN416" i="69"/>
  <c r="AN469" i="69" s="1"/>
  <c r="AO416" i="69"/>
  <c r="AP416" i="69"/>
  <c r="AP586" i="69" s="1"/>
  <c r="AQ416" i="69"/>
  <c r="AR416" i="69"/>
  <c r="AR599" i="69" s="1"/>
  <c r="AS416" i="69"/>
  <c r="AS534" i="69" s="1"/>
  <c r="AT416" i="69"/>
  <c r="AU416" i="69"/>
  <c r="AV416" i="69"/>
  <c r="AV469" i="69" s="1"/>
  <c r="AW416" i="69"/>
  <c r="AX416" i="69"/>
  <c r="AX599" i="69" s="1"/>
  <c r="AY416" i="69"/>
  <c r="AY599" i="69" s="1"/>
  <c r="AZ416" i="69"/>
  <c r="AZ547" i="69" s="1"/>
  <c r="BA416" i="69"/>
  <c r="BB416" i="69"/>
  <c r="Z26" i="70"/>
  <c r="Z78" i="70" s="1"/>
  <c r="AA26" i="70"/>
  <c r="AA78" i="70" s="1"/>
  <c r="AA104" i="70" s="1"/>
  <c r="Z417" i="69" s="1"/>
  <c r="Z470" i="69" s="1"/>
  <c r="AB26" i="70"/>
  <c r="AB78" i="70" s="1"/>
  <c r="AC26" i="70"/>
  <c r="AD26" i="70"/>
  <c r="AD78" i="70" s="1"/>
  <c r="AD104" i="70" s="1"/>
  <c r="AC417" i="69" s="1"/>
  <c r="AE26" i="70"/>
  <c r="AE78" i="70" s="1"/>
  <c r="AF26" i="70"/>
  <c r="AF78" i="70" s="1"/>
  <c r="AG26" i="70"/>
  <c r="AH26" i="70"/>
  <c r="AH78" i="70" s="1"/>
  <c r="AH104" i="70" s="1"/>
  <c r="AG417" i="69" s="1"/>
  <c r="AI26" i="70"/>
  <c r="AI78" i="70" s="1"/>
  <c r="AI104" i="70" s="1"/>
  <c r="AH417" i="69" s="1"/>
  <c r="AH470" i="69" s="1"/>
  <c r="AJ78" i="70"/>
  <c r="AJ417" i="69"/>
  <c r="AK417" i="69"/>
  <c r="AL417" i="69"/>
  <c r="AM417" i="69"/>
  <c r="AN417" i="69"/>
  <c r="AN470" i="69" s="1"/>
  <c r="AO417" i="69"/>
  <c r="AO535" i="69" s="1"/>
  <c r="AP417" i="69"/>
  <c r="AP470" i="69" s="1"/>
  <c r="AQ417" i="69"/>
  <c r="AR417" i="69"/>
  <c r="AT417" i="69"/>
  <c r="AU417" i="69"/>
  <c r="AU600" i="69" s="1"/>
  <c r="AV417" i="69"/>
  <c r="AW417" i="69"/>
  <c r="AW548" i="69" s="1"/>
  <c r="AX417" i="69"/>
  <c r="AX470" i="69" s="1"/>
  <c r="AY417" i="69"/>
  <c r="AZ417" i="69"/>
  <c r="BA417" i="69"/>
  <c r="BB417" i="69"/>
  <c r="Z27" i="70"/>
  <c r="Z79" i="70" s="1"/>
  <c r="AA27" i="70"/>
  <c r="AA79" i="70" s="1"/>
  <c r="AA105" i="70" s="1"/>
  <c r="Z418" i="69" s="1"/>
  <c r="Z471" i="69" s="1"/>
  <c r="AB27" i="70"/>
  <c r="AB79" i="70" s="1"/>
  <c r="AC27" i="70"/>
  <c r="AD27" i="70"/>
  <c r="AD79" i="70" s="1"/>
  <c r="AD105" i="70" s="1"/>
  <c r="AC418" i="69" s="1"/>
  <c r="AE27" i="70"/>
  <c r="AE79" i="70" s="1"/>
  <c r="AF27" i="70"/>
  <c r="AF79" i="70" s="1"/>
  <c r="AG27" i="70"/>
  <c r="AH27" i="70"/>
  <c r="AH79" i="70" s="1"/>
  <c r="AH105" i="70" s="1"/>
  <c r="AG418" i="69" s="1"/>
  <c r="AI27" i="70"/>
  <c r="AI79" i="70" s="1"/>
  <c r="AI105" i="70" s="1"/>
  <c r="AH418" i="69" s="1"/>
  <c r="AJ418" i="69"/>
  <c r="AJ471" i="69" s="1"/>
  <c r="AK418" i="69"/>
  <c r="AK601" i="69" s="1"/>
  <c r="AL418" i="69"/>
  <c r="AL588" i="69" s="1"/>
  <c r="AM418" i="69"/>
  <c r="AM575" i="69" s="1"/>
  <c r="AN418" i="69"/>
  <c r="AO418" i="69"/>
  <c r="AP418" i="69"/>
  <c r="AP471" i="69" s="1"/>
  <c r="AQ418" i="69"/>
  <c r="AR418" i="69"/>
  <c r="AR471" i="69" s="1"/>
  <c r="AS418" i="69"/>
  <c r="AS536" i="69" s="1"/>
  <c r="AT418" i="69"/>
  <c r="AT601" i="69" s="1"/>
  <c r="AU418" i="69"/>
  <c r="AU549" i="69" s="1"/>
  <c r="AV418" i="69"/>
  <c r="AW418" i="69"/>
  <c r="AW601" i="69" s="1"/>
  <c r="AX418" i="69"/>
  <c r="AY418" i="69"/>
  <c r="AZ418" i="69"/>
  <c r="AZ471" i="69" s="1"/>
  <c r="BA418" i="69"/>
  <c r="BB418" i="69"/>
  <c r="Z28" i="70"/>
  <c r="Z80" i="70" s="1"/>
  <c r="AA28" i="70"/>
  <c r="AA80" i="70" s="1"/>
  <c r="AA106" i="70" s="1"/>
  <c r="Z419" i="69" s="1"/>
  <c r="AB28" i="70"/>
  <c r="AB80" i="70" s="1"/>
  <c r="AC28" i="70"/>
  <c r="AD28" i="70"/>
  <c r="AD80" i="70" s="1"/>
  <c r="AE28" i="70"/>
  <c r="AE80" i="70" s="1"/>
  <c r="AF28" i="70"/>
  <c r="AF80" i="70" s="1"/>
  <c r="AG28" i="70"/>
  <c r="AH28" i="70"/>
  <c r="AH80" i="70" s="1"/>
  <c r="AH106" i="70" s="1"/>
  <c r="AG419" i="69" s="1"/>
  <c r="AI28" i="70"/>
  <c r="AI80" i="70" s="1"/>
  <c r="AI106" i="70" s="1"/>
  <c r="AH419" i="69" s="1"/>
  <c r="AJ419" i="69"/>
  <c r="AJ537" i="69" s="1"/>
  <c r="AK419" i="69"/>
  <c r="AK602" i="69" s="1"/>
  <c r="AL419" i="69"/>
  <c r="AL472" i="69" s="1"/>
  <c r="AM419" i="69"/>
  <c r="AM602" i="69" s="1"/>
  <c r="AN419" i="69"/>
  <c r="AN602" i="69" s="1"/>
  <c r="AO419" i="69"/>
  <c r="AP419" i="69"/>
  <c r="AQ419" i="69"/>
  <c r="AQ537" i="69" s="1"/>
  <c r="AR419" i="69"/>
  <c r="AR472" i="69" s="1"/>
  <c r="AT419" i="69"/>
  <c r="AT472" i="69" s="1"/>
  <c r="AU419" i="69"/>
  <c r="AU537" i="69" s="1"/>
  <c r="AV419" i="69"/>
  <c r="AV602" i="69" s="1"/>
  <c r="AW419" i="69"/>
  <c r="AX419" i="69"/>
  <c r="AY419" i="69"/>
  <c r="AZ419" i="69"/>
  <c r="AZ485" i="69" s="1"/>
  <c r="BA419" i="69"/>
  <c r="BB419" i="69"/>
  <c r="BB472" i="69" s="1"/>
  <c r="Z29" i="70"/>
  <c r="Z81" i="70" s="1"/>
  <c r="AA29" i="70"/>
  <c r="AA81" i="70" s="1"/>
  <c r="AA107" i="70" s="1"/>
  <c r="Z420" i="69" s="1"/>
  <c r="Z564" i="69" s="1"/>
  <c r="AB29" i="70"/>
  <c r="AB81" i="70" s="1"/>
  <c r="AC29" i="70"/>
  <c r="AD29" i="70"/>
  <c r="AD81" i="70" s="1"/>
  <c r="AE29" i="70"/>
  <c r="AE81" i="70" s="1"/>
  <c r="AF29" i="70"/>
  <c r="AF81" i="70" s="1"/>
  <c r="AG29" i="70"/>
  <c r="AH29" i="70"/>
  <c r="AH81" i="70" s="1"/>
  <c r="AH107" i="70" s="1"/>
  <c r="AG420" i="69" s="1"/>
  <c r="AI29" i="70"/>
  <c r="AI81" i="70" s="1"/>
  <c r="AI107" i="70" s="1"/>
  <c r="AH420" i="69" s="1"/>
  <c r="AH603" i="69" s="1"/>
  <c r="AJ420" i="69"/>
  <c r="AK420" i="69"/>
  <c r="AL420" i="69"/>
  <c r="AL525" i="69" s="1"/>
  <c r="AM420" i="69"/>
  <c r="AN420" i="69"/>
  <c r="AN473" i="69" s="1"/>
  <c r="AO420" i="69"/>
  <c r="AO603" i="69" s="1"/>
  <c r="AP420" i="69"/>
  <c r="AQ420" i="69"/>
  <c r="AQ603" i="69" s="1"/>
  <c r="AR420" i="69"/>
  <c r="AS420" i="69"/>
  <c r="AT420" i="69"/>
  <c r="AT473" i="69" s="1"/>
  <c r="AU420" i="69"/>
  <c r="AV420" i="69"/>
  <c r="AV473" i="69" s="1"/>
  <c r="AW420" i="69"/>
  <c r="AW551" i="69" s="1"/>
  <c r="AX420" i="69"/>
  <c r="AY420" i="69"/>
  <c r="AZ420" i="69"/>
  <c r="BA420" i="69"/>
  <c r="BB420" i="69"/>
  <c r="BB551" i="69" s="1"/>
  <c r="Z30" i="70"/>
  <c r="Z82" i="70" s="1"/>
  <c r="AA30" i="70"/>
  <c r="AA82" i="70" s="1"/>
  <c r="AA108" i="70" s="1"/>
  <c r="Z421" i="69" s="1"/>
  <c r="Z474" i="69" s="1"/>
  <c r="AB30" i="70"/>
  <c r="AB82" i="70" s="1"/>
  <c r="AC30" i="70"/>
  <c r="AD30" i="70"/>
  <c r="AD82" i="70" s="1"/>
  <c r="AD108" i="70" s="1"/>
  <c r="AC421" i="69" s="1"/>
  <c r="AE30" i="70"/>
  <c r="AE82" i="70" s="1"/>
  <c r="AF30" i="70"/>
  <c r="AF82" i="70" s="1"/>
  <c r="AG30" i="70"/>
  <c r="AH30" i="70"/>
  <c r="AH82" i="70" s="1"/>
  <c r="AH108" i="70" s="1"/>
  <c r="AG421" i="69" s="1"/>
  <c r="AI30" i="70"/>
  <c r="AI82" i="70" s="1"/>
  <c r="AI108" i="70" s="1"/>
  <c r="AH421" i="69" s="1"/>
  <c r="AH474" i="69" s="1"/>
  <c r="AJ421" i="69"/>
  <c r="AK421" i="69"/>
  <c r="AK604" i="69" s="1"/>
  <c r="AL421" i="69"/>
  <c r="AM421" i="69"/>
  <c r="AN421" i="69"/>
  <c r="AN591" i="69" s="1"/>
  <c r="AP421" i="69"/>
  <c r="AP474" i="69" s="1"/>
  <c r="AQ421" i="69"/>
  <c r="AR421" i="69"/>
  <c r="AS421" i="69"/>
  <c r="AT421" i="69"/>
  <c r="AT552" i="69" s="1"/>
  <c r="AU421" i="69"/>
  <c r="AV421" i="69"/>
  <c r="AV474" i="69" s="1"/>
  <c r="AW421" i="69"/>
  <c r="AX421" i="69"/>
  <c r="AX474" i="69" s="1"/>
  <c r="AY421" i="69"/>
  <c r="AZ421" i="69"/>
  <c r="BA421" i="69"/>
  <c r="BA591" i="69" s="1"/>
  <c r="BB421" i="69"/>
  <c r="Z31" i="70"/>
  <c r="Z83" i="70" s="1"/>
  <c r="AA31" i="70"/>
  <c r="AA83" i="70" s="1"/>
  <c r="AA109" i="70" s="1"/>
  <c r="Z422" i="69" s="1"/>
  <c r="AB31" i="70"/>
  <c r="AB83" i="70" s="1"/>
  <c r="AC31" i="70"/>
  <c r="AD31" i="70"/>
  <c r="AD83" i="70" s="1"/>
  <c r="AD109" i="70" s="1"/>
  <c r="AC422" i="69" s="1"/>
  <c r="AC605" i="69" s="1"/>
  <c r="AE31" i="70"/>
  <c r="AE83" i="70" s="1"/>
  <c r="AF31" i="70"/>
  <c r="AF83" i="70" s="1"/>
  <c r="AG31" i="70"/>
  <c r="AH31" i="70"/>
  <c r="AH83" i="70" s="1"/>
  <c r="AH109" i="70" s="1"/>
  <c r="AG422" i="69" s="1"/>
  <c r="AI31" i="70"/>
  <c r="AI83" i="70" s="1"/>
  <c r="AI109" i="70" s="1"/>
  <c r="AH422" i="69" s="1"/>
  <c r="AH475" i="69" s="1"/>
  <c r="AJ422" i="69"/>
  <c r="AJ475" i="69" s="1"/>
  <c r="AK422" i="69"/>
  <c r="AK605" i="69" s="1"/>
  <c r="AL422" i="69"/>
  <c r="AM422" i="69"/>
  <c r="AM605" i="69" s="1"/>
  <c r="AN422" i="69"/>
  <c r="AO422" i="69"/>
  <c r="AP422" i="69"/>
  <c r="AQ422" i="69"/>
  <c r="AR422" i="69"/>
  <c r="AR475" i="69" s="1"/>
  <c r="AS422" i="69"/>
  <c r="AT422" i="69"/>
  <c r="AU422" i="69"/>
  <c r="AV422" i="69"/>
  <c r="AW422" i="69"/>
  <c r="AY422" i="69"/>
  <c r="AZ422" i="69"/>
  <c r="AZ475" i="69" s="1"/>
  <c r="BA422" i="69"/>
  <c r="BA605" i="69" s="1"/>
  <c r="BB422" i="69"/>
  <c r="Z32" i="70"/>
  <c r="Z84" i="70" s="1"/>
  <c r="AA32" i="70"/>
  <c r="AA84" i="70" s="1"/>
  <c r="AA110" i="70" s="1"/>
  <c r="Z423" i="69" s="1"/>
  <c r="AB32" i="70"/>
  <c r="AB84" i="70" s="1"/>
  <c r="AC32" i="70"/>
  <c r="AD32" i="70"/>
  <c r="AD84" i="70" s="1"/>
  <c r="AE32" i="70"/>
  <c r="AE84" i="70" s="1"/>
  <c r="AF32" i="70"/>
  <c r="AF84" i="70" s="1"/>
  <c r="AG32" i="70"/>
  <c r="AH32" i="70"/>
  <c r="AH84" i="70" s="1"/>
  <c r="AH110" i="70" s="1"/>
  <c r="AG423" i="69" s="1"/>
  <c r="AG606" i="69" s="1"/>
  <c r="AI32" i="70"/>
  <c r="AI84" i="70" s="1"/>
  <c r="AI110" i="70" s="1"/>
  <c r="AH423" i="69" s="1"/>
  <c r="AJ84" i="70"/>
  <c r="AJ423" i="69"/>
  <c r="AK423" i="69"/>
  <c r="AK541" i="69" s="1"/>
  <c r="AL423" i="69"/>
  <c r="AL476" i="69" s="1"/>
  <c r="AM423" i="69"/>
  <c r="AN423" i="69"/>
  <c r="AN515" i="69" s="1"/>
  <c r="AO423" i="69"/>
  <c r="AP423" i="69"/>
  <c r="AQ423" i="69"/>
  <c r="AR423" i="69"/>
  <c r="AS423" i="69"/>
  <c r="AT423" i="69"/>
  <c r="AT476" i="69" s="1"/>
  <c r="AU423" i="69"/>
  <c r="AU489" i="69" s="1"/>
  <c r="AV423" i="69"/>
  <c r="AW423" i="69"/>
  <c r="AW593" i="69" s="1"/>
  <c r="AX423" i="69"/>
  <c r="AY423" i="69"/>
  <c r="AZ423" i="69"/>
  <c r="BA423" i="69"/>
  <c r="BB423" i="69"/>
  <c r="BB476" i="69" s="1"/>
  <c r="Z33" i="70"/>
  <c r="Z85" i="70" s="1"/>
  <c r="AA33" i="70"/>
  <c r="AA85" i="70" s="1"/>
  <c r="AA111" i="70" s="1"/>
  <c r="Z424" i="69" s="1"/>
  <c r="Z607" i="69" s="1"/>
  <c r="AB33" i="70"/>
  <c r="AB85" i="70" s="1"/>
  <c r="AC33" i="70"/>
  <c r="AD33" i="70"/>
  <c r="AD85" i="70" s="1"/>
  <c r="AE33" i="70"/>
  <c r="AE85" i="70" s="1"/>
  <c r="AF33" i="70"/>
  <c r="AF85" i="70" s="1"/>
  <c r="AG33" i="70"/>
  <c r="AH33" i="70"/>
  <c r="AH85" i="70" s="1"/>
  <c r="AH111" i="70" s="1"/>
  <c r="AG424" i="69" s="1"/>
  <c r="AI33" i="70"/>
  <c r="AI85" i="70" s="1"/>
  <c r="AI111" i="70" s="1"/>
  <c r="AH424" i="69" s="1"/>
  <c r="AJ85" i="70"/>
  <c r="AJ424" i="69"/>
  <c r="AK424" i="69"/>
  <c r="AL424" i="69"/>
  <c r="AL477" i="69" s="1"/>
  <c r="AM424" i="69"/>
  <c r="AM607" i="69" s="1"/>
  <c r="AN424" i="69"/>
  <c r="AN477" i="69" s="1"/>
  <c r="AO424" i="69"/>
  <c r="AO607" i="69" s="1"/>
  <c r="AP424" i="69"/>
  <c r="AQ424" i="69"/>
  <c r="AR424" i="69"/>
  <c r="AS424" i="69"/>
  <c r="AT424" i="69"/>
  <c r="AU424" i="69"/>
  <c r="AV424" i="69"/>
  <c r="AV477" i="69" s="1"/>
  <c r="AW424" i="69"/>
  <c r="AW607" i="69" s="1"/>
  <c r="AX424" i="69"/>
  <c r="AX607" i="69" s="1"/>
  <c r="AY424" i="69"/>
  <c r="AZ424" i="69"/>
  <c r="BA424" i="69"/>
  <c r="BB424" i="69"/>
  <c r="Z34" i="70"/>
  <c r="Z86" i="70" s="1"/>
  <c r="AA34" i="70"/>
  <c r="AA86" i="70" s="1"/>
  <c r="AA112" i="70" s="1"/>
  <c r="Z425" i="69" s="1"/>
  <c r="Z478" i="69" s="1"/>
  <c r="AB34" i="70"/>
  <c r="AB86" i="70" s="1"/>
  <c r="AC34" i="70"/>
  <c r="AD34" i="70"/>
  <c r="AD86" i="70" s="1"/>
  <c r="AD112" i="70" s="1"/>
  <c r="AC425" i="69" s="1"/>
  <c r="AC582" i="69" s="1"/>
  <c r="AE34" i="70"/>
  <c r="AE86" i="70" s="1"/>
  <c r="AF34" i="70"/>
  <c r="AF86" i="70" s="1"/>
  <c r="AG34" i="70"/>
  <c r="AH34" i="70"/>
  <c r="AH86" i="70" s="1"/>
  <c r="AH112" i="70" s="1"/>
  <c r="AG425" i="69" s="1"/>
  <c r="AI34" i="70"/>
  <c r="AI86" i="70" s="1"/>
  <c r="AI112" i="70" s="1"/>
  <c r="AH425" i="69" s="1"/>
  <c r="AH478" i="69" s="1"/>
  <c r="AJ425" i="69"/>
  <c r="AK425" i="69"/>
  <c r="AL425" i="69"/>
  <c r="AM425" i="69"/>
  <c r="AN425" i="69"/>
  <c r="AN478" i="69" s="1"/>
  <c r="AO425" i="69"/>
  <c r="AP425" i="69"/>
  <c r="AP478" i="69" s="1"/>
  <c r="AQ425" i="69"/>
  <c r="AR425" i="69"/>
  <c r="AR556" i="69" s="1"/>
  <c r="AS425" i="69"/>
  <c r="AU425" i="69"/>
  <c r="AV425" i="69"/>
  <c r="AV556" i="69" s="1"/>
  <c r="AW425" i="69"/>
  <c r="AW608" i="69" s="1"/>
  <c r="AX425" i="69"/>
  <c r="AX478" i="69" s="1"/>
  <c r="AY425" i="69"/>
  <c r="AY608" i="69" s="1"/>
  <c r="AZ425" i="69"/>
  <c r="BA425" i="69"/>
  <c r="BB425" i="69"/>
  <c r="Z35" i="70"/>
  <c r="Z87" i="70" s="1"/>
  <c r="AA35" i="70"/>
  <c r="AA87" i="70" s="1"/>
  <c r="AA113" i="70" s="1"/>
  <c r="Z426" i="69" s="1"/>
  <c r="AB35" i="70"/>
  <c r="AB87" i="70" s="1"/>
  <c r="AC35" i="70"/>
  <c r="AD35" i="70"/>
  <c r="AD87" i="70" s="1"/>
  <c r="AD113" i="70" s="1"/>
  <c r="AC426" i="69" s="1"/>
  <c r="AC609" i="69" s="1"/>
  <c r="AE35" i="70"/>
  <c r="AE87" i="70" s="1"/>
  <c r="AF35" i="70"/>
  <c r="AF87" i="70" s="1"/>
  <c r="AG35" i="70"/>
  <c r="AH35" i="70"/>
  <c r="AH87" i="70" s="1"/>
  <c r="AH113" i="70" s="1"/>
  <c r="AG426" i="69" s="1"/>
  <c r="AI35" i="70"/>
  <c r="AI87" i="70" s="1"/>
  <c r="AI113" i="70" s="1"/>
  <c r="AH426" i="69" s="1"/>
  <c r="AH583" i="69" s="1"/>
  <c r="AK426" i="69"/>
  <c r="AK609" i="69" s="1"/>
  <c r="AL426" i="69"/>
  <c r="AM426" i="69"/>
  <c r="AM557" i="69" s="1"/>
  <c r="AN426" i="69"/>
  <c r="AO426" i="69"/>
  <c r="AP426" i="69"/>
  <c r="AP479" i="69" s="1"/>
  <c r="AQ426" i="69"/>
  <c r="AQ609" i="69" s="1"/>
  <c r="AS426" i="69"/>
  <c r="AT426" i="69"/>
  <c r="AU426" i="69"/>
  <c r="AV426" i="69"/>
  <c r="AW426" i="69"/>
  <c r="AX426" i="69"/>
  <c r="AY426" i="69"/>
  <c r="BA426" i="69"/>
  <c r="BB426" i="69"/>
  <c r="Z36" i="70"/>
  <c r="Z88" i="70" s="1"/>
  <c r="AA36" i="70"/>
  <c r="AA88" i="70" s="1"/>
  <c r="AA114" i="70" s="1"/>
  <c r="Z427" i="69" s="1"/>
  <c r="Z597" i="69" s="1"/>
  <c r="AB36" i="70"/>
  <c r="AB88" i="70" s="1"/>
  <c r="AC36" i="70"/>
  <c r="AD36" i="70"/>
  <c r="AD88" i="70" s="1"/>
  <c r="AE36" i="70"/>
  <c r="AE88" i="70" s="1"/>
  <c r="AF36" i="70"/>
  <c r="AF88" i="70" s="1"/>
  <c r="AG36" i="70"/>
  <c r="AH36" i="70"/>
  <c r="AH88" i="70" s="1"/>
  <c r="AH114" i="70" s="1"/>
  <c r="AG427" i="69" s="1"/>
  <c r="AI36" i="70"/>
  <c r="AI88" i="70" s="1"/>
  <c r="AI114" i="70" s="1"/>
  <c r="AH427" i="69" s="1"/>
  <c r="AJ427" i="69"/>
  <c r="AJ610" i="69" s="1"/>
  <c r="AL427" i="69"/>
  <c r="AL480" i="69" s="1"/>
  <c r="AM427" i="69"/>
  <c r="AN427" i="69"/>
  <c r="AN558" i="69" s="1"/>
  <c r="AO427" i="69"/>
  <c r="AP427" i="69"/>
  <c r="AP610" i="69" s="1"/>
  <c r="AQ427" i="69"/>
  <c r="AR427" i="69"/>
  <c r="AT427" i="69"/>
  <c r="AT480" i="69" s="1"/>
  <c r="AU427" i="69"/>
  <c r="AU571" i="69" s="1"/>
  <c r="AV427" i="69"/>
  <c r="AW427" i="69"/>
  <c r="AW597" i="69" s="1"/>
  <c r="AX427" i="69"/>
  <c r="AY427" i="69"/>
  <c r="AZ427" i="69"/>
  <c r="AZ545" i="69" s="1"/>
  <c r="BB427" i="69"/>
  <c r="BB480" i="69" s="1"/>
  <c r="Z37" i="70"/>
  <c r="Z89" i="70" s="1"/>
  <c r="AA37" i="70"/>
  <c r="AA89" i="70" s="1"/>
  <c r="AA115" i="70" s="1"/>
  <c r="Z428" i="69" s="1"/>
  <c r="Z611" i="69" s="1"/>
  <c r="AB37" i="70"/>
  <c r="AB89" i="70" s="1"/>
  <c r="AC37" i="70"/>
  <c r="AD37" i="70"/>
  <c r="AD89" i="70" s="1"/>
  <c r="AE37" i="70"/>
  <c r="AE89" i="70" s="1"/>
  <c r="AF37" i="70"/>
  <c r="AF89" i="70" s="1"/>
  <c r="AG37" i="70"/>
  <c r="AH37" i="70"/>
  <c r="AH89" i="70" s="1"/>
  <c r="AH115" i="70" s="1"/>
  <c r="AG428" i="69" s="1"/>
  <c r="AI37" i="70"/>
  <c r="AI89" i="70" s="1"/>
  <c r="AI115" i="70" s="1"/>
  <c r="AH428" i="69" s="1"/>
  <c r="AJ89" i="70"/>
  <c r="AJ115" i="70" s="1"/>
  <c r="AI428" i="69" s="1"/>
  <c r="AJ428" i="69"/>
  <c r="AK428" i="69"/>
  <c r="AL428" i="69"/>
  <c r="AM428" i="69"/>
  <c r="AN428" i="69"/>
  <c r="AN481" i="69" s="1"/>
  <c r="AO428" i="69"/>
  <c r="AO598" i="69" s="1"/>
  <c r="AP428" i="69"/>
  <c r="AQ428" i="69"/>
  <c r="AR428" i="69"/>
  <c r="AS428" i="69"/>
  <c r="AT428" i="69"/>
  <c r="AU428" i="69"/>
  <c r="AU533" i="69" s="1"/>
  <c r="AV428" i="69"/>
  <c r="AV481" i="69" s="1"/>
  <c r="AW428" i="69"/>
  <c r="AX428" i="69"/>
  <c r="AX611" i="69" s="1"/>
  <c r="AY428" i="69"/>
  <c r="AZ428" i="69"/>
  <c r="AZ611" i="69" s="1"/>
  <c r="BA428" i="69"/>
  <c r="BA598" i="69" s="1"/>
  <c r="BB428" i="69"/>
  <c r="BB611" i="69" s="1"/>
  <c r="Z38" i="70"/>
  <c r="AA38" i="70"/>
  <c r="AB38" i="70"/>
  <c r="AC38" i="70"/>
  <c r="AD38" i="70"/>
  <c r="AE38" i="70"/>
  <c r="AF38" i="70"/>
  <c r="AG38" i="70"/>
  <c r="AH38" i="70"/>
  <c r="AI38" i="70"/>
  <c r="Z39" i="70"/>
  <c r="AA39" i="70"/>
  <c r="AB39" i="70"/>
  <c r="AC39" i="70"/>
  <c r="AD39" i="70"/>
  <c r="AE39" i="70"/>
  <c r="AF39" i="70"/>
  <c r="AG39" i="70"/>
  <c r="AH39" i="70"/>
  <c r="AI39" i="70"/>
  <c r="Z40" i="70"/>
  <c r="AA40" i="70"/>
  <c r="AB40" i="70"/>
  <c r="AC40" i="70"/>
  <c r="AD40" i="70"/>
  <c r="AE40" i="70"/>
  <c r="AF40" i="70"/>
  <c r="AG40" i="70"/>
  <c r="AH40" i="70"/>
  <c r="AI40" i="70"/>
  <c r="Z41" i="70"/>
  <c r="AA41" i="70"/>
  <c r="AB41" i="70"/>
  <c r="AC41" i="70"/>
  <c r="AD41" i="70"/>
  <c r="AE41" i="70"/>
  <c r="AF41" i="70"/>
  <c r="AG41" i="70"/>
  <c r="AH41" i="70"/>
  <c r="AI41" i="70"/>
  <c r="Z42" i="70"/>
  <c r="AA42" i="70"/>
  <c r="AB42" i="70"/>
  <c r="AC42" i="70"/>
  <c r="AD42" i="70"/>
  <c r="AE42" i="70"/>
  <c r="AF42" i="70"/>
  <c r="AG42" i="70"/>
  <c r="AH42" i="70"/>
  <c r="AI42" i="70"/>
  <c r="Z43" i="70"/>
  <c r="AA43" i="70"/>
  <c r="AB43" i="70"/>
  <c r="AC43" i="70"/>
  <c r="AD43" i="70"/>
  <c r="AE43" i="70"/>
  <c r="AF43" i="70"/>
  <c r="AG43" i="70"/>
  <c r="AH43" i="70"/>
  <c r="AI43" i="70"/>
  <c r="Z44" i="70"/>
  <c r="AA44" i="70"/>
  <c r="AB44" i="70"/>
  <c r="AC44" i="70"/>
  <c r="AD44" i="70"/>
  <c r="AE44" i="70"/>
  <c r="AF44" i="70"/>
  <c r="AG44" i="70"/>
  <c r="AH44" i="70"/>
  <c r="AI44" i="70"/>
  <c r="Z45" i="70"/>
  <c r="AA45" i="70"/>
  <c r="AB45" i="70"/>
  <c r="AC45" i="70"/>
  <c r="AD45" i="70"/>
  <c r="AE45" i="70"/>
  <c r="AF45" i="70"/>
  <c r="AG45" i="70"/>
  <c r="AH45" i="70"/>
  <c r="AI45" i="70"/>
  <c r="Z46" i="70"/>
  <c r="AA46" i="70"/>
  <c r="AB46" i="70"/>
  <c r="AC46" i="70"/>
  <c r="AD46" i="70"/>
  <c r="AE46" i="70"/>
  <c r="AF46" i="70"/>
  <c r="AG46" i="70"/>
  <c r="AH46" i="70"/>
  <c r="AI46" i="70"/>
  <c r="Z47" i="70"/>
  <c r="AA47" i="70"/>
  <c r="AB47" i="70"/>
  <c r="AC47" i="70"/>
  <c r="AD47" i="70"/>
  <c r="AE47" i="70"/>
  <c r="AF47" i="70"/>
  <c r="AG47" i="70"/>
  <c r="AH47" i="70"/>
  <c r="AI47" i="70"/>
  <c r="Z48" i="70"/>
  <c r="AA48" i="70"/>
  <c r="AB48" i="70"/>
  <c r="AC48" i="70"/>
  <c r="AD48" i="70"/>
  <c r="AE48" i="70"/>
  <c r="AF48" i="70"/>
  <c r="AG48" i="70"/>
  <c r="AH48" i="70"/>
  <c r="AI48" i="70"/>
  <c r="Z49" i="70"/>
  <c r="AA49" i="70"/>
  <c r="AB49" i="70"/>
  <c r="AC49" i="70"/>
  <c r="AD49" i="70"/>
  <c r="AE49" i="70"/>
  <c r="AF49" i="70"/>
  <c r="AG49" i="70"/>
  <c r="AH49" i="70"/>
  <c r="AI49" i="70"/>
  <c r="Z50" i="70"/>
  <c r="AA50" i="70"/>
  <c r="AB50" i="70"/>
  <c r="AC50" i="70"/>
  <c r="AD50" i="70"/>
  <c r="AE50" i="70"/>
  <c r="AF50" i="70"/>
  <c r="AG50" i="70"/>
  <c r="AH50" i="70"/>
  <c r="AI50" i="70"/>
  <c r="Z51" i="70"/>
  <c r="AA51" i="70"/>
  <c r="AB51" i="70"/>
  <c r="AC51" i="70"/>
  <c r="AD51" i="70"/>
  <c r="AE51" i="70"/>
  <c r="AE90" i="70" s="1"/>
  <c r="AD14" i="69" s="1"/>
  <c r="AF51" i="70"/>
  <c r="AG51" i="70"/>
  <c r="AH51" i="70"/>
  <c r="AH90" i="70" s="1"/>
  <c r="AG14" i="69" s="1"/>
  <c r="AI51" i="70"/>
  <c r="AJ14" i="69"/>
  <c r="AK14" i="69"/>
  <c r="AL14" i="69"/>
  <c r="AO14" i="69"/>
  <c r="AR14" i="69"/>
  <c r="AT14" i="69"/>
  <c r="AW14" i="69"/>
  <c r="AX14" i="69"/>
  <c r="BA14" i="69"/>
  <c r="Z52" i="70"/>
  <c r="AA52" i="70"/>
  <c r="AB52" i="70"/>
  <c r="AC52" i="70"/>
  <c r="AD52" i="70"/>
  <c r="AE52" i="70"/>
  <c r="AF52" i="70"/>
  <c r="AG52" i="70"/>
  <c r="AH52" i="70"/>
  <c r="AI52" i="70"/>
  <c r="AL15" i="69"/>
  <c r="AM15" i="69"/>
  <c r="AN15" i="69"/>
  <c r="AQ15" i="69"/>
  <c r="AT15" i="69"/>
  <c r="AU15" i="69"/>
  <c r="AV15" i="69"/>
  <c r="AY15" i="69"/>
  <c r="Z53" i="70"/>
  <c r="AA53" i="70"/>
  <c r="AB53" i="70"/>
  <c r="AC53" i="70"/>
  <c r="AD53" i="70"/>
  <c r="AE53" i="70"/>
  <c r="AF53" i="70"/>
  <c r="AG53" i="70"/>
  <c r="AH53" i="70"/>
  <c r="AI53" i="70"/>
  <c r="AI92" i="70" s="1"/>
  <c r="AH16" i="69" s="1"/>
  <c r="AK16" i="69"/>
  <c r="AO16" i="69"/>
  <c r="AP16" i="69"/>
  <c r="AS16" i="69"/>
  <c r="AV16" i="69"/>
  <c r="AW16" i="69"/>
  <c r="BA16" i="69"/>
  <c r="Z54" i="70"/>
  <c r="AA54" i="70"/>
  <c r="AB54" i="70"/>
  <c r="AC54" i="70"/>
  <c r="AD54" i="70"/>
  <c r="AE54" i="70"/>
  <c r="AF54" i="70"/>
  <c r="AG54" i="70"/>
  <c r="AH54" i="70"/>
  <c r="AI54" i="70"/>
  <c r="AJ17" i="69"/>
  <c r="AM17" i="69"/>
  <c r="AP17" i="69"/>
  <c r="AQ17" i="69"/>
  <c r="AU17" i="69"/>
  <c r="AX17" i="69"/>
  <c r="AY17" i="69"/>
  <c r="AZ17" i="69"/>
  <c r="Z55" i="70"/>
  <c r="AA55" i="70"/>
  <c r="AB55" i="70"/>
  <c r="AC55" i="70"/>
  <c r="AD55" i="70"/>
  <c r="AE55" i="70"/>
  <c r="AE94" i="70" s="1"/>
  <c r="AD18" i="69" s="1"/>
  <c r="AF55" i="70"/>
  <c r="AG55" i="70"/>
  <c r="AH55" i="70"/>
  <c r="AH94" i="70" s="1"/>
  <c r="AG18" i="69" s="1"/>
  <c r="AI55" i="70"/>
  <c r="AI94" i="70" s="1"/>
  <c r="AH18" i="69" s="1"/>
  <c r="AJ18" i="69"/>
  <c r="AK18" i="69"/>
  <c r="AL18" i="69"/>
  <c r="AO18" i="69"/>
  <c r="AS18" i="69"/>
  <c r="AT18" i="69"/>
  <c r="AW18" i="69"/>
  <c r="AZ18" i="69"/>
  <c r="BA18" i="69"/>
  <c r="Z56" i="70"/>
  <c r="AA56" i="70"/>
  <c r="AB56" i="70"/>
  <c r="AC56" i="70"/>
  <c r="AD56" i="70"/>
  <c r="AE56" i="70"/>
  <c r="AF56" i="70"/>
  <c r="AG56" i="70"/>
  <c r="AH56" i="70"/>
  <c r="AH95" i="70" s="1"/>
  <c r="AG19" i="69" s="1"/>
  <c r="AI56" i="70"/>
  <c r="AJ19" i="69"/>
  <c r="AJ202" i="69" s="1"/>
  <c r="AN19" i="69"/>
  <c r="AQ19" i="69"/>
  <c r="AT19" i="69"/>
  <c r="AU19" i="69"/>
  <c r="AV19" i="69"/>
  <c r="AY19" i="69"/>
  <c r="Z57" i="70"/>
  <c r="AA57" i="70"/>
  <c r="AB57" i="70"/>
  <c r="AC57" i="70"/>
  <c r="AD57" i="70"/>
  <c r="AE57" i="70"/>
  <c r="AF57" i="70"/>
  <c r="AG57" i="70"/>
  <c r="AH57" i="70"/>
  <c r="AI57" i="70"/>
  <c r="AI96" i="70" s="1"/>
  <c r="AH20" i="69" s="1"/>
  <c r="AK20" i="69"/>
  <c r="AL20" i="69"/>
  <c r="AN20" i="69"/>
  <c r="AO20" i="69"/>
  <c r="AP20" i="69"/>
  <c r="AS20" i="69"/>
  <c r="AW20" i="69"/>
  <c r="AX20" i="69"/>
  <c r="BA20" i="69"/>
  <c r="Z58" i="70"/>
  <c r="AA58" i="70"/>
  <c r="AB58" i="70"/>
  <c r="AC58" i="70"/>
  <c r="AD58" i="70"/>
  <c r="AE58" i="70"/>
  <c r="AE97" i="70" s="1"/>
  <c r="AD21" i="69" s="1"/>
  <c r="AF58" i="70"/>
  <c r="AG58" i="70"/>
  <c r="AH58" i="70"/>
  <c r="AI58" i="70"/>
  <c r="AI97" i="70" s="1"/>
  <c r="AH21" i="69" s="1"/>
  <c r="AJ21" i="69"/>
  <c r="AM21" i="69"/>
  <c r="AN21" i="69"/>
  <c r="AN204" i="69" s="1"/>
  <c r="AP21" i="69"/>
  <c r="AQ21" i="69"/>
  <c r="AR21" i="69"/>
  <c r="AU21" i="69"/>
  <c r="AX21" i="69"/>
  <c r="AY21" i="69"/>
  <c r="AZ21" i="69"/>
  <c r="Z59" i="70"/>
  <c r="AA59" i="70"/>
  <c r="AB59" i="70"/>
  <c r="AC59" i="70"/>
  <c r="AD59" i="70"/>
  <c r="AE59" i="70"/>
  <c r="AE98" i="70" s="1"/>
  <c r="AD22" i="69" s="1"/>
  <c r="AF59" i="70"/>
  <c r="AG59" i="70"/>
  <c r="AH59" i="70"/>
  <c r="AH98" i="70" s="1"/>
  <c r="AG22" i="69" s="1"/>
  <c r="AI59" i="70"/>
  <c r="AK22" i="69"/>
  <c r="AL22" i="69"/>
  <c r="AO22" i="69"/>
  <c r="AP22" i="69"/>
  <c r="AS22" i="69"/>
  <c r="AT22" i="69"/>
  <c r="AW22" i="69"/>
  <c r="AW192" i="69" s="1"/>
  <c r="AZ22" i="69"/>
  <c r="BA22" i="69"/>
  <c r="Z60" i="70"/>
  <c r="AA60" i="70"/>
  <c r="AB60" i="70"/>
  <c r="AC60" i="70"/>
  <c r="AD60" i="70"/>
  <c r="AE60" i="70"/>
  <c r="AF60" i="70"/>
  <c r="AG60" i="70"/>
  <c r="AH60" i="70"/>
  <c r="AI60" i="70"/>
  <c r="AJ23" i="69"/>
  <c r="AM23" i="69"/>
  <c r="AQ23" i="69"/>
  <c r="AQ193" i="69" s="1"/>
  <c r="AR23" i="69"/>
  <c r="AR206" i="69" s="1"/>
  <c r="AT23" i="69"/>
  <c r="AU23" i="69"/>
  <c r="AV23" i="69"/>
  <c r="AY23" i="69"/>
  <c r="AY193" i="69" s="1"/>
  <c r="Z61" i="70"/>
  <c r="AA61" i="70"/>
  <c r="AB61" i="70"/>
  <c r="AC61" i="70"/>
  <c r="AD61" i="70"/>
  <c r="AE61" i="70"/>
  <c r="AF61" i="70"/>
  <c r="AG61" i="70"/>
  <c r="AH61" i="70"/>
  <c r="AI61" i="70"/>
  <c r="AK24" i="69"/>
  <c r="AN24" i="69"/>
  <c r="AO24" i="69"/>
  <c r="AP24" i="69"/>
  <c r="AS24" i="69"/>
  <c r="AT24" i="69"/>
  <c r="AW24" i="69"/>
  <c r="AX24" i="69"/>
  <c r="BA24" i="69"/>
  <c r="BA194" i="69" s="1"/>
  <c r="Z62" i="70"/>
  <c r="AA62" i="70"/>
  <c r="AB62" i="70"/>
  <c r="AC62" i="70"/>
  <c r="AD62" i="70"/>
  <c r="AE62" i="70"/>
  <c r="AF62" i="70"/>
  <c r="AG62" i="70"/>
  <c r="AH62" i="70"/>
  <c r="AH101" i="70" s="1"/>
  <c r="AG25" i="69" s="1"/>
  <c r="AI62" i="70"/>
  <c r="AI101" i="70" s="1"/>
  <c r="AH25" i="69" s="1"/>
  <c r="AJ25" i="69"/>
  <c r="AM25" i="69"/>
  <c r="AN25" i="69"/>
  <c r="AQ25" i="69"/>
  <c r="AR25" i="69"/>
  <c r="AU25" i="69"/>
  <c r="AU195" i="69" s="1"/>
  <c r="AV25" i="69"/>
  <c r="AV208" i="69" s="1"/>
  <c r="AY25" i="69"/>
  <c r="AZ25" i="69"/>
  <c r="Z63" i="70"/>
  <c r="AA63" i="70"/>
  <c r="AB63" i="70"/>
  <c r="AC63" i="70"/>
  <c r="AD63" i="70"/>
  <c r="AD102" i="70" s="1"/>
  <c r="AC26" i="69" s="1"/>
  <c r="AE63" i="70"/>
  <c r="AF63" i="70"/>
  <c r="AG63" i="70"/>
  <c r="AH63" i="70"/>
  <c r="AI63" i="70"/>
  <c r="AJ26" i="69"/>
  <c r="AK26" i="69"/>
  <c r="AL26" i="69"/>
  <c r="AO26" i="69"/>
  <c r="AR26" i="69"/>
  <c r="AS26" i="69"/>
  <c r="AT26" i="69"/>
  <c r="AW26" i="69"/>
  <c r="AX26" i="69"/>
  <c r="AZ26" i="69"/>
  <c r="BA26" i="69"/>
  <c r="AI90" i="70"/>
  <c r="AH14" i="69" s="1"/>
  <c r="AH197" i="69" s="1"/>
  <c r="AM14" i="69"/>
  <c r="AN14" i="69"/>
  <c r="AP14" i="69"/>
  <c r="AQ14" i="69"/>
  <c r="AS14" i="69"/>
  <c r="AU14" i="69"/>
  <c r="AV14" i="69"/>
  <c r="AY14" i="69"/>
  <c r="AZ14" i="69"/>
  <c r="AH91" i="70"/>
  <c r="AG15" i="69" s="1"/>
  <c r="AI91" i="70"/>
  <c r="AH15" i="69" s="1"/>
  <c r="AJ15" i="69"/>
  <c r="AJ198" i="69" s="1"/>
  <c r="AK15" i="69"/>
  <c r="AO15" i="69"/>
  <c r="AP15" i="69"/>
  <c r="AR15" i="69"/>
  <c r="AR198" i="69" s="1"/>
  <c r="AS15" i="69"/>
  <c r="AS198" i="69" s="1"/>
  <c r="AW15" i="69"/>
  <c r="AX15" i="69"/>
  <c r="AZ15" i="69"/>
  <c r="BA15" i="69"/>
  <c r="BA198" i="69" s="1"/>
  <c r="AJ92" i="70"/>
  <c r="AI16" i="69" s="1"/>
  <c r="AJ16" i="69"/>
  <c r="AL16" i="69"/>
  <c r="AL199" i="69" s="1"/>
  <c r="AM16" i="69"/>
  <c r="AN16" i="69"/>
  <c r="AQ16" i="69"/>
  <c r="AR16" i="69"/>
  <c r="AT16" i="69"/>
  <c r="AU16" i="69"/>
  <c r="AX16" i="69"/>
  <c r="AY16" i="69"/>
  <c r="AZ16" i="69"/>
  <c r="AH93" i="70"/>
  <c r="AG17" i="69" s="1"/>
  <c r="AG200" i="69" s="1"/>
  <c r="AI93" i="70"/>
  <c r="AH17" i="69" s="1"/>
  <c r="AK17" i="69"/>
  <c r="AL17" i="69"/>
  <c r="AN17" i="69"/>
  <c r="AN200" i="69" s="1"/>
  <c r="AO17" i="69"/>
  <c r="AR17" i="69"/>
  <c r="AS17" i="69"/>
  <c r="AT17" i="69"/>
  <c r="AV17" i="69"/>
  <c r="AV200" i="69" s="1"/>
  <c r="AW17" i="69"/>
  <c r="AW200" i="69" s="1"/>
  <c r="BA17" i="69"/>
  <c r="AM18" i="69"/>
  <c r="AN18" i="69"/>
  <c r="AP18" i="69"/>
  <c r="AP201" i="69" s="1"/>
  <c r="AQ18" i="69"/>
  <c r="AR18" i="69"/>
  <c r="AU18" i="69"/>
  <c r="AV18" i="69"/>
  <c r="AX18" i="69"/>
  <c r="AY18" i="69"/>
  <c r="AI95" i="70"/>
  <c r="AH19" i="69" s="1"/>
  <c r="AK19" i="69"/>
  <c r="AK202" i="69" s="1"/>
  <c r="AL19" i="69"/>
  <c r="AM19" i="69"/>
  <c r="AO19" i="69"/>
  <c r="AP19" i="69"/>
  <c r="AR19" i="69"/>
  <c r="AR202" i="69" s="1"/>
  <c r="AS19" i="69"/>
  <c r="AW19" i="69"/>
  <c r="AX19" i="69"/>
  <c r="AZ19" i="69"/>
  <c r="AZ202" i="69" s="1"/>
  <c r="BA19" i="69"/>
  <c r="BA202" i="69" s="1"/>
  <c r="AJ20" i="69"/>
  <c r="AM20" i="69"/>
  <c r="AQ20" i="69"/>
  <c r="AR20" i="69"/>
  <c r="AT20" i="69"/>
  <c r="AT203" i="69" s="1"/>
  <c r="AU20" i="69"/>
  <c r="AV20" i="69"/>
  <c r="AY20" i="69"/>
  <c r="AZ20" i="69"/>
  <c r="AH97" i="70"/>
  <c r="AG21" i="69" s="1"/>
  <c r="AK21" i="69"/>
  <c r="AL21" i="69"/>
  <c r="AO21" i="69"/>
  <c r="AO204" i="69" s="1"/>
  <c r="AS21" i="69"/>
  <c r="AT21" i="69"/>
  <c r="AV21" i="69"/>
  <c r="AV204" i="69" s="1"/>
  <c r="AW21" i="69"/>
  <c r="BA21" i="69"/>
  <c r="AI98" i="70"/>
  <c r="AH22" i="69" s="1"/>
  <c r="AJ22" i="69"/>
  <c r="AM22" i="69"/>
  <c r="AN22" i="69"/>
  <c r="AQ22" i="69"/>
  <c r="AR22" i="69"/>
  <c r="AU22" i="69"/>
  <c r="AV22" i="69"/>
  <c r="AV192" i="69" s="1"/>
  <c r="AX22" i="69"/>
  <c r="AX205" i="69" s="1"/>
  <c r="AY22" i="69"/>
  <c r="AH99" i="70"/>
  <c r="AG23" i="69" s="1"/>
  <c r="AI99" i="70"/>
  <c r="AH23" i="69" s="1"/>
  <c r="AK23" i="69"/>
  <c r="AL23" i="69"/>
  <c r="AN23" i="69"/>
  <c r="AO23" i="69"/>
  <c r="AP23" i="69"/>
  <c r="AP193" i="69" s="1"/>
  <c r="AS23" i="69"/>
  <c r="AS206" i="69" s="1"/>
  <c r="AW23" i="69"/>
  <c r="AX23" i="69"/>
  <c r="AZ23" i="69"/>
  <c r="AZ206" i="69" s="1"/>
  <c r="BA23" i="69"/>
  <c r="AI100" i="70"/>
  <c r="AH24" i="69" s="1"/>
  <c r="AJ100" i="70"/>
  <c r="AI24" i="69" s="1"/>
  <c r="AJ24" i="69"/>
  <c r="AL24" i="69"/>
  <c r="AM24" i="69"/>
  <c r="AM207" i="69" s="1"/>
  <c r="AQ24" i="69"/>
  <c r="AR24" i="69"/>
  <c r="AU24" i="69"/>
  <c r="AV24" i="69"/>
  <c r="AY24" i="69"/>
  <c r="AZ24" i="69"/>
  <c r="AZ194" i="69" s="1"/>
  <c r="AK25" i="69"/>
  <c r="AL25" i="69"/>
  <c r="AO25" i="69"/>
  <c r="AP25" i="69"/>
  <c r="AS25" i="69"/>
  <c r="AT25" i="69"/>
  <c r="AT195" i="69" s="1"/>
  <c r="AW25" i="69"/>
  <c r="AW208" i="69" s="1"/>
  <c r="AX25" i="69"/>
  <c r="BA25" i="69"/>
  <c r="AI102" i="70"/>
  <c r="AH26" i="69" s="1"/>
  <c r="AH209" i="69" s="1"/>
  <c r="AM26" i="69"/>
  <c r="AN26" i="69"/>
  <c r="AP26" i="69"/>
  <c r="AQ26" i="69"/>
  <c r="AQ209" i="69" s="1"/>
  <c r="AU26" i="69"/>
  <c r="AV26" i="69"/>
  <c r="AY26" i="69"/>
  <c r="AL615" i="69"/>
  <c r="AL798" i="69" s="1"/>
  <c r="AL620" i="69"/>
  <c r="AL790" i="69" s="1"/>
  <c r="AW623" i="69"/>
  <c r="Z12" i="67"/>
  <c r="AA12" i="67"/>
  <c r="AB12" i="67"/>
  <c r="AC12" i="67"/>
  <c r="AD12" i="67"/>
  <c r="AE12" i="67"/>
  <c r="AF12" i="67"/>
  <c r="AG12" i="67"/>
  <c r="AG51" i="67" s="1"/>
  <c r="AH12" i="67"/>
  <c r="AH51" i="67" s="1"/>
  <c r="AH129" i="67" s="1"/>
  <c r="AG211" i="69" s="1"/>
  <c r="AI12" i="67"/>
  <c r="Z13" i="67"/>
  <c r="AA13" i="67"/>
  <c r="AA52" i="67" s="1"/>
  <c r="AB13" i="67"/>
  <c r="AC13" i="67"/>
  <c r="AD13" i="67"/>
  <c r="AE13" i="67"/>
  <c r="AF13" i="67"/>
  <c r="AG13" i="67"/>
  <c r="AH13" i="67"/>
  <c r="AI13" i="67"/>
  <c r="Z14" i="67"/>
  <c r="AA14" i="67"/>
  <c r="AB14" i="67"/>
  <c r="AC14" i="67"/>
  <c r="AD14" i="67"/>
  <c r="AE14" i="67"/>
  <c r="AF14" i="67"/>
  <c r="AG14" i="67"/>
  <c r="AH14" i="67"/>
  <c r="AH105" i="67" s="1"/>
  <c r="AI14" i="67"/>
  <c r="Z15" i="67"/>
  <c r="AA15" i="67"/>
  <c r="AB15" i="67"/>
  <c r="AC15" i="67"/>
  <c r="AD15" i="67"/>
  <c r="AE15" i="67"/>
  <c r="AF15" i="67"/>
  <c r="AF80" i="67" s="1"/>
  <c r="AG15" i="67"/>
  <c r="AH15" i="67"/>
  <c r="AI15" i="67"/>
  <c r="Z16" i="67"/>
  <c r="AA16" i="67"/>
  <c r="AB16" i="67"/>
  <c r="AC16" i="67"/>
  <c r="AD16" i="67"/>
  <c r="AE16" i="67"/>
  <c r="AF16" i="67"/>
  <c r="AG16" i="67"/>
  <c r="AG81" i="67" s="1"/>
  <c r="AG133" i="67" s="1"/>
  <c r="AF215" i="69" s="1"/>
  <c r="AH16" i="67"/>
  <c r="AI16" i="67"/>
  <c r="Z17" i="67"/>
  <c r="AA17" i="67"/>
  <c r="AA108" i="67" s="1"/>
  <c r="AB17" i="67"/>
  <c r="AC17" i="67"/>
  <c r="AD17" i="67"/>
  <c r="AE17" i="67"/>
  <c r="AF17" i="67"/>
  <c r="AG17" i="67"/>
  <c r="AH17" i="67"/>
  <c r="AI17" i="67"/>
  <c r="Z18" i="67"/>
  <c r="AA18" i="67"/>
  <c r="AB18" i="67"/>
  <c r="AC18" i="67"/>
  <c r="AD18" i="67"/>
  <c r="AE18" i="67"/>
  <c r="AF18" i="67"/>
  <c r="AG18" i="67"/>
  <c r="AH18" i="67"/>
  <c r="AH109" i="67" s="1"/>
  <c r="AI18" i="67"/>
  <c r="Z19" i="67"/>
  <c r="AA19" i="67"/>
  <c r="AB19" i="67"/>
  <c r="AC19" i="67"/>
  <c r="AD19" i="67"/>
  <c r="AE19" i="67"/>
  <c r="AF19" i="67"/>
  <c r="AF84" i="67" s="1"/>
  <c r="AG19" i="67"/>
  <c r="AH19" i="67"/>
  <c r="AI19" i="67"/>
  <c r="Z20" i="67"/>
  <c r="AA20" i="67"/>
  <c r="AB20" i="67"/>
  <c r="AC20" i="67"/>
  <c r="AD20" i="67"/>
  <c r="AE20" i="67"/>
  <c r="AF20" i="67"/>
  <c r="AG20" i="67"/>
  <c r="AG59" i="67" s="1"/>
  <c r="AH20" i="67"/>
  <c r="AH85" i="67" s="1"/>
  <c r="AI20" i="67"/>
  <c r="AJ59" i="67"/>
  <c r="Z21" i="67"/>
  <c r="AA21" i="67"/>
  <c r="AA112" i="67" s="1"/>
  <c r="AB21" i="67"/>
  <c r="AC21" i="67"/>
  <c r="AD21" i="67"/>
  <c r="AE21" i="67"/>
  <c r="AF21" i="67"/>
  <c r="AG21" i="67"/>
  <c r="AH21" i="67"/>
  <c r="AH60" i="67" s="1"/>
  <c r="AI21" i="67"/>
  <c r="Z22" i="67"/>
  <c r="AA22" i="67"/>
  <c r="AB22" i="67"/>
  <c r="AC22" i="67"/>
  <c r="AD22" i="67"/>
  <c r="AE22" i="67"/>
  <c r="AF22" i="67"/>
  <c r="AG22" i="67"/>
  <c r="AH22" i="67"/>
  <c r="AH61" i="67" s="1"/>
  <c r="AI22" i="67"/>
  <c r="Z23" i="67"/>
  <c r="AA23" i="67"/>
  <c r="AB23" i="67"/>
  <c r="AC23" i="67"/>
  <c r="AD23" i="67"/>
  <c r="AE23" i="67"/>
  <c r="AF23" i="67"/>
  <c r="AF114" i="67" s="1"/>
  <c r="AG23" i="67"/>
  <c r="AH23" i="67"/>
  <c r="AI23" i="67"/>
  <c r="Z24" i="67"/>
  <c r="AA24" i="67"/>
  <c r="AB24" i="67"/>
  <c r="AC24" i="67"/>
  <c r="AD24" i="67"/>
  <c r="AE24" i="67"/>
  <c r="AF24" i="67"/>
  <c r="AG24" i="67"/>
  <c r="AG63" i="67" s="1"/>
  <c r="AH24" i="67"/>
  <c r="AH63" i="67" s="1"/>
  <c r="AI24" i="67"/>
  <c r="Z25" i="67"/>
  <c r="AA25" i="67"/>
  <c r="AA116" i="67" s="1"/>
  <c r="AB25" i="67"/>
  <c r="AC25" i="67"/>
  <c r="AD25" i="67"/>
  <c r="AE25" i="67"/>
  <c r="AF25" i="67"/>
  <c r="AG25" i="67"/>
  <c r="AH25" i="67"/>
  <c r="AI25" i="67"/>
  <c r="Z26" i="67"/>
  <c r="AA26" i="67"/>
  <c r="AB26" i="67"/>
  <c r="AC26" i="67"/>
  <c r="AD26" i="67"/>
  <c r="AE26" i="67"/>
  <c r="AF26" i="67"/>
  <c r="AG26" i="67"/>
  <c r="AH26" i="67"/>
  <c r="AH117" i="67" s="1"/>
  <c r="AI26" i="67"/>
  <c r="Z27" i="67"/>
  <c r="AA27" i="67"/>
  <c r="AB27" i="67"/>
  <c r="AC27" i="67"/>
  <c r="AD27" i="67"/>
  <c r="AE27" i="67"/>
  <c r="AF27" i="67"/>
  <c r="AF66" i="67" s="1"/>
  <c r="AG27" i="67"/>
  <c r="AH27" i="67"/>
  <c r="AI27" i="67"/>
  <c r="Z28" i="67"/>
  <c r="AA28" i="67"/>
  <c r="AB28" i="67"/>
  <c r="AC28" i="67"/>
  <c r="AD28" i="67"/>
  <c r="AE28" i="67"/>
  <c r="AF28" i="67"/>
  <c r="AG28" i="67"/>
  <c r="AG119" i="67" s="1"/>
  <c r="AH28" i="67"/>
  <c r="AH93" i="67" s="1"/>
  <c r="AI28" i="67"/>
  <c r="Z29" i="67"/>
  <c r="AA29" i="67"/>
  <c r="AA120" i="67" s="1"/>
  <c r="AB29" i="67"/>
  <c r="AC29" i="67"/>
  <c r="AD29" i="67"/>
  <c r="AE29" i="67"/>
  <c r="AF29" i="67"/>
  <c r="AG29" i="67"/>
  <c r="AH29" i="67"/>
  <c r="AH68" i="67" s="1"/>
  <c r="AI29" i="67"/>
  <c r="Z30" i="67"/>
  <c r="AA30" i="67"/>
  <c r="AB30" i="67"/>
  <c r="AC30" i="67"/>
  <c r="AD30" i="67"/>
  <c r="AE30" i="67"/>
  <c r="AF30" i="67"/>
  <c r="AG30" i="67"/>
  <c r="AH30" i="67"/>
  <c r="AH95" i="67" s="1"/>
  <c r="AI30" i="67"/>
  <c r="Z31" i="67"/>
  <c r="AA31" i="67"/>
  <c r="AB31" i="67"/>
  <c r="AC31" i="67"/>
  <c r="AD31" i="67"/>
  <c r="AE31" i="67"/>
  <c r="AF31" i="67"/>
  <c r="AF96" i="67" s="1"/>
  <c r="AG31" i="67"/>
  <c r="AH31" i="67"/>
  <c r="AI31" i="67"/>
  <c r="Z32" i="67"/>
  <c r="AA32" i="67"/>
  <c r="AB32" i="67"/>
  <c r="AC32" i="67"/>
  <c r="AD32" i="67"/>
  <c r="AE32" i="67"/>
  <c r="AF32" i="67"/>
  <c r="AG32" i="67"/>
  <c r="AG71" i="67" s="1"/>
  <c r="AH32" i="67"/>
  <c r="AH71" i="67" s="1"/>
  <c r="AI32" i="67"/>
  <c r="AJ71" i="67"/>
  <c r="Z33" i="67"/>
  <c r="AA33" i="67"/>
  <c r="AA98" i="67" s="1"/>
  <c r="AB33" i="67"/>
  <c r="AC33" i="67"/>
  <c r="AD33" i="67"/>
  <c r="AE33" i="67"/>
  <c r="AF33" i="67"/>
  <c r="AG33" i="67"/>
  <c r="AH33" i="67"/>
  <c r="AI33" i="67"/>
  <c r="Z34" i="67"/>
  <c r="AA34" i="67"/>
  <c r="AB34" i="67"/>
  <c r="AC34" i="67"/>
  <c r="AD34" i="67"/>
  <c r="AE34" i="67"/>
  <c r="AF34" i="67"/>
  <c r="AG34" i="67"/>
  <c r="AH34" i="67"/>
  <c r="AH99" i="67" s="1"/>
  <c r="AI34" i="67"/>
  <c r="Z35" i="67"/>
  <c r="AA35" i="67"/>
  <c r="AB35" i="67"/>
  <c r="AC35" i="67"/>
  <c r="AD35" i="67"/>
  <c r="AE35" i="67"/>
  <c r="AF35" i="67"/>
  <c r="AF100" i="67" s="1"/>
  <c r="AG35" i="67"/>
  <c r="AH35" i="67"/>
  <c r="AI35" i="67"/>
  <c r="Z36" i="67"/>
  <c r="AA36" i="67"/>
  <c r="AB36" i="67"/>
  <c r="AC36" i="67"/>
  <c r="AD36" i="67"/>
  <c r="AE36" i="67"/>
  <c r="AF36" i="67"/>
  <c r="AG36" i="67"/>
  <c r="AH36" i="67"/>
  <c r="AI36" i="67"/>
  <c r="AJ75" i="67"/>
  <c r="Z37" i="67"/>
  <c r="AA37" i="67"/>
  <c r="AA102" i="67" s="1"/>
  <c r="AB37" i="67"/>
  <c r="AC37" i="67"/>
  <c r="AD37" i="67"/>
  <c r="AE37" i="67"/>
  <c r="AF37" i="67"/>
  <c r="AG37" i="67"/>
  <c r="AH37" i="67"/>
  <c r="AH76" i="67" s="1"/>
  <c r="AI37" i="67"/>
  <c r="Z38" i="67"/>
  <c r="AA38" i="67"/>
  <c r="AB38" i="67"/>
  <c r="AC38" i="67"/>
  <c r="AD38" i="67"/>
  <c r="AE38" i="67"/>
  <c r="AF38" i="67"/>
  <c r="AG38" i="67"/>
  <c r="AH38" i="67"/>
  <c r="AI38" i="67"/>
  <c r="AJ211" i="69"/>
  <c r="AJ394" i="69" s="1"/>
  <c r="AR211" i="69"/>
  <c r="AR394" i="69" s="1"/>
  <c r="AZ211" i="69"/>
  <c r="AZ368" i="69" s="1"/>
  <c r="Z39" i="67"/>
  <c r="AA39" i="67"/>
  <c r="AB39" i="67"/>
  <c r="AC39" i="67"/>
  <c r="AD39" i="67"/>
  <c r="AE39" i="67"/>
  <c r="AF39" i="67"/>
  <c r="AG39" i="67"/>
  <c r="AH39" i="67"/>
  <c r="AI39" i="67"/>
  <c r="AI143" i="67" s="1"/>
  <c r="AH614" i="69" s="1"/>
  <c r="AH784" i="69" s="1"/>
  <c r="AJ614" i="69"/>
  <c r="AK614" i="69"/>
  <c r="AM614" i="69"/>
  <c r="AN614" i="69"/>
  <c r="AO614" i="69"/>
  <c r="AP614" i="69"/>
  <c r="AP797" i="69" s="1"/>
  <c r="AQ614" i="69"/>
  <c r="AR614" i="69"/>
  <c r="AS614" i="69"/>
  <c r="AU614" i="69"/>
  <c r="AV614" i="69"/>
  <c r="AW614" i="69"/>
  <c r="AX614" i="69"/>
  <c r="AX758" i="69" s="1"/>
  <c r="AY614" i="69"/>
  <c r="AY784" i="69" s="1"/>
  <c r="AZ614" i="69"/>
  <c r="AZ797" i="69" s="1"/>
  <c r="BA614" i="69"/>
  <c r="Z40" i="67"/>
  <c r="AA40" i="67"/>
  <c r="AB40" i="67"/>
  <c r="AC40" i="67"/>
  <c r="AD40" i="67"/>
  <c r="AE40" i="67"/>
  <c r="AF40" i="67"/>
  <c r="AG40" i="67"/>
  <c r="AH40" i="67"/>
  <c r="AI40" i="67"/>
  <c r="AI144" i="67" s="1"/>
  <c r="AH615" i="69" s="1"/>
  <c r="AJ615" i="69"/>
  <c r="AJ785" i="69" s="1"/>
  <c r="AM615" i="69"/>
  <c r="AM798" i="69" s="1"/>
  <c r="AO615" i="69"/>
  <c r="AP615" i="69"/>
  <c r="AQ615" i="69"/>
  <c r="AR615" i="69"/>
  <c r="AR798" i="69" s="1"/>
  <c r="AS615" i="69"/>
  <c r="AS798" i="69" s="1"/>
  <c r="AT615" i="69"/>
  <c r="AT798" i="69" s="1"/>
  <c r="AU615" i="69"/>
  <c r="AU798" i="69" s="1"/>
  <c r="AW615" i="69"/>
  <c r="AX615" i="69"/>
  <c r="AY615" i="69"/>
  <c r="AZ615" i="69"/>
  <c r="Z41" i="67"/>
  <c r="AA41" i="67"/>
  <c r="AB41" i="67"/>
  <c r="AC41" i="67"/>
  <c r="AD41" i="67"/>
  <c r="AE41" i="67"/>
  <c r="AE145" i="67" s="1"/>
  <c r="AD616" i="69" s="1"/>
  <c r="AD786" i="69" s="1"/>
  <c r="AF41" i="67"/>
  <c r="AG41" i="67"/>
  <c r="AH41" i="67"/>
  <c r="AI41" i="67"/>
  <c r="AJ616" i="69"/>
  <c r="AK616" i="69"/>
  <c r="AL616" i="69"/>
  <c r="AL747" i="69" s="1"/>
  <c r="AM616" i="69"/>
  <c r="AM786" i="69" s="1"/>
  <c r="AN616" i="69"/>
  <c r="AO616" i="69"/>
  <c r="AQ616" i="69"/>
  <c r="AR616" i="69"/>
  <c r="AS616" i="69"/>
  <c r="AT616" i="69"/>
  <c r="AT799" i="69" s="1"/>
  <c r="AU616" i="69"/>
  <c r="AU799" i="69" s="1"/>
  <c r="AV616" i="69"/>
  <c r="AW616" i="69"/>
  <c r="AY616" i="69"/>
  <c r="AY773" i="69" s="1"/>
  <c r="AZ616" i="69"/>
  <c r="BA616" i="69"/>
  <c r="Z42" i="67"/>
  <c r="AA42" i="67"/>
  <c r="AB42" i="67"/>
  <c r="AC42" i="67"/>
  <c r="AD42" i="67"/>
  <c r="AE42" i="67"/>
  <c r="AE146" i="67" s="1"/>
  <c r="AD617" i="69" s="1"/>
  <c r="AF42" i="67"/>
  <c r="AG42" i="67"/>
  <c r="AH42" i="67"/>
  <c r="AI42" i="67"/>
  <c r="AK617" i="69"/>
  <c r="AL617" i="69"/>
  <c r="AM617" i="69"/>
  <c r="AN617" i="69"/>
  <c r="AN787" i="69" s="1"/>
  <c r="AP617" i="69"/>
  <c r="AP800" i="69" s="1"/>
  <c r="AQ617" i="69"/>
  <c r="AQ800" i="69" s="1"/>
  <c r="AS617" i="69"/>
  <c r="AT617" i="69"/>
  <c r="AU617" i="69"/>
  <c r="AV617" i="69"/>
  <c r="AV774" i="69" s="1"/>
  <c r="AY617" i="69"/>
  <c r="AY800" i="69" s="1"/>
  <c r="BA617" i="69"/>
  <c r="Z43" i="67"/>
  <c r="AA43" i="67"/>
  <c r="AB43" i="67"/>
  <c r="AC43" i="67"/>
  <c r="AD43" i="67"/>
  <c r="AE43" i="67"/>
  <c r="AF43" i="67"/>
  <c r="AG43" i="67"/>
  <c r="AH43" i="67"/>
  <c r="AI43" i="67"/>
  <c r="AI147" i="67" s="1"/>
  <c r="AH618" i="69" s="1"/>
  <c r="AH788" i="69" s="1"/>
  <c r="AJ618" i="69"/>
  <c r="AK618" i="69"/>
  <c r="AM618" i="69"/>
  <c r="AN618" i="69"/>
  <c r="AO618" i="69"/>
  <c r="AP618" i="69"/>
  <c r="AP749" i="69" s="1"/>
  <c r="AQ618" i="69"/>
  <c r="AQ788" i="69" s="1"/>
  <c r="AR618" i="69"/>
  <c r="AS618" i="69"/>
  <c r="AU618" i="69"/>
  <c r="AV618" i="69"/>
  <c r="AW618" i="69"/>
  <c r="AX618" i="69"/>
  <c r="AX788" i="69" s="1"/>
  <c r="AZ618" i="69"/>
  <c r="BA618" i="69"/>
  <c r="Z44" i="67"/>
  <c r="AA44" i="67"/>
  <c r="AB44" i="67"/>
  <c r="AC44" i="67"/>
  <c r="AD44" i="67"/>
  <c r="AD148" i="67" s="1"/>
  <c r="AC619" i="69" s="1"/>
  <c r="AC802" i="69" s="1"/>
  <c r="AE44" i="67"/>
  <c r="AF44" i="67"/>
  <c r="AG44" i="67"/>
  <c r="AH44" i="67"/>
  <c r="AI44" i="67"/>
  <c r="AI148" i="67" s="1"/>
  <c r="AH619" i="69" s="1"/>
  <c r="AJ619" i="69"/>
  <c r="AJ789" i="69" s="1"/>
  <c r="AK619" i="69"/>
  <c r="AK789" i="69" s="1"/>
  <c r="AL619" i="69"/>
  <c r="AL802" i="69" s="1"/>
  <c r="AM619" i="69"/>
  <c r="AM802" i="69" s="1"/>
  <c r="AN217" i="69"/>
  <c r="AN400" i="69" s="1"/>
  <c r="AO619" i="69"/>
  <c r="AP619" i="69"/>
  <c r="AR619" i="69"/>
  <c r="AR802" i="69" s="1"/>
  <c r="AU619" i="69"/>
  <c r="AU802" i="69" s="1"/>
  <c r="AW619" i="69"/>
  <c r="AX619" i="69"/>
  <c r="AZ619" i="69"/>
  <c r="AZ789" i="69" s="1"/>
  <c r="BA619" i="69"/>
  <c r="BA789" i="69" s="1"/>
  <c r="Z45" i="67"/>
  <c r="AA45" i="67"/>
  <c r="AB45" i="67"/>
  <c r="AC45" i="67"/>
  <c r="AD45" i="67"/>
  <c r="AE45" i="67"/>
  <c r="AE149" i="67" s="1"/>
  <c r="AD620" i="69" s="1"/>
  <c r="AD790" i="69" s="1"/>
  <c r="AF45" i="67"/>
  <c r="AG45" i="67"/>
  <c r="AH45" i="67"/>
  <c r="AI45" i="67"/>
  <c r="AJ620" i="69"/>
  <c r="AM620" i="69"/>
  <c r="AM790" i="69" s="1"/>
  <c r="AN620" i="69"/>
  <c r="AO620" i="69"/>
  <c r="AQ620" i="69"/>
  <c r="AR620" i="69"/>
  <c r="AT620" i="69"/>
  <c r="AT790" i="69" s="1"/>
  <c r="AU620" i="69"/>
  <c r="AU790" i="69" s="1"/>
  <c r="AW620" i="69"/>
  <c r="AY620" i="69"/>
  <c r="AZ620" i="69"/>
  <c r="Z46" i="67"/>
  <c r="AA46" i="67"/>
  <c r="AB46" i="67"/>
  <c r="AC46" i="67"/>
  <c r="AD46" i="67"/>
  <c r="AE46" i="67"/>
  <c r="AF46" i="67"/>
  <c r="AG46" i="67"/>
  <c r="AH46" i="67"/>
  <c r="AI46" i="67"/>
  <c r="AI150" i="67" s="1"/>
  <c r="AH621" i="69" s="1"/>
  <c r="AH804" i="69" s="1"/>
  <c r="AK621" i="69"/>
  <c r="AL621" i="69"/>
  <c r="AN621" i="69"/>
  <c r="AN791" i="69" s="1"/>
  <c r="AP621" i="69"/>
  <c r="AP778" i="69" s="1"/>
  <c r="AQ621" i="69"/>
  <c r="AQ804" i="69" s="1"/>
  <c r="AS621" i="69"/>
  <c r="AT621" i="69"/>
  <c r="AV621" i="69"/>
  <c r="AV804" i="69" s="1"/>
  <c r="AW621" i="69"/>
  <c r="AW804" i="69" s="1"/>
  <c r="AX621" i="69"/>
  <c r="AX804" i="69" s="1"/>
  <c r="AY621" i="69"/>
  <c r="AY804" i="69" s="1"/>
  <c r="BA621" i="69"/>
  <c r="Z47" i="67"/>
  <c r="AA47" i="67"/>
  <c r="AB47" i="67"/>
  <c r="AC47" i="67"/>
  <c r="AD47" i="67"/>
  <c r="AE47" i="67"/>
  <c r="AF47" i="67"/>
  <c r="AG47" i="67"/>
  <c r="AH47" i="67"/>
  <c r="AI47" i="67"/>
  <c r="AI151" i="67" s="1"/>
  <c r="AH622" i="69" s="1"/>
  <c r="AH805" i="69" s="1"/>
  <c r="AK622" i="69"/>
  <c r="AK805" i="69" s="1"/>
  <c r="AM622" i="69"/>
  <c r="AN622" i="69"/>
  <c r="AP622" i="69"/>
  <c r="AP792" i="69" s="1"/>
  <c r="AQ622" i="69"/>
  <c r="AQ792" i="69" s="1"/>
  <c r="AS622" i="69"/>
  <c r="AS805" i="69" s="1"/>
  <c r="AU622" i="69"/>
  <c r="AV622" i="69"/>
  <c r="AX622" i="69"/>
  <c r="AX753" i="69" s="1"/>
  <c r="AY622" i="69"/>
  <c r="AY805" i="69" s="1"/>
  <c r="AZ622" i="69"/>
  <c r="AZ779" i="69" s="1"/>
  <c r="BA622" i="69"/>
  <c r="BA805" i="69" s="1"/>
  <c r="Z48" i="67"/>
  <c r="AA48" i="67"/>
  <c r="AB48" i="67"/>
  <c r="AC48" i="67"/>
  <c r="AD48" i="67"/>
  <c r="AD152" i="67" s="1"/>
  <c r="AC623" i="69" s="1"/>
  <c r="AC793" i="69" s="1"/>
  <c r="AE48" i="67"/>
  <c r="AF48" i="67"/>
  <c r="AG48" i="67"/>
  <c r="AH48" i="67"/>
  <c r="AI48" i="67"/>
  <c r="AI152" i="67" s="1"/>
  <c r="AH623" i="69" s="1"/>
  <c r="AJ623" i="69"/>
  <c r="AJ806" i="69" s="1"/>
  <c r="AK623" i="69"/>
  <c r="AK806" i="69" s="1"/>
  <c r="AL623" i="69"/>
  <c r="AL806" i="69" s="1"/>
  <c r="AM623" i="69"/>
  <c r="AM806" i="69" s="1"/>
  <c r="AO623" i="69"/>
  <c r="AP623" i="69"/>
  <c r="AR623" i="69"/>
  <c r="AR793" i="69" s="1"/>
  <c r="AS623" i="69"/>
  <c r="AS793" i="69" s="1"/>
  <c r="AU623" i="69"/>
  <c r="AU806" i="69" s="1"/>
  <c r="AX623" i="69"/>
  <c r="AZ623" i="69"/>
  <c r="AZ806" i="69" s="1"/>
  <c r="BA623" i="69"/>
  <c r="BA806" i="69" s="1"/>
  <c r="Z49" i="67"/>
  <c r="AA49" i="67"/>
  <c r="AB49" i="67"/>
  <c r="AC49" i="67"/>
  <c r="AD49" i="67"/>
  <c r="AE49" i="67"/>
  <c r="AF49" i="67"/>
  <c r="AG49" i="67"/>
  <c r="AH49" i="67"/>
  <c r="AI49" i="67"/>
  <c r="AJ624" i="69"/>
  <c r="AL624" i="69"/>
  <c r="AL807" i="69" s="1"/>
  <c r="AN624" i="69"/>
  <c r="AN807" i="69" s="1"/>
  <c r="AO624" i="69"/>
  <c r="AO807" i="69" s="1"/>
  <c r="AQ624" i="69"/>
  <c r="AQ742" i="69" s="1"/>
  <c r="AR624" i="69"/>
  <c r="AT624" i="69"/>
  <c r="AT794" i="69" s="1"/>
  <c r="AU624" i="69"/>
  <c r="AU794" i="69" s="1"/>
  <c r="AV624" i="69"/>
  <c r="AV807" i="69" s="1"/>
  <c r="AW624" i="69"/>
  <c r="AW807" i="69" s="1"/>
  <c r="AY624" i="69"/>
  <c r="AZ624" i="69"/>
  <c r="Z50" i="67"/>
  <c r="AA50" i="67"/>
  <c r="AB50" i="67"/>
  <c r="AC50" i="67"/>
  <c r="AD50" i="67"/>
  <c r="AE50" i="67"/>
  <c r="AF50" i="67"/>
  <c r="AG50" i="67"/>
  <c r="AH50" i="67"/>
  <c r="AI50" i="67"/>
  <c r="AI154" i="67" s="1"/>
  <c r="AH625" i="69" s="1"/>
  <c r="AH808" i="69" s="1"/>
  <c r="AK625" i="69"/>
  <c r="AL625" i="69"/>
  <c r="AN625" i="69"/>
  <c r="AN808" i="69" s="1"/>
  <c r="AO625" i="69"/>
  <c r="AO808" i="69" s="1"/>
  <c r="AP625" i="69"/>
  <c r="AP808" i="69" s="1"/>
  <c r="AQ625" i="69"/>
  <c r="AQ808" i="69" s="1"/>
  <c r="AS625" i="69"/>
  <c r="AT625" i="69"/>
  <c r="AV625" i="69"/>
  <c r="AV795" i="69" s="1"/>
  <c r="AW625" i="69"/>
  <c r="AW795" i="69" s="1"/>
  <c r="AX625" i="69"/>
  <c r="AX782" i="69" s="1"/>
  <c r="AY625" i="69"/>
  <c r="AY808" i="69" s="1"/>
  <c r="BA625" i="69"/>
  <c r="BA795" i="69" s="1"/>
  <c r="Z51" i="67"/>
  <c r="AA51" i="67"/>
  <c r="AB51" i="67"/>
  <c r="AC51" i="67"/>
  <c r="AD51" i="67"/>
  <c r="AE51" i="67"/>
  <c r="AF51" i="67"/>
  <c r="AI51" i="67"/>
  <c r="AJ51" i="67"/>
  <c r="Z52" i="67"/>
  <c r="AB52" i="67"/>
  <c r="AC52" i="67"/>
  <c r="AD52" i="67"/>
  <c r="AE52" i="67"/>
  <c r="AF52" i="67"/>
  <c r="AG52" i="67"/>
  <c r="AH52" i="67"/>
  <c r="AI52" i="67"/>
  <c r="Z53" i="67"/>
  <c r="AA53" i="67"/>
  <c r="AA131" i="67" s="1"/>
  <c r="Z213" i="69" s="1"/>
  <c r="AB53" i="67"/>
  <c r="AC53" i="67"/>
  <c r="AD53" i="67"/>
  <c r="AE53" i="67"/>
  <c r="AF53" i="67"/>
  <c r="AG53" i="67"/>
  <c r="AH53" i="67"/>
  <c r="AI53" i="67"/>
  <c r="BB213" i="69"/>
  <c r="BB396" i="69" s="1"/>
  <c r="Z54" i="67"/>
  <c r="AA54" i="67"/>
  <c r="AB54" i="67"/>
  <c r="AC54" i="67"/>
  <c r="AC132" i="67" s="1"/>
  <c r="AB214" i="69" s="1"/>
  <c r="AB397" i="69" s="1"/>
  <c r="AD54" i="67"/>
  <c r="AE54" i="67"/>
  <c r="AF54" i="67"/>
  <c r="AG54" i="67"/>
  <c r="AH54" i="67"/>
  <c r="AI54" i="67"/>
  <c r="AJ54" i="67"/>
  <c r="Z55" i="67"/>
  <c r="AA55" i="67"/>
  <c r="AB55" i="67"/>
  <c r="AC55" i="67"/>
  <c r="AD55" i="67"/>
  <c r="AE55" i="67"/>
  <c r="AF55" i="67"/>
  <c r="AG55" i="67"/>
  <c r="AH55" i="67"/>
  <c r="AI55" i="67"/>
  <c r="BB215" i="69"/>
  <c r="BB398" i="69" s="1"/>
  <c r="Z56" i="67"/>
  <c r="AA56" i="67"/>
  <c r="AB56" i="67"/>
  <c r="AC56" i="67"/>
  <c r="AD56" i="67"/>
  <c r="AE56" i="67"/>
  <c r="AF56" i="67"/>
  <c r="AG56" i="67"/>
  <c r="AH56" i="67"/>
  <c r="AH134" i="67" s="1"/>
  <c r="AG216" i="69" s="1"/>
  <c r="AI56" i="67"/>
  <c r="AJ56" i="67"/>
  <c r="Z57" i="67"/>
  <c r="AA57" i="67"/>
  <c r="AB57" i="67"/>
  <c r="AC57" i="67"/>
  <c r="AD57" i="67"/>
  <c r="AE57" i="67"/>
  <c r="AF57" i="67"/>
  <c r="AG57" i="67"/>
  <c r="AI57" i="67"/>
  <c r="AJ57" i="67"/>
  <c r="Z58" i="67"/>
  <c r="AA58" i="67"/>
  <c r="AB58" i="67"/>
  <c r="AC58" i="67"/>
  <c r="AD58" i="67"/>
  <c r="AE58" i="67"/>
  <c r="AG58" i="67"/>
  <c r="AH58" i="67"/>
  <c r="AI58" i="67"/>
  <c r="AJ58" i="67"/>
  <c r="Z59" i="67"/>
  <c r="AA59" i="67"/>
  <c r="AB59" i="67"/>
  <c r="AC59" i="67"/>
  <c r="AD59" i="67"/>
  <c r="AE59" i="67"/>
  <c r="AF59" i="67"/>
  <c r="AH59" i="67"/>
  <c r="AI59" i="67"/>
  <c r="BB219" i="69"/>
  <c r="BB402" i="69" s="1"/>
  <c r="Z60" i="67"/>
  <c r="AA60" i="67"/>
  <c r="AB60" i="67"/>
  <c r="AC60" i="67"/>
  <c r="AD60" i="67"/>
  <c r="AE60" i="67"/>
  <c r="AF60" i="67"/>
  <c r="AG60" i="67"/>
  <c r="AG138" i="67" s="1"/>
  <c r="AF220" i="69" s="1"/>
  <c r="AF403" i="69" s="1"/>
  <c r="AI60" i="67"/>
  <c r="Z61" i="67"/>
  <c r="AA61" i="67"/>
  <c r="AB61" i="67"/>
  <c r="AC61" i="67"/>
  <c r="AD61" i="67"/>
  <c r="AE61" i="67"/>
  <c r="AF61" i="67"/>
  <c r="AG61" i="67"/>
  <c r="AI61" i="67"/>
  <c r="Z62" i="67"/>
  <c r="AA62" i="67"/>
  <c r="AB62" i="67"/>
  <c r="AC62" i="67"/>
  <c r="AD62" i="67"/>
  <c r="AE62" i="67"/>
  <c r="AG62" i="67"/>
  <c r="AH62" i="67"/>
  <c r="AI62" i="67"/>
  <c r="AJ62" i="67"/>
  <c r="Z63" i="67"/>
  <c r="AA63" i="67"/>
  <c r="AB63" i="67"/>
  <c r="AC63" i="67"/>
  <c r="AD63" i="67"/>
  <c r="AE63" i="67"/>
  <c r="AF63" i="67"/>
  <c r="AI63" i="67"/>
  <c r="BB223" i="69"/>
  <c r="BB406" i="69" s="1"/>
  <c r="Z64" i="67"/>
  <c r="AB64" i="67"/>
  <c r="AC64" i="67"/>
  <c r="AD64" i="67"/>
  <c r="AE64" i="67"/>
  <c r="AF64" i="67"/>
  <c r="AG64" i="67"/>
  <c r="AH64" i="67"/>
  <c r="AI64" i="67"/>
  <c r="AJ64" i="67"/>
  <c r="Z65" i="67"/>
  <c r="AA65" i="67"/>
  <c r="AB65" i="67"/>
  <c r="AC65" i="67"/>
  <c r="AD65" i="67"/>
  <c r="AE65" i="67"/>
  <c r="AF65" i="67"/>
  <c r="AG65" i="67"/>
  <c r="AH65" i="67"/>
  <c r="AI65" i="67"/>
  <c r="AJ65" i="67"/>
  <c r="Z66" i="67"/>
  <c r="AA66" i="67"/>
  <c r="AB66" i="67"/>
  <c r="AC66" i="67"/>
  <c r="AD66" i="67"/>
  <c r="AE66" i="67"/>
  <c r="AG66" i="67"/>
  <c r="AH66" i="67"/>
  <c r="AI66" i="67"/>
  <c r="AJ66" i="67"/>
  <c r="Z67" i="67"/>
  <c r="AA67" i="67"/>
  <c r="AB67" i="67"/>
  <c r="AC67" i="67"/>
  <c r="AD67" i="67"/>
  <c r="AE67" i="67"/>
  <c r="AF67" i="67"/>
  <c r="AH67" i="67"/>
  <c r="AI67" i="67"/>
  <c r="AJ67" i="67"/>
  <c r="BB616" i="69"/>
  <c r="BB786" i="69" s="1"/>
  <c r="Z68" i="67"/>
  <c r="AB68" i="67"/>
  <c r="AC68" i="67"/>
  <c r="AD68" i="67"/>
  <c r="AE68" i="67"/>
  <c r="AF68" i="67"/>
  <c r="AG68" i="67"/>
  <c r="AI68" i="67"/>
  <c r="BB617" i="69"/>
  <c r="Z69" i="67"/>
  <c r="AA69" i="67"/>
  <c r="AB69" i="67"/>
  <c r="AC69" i="67"/>
  <c r="AD69" i="67"/>
  <c r="AE69" i="67"/>
  <c r="AF69" i="67"/>
  <c r="AG69" i="67"/>
  <c r="AI69" i="67"/>
  <c r="BB618" i="69"/>
  <c r="Z70" i="67"/>
  <c r="AA70" i="67"/>
  <c r="AB70" i="67"/>
  <c r="AC70" i="67"/>
  <c r="AD70" i="67"/>
  <c r="AE70" i="67"/>
  <c r="AG70" i="67"/>
  <c r="AH70" i="67"/>
  <c r="AI70" i="67"/>
  <c r="Z71" i="67"/>
  <c r="AA71" i="67"/>
  <c r="AB71" i="67"/>
  <c r="AC71" i="67"/>
  <c r="AD71" i="67"/>
  <c r="AE71" i="67"/>
  <c r="AF71" i="67"/>
  <c r="AI71" i="67"/>
  <c r="Z72" i="67"/>
  <c r="AB72" i="67"/>
  <c r="AC72" i="67"/>
  <c r="AD72" i="67"/>
  <c r="AE72" i="67"/>
  <c r="AF72" i="67"/>
  <c r="AG72" i="67"/>
  <c r="AH72" i="67"/>
  <c r="AI72" i="67"/>
  <c r="AJ72" i="67"/>
  <c r="BB621" i="69"/>
  <c r="Z73" i="67"/>
  <c r="AA73" i="67"/>
  <c r="AB73" i="67"/>
  <c r="AC73" i="67"/>
  <c r="AD73" i="67"/>
  <c r="AE73" i="67"/>
  <c r="AF73" i="67"/>
  <c r="AG73" i="67"/>
  <c r="AH73" i="67"/>
  <c r="AI73" i="67"/>
  <c r="AJ73" i="67"/>
  <c r="BB622" i="69"/>
  <c r="Z74" i="67"/>
  <c r="AA74" i="67"/>
  <c r="AB74" i="67"/>
  <c r="AC74" i="67"/>
  <c r="AD74" i="67"/>
  <c r="AE74" i="67"/>
  <c r="AG74" i="67"/>
  <c r="AH74" i="67"/>
  <c r="AI74" i="67"/>
  <c r="AJ74" i="67"/>
  <c r="Z75" i="67"/>
  <c r="AA75" i="67"/>
  <c r="AB75" i="67"/>
  <c r="AC75" i="67"/>
  <c r="AD75" i="67"/>
  <c r="AE75" i="67"/>
  <c r="AF75" i="67"/>
  <c r="AG75" i="67"/>
  <c r="AH75" i="67"/>
  <c r="AI75" i="67"/>
  <c r="Z76" i="67"/>
  <c r="AB76" i="67"/>
  <c r="AC76" i="67"/>
  <c r="AD76" i="67"/>
  <c r="AE76" i="67"/>
  <c r="AF76" i="67"/>
  <c r="AG76" i="67"/>
  <c r="AI76" i="67"/>
  <c r="BB625" i="69"/>
  <c r="Z77" i="67"/>
  <c r="AA77" i="67"/>
  <c r="AB77" i="67"/>
  <c r="AC77" i="67"/>
  <c r="AD77" i="67"/>
  <c r="AE77" i="67"/>
  <c r="AF77" i="67"/>
  <c r="AH77" i="67"/>
  <c r="AI77" i="67"/>
  <c r="AJ77" i="67"/>
  <c r="BB211" i="69"/>
  <c r="Z78" i="67"/>
  <c r="AA78" i="67"/>
  <c r="AB78" i="67"/>
  <c r="AC78" i="67"/>
  <c r="AD78" i="67"/>
  <c r="AE78" i="67"/>
  <c r="AF78" i="67"/>
  <c r="AG78" i="67"/>
  <c r="AG130" i="67" s="1"/>
  <c r="AF212" i="69" s="1"/>
  <c r="AF395" i="69" s="1"/>
  <c r="AH78" i="67"/>
  <c r="AI78" i="67"/>
  <c r="Z79" i="67"/>
  <c r="AA79" i="67"/>
  <c r="AB79" i="67"/>
  <c r="AC79" i="67"/>
  <c r="AD79" i="67"/>
  <c r="AE79" i="67"/>
  <c r="AE131" i="67" s="1"/>
  <c r="AD213" i="69" s="1"/>
  <c r="AD396" i="69" s="1"/>
  <c r="AF79" i="67"/>
  <c r="AG79" i="67"/>
  <c r="AH79" i="67"/>
  <c r="AI79" i="67"/>
  <c r="Z80" i="67"/>
  <c r="AA80" i="67"/>
  <c r="AB80" i="67"/>
  <c r="AC80" i="67"/>
  <c r="AD80" i="67"/>
  <c r="AD132" i="67" s="1"/>
  <c r="AC214" i="69" s="1"/>
  <c r="AE80" i="67"/>
  <c r="AE132" i="67" s="1"/>
  <c r="AD214" i="69" s="1"/>
  <c r="AG80" i="67"/>
  <c r="AH80" i="67"/>
  <c r="AI80" i="67"/>
  <c r="AJ80" i="67"/>
  <c r="Z81" i="67"/>
  <c r="AA81" i="67"/>
  <c r="AA133" i="67" s="1"/>
  <c r="Z215" i="69" s="1"/>
  <c r="AB81" i="67"/>
  <c r="AC81" i="67"/>
  <c r="AD81" i="67"/>
  <c r="AE81" i="67"/>
  <c r="AF81" i="67"/>
  <c r="AH81" i="67"/>
  <c r="AH133" i="67" s="1"/>
  <c r="AG215" i="69" s="1"/>
  <c r="AI81" i="67"/>
  <c r="AJ81" i="67"/>
  <c r="Z82" i="67"/>
  <c r="AB82" i="67"/>
  <c r="AC82" i="67"/>
  <c r="AD82" i="67"/>
  <c r="AE82" i="67"/>
  <c r="AF82" i="67"/>
  <c r="AG82" i="67"/>
  <c r="AH82" i="67"/>
  <c r="AI82" i="67"/>
  <c r="AJ82" i="67"/>
  <c r="Z83" i="67"/>
  <c r="AA83" i="67"/>
  <c r="AB83" i="67"/>
  <c r="AC83" i="67"/>
  <c r="AD83" i="67"/>
  <c r="AE83" i="67"/>
  <c r="AF83" i="67"/>
  <c r="AG83" i="67"/>
  <c r="AI83" i="67"/>
  <c r="AJ83" i="67"/>
  <c r="Z84" i="67"/>
  <c r="AA84" i="67"/>
  <c r="AB84" i="67"/>
  <c r="AC84" i="67"/>
  <c r="AD84" i="67"/>
  <c r="AE84" i="67"/>
  <c r="AG84" i="67"/>
  <c r="AH84" i="67"/>
  <c r="AI84" i="67"/>
  <c r="AJ84" i="67"/>
  <c r="Z85" i="67"/>
  <c r="AA85" i="67"/>
  <c r="AA137" i="67" s="1"/>
  <c r="Z219" i="69" s="1"/>
  <c r="Z376" i="69" s="1"/>
  <c r="AB85" i="67"/>
  <c r="AC85" i="67"/>
  <c r="AD85" i="67"/>
  <c r="AE85" i="67"/>
  <c r="AF85" i="67"/>
  <c r="AG85" i="67"/>
  <c r="AI85" i="67"/>
  <c r="AJ85" i="67"/>
  <c r="Z86" i="67"/>
  <c r="AB86" i="67"/>
  <c r="AC86" i="67"/>
  <c r="AD86" i="67"/>
  <c r="AE86" i="67"/>
  <c r="AF86" i="67"/>
  <c r="AG86" i="67"/>
  <c r="AH86" i="67"/>
  <c r="AI86" i="67"/>
  <c r="Z87" i="67"/>
  <c r="AA87" i="67"/>
  <c r="AB87" i="67"/>
  <c r="AC87" i="67"/>
  <c r="AD87" i="67"/>
  <c r="AE87" i="67"/>
  <c r="AF87" i="67"/>
  <c r="AG87" i="67"/>
  <c r="AH87" i="67"/>
  <c r="AI87" i="67"/>
  <c r="Z88" i="67"/>
  <c r="AA88" i="67"/>
  <c r="AB88" i="67"/>
  <c r="AC88" i="67"/>
  <c r="AD88" i="67"/>
  <c r="AE88" i="67"/>
  <c r="AF88" i="67"/>
  <c r="AG88" i="67"/>
  <c r="AH88" i="67"/>
  <c r="AI88" i="67"/>
  <c r="AJ88" i="67"/>
  <c r="Z89" i="67"/>
  <c r="AA89" i="67"/>
  <c r="AB89" i="67"/>
  <c r="AC89" i="67"/>
  <c r="AD89" i="67"/>
  <c r="AE89" i="67"/>
  <c r="AF89" i="67"/>
  <c r="AH89" i="67"/>
  <c r="AI89" i="67"/>
  <c r="AJ89" i="67"/>
  <c r="Z90" i="67"/>
  <c r="AB90" i="67"/>
  <c r="AC90" i="67"/>
  <c r="AD90" i="67"/>
  <c r="AE90" i="67"/>
  <c r="AE142" i="67" s="1"/>
  <c r="AD613" i="69" s="1"/>
  <c r="AD796" i="69" s="1"/>
  <c r="AF90" i="67"/>
  <c r="AG90" i="67"/>
  <c r="AH90" i="67"/>
  <c r="AI90" i="67"/>
  <c r="AJ90" i="67"/>
  <c r="AJ142" i="67" s="1"/>
  <c r="AI613" i="69" s="1"/>
  <c r="Z91" i="67"/>
  <c r="AA91" i="67"/>
  <c r="AB91" i="67"/>
  <c r="AC91" i="67"/>
  <c r="AD91" i="67"/>
  <c r="AE91" i="67"/>
  <c r="AF91" i="67"/>
  <c r="AG91" i="67"/>
  <c r="AI91" i="67"/>
  <c r="AJ91" i="67"/>
  <c r="Z92" i="67"/>
  <c r="AA92" i="67"/>
  <c r="AB92" i="67"/>
  <c r="AC92" i="67"/>
  <c r="AD92" i="67"/>
  <c r="AE92" i="67"/>
  <c r="AG92" i="67"/>
  <c r="AH92" i="67"/>
  <c r="AI92" i="67"/>
  <c r="AJ92" i="67"/>
  <c r="Z93" i="67"/>
  <c r="AA93" i="67"/>
  <c r="AB93" i="67"/>
  <c r="AC93" i="67"/>
  <c r="AD93" i="67"/>
  <c r="AE93" i="67"/>
  <c r="AF93" i="67"/>
  <c r="AI93" i="67"/>
  <c r="AJ93" i="67"/>
  <c r="Z94" i="67"/>
  <c r="AB94" i="67"/>
  <c r="AC94" i="67"/>
  <c r="AD94" i="67"/>
  <c r="AE94" i="67"/>
  <c r="AF94" i="67"/>
  <c r="AG94" i="67"/>
  <c r="AH94" i="67"/>
  <c r="AI94" i="67"/>
  <c r="Z95" i="67"/>
  <c r="AA95" i="67"/>
  <c r="AB95" i="67"/>
  <c r="AC95" i="67"/>
  <c r="AD95" i="67"/>
  <c r="AE95" i="67"/>
  <c r="AF95" i="67"/>
  <c r="AG95" i="67"/>
  <c r="AI95" i="67"/>
  <c r="AJ95" i="67"/>
  <c r="Z96" i="67"/>
  <c r="AA96" i="67"/>
  <c r="AB96" i="67"/>
  <c r="AC96" i="67"/>
  <c r="AD96" i="67"/>
  <c r="AE96" i="67"/>
  <c r="AG96" i="67"/>
  <c r="AH96" i="67"/>
  <c r="AI96" i="67"/>
  <c r="Z97" i="67"/>
  <c r="AA97" i="67"/>
  <c r="AB97" i="67"/>
  <c r="AC97" i="67"/>
  <c r="AD97" i="67"/>
  <c r="AE97" i="67"/>
  <c r="AF97" i="67"/>
  <c r="AH97" i="67"/>
  <c r="AI97" i="67"/>
  <c r="AJ97" i="67"/>
  <c r="Z98" i="67"/>
  <c r="AB98" i="67"/>
  <c r="AC98" i="67"/>
  <c r="AD98" i="67"/>
  <c r="AE98" i="67"/>
  <c r="AF98" i="67"/>
  <c r="AG98" i="67"/>
  <c r="AH98" i="67"/>
  <c r="AI98" i="67"/>
  <c r="AJ98" i="67"/>
  <c r="Z99" i="67"/>
  <c r="AA99" i="67"/>
  <c r="AB99" i="67"/>
  <c r="AC99" i="67"/>
  <c r="AD99" i="67"/>
  <c r="AE99" i="67"/>
  <c r="AF99" i="67"/>
  <c r="AG99" i="67"/>
  <c r="AI99" i="67"/>
  <c r="AJ99" i="67"/>
  <c r="Z100" i="67"/>
  <c r="AA100" i="67"/>
  <c r="AB100" i="67"/>
  <c r="AC100" i="67"/>
  <c r="AD100" i="67"/>
  <c r="AE100" i="67"/>
  <c r="AG100" i="67"/>
  <c r="AH100" i="67"/>
  <c r="AI100" i="67"/>
  <c r="AJ100" i="67"/>
  <c r="Z101" i="67"/>
  <c r="AA101" i="67"/>
  <c r="AB101" i="67"/>
  <c r="AC101" i="67"/>
  <c r="AD101" i="67"/>
  <c r="AE101" i="67"/>
  <c r="AF101" i="67"/>
  <c r="AG101" i="67"/>
  <c r="AH101" i="67"/>
  <c r="AI101" i="67"/>
  <c r="AJ101" i="67"/>
  <c r="Z102" i="67"/>
  <c r="AB102" i="67"/>
  <c r="AC102" i="67"/>
  <c r="AD102" i="67"/>
  <c r="AE102" i="67"/>
  <c r="AF102" i="67"/>
  <c r="AG102" i="67"/>
  <c r="AH102" i="67"/>
  <c r="AI102" i="67"/>
  <c r="Z103" i="67"/>
  <c r="AA103" i="67"/>
  <c r="AB103" i="67"/>
  <c r="AC103" i="67"/>
  <c r="AD103" i="67"/>
  <c r="AE103" i="67"/>
  <c r="AF103" i="67"/>
  <c r="AH103" i="67"/>
  <c r="AI103" i="67"/>
  <c r="AJ103" i="67"/>
  <c r="Z104" i="67"/>
  <c r="AB104" i="67"/>
  <c r="AC104" i="67"/>
  <c r="AC130" i="67" s="1"/>
  <c r="AB212" i="69" s="1"/>
  <c r="AB304" i="69" s="1"/>
  <c r="AD104" i="67"/>
  <c r="AD130" i="67" s="1"/>
  <c r="AC212" i="69" s="1"/>
  <c r="AE104" i="67"/>
  <c r="AF104" i="67"/>
  <c r="AG104" i="67"/>
  <c r="AH104" i="67"/>
  <c r="AI104" i="67"/>
  <c r="Z105" i="67"/>
  <c r="AA105" i="67"/>
  <c r="AB105" i="67"/>
  <c r="AC105" i="67"/>
  <c r="AD105" i="67"/>
  <c r="AE105" i="67"/>
  <c r="AF105" i="67"/>
  <c r="AG105" i="67"/>
  <c r="AI105" i="67"/>
  <c r="AJ105" i="67"/>
  <c r="Z106" i="67"/>
  <c r="AA106" i="67"/>
  <c r="AB106" i="67"/>
  <c r="AC106" i="67"/>
  <c r="AD106" i="67"/>
  <c r="AE106" i="67"/>
  <c r="AG106" i="67"/>
  <c r="AH106" i="67"/>
  <c r="AI106" i="67"/>
  <c r="AJ106" i="67"/>
  <c r="Z107" i="67"/>
  <c r="AA107" i="67"/>
  <c r="AB107" i="67"/>
  <c r="AC107" i="67"/>
  <c r="AD107" i="67"/>
  <c r="AE107" i="67"/>
  <c r="AF107" i="67"/>
  <c r="AG107" i="67"/>
  <c r="AH107" i="67"/>
  <c r="AI107" i="67"/>
  <c r="AJ107" i="67"/>
  <c r="Z108" i="67"/>
  <c r="AB108" i="67"/>
  <c r="AC108" i="67"/>
  <c r="AD108" i="67"/>
  <c r="AE108" i="67"/>
  <c r="AF108" i="67"/>
  <c r="AG108" i="67"/>
  <c r="AH108" i="67"/>
  <c r="AI108" i="67"/>
  <c r="AJ108" i="67"/>
  <c r="Z109" i="67"/>
  <c r="AA109" i="67"/>
  <c r="AA135" i="67" s="1"/>
  <c r="Z217" i="69" s="1"/>
  <c r="AB109" i="67"/>
  <c r="AC109" i="67"/>
  <c r="AD109" i="67"/>
  <c r="AE109" i="67"/>
  <c r="AF109" i="67"/>
  <c r="AG109" i="67"/>
  <c r="AI109" i="67"/>
  <c r="AJ109" i="67"/>
  <c r="Z110" i="67"/>
  <c r="AA110" i="67"/>
  <c r="AB110" i="67"/>
  <c r="AC110" i="67"/>
  <c r="AD110" i="67"/>
  <c r="AE110" i="67"/>
  <c r="AG110" i="67"/>
  <c r="AH110" i="67"/>
  <c r="AI110" i="67"/>
  <c r="AJ110" i="67"/>
  <c r="Z111" i="67"/>
  <c r="AA111" i="67"/>
  <c r="AB111" i="67"/>
  <c r="AC111" i="67"/>
  <c r="AD111" i="67"/>
  <c r="AE111" i="67"/>
  <c r="AF111" i="67"/>
  <c r="AH111" i="67"/>
  <c r="AI111" i="67"/>
  <c r="Z112" i="67"/>
  <c r="AB112" i="67"/>
  <c r="AC112" i="67"/>
  <c r="AD112" i="67"/>
  <c r="AE112" i="67"/>
  <c r="AF112" i="67"/>
  <c r="AG112" i="67"/>
  <c r="AH112" i="67"/>
  <c r="AI112" i="67"/>
  <c r="Z113" i="67"/>
  <c r="AA113" i="67"/>
  <c r="AB113" i="67"/>
  <c r="AC113" i="67"/>
  <c r="AD113" i="67"/>
  <c r="AE113" i="67"/>
  <c r="AF113" i="67"/>
  <c r="AG113" i="67"/>
  <c r="AI113" i="67"/>
  <c r="Z114" i="67"/>
  <c r="AA114" i="67"/>
  <c r="AB114" i="67"/>
  <c r="AC114" i="67"/>
  <c r="AD114" i="67"/>
  <c r="AE114" i="67"/>
  <c r="AG114" i="67"/>
  <c r="AH114" i="67"/>
  <c r="AI114" i="67"/>
  <c r="AJ114" i="67"/>
  <c r="Z115" i="67"/>
  <c r="AA115" i="67"/>
  <c r="AB115" i="67"/>
  <c r="AC115" i="67"/>
  <c r="AD115" i="67"/>
  <c r="AE115" i="67"/>
  <c r="AF115" i="67"/>
  <c r="AG115" i="67"/>
  <c r="AH115" i="67"/>
  <c r="AI115" i="67"/>
  <c r="AJ115" i="67"/>
  <c r="Z116" i="67"/>
  <c r="AB116" i="67"/>
  <c r="AC116" i="67"/>
  <c r="AD116" i="67"/>
  <c r="AE116" i="67"/>
  <c r="AF116" i="67"/>
  <c r="AG116" i="67"/>
  <c r="AH116" i="67"/>
  <c r="AI116" i="67"/>
  <c r="AJ116" i="67"/>
  <c r="BB613" i="69"/>
  <c r="Z117" i="67"/>
  <c r="AA117" i="67"/>
  <c r="AB117" i="67"/>
  <c r="AC117" i="67"/>
  <c r="AD117" i="67"/>
  <c r="AE117" i="67"/>
  <c r="AF117" i="67"/>
  <c r="AG117" i="67"/>
  <c r="AI117" i="67"/>
  <c r="AJ117" i="67"/>
  <c r="Z118" i="67"/>
  <c r="AA118" i="67"/>
  <c r="AB118" i="67"/>
  <c r="AC118" i="67"/>
  <c r="AD118" i="67"/>
  <c r="AE118" i="67"/>
  <c r="AF118" i="67"/>
  <c r="AG118" i="67"/>
  <c r="AH118" i="67"/>
  <c r="AI118" i="67"/>
  <c r="AJ118" i="67"/>
  <c r="Z119" i="67"/>
  <c r="AA119" i="67"/>
  <c r="AB119" i="67"/>
  <c r="AC119" i="67"/>
  <c r="AD119" i="67"/>
  <c r="AE119" i="67"/>
  <c r="AF119" i="67"/>
  <c r="AH119" i="67"/>
  <c r="AI119" i="67"/>
  <c r="AJ119" i="67"/>
  <c r="Z120" i="67"/>
  <c r="AB120" i="67"/>
  <c r="AC120" i="67"/>
  <c r="AD120" i="67"/>
  <c r="AE120" i="67"/>
  <c r="AF120" i="67"/>
  <c r="AG120" i="67"/>
  <c r="AH120" i="67"/>
  <c r="AI120" i="67"/>
  <c r="Z121" i="67"/>
  <c r="AA121" i="67"/>
  <c r="AB121" i="67"/>
  <c r="AC121" i="67"/>
  <c r="AD121" i="67"/>
  <c r="AE121" i="67"/>
  <c r="AF121" i="67"/>
  <c r="AG121" i="67"/>
  <c r="AH121" i="67"/>
  <c r="AI121" i="67"/>
  <c r="AJ121" i="67"/>
  <c r="Z122" i="67"/>
  <c r="AA122" i="67"/>
  <c r="AB122" i="67"/>
  <c r="AC122" i="67"/>
  <c r="AD122" i="67"/>
  <c r="AE122" i="67"/>
  <c r="AG122" i="67"/>
  <c r="AH122" i="67"/>
  <c r="AI122" i="67"/>
  <c r="Z123" i="67"/>
  <c r="AA123" i="67"/>
  <c r="AB123" i="67"/>
  <c r="AC123" i="67"/>
  <c r="AD123" i="67"/>
  <c r="AE123" i="67"/>
  <c r="AF123" i="67"/>
  <c r="AG123" i="67"/>
  <c r="AH123" i="67"/>
  <c r="AI123" i="67"/>
  <c r="AJ123" i="67"/>
  <c r="Z124" i="67"/>
  <c r="AA124" i="67"/>
  <c r="AB124" i="67"/>
  <c r="AC124" i="67"/>
  <c r="AD124" i="67"/>
  <c r="AE124" i="67"/>
  <c r="AF124" i="67"/>
  <c r="AG124" i="67"/>
  <c r="AH124" i="67"/>
  <c r="AI124" i="67"/>
  <c r="AJ124" i="67"/>
  <c r="Z125" i="67"/>
  <c r="AA125" i="67"/>
  <c r="AB125" i="67"/>
  <c r="AC125" i="67"/>
  <c r="AD125" i="67"/>
  <c r="AE125" i="67"/>
  <c r="AF125" i="67"/>
  <c r="AG125" i="67"/>
  <c r="AI125" i="67"/>
  <c r="AJ125" i="67"/>
  <c r="Z126" i="67"/>
  <c r="AA126" i="67"/>
  <c r="AB126" i="67"/>
  <c r="AC126" i="67"/>
  <c r="AD126" i="67"/>
  <c r="AE126" i="67"/>
  <c r="AG126" i="67"/>
  <c r="AH126" i="67"/>
  <c r="AI126" i="67"/>
  <c r="AJ126" i="67"/>
  <c r="Z127" i="67"/>
  <c r="AA127" i="67"/>
  <c r="AB127" i="67"/>
  <c r="AC127" i="67"/>
  <c r="AD127" i="67"/>
  <c r="AE127" i="67"/>
  <c r="AF127" i="67"/>
  <c r="AG127" i="67"/>
  <c r="AH127" i="67"/>
  <c r="AI127" i="67"/>
  <c r="AJ127" i="67"/>
  <c r="Z128" i="67"/>
  <c r="AA128" i="67"/>
  <c r="AB128" i="67"/>
  <c r="AC128" i="67"/>
  <c r="AD128" i="67"/>
  <c r="AE128" i="67"/>
  <c r="AF128" i="67"/>
  <c r="AG128" i="67"/>
  <c r="AH128" i="67"/>
  <c r="AI128" i="67"/>
  <c r="Z129" i="67"/>
  <c r="Y211" i="69" s="1"/>
  <c r="Y277" i="69" s="1"/>
  <c r="AB129" i="67"/>
  <c r="AD129" i="67"/>
  <c r="AC211" i="69" s="1"/>
  <c r="AC238" i="69" s="1"/>
  <c r="AI129" i="67"/>
  <c r="AH211" i="69" s="1"/>
  <c r="AK211" i="69"/>
  <c r="AP211" i="69"/>
  <c r="AQ211" i="69"/>
  <c r="AQ368" i="69" s="1"/>
  <c r="AS211" i="69"/>
  <c r="AS394" i="69" s="1"/>
  <c r="AT211" i="69"/>
  <c r="AT277" i="69" s="1"/>
  <c r="AX211" i="69"/>
  <c r="AX225" i="69" s="1"/>
  <c r="BA211" i="69"/>
  <c r="Z130" i="67"/>
  <c r="Y212" i="69" s="1"/>
  <c r="Y304" i="69" s="1"/>
  <c r="AF130" i="67"/>
  <c r="AE212" i="69" s="1"/>
  <c r="AE252" i="69" s="1"/>
  <c r="AH130" i="67"/>
  <c r="AG212" i="69" s="1"/>
  <c r="AI130" i="67"/>
  <c r="AH212" i="69" s="1"/>
  <c r="AH395" i="69" s="1"/>
  <c r="AJ212" i="69"/>
  <c r="AJ356" i="69" s="1"/>
  <c r="AK212" i="69"/>
  <c r="AM212" i="69"/>
  <c r="AM395" i="69" s="1"/>
  <c r="AO212" i="69"/>
  <c r="AO395" i="69" s="1"/>
  <c r="AP212" i="69"/>
  <c r="AP395" i="69" s="1"/>
  <c r="AR212" i="69"/>
  <c r="AR239" i="69" s="1"/>
  <c r="AU212" i="69"/>
  <c r="AU356" i="69" s="1"/>
  <c r="AX212" i="69"/>
  <c r="AX395" i="69" s="1"/>
  <c r="AY212" i="69"/>
  <c r="AZ212" i="69"/>
  <c r="Z131" i="67"/>
  <c r="Y213" i="69" s="1"/>
  <c r="Y227" i="69" s="1"/>
  <c r="AB131" i="67"/>
  <c r="AA213" i="69" s="1"/>
  <c r="AC131" i="67"/>
  <c r="AB213" i="69" s="1"/>
  <c r="AI131" i="67"/>
  <c r="AH213" i="69" s="1"/>
  <c r="AL213" i="69"/>
  <c r="AL396" i="69" s="1"/>
  <c r="AM213" i="69"/>
  <c r="AM396" i="69" s="1"/>
  <c r="AO213" i="69"/>
  <c r="AO396" i="69" s="1"/>
  <c r="AS213" i="69"/>
  <c r="AS383" i="69" s="1"/>
  <c r="AT213" i="69"/>
  <c r="AT396" i="69" s="1"/>
  <c r="AU213" i="69"/>
  <c r="AU396" i="69" s="1"/>
  <c r="AW213" i="69"/>
  <c r="AW396" i="69" s="1"/>
  <c r="Z132" i="67"/>
  <c r="Y214" i="69" s="1"/>
  <c r="Y358" i="69" s="1"/>
  <c r="AB132" i="67"/>
  <c r="AA214" i="69" s="1"/>
  <c r="AH132" i="67"/>
  <c r="AG214" i="69" s="1"/>
  <c r="AJ214" i="69"/>
  <c r="AJ397" i="69" s="1"/>
  <c r="AK214" i="69"/>
  <c r="AK397" i="69" s="1"/>
  <c r="AN214" i="69"/>
  <c r="AO214" i="69"/>
  <c r="AQ214" i="69"/>
  <c r="AQ397" i="69" s="1"/>
  <c r="AR214" i="69"/>
  <c r="AR397" i="69" s="1"/>
  <c r="AS214" i="69"/>
  <c r="AS397" i="69" s="1"/>
  <c r="AT214" i="69"/>
  <c r="AT397" i="69" s="1"/>
  <c r="AV214" i="69"/>
  <c r="AV397" i="69" s="1"/>
  <c r="AY214" i="69"/>
  <c r="AY397" i="69" s="1"/>
  <c r="AB133" i="67"/>
  <c r="AA215" i="69" s="1"/>
  <c r="AA385" i="69" s="1"/>
  <c r="AE133" i="67"/>
  <c r="AD215" i="69" s="1"/>
  <c r="AF133" i="67"/>
  <c r="AE215" i="69" s="1"/>
  <c r="AK215" i="69"/>
  <c r="AK242" i="69" s="1"/>
  <c r="AL215" i="69"/>
  <c r="AL372" i="69" s="1"/>
  <c r="AP215" i="69"/>
  <c r="AP398" i="69" s="1"/>
  <c r="AQ215" i="69"/>
  <c r="AQ398" i="69" s="1"/>
  <c r="AS215" i="69"/>
  <c r="AT215" i="69"/>
  <c r="AT229" i="69" s="1"/>
  <c r="AU215" i="69"/>
  <c r="AV215" i="69"/>
  <c r="AV385" i="69" s="1"/>
  <c r="AY215" i="69"/>
  <c r="AY398" i="69" s="1"/>
  <c r="BA215" i="69"/>
  <c r="BA398" i="69" s="1"/>
  <c r="Z134" i="67"/>
  <c r="AB134" i="67"/>
  <c r="AA216" i="69" s="1"/>
  <c r="AG134" i="67"/>
  <c r="AF216" i="69" s="1"/>
  <c r="AF399" i="69" s="1"/>
  <c r="AI134" i="67"/>
  <c r="AM216" i="69"/>
  <c r="AN216" i="69"/>
  <c r="AN399" i="69" s="1"/>
  <c r="AO216" i="69"/>
  <c r="AO399" i="69" s="1"/>
  <c r="AU216" i="69"/>
  <c r="AU399" i="69" s="1"/>
  <c r="AW216" i="69"/>
  <c r="AW399" i="69" s="1"/>
  <c r="AX216" i="69"/>
  <c r="AX399" i="69" s="1"/>
  <c r="AZ216" i="69"/>
  <c r="AZ321" i="69" s="1"/>
  <c r="Z135" i="67"/>
  <c r="Y217" i="69" s="1"/>
  <c r="Y400" i="69" s="1"/>
  <c r="AB135" i="67"/>
  <c r="AA217" i="69" s="1"/>
  <c r="AI135" i="67"/>
  <c r="AJ135" i="67"/>
  <c r="AI217" i="69" s="1"/>
  <c r="AK217" i="69"/>
  <c r="AK400" i="69" s="1"/>
  <c r="AL217" i="69"/>
  <c r="AL400" i="69" s="1"/>
  <c r="AO217" i="69"/>
  <c r="AO322" i="69" s="1"/>
  <c r="AP217" i="69"/>
  <c r="AU217" i="69"/>
  <c r="AU400" i="69" s="1"/>
  <c r="AW217" i="69"/>
  <c r="AX217" i="69"/>
  <c r="AX400" i="69" s="1"/>
  <c r="Z136" i="67"/>
  <c r="Y218" i="69" s="1"/>
  <c r="Y401" i="69" s="1"/>
  <c r="AB136" i="67"/>
  <c r="AA218" i="69" s="1"/>
  <c r="AA388" i="69" s="1"/>
  <c r="AC136" i="67"/>
  <c r="AB218" i="69" s="1"/>
  <c r="AB401" i="69" s="1"/>
  <c r="AJ218" i="69"/>
  <c r="AJ401" i="69" s="1"/>
  <c r="AM218" i="69"/>
  <c r="AO218" i="69"/>
  <c r="AO375" i="69" s="1"/>
  <c r="AQ218" i="69"/>
  <c r="AT218" i="69"/>
  <c r="AT245" i="69" s="1"/>
  <c r="AU218" i="69"/>
  <c r="AU401" i="69" s="1"/>
  <c r="AW218" i="69"/>
  <c r="AW401" i="69" s="1"/>
  <c r="AY218" i="69"/>
  <c r="AY401" i="69" s="1"/>
  <c r="AZ218" i="69"/>
  <c r="AZ336" i="69" s="1"/>
  <c r="AB137" i="67"/>
  <c r="AI137" i="67"/>
  <c r="AH219" i="69" s="1"/>
  <c r="AH259" i="69" s="1"/>
  <c r="AK219" i="69"/>
  <c r="AK246" i="69" s="1"/>
  <c r="AP219" i="69"/>
  <c r="AP402" i="69" s="1"/>
  <c r="AQ219" i="69"/>
  <c r="AQ246" i="69" s="1"/>
  <c r="AS219" i="69"/>
  <c r="AV219" i="69"/>
  <c r="AV246" i="69" s="1"/>
  <c r="AW219" i="69"/>
  <c r="AW272" i="69" s="1"/>
  <c r="AY219" i="69"/>
  <c r="AY402" i="69" s="1"/>
  <c r="BA219" i="69"/>
  <c r="BA402" i="69" s="1"/>
  <c r="AB138" i="67"/>
  <c r="AA220" i="69" s="1"/>
  <c r="AA403" i="69" s="1"/>
  <c r="AF138" i="67"/>
  <c r="AE220" i="69" s="1"/>
  <c r="AE403" i="69" s="1"/>
  <c r="AI138" i="67"/>
  <c r="AH220" i="69" s="1"/>
  <c r="AM220" i="69"/>
  <c r="AM403" i="69" s="1"/>
  <c r="AQ220" i="69"/>
  <c r="AQ377" i="69" s="1"/>
  <c r="AS220" i="69"/>
  <c r="AS377" i="69" s="1"/>
  <c r="AU220" i="69"/>
  <c r="AY220" i="69"/>
  <c r="AY403" i="69" s="1"/>
  <c r="BA220" i="69"/>
  <c r="BA403" i="69" s="1"/>
  <c r="Z139" i="67"/>
  <c r="Y221" i="69" s="1"/>
  <c r="Y404" i="69" s="1"/>
  <c r="AA139" i="67"/>
  <c r="Z221" i="69" s="1"/>
  <c r="AC139" i="67"/>
  <c r="AB221" i="69" s="1"/>
  <c r="AB248" i="69" s="1"/>
  <c r="AI139" i="67"/>
  <c r="AH221" i="69" s="1"/>
  <c r="AH404" i="69" s="1"/>
  <c r="AJ221" i="69"/>
  <c r="AJ404" i="69" s="1"/>
  <c r="AK221" i="69"/>
  <c r="AK313" i="69" s="1"/>
  <c r="AM221" i="69"/>
  <c r="AM378" i="69" s="1"/>
  <c r="AR221" i="69"/>
  <c r="AR235" i="69" s="1"/>
  <c r="AS221" i="69"/>
  <c r="AS404" i="69" s="1"/>
  <c r="AW221" i="69"/>
  <c r="AW404" i="69" s="1"/>
  <c r="AX221" i="69"/>
  <c r="AZ221" i="69"/>
  <c r="AZ378" i="69" s="1"/>
  <c r="Z140" i="67"/>
  <c r="Y222" i="69" s="1"/>
  <c r="Y405" i="69" s="1"/>
  <c r="AB140" i="67"/>
  <c r="AA222" i="69" s="1"/>
  <c r="AA405" i="69" s="1"/>
  <c r="AJ222" i="69"/>
  <c r="AJ405" i="69" s="1"/>
  <c r="AL222" i="69"/>
  <c r="AL405" i="69" s="1"/>
  <c r="AN222" i="69"/>
  <c r="AR222" i="69"/>
  <c r="AR366" i="69" s="1"/>
  <c r="AT222" i="69"/>
  <c r="AU222" i="69"/>
  <c r="AU405" i="69" s="1"/>
  <c r="AV222" i="69"/>
  <c r="AV405" i="69" s="1"/>
  <c r="AY222" i="69"/>
  <c r="AZ222" i="69"/>
  <c r="Z141" i="67"/>
  <c r="Y223" i="69" s="1"/>
  <c r="AB141" i="67"/>
  <c r="AA223" i="69" s="1"/>
  <c r="AA406" i="69" s="1"/>
  <c r="AD141" i="67"/>
  <c r="AC223" i="69" s="1"/>
  <c r="AI141" i="67"/>
  <c r="AL223" i="69"/>
  <c r="AL406" i="69" s="1"/>
  <c r="AN223" i="69"/>
  <c r="AO223" i="69"/>
  <c r="AO328" i="69" s="1"/>
  <c r="AP223" i="69"/>
  <c r="AP406" i="69" s="1"/>
  <c r="AX223" i="69"/>
  <c r="AX406" i="69" s="1"/>
  <c r="AY223" i="69"/>
  <c r="AY302" i="69" s="1"/>
  <c r="BA223" i="69"/>
  <c r="BA380" i="69" s="1"/>
  <c r="Z142" i="67"/>
  <c r="Y613" i="69" s="1"/>
  <c r="AB142" i="67"/>
  <c r="AA613" i="69" s="1"/>
  <c r="AD142" i="67"/>
  <c r="AC613" i="69" s="1"/>
  <c r="AH142" i="67"/>
  <c r="AG613" i="69" s="1"/>
  <c r="AI142" i="67"/>
  <c r="AH613" i="69" s="1"/>
  <c r="AK613" i="69"/>
  <c r="AL613" i="69"/>
  <c r="AL757" i="69" s="1"/>
  <c r="AM613" i="69"/>
  <c r="AM796" i="69" s="1"/>
  <c r="AN613" i="69"/>
  <c r="AN783" i="69" s="1"/>
  <c r="AO613" i="69"/>
  <c r="AO783" i="69" s="1"/>
  <c r="AP613" i="69"/>
  <c r="AQ613" i="69"/>
  <c r="AS613" i="69"/>
  <c r="AT613" i="69"/>
  <c r="AT796" i="69" s="1"/>
  <c r="AU613" i="69"/>
  <c r="AU796" i="69" s="1"/>
  <c r="AV613" i="69"/>
  <c r="AV796" i="69" s="1"/>
  <c r="AW613" i="69"/>
  <c r="AX613" i="69"/>
  <c r="AX796" i="69" s="1"/>
  <c r="AY613" i="69"/>
  <c r="AY796" i="69" s="1"/>
  <c r="BA613" i="69"/>
  <c r="AA211" i="69"/>
  <c r="AA225" i="69" s="1"/>
  <c r="AL211" i="69"/>
  <c r="AM211" i="69"/>
  <c r="AN211" i="69"/>
  <c r="AN251" i="69" s="1"/>
  <c r="AO211" i="69"/>
  <c r="AO316" i="69" s="1"/>
  <c r="AU211" i="69"/>
  <c r="AU225" i="69" s="1"/>
  <c r="AV211" i="69"/>
  <c r="AV394" i="69" s="1"/>
  <c r="AW211" i="69"/>
  <c r="AY211" i="69"/>
  <c r="AY225" i="69" s="1"/>
  <c r="AN212" i="69"/>
  <c r="AN395" i="69" s="1"/>
  <c r="AQ212" i="69"/>
  <c r="AQ395" i="69" s="1"/>
  <c r="AS212" i="69"/>
  <c r="AS330" i="69" s="1"/>
  <c r="AV212" i="69"/>
  <c r="AW212" i="69"/>
  <c r="AW304" i="69" s="1"/>
  <c r="BA212" i="69"/>
  <c r="BA304" i="69" s="1"/>
  <c r="AJ213" i="69"/>
  <c r="AQ213" i="69"/>
  <c r="AR213" i="69"/>
  <c r="AR383" i="69" s="1"/>
  <c r="AX213" i="69"/>
  <c r="AX227" i="69" s="1"/>
  <c r="AY213" i="69"/>
  <c r="AY357" i="69" s="1"/>
  <c r="AZ213" i="69"/>
  <c r="AZ396" i="69" s="1"/>
  <c r="AL214" i="69"/>
  <c r="AL319" i="69" s="1"/>
  <c r="AM214" i="69"/>
  <c r="AM358" i="69" s="1"/>
  <c r="AU214" i="69"/>
  <c r="AU254" i="69" s="1"/>
  <c r="AW214" i="69"/>
  <c r="AZ214" i="69"/>
  <c r="AZ397" i="69" s="1"/>
  <c r="BA214" i="69"/>
  <c r="BA254" i="69" s="1"/>
  <c r="AM215" i="69"/>
  <c r="AM242" i="69" s="1"/>
  <c r="AN215" i="69"/>
  <c r="AN268" i="69" s="1"/>
  <c r="Y216" i="69"/>
  <c r="Y243" i="69" s="1"/>
  <c r="AH216" i="69"/>
  <c r="AH399" i="69" s="1"/>
  <c r="AJ216" i="69"/>
  <c r="AK216" i="69"/>
  <c r="AP216" i="69"/>
  <c r="AP334" i="69" s="1"/>
  <c r="AR216" i="69"/>
  <c r="AR308" i="69" s="1"/>
  <c r="AS216" i="69"/>
  <c r="AS373" i="69" s="1"/>
  <c r="AV216" i="69"/>
  <c r="AV230" i="69" s="1"/>
  <c r="BA216" i="69"/>
  <c r="BA282" i="69" s="1"/>
  <c r="AH217" i="69"/>
  <c r="AH400" i="69" s="1"/>
  <c r="AJ217" i="69"/>
  <c r="AM217" i="69"/>
  <c r="AR217" i="69"/>
  <c r="AR400" i="69" s="1"/>
  <c r="AZ217" i="69"/>
  <c r="AZ244" i="69" s="1"/>
  <c r="BA217" i="69"/>
  <c r="BA400" i="69" s="1"/>
  <c r="AL218" i="69"/>
  <c r="AL401" i="69" s="1"/>
  <c r="AR218" i="69"/>
  <c r="AR388" i="69" s="1"/>
  <c r="AA219" i="69"/>
  <c r="AA298" i="69" s="1"/>
  <c r="AL219" i="69"/>
  <c r="AN219" i="69"/>
  <c r="AT219" i="69"/>
  <c r="AT350" i="69" s="1"/>
  <c r="AJ220" i="69"/>
  <c r="AK220" i="69"/>
  <c r="AK364" i="69" s="1"/>
  <c r="AN220" i="69"/>
  <c r="AN247" i="69" s="1"/>
  <c r="AP220" i="69"/>
  <c r="AP403" i="69" s="1"/>
  <c r="AV220" i="69"/>
  <c r="AW220" i="69"/>
  <c r="AX220" i="69"/>
  <c r="AZ220" i="69"/>
  <c r="AZ377" i="69" s="1"/>
  <c r="AO221" i="69"/>
  <c r="AP221" i="69"/>
  <c r="AP404" i="69" s="1"/>
  <c r="AU221" i="69"/>
  <c r="AU248" i="69" s="1"/>
  <c r="BA221" i="69"/>
  <c r="BA404" i="69" s="1"/>
  <c r="AO222" i="69"/>
  <c r="AO249" i="69" s="1"/>
  <c r="AQ222" i="69"/>
  <c r="AQ405" i="69" s="1"/>
  <c r="AW222" i="69"/>
  <c r="AW275" i="69" s="1"/>
  <c r="AH223" i="69"/>
  <c r="AH406" i="69" s="1"/>
  <c r="AK223" i="69"/>
  <c r="AK406" i="69" s="1"/>
  <c r="AQ223" i="69"/>
  <c r="AQ380" i="69" s="1"/>
  <c r="AS223" i="69"/>
  <c r="AS302" i="69" s="1"/>
  <c r="AT223" i="69"/>
  <c r="AT393" i="69" s="1"/>
  <c r="AV223" i="69"/>
  <c r="AV406" i="69" s="1"/>
  <c r="AK225" i="69"/>
  <c r="AH226" i="69"/>
  <c r="AM226" i="69"/>
  <c r="AQ228" i="69"/>
  <c r="AY228" i="69"/>
  <c r="BA228" i="69"/>
  <c r="AU230" i="69"/>
  <c r="AX231" i="69"/>
  <c r="AV237" i="69"/>
  <c r="AK238" i="69"/>
  <c r="AX238" i="69"/>
  <c r="AM239" i="69"/>
  <c r="AN239" i="69"/>
  <c r="AZ239" i="69"/>
  <c r="Y240" i="69"/>
  <c r="AT240" i="69"/>
  <c r="AQ241" i="69"/>
  <c r="AY241" i="69"/>
  <c r="AK243" i="69"/>
  <c r="AM243" i="69"/>
  <c r="AU243" i="69"/>
  <c r="AX244" i="69"/>
  <c r="AQ245" i="69"/>
  <c r="AH246" i="69"/>
  <c r="AM247" i="69"/>
  <c r="AU247" i="69"/>
  <c r="AN249" i="69"/>
  <c r="AW249" i="69"/>
  <c r="AK250" i="69"/>
  <c r="AK251" i="69"/>
  <c r="AP251" i="69"/>
  <c r="AX251" i="69"/>
  <c r="AM252" i="69"/>
  <c r="AN252" i="69"/>
  <c r="AZ252" i="69"/>
  <c r="AT253" i="69"/>
  <c r="AQ254" i="69"/>
  <c r="AW254" i="69"/>
  <c r="AY254" i="69"/>
  <c r="AH256" i="69"/>
  <c r="AK256" i="69"/>
  <c r="AM256" i="69"/>
  <c r="AP256" i="69"/>
  <c r="AU256" i="69"/>
  <c r="AX257" i="69"/>
  <c r="AQ258" i="69"/>
  <c r="AT258" i="69"/>
  <c r="AL259" i="69"/>
  <c r="AS259" i="69"/>
  <c r="AM260" i="69"/>
  <c r="AU260" i="69"/>
  <c r="AB261" i="69"/>
  <c r="AX261" i="69"/>
  <c r="AK264" i="69"/>
  <c r="AP264" i="69"/>
  <c r="AX264" i="69"/>
  <c r="AY264" i="69"/>
  <c r="AE265" i="69"/>
  <c r="AH265" i="69"/>
  <c r="AM265" i="69"/>
  <c r="AV265" i="69"/>
  <c r="AZ265" i="69"/>
  <c r="BA265" i="69"/>
  <c r="Y266" i="69"/>
  <c r="AJ266" i="69"/>
  <c r="AX266" i="69"/>
  <c r="AN267" i="69"/>
  <c r="AQ267" i="69"/>
  <c r="AW267" i="69"/>
  <c r="AY267" i="69"/>
  <c r="AS268" i="69"/>
  <c r="AT268" i="69"/>
  <c r="AJ269" i="69"/>
  <c r="AM269" i="69"/>
  <c r="AR269" i="69"/>
  <c r="AU269" i="69"/>
  <c r="AX270" i="69"/>
  <c r="AZ270" i="69"/>
  <c r="AL271" i="69"/>
  <c r="AQ271" i="69"/>
  <c r="AT271" i="69"/>
  <c r="AH272" i="69"/>
  <c r="AL272" i="69"/>
  <c r="AS272" i="69"/>
  <c r="AM273" i="69"/>
  <c r="AN273" i="69"/>
  <c r="AU273" i="69"/>
  <c r="AW273" i="69"/>
  <c r="AX273" i="69"/>
  <c r="AB274" i="69"/>
  <c r="AO274" i="69"/>
  <c r="AR274" i="69"/>
  <c r="AU274" i="69"/>
  <c r="AN275" i="69"/>
  <c r="AQ275" i="69"/>
  <c r="AY275" i="69"/>
  <c r="AK276" i="69"/>
  <c r="AK277" i="69"/>
  <c r="AP277" i="69"/>
  <c r="AX277" i="69"/>
  <c r="AE278" i="69"/>
  <c r="AH278" i="69"/>
  <c r="AM278" i="69"/>
  <c r="AN278" i="69"/>
  <c r="AR278" i="69"/>
  <c r="AV278" i="69"/>
  <c r="AZ278" i="69"/>
  <c r="AO279" i="69"/>
  <c r="AQ279" i="69"/>
  <c r="AT279" i="69"/>
  <c r="AQ280" i="69"/>
  <c r="AY280" i="69"/>
  <c r="BA280" i="69"/>
  <c r="AS281" i="69"/>
  <c r="AT281" i="69"/>
  <c r="AV281" i="69"/>
  <c r="Y282" i="69"/>
  <c r="AJ282" i="69"/>
  <c r="AK282" i="69"/>
  <c r="AM282" i="69"/>
  <c r="AU282" i="69"/>
  <c r="AX283" i="69"/>
  <c r="AZ283" i="69"/>
  <c r="AQ284" i="69"/>
  <c r="AR284" i="69"/>
  <c r="AT284" i="69"/>
  <c r="AH285" i="69"/>
  <c r="AL285" i="69"/>
  <c r="AS285" i="69"/>
  <c r="AM286" i="69"/>
  <c r="AU286" i="69"/>
  <c r="AV286" i="69"/>
  <c r="AW286" i="69"/>
  <c r="AX286" i="69"/>
  <c r="AB287" i="69"/>
  <c r="AO287" i="69"/>
  <c r="AR287" i="69"/>
  <c r="AN288" i="69"/>
  <c r="AO288" i="69"/>
  <c r="AY288" i="69"/>
  <c r="AK289" i="69"/>
  <c r="AV289" i="69"/>
  <c r="AA290" i="69"/>
  <c r="AK290" i="69"/>
  <c r="AP290" i="69"/>
  <c r="AW290" i="69"/>
  <c r="AX290" i="69"/>
  <c r="AY290" i="69"/>
  <c r="AE291" i="69"/>
  <c r="AH291" i="69"/>
  <c r="AM291" i="69"/>
  <c r="AV291" i="69"/>
  <c r="AZ291" i="69"/>
  <c r="Y292" i="69"/>
  <c r="AX292" i="69"/>
  <c r="AN293" i="69"/>
  <c r="AQ293" i="69"/>
  <c r="AW293" i="69"/>
  <c r="AY293" i="69"/>
  <c r="BA293" i="69"/>
  <c r="AS294" i="69"/>
  <c r="AT294" i="69"/>
  <c r="AH295" i="69"/>
  <c r="AJ295" i="69"/>
  <c r="AK295" i="69"/>
  <c r="AM295" i="69"/>
  <c r="AU295" i="69"/>
  <c r="AM296" i="69"/>
  <c r="AO296" i="69"/>
  <c r="AX296" i="69"/>
  <c r="AZ296" i="69"/>
  <c r="AQ297" i="69"/>
  <c r="AT297" i="69"/>
  <c r="AH298" i="69"/>
  <c r="AL298" i="69"/>
  <c r="AS298" i="69"/>
  <c r="AM299" i="69"/>
  <c r="AU299" i="69"/>
  <c r="AV299" i="69"/>
  <c r="AW299" i="69"/>
  <c r="AX299" i="69"/>
  <c r="AY299" i="69"/>
  <c r="AB300" i="69"/>
  <c r="AO300" i="69"/>
  <c r="AR300" i="69"/>
  <c r="AN301" i="69"/>
  <c r="AO301" i="69"/>
  <c r="AW301" i="69"/>
  <c r="AY301" i="69"/>
  <c r="AK302" i="69"/>
  <c r="AA303" i="69"/>
  <c r="AK303" i="69"/>
  <c r="AM303" i="69"/>
  <c r="AP303" i="69"/>
  <c r="AW303" i="69"/>
  <c r="AX303" i="69"/>
  <c r="AY303" i="69"/>
  <c r="AH304" i="69"/>
  <c r="AM304" i="69"/>
  <c r="AN304" i="69"/>
  <c r="AQ304" i="69"/>
  <c r="AV304" i="69"/>
  <c r="AZ304" i="69"/>
  <c r="Y305" i="69"/>
  <c r="AT305" i="69"/>
  <c r="AX305" i="69"/>
  <c r="AL306" i="69"/>
  <c r="AM306" i="69"/>
  <c r="AN306" i="69"/>
  <c r="AO306" i="69"/>
  <c r="AQ306" i="69"/>
  <c r="AW306" i="69"/>
  <c r="AY306" i="69"/>
  <c r="BA306" i="69"/>
  <c r="AS307" i="69"/>
  <c r="AT307" i="69"/>
  <c r="AU307" i="69"/>
  <c r="AH308" i="69"/>
  <c r="AJ308" i="69"/>
  <c r="AK308" i="69"/>
  <c r="AM308" i="69"/>
  <c r="AN308" i="69"/>
  <c r="AU308" i="69"/>
  <c r="AH309" i="69"/>
  <c r="AM309" i="69"/>
  <c r="AX309" i="69"/>
  <c r="AZ309" i="69"/>
  <c r="AO310" i="69"/>
  <c r="AQ310" i="69"/>
  <c r="AT310" i="69"/>
  <c r="AH311" i="69"/>
  <c r="AL311" i="69"/>
  <c r="AS311" i="69"/>
  <c r="AM312" i="69"/>
  <c r="AU312" i="69"/>
  <c r="AV312" i="69"/>
  <c r="AW312" i="69"/>
  <c r="AX312" i="69"/>
  <c r="AY312" i="69"/>
  <c r="AB313" i="69"/>
  <c r="AO313" i="69"/>
  <c r="AR313" i="69"/>
  <c r="AN314" i="69"/>
  <c r="AO314" i="69"/>
  <c r="AQ314" i="69"/>
  <c r="AT314" i="69"/>
  <c r="AW314" i="69"/>
  <c r="AY314" i="69"/>
  <c r="AK315" i="69"/>
  <c r="AV315" i="69"/>
  <c r="AK316" i="69"/>
  <c r="AP316" i="69"/>
  <c r="AW316" i="69"/>
  <c r="AX316" i="69"/>
  <c r="AY316" i="69"/>
  <c r="AH317" i="69"/>
  <c r="AM317" i="69"/>
  <c r="AN317" i="69"/>
  <c r="AQ317" i="69"/>
  <c r="AR317" i="69"/>
  <c r="AV317" i="69"/>
  <c r="AZ317" i="69"/>
  <c r="Y318" i="69"/>
  <c r="AJ318" i="69"/>
  <c r="AT318" i="69"/>
  <c r="AX318" i="69"/>
  <c r="AM319" i="69"/>
  <c r="AN319" i="69"/>
  <c r="AO319" i="69"/>
  <c r="AQ319" i="69"/>
  <c r="AS319" i="69"/>
  <c r="AU319" i="69"/>
  <c r="AW319" i="69"/>
  <c r="AY319" i="69"/>
  <c r="AZ319" i="69"/>
  <c r="BA319" i="69"/>
  <c r="AS320" i="69"/>
  <c r="AT320" i="69"/>
  <c r="AU320" i="69"/>
  <c r="AH321" i="69"/>
  <c r="AJ321" i="69"/>
  <c r="AK321" i="69"/>
  <c r="AM321" i="69"/>
  <c r="AU321" i="69"/>
  <c r="AV321" i="69"/>
  <c r="BA321" i="69"/>
  <c r="AH322" i="69"/>
  <c r="AX322" i="69"/>
  <c r="AZ322" i="69"/>
  <c r="AQ323" i="69"/>
  <c r="AR323" i="69"/>
  <c r="AT323" i="69"/>
  <c r="AH324" i="69"/>
  <c r="AL324" i="69"/>
  <c r="AS324" i="69"/>
  <c r="AY324" i="69"/>
  <c r="AA325" i="69"/>
  <c r="AJ325" i="69"/>
  <c r="AM325" i="69"/>
  <c r="AU325" i="69"/>
  <c r="AV325" i="69"/>
  <c r="AW325" i="69"/>
  <c r="AX325" i="69"/>
  <c r="AY325" i="69"/>
  <c r="AB326" i="69"/>
  <c r="AO326" i="69"/>
  <c r="AR326" i="69"/>
  <c r="AN327" i="69"/>
  <c r="AO327" i="69"/>
  <c r="AQ327" i="69"/>
  <c r="AW327" i="69"/>
  <c r="AY327" i="69"/>
  <c r="AZ327" i="69"/>
  <c r="AK328" i="69"/>
  <c r="AV328" i="69"/>
  <c r="AA329" i="69"/>
  <c r="AK329" i="69"/>
  <c r="AP329" i="69"/>
  <c r="AV329" i="69"/>
  <c r="AW329" i="69"/>
  <c r="AX329" i="69"/>
  <c r="AY329" i="69"/>
  <c r="AE330" i="69"/>
  <c r="AH330" i="69"/>
  <c r="AM330" i="69"/>
  <c r="AN330" i="69"/>
  <c r="AO330" i="69"/>
  <c r="AQ330" i="69"/>
  <c r="AV330" i="69"/>
  <c r="AZ330" i="69"/>
  <c r="Y331" i="69"/>
  <c r="AJ331" i="69"/>
  <c r="AO331" i="69"/>
  <c r="AT331" i="69"/>
  <c r="AX331" i="69"/>
  <c r="AM332" i="69"/>
  <c r="AN332" i="69"/>
  <c r="AO332" i="69"/>
  <c r="AQ332" i="69"/>
  <c r="AW332" i="69"/>
  <c r="AY332" i="69"/>
  <c r="AZ332" i="69"/>
  <c r="BA332" i="69"/>
  <c r="AS333" i="69"/>
  <c r="AT333" i="69"/>
  <c r="AU333" i="69"/>
  <c r="AA334" i="69"/>
  <c r="AH334" i="69"/>
  <c r="AJ334" i="69"/>
  <c r="AK334" i="69"/>
  <c r="AM334" i="69"/>
  <c r="AU334" i="69"/>
  <c r="AV334" i="69"/>
  <c r="BA334" i="69"/>
  <c r="AH335" i="69"/>
  <c r="AJ335" i="69"/>
  <c r="AM335" i="69"/>
  <c r="AX335" i="69"/>
  <c r="AZ335" i="69"/>
  <c r="AL336" i="69"/>
  <c r="AQ336" i="69"/>
  <c r="AT336" i="69"/>
  <c r="AH337" i="69"/>
  <c r="AL337" i="69"/>
  <c r="AS337" i="69"/>
  <c r="AJ338" i="69"/>
  <c r="AM338" i="69"/>
  <c r="AN338" i="69"/>
  <c r="AU338" i="69"/>
  <c r="AV338" i="69"/>
  <c r="AW338" i="69"/>
  <c r="AX338" i="69"/>
  <c r="AY338" i="69"/>
  <c r="AB339" i="69"/>
  <c r="AO339" i="69"/>
  <c r="AR339" i="69"/>
  <c r="AX339" i="69"/>
  <c r="AN340" i="69"/>
  <c r="AO340" i="69"/>
  <c r="AQ340" i="69"/>
  <c r="AW340" i="69"/>
  <c r="AY340" i="69"/>
  <c r="AZ340" i="69"/>
  <c r="AK341" i="69"/>
  <c r="AV341" i="69"/>
  <c r="AA342" i="69"/>
  <c r="AK342" i="69"/>
  <c r="AP342" i="69"/>
  <c r="AV342" i="69"/>
  <c r="AW342" i="69"/>
  <c r="AX342" i="69"/>
  <c r="AY342" i="69"/>
  <c r="AE343" i="69"/>
  <c r="AH343" i="69"/>
  <c r="AM343" i="69"/>
  <c r="AN343" i="69"/>
  <c r="AQ343" i="69"/>
  <c r="AV343" i="69"/>
  <c r="AZ343" i="69"/>
  <c r="Y344" i="69"/>
  <c r="AJ344" i="69"/>
  <c r="AT344" i="69"/>
  <c r="AX344" i="69"/>
  <c r="AM345" i="69"/>
  <c r="AN345" i="69"/>
  <c r="AO345" i="69"/>
  <c r="AQ345" i="69"/>
  <c r="AS345" i="69"/>
  <c r="AU345" i="69"/>
  <c r="AW345" i="69"/>
  <c r="AY345" i="69"/>
  <c r="BA345" i="69"/>
  <c r="AS346" i="69"/>
  <c r="AT346" i="69"/>
  <c r="AU346" i="69"/>
  <c r="AA347" i="69"/>
  <c r="AH347" i="69"/>
  <c r="AJ347" i="69"/>
  <c r="AK347" i="69"/>
  <c r="AM347" i="69"/>
  <c r="AP347" i="69"/>
  <c r="AU347" i="69"/>
  <c r="AV347" i="69"/>
  <c r="AH348" i="69"/>
  <c r="AX348" i="69"/>
  <c r="AZ348" i="69"/>
  <c r="AL349" i="69"/>
  <c r="AQ349" i="69"/>
  <c r="AT349" i="69"/>
  <c r="AH350" i="69"/>
  <c r="AL350" i="69"/>
  <c r="AN350" i="69"/>
  <c r="AS350" i="69"/>
  <c r="AJ351" i="69"/>
  <c r="AM351" i="69"/>
  <c r="AU351" i="69"/>
  <c r="AV351" i="69"/>
  <c r="AW351" i="69"/>
  <c r="AX351" i="69"/>
  <c r="AY351" i="69"/>
  <c r="AB352" i="69"/>
  <c r="AO352" i="69"/>
  <c r="AP352" i="69"/>
  <c r="AR352" i="69"/>
  <c r="AS352" i="69"/>
  <c r="AN353" i="69"/>
  <c r="AO353" i="69"/>
  <c r="AQ353" i="69"/>
  <c r="AW353" i="69"/>
  <c r="AY353" i="69"/>
  <c r="AK354" i="69"/>
  <c r="AP354" i="69"/>
  <c r="AV354" i="69"/>
  <c r="AY354" i="69"/>
  <c r="AA355" i="69"/>
  <c r="AK355" i="69"/>
  <c r="AM355" i="69"/>
  <c r="AP355" i="69"/>
  <c r="AW355" i="69"/>
  <c r="AX355" i="69"/>
  <c r="AY355" i="69"/>
  <c r="AE356" i="69"/>
  <c r="AH356" i="69"/>
  <c r="AM356" i="69"/>
  <c r="AN356" i="69"/>
  <c r="AQ356" i="69"/>
  <c r="AV356" i="69"/>
  <c r="AZ356" i="69"/>
  <c r="Y357" i="69"/>
  <c r="AJ357" i="69"/>
  <c r="AL357" i="69"/>
  <c r="AT357" i="69"/>
  <c r="AU357" i="69"/>
  <c r="AX357" i="69"/>
  <c r="AN358" i="69"/>
  <c r="AO358" i="69"/>
  <c r="AQ358" i="69"/>
  <c r="AW358" i="69"/>
  <c r="AY358" i="69"/>
  <c r="BA358" i="69"/>
  <c r="AK359" i="69"/>
  <c r="AS359" i="69"/>
  <c r="AT359" i="69"/>
  <c r="AU359" i="69"/>
  <c r="Y360" i="69"/>
  <c r="AA360" i="69"/>
  <c r="AH360" i="69"/>
  <c r="AJ360" i="69"/>
  <c r="AK360" i="69"/>
  <c r="AM360" i="69"/>
  <c r="AU360" i="69"/>
  <c r="AV360" i="69"/>
  <c r="BA360" i="69"/>
  <c r="AH361" i="69"/>
  <c r="AJ361" i="69"/>
  <c r="AK361" i="69"/>
  <c r="AM361" i="69"/>
  <c r="AU361" i="69"/>
  <c r="AX361" i="69"/>
  <c r="AZ361" i="69"/>
  <c r="BA361" i="69"/>
  <c r="AQ362" i="69"/>
  <c r="AT362" i="69"/>
  <c r="AH363" i="69"/>
  <c r="AL363" i="69"/>
  <c r="AN363" i="69"/>
  <c r="AS363" i="69"/>
  <c r="AA364" i="69"/>
  <c r="AE364" i="69"/>
  <c r="AJ364" i="69"/>
  <c r="AM364" i="69"/>
  <c r="AN364" i="69"/>
  <c r="AP364" i="69"/>
  <c r="AU364" i="69"/>
  <c r="AV364" i="69"/>
  <c r="AW364" i="69"/>
  <c r="AX364" i="69"/>
  <c r="AY364" i="69"/>
  <c r="BA364" i="69"/>
  <c r="AB365" i="69"/>
  <c r="AH365" i="69"/>
  <c r="AO365" i="69"/>
  <c r="AR365" i="69"/>
  <c r="AS365" i="69"/>
  <c r="AJ366" i="69"/>
  <c r="AN366" i="69"/>
  <c r="AO366" i="69"/>
  <c r="AQ366" i="69"/>
  <c r="AT366" i="69"/>
  <c r="AW366" i="69"/>
  <c r="AY366" i="69"/>
  <c r="AK367" i="69"/>
  <c r="AP367" i="69"/>
  <c r="AQ367" i="69"/>
  <c r="AS367" i="69"/>
  <c r="AV367" i="69"/>
  <c r="AA368" i="69"/>
  <c r="AH368" i="69"/>
  <c r="AK368" i="69"/>
  <c r="AP368" i="69"/>
  <c r="AW368" i="69"/>
  <c r="AX368" i="69"/>
  <c r="AY368" i="69"/>
  <c r="BA368" i="69"/>
  <c r="AE369" i="69"/>
  <c r="AH369" i="69"/>
  <c r="AM369" i="69"/>
  <c r="AN369" i="69"/>
  <c r="AO369" i="69"/>
  <c r="AQ369" i="69"/>
  <c r="AV369" i="69"/>
  <c r="AZ369" i="69"/>
  <c r="Y370" i="69"/>
  <c r="AJ370" i="69"/>
  <c r="AO370" i="69"/>
  <c r="AQ370" i="69"/>
  <c r="AT370" i="69"/>
  <c r="AX370" i="69"/>
  <c r="AM371" i="69"/>
  <c r="AN371" i="69"/>
  <c r="AO371" i="69"/>
  <c r="AQ371" i="69"/>
  <c r="AS371" i="69"/>
  <c r="AW371" i="69"/>
  <c r="AY371" i="69"/>
  <c r="BA371" i="69"/>
  <c r="AN372" i="69"/>
  <c r="AS372" i="69"/>
  <c r="AT372" i="69"/>
  <c r="AU372" i="69"/>
  <c r="Y373" i="69"/>
  <c r="AA373" i="69"/>
  <c r="AH373" i="69"/>
  <c r="AJ373" i="69"/>
  <c r="AK373" i="69"/>
  <c r="AM373" i="69"/>
  <c r="AP373" i="69"/>
  <c r="AR373" i="69"/>
  <c r="AU373" i="69"/>
  <c r="AZ373" i="69"/>
  <c r="AH374" i="69"/>
  <c r="AJ374" i="69"/>
  <c r="AK374" i="69"/>
  <c r="AM374" i="69"/>
  <c r="AU374" i="69"/>
  <c r="AX374" i="69"/>
  <c r="AZ374" i="69"/>
  <c r="AJ375" i="69"/>
  <c r="AM375" i="69"/>
  <c r="AQ375" i="69"/>
  <c r="AT375" i="69"/>
  <c r="AW375" i="69"/>
  <c r="AH376" i="69"/>
  <c r="AK376" i="69"/>
  <c r="AL376" i="69"/>
  <c r="AN376" i="69"/>
  <c r="AS376" i="69"/>
  <c r="AY376" i="69"/>
  <c r="AA377" i="69"/>
  <c r="AJ377" i="69"/>
  <c r="AM377" i="69"/>
  <c r="AU377" i="69"/>
  <c r="AV377" i="69"/>
  <c r="AW377" i="69"/>
  <c r="AX377" i="69"/>
  <c r="AY377" i="69"/>
  <c r="BA377" i="69"/>
  <c r="AB378" i="69"/>
  <c r="AK378" i="69"/>
  <c r="AO378" i="69"/>
  <c r="AR378" i="69"/>
  <c r="AS378" i="69"/>
  <c r="AX378" i="69"/>
  <c r="BA378" i="69"/>
  <c r="Y379" i="69"/>
  <c r="AN379" i="69"/>
  <c r="AO379" i="69"/>
  <c r="AQ379" i="69"/>
  <c r="AT379" i="69"/>
  <c r="AW379" i="69"/>
  <c r="AY379" i="69"/>
  <c r="AZ379" i="69"/>
  <c r="AK380" i="69"/>
  <c r="AP380" i="69"/>
  <c r="AV380" i="69"/>
  <c r="AY380" i="69"/>
  <c r="AA381" i="69"/>
  <c r="AH381" i="69"/>
  <c r="AK381" i="69"/>
  <c r="AM381" i="69"/>
  <c r="AP381" i="69"/>
  <c r="AT381" i="69"/>
  <c r="AW381" i="69"/>
  <c r="AX381" i="69"/>
  <c r="AY381" i="69"/>
  <c r="BA381" i="69"/>
  <c r="AE382" i="69"/>
  <c r="AH382" i="69"/>
  <c r="AM382" i="69"/>
  <c r="AN382" i="69"/>
  <c r="AO382" i="69"/>
  <c r="AQ382" i="69"/>
  <c r="AV382" i="69"/>
  <c r="AZ382" i="69"/>
  <c r="Y383" i="69"/>
  <c r="AJ383" i="69"/>
  <c r="AL383" i="69"/>
  <c r="AQ383" i="69"/>
  <c r="AT383" i="69"/>
  <c r="AU383" i="69"/>
  <c r="AX383" i="69"/>
  <c r="AZ383" i="69"/>
  <c r="AA384" i="69"/>
  <c r="AM384" i="69"/>
  <c r="AN384" i="69"/>
  <c r="AO384" i="69"/>
  <c r="AQ384" i="69"/>
  <c r="AS384" i="69"/>
  <c r="AU384" i="69"/>
  <c r="AW384" i="69"/>
  <c r="AY384" i="69"/>
  <c r="BA384" i="69"/>
  <c r="AN385" i="69"/>
  <c r="AS385" i="69"/>
  <c r="AT385" i="69"/>
  <c r="AU385" i="69"/>
  <c r="Y386" i="69"/>
  <c r="AA386" i="69"/>
  <c r="AH386" i="69"/>
  <c r="AJ386" i="69"/>
  <c r="AK386" i="69"/>
  <c r="AM386" i="69"/>
  <c r="AR386" i="69"/>
  <c r="AU386" i="69"/>
  <c r="AV386" i="69"/>
  <c r="AH387" i="69"/>
  <c r="AJ387" i="69"/>
  <c r="AM387" i="69"/>
  <c r="AU387" i="69"/>
  <c r="AX387" i="69"/>
  <c r="AZ387" i="69"/>
  <c r="AJ388" i="69"/>
  <c r="AL388" i="69"/>
  <c r="AQ388" i="69"/>
  <c r="AT388" i="69"/>
  <c r="AU388" i="69"/>
  <c r="AW388" i="69"/>
  <c r="AA389" i="69"/>
  <c r="AH389" i="69"/>
  <c r="AL389" i="69"/>
  <c r="AN389" i="69"/>
  <c r="AS389" i="69"/>
  <c r="AY389" i="69"/>
  <c r="AJ390" i="69"/>
  <c r="AM390" i="69"/>
  <c r="AN390" i="69"/>
  <c r="AU390" i="69"/>
  <c r="AV390" i="69"/>
  <c r="AW390" i="69"/>
  <c r="AX390" i="69"/>
  <c r="AY390" i="69"/>
  <c r="BA390" i="69"/>
  <c r="AB391" i="69"/>
  <c r="AK391" i="69"/>
  <c r="AO391" i="69"/>
  <c r="AR391" i="69"/>
  <c r="AU391" i="69"/>
  <c r="AX391" i="69"/>
  <c r="Y392" i="69"/>
  <c r="AN392" i="69"/>
  <c r="AO392" i="69"/>
  <c r="AQ392" i="69"/>
  <c r="AT392" i="69"/>
  <c r="AW392" i="69"/>
  <c r="AY392" i="69"/>
  <c r="AZ392" i="69"/>
  <c r="AK393" i="69"/>
  <c r="AP393" i="69"/>
  <c r="AS393" i="69"/>
  <c r="AV393" i="69"/>
  <c r="AY393" i="69"/>
  <c r="AA394" i="69"/>
  <c r="AH394" i="69"/>
  <c r="AK394" i="69"/>
  <c r="AL394" i="69"/>
  <c r="AM394" i="69"/>
  <c r="AP394" i="69"/>
  <c r="AT394" i="69"/>
  <c r="AW394" i="69"/>
  <c r="AX394" i="69"/>
  <c r="AY394" i="69"/>
  <c r="BA394" i="69"/>
  <c r="AU9" i="53"/>
  <c r="N8" i="52" s="1"/>
  <c r="AV9" i="53"/>
  <c r="O11" i="52" s="1"/>
  <c r="AW9" i="53"/>
  <c r="P14" i="52" s="1"/>
  <c r="AS10" i="53"/>
  <c r="AT10" i="53"/>
  <c r="AU10" i="53"/>
  <c r="AV10" i="53"/>
  <c r="AW10" i="53"/>
  <c r="AS11" i="53"/>
  <c r="AU11" i="53"/>
  <c r="AV11" i="53"/>
  <c r="AW11" i="53"/>
  <c r="AX11" i="53"/>
  <c r="AS12" i="53"/>
  <c r="AU12" i="53"/>
  <c r="AV12" i="53"/>
  <c r="AW12" i="53"/>
  <c r="AS13" i="53"/>
  <c r="AT13" i="53"/>
  <c r="AU13" i="53"/>
  <c r="AV13" i="53"/>
  <c r="AW13" i="53"/>
  <c r="AS14" i="53"/>
  <c r="AU14" i="53"/>
  <c r="AV14" i="53"/>
  <c r="AW14" i="53"/>
  <c r="AX14" i="53"/>
  <c r="AS15" i="53"/>
  <c r="AU15" i="53"/>
  <c r="AV15" i="53"/>
  <c r="AW15" i="53"/>
  <c r="AX15" i="53"/>
  <c r="AS16" i="53"/>
  <c r="AU16" i="53"/>
  <c r="AV16" i="53"/>
  <c r="AW16" i="53"/>
  <c r="AS17" i="53"/>
  <c r="AU17" i="53"/>
  <c r="AV17" i="53"/>
  <c r="AW17" i="53"/>
  <c r="AS18" i="53"/>
  <c r="AU18" i="53"/>
  <c r="AV18" i="53"/>
  <c r="AW18" i="53"/>
  <c r="AS19" i="53"/>
  <c r="AT19" i="53"/>
  <c r="AU19" i="53"/>
  <c r="AV19" i="53"/>
  <c r="AW19" i="53"/>
  <c r="AS20" i="53"/>
  <c r="AU20" i="53"/>
  <c r="AV20" i="53"/>
  <c r="AW20" i="53"/>
  <c r="AS21" i="53"/>
  <c r="AU21" i="53"/>
  <c r="AV21" i="53"/>
  <c r="AW21" i="53"/>
  <c r="AS22" i="53"/>
  <c r="AT22" i="53"/>
  <c r="AU22" i="53"/>
  <c r="AV22" i="53"/>
  <c r="AW22" i="53"/>
  <c r="AS23" i="53"/>
  <c r="AT23" i="53"/>
  <c r="AU23" i="53"/>
  <c r="AV23" i="53"/>
  <c r="AW23" i="53"/>
  <c r="AS24" i="53"/>
  <c r="AU24" i="53"/>
  <c r="AV24" i="53"/>
  <c r="AW24" i="53"/>
  <c r="AS25" i="53"/>
  <c r="AU25" i="53"/>
  <c r="AV25" i="53"/>
  <c r="AW25" i="53"/>
  <c r="AS26" i="53"/>
  <c r="AU26" i="53"/>
  <c r="AV26" i="53"/>
  <c r="AW26" i="53"/>
  <c r="AS27" i="53"/>
  <c r="AT27" i="53"/>
  <c r="AU27" i="53"/>
  <c r="AV27" i="53"/>
  <c r="AW27" i="53"/>
  <c r="AS28" i="53"/>
  <c r="AU28" i="53"/>
  <c r="AV28" i="53"/>
  <c r="AW28" i="53"/>
  <c r="AS29" i="53"/>
  <c r="AU29" i="53"/>
  <c r="AV29" i="53"/>
  <c r="AW29" i="53"/>
  <c r="AS30" i="53"/>
  <c r="AT30" i="53"/>
  <c r="AU30" i="53"/>
  <c r="AV30" i="53"/>
  <c r="AW30" i="53"/>
  <c r="AS31" i="53"/>
  <c r="AU31" i="53"/>
  <c r="AV31" i="53"/>
  <c r="AW31" i="53"/>
  <c r="AS32" i="53"/>
  <c r="AU32" i="53"/>
  <c r="AV32" i="53"/>
  <c r="AW32" i="53"/>
  <c r="AX32" i="53"/>
  <c r="AS33" i="53"/>
  <c r="AU33" i="53"/>
  <c r="AV33" i="53"/>
  <c r="AW33" i="53"/>
  <c r="AS34" i="53"/>
  <c r="AU34" i="53"/>
  <c r="AV34" i="53"/>
  <c r="AW34" i="53"/>
  <c r="AS35" i="53"/>
  <c r="AT35" i="53"/>
  <c r="AU35" i="53"/>
  <c r="AV35" i="53"/>
  <c r="AW35" i="53"/>
  <c r="AS36" i="53"/>
  <c r="AU36" i="53"/>
  <c r="AV36" i="53"/>
  <c r="AW36" i="53"/>
  <c r="AX36" i="53"/>
  <c r="AS37" i="53"/>
  <c r="AU37" i="53"/>
  <c r="AV37" i="53"/>
  <c r="AW37" i="53"/>
  <c r="AS38" i="53"/>
  <c r="AT38" i="53"/>
  <c r="AU38" i="53"/>
  <c r="AV38" i="53"/>
  <c r="AW38" i="53"/>
  <c r="AS39" i="53"/>
  <c r="AT39" i="53"/>
  <c r="AU39" i="53"/>
  <c r="AV39" i="53"/>
  <c r="AW39" i="53"/>
  <c r="AX39" i="53"/>
  <c r="AS40" i="53"/>
  <c r="AU40" i="53"/>
  <c r="AV40" i="53"/>
  <c r="AW40" i="53"/>
  <c r="AX40" i="53"/>
  <c r="AS41" i="53"/>
  <c r="AU41" i="53"/>
  <c r="AV41" i="53"/>
  <c r="AW41" i="53"/>
  <c r="AC9" i="53"/>
  <c r="AD9" i="53"/>
  <c r="AT9" i="53" s="1"/>
  <c r="AE9" i="53"/>
  <c r="AF9" i="53"/>
  <c r="AG9" i="53"/>
  <c r="AH9" i="53"/>
  <c r="AX9" i="53" s="1"/>
  <c r="AC10" i="53"/>
  <c r="AD10" i="53"/>
  <c r="AE10" i="53"/>
  <c r="AF10" i="53"/>
  <c r="AG10" i="53"/>
  <c r="AH10" i="53"/>
  <c r="AX10" i="53" s="1"/>
  <c r="AC11" i="53"/>
  <c r="AD11" i="53"/>
  <c r="AT11" i="53" s="1"/>
  <c r="AE11" i="53"/>
  <c r="AF11" i="53"/>
  <c r="AG11" i="53"/>
  <c r="AH11" i="53"/>
  <c r="AC12" i="53"/>
  <c r="AD12" i="53"/>
  <c r="AT12" i="53" s="1"/>
  <c r="AE12" i="53"/>
  <c r="AF12" i="53"/>
  <c r="AG12" i="53"/>
  <c r="AH12" i="53"/>
  <c r="AX12" i="53" s="1"/>
  <c r="AC13" i="53"/>
  <c r="AD13" i="53"/>
  <c r="AE13" i="53"/>
  <c r="AF13" i="53"/>
  <c r="AG13" i="53"/>
  <c r="AH13" i="53"/>
  <c r="AX13" i="53" s="1"/>
  <c r="AC14" i="53"/>
  <c r="AD14" i="53"/>
  <c r="AT14" i="53" s="1"/>
  <c r="AE14" i="53"/>
  <c r="AF14" i="53"/>
  <c r="AG14" i="53"/>
  <c r="AH14" i="53"/>
  <c r="AC15" i="53"/>
  <c r="AD15" i="53"/>
  <c r="AT15" i="53" s="1"/>
  <c r="AE15" i="53"/>
  <c r="AF15" i="53"/>
  <c r="AG15" i="53"/>
  <c r="AH15" i="53"/>
  <c r="AC16" i="53"/>
  <c r="AD16" i="53"/>
  <c r="AT16" i="53" s="1"/>
  <c r="AE16" i="53"/>
  <c r="AF16" i="53"/>
  <c r="AG16" i="53"/>
  <c r="AH16" i="53"/>
  <c r="AX16" i="53" s="1"/>
  <c r="AC17" i="53"/>
  <c r="AD17" i="53"/>
  <c r="AT17" i="53" s="1"/>
  <c r="AE17" i="53"/>
  <c r="AF17" i="53"/>
  <c r="AG17" i="53"/>
  <c r="AH17" i="53"/>
  <c r="AX17" i="53" s="1"/>
  <c r="AC18" i="53"/>
  <c r="AD18" i="53"/>
  <c r="AT18" i="53" s="1"/>
  <c r="AE18" i="53"/>
  <c r="AF18" i="53"/>
  <c r="AG18" i="53"/>
  <c r="AH18" i="53"/>
  <c r="AX18" i="53" s="1"/>
  <c r="AC19" i="53"/>
  <c r="AD19" i="53"/>
  <c r="AE19" i="53"/>
  <c r="AF19" i="53"/>
  <c r="AG19" i="53"/>
  <c r="AH19" i="53"/>
  <c r="AX19" i="53" s="1"/>
  <c r="AC20" i="53"/>
  <c r="AD20" i="53"/>
  <c r="AT20" i="53" s="1"/>
  <c r="AE20" i="53"/>
  <c r="AF20" i="53"/>
  <c r="AG20" i="53"/>
  <c r="AH20" i="53"/>
  <c r="AX20" i="53" s="1"/>
  <c r="AC21" i="53"/>
  <c r="AD21" i="53"/>
  <c r="AT21" i="53" s="1"/>
  <c r="AE21" i="53"/>
  <c r="AF21" i="53"/>
  <c r="AG21" i="53"/>
  <c r="AH21" i="53"/>
  <c r="AX21" i="53" s="1"/>
  <c r="AC22" i="53"/>
  <c r="AD22" i="53"/>
  <c r="AE22" i="53"/>
  <c r="AF22" i="53"/>
  <c r="AG22" i="53"/>
  <c r="AH22" i="53"/>
  <c r="AX22" i="53" s="1"/>
  <c r="AC23" i="53"/>
  <c r="AD23" i="53"/>
  <c r="AE23" i="53"/>
  <c r="AF23" i="53"/>
  <c r="AG23" i="53"/>
  <c r="AH23" i="53"/>
  <c r="AX23" i="53" s="1"/>
  <c r="AC24" i="53"/>
  <c r="AD24" i="53"/>
  <c r="AT24" i="53" s="1"/>
  <c r="AE24" i="53"/>
  <c r="AF24" i="53"/>
  <c r="AG24" i="53"/>
  <c r="AH24" i="53"/>
  <c r="AX24" i="53" s="1"/>
  <c r="AC25" i="53"/>
  <c r="AD25" i="53"/>
  <c r="AT25" i="53" s="1"/>
  <c r="AE25" i="53"/>
  <c r="AF25" i="53"/>
  <c r="AG25" i="53"/>
  <c r="AH25" i="53"/>
  <c r="AX25" i="53" s="1"/>
  <c r="AC26" i="53"/>
  <c r="AD26" i="53"/>
  <c r="AT26" i="53" s="1"/>
  <c r="AE26" i="53"/>
  <c r="AF26" i="53"/>
  <c r="AG26" i="53"/>
  <c r="AH26" i="53"/>
  <c r="AX26" i="53" s="1"/>
  <c r="AC27" i="53"/>
  <c r="AD27" i="53"/>
  <c r="AE27" i="53"/>
  <c r="AF27" i="53"/>
  <c r="AG27" i="53"/>
  <c r="AH27" i="53"/>
  <c r="AX27" i="53" s="1"/>
  <c r="AC28" i="53"/>
  <c r="AD28" i="53"/>
  <c r="AT28" i="53" s="1"/>
  <c r="AE28" i="53"/>
  <c r="AF28" i="53"/>
  <c r="AG28" i="53"/>
  <c r="AH28" i="53"/>
  <c r="AX28" i="53" s="1"/>
  <c r="AC29" i="53"/>
  <c r="AD29" i="53"/>
  <c r="AT29" i="53" s="1"/>
  <c r="AE29" i="53"/>
  <c r="AF29" i="53"/>
  <c r="AG29" i="53"/>
  <c r="AH29" i="53"/>
  <c r="AX29" i="53" s="1"/>
  <c r="AC30" i="53"/>
  <c r="AD30" i="53"/>
  <c r="AE30" i="53"/>
  <c r="AF30" i="53"/>
  <c r="AG30" i="53"/>
  <c r="AH30" i="53"/>
  <c r="AX30" i="53" s="1"/>
  <c r="AC31" i="53"/>
  <c r="AD31" i="53"/>
  <c r="AT31" i="53" s="1"/>
  <c r="AE31" i="53"/>
  <c r="AF31" i="53"/>
  <c r="AG31" i="53"/>
  <c r="AH31" i="53"/>
  <c r="AX31" i="53" s="1"/>
  <c r="AC32" i="53"/>
  <c r="AD32" i="53"/>
  <c r="AT32" i="53" s="1"/>
  <c r="AE32" i="53"/>
  <c r="AF32" i="53"/>
  <c r="AG32" i="53"/>
  <c r="AH32" i="53"/>
  <c r="AC33" i="53"/>
  <c r="AD33" i="53"/>
  <c r="AT33" i="53" s="1"/>
  <c r="AE33" i="53"/>
  <c r="AF33" i="53"/>
  <c r="AG33" i="53"/>
  <c r="AH33" i="53"/>
  <c r="AX33" i="53" s="1"/>
  <c r="AC34" i="53"/>
  <c r="AD34" i="53"/>
  <c r="AT34" i="53" s="1"/>
  <c r="AE34" i="53"/>
  <c r="AF34" i="53"/>
  <c r="AG34" i="53"/>
  <c r="AH34" i="53"/>
  <c r="AX34" i="53" s="1"/>
  <c r="AC35" i="53"/>
  <c r="AD35" i="53"/>
  <c r="AE35" i="53"/>
  <c r="AF35" i="53"/>
  <c r="AG35" i="53"/>
  <c r="AH35" i="53"/>
  <c r="AX35" i="53" s="1"/>
  <c r="AC36" i="53"/>
  <c r="AD36" i="53"/>
  <c r="AT36" i="53" s="1"/>
  <c r="AE36" i="53"/>
  <c r="AF36" i="53"/>
  <c r="AG36" i="53"/>
  <c r="AH36" i="53"/>
  <c r="AC37" i="53"/>
  <c r="AD37" i="53"/>
  <c r="AT37" i="53" s="1"/>
  <c r="AE37" i="53"/>
  <c r="AF37" i="53"/>
  <c r="AG37" i="53"/>
  <c r="AH37" i="53"/>
  <c r="AX37" i="53" s="1"/>
  <c r="AC38" i="53"/>
  <c r="AD38" i="53"/>
  <c r="AE38" i="53"/>
  <c r="AF38" i="53"/>
  <c r="AG38" i="53"/>
  <c r="AH38" i="53"/>
  <c r="AX38" i="53" s="1"/>
  <c r="AC39" i="53"/>
  <c r="AD39" i="53"/>
  <c r="AE39" i="53"/>
  <c r="AF39" i="53"/>
  <c r="AG39" i="53"/>
  <c r="AH39" i="53"/>
  <c r="AC40" i="53"/>
  <c r="AD40" i="53"/>
  <c r="AT40" i="53" s="1"/>
  <c r="AE40" i="53"/>
  <c r="AF40" i="53"/>
  <c r="AG40" i="53"/>
  <c r="AH40" i="53"/>
  <c r="AC41" i="53"/>
  <c r="AD41" i="53"/>
  <c r="AT41" i="53" s="1"/>
  <c r="AE41" i="53"/>
  <c r="AF41" i="53"/>
  <c r="AG41" i="53"/>
  <c r="AH41" i="53"/>
  <c r="AX41" i="53" s="1"/>
  <c r="T19" i="53"/>
  <c r="AJ19" i="53" s="1"/>
  <c r="W120" i="67"/>
  <c r="X92" i="67"/>
  <c r="W95" i="67"/>
  <c r="W66" i="67"/>
  <c r="Y37" i="67"/>
  <c r="Y76" i="67" s="1"/>
  <c r="X37" i="67"/>
  <c r="X102" i="67" s="1"/>
  <c r="W37" i="67"/>
  <c r="W128" i="67" s="1"/>
  <c r="Y36" i="67"/>
  <c r="X36" i="67"/>
  <c r="W36" i="67"/>
  <c r="W75" i="67" s="1"/>
  <c r="Y35" i="67"/>
  <c r="Y126" i="67" s="1"/>
  <c r="X35" i="67"/>
  <c r="X126" i="67" s="1"/>
  <c r="W35" i="67"/>
  <c r="W100" i="67" s="1"/>
  <c r="Y34" i="67"/>
  <c r="X34" i="67"/>
  <c r="X125" i="67" s="1"/>
  <c r="W34" i="67"/>
  <c r="W99" i="67" s="1"/>
  <c r="Y33" i="67"/>
  <c r="X33" i="67"/>
  <c r="X72" i="67" s="1"/>
  <c r="W33" i="67"/>
  <c r="W98" i="67" s="1"/>
  <c r="Y32" i="67"/>
  <c r="Y123" i="67" s="1"/>
  <c r="X32" i="67"/>
  <c r="X71" i="67" s="1"/>
  <c r="W32" i="67"/>
  <c r="W123" i="67" s="1"/>
  <c r="Y31" i="67"/>
  <c r="Y122" i="67" s="1"/>
  <c r="X31" i="67"/>
  <c r="X96" i="67" s="1"/>
  <c r="W31" i="67"/>
  <c r="Y30" i="67"/>
  <c r="Y95" i="67" s="1"/>
  <c r="X30" i="67"/>
  <c r="X69" i="67" s="1"/>
  <c r="W30" i="67"/>
  <c r="W121" i="67" s="1"/>
  <c r="Y29" i="67"/>
  <c r="Y68" i="67" s="1"/>
  <c r="X29" i="67"/>
  <c r="X120" i="67" s="1"/>
  <c r="W29" i="67"/>
  <c r="W68" i="67" s="1"/>
  <c r="Y28" i="67"/>
  <c r="X28" i="67"/>
  <c r="W28" i="67"/>
  <c r="W67" i="67" s="1"/>
  <c r="Y27" i="67"/>
  <c r="Y92" i="67" s="1"/>
  <c r="X27" i="67"/>
  <c r="X118" i="67" s="1"/>
  <c r="W27" i="67"/>
  <c r="W92" i="67" s="1"/>
  <c r="Y26" i="67"/>
  <c r="Y117" i="67" s="1"/>
  <c r="X26" i="67"/>
  <c r="X65" i="67" s="1"/>
  <c r="W26" i="67"/>
  <c r="W117" i="67" s="1"/>
  <c r="Y25" i="67"/>
  <c r="Y64" i="67" s="1"/>
  <c r="X25" i="67"/>
  <c r="X64" i="67" s="1"/>
  <c r="W25" i="67"/>
  <c r="W116" i="67" s="1"/>
  <c r="Y37" i="70"/>
  <c r="Y89" i="70" s="1"/>
  <c r="X37" i="70"/>
  <c r="W37" i="70"/>
  <c r="Y36" i="70"/>
  <c r="X36" i="70"/>
  <c r="W36" i="70"/>
  <c r="Y35" i="70"/>
  <c r="X35" i="70"/>
  <c r="W35" i="70"/>
  <c r="Y34" i="70"/>
  <c r="X34" i="70"/>
  <c r="W34" i="70"/>
  <c r="Y33" i="70"/>
  <c r="X33" i="70"/>
  <c r="W33" i="70"/>
  <c r="Y32" i="70"/>
  <c r="X32" i="70"/>
  <c r="W32" i="70"/>
  <c r="Y31" i="70"/>
  <c r="X31" i="70"/>
  <c r="W31" i="70"/>
  <c r="Y30" i="70"/>
  <c r="X30" i="70"/>
  <c r="W30" i="70"/>
  <c r="Y29" i="70"/>
  <c r="X29" i="70"/>
  <c r="W29" i="70"/>
  <c r="Y28" i="70"/>
  <c r="X28" i="70"/>
  <c r="W28" i="70"/>
  <c r="Y27" i="70"/>
  <c r="X27" i="70"/>
  <c r="W27" i="70"/>
  <c r="Y26" i="70"/>
  <c r="X26" i="70"/>
  <c r="W26" i="70"/>
  <c r="Y25" i="70"/>
  <c r="X25" i="70"/>
  <c r="W25" i="70"/>
  <c r="Q51" i="70"/>
  <c r="R51" i="70"/>
  <c r="S51" i="70"/>
  <c r="T51" i="70"/>
  <c r="U51" i="70"/>
  <c r="V51" i="70"/>
  <c r="W51" i="70"/>
  <c r="X51" i="70"/>
  <c r="Y51" i="70"/>
  <c r="Q52" i="70"/>
  <c r="R52" i="70"/>
  <c r="S52" i="70"/>
  <c r="T52" i="70"/>
  <c r="U52" i="70"/>
  <c r="V52" i="70"/>
  <c r="W52" i="70"/>
  <c r="X52" i="70"/>
  <c r="Y52" i="70"/>
  <c r="Q53" i="70"/>
  <c r="R53" i="70"/>
  <c r="S53" i="70"/>
  <c r="T53" i="70"/>
  <c r="U53" i="70"/>
  <c r="V53" i="70"/>
  <c r="W53" i="70"/>
  <c r="X53" i="70"/>
  <c r="Y53" i="70"/>
  <c r="Q54" i="70"/>
  <c r="R54" i="70"/>
  <c r="S54" i="70"/>
  <c r="T54" i="70"/>
  <c r="U54" i="70"/>
  <c r="V54" i="70"/>
  <c r="W54" i="70"/>
  <c r="X54" i="70"/>
  <c r="Y54" i="70"/>
  <c r="Q55" i="70"/>
  <c r="R55" i="70"/>
  <c r="S55" i="70"/>
  <c r="T55" i="70"/>
  <c r="U55" i="70"/>
  <c r="V55" i="70"/>
  <c r="W55" i="70"/>
  <c r="X55" i="70"/>
  <c r="Y55" i="70"/>
  <c r="Q56" i="70"/>
  <c r="R56" i="70"/>
  <c r="S56" i="70"/>
  <c r="T56" i="70"/>
  <c r="U56" i="70"/>
  <c r="V56" i="70"/>
  <c r="W56" i="70"/>
  <c r="X56" i="70"/>
  <c r="Y56" i="70"/>
  <c r="Q57" i="70"/>
  <c r="R57" i="70"/>
  <c r="S57" i="70"/>
  <c r="T57" i="70"/>
  <c r="U57" i="70"/>
  <c r="V57" i="70"/>
  <c r="W57" i="70"/>
  <c r="X57" i="70"/>
  <c r="Y57" i="70"/>
  <c r="Q58" i="70"/>
  <c r="R58" i="70"/>
  <c r="S58" i="70"/>
  <c r="T58" i="70"/>
  <c r="U58" i="70"/>
  <c r="V58" i="70"/>
  <c r="W58" i="70"/>
  <c r="X58" i="70"/>
  <c r="Y58" i="70"/>
  <c r="Q59" i="70"/>
  <c r="R59" i="70"/>
  <c r="S59" i="70"/>
  <c r="T59" i="70"/>
  <c r="U59" i="70"/>
  <c r="V59" i="70"/>
  <c r="W59" i="70"/>
  <c r="X59" i="70"/>
  <c r="Y59" i="70"/>
  <c r="Q60" i="70"/>
  <c r="R60" i="70"/>
  <c r="S60" i="70"/>
  <c r="T60" i="70"/>
  <c r="U60" i="70"/>
  <c r="V60" i="70"/>
  <c r="W60" i="70"/>
  <c r="X60" i="70"/>
  <c r="Y60" i="70"/>
  <c r="Q61" i="70"/>
  <c r="R61" i="70"/>
  <c r="S61" i="70"/>
  <c r="T61" i="70"/>
  <c r="U61" i="70"/>
  <c r="V61" i="70"/>
  <c r="W61" i="70"/>
  <c r="X61" i="70"/>
  <c r="Y61" i="70"/>
  <c r="Q62" i="70"/>
  <c r="R62" i="70"/>
  <c r="S62" i="70"/>
  <c r="T62" i="70"/>
  <c r="U62" i="70"/>
  <c r="V62" i="70"/>
  <c r="W62" i="70"/>
  <c r="X62" i="70"/>
  <c r="Y62" i="70"/>
  <c r="Q63" i="70"/>
  <c r="R63" i="70"/>
  <c r="S63" i="70"/>
  <c r="T63" i="70"/>
  <c r="U63" i="70"/>
  <c r="V63" i="70"/>
  <c r="W63" i="70"/>
  <c r="X63" i="70"/>
  <c r="Y63"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T10" i="53"/>
  <c r="AJ10" i="53" s="1"/>
  <c r="U10" i="53"/>
  <c r="AK10" i="53" s="1"/>
  <c r="V10" i="53"/>
  <c r="AL10" i="53" s="1"/>
  <c r="W10" i="53"/>
  <c r="AM10" i="53" s="1"/>
  <c r="X10" i="53"/>
  <c r="AN10" i="53" s="1"/>
  <c r="Y10" i="53"/>
  <c r="AO10" i="53" s="1"/>
  <c r="Z10" i="53"/>
  <c r="AP10" i="53" s="1"/>
  <c r="AA10" i="53"/>
  <c r="AQ10" i="53" s="1"/>
  <c r="AB10" i="53"/>
  <c r="AR10" i="53" s="1"/>
  <c r="T11" i="53"/>
  <c r="AJ11" i="53" s="1"/>
  <c r="U11" i="53"/>
  <c r="AK11" i="53" s="1"/>
  <c r="V11" i="53"/>
  <c r="AL11" i="53" s="1"/>
  <c r="W11" i="53"/>
  <c r="AM11" i="53" s="1"/>
  <c r="X11" i="53"/>
  <c r="AN11" i="53" s="1"/>
  <c r="Y11" i="53"/>
  <c r="AO11" i="53" s="1"/>
  <c r="Z11" i="53"/>
  <c r="AP11" i="53" s="1"/>
  <c r="AA11" i="53"/>
  <c r="AQ11" i="53" s="1"/>
  <c r="AB11" i="53"/>
  <c r="AR11" i="53" s="1"/>
  <c r="T12" i="53"/>
  <c r="AJ12" i="53" s="1"/>
  <c r="U12" i="53"/>
  <c r="AK12" i="53" s="1"/>
  <c r="V12" i="53"/>
  <c r="AL12" i="53" s="1"/>
  <c r="W12" i="53"/>
  <c r="AM12" i="53" s="1"/>
  <c r="X12" i="53"/>
  <c r="AN12" i="53" s="1"/>
  <c r="Y12" i="53"/>
  <c r="AO12" i="53" s="1"/>
  <c r="Z12" i="53"/>
  <c r="AP12" i="53" s="1"/>
  <c r="AA12" i="53"/>
  <c r="AQ12" i="53" s="1"/>
  <c r="AB12" i="53"/>
  <c r="AR12" i="53" s="1"/>
  <c r="T13" i="53"/>
  <c r="AJ13" i="53" s="1"/>
  <c r="U13" i="53"/>
  <c r="AK13" i="53" s="1"/>
  <c r="V13" i="53"/>
  <c r="AL13" i="53" s="1"/>
  <c r="W13" i="53"/>
  <c r="AM13" i="53" s="1"/>
  <c r="X13" i="53"/>
  <c r="AN13" i="53" s="1"/>
  <c r="Y13" i="53"/>
  <c r="AO13" i="53" s="1"/>
  <c r="Z13" i="53"/>
  <c r="AP13" i="53" s="1"/>
  <c r="AA13" i="53"/>
  <c r="AQ13" i="53" s="1"/>
  <c r="AB13" i="53"/>
  <c r="AR13" i="53" s="1"/>
  <c r="T14" i="53"/>
  <c r="AJ14" i="53" s="1"/>
  <c r="U14" i="53"/>
  <c r="AK14" i="53" s="1"/>
  <c r="V14" i="53"/>
  <c r="AL14" i="53" s="1"/>
  <c r="W14" i="53"/>
  <c r="AM14" i="53" s="1"/>
  <c r="X14" i="53"/>
  <c r="AN14" i="53" s="1"/>
  <c r="Y14" i="53"/>
  <c r="AO14" i="53" s="1"/>
  <c r="Z14" i="53"/>
  <c r="AP14" i="53" s="1"/>
  <c r="AA14" i="53"/>
  <c r="AQ14" i="53" s="1"/>
  <c r="AB14" i="53"/>
  <c r="AR14" i="53" s="1"/>
  <c r="T15" i="53"/>
  <c r="AJ15" i="53" s="1"/>
  <c r="U15" i="53"/>
  <c r="AK15" i="53" s="1"/>
  <c r="V15" i="53"/>
  <c r="AL15" i="53" s="1"/>
  <c r="W15" i="53"/>
  <c r="AM15" i="53" s="1"/>
  <c r="X15" i="53"/>
  <c r="AN15" i="53" s="1"/>
  <c r="Y15" i="53"/>
  <c r="AO15" i="53" s="1"/>
  <c r="Z15" i="53"/>
  <c r="AP15" i="53" s="1"/>
  <c r="AA15" i="53"/>
  <c r="AQ15" i="53" s="1"/>
  <c r="AB15" i="53"/>
  <c r="AR15" i="53" s="1"/>
  <c r="T16" i="53"/>
  <c r="AJ16" i="53" s="1"/>
  <c r="U16" i="53"/>
  <c r="AK16" i="53" s="1"/>
  <c r="V16" i="53"/>
  <c r="AL16" i="53" s="1"/>
  <c r="W16" i="53"/>
  <c r="AM16" i="53" s="1"/>
  <c r="X16" i="53"/>
  <c r="AN16" i="53" s="1"/>
  <c r="Y16" i="53"/>
  <c r="AO16" i="53" s="1"/>
  <c r="Z16" i="53"/>
  <c r="AP16" i="53" s="1"/>
  <c r="AA16" i="53"/>
  <c r="AQ16" i="53" s="1"/>
  <c r="AB16" i="53"/>
  <c r="AR16" i="53" s="1"/>
  <c r="T17" i="53"/>
  <c r="AJ17" i="53" s="1"/>
  <c r="U17" i="53"/>
  <c r="AK17" i="53" s="1"/>
  <c r="V17" i="53"/>
  <c r="AL17" i="53" s="1"/>
  <c r="W17" i="53"/>
  <c r="AM17" i="53" s="1"/>
  <c r="X17" i="53"/>
  <c r="AN17" i="53" s="1"/>
  <c r="Y17" i="53"/>
  <c r="AO17" i="53" s="1"/>
  <c r="Z17" i="53"/>
  <c r="AP17" i="53" s="1"/>
  <c r="AA17" i="53"/>
  <c r="AQ17" i="53" s="1"/>
  <c r="AB17" i="53"/>
  <c r="AR17" i="53" s="1"/>
  <c r="T18" i="53"/>
  <c r="AJ18" i="53" s="1"/>
  <c r="U18" i="53"/>
  <c r="AK18" i="53" s="1"/>
  <c r="V18" i="53"/>
  <c r="AL18" i="53" s="1"/>
  <c r="W18" i="53"/>
  <c r="AM18" i="53" s="1"/>
  <c r="X18" i="53"/>
  <c r="AN18" i="53" s="1"/>
  <c r="Y18" i="53"/>
  <c r="AO18" i="53" s="1"/>
  <c r="Z18" i="53"/>
  <c r="AP18" i="53" s="1"/>
  <c r="AA18" i="53"/>
  <c r="AQ18" i="53" s="1"/>
  <c r="AB18" i="53"/>
  <c r="AR18" i="53" s="1"/>
  <c r="U19" i="53"/>
  <c r="AK19" i="53" s="1"/>
  <c r="V19" i="53"/>
  <c r="AL19" i="53" s="1"/>
  <c r="W19" i="53"/>
  <c r="AM19" i="53" s="1"/>
  <c r="X19" i="53"/>
  <c r="AN19" i="53" s="1"/>
  <c r="Y19" i="53"/>
  <c r="AO19" i="53" s="1"/>
  <c r="Z19" i="53"/>
  <c r="AP19" i="53" s="1"/>
  <c r="AA19" i="53"/>
  <c r="AQ19" i="53" s="1"/>
  <c r="AB19" i="53"/>
  <c r="AR19" i="53" s="1"/>
  <c r="T20" i="53"/>
  <c r="AJ20" i="53" s="1"/>
  <c r="U20" i="53"/>
  <c r="AK20" i="53" s="1"/>
  <c r="V20" i="53"/>
  <c r="AL20" i="53" s="1"/>
  <c r="W20" i="53"/>
  <c r="AM20" i="53" s="1"/>
  <c r="X20" i="53"/>
  <c r="AN20" i="53" s="1"/>
  <c r="Y20" i="53"/>
  <c r="AO20" i="53" s="1"/>
  <c r="Z20" i="53"/>
  <c r="AP20" i="53" s="1"/>
  <c r="AA20" i="53"/>
  <c r="AQ20" i="53" s="1"/>
  <c r="AB20" i="53"/>
  <c r="AR20" i="53" s="1"/>
  <c r="T21" i="53"/>
  <c r="AJ21" i="53" s="1"/>
  <c r="U21" i="53"/>
  <c r="AK21" i="53" s="1"/>
  <c r="V21" i="53"/>
  <c r="AL21" i="53" s="1"/>
  <c r="W21" i="53"/>
  <c r="AM21" i="53" s="1"/>
  <c r="X21" i="53"/>
  <c r="AN21" i="53" s="1"/>
  <c r="Y21" i="53"/>
  <c r="AO21" i="53" s="1"/>
  <c r="Z21" i="53"/>
  <c r="AP21" i="53" s="1"/>
  <c r="AA21" i="53"/>
  <c r="AQ21" i="53" s="1"/>
  <c r="AB21" i="53"/>
  <c r="AR21" i="53" s="1"/>
  <c r="T22" i="53"/>
  <c r="AJ22" i="53" s="1"/>
  <c r="U22" i="53"/>
  <c r="AK22" i="53" s="1"/>
  <c r="V22" i="53"/>
  <c r="AL22" i="53" s="1"/>
  <c r="W22" i="53"/>
  <c r="AM22" i="53" s="1"/>
  <c r="X22" i="53"/>
  <c r="AN22" i="53" s="1"/>
  <c r="Y22" i="53"/>
  <c r="AO22" i="53" s="1"/>
  <c r="Z22" i="53"/>
  <c r="AP22" i="53" s="1"/>
  <c r="AA22" i="53"/>
  <c r="AQ22" i="53" s="1"/>
  <c r="AB22" i="53"/>
  <c r="AR22" i="53" s="1"/>
  <c r="T23" i="53"/>
  <c r="AJ23" i="53" s="1"/>
  <c r="U23" i="53"/>
  <c r="AK23" i="53" s="1"/>
  <c r="V23" i="53"/>
  <c r="AL23" i="53" s="1"/>
  <c r="W23" i="53"/>
  <c r="AM23" i="53" s="1"/>
  <c r="X23" i="53"/>
  <c r="AN23" i="53" s="1"/>
  <c r="Y23" i="53"/>
  <c r="AO23" i="53" s="1"/>
  <c r="Z23" i="53"/>
  <c r="AP23" i="53" s="1"/>
  <c r="AA23" i="53"/>
  <c r="AQ23" i="53" s="1"/>
  <c r="AB23" i="53"/>
  <c r="AR23" i="53" s="1"/>
  <c r="T24" i="53"/>
  <c r="AJ24" i="53" s="1"/>
  <c r="U24" i="53"/>
  <c r="AK24" i="53" s="1"/>
  <c r="V24" i="53"/>
  <c r="AL24" i="53" s="1"/>
  <c r="W24" i="53"/>
  <c r="AM24" i="53" s="1"/>
  <c r="X24" i="53"/>
  <c r="AN24" i="53" s="1"/>
  <c r="Y24" i="53"/>
  <c r="AO24" i="53" s="1"/>
  <c r="Z24" i="53"/>
  <c r="AP24" i="53" s="1"/>
  <c r="AA24" i="53"/>
  <c r="AQ24" i="53" s="1"/>
  <c r="AB24" i="53"/>
  <c r="AR24" i="53" s="1"/>
  <c r="T25" i="53"/>
  <c r="AJ25" i="53" s="1"/>
  <c r="U25" i="53"/>
  <c r="AK25" i="53" s="1"/>
  <c r="V25" i="53"/>
  <c r="AL25" i="53" s="1"/>
  <c r="W25" i="53"/>
  <c r="AM25" i="53" s="1"/>
  <c r="X25" i="53"/>
  <c r="AN25" i="53" s="1"/>
  <c r="Y25" i="53"/>
  <c r="AO25" i="53" s="1"/>
  <c r="Z25" i="53"/>
  <c r="AP25" i="53" s="1"/>
  <c r="AA25" i="53"/>
  <c r="AQ25" i="53" s="1"/>
  <c r="AB25" i="53"/>
  <c r="AR25" i="53" s="1"/>
  <c r="T26" i="53"/>
  <c r="AJ26" i="53" s="1"/>
  <c r="U26" i="53"/>
  <c r="AK26" i="53" s="1"/>
  <c r="V26" i="53"/>
  <c r="AL26" i="53" s="1"/>
  <c r="W26" i="53"/>
  <c r="AM26" i="53" s="1"/>
  <c r="X26" i="53"/>
  <c r="AN26" i="53" s="1"/>
  <c r="Y26" i="53"/>
  <c r="AO26" i="53" s="1"/>
  <c r="Z26" i="53"/>
  <c r="AP26" i="53" s="1"/>
  <c r="AA26" i="53"/>
  <c r="AQ26" i="53" s="1"/>
  <c r="AB26" i="53"/>
  <c r="AR26" i="53" s="1"/>
  <c r="T27" i="53"/>
  <c r="AJ27" i="53" s="1"/>
  <c r="U27" i="53"/>
  <c r="AK27" i="53" s="1"/>
  <c r="V27" i="53"/>
  <c r="AL27" i="53" s="1"/>
  <c r="W27" i="53"/>
  <c r="AM27" i="53" s="1"/>
  <c r="X27" i="53"/>
  <c r="AN27" i="53" s="1"/>
  <c r="Y27" i="53"/>
  <c r="AO27" i="53" s="1"/>
  <c r="Z27" i="53"/>
  <c r="AP27" i="53" s="1"/>
  <c r="AA27" i="53"/>
  <c r="AQ27" i="53" s="1"/>
  <c r="AB27" i="53"/>
  <c r="AR27" i="53" s="1"/>
  <c r="T28" i="53"/>
  <c r="AJ28" i="53" s="1"/>
  <c r="U28" i="53"/>
  <c r="AK28" i="53" s="1"/>
  <c r="V28" i="53"/>
  <c r="AL28" i="53" s="1"/>
  <c r="W28" i="53"/>
  <c r="AM28" i="53" s="1"/>
  <c r="X28" i="53"/>
  <c r="AN28" i="53" s="1"/>
  <c r="Y28" i="53"/>
  <c r="AO28" i="53" s="1"/>
  <c r="Z28" i="53"/>
  <c r="AP28" i="53" s="1"/>
  <c r="AA28" i="53"/>
  <c r="AQ28" i="53" s="1"/>
  <c r="AB28" i="53"/>
  <c r="AR28" i="53" s="1"/>
  <c r="T29" i="53"/>
  <c r="AJ29" i="53" s="1"/>
  <c r="U29" i="53"/>
  <c r="AK29" i="53" s="1"/>
  <c r="V29" i="53"/>
  <c r="AL29" i="53" s="1"/>
  <c r="W29" i="53"/>
  <c r="AM29" i="53" s="1"/>
  <c r="X29" i="53"/>
  <c r="AN29" i="53" s="1"/>
  <c r="Y29" i="53"/>
  <c r="AO29" i="53" s="1"/>
  <c r="Z29" i="53"/>
  <c r="AP29" i="53" s="1"/>
  <c r="AA29" i="53"/>
  <c r="AQ29" i="53" s="1"/>
  <c r="AB29" i="53"/>
  <c r="AR29" i="53" s="1"/>
  <c r="T30" i="53"/>
  <c r="AJ30" i="53" s="1"/>
  <c r="U30" i="53"/>
  <c r="AK30" i="53" s="1"/>
  <c r="V30" i="53"/>
  <c r="AL30" i="53" s="1"/>
  <c r="W30" i="53"/>
  <c r="AM30" i="53" s="1"/>
  <c r="X30" i="53"/>
  <c r="AN30" i="53" s="1"/>
  <c r="Y30" i="53"/>
  <c r="AO30" i="53" s="1"/>
  <c r="Z30" i="53"/>
  <c r="AP30" i="53" s="1"/>
  <c r="AA30" i="53"/>
  <c r="AQ30" i="53" s="1"/>
  <c r="AB30" i="53"/>
  <c r="AR30" i="53" s="1"/>
  <c r="T31" i="53"/>
  <c r="AJ31" i="53" s="1"/>
  <c r="U31" i="53"/>
  <c r="AK31" i="53" s="1"/>
  <c r="V31" i="53"/>
  <c r="AL31" i="53" s="1"/>
  <c r="W31" i="53"/>
  <c r="AM31" i="53" s="1"/>
  <c r="X31" i="53"/>
  <c r="AN31" i="53" s="1"/>
  <c r="Y31" i="53"/>
  <c r="AO31" i="53" s="1"/>
  <c r="Z31" i="53"/>
  <c r="AP31" i="53" s="1"/>
  <c r="AA31" i="53"/>
  <c r="AQ31" i="53" s="1"/>
  <c r="AB31" i="53"/>
  <c r="AR31" i="53" s="1"/>
  <c r="T32" i="53"/>
  <c r="AJ32" i="53" s="1"/>
  <c r="U32" i="53"/>
  <c r="AK32" i="53" s="1"/>
  <c r="V32" i="53"/>
  <c r="AL32" i="53" s="1"/>
  <c r="W32" i="53"/>
  <c r="AM32" i="53" s="1"/>
  <c r="X32" i="53"/>
  <c r="AN32" i="53" s="1"/>
  <c r="Y32" i="53"/>
  <c r="AO32" i="53" s="1"/>
  <c r="Z32" i="53"/>
  <c r="AP32" i="53" s="1"/>
  <c r="AA32" i="53"/>
  <c r="AQ32" i="53" s="1"/>
  <c r="AB32" i="53"/>
  <c r="AR32" i="53" s="1"/>
  <c r="T33" i="53"/>
  <c r="AJ33" i="53" s="1"/>
  <c r="U33" i="53"/>
  <c r="AK33" i="53" s="1"/>
  <c r="V33" i="53"/>
  <c r="AL33" i="53" s="1"/>
  <c r="W33" i="53"/>
  <c r="AM33" i="53" s="1"/>
  <c r="X33" i="53"/>
  <c r="AN33" i="53" s="1"/>
  <c r="Y33" i="53"/>
  <c r="AO33" i="53" s="1"/>
  <c r="Z33" i="53"/>
  <c r="AP33" i="53" s="1"/>
  <c r="AA33" i="53"/>
  <c r="AQ33" i="53" s="1"/>
  <c r="AB33" i="53"/>
  <c r="AR33" i="53" s="1"/>
  <c r="T34" i="53"/>
  <c r="AJ34" i="53" s="1"/>
  <c r="U34" i="53"/>
  <c r="AK34" i="53" s="1"/>
  <c r="V34" i="53"/>
  <c r="AL34" i="53" s="1"/>
  <c r="W34" i="53"/>
  <c r="AM34" i="53" s="1"/>
  <c r="X34" i="53"/>
  <c r="AN34" i="53" s="1"/>
  <c r="Y34" i="53"/>
  <c r="AO34" i="53" s="1"/>
  <c r="Z34" i="53"/>
  <c r="AP34" i="53" s="1"/>
  <c r="AA34" i="53"/>
  <c r="AQ34" i="53" s="1"/>
  <c r="AB34" i="53"/>
  <c r="AR34" i="53" s="1"/>
  <c r="T35" i="53"/>
  <c r="AJ35" i="53" s="1"/>
  <c r="U35" i="53"/>
  <c r="AK35" i="53" s="1"/>
  <c r="V35" i="53"/>
  <c r="AL35" i="53" s="1"/>
  <c r="W35" i="53"/>
  <c r="AM35" i="53" s="1"/>
  <c r="X35" i="53"/>
  <c r="AN35" i="53" s="1"/>
  <c r="Y35" i="53"/>
  <c r="AO35" i="53" s="1"/>
  <c r="Z35" i="53"/>
  <c r="AP35" i="53" s="1"/>
  <c r="AA35" i="53"/>
  <c r="AQ35" i="53" s="1"/>
  <c r="AB35" i="53"/>
  <c r="AR35" i="53" s="1"/>
  <c r="T36" i="53"/>
  <c r="AJ36" i="53" s="1"/>
  <c r="U36" i="53"/>
  <c r="AK36" i="53" s="1"/>
  <c r="V36" i="53"/>
  <c r="AL36" i="53" s="1"/>
  <c r="W36" i="53"/>
  <c r="AM36" i="53" s="1"/>
  <c r="X36" i="53"/>
  <c r="AN36" i="53" s="1"/>
  <c r="Y36" i="53"/>
  <c r="AO36" i="53" s="1"/>
  <c r="Z36" i="53"/>
  <c r="AP36" i="53" s="1"/>
  <c r="AA36" i="53"/>
  <c r="AQ36" i="53" s="1"/>
  <c r="AB36" i="53"/>
  <c r="AR36" i="53" s="1"/>
  <c r="T37" i="53"/>
  <c r="AJ37" i="53" s="1"/>
  <c r="U37" i="53"/>
  <c r="AK37" i="53" s="1"/>
  <c r="V37" i="53"/>
  <c r="AL37" i="53" s="1"/>
  <c r="W37" i="53"/>
  <c r="AM37" i="53" s="1"/>
  <c r="X37" i="53"/>
  <c r="AN37" i="53" s="1"/>
  <c r="Y37" i="53"/>
  <c r="AO37" i="53" s="1"/>
  <c r="Z37" i="53"/>
  <c r="AP37" i="53" s="1"/>
  <c r="AA37" i="53"/>
  <c r="AQ37" i="53" s="1"/>
  <c r="AB37" i="53"/>
  <c r="AR37" i="53" s="1"/>
  <c r="T38" i="53"/>
  <c r="AJ38" i="53" s="1"/>
  <c r="U38" i="53"/>
  <c r="AK38" i="53" s="1"/>
  <c r="V38" i="53"/>
  <c r="AL38" i="53" s="1"/>
  <c r="W38" i="53"/>
  <c r="AM38" i="53" s="1"/>
  <c r="X38" i="53"/>
  <c r="AN38" i="53" s="1"/>
  <c r="Y38" i="53"/>
  <c r="AO38" i="53" s="1"/>
  <c r="Z38" i="53"/>
  <c r="AP38" i="53" s="1"/>
  <c r="AA38" i="53"/>
  <c r="AQ38" i="53" s="1"/>
  <c r="AB38" i="53"/>
  <c r="AR38" i="53" s="1"/>
  <c r="T39" i="53"/>
  <c r="AJ39" i="53" s="1"/>
  <c r="U39" i="53"/>
  <c r="AK39" i="53" s="1"/>
  <c r="V39" i="53"/>
  <c r="AL39" i="53" s="1"/>
  <c r="W39" i="53"/>
  <c r="AM39" i="53" s="1"/>
  <c r="X39" i="53"/>
  <c r="AN39" i="53" s="1"/>
  <c r="Y39" i="53"/>
  <c r="AO39" i="53" s="1"/>
  <c r="Z39" i="53"/>
  <c r="AP39" i="53" s="1"/>
  <c r="AA39" i="53"/>
  <c r="AQ39" i="53" s="1"/>
  <c r="AB39" i="53"/>
  <c r="AR39" i="53" s="1"/>
  <c r="T40" i="53"/>
  <c r="AJ40" i="53" s="1"/>
  <c r="U40" i="53"/>
  <c r="AK40" i="53" s="1"/>
  <c r="V40" i="53"/>
  <c r="AL40" i="53" s="1"/>
  <c r="W40" i="53"/>
  <c r="AM40" i="53" s="1"/>
  <c r="X40" i="53"/>
  <c r="AN40" i="53" s="1"/>
  <c r="Y40" i="53"/>
  <c r="AO40" i="53" s="1"/>
  <c r="Z40" i="53"/>
  <c r="AP40" i="53" s="1"/>
  <c r="AA40" i="53"/>
  <c r="AQ40" i="53" s="1"/>
  <c r="AB40" i="53"/>
  <c r="AR40" i="53" s="1"/>
  <c r="T41" i="53"/>
  <c r="AJ41" i="53" s="1"/>
  <c r="U41" i="53"/>
  <c r="AK41" i="53" s="1"/>
  <c r="V41" i="53"/>
  <c r="AL41" i="53" s="1"/>
  <c r="W41" i="53"/>
  <c r="AM41" i="53" s="1"/>
  <c r="X41" i="53"/>
  <c r="AN41" i="53" s="1"/>
  <c r="Y41" i="53"/>
  <c r="AO41" i="53" s="1"/>
  <c r="Z41" i="53"/>
  <c r="AP41" i="53" s="1"/>
  <c r="AA41" i="53"/>
  <c r="AQ41" i="53" s="1"/>
  <c r="AB41" i="53"/>
  <c r="AR41" i="53" s="1"/>
  <c r="U9" i="53"/>
  <c r="AK9" i="53" s="1"/>
  <c r="V9" i="53"/>
  <c r="AL9" i="53" s="1"/>
  <c r="W9" i="53"/>
  <c r="AM9" i="53" s="1"/>
  <c r="X9" i="53"/>
  <c r="AN9" i="53" s="1"/>
  <c r="Y9" i="53"/>
  <c r="AO9" i="53" s="1"/>
  <c r="Z9" i="53"/>
  <c r="AP9" i="53" s="1"/>
  <c r="AA9" i="53"/>
  <c r="AQ9" i="53" s="1"/>
  <c r="AB9" i="53"/>
  <c r="AR9" i="53" s="1"/>
  <c r="T9" i="53"/>
  <c r="AJ9" i="53" s="1"/>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Y50" i="67"/>
  <c r="X50" i="67"/>
  <c r="W50" i="67"/>
  <c r="V50" i="67"/>
  <c r="U50" i="67"/>
  <c r="T50" i="67"/>
  <c r="S50" i="67"/>
  <c r="R50" i="67"/>
  <c r="Q50" i="67"/>
  <c r="P50" i="67"/>
  <c r="N50" i="67"/>
  <c r="M50" i="67"/>
  <c r="L50" i="67"/>
  <c r="K50" i="67"/>
  <c r="J50" i="67"/>
  <c r="I50" i="67"/>
  <c r="H50" i="67"/>
  <c r="G50" i="67"/>
  <c r="Y49" i="67"/>
  <c r="X49" i="67"/>
  <c r="W49" i="67"/>
  <c r="V49" i="67"/>
  <c r="U49" i="67"/>
  <c r="T49" i="67"/>
  <c r="S49" i="67"/>
  <c r="R49" i="67"/>
  <c r="Q49" i="67"/>
  <c r="P49" i="67"/>
  <c r="N49" i="67"/>
  <c r="M49" i="67"/>
  <c r="L49" i="67"/>
  <c r="K49" i="67"/>
  <c r="J49" i="67"/>
  <c r="I49" i="67"/>
  <c r="H49" i="67"/>
  <c r="G49" i="67"/>
  <c r="Y48" i="67"/>
  <c r="X48" i="67"/>
  <c r="W48" i="67"/>
  <c r="V48" i="67"/>
  <c r="U48" i="67"/>
  <c r="T48" i="67"/>
  <c r="S48" i="67"/>
  <c r="R48" i="67"/>
  <c r="Q48" i="67"/>
  <c r="P48" i="67"/>
  <c r="N48" i="67"/>
  <c r="M48" i="67"/>
  <c r="L48" i="67"/>
  <c r="K48" i="67"/>
  <c r="J48" i="67"/>
  <c r="I48" i="67"/>
  <c r="H48" i="67"/>
  <c r="G48" i="67"/>
  <c r="Y47" i="67"/>
  <c r="X47" i="67"/>
  <c r="W47" i="67"/>
  <c r="V47" i="67"/>
  <c r="U47" i="67"/>
  <c r="U138" i="67" s="1"/>
  <c r="T220" i="69" s="1"/>
  <c r="T47" i="67"/>
  <c r="S47" i="67"/>
  <c r="R47" i="67"/>
  <c r="Q47" i="67"/>
  <c r="P47" i="67"/>
  <c r="N47" i="67"/>
  <c r="M47" i="67"/>
  <c r="L47" i="67"/>
  <c r="K47" i="67"/>
  <c r="J47" i="67"/>
  <c r="I47" i="67"/>
  <c r="H47" i="67"/>
  <c r="G47" i="67"/>
  <c r="Y46" i="67"/>
  <c r="X46" i="67"/>
  <c r="W46" i="67"/>
  <c r="V46" i="67"/>
  <c r="U46" i="67"/>
  <c r="T46" i="67"/>
  <c r="S46" i="67"/>
  <c r="R46" i="67"/>
  <c r="Q46" i="67"/>
  <c r="P46" i="67"/>
  <c r="N46" i="67"/>
  <c r="M46" i="67"/>
  <c r="L46" i="67"/>
  <c r="K46" i="67"/>
  <c r="J46" i="67"/>
  <c r="I46" i="67"/>
  <c r="H46" i="67"/>
  <c r="G46" i="67"/>
  <c r="Y45" i="67"/>
  <c r="X45" i="67"/>
  <c r="W45" i="67"/>
  <c r="V45" i="67"/>
  <c r="U45" i="67"/>
  <c r="T45" i="67"/>
  <c r="S45" i="67"/>
  <c r="R45" i="67"/>
  <c r="Q45" i="67"/>
  <c r="P45" i="67"/>
  <c r="N45" i="67"/>
  <c r="M45" i="67"/>
  <c r="L45" i="67"/>
  <c r="K45" i="67"/>
  <c r="J45" i="67"/>
  <c r="I45" i="67"/>
  <c r="H45" i="67"/>
  <c r="G45" i="67"/>
  <c r="Y44" i="67"/>
  <c r="X44" i="67"/>
  <c r="W44" i="67"/>
  <c r="V44" i="67"/>
  <c r="U44" i="67"/>
  <c r="T44" i="67"/>
  <c r="S44" i="67"/>
  <c r="R44" i="67"/>
  <c r="Q44" i="67"/>
  <c r="P44" i="67"/>
  <c r="N44" i="67"/>
  <c r="M44" i="67"/>
  <c r="L44" i="67"/>
  <c r="K44" i="67"/>
  <c r="J44" i="67"/>
  <c r="I44" i="67"/>
  <c r="H44" i="67"/>
  <c r="G44" i="67"/>
  <c r="Y43" i="67"/>
  <c r="X43" i="67"/>
  <c r="W43" i="67"/>
  <c r="V43" i="67"/>
  <c r="U43" i="67"/>
  <c r="T43" i="67"/>
  <c r="S43" i="67"/>
  <c r="R43" i="67"/>
  <c r="Q43" i="67"/>
  <c r="P43" i="67"/>
  <c r="N43" i="67"/>
  <c r="M43" i="67"/>
  <c r="L43" i="67"/>
  <c r="K43" i="67"/>
  <c r="J43" i="67"/>
  <c r="I43" i="67"/>
  <c r="H43" i="67"/>
  <c r="G43" i="67"/>
  <c r="Y42" i="67"/>
  <c r="X42" i="67"/>
  <c r="W42" i="67"/>
  <c r="V42" i="67"/>
  <c r="U42" i="67"/>
  <c r="T42" i="67"/>
  <c r="S42" i="67"/>
  <c r="R42" i="67"/>
  <c r="Q42" i="67"/>
  <c r="P42" i="67"/>
  <c r="N42" i="67"/>
  <c r="M42" i="67"/>
  <c r="L42" i="67"/>
  <c r="K42" i="67"/>
  <c r="J42" i="67"/>
  <c r="I42" i="67"/>
  <c r="H42" i="67"/>
  <c r="G42" i="67"/>
  <c r="Y41" i="67"/>
  <c r="X41" i="67"/>
  <c r="W41" i="67"/>
  <c r="V41" i="67"/>
  <c r="U41" i="67"/>
  <c r="T41" i="67"/>
  <c r="S41" i="67"/>
  <c r="R41" i="67"/>
  <c r="Q41" i="67"/>
  <c r="P41" i="67"/>
  <c r="N41" i="67"/>
  <c r="M41" i="67"/>
  <c r="L41" i="67"/>
  <c r="K41" i="67"/>
  <c r="J41" i="67"/>
  <c r="I41" i="67"/>
  <c r="H41" i="67"/>
  <c r="G41" i="67"/>
  <c r="Y40" i="67"/>
  <c r="X40" i="67"/>
  <c r="W40" i="67"/>
  <c r="V40" i="67"/>
  <c r="U40" i="67"/>
  <c r="T40" i="67"/>
  <c r="S40" i="67"/>
  <c r="R40" i="67"/>
  <c r="Q40" i="67"/>
  <c r="P40" i="67"/>
  <c r="N40" i="67"/>
  <c r="M40" i="67"/>
  <c r="L40" i="67"/>
  <c r="K40" i="67"/>
  <c r="J40" i="67"/>
  <c r="I40" i="67"/>
  <c r="H40" i="67"/>
  <c r="G40" i="67"/>
  <c r="Y39" i="67"/>
  <c r="X39" i="67"/>
  <c r="W39" i="67"/>
  <c r="V39" i="67"/>
  <c r="U39" i="67"/>
  <c r="T39" i="67"/>
  <c r="S39" i="67"/>
  <c r="R39" i="67"/>
  <c r="Q39" i="67"/>
  <c r="P39" i="67"/>
  <c r="N39" i="67"/>
  <c r="M39" i="67"/>
  <c r="L39" i="67"/>
  <c r="K39" i="67"/>
  <c r="J39" i="67"/>
  <c r="I39" i="67"/>
  <c r="H39" i="67"/>
  <c r="G39" i="67"/>
  <c r="Y38" i="67"/>
  <c r="X38" i="67"/>
  <c r="W38" i="67"/>
  <c r="V38" i="67"/>
  <c r="U38" i="67"/>
  <c r="T38" i="67"/>
  <c r="S38" i="67"/>
  <c r="R38" i="67"/>
  <c r="Q38" i="67"/>
  <c r="P38" i="67"/>
  <c r="N38" i="67"/>
  <c r="M38" i="67"/>
  <c r="L38" i="67"/>
  <c r="K38" i="67"/>
  <c r="J38" i="67"/>
  <c r="I38" i="67"/>
  <c r="H38" i="67"/>
  <c r="G38" i="67"/>
  <c r="Y24" i="67"/>
  <c r="Y89" i="67" s="1"/>
  <c r="X24" i="67"/>
  <c r="X115" i="67" s="1"/>
  <c r="W24" i="67"/>
  <c r="W89" i="67" s="1"/>
  <c r="V24" i="67"/>
  <c r="V63" i="67" s="1"/>
  <c r="U24" i="67"/>
  <c r="U63" i="67"/>
  <c r="T24" i="67"/>
  <c r="T63" i="67" s="1"/>
  <c r="S24" i="67"/>
  <c r="S89" i="67" s="1"/>
  <c r="R24" i="67"/>
  <c r="R63" i="67" s="1"/>
  <c r="Q24" i="67"/>
  <c r="Q89" i="67"/>
  <c r="P24" i="67"/>
  <c r="P89" i="67" s="1"/>
  <c r="N24" i="67"/>
  <c r="N63" i="67" s="1"/>
  <c r="M24" i="67"/>
  <c r="L24" i="67"/>
  <c r="K24" i="67"/>
  <c r="K89" i="67" s="1"/>
  <c r="J24" i="67"/>
  <c r="J89" i="67" s="1"/>
  <c r="I24" i="67"/>
  <c r="I89" i="67" s="1"/>
  <c r="H24" i="67"/>
  <c r="H89" i="67"/>
  <c r="G24" i="67"/>
  <c r="Y23" i="67"/>
  <c r="Y88" i="67" s="1"/>
  <c r="X23" i="67"/>
  <c r="X88" i="67" s="1"/>
  <c r="W23" i="67"/>
  <c r="W88" i="67" s="1"/>
  <c r="V23" i="67"/>
  <c r="V62" i="67"/>
  <c r="U23" i="67"/>
  <c r="U62" i="67"/>
  <c r="T23" i="67"/>
  <c r="S23" i="67"/>
  <c r="S88" i="67"/>
  <c r="R23" i="67"/>
  <c r="R88" i="67"/>
  <c r="Q23" i="67"/>
  <c r="Q88" i="67"/>
  <c r="P23" i="67"/>
  <c r="N23" i="67"/>
  <c r="N88" i="67"/>
  <c r="M23" i="67"/>
  <c r="M88" i="67"/>
  <c r="L23" i="67"/>
  <c r="L88" i="67"/>
  <c r="K23" i="67"/>
  <c r="J23" i="67"/>
  <c r="J88" i="67"/>
  <c r="I23" i="67"/>
  <c r="I88" i="67"/>
  <c r="H23" i="67"/>
  <c r="H88" i="67"/>
  <c r="H140" i="67" s="1"/>
  <c r="G222" i="69" s="1"/>
  <c r="G23" i="67"/>
  <c r="Y22" i="67"/>
  <c r="Y61" i="67" s="1"/>
  <c r="X22" i="67"/>
  <c r="X61" i="67" s="1"/>
  <c r="W22" i="67"/>
  <c r="W113" i="67" s="1"/>
  <c r="V22" i="67"/>
  <c r="V61" i="67" s="1"/>
  <c r="U22" i="67"/>
  <c r="U87" i="67" s="1"/>
  <c r="T22" i="67"/>
  <c r="T87" i="67" s="1"/>
  <c r="S22" i="67"/>
  <c r="S87" i="67"/>
  <c r="R22" i="67"/>
  <c r="R87" i="67"/>
  <c r="Q22" i="67"/>
  <c r="Q87" i="67" s="1"/>
  <c r="Q61" i="67"/>
  <c r="P22" i="67"/>
  <c r="N22" i="67"/>
  <c r="N87" i="67"/>
  <c r="M22" i="67"/>
  <c r="M87" i="67"/>
  <c r="L22" i="67"/>
  <c r="L61" i="67" s="1"/>
  <c r="L87" i="67"/>
  <c r="K22" i="67"/>
  <c r="K87" i="67" s="1"/>
  <c r="J22" i="67"/>
  <c r="J87" i="67" s="1"/>
  <c r="J139" i="67" s="1"/>
  <c r="I221" i="69" s="1"/>
  <c r="I404" i="69" s="1"/>
  <c r="I22" i="67"/>
  <c r="I87" i="67" s="1"/>
  <c r="H22" i="67"/>
  <c r="H87" i="67" s="1"/>
  <c r="H139" i="67" s="1"/>
  <c r="G221" i="69" s="1"/>
  <c r="G22" i="67"/>
  <c r="G87" i="67"/>
  <c r="Y21" i="67"/>
  <c r="Y112" i="67" s="1"/>
  <c r="X21" i="67"/>
  <c r="X86" i="67" s="1"/>
  <c r="W21" i="67"/>
  <c r="W86" i="67" s="1"/>
  <c r="V21" i="67"/>
  <c r="V86" i="67" s="1"/>
  <c r="V60" i="67"/>
  <c r="U21" i="67"/>
  <c r="U86" i="67"/>
  <c r="T21" i="67"/>
  <c r="S21" i="67"/>
  <c r="S60" i="67"/>
  <c r="R21" i="67"/>
  <c r="R60" i="67" s="1"/>
  <c r="R86" i="67"/>
  <c r="Q21" i="67"/>
  <c r="Q60" i="67"/>
  <c r="Q138" i="67" s="1"/>
  <c r="P220" i="69" s="1"/>
  <c r="P312" i="69" s="1"/>
  <c r="P21" i="67"/>
  <c r="N21" i="67"/>
  <c r="N86" i="67"/>
  <c r="M21" i="67"/>
  <c r="M60" i="67" s="1"/>
  <c r="M86" i="67"/>
  <c r="L21" i="67"/>
  <c r="L86" i="67"/>
  <c r="K21" i="67"/>
  <c r="J21" i="67"/>
  <c r="J86" i="67"/>
  <c r="J138" i="67" s="1"/>
  <c r="I220" i="69" s="1"/>
  <c r="I21" i="67"/>
  <c r="I60" i="67" s="1"/>
  <c r="I86" i="67"/>
  <c r="H21" i="67"/>
  <c r="H86" i="67"/>
  <c r="G21" i="67"/>
  <c r="Y20" i="67"/>
  <c r="Y59" i="67" s="1"/>
  <c r="X20" i="67"/>
  <c r="X59" i="67" s="1"/>
  <c r="W20" i="67"/>
  <c r="V20" i="67"/>
  <c r="V85" i="67" s="1"/>
  <c r="U20" i="67"/>
  <c r="U59" i="67" s="1"/>
  <c r="U85" i="67"/>
  <c r="T20" i="67"/>
  <c r="T59" i="67" s="1"/>
  <c r="S20" i="67"/>
  <c r="S85" i="67" s="1"/>
  <c r="R20" i="67"/>
  <c r="R59" i="67" s="1"/>
  <c r="Q20" i="67"/>
  <c r="Q59" i="67"/>
  <c r="P20" i="67"/>
  <c r="P85" i="67" s="1"/>
  <c r="N20" i="67"/>
  <c r="N59" i="67" s="1"/>
  <c r="M20" i="67"/>
  <c r="L20" i="67"/>
  <c r="K20" i="67"/>
  <c r="K59" i="67" s="1"/>
  <c r="K85" i="67"/>
  <c r="J20" i="67"/>
  <c r="J85" i="67" s="1"/>
  <c r="I20" i="67"/>
  <c r="I59" i="67" s="1"/>
  <c r="I137" i="67" s="1"/>
  <c r="H219" i="69" s="1"/>
  <c r="H389" i="69" s="1"/>
  <c r="H20" i="67"/>
  <c r="H59" i="67" s="1"/>
  <c r="G20" i="67"/>
  <c r="G85" i="67"/>
  <c r="Y19" i="67"/>
  <c r="Y84" i="67" s="1"/>
  <c r="X19" i="67"/>
  <c r="X110" i="67" s="1"/>
  <c r="W19" i="67"/>
  <c r="V19" i="67"/>
  <c r="V84" i="67" s="1"/>
  <c r="U19" i="67"/>
  <c r="U58" i="67" s="1"/>
  <c r="U136" i="67" s="1"/>
  <c r="T218" i="69" s="1"/>
  <c r="T284" i="69" s="1"/>
  <c r="T19" i="67"/>
  <c r="T58" i="67" s="1"/>
  <c r="S19" i="67"/>
  <c r="S58" i="67"/>
  <c r="R19" i="67"/>
  <c r="R58" i="67" s="1"/>
  <c r="Q19" i="67"/>
  <c r="Q58" i="67" s="1"/>
  <c r="P19" i="67"/>
  <c r="N19" i="67"/>
  <c r="N84" i="67" s="1"/>
  <c r="M19" i="67"/>
  <c r="M84" i="67" s="1"/>
  <c r="L19" i="67"/>
  <c r="L84" i="67" s="1"/>
  <c r="K19" i="67"/>
  <c r="J19" i="67"/>
  <c r="J84" i="67" s="1"/>
  <c r="I19" i="67"/>
  <c r="I84" i="67" s="1"/>
  <c r="H19" i="67"/>
  <c r="G19" i="67"/>
  <c r="G84" i="67" s="1"/>
  <c r="Y18" i="67"/>
  <c r="Y57" i="67" s="1"/>
  <c r="X18" i="67"/>
  <c r="W18" i="67"/>
  <c r="W57" i="67" s="1"/>
  <c r="V18" i="67"/>
  <c r="V57" i="67" s="1"/>
  <c r="U18" i="67"/>
  <c r="U57" i="67" s="1"/>
  <c r="T18" i="67"/>
  <c r="S18" i="67"/>
  <c r="S57" i="67" s="1"/>
  <c r="R18" i="67"/>
  <c r="Q18" i="67"/>
  <c r="Q57" i="67" s="1"/>
  <c r="P18" i="67"/>
  <c r="N18" i="67"/>
  <c r="M18" i="67"/>
  <c r="M83" i="67" s="1"/>
  <c r="L18" i="67"/>
  <c r="L57" i="67" s="1"/>
  <c r="K18" i="67"/>
  <c r="J18" i="67"/>
  <c r="I18" i="67"/>
  <c r="H18" i="67"/>
  <c r="H83" i="67" s="1"/>
  <c r="G18" i="67"/>
  <c r="Y17" i="67"/>
  <c r="Y82" i="67" s="1"/>
  <c r="X17" i="67"/>
  <c r="W17" i="67"/>
  <c r="W56" i="67" s="1"/>
  <c r="V17" i="67"/>
  <c r="V56" i="67"/>
  <c r="U17" i="67"/>
  <c r="T17" i="67"/>
  <c r="T56" i="67"/>
  <c r="S17" i="67"/>
  <c r="S56" i="67" s="1"/>
  <c r="R17" i="67"/>
  <c r="R82" i="67" s="1"/>
  <c r="Q17" i="67"/>
  <c r="Q56" i="67" s="1"/>
  <c r="P17" i="67"/>
  <c r="P82" i="67" s="1"/>
  <c r="N17" i="67"/>
  <c r="M17" i="67"/>
  <c r="L17" i="67"/>
  <c r="L82" i="67" s="1"/>
  <c r="K17" i="67"/>
  <c r="K82" i="67" s="1"/>
  <c r="K56" i="67"/>
  <c r="J17" i="67"/>
  <c r="I17" i="67"/>
  <c r="H17" i="67"/>
  <c r="H56" i="67" s="1"/>
  <c r="G17" i="67"/>
  <c r="G82" i="67"/>
  <c r="Y16" i="67"/>
  <c r="Y81" i="67" s="1"/>
  <c r="X16" i="67"/>
  <c r="W16" i="67"/>
  <c r="W55" i="67" s="1"/>
  <c r="V16" i="67"/>
  <c r="V81" i="67" s="1"/>
  <c r="U16" i="67"/>
  <c r="U55" i="67"/>
  <c r="T16" i="67"/>
  <c r="T55" i="67"/>
  <c r="S16" i="67"/>
  <c r="S55" i="67"/>
  <c r="S133" i="67" s="1"/>
  <c r="R215" i="69" s="1"/>
  <c r="R16" i="67"/>
  <c r="R81" i="67" s="1"/>
  <c r="Q16" i="67"/>
  <c r="Q81" i="67" s="1"/>
  <c r="P16" i="67"/>
  <c r="P81" i="67" s="1"/>
  <c r="N16" i="67"/>
  <c r="N55" i="67" s="1"/>
  <c r="M16" i="67"/>
  <c r="M55" i="67" s="1"/>
  <c r="L16" i="67"/>
  <c r="K16" i="67"/>
  <c r="K81" i="67" s="1"/>
  <c r="K133" i="67" s="1"/>
  <c r="J215" i="69" s="1"/>
  <c r="J16" i="67"/>
  <c r="J81" i="67" s="1"/>
  <c r="I16" i="67"/>
  <c r="H16" i="67"/>
  <c r="G16" i="67"/>
  <c r="Y15" i="67"/>
  <c r="Y80" i="67" s="1"/>
  <c r="X15" i="67"/>
  <c r="X106" i="67" s="1"/>
  <c r="W15" i="67"/>
  <c r="W54" i="67" s="1"/>
  <c r="V15" i="67"/>
  <c r="V54" i="67" s="1"/>
  <c r="V132" i="67" s="1"/>
  <c r="U214" i="69" s="1"/>
  <c r="U15" i="67"/>
  <c r="U80" i="67" s="1"/>
  <c r="T15" i="67"/>
  <c r="T80" i="67"/>
  <c r="S15" i="67"/>
  <c r="R15" i="67"/>
  <c r="R80" i="67" s="1"/>
  <c r="Q15" i="67"/>
  <c r="Q54" i="67" s="1"/>
  <c r="P15" i="67"/>
  <c r="N15" i="67"/>
  <c r="N80" i="67" s="1"/>
  <c r="M15" i="67"/>
  <c r="L15" i="67"/>
  <c r="K15" i="67"/>
  <c r="J15" i="67"/>
  <c r="I15" i="67"/>
  <c r="I54" i="67" s="1"/>
  <c r="H15" i="67"/>
  <c r="G15" i="67"/>
  <c r="Y14" i="67"/>
  <c r="X14" i="67"/>
  <c r="W14" i="67"/>
  <c r="V14" i="67"/>
  <c r="V53" i="67" s="1"/>
  <c r="U14" i="67"/>
  <c r="U79" i="67" s="1"/>
  <c r="T14" i="67"/>
  <c r="T79" i="67" s="1"/>
  <c r="S14" i="67"/>
  <c r="R14" i="67"/>
  <c r="R79" i="67" s="1"/>
  <c r="Q14" i="67"/>
  <c r="P14" i="67"/>
  <c r="N14" i="67"/>
  <c r="N79" i="67" s="1"/>
  <c r="M14" i="67"/>
  <c r="L14" i="67"/>
  <c r="L79" i="67" s="1"/>
  <c r="K14" i="67"/>
  <c r="J14" i="67"/>
  <c r="I14" i="67"/>
  <c r="I79" i="67"/>
  <c r="H14" i="67"/>
  <c r="G14" i="67"/>
  <c r="Y13" i="67"/>
  <c r="Y104" i="67" s="1"/>
  <c r="X13" i="67"/>
  <c r="X104" i="67" s="1"/>
  <c r="W13" i="67"/>
  <c r="W104" i="67" s="1"/>
  <c r="V13" i="67"/>
  <c r="V52" i="67" s="1"/>
  <c r="U13" i="67"/>
  <c r="U52" i="67" s="1"/>
  <c r="T13" i="67"/>
  <c r="T78" i="67" s="1"/>
  <c r="S13" i="67"/>
  <c r="S52" i="67" s="1"/>
  <c r="R13" i="67"/>
  <c r="R52" i="67" s="1"/>
  <c r="Q13" i="67"/>
  <c r="Q78" i="67" s="1"/>
  <c r="Q52" i="67"/>
  <c r="Q130" i="67" s="1"/>
  <c r="P212" i="69" s="1"/>
  <c r="P13" i="67"/>
  <c r="P52" i="67" s="1"/>
  <c r="N13" i="67"/>
  <c r="M13" i="67"/>
  <c r="L13" i="67"/>
  <c r="L78" i="67" s="1"/>
  <c r="K13" i="67"/>
  <c r="K78" i="67" s="1"/>
  <c r="J13" i="67"/>
  <c r="I13" i="67"/>
  <c r="H13" i="67"/>
  <c r="H52" i="67" s="1"/>
  <c r="G13" i="67"/>
  <c r="G78" i="67" s="1"/>
  <c r="Y12" i="67"/>
  <c r="Y103" i="67" s="1"/>
  <c r="X12" i="67"/>
  <c r="X51" i="67" s="1"/>
  <c r="W12" i="67"/>
  <c r="W77" i="67" s="1"/>
  <c r="V12" i="67"/>
  <c r="V77" i="67"/>
  <c r="U12" i="67"/>
  <c r="U51" i="67" s="1"/>
  <c r="U77" i="67"/>
  <c r="T12" i="67"/>
  <c r="T51" i="67"/>
  <c r="S12" i="67"/>
  <c r="R12" i="67"/>
  <c r="R51" i="67"/>
  <c r="Q12" i="67"/>
  <c r="Q77" i="67" s="1"/>
  <c r="Q51" i="67"/>
  <c r="P12" i="67"/>
  <c r="P51" i="67"/>
  <c r="N12" i="67"/>
  <c r="N51" i="67" s="1"/>
  <c r="M12" i="67"/>
  <c r="L12" i="67"/>
  <c r="K12" i="67"/>
  <c r="K77" i="67" s="1"/>
  <c r="K51" i="67"/>
  <c r="J12" i="67"/>
  <c r="J51" i="67"/>
  <c r="I12" i="67"/>
  <c r="H12" i="67"/>
  <c r="G12" i="67"/>
  <c r="G51" i="67"/>
  <c r="Y50" i="70"/>
  <c r="X50" i="70"/>
  <c r="W50" i="70"/>
  <c r="V50" i="70"/>
  <c r="U50" i="70"/>
  <c r="T50" i="70"/>
  <c r="S50" i="70"/>
  <c r="R50" i="70"/>
  <c r="Q50" i="70"/>
  <c r="P50" i="70"/>
  <c r="N50" i="70"/>
  <c r="M50" i="70"/>
  <c r="L50" i="70"/>
  <c r="K50" i="70"/>
  <c r="J50" i="70"/>
  <c r="I50" i="70"/>
  <c r="H50" i="70"/>
  <c r="G50" i="70"/>
  <c r="Y49" i="70"/>
  <c r="X49" i="70"/>
  <c r="W49" i="70"/>
  <c r="V49" i="70"/>
  <c r="U49" i="70"/>
  <c r="T49" i="70"/>
  <c r="S49" i="70"/>
  <c r="R49" i="70"/>
  <c r="Q49" i="70"/>
  <c r="P49" i="70"/>
  <c r="N49" i="70"/>
  <c r="M49" i="70"/>
  <c r="L49" i="70"/>
  <c r="K49" i="70"/>
  <c r="J49" i="70"/>
  <c r="I49" i="70"/>
  <c r="H49" i="70"/>
  <c r="G49" i="70"/>
  <c r="Y48" i="70"/>
  <c r="X48" i="70"/>
  <c r="W48" i="70"/>
  <c r="V48" i="70"/>
  <c r="U48" i="70"/>
  <c r="T48" i="70"/>
  <c r="S48" i="70"/>
  <c r="R48" i="70"/>
  <c r="Q48" i="70"/>
  <c r="P48" i="70"/>
  <c r="N48" i="70"/>
  <c r="M48" i="70"/>
  <c r="L48" i="70"/>
  <c r="K48" i="70"/>
  <c r="J48" i="70"/>
  <c r="I48" i="70"/>
  <c r="H48" i="70"/>
  <c r="G48" i="70"/>
  <c r="Y47" i="70"/>
  <c r="X47" i="70"/>
  <c r="W47" i="70"/>
  <c r="V47" i="70"/>
  <c r="U47" i="70"/>
  <c r="T47" i="70"/>
  <c r="S47" i="70"/>
  <c r="R47" i="70"/>
  <c r="Q47" i="70"/>
  <c r="P47" i="70"/>
  <c r="N47" i="70"/>
  <c r="M47" i="70"/>
  <c r="L47" i="70"/>
  <c r="K47" i="70"/>
  <c r="J47" i="70"/>
  <c r="I47" i="70"/>
  <c r="H47" i="70"/>
  <c r="G47" i="70"/>
  <c r="Y46" i="70"/>
  <c r="X46" i="70"/>
  <c r="W46" i="70"/>
  <c r="V46" i="70"/>
  <c r="U46" i="70"/>
  <c r="T46" i="70"/>
  <c r="S46" i="70"/>
  <c r="R46" i="70"/>
  <c r="Q46" i="70"/>
  <c r="P46" i="70"/>
  <c r="N46" i="70"/>
  <c r="M46" i="70"/>
  <c r="L46" i="70"/>
  <c r="K46" i="70"/>
  <c r="J46" i="70"/>
  <c r="I46" i="70"/>
  <c r="H46" i="70"/>
  <c r="G46" i="70"/>
  <c r="Y45" i="70"/>
  <c r="X45" i="70"/>
  <c r="W45" i="70"/>
  <c r="V45" i="70"/>
  <c r="U45" i="70"/>
  <c r="T45" i="70"/>
  <c r="S45" i="70"/>
  <c r="R45" i="70"/>
  <c r="Q45" i="70"/>
  <c r="P45" i="70"/>
  <c r="N45" i="70"/>
  <c r="M45" i="70"/>
  <c r="L45" i="70"/>
  <c r="K45" i="70"/>
  <c r="J45" i="70"/>
  <c r="I45" i="70"/>
  <c r="H45" i="70"/>
  <c r="G45" i="70"/>
  <c r="Y44" i="70"/>
  <c r="X44" i="70"/>
  <c r="W44" i="70"/>
  <c r="V44" i="70"/>
  <c r="U44" i="70"/>
  <c r="T44" i="70"/>
  <c r="S44" i="70"/>
  <c r="R44" i="70"/>
  <c r="Q44" i="70"/>
  <c r="P44" i="70"/>
  <c r="N44" i="70"/>
  <c r="M44" i="70"/>
  <c r="L44" i="70"/>
  <c r="K44" i="70"/>
  <c r="J44" i="70"/>
  <c r="I44" i="70"/>
  <c r="H44" i="70"/>
  <c r="G44" i="70"/>
  <c r="Y43" i="70"/>
  <c r="X43" i="70"/>
  <c r="W43" i="70"/>
  <c r="V43" i="70"/>
  <c r="U43" i="70"/>
  <c r="T43" i="70"/>
  <c r="S43" i="70"/>
  <c r="R43" i="70"/>
  <c r="Q43" i="70"/>
  <c r="P43" i="70"/>
  <c r="N43" i="70"/>
  <c r="M43" i="70"/>
  <c r="L43" i="70"/>
  <c r="K43" i="70"/>
  <c r="J43" i="70"/>
  <c r="I43" i="70"/>
  <c r="H43" i="70"/>
  <c r="G43" i="70"/>
  <c r="Y42" i="70"/>
  <c r="X42" i="70"/>
  <c r="W42" i="70"/>
  <c r="V42" i="70"/>
  <c r="U42" i="70"/>
  <c r="T42" i="70"/>
  <c r="S42" i="70"/>
  <c r="R42" i="70"/>
  <c r="Q42" i="70"/>
  <c r="P42" i="70"/>
  <c r="N42" i="70"/>
  <c r="M42" i="70"/>
  <c r="L42" i="70"/>
  <c r="K42" i="70"/>
  <c r="J42" i="70"/>
  <c r="I42" i="70"/>
  <c r="H42" i="70"/>
  <c r="G42" i="70"/>
  <c r="Y41" i="70"/>
  <c r="X41" i="70"/>
  <c r="W41" i="70"/>
  <c r="V41" i="70"/>
  <c r="U41" i="70"/>
  <c r="T41" i="70"/>
  <c r="S41" i="70"/>
  <c r="R41" i="70"/>
  <c r="Q41" i="70"/>
  <c r="P41" i="70"/>
  <c r="N41" i="70"/>
  <c r="M41" i="70"/>
  <c r="L41" i="70"/>
  <c r="K41" i="70"/>
  <c r="J41" i="70"/>
  <c r="I41" i="70"/>
  <c r="H41" i="70"/>
  <c r="G41" i="70"/>
  <c r="Y40" i="70"/>
  <c r="X40" i="70"/>
  <c r="W40" i="70"/>
  <c r="V40" i="70"/>
  <c r="U40" i="70"/>
  <c r="T40" i="70"/>
  <c r="S40" i="70"/>
  <c r="R40" i="70"/>
  <c r="Q40" i="70"/>
  <c r="P40" i="70"/>
  <c r="N40" i="70"/>
  <c r="M40" i="70"/>
  <c r="L40" i="70"/>
  <c r="K40" i="70"/>
  <c r="J40" i="70"/>
  <c r="I40" i="70"/>
  <c r="H40" i="70"/>
  <c r="G40" i="70"/>
  <c r="Y39" i="70"/>
  <c r="X39" i="70"/>
  <c r="W39" i="70"/>
  <c r="V39" i="70"/>
  <c r="U39" i="70"/>
  <c r="T39" i="70"/>
  <c r="S39" i="70"/>
  <c r="R39" i="70"/>
  <c r="Q39" i="70"/>
  <c r="P39" i="70"/>
  <c r="N39" i="70"/>
  <c r="M39" i="70"/>
  <c r="L39" i="70"/>
  <c r="K39" i="70"/>
  <c r="J39" i="70"/>
  <c r="I39" i="70"/>
  <c r="H39" i="70"/>
  <c r="G39" i="70"/>
  <c r="Y38" i="70"/>
  <c r="X38" i="70"/>
  <c r="W38" i="70"/>
  <c r="V38" i="70"/>
  <c r="U38" i="70"/>
  <c r="T38" i="70"/>
  <c r="S38" i="70"/>
  <c r="R38" i="70"/>
  <c r="Q38" i="70"/>
  <c r="P38" i="70"/>
  <c r="N38" i="70"/>
  <c r="M38" i="70"/>
  <c r="L38" i="70"/>
  <c r="K38" i="70"/>
  <c r="J38" i="70"/>
  <c r="I38" i="70"/>
  <c r="H38" i="70"/>
  <c r="G38" i="70"/>
  <c r="Y24" i="70"/>
  <c r="X24" i="70"/>
  <c r="W24" i="70"/>
  <c r="V24" i="70"/>
  <c r="U24" i="70"/>
  <c r="T24" i="70"/>
  <c r="S24" i="70"/>
  <c r="R24" i="70"/>
  <c r="Q24" i="70"/>
  <c r="P24" i="70"/>
  <c r="N24" i="70"/>
  <c r="M24" i="70"/>
  <c r="L24" i="70"/>
  <c r="K24" i="70"/>
  <c r="J24" i="70"/>
  <c r="I24" i="70"/>
  <c r="H24" i="70"/>
  <c r="G24" i="70"/>
  <c r="Y23" i="70"/>
  <c r="X23" i="70"/>
  <c r="W23" i="70"/>
  <c r="V23" i="70"/>
  <c r="U23" i="70"/>
  <c r="T23" i="70"/>
  <c r="S23" i="70"/>
  <c r="R23" i="70"/>
  <c r="Q23" i="70"/>
  <c r="P23" i="70"/>
  <c r="N23" i="70"/>
  <c r="M23" i="70"/>
  <c r="L23" i="70"/>
  <c r="K23" i="70"/>
  <c r="J23" i="70"/>
  <c r="I23" i="70"/>
  <c r="H23" i="70"/>
  <c r="G23" i="70"/>
  <c r="Y22" i="70"/>
  <c r="X22" i="70"/>
  <c r="W22" i="70"/>
  <c r="V22" i="70"/>
  <c r="U22" i="70"/>
  <c r="T22" i="70"/>
  <c r="S22" i="70"/>
  <c r="R22" i="70"/>
  <c r="Q22" i="70"/>
  <c r="P22" i="70"/>
  <c r="N22" i="70"/>
  <c r="M22" i="70"/>
  <c r="L22" i="70"/>
  <c r="K22" i="70"/>
  <c r="J22" i="70"/>
  <c r="I22" i="70"/>
  <c r="H22" i="70"/>
  <c r="G22" i="70"/>
  <c r="Y21" i="70"/>
  <c r="X21" i="70"/>
  <c r="W21" i="70"/>
  <c r="V21" i="70"/>
  <c r="U21" i="70"/>
  <c r="T21" i="70"/>
  <c r="S21" i="70"/>
  <c r="R21" i="70"/>
  <c r="Q21" i="70"/>
  <c r="P21" i="70"/>
  <c r="N21" i="70"/>
  <c r="M21" i="70"/>
  <c r="L21" i="70"/>
  <c r="K21" i="70"/>
  <c r="J21" i="70"/>
  <c r="I21" i="70"/>
  <c r="H21" i="70"/>
  <c r="G21" i="70"/>
  <c r="Y20" i="70"/>
  <c r="X20" i="70"/>
  <c r="W20" i="70"/>
  <c r="V20" i="70"/>
  <c r="U20" i="70"/>
  <c r="T20" i="70"/>
  <c r="S20" i="70"/>
  <c r="R20" i="70"/>
  <c r="Q20" i="70"/>
  <c r="P20" i="70"/>
  <c r="N20" i="70"/>
  <c r="M20" i="70"/>
  <c r="L20" i="70"/>
  <c r="K20" i="70"/>
  <c r="J20" i="70"/>
  <c r="I20" i="70"/>
  <c r="H20" i="70"/>
  <c r="G20" i="70"/>
  <c r="Y19" i="70"/>
  <c r="X19" i="70"/>
  <c r="W19" i="70"/>
  <c r="V19" i="70"/>
  <c r="U19" i="70"/>
  <c r="T19" i="70"/>
  <c r="S19" i="70"/>
  <c r="R19" i="70"/>
  <c r="Q19" i="70"/>
  <c r="P19" i="70"/>
  <c r="N19" i="70"/>
  <c r="M19" i="70"/>
  <c r="L19" i="70"/>
  <c r="K19" i="70"/>
  <c r="J19" i="70"/>
  <c r="I19" i="70"/>
  <c r="H19" i="70"/>
  <c r="G19" i="70"/>
  <c r="Y18" i="70"/>
  <c r="X18" i="70"/>
  <c r="W18" i="70"/>
  <c r="V18" i="70"/>
  <c r="U18" i="70"/>
  <c r="T18" i="70"/>
  <c r="S18" i="70"/>
  <c r="R18" i="70"/>
  <c r="Q18" i="70"/>
  <c r="P18" i="70"/>
  <c r="N18" i="70"/>
  <c r="M18" i="70"/>
  <c r="L18" i="70"/>
  <c r="K18" i="70"/>
  <c r="J18" i="70"/>
  <c r="I18" i="70"/>
  <c r="H18" i="70"/>
  <c r="G18" i="70"/>
  <c r="Y17" i="70"/>
  <c r="X17" i="70"/>
  <c r="W17" i="70"/>
  <c r="V17" i="70"/>
  <c r="U17" i="70"/>
  <c r="T17" i="70"/>
  <c r="S17" i="70"/>
  <c r="R17" i="70"/>
  <c r="Q17" i="70"/>
  <c r="P17" i="70"/>
  <c r="N17" i="70"/>
  <c r="M17" i="70"/>
  <c r="L17" i="70"/>
  <c r="K17" i="70"/>
  <c r="J17" i="70"/>
  <c r="I17" i="70"/>
  <c r="H17" i="70"/>
  <c r="G17" i="70"/>
  <c r="Y16" i="70"/>
  <c r="X16" i="70"/>
  <c r="W16" i="70"/>
  <c r="V16" i="70"/>
  <c r="U16" i="70"/>
  <c r="T16" i="70"/>
  <c r="S16" i="70"/>
  <c r="R16" i="70"/>
  <c r="Q16" i="70"/>
  <c r="P16" i="70"/>
  <c r="N16" i="70"/>
  <c r="M16" i="70"/>
  <c r="L16" i="70"/>
  <c r="K16" i="70"/>
  <c r="J16" i="70"/>
  <c r="I16" i="70"/>
  <c r="H16" i="70"/>
  <c r="G16" i="70"/>
  <c r="Y15" i="70"/>
  <c r="X15" i="70"/>
  <c r="W15" i="70"/>
  <c r="V15" i="70"/>
  <c r="U15" i="70"/>
  <c r="T15" i="70"/>
  <c r="S15" i="70"/>
  <c r="R15" i="70"/>
  <c r="Q15" i="70"/>
  <c r="P15" i="70"/>
  <c r="N15" i="70"/>
  <c r="M15" i="70"/>
  <c r="L15" i="70"/>
  <c r="K15" i="70"/>
  <c r="J15" i="70"/>
  <c r="I15" i="70"/>
  <c r="H15" i="70"/>
  <c r="G15" i="70"/>
  <c r="Y14" i="70"/>
  <c r="X14" i="70"/>
  <c r="W14" i="70"/>
  <c r="V14" i="70"/>
  <c r="U14" i="70"/>
  <c r="T14" i="70"/>
  <c r="S14" i="70"/>
  <c r="R14" i="70"/>
  <c r="Q14" i="70"/>
  <c r="P14" i="70"/>
  <c r="N14" i="70"/>
  <c r="M14" i="70"/>
  <c r="L14" i="70"/>
  <c r="K14" i="70"/>
  <c r="J14" i="70"/>
  <c r="I14" i="70"/>
  <c r="H14" i="70"/>
  <c r="G14" i="70"/>
  <c r="Y13" i="70"/>
  <c r="X13" i="70"/>
  <c r="W13" i="70"/>
  <c r="V13" i="70"/>
  <c r="U13" i="70"/>
  <c r="T13" i="70"/>
  <c r="S13" i="70"/>
  <c r="R13" i="70"/>
  <c r="Q13" i="70"/>
  <c r="P13" i="70"/>
  <c r="N13" i="70"/>
  <c r="M13" i="70"/>
  <c r="L13" i="70"/>
  <c r="K13" i="70"/>
  <c r="J13" i="70"/>
  <c r="I13" i="70"/>
  <c r="H13" i="70"/>
  <c r="G13" i="70"/>
  <c r="Y12" i="70"/>
  <c r="X12" i="70"/>
  <c r="W12" i="70"/>
  <c r="V12" i="70"/>
  <c r="U12" i="70"/>
  <c r="T12" i="70"/>
  <c r="S12" i="70"/>
  <c r="R12" i="70"/>
  <c r="Q12" i="70"/>
  <c r="P12" i="70"/>
  <c r="N12" i="70"/>
  <c r="M12" i="70"/>
  <c r="L12" i="70"/>
  <c r="K12" i="70"/>
  <c r="J12" i="70"/>
  <c r="I12" i="70"/>
  <c r="H12" i="70"/>
  <c r="G12" i="70"/>
  <c r="T52" i="67"/>
  <c r="V58" i="67"/>
  <c r="S61" i="67"/>
  <c r="S139" i="67" s="1"/>
  <c r="R221" i="69" s="1"/>
  <c r="Q62" i="67"/>
  <c r="V79" i="67"/>
  <c r="S81" i="67"/>
  <c r="Q82" i="67"/>
  <c r="R89" i="67"/>
  <c r="V51" i="67"/>
  <c r="V129" i="67" s="1"/>
  <c r="T53" i="67"/>
  <c r="Q55" i="67"/>
  <c r="V59" i="67"/>
  <c r="V137" i="67" s="1"/>
  <c r="U219" i="69" s="1"/>
  <c r="U60" i="67"/>
  <c r="T61" i="67"/>
  <c r="S62" i="67"/>
  <c r="Q63" i="67"/>
  <c r="Q141" i="67" s="1"/>
  <c r="P223" i="69" s="1"/>
  <c r="P380" i="69" s="1"/>
  <c r="V80" i="67"/>
  <c r="T81" i="67"/>
  <c r="S82" i="67"/>
  <c r="Q83" i="67"/>
  <c r="V87" i="67"/>
  <c r="U88" i="67"/>
  <c r="U53" i="67"/>
  <c r="T54" i="67"/>
  <c r="U81" i="67"/>
  <c r="T82" i="67"/>
  <c r="S83" i="67"/>
  <c r="Q84" i="67"/>
  <c r="V88" i="67"/>
  <c r="T89" i="67"/>
  <c r="S84" i="67"/>
  <c r="Q85" i="67"/>
  <c r="U89" i="67"/>
  <c r="T77" i="67"/>
  <c r="S78" i="67"/>
  <c r="V82" i="67"/>
  <c r="U83" i="67"/>
  <c r="T84" i="67"/>
  <c r="Q86" i="67"/>
  <c r="V89" i="67"/>
  <c r="V83" i="67"/>
  <c r="U84" i="67"/>
  <c r="T85" i="67"/>
  <c r="S86" i="67"/>
  <c r="R53" i="67"/>
  <c r="R61" i="67"/>
  <c r="R139" i="67" s="1"/>
  <c r="Q221" i="69" s="1"/>
  <c r="Q404" i="69" s="1"/>
  <c r="R77" i="67"/>
  <c r="R85" i="67"/>
  <c r="R54" i="67"/>
  <c r="R62" i="67"/>
  <c r="R56" i="67"/>
  <c r="H77" i="67"/>
  <c r="H129" i="67" s="1"/>
  <c r="G211" i="69" s="1"/>
  <c r="H51" i="67"/>
  <c r="L77" i="67"/>
  <c r="L51" i="67"/>
  <c r="I78" i="67"/>
  <c r="I52" i="67"/>
  <c r="M78" i="67"/>
  <c r="M52" i="67"/>
  <c r="J79" i="67"/>
  <c r="J53" i="67"/>
  <c r="N53" i="67"/>
  <c r="G80" i="67"/>
  <c r="G54" i="67"/>
  <c r="P80" i="67"/>
  <c r="P54" i="67"/>
  <c r="H81" i="67"/>
  <c r="H55" i="67"/>
  <c r="I82" i="67"/>
  <c r="I56" i="67"/>
  <c r="N83" i="67"/>
  <c r="N57" i="67"/>
  <c r="K84" i="67"/>
  <c r="K58" i="67"/>
  <c r="P84" i="67"/>
  <c r="P58" i="67"/>
  <c r="H85" i="67"/>
  <c r="H137" i="67" s="1"/>
  <c r="G219" i="69" s="1"/>
  <c r="G363" i="69" s="1"/>
  <c r="L85" i="67"/>
  <c r="L137" i="67" s="1"/>
  <c r="K219" i="69" s="1"/>
  <c r="L59" i="67"/>
  <c r="M51" i="67"/>
  <c r="M129" i="67" s="1"/>
  <c r="L211" i="69" s="1"/>
  <c r="L238" i="69" s="1"/>
  <c r="M77" i="67"/>
  <c r="J52" i="67"/>
  <c r="J78" i="67"/>
  <c r="J130" i="67" s="1"/>
  <c r="I212" i="69" s="1"/>
  <c r="I330" i="69" s="1"/>
  <c r="N52" i="67"/>
  <c r="N78" i="67"/>
  <c r="G53" i="67"/>
  <c r="G131" i="67" s="1"/>
  <c r="F213" i="69" s="1"/>
  <c r="G79" i="67"/>
  <c r="K79" i="67"/>
  <c r="K53" i="67"/>
  <c r="K131" i="67" s="1"/>
  <c r="J213" i="69" s="1"/>
  <c r="J331" i="69" s="1"/>
  <c r="H80" i="67"/>
  <c r="H54" i="67"/>
  <c r="I81" i="67"/>
  <c r="I55" i="67"/>
  <c r="J56" i="67"/>
  <c r="J82" i="67"/>
  <c r="G83" i="67"/>
  <c r="G57" i="67"/>
  <c r="G135" i="67" s="1"/>
  <c r="F217" i="69" s="1"/>
  <c r="K57" i="67"/>
  <c r="K83" i="67"/>
  <c r="H84" i="67"/>
  <c r="H58" i="67"/>
  <c r="L58" i="67"/>
  <c r="L136" i="67" s="1"/>
  <c r="K218" i="69" s="1"/>
  <c r="I85" i="67"/>
  <c r="M85" i="67"/>
  <c r="M59" i="67"/>
  <c r="M137" i="67" s="1"/>
  <c r="L219" i="69" s="1"/>
  <c r="J61" i="67"/>
  <c r="N61" i="67"/>
  <c r="N139" i="67" s="1"/>
  <c r="M221" i="69" s="1"/>
  <c r="H63" i="67"/>
  <c r="H141" i="67" s="1"/>
  <c r="G223" i="69" s="1"/>
  <c r="G367" i="69" s="1"/>
  <c r="I80" i="67"/>
  <c r="N81" i="67"/>
  <c r="J60" i="67"/>
  <c r="N60" i="67"/>
  <c r="G61" i="67"/>
  <c r="G139" i="67" s="1"/>
  <c r="F221" i="69" s="1"/>
  <c r="F378" i="69" s="1"/>
  <c r="H62" i="67"/>
  <c r="L62" i="67"/>
  <c r="I63" i="67"/>
  <c r="J77" i="67"/>
  <c r="P78" i="67"/>
  <c r="L83" i="67"/>
  <c r="L53" i="67"/>
  <c r="L131" i="67" s="1"/>
  <c r="K213" i="69" s="1"/>
  <c r="K370" i="69" s="1"/>
  <c r="J55" i="67"/>
  <c r="J133" i="67" s="1"/>
  <c r="I215" i="69" s="1"/>
  <c r="I359" i="69" s="1"/>
  <c r="G56" i="67"/>
  <c r="P56" i="67"/>
  <c r="H57" i="67"/>
  <c r="I58" i="67"/>
  <c r="M58" i="67"/>
  <c r="J59" i="67"/>
  <c r="H61" i="67"/>
  <c r="I62" i="67"/>
  <c r="M62" i="67"/>
  <c r="J63" i="67"/>
  <c r="J141" i="67" s="1"/>
  <c r="I223" i="69" s="1"/>
  <c r="G77" i="67"/>
  <c r="P77" i="67"/>
  <c r="H78" i="67"/>
  <c r="I53" i="67"/>
  <c r="N54" i="67"/>
  <c r="K55" i="67"/>
  <c r="P55" i="67"/>
  <c r="L56" i="67"/>
  <c r="M57" i="67"/>
  <c r="M135" i="67" s="1"/>
  <c r="L217" i="69" s="1"/>
  <c r="J58" i="67"/>
  <c r="N58" i="67"/>
  <c r="G59" i="67"/>
  <c r="P59" i="67"/>
  <c r="H60" i="67"/>
  <c r="L60" i="67"/>
  <c r="I61" i="67"/>
  <c r="M61" i="67"/>
  <c r="M139" i="67" s="1"/>
  <c r="L221" i="69" s="1"/>
  <c r="L339" i="69" s="1"/>
  <c r="J62" i="67"/>
  <c r="J140" i="67" s="1"/>
  <c r="I222" i="69" s="1"/>
  <c r="I275" i="69" s="1"/>
  <c r="N62" i="67"/>
  <c r="K63" i="67"/>
  <c r="P63" i="67"/>
  <c r="N140" i="67"/>
  <c r="M222" i="69" s="1"/>
  <c r="M379" i="69" s="1"/>
  <c r="M138" i="67"/>
  <c r="L220" i="69" s="1"/>
  <c r="L286" i="69" s="1"/>
  <c r="U211" i="69"/>
  <c r="U264" i="69" s="1"/>
  <c r="J136" i="67"/>
  <c r="I218" i="69" s="1"/>
  <c r="I362" i="69" s="1"/>
  <c r="K141" i="67"/>
  <c r="J223" i="69"/>
  <c r="J289" i="69" s="1"/>
  <c r="I138" i="67"/>
  <c r="H220" i="69" s="1"/>
  <c r="I140" i="67"/>
  <c r="H222" i="69" s="1"/>
  <c r="H353" i="69" s="1"/>
  <c r="M140" i="67"/>
  <c r="L222" i="69"/>
  <c r="L379" i="69" s="1"/>
  <c r="N138" i="67"/>
  <c r="M220" i="69" s="1"/>
  <c r="M312" i="69" s="1"/>
  <c r="N131" i="67"/>
  <c r="M213" i="69" s="1"/>
  <c r="M396" i="69" s="1"/>
  <c r="I134" i="67"/>
  <c r="H216" i="69" s="1"/>
  <c r="H373" i="69" s="1"/>
  <c r="I130" i="67"/>
  <c r="H212" i="69" s="1"/>
  <c r="H330" i="69" s="1"/>
  <c r="J134" i="67"/>
  <c r="I216" i="69" s="1"/>
  <c r="I373" i="69" s="1"/>
  <c r="N130" i="67"/>
  <c r="M212" i="69" s="1"/>
  <c r="M252" i="69" s="1"/>
  <c r="U368" i="69"/>
  <c r="U316" i="69"/>
  <c r="P263" i="69"/>
  <c r="H403" i="69"/>
  <c r="H390" i="69"/>
  <c r="H364" i="69"/>
  <c r="H325" i="69"/>
  <c r="H260" i="69"/>
  <c r="H247" i="69"/>
  <c r="M353" i="69"/>
  <c r="J333" i="69"/>
  <c r="J307" i="69"/>
  <c r="K363" i="69"/>
  <c r="K272" i="69"/>
  <c r="H243" i="69"/>
  <c r="K396" i="69"/>
  <c r="L389" i="69"/>
  <c r="M395" i="69"/>
  <c r="F404" i="69"/>
  <c r="F339" i="69"/>
  <c r="F352" i="69"/>
  <c r="F326" i="69"/>
  <c r="F300" i="69"/>
  <c r="I403" i="69"/>
  <c r="I377" i="69"/>
  <c r="I390" i="69"/>
  <c r="I364" i="69"/>
  <c r="I286" i="69"/>
  <c r="I260" i="69"/>
  <c r="I312" i="69"/>
  <c r="I247" i="69"/>
  <c r="I365" i="69"/>
  <c r="I378" i="69"/>
  <c r="I339" i="69"/>
  <c r="I352" i="69"/>
  <c r="I274" i="69"/>
  <c r="I248" i="69"/>
  <c r="I300" i="69"/>
  <c r="I235" i="69"/>
  <c r="G311" i="69"/>
  <c r="G259" i="69"/>
  <c r="K331" i="69"/>
  <c r="K227" i="69"/>
  <c r="K292" i="69"/>
  <c r="K383" i="69"/>
  <c r="K240" i="69"/>
  <c r="K318" i="69"/>
  <c r="K266" i="69"/>
  <c r="K344" i="69"/>
  <c r="K253" i="69"/>
  <c r="K357" i="69"/>
  <c r="K279" i="69"/>
  <c r="I297" i="69"/>
  <c r="I236" i="69"/>
  <c r="I323" i="69"/>
  <c r="I388" i="69"/>
  <c r="T299" i="69"/>
  <c r="I271" i="69"/>
  <c r="I349" i="69"/>
  <c r="I284" i="69"/>
  <c r="G355" i="69"/>
  <c r="G264" i="69"/>
  <c r="L366" i="69"/>
  <c r="H282" i="69"/>
  <c r="H269" i="69"/>
  <c r="H351" i="69"/>
  <c r="H338" i="69"/>
  <c r="H273" i="69"/>
  <c r="H286" i="69"/>
  <c r="H234" i="69"/>
  <c r="H377" i="69"/>
  <c r="I338" i="69"/>
  <c r="I351" i="69"/>
  <c r="I273" i="69"/>
  <c r="I325" i="69"/>
  <c r="I234" i="69"/>
  <c r="I299" i="69"/>
  <c r="U381" i="69"/>
  <c r="U277" i="69"/>
  <c r="U290" i="69"/>
  <c r="U303" i="69"/>
  <c r="U355" i="69"/>
  <c r="U342" i="69"/>
  <c r="U251" i="69"/>
  <c r="P237" i="69"/>
  <c r="P250" i="69"/>
  <c r="P406" i="69"/>
  <c r="P289" i="69"/>
  <c r="P315" i="69"/>
  <c r="P302" i="69"/>
  <c r="P328" i="69"/>
  <c r="P393" i="69"/>
  <c r="P367" i="69"/>
  <c r="F391" i="69"/>
  <c r="F235" i="69"/>
  <c r="F365" i="69"/>
  <c r="F261" i="69"/>
  <c r="F313" i="69"/>
  <c r="F274" i="69"/>
  <c r="F287" i="69"/>
  <c r="F248" i="69"/>
  <c r="R261" i="69"/>
  <c r="R274" i="69"/>
  <c r="M405" i="69"/>
  <c r="G376" i="69"/>
  <c r="I287" i="69"/>
  <c r="U376" i="69"/>
  <c r="G402" i="69"/>
  <c r="I313" i="69"/>
  <c r="I261" i="69"/>
  <c r="I391" i="69"/>
  <c r="G298" i="69"/>
  <c r="I326" i="69"/>
  <c r="U272" i="69"/>
  <c r="L234" i="69"/>
  <c r="L351" i="69"/>
  <c r="U389" i="69"/>
  <c r="M240" i="69"/>
  <c r="L247" i="69"/>
  <c r="L338" i="69"/>
  <c r="H392" i="69"/>
  <c r="M292" i="69"/>
  <c r="L273" i="69"/>
  <c r="L377" i="69"/>
  <c r="H301" i="69"/>
  <c r="M305" i="69"/>
  <c r="L260" i="69"/>
  <c r="L364" i="69"/>
  <c r="L299" i="69"/>
  <c r="L390" i="69"/>
  <c r="L325" i="69"/>
  <c r="L403" i="69"/>
  <c r="L353" i="69"/>
  <c r="G365" i="69"/>
  <c r="L248" i="69"/>
  <c r="J240" i="69"/>
  <c r="J344" i="69"/>
  <c r="U350" i="69"/>
  <c r="U363" i="69"/>
  <c r="G337" i="69"/>
  <c r="L376" i="69"/>
  <c r="G233" i="69"/>
  <c r="G324" i="69"/>
  <c r="G246" i="69"/>
  <c r="G389" i="69"/>
  <c r="L246" i="69"/>
  <c r="G272" i="69"/>
  <c r="G350" i="69"/>
  <c r="G285" i="69"/>
  <c r="H291" i="69"/>
  <c r="M344" i="69"/>
  <c r="H230" i="69"/>
  <c r="H334" i="69"/>
  <c r="M253" i="69"/>
  <c r="M331" i="69"/>
  <c r="H295" i="69"/>
  <c r="H360" i="69"/>
  <c r="M227" i="69"/>
  <c r="M370" i="69"/>
  <c r="H256" i="69"/>
  <c r="H386" i="69"/>
  <c r="M279" i="69"/>
  <c r="M357" i="69"/>
  <c r="H321" i="69"/>
  <c r="H399" i="69"/>
  <c r="M318" i="69"/>
  <c r="M383" i="69"/>
  <c r="H347" i="69"/>
  <c r="M266" i="69"/>
  <c r="I317" i="69"/>
  <c r="I239" i="69"/>
  <c r="H252" i="69"/>
  <c r="H356" i="69"/>
  <c r="I230" i="69"/>
  <c r="H382" i="69"/>
  <c r="I347" i="69"/>
  <c r="H278" i="69"/>
  <c r="H395" i="69"/>
  <c r="I386" i="69"/>
  <c r="H317" i="69"/>
  <c r="H343" i="69"/>
  <c r="H324" i="69"/>
  <c r="L394" i="69"/>
  <c r="H226" i="69"/>
  <c r="H369" i="69"/>
  <c r="I334" i="69"/>
  <c r="H239" i="69"/>
  <c r="H304" i="69"/>
  <c r="H265" i="69"/>
  <c r="J266" i="69"/>
  <c r="J370" i="69"/>
  <c r="J253" i="69"/>
  <c r="J357" i="69"/>
  <c r="J279" i="69"/>
  <c r="J383" i="69"/>
  <c r="J292" i="69"/>
  <c r="J396" i="69"/>
  <c r="J318" i="69"/>
  <c r="J305" i="69"/>
  <c r="J227" i="69"/>
  <c r="L311" i="69"/>
  <c r="H311" i="69"/>
  <c r="H350" i="69"/>
  <c r="H246" i="69"/>
  <c r="H363" i="69"/>
  <c r="H272" i="69"/>
  <c r="H376" i="69"/>
  <c r="H285" i="69"/>
  <c r="H402" i="69"/>
  <c r="H337" i="69"/>
  <c r="H298" i="69"/>
  <c r="H233" i="69"/>
  <c r="AP266" i="69" l="1"/>
  <c r="AP292" i="69"/>
  <c r="AP305" i="69"/>
  <c r="AP344" i="69"/>
  <c r="AP240" i="69"/>
  <c r="AP357" i="69"/>
  <c r="AP318" i="69"/>
  <c r="AP383" i="69"/>
  <c r="AP279" i="69"/>
  <c r="AP331" i="69"/>
  <c r="AP370" i="69"/>
  <c r="AP390" i="69"/>
  <c r="AN377" i="69"/>
  <c r="AL375" i="69"/>
  <c r="AT367" i="69"/>
  <c r="BA356" i="69"/>
  <c r="AN351" i="69"/>
  <c r="AR349" i="69"/>
  <c r="BA347" i="69"/>
  <c r="AU339" i="69"/>
  <c r="AV332" i="69"/>
  <c r="AJ310" i="69"/>
  <c r="AV293" i="69"/>
  <c r="BA291" i="69"/>
  <c r="AV282" i="69"/>
  <c r="AV267" i="69"/>
  <c r="AU261" i="69"/>
  <c r="AZ388" i="69"/>
  <c r="AZ375" i="69"/>
  <c r="BA373" i="69"/>
  <c r="AV368" i="69"/>
  <c r="AV358" i="69"/>
  <c r="AO344" i="69"/>
  <c r="AJ336" i="69"/>
  <c r="AV316" i="69"/>
  <c r="AV303" i="69"/>
  <c r="BA278" i="69"/>
  <c r="AV264" i="69"/>
  <c r="BA256" i="69"/>
  <c r="AJ239" i="69"/>
  <c r="AO383" i="69"/>
  <c r="BA391" i="69"/>
  <c r="AV384" i="69"/>
  <c r="AU378" i="69"/>
  <c r="AL371" i="69"/>
  <c r="AJ369" i="69"/>
  <c r="AS354" i="69"/>
  <c r="BA352" i="69"/>
  <c r="AJ349" i="69"/>
  <c r="AJ343" i="69"/>
  <c r="AJ330" i="69"/>
  <c r="AL323" i="69"/>
  <c r="AO318" i="69"/>
  <c r="AO309" i="69"/>
  <c r="BA295" i="69"/>
  <c r="AL293" i="69"/>
  <c r="AU287" i="69"/>
  <c r="AN286" i="69"/>
  <c r="AL284" i="69"/>
  <c r="AV280" i="69"/>
  <c r="AV272" i="69"/>
  <c r="AL267" i="69"/>
  <c r="AU264" i="69"/>
  <c r="AN260" i="69"/>
  <c r="AL384" i="69"/>
  <c r="AV381" i="69"/>
  <c r="AV373" i="69"/>
  <c r="AZ370" i="69"/>
  <c r="BA369" i="69"/>
  <c r="BA365" i="69"/>
  <c r="AR362" i="69"/>
  <c r="AO361" i="69"/>
  <c r="AO357" i="69"/>
  <c r="AV355" i="69"/>
  <c r="AU352" i="69"/>
  <c r="BA330" i="69"/>
  <c r="AW324" i="69"/>
  <c r="AJ323" i="69"/>
  <c r="AV306" i="69"/>
  <c r="AV295" i="69"/>
  <c r="AN294" i="69"/>
  <c r="AJ291" i="69"/>
  <c r="AO270" i="69"/>
  <c r="AO253" i="69"/>
  <c r="AO240" i="69"/>
  <c r="AO227" i="69"/>
  <c r="AO387" i="69"/>
  <c r="AJ382" i="69"/>
  <c r="AT380" i="69"/>
  <c r="AR375" i="69"/>
  <c r="AO374" i="69"/>
  <c r="AV371" i="69"/>
  <c r="AU365" i="69"/>
  <c r="AN359" i="69"/>
  <c r="BA343" i="69"/>
  <c r="AO335" i="69"/>
  <c r="AL332" i="69"/>
  <c r="AJ317" i="69"/>
  <c r="AO305" i="69"/>
  <c r="AJ304" i="69"/>
  <c r="AU300" i="69"/>
  <c r="AL297" i="69"/>
  <c r="AL280" i="69"/>
  <c r="AS276" i="69"/>
  <c r="BA269" i="69"/>
  <c r="AJ265" i="69"/>
  <c r="BA252" i="69"/>
  <c r="AN387" i="69"/>
  <c r="BA382" i="69"/>
  <c r="AS380" i="69"/>
  <c r="AL362" i="69"/>
  <c r="AL358" i="69"/>
  <c r="AO348" i="69"/>
  <c r="AL345" i="69"/>
  <c r="AT341" i="69"/>
  <c r="AS328" i="69"/>
  <c r="AU326" i="69"/>
  <c r="BA317" i="69"/>
  <c r="AS315" i="69"/>
  <c r="AU313" i="69"/>
  <c r="BA308" i="69"/>
  <c r="AN299" i="69"/>
  <c r="AJ297" i="69"/>
  <c r="AO292" i="69"/>
  <c r="AS289" i="69"/>
  <c r="AO283" i="69"/>
  <c r="AV269" i="69"/>
  <c r="AO266" i="69"/>
  <c r="AS263" i="69"/>
  <c r="BA239" i="69"/>
  <c r="AJ232" i="69"/>
  <c r="BA386" i="69"/>
  <c r="AP377" i="69"/>
  <c r="AJ362" i="69"/>
  <c r="AZ357" i="69"/>
  <c r="AP351" i="69"/>
  <c r="AV345" i="69"/>
  <c r="AS341" i="69"/>
  <c r="AN325" i="69"/>
  <c r="AV319" i="69"/>
  <c r="AZ318" i="69"/>
  <c r="AN312" i="69"/>
  <c r="AL310" i="69"/>
  <c r="AV308" i="69"/>
  <c r="AJ109" i="70"/>
  <c r="AI422" i="69" s="1"/>
  <c r="AI540" i="69" s="1"/>
  <c r="AJ107" i="70"/>
  <c r="AI420" i="69" s="1"/>
  <c r="AI603" i="69" s="1"/>
  <c r="AJ140" i="67"/>
  <c r="AI222" i="69" s="1"/>
  <c r="AJ132" i="67"/>
  <c r="AI214" i="69" s="1"/>
  <c r="AI332" i="69" s="1"/>
  <c r="AH305" i="69"/>
  <c r="AH344" i="69"/>
  <c r="AH266" i="69"/>
  <c r="AH357" i="69"/>
  <c r="AH279" i="69"/>
  <c r="AH318" i="69"/>
  <c r="AH370" i="69"/>
  <c r="AH383" i="69"/>
  <c r="AH292" i="69"/>
  <c r="AH331" i="69"/>
  <c r="AR392" i="69"/>
  <c r="Y388" i="69"/>
  <c r="Y384" i="69"/>
  <c r="AS382" i="69"/>
  <c r="AN381" i="69"/>
  <c r="AR379" i="69"/>
  <c r="AZ371" i="69"/>
  <c r="AS369" i="69"/>
  <c r="AQ363" i="69"/>
  <c r="AR358" i="69"/>
  <c r="AH354" i="69"/>
  <c r="AU336" i="69"/>
  <c r="AK333" i="69"/>
  <c r="AQ324" i="69"/>
  <c r="AP321" i="69"/>
  <c r="AK320" i="69"/>
  <c r="AR319" i="69"/>
  <c r="AU310" i="69"/>
  <c r="AP282" i="69"/>
  <c r="AV263" i="69"/>
  <c r="AR252" i="69"/>
  <c r="AV250" i="69"/>
  <c r="AT246" i="69"/>
  <c r="AT389" i="69"/>
  <c r="AK385" i="69"/>
  <c r="AR384" i="69"/>
  <c r="AR382" i="69"/>
  <c r="AY372" i="69"/>
  <c r="AR369" i="69"/>
  <c r="AH367" i="69"/>
  <c r="AQ350" i="69"/>
  <c r="Y345" i="69"/>
  <c r="AS317" i="69"/>
  <c r="AZ306" i="69"/>
  <c r="AT285" i="69"/>
  <c r="AK281" i="69"/>
  <c r="AS278" i="69"/>
  <c r="AO275" i="69"/>
  <c r="AQ259" i="69"/>
  <c r="AR254" i="69"/>
  <c r="AH393" i="69"/>
  <c r="AQ389" i="69"/>
  <c r="AZ384" i="69"/>
  <c r="AH380" i="69"/>
  <c r="AT376" i="69"/>
  <c r="Y375" i="69"/>
  <c r="Y371" i="69"/>
  <c r="AW365" i="69"/>
  <c r="AS356" i="69"/>
  <c r="AK346" i="69"/>
  <c r="AR345" i="69"/>
  <c r="AT337" i="69"/>
  <c r="AU323" i="69"/>
  <c r="AT311" i="69"/>
  <c r="AV302" i="69"/>
  <c r="AQ285" i="69"/>
  <c r="AZ280" i="69"/>
  <c r="AA277" i="69"/>
  <c r="BA267" i="69"/>
  <c r="AS265" i="69"/>
  <c r="AY251" i="69"/>
  <c r="AH230" i="69"/>
  <c r="AY385" i="69"/>
  <c r="AU375" i="69"/>
  <c r="AU362" i="69"/>
  <c r="AZ358" i="69"/>
  <c r="AR356" i="69"/>
  <c r="AS343" i="69"/>
  <c r="AS304" i="69"/>
  <c r="AH282" i="69"/>
  <c r="AV276" i="69"/>
  <c r="AP269" i="69"/>
  <c r="AR265" i="69"/>
  <c r="AR253" i="69"/>
  <c r="AP386" i="69"/>
  <c r="AQ376" i="69"/>
  <c r="AR371" i="69"/>
  <c r="AY359" i="69"/>
  <c r="AU349" i="69"/>
  <c r="AZ345" i="69"/>
  <c r="AR343" i="69"/>
  <c r="AQ337" i="69"/>
  <c r="AN316" i="69"/>
  <c r="AQ311" i="69"/>
  <c r="AR306" i="69"/>
  <c r="AR304" i="69"/>
  <c r="AT298" i="69"/>
  <c r="AP295" i="69"/>
  <c r="AK294" i="69"/>
  <c r="AT272" i="69"/>
  <c r="AZ390" i="69"/>
  <c r="AK372" i="69"/>
  <c r="AT363" i="69"/>
  <c r="AP360" i="69"/>
  <c r="AW339" i="69"/>
  <c r="AR332" i="69"/>
  <c r="AT324" i="69"/>
  <c r="AP308" i="69"/>
  <c r="AR291" i="69"/>
  <c r="AK237" i="69"/>
  <c r="AN394" i="69"/>
  <c r="AW391" i="69"/>
  <c r="AW378" i="69"/>
  <c r="AR374" i="69"/>
  <c r="AN368" i="69"/>
  <c r="AW352" i="69"/>
  <c r="AR335" i="69"/>
  <c r="AR330" i="69"/>
  <c r="AK307" i="69"/>
  <c r="AQ298" i="69"/>
  <c r="AZ293" i="69"/>
  <c r="AM280" i="69"/>
  <c r="AY277" i="69"/>
  <c r="AQ272" i="69"/>
  <c r="AH269" i="69"/>
  <c r="AA264" i="69"/>
  <c r="AH257" i="69"/>
  <c r="AA251" i="69"/>
  <c r="AM234" i="69"/>
  <c r="AQ393" i="69"/>
  <c r="AK390" i="69"/>
  <c r="AM385" i="69"/>
  <c r="AX382" i="69"/>
  <c r="AK377" i="69"/>
  <c r="AM359" i="69"/>
  <c r="AU355" i="69"/>
  <c r="AV324" i="69"/>
  <c r="AM307" i="69"/>
  <c r="AU251" i="69"/>
  <c r="AS386" i="69"/>
  <c r="AW382" i="69"/>
  <c r="AU381" i="69"/>
  <c r="AP378" i="69"/>
  <c r="AL367" i="69"/>
  <c r="AP365" i="69"/>
  <c r="AQ355" i="69"/>
  <c r="AQ354" i="69"/>
  <c r="BA348" i="69"/>
  <c r="AQ341" i="69"/>
  <c r="BA335" i="69"/>
  <c r="AP391" i="69"/>
  <c r="AY383" i="69"/>
  <c r="AM372" i="69"/>
  <c r="AY370" i="69"/>
  <c r="AV363" i="69"/>
  <c r="AW356" i="69"/>
  <c r="AK351" i="69"/>
  <c r="AM346" i="69"/>
  <c r="AY344" i="69"/>
  <c r="AU342" i="69"/>
  <c r="AY331" i="69"/>
  <c r="AK299" i="69"/>
  <c r="BA283" i="69"/>
  <c r="AM281" i="69"/>
  <c r="AU238" i="69"/>
  <c r="AU394" i="69"/>
  <c r="AV389" i="69"/>
  <c r="AQ381" i="69"/>
  <c r="AU329" i="69"/>
  <c r="AK325" i="69"/>
  <c r="AU316" i="69"/>
  <c r="AK312" i="69"/>
  <c r="AU303" i="69"/>
  <c r="AW291" i="69"/>
  <c r="AU277" i="69"/>
  <c r="BA387" i="69"/>
  <c r="AV376" i="69"/>
  <c r="AV350" i="69"/>
  <c r="AW343" i="69"/>
  <c r="AW330" i="69"/>
  <c r="BA322" i="69"/>
  <c r="AM320" i="69"/>
  <c r="AY318" i="69"/>
  <c r="AW239" i="69"/>
  <c r="AW369" i="69"/>
  <c r="AU368" i="69"/>
  <c r="AM333" i="69"/>
  <c r="AY305" i="69"/>
  <c r="AU290" i="69"/>
  <c r="AW386" i="69"/>
  <c r="AP385" i="69"/>
  <c r="BA374" i="69"/>
  <c r="AP359" i="69"/>
  <c r="AW317" i="69"/>
  <c r="AJ113" i="67"/>
  <c r="AJ53" i="67"/>
  <c r="AJ98" i="70"/>
  <c r="AI22" i="69" s="1"/>
  <c r="AI205" i="69" s="1"/>
  <c r="AJ61" i="67"/>
  <c r="AJ131" i="67"/>
  <c r="AI213" i="69" s="1"/>
  <c r="AI305" i="69" s="1"/>
  <c r="AJ134" i="67"/>
  <c r="AI216" i="69" s="1"/>
  <c r="AI295" i="69" s="1"/>
  <c r="AJ70" i="67"/>
  <c r="AJ148" i="67" s="1"/>
  <c r="AI619" i="69" s="1"/>
  <c r="AJ97" i="70"/>
  <c r="AI21" i="69" s="1"/>
  <c r="AJ128" i="67"/>
  <c r="AJ122" i="67"/>
  <c r="AJ68" i="67"/>
  <c r="AJ146" i="67" s="1"/>
  <c r="AI617" i="69" s="1"/>
  <c r="AJ78" i="67"/>
  <c r="AJ104" i="67"/>
  <c r="AJ86" i="67"/>
  <c r="AJ138" i="67" s="1"/>
  <c r="AI220" i="69" s="1"/>
  <c r="AJ136" i="67"/>
  <c r="AI218" i="69" s="1"/>
  <c r="AI310" i="69" s="1"/>
  <c r="AJ101" i="70"/>
  <c r="AI25" i="69" s="1"/>
  <c r="AJ120" i="67"/>
  <c r="AJ112" i="67"/>
  <c r="AJ111" i="70"/>
  <c r="AI424" i="69" s="1"/>
  <c r="AJ141" i="67"/>
  <c r="AI223" i="69" s="1"/>
  <c r="AI354" i="69" s="1"/>
  <c r="AJ133" i="67"/>
  <c r="AI215" i="69" s="1"/>
  <c r="AI398" i="69" s="1"/>
  <c r="AJ102" i="67"/>
  <c r="AJ154" i="67" s="1"/>
  <c r="AI625" i="69" s="1"/>
  <c r="AJ112" i="70"/>
  <c r="AI425" i="69" s="1"/>
  <c r="AI465" i="69" s="1"/>
  <c r="AJ114" i="70"/>
  <c r="AI427" i="69" s="1"/>
  <c r="AJ106" i="70"/>
  <c r="AI419" i="69" s="1"/>
  <c r="AI563" i="69" s="1"/>
  <c r="AJ110" i="70"/>
  <c r="AI423" i="69" s="1"/>
  <c r="AI476" i="69" s="1"/>
  <c r="AJ104" i="70"/>
  <c r="AI417" i="69" s="1"/>
  <c r="AJ103" i="70"/>
  <c r="AI416" i="69" s="1"/>
  <c r="AI599" i="69" s="1"/>
  <c r="AJ99" i="70"/>
  <c r="AI23" i="69" s="1"/>
  <c r="AI115" i="69" s="1"/>
  <c r="AJ95" i="70"/>
  <c r="AI19" i="69" s="1"/>
  <c r="AI46" i="69" s="1"/>
  <c r="AJ91" i="70"/>
  <c r="AI15" i="69" s="1"/>
  <c r="AI244" i="69"/>
  <c r="AI348" i="69"/>
  <c r="AI322" i="69"/>
  <c r="AI361" i="69"/>
  <c r="AI387" i="69"/>
  <c r="AI296" i="69"/>
  <c r="AI309" i="69"/>
  <c r="AI335" i="69"/>
  <c r="AI374" i="69"/>
  <c r="AI283" i="69"/>
  <c r="AI257" i="69"/>
  <c r="AJ137" i="67"/>
  <c r="AI219" i="69" s="1"/>
  <c r="AI285" i="69" s="1"/>
  <c r="AI270" i="69"/>
  <c r="AJ129" i="67"/>
  <c r="AI211" i="69" s="1"/>
  <c r="AI379" i="69"/>
  <c r="AI327" i="69"/>
  <c r="AI241" i="69"/>
  <c r="AI293" i="69"/>
  <c r="AI345" i="69"/>
  <c r="AI358" i="69"/>
  <c r="AI254" i="69"/>
  <c r="AI319" i="69"/>
  <c r="AI306" i="69"/>
  <c r="AI371" i="69"/>
  <c r="AI384" i="69"/>
  <c r="AI280" i="69"/>
  <c r="AI359" i="69"/>
  <c r="AH139" i="67"/>
  <c r="AG221" i="69" s="1"/>
  <c r="AG398" i="69"/>
  <c r="AG346" i="69"/>
  <c r="AG372" i="69"/>
  <c r="AG359" i="69"/>
  <c r="AG290" i="69"/>
  <c r="AG303" i="69"/>
  <c r="AG368" i="69"/>
  <c r="AG329" i="69"/>
  <c r="AG316" i="69"/>
  <c r="AG264" i="69"/>
  <c r="AG394" i="69"/>
  <c r="AG277" i="69"/>
  <c r="AG342" i="69"/>
  <c r="AG381" i="69"/>
  <c r="AG355" i="69"/>
  <c r="AH154" i="67"/>
  <c r="AG625" i="69" s="1"/>
  <c r="AG795" i="69" s="1"/>
  <c r="AH57" i="67"/>
  <c r="AH125" i="67"/>
  <c r="AH113" i="67"/>
  <c r="AH91" i="67"/>
  <c r="AH102" i="70"/>
  <c r="AG26" i="69" s="1"/>
  <c r="AH150" i="67"/>
  <c r="AG621" i="69" s="1"/>
  <c r="AG804" i="69" s="1"/>
  <c r="AH83" i="67"/>
  <c r="AH69" i="67"/>
  <c r="AH131" i="67"/>
  <c r="AG213" i="69" s="1"/>
  <c r="AG279" i="69" s="1"/>
  <c r="AH149" i="67"/>
  <c r="AG620" i="69" s="1"/>
  <c r="AH145" i="67"/>
  <c r="AG616" i="69" s="1"/>
  <c r="AG773" i="69" s="1"/>
  <c r="AH100" i="70"/>
  <c r="AG24" i="69" s="1"/>
  <c r="AH96" i="70"/>
  <c r="AG20" i="69" s="1"/>
  <c r="AH92" i="70"/>
  <c r="AG16" i="69" s="1"/>
  <c r="AJ153" i="67"/>
  <c r="AI624" i="69" s="1"/>
  <c r="AI651" i="69" s="1"/>
  <c r="AJ149" i="67"/>
  <c r="AI620" i="69" s="1"/>
  <c r="AI647" i="69" s="1"/>
  <c r="AJ145" i="67"/>
  <c r="AI616" i="69" s="1"/>
  <c r="AI734" i="69" s="1"/>
  <c r="AJ150" i="67"/>
  <c r="AI621" i="69" s="1"/>
  <c r="AI700" i="69" s="1"/>
  <c r="AJ151" i="67"/>
  <c r="AI622" i="69" s="1"/>
  <c r="AI805" i="69" s="1"/>
  <c r="AJ147" i="67"/>
  <c r="AI618" i="69" s="1"/>
  <c r="AI788" i="69" s="1"/>
  <c r="AJ144" i="67"/>
  <c r="AI615" i="69" s="1"/>
  <c r="AI629" i="69" s="1"/>
  <c r="AG293" i="69"/>
  <c r="AG332" i="69"/>
  <c r="AG358" i="69"/>
  <c r="AG319" i="69"/>
  <c r="AG254" i="69"/>
  <c r="AG345" i="69"/>
  <c r="AG371" i="69"/>
  <c r="AG241" i="69"/>
  <c r="AG306" i="69"/>
  <c r="AG280" i="69"/>
  <c r="AG384" i="69"/>
  <c r="AG370" i="69"/>
  <c r="AG344" i="69"/>
  <c r="AG399" i="69"/>
  <c r="AG269" i="69"/>
  <c r="AG243" i="69"/>
  <c r="AG360" i="69"/>
  <c r="AG386" i="69"/>
  <c r="AG334" i="69"/>
  <c r="AG256" i="69"/>
  <c r="AG308" i="69"/>
  <c r="AG282" i="69"/>
  <c r="AG295" i="69"/>
  <c r="AG321" i="69"/>
  <c r="AG373" i="69"/>
  <c r="AG347" i="69"/>
  <c r="AG230" i="69"/>
  <c r="AH152" i="67"/>
  <c r="AG623" i="69" s="1"/>
  <c r="AH148" i="67"/>
  <c r="AG619" i="69" s="1"/>
  <c r="AH144" i="67"/>
  <c r="AG615" i="69" s="1"/>
  <c r="AH137" i="67"/>
  <c r="AG219" i="69" s="1"/>
  <c r="AH153" i="67"/>
  <c r="AG624" i="69" s="1"/>
  <c r="AG807" i="69" s="1"/>
  <c r="AH146" i="67"/>
  <c r="AG617" i="69" s="1"/>
  <c r="AG800" i="69" s="1"/>
  <c r="AH141" i="67"/>
  <c r="AG223" i="69" s="1"/>
  <c r="AG328" i="69" s="1"/>
  <c r="AH147" i="67"/>
  <c r="AG618" i="69" s="1"/>
  <c r="AG684" i="69" s="1"/>
  <c r="AH143" i="67"/>
  <c r="AG614" i="69" s="1"/>
  <c r="AH140" i="67"/>
  <c r="AG222" i="69" s="1"/>
  <c r="AH136" i="67"/>
  <c r="AG218" i="69" s="1"/>
  <c r="AF106" i="67"/>
  <c r="AF58" i="67"/>
  <c r="AF122" i="67"/>
  <c r="AF110" i="67"/>
  <c r="AF92" i="67"/>
  <c r="AF62" i="67"/>
  <c r="AF70" i="67"/>
  <c r="AF126" i="67"/>
  <c r="AF139" i="67"/>
  <c r="AE221" i="69" s="1"/>
  <c r="AF135" i="67"/>
  <c r="AE217" i="69" s="1"/>
  <c r="AE309" i="69" s="1"/>
  <c r="AF74" i="67"/>
  <c r="AF153" i="67"/>
  <c r="AE624" i="69" s="1"/>
  <c r="AE794" i="69" s="1"/>
  <c r="AF149" i="67"/>
  <c r="AE620" i="69" s="1"/>
  <c r="AE790" i="69" s="1"/>
  <c r="AF129" i="67"/>
  <c r="AE211" i="69" s="1"/>
  <c r="AE368" i="69" s="1"/>
  <c r="AF134" i="67"/>
  <c r="AE216" i="69" s="1"/>
  <c r="AF131" i="67"/>
  <c r="AE213" i="69" s="1"/>
  <c r="AF142" i="67"/>
  <c r="AE613" i="69" s="1"/>
  <c r="AE796" i="69" s="1"/>
  <c r="AF242" i="69"/>
  <c r="AF294" i="69"/>
  <c r="AF333" i="69"/>
  <c r="AG137" i="67"/>
  <c r="AF219" i="69" s="1"/>
  <c r="AF402" i="69" s="1"/>
  <c r="AG111" i="67"/>
  <c r="AG89" i="67"/>
  <c r="AG153" i="67"/>
  <c r="AF624" i="69" s="1"/>
  <c r="AF781" i="69" s="1"/>
  <c r="AG145" i="67"/>
  <c r="AF616" i="69" s="1"/>
  <c r="AF760" i="69" s="1"/>
  <c r="AG93" i="67"/>
  <c r="AG67" i="67"/>
  <c r="AG146" i="67"/>
  <c r="AF617" i="69" s="1"/>
  <c r="AF800" i="69" s="1"/>
  <c r="AG103" i="67"/>
  <c r="AG129" i="67" s="1"/>
  <c r="AF211" i="69" s="1"/>
  <c r="AG77" i="67"/>
  <c r="AG132" i="67"/>
  <c r="AF214" i="69" s="1"/>
  <c r="AF371" i="69" s="1"/>
  <c r="AG97" i="67"/>
  <c r="AG149" i="67" s="1"/>
  <c r="AF620" i="69" s="1"/>
  <c r="AG147" i="67"/>
  <c r="AF618" i="69" s="1"/>
  <c r="AF710" i="69" s="1"/>
  <c r="AG143" i="67"/>
  <c r="AF614" i="69" s="1"/>
  <c r="AE95" i="70"/>
  <c r="AD19" i="69" s="1"/>
  <c r="AD46" i="69" s="1"/>
  <c r="AE91" i="70"/>
  <c r="AD15" i="69" s="1"/>
  <c r="AD55" i="69" s="1"/>
  <c r="AG154" i="67"/>
  <c r="AF625" i="69" s="1"/>
  <c r="AF795" i="69" s="1"/>
  <c r="AG151" i="67"/>
  <c r="AF622" i="69" s="1"/>
  <c r="AF649" i="69" s="1"/>
  <c r="AG141" i="67"/>
  <c r="AF223" i="69" s="1"/>
  <c r="AG150" i="67"/>
  <c r="AF621" i="69" s="1"/>
  <c r="AF765" i="69" s="1"/>
  <c r="AF384" i="69"/>
  <c r="AF319" i="69"/>
  <c r="AF332" i="69"/>
  <c r="AF345" i="69"/>
  <c r="AF306" i="69"/>
  <c r="AF358" i="69"/>
  <c r="AE101" i="70"/>
  <c r="AD25" i="69" s="1"/>
  <c r="AD195" i="69" s="1"/>
  <c r="AE93" i="70"/>
  <c r="AD17" i="69" s="1"/>
  <c r="AD135" i="69" s="1"/>
  <c r="AE99" i="70"/>
  <c r="AD23" i="69" s="1"/>
  <c r="AD102" i="69" s="1"/>
  <c r="AE100" i="70"/>
  <c r="AD24" i="69" s="1"/>
  <c r="AD207" i="69" s="1"/>
  <c r="AE96" i="70"/>
  <c r="AD20" i="69" s="1"/>
  <c r="AD86" i="69" s="1"/>
  <c r="AE92" i="70"/>
  <c r="AD16" i="69" s="1"/>
  <c r="AD121" i="69" s="1"/>
  <c r="AF330" i="69"/>
  <c r="AF320" i="69"/>
  <c r="AF346" i="69"/>
  <c r="AF268" i="69"/>
  <c r="AF229" i="69"/>
  <c r="AF281" i="69"/>
  <c r="AF372" i="69"/>
  <c r="AF359" i="69"/>
  <c r="AF385" i="69"/>
  <c r="AF307" i="69"/>
  <c r="AG142" i="67"/>
  <c r="AF613" i="69" s="1"/>
  <c r="AF796" i="69" s="1"/>
  <c r="AE322" i="69"/>
  <c r="AE361" i="69"/>
  <c r="AE387" i="69"/>
  <c r="AE335" i="69"/>
  <c r="AE399" i="69"/>
  <c r="AE386" i="69"/>
  <c r="AE225" i="69"/>
  <c r="AE303" i="69"/>
  <c r="AE355" i="69"/>
  <c r="AE316" i="69"/>
  <c r="AE238" i="69"/>
  <c r="AE394" i="69"/>
  <c r="AE342" i="69"/>
  <c r="AE381" i="69"/>
  <c r="AE251" i="69"/>
  <c r="AE329" i="69"/>
  <c r="AE277" i="69"/>
  <c r="AE274" i="69"/>
  <c r="AE261" i="69"/>
  <c r="AE287" i="69"/>
  <c r="AE300" i="69"/>
  <c r="AE391" i="69"/>
  <c r="AE326" i="69"/>
  <c r="AE313" i="69"/>
  <c r="AE339" i="69"/>
  <c r="AF146" i="67"/>
  <c r="AE617" i="69" s="1"/>
  <c r="AE709" i="69" s="1"/>
  <c r="AE338" i="69"/>
  <c r="AE351" i="69"/>
  <c r="AE312" i="69"/>
  <c r="AE304" i="69"/>
  <c r="AE260" i="69"/>
  <c r="AF140" i="67"/>
  <c r="AE222" i="69" s="1"/>
  <c r="AF151" i="67"/>
  <c r="AE622" i="69" s="1"/>
  <c r="AF147" i="67"/>
  <c r="AE618" i="69" s="1"/>
  <c r="AE684" i="69" s="1"/>
  <c r="AF143" i="67"/>
  <c r="AE614" i="69" s="1"/>
  <c r="AE771" i="69" s="1"/>
  <c r="AE286" i="69"/>
  <c r="AF152" i="67"/>
  <c r="AE623" i="69" s="1"/>
  <c r="AE806" i="69" s="1"/>
  <c r="AF148" i="67"/>
  <c r="AE619" i="69" s="1"/>
  <c r="AE698" i="69" s="1"/>
  <c r="AF144" i="67"/>
  <c r="AE615" i="69" s="1"/>
  <c r="AE798" i="69" s="1"/>
  <c r="AE247" i="69"/>
  <c r="AE102" i="70"/>
  <c r="AD26" i="69" s="1"/>
  <c r="AD92" i="69" s="1"/>
  <c r="AB101" i="70"/>
  <c r="AA25" i="69" s="1"/>
  <c r="AA78" i="69" s="1"/>
  <c r="AF99" i="70"/>
  <c r="AE23" i="69" s="1"/>
  <c r="AE89" i="69" s="1"/>
  <c r="AD98" i="70"/>
  <c r="AC22" i="69" s="1"/>
  <c r="AC36" i="69" s="1"/>
  <c r="AB97" i="70"/>
  <c r="AA21" i="69" s="1"/>
  <c r="AA87" i="69" s="1"/>
  <c r="AF95" i="70"/>
  <c r="AE19" i="69" s="1"/>
  <c r="AE59" i="69" s="1"/>
  <c r="AD94" i="70"/>
  <c r="AC18" i="69" s="1"/>
  <c r="AC84" i="69" s="1"/>
  <c r="AF91" i="70"/>
  <c r="AE15" i="69" s="1"/>
  <c r="AE107" i="69" s="1"/>
  <c r="AD90" i="70"/>
  <c r="AC14" i="69" s="1"/>
  <c r="AC93" i="69" s="1"/>
  <c r="AD91" i="70"/>
  <c r="AC15" i="69" s="1"/>
  <c r="AC198" i="69" s="1"/>
  <c r="AF98" i="70"/>
  <c r="AE22" i="69" s="1"/>
  <c r="AE192" i="69" s="1"/>
  <c r="AD97" i="70"/>
  <c r="AC21" i="69" s="1"/>
  <c r="AC139" i="69" s="1"/>
  <c r="AF94" i="70"/>
  <c r="AE18" i="69" s="1"/>
  <c r="AE71" i="69" s="1"/>
  <c r="AD93" i="70"/>
  <c r="AC17" i="69" s="1"/>
  <c r="AC135" i="69" s="1"/>
  <c r="AF90" i="70"/>
  <c r="AE14" i="69" s="1"/>
  <c r="AE93" i="69" s="1"/>
  <c r="AF101" i="70"/>
  <c r="AE25" i="69" s="1"/>
  <c r="AE78" i="69" s="1"/>
  <c r="AD100" i="70"/>
  <c r="AC24" i="69" s="1"/>
  <c r="AC64" i="69" s="1"/>
  <c r="AB99" i="70"/>
  <c r="AA23" i="69" s="1"/>
  <c r="AA76" i="69" s="1"/>
  <c r="Z98" i="70"/>
  <c r="Y22" i="69" s="1"/>
  <c r="Y114" i="69" s="1"/>
  <c r="AF97" i="70"/>
  <c r="AE21" i="69" s="1"/>
  <c r="AE74" i="69" s="1"/>
  <c r="AD96" i="70"/>
  <c r="AC20" i="69" s="1"/>
  <c r="AC112" i="69" s="1"/>
  <c r="AB95" i="70"/>
  <c r="AA19" i="69" s="1"/>
  <c r="AA137" i="69" s="1"/>
  <c r="Z94" i="70"/>
  <c r="Y18" i="69" s="1"/>
  <c r="Y32" i="69" s="1"/>
  <c r="AF93" i="70"/>
  <c r="AE17" i="69" s="1"/>
  <c r="AE122" i="69" s="1"/>
  <c r="AD92" i="70"/>
  <c r="AC16" i="69" s="1"/>
  <c r="AC121" i="69" s="1"/>
  <c r="AB91" i="70"/>
  <c r="AA15" i="69" s="1"/>
  <c r="AA55" i="69" s="1"/>
  <c r="Z90" i="70"/>
  <c r="Y14" i="69" s="1"/>
  <c r="Y41" i="69" s="1"/>
  <c r="AF113" i="70"/>
  <c r="AE426" i="69" s="1"/>
  <c r="AE466" i="69" s="1"/>
  <c r="AF109" i="70"/>
  <c r="AE422" i="69" s="1"/>
  <c r="AE462" i="69" s="1"/>
  <c r="AF105" i="70"/>
  <c r="AE418" i="69" s="1"/>
  <c r="AE510" i="69" s="1"/>
  <c r="AF114" i="70"/>
  <c r="AE427" i="69" s="1"/>
  <c r="AE519" i="69" s="1"/>
  <c r="AF110" i="70"/>
  <c r="AE423" i="69" s="1"/>
  <c r="AE528" i="69" s="1"/>
  <c r="AF106" i="70"/>
  <c r="AE419" i="69" s="1"/>
  <c r="AE602" i="69" s="1"/>
  <c r="AE114" i="70"/>
  <c r="AD427" i="69" s="1"/>
  <c r="AD480" i="69" s="1"/>
  <c r="AE110" i="70"/>
  <c r="AD423" i="69" s="1"/>
  <c r="AD476" i="69" s="1"/>
  <c r="AE106" i="70"/>
  <c r="AD419" i="69" s="1"/>
  <c r="AD472" i="69" s="1"/>
  <c r="AF115" i="70"/>
  <c r="AE428" i="69" s="1"/>
  <c r="AE559" i="69" s="1"/>
  <c r="AF111" i="70"/>
  <c r="AE424" i="69" s="1"/>
  <c r="AE607" i="69" s="1"/>
  <c r="AF107" i="70"/>
  <c r="AE420" i="69" s="1"/>
  <c r="AE577" i="69" s="1"/>
  <c r="AF103" i="70"/>
  <c r="AE416" i="69" s="1"/>
  <c r="AE560" i="69" s="1"/>
  <c r="AF112" i="70"/>
  <c r="AE425" i="69" s="1"/>
  <c r="AE465" i="69" s="1"/>
  <c r="AF108" i="70"/>
  <c r="AE421" i="69" s="1"/>
  <c r="AE565" i="69" s="1"/>
  <c r="AF104" i="70"/>
  <c r="AE417" i="69" s="1"/>
  <c r="AE457" i="69" s="1"/>
  <c r="AE331" i="69"/>
  <c r="AE292" i="69"/>
  <c r="AE370" i="69"/>
  <c r="AE357" i="69"/>
  <c r="AE383" i="69"/>
  <c r="AE266" i="69"/>
  <c r="AE305" i="69"/>
  <c r="AE253" i="69"/>
  <c r="AE318" i="69"/>
  <c r="AE279" i="69"/>
  <c r="AE344" i="69"/>
  <c r="AE320" i="69"/>
  <c r="AE333" i="69"/>
  <c r="AE242" i="69"/>
  <c r="AE346" i="69"/>
  <c r="AE255" i="69"/>
  <c r="AE294" i="69"/>
  <c r="AE268" i="69"/>
  <c r="AE307" i="69"/>
  <c r="AE385" i="69"/>
  <c r="AE359" i="69"/>
  <c r="AE372" i="69"/>
  <c r="AE281" i="69"/>
  <c r="AE390" i="69"/>
  <c r="AE374" i="69"/>
  <c r="AE365" i="69"/>
  <c r="AE290" i="69"/>
  <c r="AE348" i="69"/>
  <c r="AE378" i="69"/>
  <c r="AE377" i="69"/>
  <c r="AE325" i="69"/>
  <c r="AE299" i="69"/>
  <c r="AE352" i="69"/>
  <c r="AE317" i="69"/>
  <c r="AE273" i="69"/>
  <c r="AE264" i="69"/>
  <c r="AE248" i="69"/>
  <c r="AE239" i="69"/>
  <c r="AE234" i="69"/>
  <c r="AD397" i="69"/>
  <c r="AD358" i="69"/>
  <c r="AD345" i="69"/>
  <c r="AD144" i="67"/>
  <c r="AC615" i="69" s="1"/>
  <c r="AC798" i="69" s="1"/>
  <c r="AD145" i="67"/>
  <c r="AC616" i="69" s="1"/>
  <c r="AE144" i="67"/>
  <c r="AD615" i="69" s="1"/>
  <c r="AD798" i="69" s="1"/>
  <c r="AD131" i="67"/>
  <c r="AC213" i="69" s="1"/>
  <c r="AC292" i="69" s="1"/>
  <c r="AE137" i="67"/>
  <c r="AD219" i="69" s="1"/>
  <c r="AD402" i="69" s="1"/>
  <c r="AD137" i="67"/>
  <c r="AC219" i="69" s="1"/>
  <c r="AC233" i="69" s="1"/>
  <c r="AC311" i="69"/>
  <c r="AE150" i="67"/>
  <c r="AD621" i="69" s="1"/>
  <c r="AD700" i="69" s="1"/>
  <c r="AD150" i="67"/>
  <c r="AC621" i="69" s="1"/>
  <c r="AC726" i="69" s="1"/>
  <c r="AE136" i="67"/>
  <c r="AD218" i="69" s="1"/>
  <c r="AD401" i="69" s="1"/>
  <c r="AC363" i="69"/>
  <c r="AC337" i="69"/>
  <c r="AD135" i="67"/>
  <c r="AC217" i="69" s="1"/>
  <c r="AC400" i="69" s="1"/>
  <c r="AD134" i="67"/>
  <c r="AC216" i="69" s="1"/>
  <c r="AC347" i="69" s="1"/>
  <c r="AD147" i="67"/>
  <c r="AC618" i="69" s="1"/>
  <c r="AD146" i="67"/>
  <c r="AC617" i="69" s="1"/>
  <c r="AD143" i="67"/>
  <c r="AC614" i="69" s="1"/>
  <c r="AC797" i="69" s="1"/>
  <c r="AE129" i="67"/>
  <c r="AD211" i="69" s="1"/>
  <c r="AD225" i="69" s="1"/>
  <c r="AD139" i="67"/>
  <c r="AC221" i="69" s="1"/>
  <c r="AC365" i="69" s="1"/>
  <c r="AD133" i="67"/>
  <c r="AC215" i="69" s="1"/>
  <c r="AC281" i="69" s="1"/>
  <c r="AC239" i="69"/>
  <c r="AC343" i="69"/>
  <c r="AC356" i="69"/>
  <c r="AC330" i="69"/>
  <c r="AC382" i="69"/>
  <c r="AE141" i="67"/>
  <c r="AD223" i="69" s="1"/>
  <c r="AD276" i="69" s="1"/>
  <c r="AE153" i="67"/>
  <c r="AD624" i="69" s="1"/>
  <c r="AD794" i="69" s="1"/>
  <c r="AE154" i="67"/>
  <c r="AD625" i="69" s="1"/>
  <c r="AD154" i="67"/>
  <c r="AC625" i="69" s="1"/>
  <c r="AC730" i="69" s="1"/>
  <c r="AD151" i="67"/>
  <c r="AC622" i="69" s="1"/>
  <c r="AC805" i="69" s="1"/>
  <c r="AE140" i="67"/>
  <c r="AD222" i="69" s="1"/>
  <c r="AD275" i="69" s="1"/>
  <c r="AD138" i="67"/>
  <c r="AC220" i="69" s="1"/>
  <c r="AC234" i="69" s="1"/>
  <c r="AE113" i="70"/>
  <c r="AD426" i="69" s="1"/>
  <c r="AD596" i="69" s="1"/>
  <c r="AE109" i="70"/>
  <c r="AD422" i="69" s="1"/>
  <c r="AD605" i="69" s="1"/>
  <c r="AE105" i="70"/>
  <c r="AD418" i="69" s="1"/>
  <c r="AD510" i="69" s="1"/>
  <c r="AE115" i="70"/>
  <c r="AD428" i="69" s="1"/>
  <c r="AD611" i="69" s="1"/>
  <c r="AE111" i="70"/>
  <c r="AD424" i="69" s="1"/>
  <c r="AD451" i="69" s="1"/>
  <c r="AE107" i="70"/>
  <c r="AD420" i="69" s="1"/>
  <c r="AD473" i="69" s="1"/>
  <c r="AE103" i="70"/>
  <c r="AD416" i="69" s="1"/>
  <c r="AD521" i="69" s="1"/>
  <c r="AE112" i="70"/>
  <c r="AD425" i="69" s="1"/>
  <c r="AD478" i="69" s="1"/>
  <c r="AE108" i="70"/>
  <c r="AD421" i="69" s="1"/>
  <c r="AD578" i="69" s="1"/>
  <c r="AE104" i="70"/>
  <c r="AD417" i="69" s="1"/>
  <c r="AD535" i="69" s="1"/>
  <c r="AD115" i="70"/>
  <c r="AC428" i="69" s="1"/>
  <c r="AC598" i="69" s="1"/>
  <c r="AD111" i="70"/>
  <c r="AC424" i="69" s="1"/>
  <c r="AC555" i="69" s="1"/>
  <c r="AD107" i="70"/>
  <c r="AC420" i="69" s="1"/>
  <c r="AC460" i="69" s="1"/>
  <c r="AD103" i="70"/>
  <c r="AC416" i="69" s="1"/>
  <c r="AC456" i="69" s="1"/>
  <c r="AD114" i="70"/>
  <c r="AC427" i="69" s="1"/>
  <c r="AC454" i="69" s="1"/>
  <c r="AD110" i="70"/>
  <c r="AC423" i="69" s="1"/>
  <c r="AC593" i="69" s="1"/>
  <c r="AD106" i="70"/>
  <c r="AC419" i="69" s="1"/>
  <c r="AC602" i="69" s="1"/>
  <c r="Z93" i="70"/>
  <c r="Y17" i="69" s="1"/>
  <c r="Y122" i="69" s="1"/>
  <c r="M11" i="52"/>
  <c r="AG67" i="70" s="1"/>
  <c r="AG93" i="70" s="1"/>
  <c r="AF17" i="69" s="1"/>
  <c r="AB93" i="70"/>
  <c r="AA17" i="69" s="1"/>
  <c r="AA96" i="69" s="1"/>
  <c r="Z99" i="70"/>
  <c r="Y23" i="69" s="1"/>
  <c r="Y128" i="69" s="1"/>
  <c r="Z95" i="70"/>
  <c r="Y19" i="69" s="1"/>
  <c r="Y150" i="69" s="1"/>
  <c r="Z91" i="70"/>
  <c r="Y15" i="69" s="1"/>
  <c r="Y107" i="69" s="1"/>
  <c r="AC228" i="69"/>
  <c r="AC267" i="69"/>
  <c r="AC384" i="69"/>
  <c r="AC319" i="69"/>
  <c r="AC345" i="69"/>
  <c r="AC332" i="69"/>
  <c r="AC306" i="69"/>
  <c r="AC358" i="69"/>
  <c r="AC280" i="69"/>
  <c r="AC293" i="69"/>
  <c r="AC371" i="69"/>
  <c r="AD242" i="69"/>
  <c r="AD268" i="69"/>
  <c r="AD320" i="69"/>
  <c r="AD333" i="69"/>
  <c r="AD346" i="69"/>
  <c r="AD359" i="69"/>
  <c r="AD255" i="69"/>
  <c r="AD281" i="69"/>
  <c r="AD372" i="69"/>
  <c r="AD294" i="69"/>
  <c r="AD307" i="69"/>
  <c r="AD385" i="69"/>
  <c r="AD306" i="69"/>
  <c r="AD277" i="69"/>
  <c r="AD267" i="69"/>
  <c r="AD342" i="69"/>
  <c r="AD241" i="69"/>
  <c r="AD290" i="69"/>
  <c r="AD384" i="69"/>
  <c r="AD368" i="69"/>
  <c r="AD316" i="69"/>
  <c r="AD303" i="69"/>
  <c r="AD254" i="69"/>
  <c r="AD319" i="69"/>
  <c r="AD371" i="69"/>
  <c r="AD355" i="69"/>
  <c r="AD381" i="69"/>
  <c r="AD332" i="69"/>
  <c r="AD293" i="69"/>
  <c r="AD280" i="69"/>
  <c r="AD228" i="69"/>
  <c r="N19" i="52"/>
  <c r="AC329" i="69"/>
  <c r="AC225" i="69"/>
  <c r="AC355" i="69"/>
  <c r="AC316" i="69"/>
  <c r="AC381" i="69"/>
  <c r="AC368" i="69"/>
  <c r="AC303" i="69"/>
  <c r="AC290" i="69"/>
  <c r="AC264" i="69"/>
  <c r="AC342" i="69"/>
  <c r="AC277" i="69"/>
  <c r="AC394" i="69"/>
  <c r="AC399" i="69"/>
  <c r="AC360" i="69"/>
  <c r="AC373" i="69"/>
  <c r="AC251" i="69"/>
  <c r="AB330" i="69"/>
  <c r="AB252" i="69"/>
  <c r="AB265" i="69"/>
  <c r="AC152" i="67"/>
  <c r="AB623" i="69" s="1"/>
  <c r="AB793" i="69" s="1"/>
  <c r="AC143" i="67"/>
  <c r="AB614" i="69" s="1"/>
  <c r="AB797" i="69" s="1"/>
  <c r="AC129" i="67"/>
  <c r="AB211" i="69" s="1"/>
  <c r="AC149" i="67"/>
  <c r="AB620" i="69" s="1"/>
  <c r="AB634" i="69" s="1"/>
  <c r="AC135" i="67"/>
  <c r="AB217" i="69" s="1"/>
  <c r="AB400" i="69" s="1"/>
  <c r="AC148" i="67"/>
  <c r="AB619" i="69" s="1"/>
  <c r="AB737" i="69" s="1"/>
  <c r="AC153" i="67"/>
  <c r="AB624" i="69" s="1"/>
  <c r="AC140" i="67"/>
  <c r="AB222" i="69" s="1"/>
  <c r="AB275" i="69" s="1"/>
  <c r="AC145" i="67"/>
  <c r="AB616" i="69" s="1"/>
  <c r="AC144" i="67"/>
  <c r="AB615" i="69" s="1"/>
  <c r="AB798" i="69" s="1"/>
  <c r="L9" i="52"/>
  <c r="AC65" i="70" s="1"/>
  <c r="AC91" i="70" s="1"/>
  <c r="AB15" i="69" s="1"/>
  <c r="AB154" i="67"/>
  <c r="AA625" i="69" s="1"/>
  <c r="AA808" i="69" s="1"/>
  <c r="AB150" i="67"/>
  <c r="AA621" i="69" s="1"/>
  <c r="AB146" i="67"/>
  <c r="AA617" i="69" s="1"/>
  <c r="AA644" i="69" s="1"/>
  <c r="AB151" i="67"/>
  <c r="AA622" i="69" s="1"/>
  <c r="AA792" i="69" s="1"/>
  <c r="AB147" i="67"/>
  <c r="AA618" i="69" s="1"/>
  <c r="AB148" i="67"/>
  <c r="AA619" i="69" s="1"/>
  <c r="AB144" i="67"/>
  <c r="AA615" i="69" s="1"/>
  <c r="AB153" i="67"/>
  <c r="AA624" i="69" s="1"/>
  <c r="AB149" i="67"/>
  <c r="AA620" i="69" s="1"/>
  <c r="AA712" i="69" s="1"/>
  <c r="AB145" i="67"/>
  <c r="AA616" i="69" s="1"/>
  <c r="AB112" i="70"/>
  <c r="AA425" i="69" s="1"/>
  <c r="AA608" i="69" s="1"/>
  <c r="AB108" i="70"/>
  <c r="AA421" i="69" s="1"/>
  <c r="AA604" i="69" s="1"/>
  <c r="AB104" i="70"/>
  <c r="AA417" i="69" s="1"/>
  <c r="AA444" i="69" s="1"/>
  <c r="AB113" i="70"/>
  <c r="AA426" i="69" s="1"/>
  <c r="AA440" i="69" s="1"/>
  <c r="AB109" i="70"/>
  <c r="AA422" i="69" s="1"/>
  <c r="AA449" i="69" s="1"/>
  <c r="AB105" i="70"/>
  <c r="AA418" i="69" s="1"/>
  <c r="AA549" i="69" s="1"/>
  <c r="AB114" i="70"/>
  <c r="AA427" i="69" s="1"/>
  <c r="AA597" i="69" s="1"/>
  <c r="AB110" i="70"/>
  <c r="AA423" i="69" s="1"/>
  <c r="AA489" i="69" s="1"/>
  <c r="AB106" i="70"/>
  <c r="AA419" i="69" s="1"/>
  <c r="AA511" i="69" s="1"/>
  <c r="AB115" i="70"/>
  <c r="AA428" i="69" s="1"/>
  <c r="AA611" i="69" s="1"/>
  <c r="AB111" i="70"/>
  <c r="AA424" i="69" s="1"/>
  <c r="AA503" i="69" s="1"/>
  <c r="AB107" i="70"/>
  <c r="AA420" i="69" s="1"/>
  <c r="AA473" i="69" s="1"/>
  <c r="AB103" i="70"/>
  <c r="AA416" i="69" s="1"/>
  <c r="AA469" i="69" s="1"/>
  <c r="Z100" i="70"/>
  <c r="Y24" i="69" s="1"/>
  <c r="Y90" i="69" s="1"/>
  <c r="Z96" i="70"/>
  <c r="Y20" i="69" s="1"/>
  <c r="Y86" i="69" s="1"/>
  <c r="Z92" i="70"/>
  <c r="Y16" i="69" s="1"/>
  <c r="Y134" i="69" s="1"/>
  <c r="AA400" i="69"/>
  <c r="AA283" i="69"/>
  <c r="AA348" i="69"/>
  <c r="AA361" i="69"/>
  <c r="AA374" i="69"/>
  <c r="AA387" i="69"/>
  <c r="AA257" i="69"/>
  <c r="AA309" i="69"/>
  <c r="AA296" i="69"/>
  <c r="AA335" i="69"/>
  <c r="AA322" i="69"/>
  <c r="AA370" i="69"/>
  <c r="AA357" i="69"/>
  <c r="AA383" i="69"/>
  <c r="AA390" i="69"/>
  <c r="AA338" i="69"/>
  <c r="AA286" i="69"/>
  <c r="AA393" i="69"/>
  <c r="AA367" i="69"/>
  <c r="AA316" i="69"/>
  <c r="AA376" i="69"/>
  <c r="AA351" i="69"/>
  <c r="AA312" i="69"/>
  <c r="AA311" i="69"/>
  <c r="AA380" i="69"/>
  <c r="AA299" i="69"/>
  <c r="AA238" i="69"/>
  <c r="AB396" i="69"/>
  <c r="AB331" i="69"/>
  <c r="AB383" i="69"/>
  <c r="AB357" i="69"/>
  <c r="AB370" i="69"/>
  <c r="AB318" i="69"/>
  <c r="AB279" i="69"/>
  <c r="AB344" i="69"/>
  <c r="AB292" i="69"/>
  <c r="AB305" i="69"/>
  <c r="AB343" i="69"/>
  <c r="AB382" i="69"/>
  <c r="AB278" i="69"/>
  <c r="AB353" i="69"/>
  <c r="AB340" i="69"/>
  <c r="AB291" i="69"/>
  <c r="AB239" i="69"/>
  <c r="AB369" i="69"/>
  <c r="AB356" i="69"/>
  <c r="AB387" i="69"/>
  <c r="AB317" i="69"/>
  <c r="AB301" i="69"/>
  <c r="L15" i="52"/>
  <c r="AC71" i="70" s="1"/>
  <c r="AC97" i="70" s="1"/>
  <c r="AB21" i="69" s="1"/>
  <c r="AA90" i="70"/>
  <c r="Z14" i="69" s="1"/>
  <c r="Z67" i="69" s="1"/>
  <c r="L20" i="52"/>
  <c r="AC89" i="70" s="1"/>
  <c r="AC115" i="70" s="1"/>
  <c r="AB428" i="69" s="1"/>
  <c r="L16" i="52"/>
  <c r="AC85" i="70" s="1"/>
  <c r="AC111" i="70" s="1"/>
  <c r="AB424" i="69" s="1"/>
  <c r="L12" i="52"/>
  <c r="AC81" i="70" s="1"/>
  <c r="AC107" i="70" s="1"/>
  <c r="AB420" i="69" s="1"/>
  <c r="L8" i="52"/>
  <c r="AC77" i="70" s="1"/>
  <c r="AC103" i="70" s="1"/>
  <c r="AB416" i="69" s="1"/>
  <c r="L14" i="52"/>
  <c r="AC70" i="70" s="1"/>
  <c r="AC96" i="70" s="1"/>
  <c r="AB20" i="69" s="1"/>
  <c r="AB125" i="69" s="1"/>
  <c r="L13" i="52"/>
  <c r="AC82" i="70" s="1"/>
  <c r="AC108" i="70" s="1"/>
  <c r="AB421" i="69" s="1"/>
  <c r="L19" i="52"/>
  <c r="AC75" i="70" s="1"/>
  <c r="AC101" i="70" s="1"/>
  <c r="AB25" i="69" s="1"/>
  <c r="L11" i="52"/>
  <c r="AC67" i="70" s="1"/>
  <c r="AC93" i="70" s="1"/>
  <c r="AB17" i="69" s="1"/>
  <c r="L18" i="52"/>
  <c r="AC87" i="70" s="1"/>
  <c r="AC113" i="70" s="1"/>
  <c r="AB426" i="69" s="1"/>
  <c r="L10" i="52"/>
  <c r="AC79" i="70" s="1"/>
  <c r="AC105" i="70" s="1"/>
  <c r="AB418" i="69" s="1"/>
  <c r="L17" i="52"/>
  <c r="AC86" i="70" s="1"/>
  <c r="AC112" i="70" s="1"/>
  <c r="AB425" i="69" s="1"/>
  <c r="AA99" i="70"/>
  <c r="Z23" i="69" s="1"/>
  <c r="Z193" i="69" s="1"/>
  <c r="AA95" i="70"/>
  <c r="Z19" i="69" s="1"/>
  <c r="Z98" i="69" s="1"/>
  <c r="Z383" i="69"/>
  <c r="Z357" i="69"/>
  <c r="Z400" i="69"/>
  <c r="Z309" i="69"/>
  <c r="Z387" i="69"/>
  <c r="Z348" i="69"/>
  <c r="Z361" i="69"/>
  <c r="Z374" i="69"/>
  <c r="Z283" i="69"/>
  <c r="Z322" i="69"/>
  <c r="Z296" i="69"/>
  <c r="Z335" i="69"/>
  <c r="Z320" i="69"/>
  <c r="Z385" i="69"/>
  <c r="Z346" i="69"/>
  <c r="Z307" i="69"/>
  <c r="Z359" i="69"/>
  <c r="Z372" i="69"/>
  <c r="AA82" i="67"/>
  <c r="AA64" i="67"/>
  <c r="AA104" i="67"/>
  <c r="AA86" i="67"/>
  <c r="AA68" i="67"/>
  <c r="AA146" i="67" s="1"/>
  <c r="Z617" i="69" s="1"/>
  <c r="AA90" i="67"/>
  <c r="AA72" i="67"/>
  <c r="AA94" i="67"/>
  <c r="AA76" i="67"/>
  <c r="AA129" i="67"/>
  <c r="Z211" i="69" s="1"/>
  <c r="AA151" i="67"/>
  <c r="Z622" i="69" s="1"/>
  <c r="Z792" i="69" s="1"/>
  <c r="AA143" i="67"/>
  <c r="Z614" i="69" s="1"/>
  <c r="Z784" i="69" s="1"/>
  <c r="AA100" i="70"/>
  <c r="Z24" i="69" s="1"/>
  <c r="Z90" i="69" s="1"/>
  <c r="AA92" i="70"/>
  <c r="Z16" i="69" s="1"/>
  <c r="Z69" i="69" s="1"/>
  <c r="AA101" i="70"/>
  <c r="Z25" i="69" s="1"/>
  <c r="Z130" i="69" s="1"/>
  <c r="AA97" i="70"/>
  <c r="Z21" i="69" s="1"/>
  <c r="Z74" i="69" s="1"/>
  <c r="AA93" i="70"/>
  <c r="Z17" i="69" s="1"/>
  <c r="Z44" i="69" s="1"/>
  <c r="Z113" i="70"/>
  <c r="Y426" i="69" s="1"/>
  <c r="Y583" i="69" s="1"/>
  <c r="Z114" i="70"/>
  <c r="Y427" i="69" s="1"/>
  <c r="Y454" i="69" s="1"/>
  <c r="Z110" i="70"/>
  <c r="Y423" i="69" s="1"/>
  <c r="Y567" i="69" s="1"/>
  <c r="Z106" i="70"/>
  <c r="Y419" i="69" s="1"/>
  <c r="Y589" i="69" s="1"/>
  <c r="AA130" i="67"/>
  <c r="Z212" i="69" s="1"/>
  <c r="Z252" i="69" s="1"/>
  <c r="AA150" i="67"/>
  <c r="Z621" i="69" s="1"/>
  <c r="Z726" i="69" s="1"/>
  <c r="AA147" i="67"/>
  <c r="Z618" i="69" s="1"/>
  <c r="AA134" i="67"/>
  <c r="Z216" i="69" s="1"/>
  <c r="AA152" i="67"/>
  <c r="Z623" i="69" s="1"/>
  <c r="AA148" i="67"/>
  <c r="Z619" i="69" s="1"/>
  <c r="AA144" i="67"/>
  <c r="Z615" i="69" s="1"/>
  <c r="Z629" i="69" s="1"/>
  <c r="AA138" i="67"/>
  <c r="Z220" i="69" s="1"/>
  <c r="Z260" i="69" s="1"/>
  <c r="Z153" i="67"/>
  <c r="Y624" i="69" s="1"/>
  <c r="Y807" i="69" s="1"/>
  <c r="Z154" i="67"/>
  <c r="Y625" i="69" s="1"/>
  <c r="Y808" i="69" s="1"/>
  <c r="Z147" i="67"/>
  <c r="Y618" i="69" s="1"/>
  <c r="Z152" i="67"/>
  <c r="Y623" i="69" s="1"/>
  <c r="Z143" i="67"/>
  <c r="Y614" i="69" s="1"/>
  <c r="Y797" i="69" s="1"/>
  <c r="Y356" i="69"/>
  <c r="Y343" i="69"/>
  <c r="Y394" i="69"/>
  <c r="Y382" i="69"/>
  <c r="Y369" i="69"/>
  <c r="Y368" i="69"/>
  <c r="Z102" i="70"/>
  <c r="Y26" i="69" s="1"/>
  <c r="Y196" i="69" s="1"/>
  <c r="Z144" i="67"/>
  <c r="Y615" i="69" s="1"/>
  <c r="Z145" i="67"/>
  <c r="Y616" i="69" s="1"/>
  <c r="Z148" i="67"/>
  <c r="Y619" i="69" s="1"/>
  <c r="Y776" i="69" s="1"/>
  <c r="Y374" i="69"/>
  <c r="Y270" i="69"/>
  <c r="Y361" i="69"/>
  <c r="Y257" i="69"/>
  <c r="Y335" i="69"/>
  <c r="Y348" i="69"/>
  <c r="Y244" i="69"/>
  <c r="Y322" i="69"/>
  <c r="Y296" i="69"/>
  <c r="Y309" i="69"/>
  <c r="Y283" i="69"/>
  <c r="Y231" i="69"/>
  <c r="Y387" i="69"/>
  <c r="Z149" i="67"/>
  <c r="Y620" i="69" s="1"/>
  <c r="Y803" i="69" s="1"/>
  <c r="Z115" i="70"/>
  <c r="Y428" i="69" s="1"/>
  <c r="Y455" i="69" s="1"/>
  <c r="Z111" i="70"/>
  <c r="Y424" i="69" s="1"/>
  <c r="Y568" i="69" s="1"/>
  <c r="Z107" i="70"/>
  <c r="Y420" i="69" s="1"/>
  <c r="Y603" i="69" s="1"/>
  <c r="Z103" i="70"/>
  <c r="Y416" i="69" s="1"/>
  <c r="Y599" i="69" s="1"/>
  <c r="Z112" i="70"/>
  <c r="Y425" i="69" s="1"/>
  <c r="Y608" i="69" s="1"/>
  <c r="Z108" i="70"/>
  <c r="Y421" i="69" s="1"/>
  <c r="Y461" i="69" s="1"/>
  <c r="Z104" i="70"/>
  <c r="Y417" i="69" s="1"/>
  <c r="Y431" i="69" s="1"/>
  <c r="Z109" i="70"/>
  <c r="Y422" i="69" s="1"/>
  <c r="Y449" i="69" s="1"/>
  <c r="Z105" i="70"/>
  <c r="Y418" i="69" s="1"/>
  <c r="Y445" i="69" s="1"/>
  <c r="Y393" i="69"/>
  <c r="Y276" i="69"/>
  <c r="Y341" i="69"/>
  <c r="Y380" i="69"/>
  <c r="Z404" i="69"/>
  <c r="Z261" i="69"/>
  <c r="Z300" i="69"/>
  <c r="Z313" i="69"/>
  <c r="Z287" i="69"/>
  <c r="Z274" i="69"/>
  <c r="Z352" i="69"/>
  <c r="Z365" i="69"/>
  <c r="Z326" i="69"/>
  <c r="Z248" i="69"/>
  <c r="Z235" i="69"/>
  <c r="Z339" i="69"/>
  <c r="Z378" i="69"/>
  <c r="Z391" i="69"/>
  <c r="AP296" i="69"/>
  <c r="AP335" i="69"/>
  <c r="AP270" i="69"/>
  <c r="AP361" i="69"/>
  <c r="AP257" i="69"/>
  <c r="AP322" i="69"/>
  <c r="AP348" i="69"/>
  <c r="AP283" i="69"/>
  <c r="AP309" i="69"/>
  <c r="AP387" i="69"/>
  <c r="AP244" i="69"/>
  <c r="AP374" i="69"/>
  <c r="AK265" i="69"/>
  <c r="AK356" i="69"/>
  <c r="AK343" i="69"/>
  <c r="AK317" i="69"/>
  <c r="AK330" i="69"/>
  <c r="AK239" i="69"/>
  <c r="AK304" i="69"/>
  <c r="AK369" i="69"/>
  <c r="AK278" i="69"/>
  <c r="AK252" i="69"/>
  <c r="AK291" i="69"/>
  <c r="AK382" i="69"/>
  <c r="AG405" i="69"/>
  <c r="AG340" i="69"/>
  <c r="AG327" i="69"/>
  <c r="AG392" i="69"/>
  <c r="AG379" i="69"/>
  <c r="AG353" i="69"/>
  <c r="AG366" i="69"/>
  <c r="AS390" i="69"/>
  <c r="AO388" i="69"/>
  <c r="AT342" i="69"/>
  <c r="AD341" i="69"/>
  <c r="AI340" i="69"/>
  <c r="AS338" i="69"/>
  <c r="AS331" i="69"/>
  <c r="AT329" i="69"/>
  <c r="AA323" i="69"/>
  <c r="AO315" i="69"/>
  <c r="AM313" i="69"/>
  <c r="AL307" i="69"/>
  <c r="BA302" i="69"/>
  <c r="Z292" i="69"/>
  <c r="AK285" i="69"/>
  <c r="AO271" i="69"/>
  <c r="AI266" i="69"/>
  <c r="AA232" i="69"/>
  <c r="AI227" i="69"/>
  <c r="AR405" i="69"/>
  <c r="AR236" i="69"/>
  <c r="AR340" i="69"/>
  <c r="AR327" i="69"/>
  <c r="AR353" i="69"/>
  <c r="AR314" i="69"/>
  <c r="AD393" i="69"/>
  <c r="Z389" i="69"/>
  <c r="AZ386" i="69"/>
  <c r="AU382" i="69"/>
  <c r="AO381" i="69"/>
  <c r="AD380" i="69"/>
  <c r="AA375" i="69"/>
  <c r="AO368" i="69"/>
  <c r="Z344" i="69"/>
  <c r="AA336" i="69"/>
  <c r="AI288" i="69"/>
  <c r="Z279" i="69"/>
  <c r="AM274" i="69"/>
  <c r="AT237" i="69"/>
  <c r="AT263" i="69"/>
  <c r="AT328" i="69"/>
  <c r="AT289" i="69"/>
  <c r="AT315" i="69"/>
  <c r="AT276" i="69"/>
  <c r="AT302" i="69"/>
  <c r="AT354" i="69"/>
  <c r="Y406" i="69"/>
  <c r="Y328" i="69"/>
  <c r="Y315" i="69"/>
  <c r="Y354" i="69"/>
  <c r="Y367" i="69"/>
  <c r="Y289" i="69"/>
  <c r="Y302" i="69"/>
  <c r="AS256" i="69"/>
  <c r="AS269" i="69"/>
  <c r="AS282" i="69"/>
  <c r="AS308" i="69"/>
  <c r="AS243" i="69"/>
  <c r="AS334" i="69"/>
  <c r="AS360" i="69"/>
  <c r="AS295" i="69"/>
  <c r="AS321" i="69"/>
  <c r="AS347" i="69"/>
  <c r="Z399" i="69"/>
  <c r="Z282" i="69"/>
  <c r="Z347" i="69"/>
  <c r="Z321" i="69"/>
  <c r="Z295" i="69"/>
  <c r="AW241" i="69"/>
  <c r="AW280" i="69"/>
  <c r="AA396" i="69"/>
  <c r="AA292" i="69"/>
  <c r="AA344" i="69"/>
  <c r="AA318" i="69"/>
  <c r="AA266" i="69"/>
  <c r="AA331" i="69"/>
  <c r="AM391" i="69"/>
  <c r="AA362" i="69"/>
  <c r="AO349" i="69"/>
  <c r="AO329" i="69"/>
  <c r="Z311" i="69"/>
  <c r="AM300" i="69"/>
  <c r="Z298" i="69"/>
  <c r="AZ295" i="69"/>
  <c r="AI402" i="69"/>
  <c r="AI272" i="69"/>
  <c r="AI350" i="69"/>
  <c r="AI298" i="69"/>
  <c r="AI311" i="69"/>
  <c r="AM322" i="69"/>
  <c r="AM348" i="69"/>
  <c r="AM283" i="69"/>
  <c r="AR399" i="69"/>
  <c r="AR243" i="69"/>
  <c r="AR334" i="69"/>
  <c r="AR360" i="69"/>
  <c r="AR295" i="69"/>
  <c r="AR321" i="69"/>
  <c r="AR347" i="69"/>
  <c r="Y269" i="69"/>
  <c r="Y347" i="69"/>
  <c r="Y321" i="69"/>
  <c r="Y295" i="69"/>
  <c r="Y256" i="69"/>
  <c r="AU397" i="69"/>
  <c r="AU306" i="69"/>
  <c r="AU267" i="69"/>
  <c r="AU293" i="69"/>
  <c r="AU332" i="69"/>
  <c r="AU371" i="69"/>
  <c r="AR396" i="69"/>
  <c r="AR227" i="69"/>
  <c r="AR279" i="69"/>
  <c r="AR370" i="69"/>
  <c r="AR292" i="69"/>
  <c r="AR344" i="69"/>
  <c r="AR357" i="69"/>
  <c r="AR266" i="69"/>
  <c r="AR305" i="69"/>
  <c r="AR318" i="69"/>
  <c r="AR331" i="69"/>
  <c r="AZ405" i="69"/>
  <c r="AZ314" i="69"/>
  <c r="AZ353" i="69"/>
  <c r="AZ366" i="69"/>
  <c r="AZ288" i="69"/>
  <c r="AZ301" i="69"/>
  <c r="AZ275" i="69"/>
  <c r="AO393" i="69"/>
  <c r="AZ391" i="69"/>
  <c r="AK389" i="69"/>
  <c r="AL385" i="69"/>
  <c r="AO380" i="69"/>
  <c r="AU358" i="69"/>
  <c r="AU353" i="69"/>
  <c r="Y334" i="69"/>
  <c r="AI318" i="69"/>
  <c r="AD314" i="69"/>
  <c r="Y308" i="69"/>
  <c r="AI292" i="69"/>
  <c r="AO289" i="69"/>
  <c r="AK286" i="69"/>
  <c r="AK338" i="69"/>
  <c r="AA402" i="69"/>
  <c r="AA337" i="69"/>
  <c r="AA324" i="69"/>
  <c r="AA363" i="69"/>
  <c r="AA272" i="69"/>
  <c r="AA350" i="69"/>
  <c r="AJ400" i="69"/>
  <c r="AJ244" i="69"/>
  <c r="AJ257" i="69"/>
  <c r="AJ322" i="69"/>
  <c r="AJ348" i="69"/>
  <c r="AJ283" i="69"/>
  <c r="AJ309" i="69"/>
  <c r="AN242" i="69"/>
  <c r="AN255" i="69"/>
  <c r="AN307" i="69"/>
  <c r="AN333" i="69"/>
  <c r="AN281" i="69"/>
  <c r="AN320" i="69"/>
  <c r="AN346" i="69"/>
  <c r="BA393" i="69"/>
  <c r="AI392" i="69"/>
  <c r="AW389" i="69"/>
  <c r="AI383" i="69"/>
  <c r="AU369" i="69"/>
  <c r="AZ347" i="69"/>
  <c r="AI344" i="69"/>
  <c r="AK337" i="69"/>
  <c r="AI331" i="69"/>
  <c r="AI301" i="69"/>
  <c r="AR245" i="69"/>
  <c r="AR310" i="69"/>
  <c r="AR297" i="69"/>
  <c r="AR336" i="69"/>
  <c r="AZ403" i="69"/>
  <c r="AZ364" i="69"/>
  <c r="AZ351" i="69"/>
  <c r="AZ338" i="69"/>
  <c r="AO225" i="69"/>
  <c r="AO238" i="69"/>
  <c r="AO355" i="69"/>
  <c r="AO264" i="69"/>
  <c r="AO342" i="69"/>
  <c r="BA406" i="69"/>
  <c r="BA341" i="69"/>
  <c r="BA367" i="69"/>
  <c r="BA328" i="69"/>
  <c r="BA315" i="69"/>
  <c r="AO250" i="69"/>
  <c r="AO354" i="69"/>
  <c r="AO302" i="69"/>
  <c r="AO367" i="69"/>
  <c r="AO341" i="69"/>
  <c r="AD237" i="69"/>
  <c r="AD263" i="69"/>
  <c r="AD328" i="69"/>
  <c r="AD315" i="69"/>
  <c r="AD354" i="69"/>
  <c r="AD367" i="69"/>
  <c r="AI405" i="69"/>
  <c r="AI314" i="69"/>
  <c r="AI366" i="69"/>
  <c r="AZ404" i="69"/>
  <c r="AZ339" i="69"/>
  <c r="AZ352" i="69"/>
  <c r="AZ326" i="69"/>
  <c r="AZ365" i="69"/>
  <c r="AZ313" i="69"/>
  <c r="AM404" i="69"/>
  <c r="AM352" i="69"/>
  <c r="AM339" i="69"/>
  <c r="AM365" i="69"/>
  <c r="AM326" i="69"/>
  <c r="AS260" i="69"/>
  <c r="AS325" i="69"/>
  <c r="AS299" i="69"/>
  <c r="AS312" i="69"/>
  <c r="AS247" i="69"/>
  <c r="AS364" i="69"/>
  <c r="AS286" i="69"/>
  <c r="AS351" i="69"/>
  <c r="AW246" i="69"/>
  <c r="AW350" i="69"/>
  <c r="AW298" i="69"/>
  <c r="AW311" i="69"/>
  <c r="AW285" i="69"/>
  <c r="AW337" i="69"/>
  <c r="AK402" i="69"/>
  <c r="AK259" i="69"/>
  <c r="AK324" i="69"/>
  <c r="AK363" i="69"/>
  <c r="AK272" i="69"/>
  <c r="AK350" i="69"/>
  <c r="AK233" i="69"/>
  <c r="AK298" i="69"/>
  <c r="AK311" i="69"/>
  <c r="Z259" i="69"/>
  <c r="Z337" i="69"/>
  <c r="Z285" i="69"/>
  <c r="Z324" i="69"/>
  <c r="Z363" i="69"/>
  <c r="Z272" i="69"/>
  <c r="Z350" i="69"/>
  <c r="AO297" i="69"/>
  <c r="AO336" i="69"/>
  <c r="AO284" i="69"/>
  <c r="AO323" i="69"/>
  <c r="AO362" i="69"/>
  <c r="AA401" i="69"/>
  <c r="AA258" i="69"/>
  <c r="AA284" i="69"/>
  <c r="AA245" i="69"/>
  <c r="AA310" i="69"/>
  <c r="AA297" i="69"/>
  <c r="AA271" i="69"/>
  <c r="AZ399" i="69"/>
  <c r="AZ269" i="69"/>
  <c r="AZ282" i="69"/>
  <c r="AZ308" i="69"/>
  <c r="AZ334" i="69"/>
  <c r="AZ360" i="69"/>
  <c r="AV398" i="69"/>
  <c r="AV320" i="69"/>
  <c r="AV359" i="69"/>
  <c r="AL398" i="69"/>
  <c r="AL333" i="69"/>
  <c r="AL320" i="69"/>
  <c r="AL346" i="69"/>
  <c r="AL359" i="69"/>
  <c r="AA333" i="69"/>
  <c r="AA372" i="69"/>
  <c r="AA320" i="69"/>
  <c r="AA359" i="69"/>
  <c r="AA397" i="69"/>
  <c r="AA345" i="69"/>
  <c r="AS396" i="69"/>
  <c r="AS370" i="69"/>
  <c r="AS292" i="69"/>
  <c r="AS344" i="69"/>
  <c r="AS357" i="69"/>
  <c r="AS305" i="69"/>
  <c r="AS318" i="69"/>
  <c r="AI370" i="69"/>
  <c r="AI279" i="69"/>
  <c r="AI357" i="69"/>
  <c r="Z253" i="69"/>
  <c r="Z318" i="69"/>
  <c r="Z266" i="69"/>
  <c r="Z331" i="69"/>
  <c r="Z305" i="69"/>
  <c r="Z370" i="69"/>
  <c r="AU395" i="69"/>
  <c r="AU252" i="69"/>
  <c r="AU226" i="69"/>
  <c r="AU291" i="69"/>
  <c r="AU343" i="69"/>
  <c r="AU317" i="69"/>
  <c r="AU239" i="69"/>
  <c r="AU278" i="69"/>
  <c r="AU330" i="69"/>
  <c r="AU265" i="69"/>
  <c r="AU304" i="69"/>
  <c r="AT238" i="69"/>
  <c r="AT264" i="69"/>
  <c r="AT316" i="69"/>
  <c r="AT303" i="69"/>
  <c r="AT368" i="69"/>
  <c r="AT290" i="69"/>
  <c r="AT355" i="69"/>
  <c r="AO394" i="69"/>
  <c r="AU379" i="69"/>
  <c r="AW376" i="69"/>
  <c r="AV372" i="69"/>
  <c r="AA371" i="69"/>
  <c r="AW363" i="69"/>
  <c r="BA354" i="69"/>
  <c r="AI353" i="69"/>
  <c r="AA349" i="69"/>
  <c r="AO303" i="69"/>
  <c r="AD302" i="69"/>
  <c r="AM287" i="69"/>
  <c r="AS273" i="69"/>
  <c r="AO251" i="69"/>
  <c r="AG406" i="69"/>
  <c r="AG276" i="69"/>
  <c r="AG341" i="69"/>
  <c r="AN225" i="69"/>
  <c r="AN238" i="69"/>
  <c r="AN355" i="69"/>
  <c r="AN264" i="69"/>
  <c r="AN342" i="69"/>
  <c r="AN329" i="69"/>
  <c r="AY250" i="69"/>
  <c r="AY341" i="69"/>
  <c r="AY367" i="69"/>
  <c r="AY328" i="69"/>
  <c r="AY315" i="69"/>
  <c r="AT405" i="69"/>
  <c r="AT288" i="69"/>
  <c r="AT275" i="69"/>
  <c r="AT340" i="69"/>
  <c r="AT327" i="69"/>
  <c r="AT353" i="69"/>
  <c r="AX404" i="69"/>
  <c r="AX235" i="69"/>
  <c r="AX248" i="69"/>
  <c r="AX352" i="69"/>
  <c r="AX326" i="69"/>
  <c r="AX365" i="69"/>
  <c r="AX287" i="69"/>
  <c r="AX300" i="69"/>
  <c r="AX274" i="69"/>
  <c r="AX313" i="69"/>
  <c r="AK404" i="69"/>
  <c r="AK261" i="69"/>
  <c r="AK352" i="69"/>
  <c r="AK339" i="69"/>
  <c r="AK365" i="69"/>
  <c r="AK326" i="69"/>
  <c r="AK300" i="69"/>
  <c r="AQ403" i="69"/>
  <c r="AQ364" i="69"/>
  <c r="AQ351" i="69"/>
  <c r="AV402" i="69"/>
  <c r="AV233" i="69"/>
  <c r="AV259" i="69"/>
  <c r="AV298" i="69"/>
  <c r="AV311" i="69"/>
  <c r="AV285" i="69"/>
  <c r="AV337" i="69"/>
  <c r="AZ258" i="69"/>
  <c r="AZ284" i="69"/>
  <c r="AZ323" i="69"/>
  <c r="AZ362" i="69"/>
  <c r="AZ271" i="69"/>
  <c r="AZ349" i="69"/>
  <c r="AZ297" i="69"/>
  <c r="AZ310" i="69"/>
  <c r="AM401" i="69"/>
  <c r="AM362" i="69"/>
  <c r="AM349" i="69"/>
  <c r="AQ396" i="69"/>
  <c r="AQ227" i="69"/>
  <c r="AQ253" i="69"/>
  <c r="AM225" i="69"/>
  <c r="AM251" i="69"/>
  <c r="AM368" i="69"/>
  <c r="AM316" i="69"/>
  <c r="AM277" i="69"/>
  <c r="AC265" i="69"/>
  <c r="AV256" i="69"/>
  <c r="AA244" i="69"/>
  <c r="AP396" i="69"/>
  <c r="AP253" i="69"/>
  <c r="AC369" i="69"/>
  <c r="AQ331" i="69"/>
  <c r="AM329" i="69"/>
  <c r="AC278" i="69"/>
  <c r="AQ240" i="69"/>
  <c r="AE398" i="69"/>
  <c r="AE229" i="69"/>
  <c r="AF398" i="69"/>
  <c r="AF255" i="69"/>
  <c r="AO397" i="69"/>
  <c r="AO241" i="69"/>
  <c r="AM342" i="69"/>
  <c r="AQ318" i="69"/>
  <c r="AW313" i="69"/>
  <c r="AQ305" i="69"/>
  <c r="AC304" i="69"/>
  <c r="AC291" i="69"/>
  <c r="AM290" i="69"/>
  <c r="AW274" i="69"/>
  <c r="AQ266" i="69"/>
  <c r="AM264" i="69"/>
  <c r="AT402" i="69"/>
  <c r="AT233" i="69"/>
  <c r="AT259" i="69"/>
  <c r="AC397" i="69"/>
  <c r="AC241" i="69"/>
  <c r="AC254" i="69"/>
  <c r="AD251" i="69"/>
  <c r="AD264" i="69"/>
  <c r="AY262" i="69"/>
  <c r="AY249" i="69"/>
  <c r="AQ357" i="69"/>
  <c r="AQ344" i="69"/>
  <c r="AW300" i="69"/>
  <c r="AM293" i="69"/>
  <c r="AW287" i="69"/>
  <c r="AM267" i="69"/>
  <c r="BA397" i="69"/>
  <c r="BA241" i="69"/>
  <c r="AW326" i="69"/>
  <c r="AC317" i="69"/>
  <c r="AQ292" i="69"/>
  <c r="AM238" i="69"/>
  <c r="AV399" i="69"/>
  <c r="AV243" i="69"/>
  <c r="P20" i="52"/>
  <c r="BB24" i="69"/>
  <c r="BB207" i="69" s="1"/>
  <c r="BB20" i="69"/>
  <c r="BB112" i="69" s="1"/>
  <c r="AA398" i="69"/>
  <c r="AA307" i="69"/>
  <c r="AA281" i="69"/>
  <c r="AA294" i="69"/>
  <c r="AA268" i="69"/>
  <c r="AA346" i="69"/>
  <c r="Z229" i="69"/>
  <c r="Z398" i="69"/>
  <c r="Z242" i="69"/>
  <c r="Z255" i="69"/>
  <c r="Z281" i="69"/>
  <c r="Z294" i="69"/>
  <c r="Z268" i="69"/>
  <c r="Z333" i="69"/>
  <c r="Y397" i="69"/>
  <c r="Y241" i="69"/>
  <c r="Y254" i="69"/>
  <c r="Y319" i="69"/>
  <c r="Y332" i="69"/>
  <c r="Y280" i="69"/>
  <c r="Y306" i="69"/>
  <c r="Y395" i="69"/>
  <c r="Y291" i="69"/>
  <c r="Y330" i="69"/>
  <c r="Y317" i="69"/>
  <c r="Y226" i="69"/>
  <c r="Y239" i="69"/>
  <c r="Y278" i="69"/>
  <c r="Y252" i="69"/>
  <c r="Y265" i="69"/>
  <c r="AA243" i="69"/>
  <c r="AA399" i="69"/>
  <c r="AA256" i="69"/>
  <c r="AA295" i="69"/>
  <c r="AA282" i="69"/>
  <c r="AA308" i="69"/>
  <c r="AA321" i="69"/>
  <c r="AA269" i="69"/>
  <c r="AA230" i="69"/>
  <c r="AJ234" i="69"/>
  <c r="AJ403" i="69"/>
  <c r="AJ247" i="69"/>
  <c r="AJ260" i="69"/>
  <c r="AJ396" i="69"/>
  <c r="AJ227" i="69"/>
  <c r="AJ253" i="69"/>
  <c r="AW395" i="69"/>
  <c r="AW252" i="69"/>
  <c r="AY237" i="69"/>
  <c r="AY406" i="69"/>
  <c r="AN380" i="69"/>
  <c r="AN406" i="69"/>
  <c r="AC380" i="69"/>
  <c r="AC406" i="69"/>
  <c r="AO400" i="69"/>
  <c r="AO231" i="69"/>
  <c r="AO244" i="69"/>
  <c r="AE296" i="69"/>
  <c r="AE400" i="69"/>
  <c r="AU398" i="69"/>
  <c r="AU268" i="69"/>
  <c r="AK398" i="69"/>
  <c r="AK229" i="69"/>
  <c r="BA309" i="69"/>
  <c r="AN303" i="69"/>
  <c r="AJ299" i="69"/>
  <c r="BA296" i="69"/>
  <c r="AD289" i="69"/>
  <c r="AO277" i="69"/>
  <c r="AO276" i="69"/>
  <c r="AY273" i="69"/>
  <c r="AJ273" i="69"/>
  <c r="AW265" i="69"/>
  <c r="AY263" i="69"/>
  <c r="AK248" i="69"/>
  <c r="Z243" i="69"/>
  <c r="AK235" i="69"/>
  <c r="AO235" i="69"/>
  <c r="AO404" i="69"/>
  <c r="AO248" i="69"/>
  <c r="AO261" i="69"/>
  <c r="AX403" i="69"/>
  <c r="AX234" i="69"/>
  <c r="AX247" i="69"/>
  <c r="AX260" i="69"/>
  <c r="AN272" i="69"/>
  <c r="AN402" i="69"/>
  <c r="AZ401" i="69"/>
  <c r="AZ245" i="69"/>
  <c r="AZ232" i="69"/>
  <c r="AZ400" i="69"/>
  <c r="AZ257" i="69"/>
  <c r="AZ231" i="69"/>
  <c r="AI396" i="69"/>
  <c r="AI253" i="69"/>
  <c r="AI240" i="69"/>
  <c r="AV395" i="69"/>
  <c r="AV252" i="69"/>
  <c r="AV226" i="69"/>
  <c r="AV239" i="69"/>
  <c r="AE236" i="69"/>
  <c r="AE405" i="69"/>
  <c r="AE249" i="69"/>
  <c r="AH233" i="69"/>
  <c r="AH402" i="69"/>
  <c r="AT398" i="69"/>
  <c r="AT242" i="69"/>
  <c r="AT255" i="69"/>
  <c r="AG225" i="69"/>
  <c r="AG238" i="69"/>
  <c r="AG251" i="69"/>
  <c r="AK287" i="69"/>
  <c r="AY286" i="69"/>
  <c r="AN277" i="69"/>
  <c r="AK274" i="69"/>
  <c r="AJ240" i="69"/>
  <c r="Z239" i="69"/>
  <c r="AF406" i="69"/>
  <c r="AF250" i="69"/>
  <c r="AO236" i="69"/>
  <c r="AO405" i="69"/>
  <c r="AO262" i="69"/>
  <c r="AW403" i="69"/>
  <c r="AW234" i="69"/>
  <c r="AW247" i="69"/>
  <c r="AW260" i="69"/>
  <c r="AR401" i="69"/>
  <c r="AR232" i="69"/>
  <c r="AR258" i="69"/>
  <c r="AR271" i="69"/>
  <c r="AP399" i="69"/>
  <c r="AP230" i="69"/>
  <c r="AH396" i="69"/>
  <c r="AH253" i="69"/>
  <c r="AH240" i="69"/>
  <c r="AS395" i="69"/>
  <c r="AS239" i="69"/>
  <c r="AS402" i="69"/>
  <c r="AS233" i="69"/>
  <c r="AS246" i="69"/>
  <c r="AG233" i="69"/>
  <c r="AG402" i="69"/>
  <c r="AG259" i="69"/>
  <c r="AS398" i="69"/>
  <c r="AS242" i="69"/>
  <c r="AS255" i="69"/>
  <c r="AS229" i="69"/>
  <c r="AZ226" i="69"/>
  <c r="AZ395" i="69"/>
  <c r="AG382" i="69"/>
  <c r="AG395" i="69"/>
  <c r="AP225" i="69"/>
  <c r="AP238" i="69"/>
  <c r="AE283" i="69"/>
  <c r="AJ279" i="69"/>
  <c r="AE270" i="69"/>
  <c r="AM268" i="69"/>
  <c r="AF237" i="69"/>
  <c r="AH227" i="69"/>
  <c r="AT406" i="69"/>
  <c r="AT250" i="69"/>
  <c r="AN236" i="69"/>
  <c r="AN405" i="69"/>
  <c r="AE235" i="69"/>
  <c r="AE404" i="69"/>
  <c r="AV403" i="69"/>
  <c r="AV273" i="69"/>
  <c r="AL233" i="69"/>
  <c r="AL402" i="69"/>
  <c r="AO232" i="69"/>
  <c r="AO401" i="69"/>
  <c r="AO258" i="69"/>
  <c r="AK230" i="69"/>
  <c r="AK399" i="69"/>
  <c r="AK269" i="69"/>
  <c r="Y230" i="69"/>
  <c r="Y399" i="69"/>
  <c r="AN397" i="69"/>
  <c r="AN241" i="69"/>
  <c r="AY396" i="69"/>
  <c r="AY240" i="69"/>
  <c r="AE227" i="69"/>
  <c r="AE396" i="69"/>
  <c r="AQ233" i="69"/>
  <c r="AQ402" i="69"/>
  <c r="AT301" i="69"/>
  <c r="AJ292" i="69"/>
  <c r="Z291" i="69"/>
  <c r="AO290" i="69"/>
  <c r="AJ286" i="69"/>
  <c r="AW278" i="69"/>
  <c r="AY276" i="69"/>
  <c r="AL268" i="69"/>
  <c r="AM255" i="69"/>
  <c r="AO245" i="69"/>
  <c r="AU242" i="69"/>
  <c r="AE240" i="69"/>
  <c r="AY238" i="69"/>
  <c r="Z230" i="69"/>
  <c r="AS406" i="69"/>
  <c r="AS250" i="69"/>
  <c r="AS237" i="69"/>
  <c r="AJ230" i="69"/>
  <c r="AJ399" i="69"/>
  <c r="AJ243" i="69"/>
  <c r="AJ256" i="69"/>
  <c r="AM241" i="69"/>
  <c r="AM397" i="69"/>
  <c r="AM228" i="69"/>
  <c r="AM254" i="69"/>
  <c r="AX396" i="69"/>
  <c r="AX253" i="69"/>
  <c r="AT401" i="69"/>
  <c r="AT232" i="69"/>
  <c r="AG401" i="69"/>
  <c r="AG245" i="69"/>
  <c r="AJ312" i="69"/>
  <c r="AJ305" i="69"/>
  <c r="AN290" i="69"/>
  <c r="AS279" i="69"/>
  <c r="AA270" i="69"/>
  <c r="Z269" i="69"/>
  <c r="AK268" i="69"/>
  <c r="AL255" i="69"/>
  <c r="AL246" i="69"/>
  <c r="AP243" i="69"/>
  <c r="AA231" i="69"/>
  <c r="AW226" i="69"/>
  <c r="AQ328" i="69"/>
  <c r="AQ406" i="69"/>
  <c r="AP400" i="69"/>
  <c r="AP231" i="69"/>
  <c r="BA230" i="69"/>
  <c r="BA399" i="69"/>
  <c r="BA243" i="69"/>
  <c r="AL397" i="69"/>
  <c r="AL228" i="69"/>
  <c r="AL254" i="69"/>
  <c r="AL241" i="69"/>
  <c r="AC402" i="69"/>
  <c r="AC259" i="69"/>
  <c r="AC246" i="69"/>
  <c r="AP313" i="69"/>
  <c r="AM294" i="69"/>
  <c r="AY289" i="69"/>
  <c r="AW288" i="69"/>
  <c r="AO257" i="69"/>
  <c r="AK255" i="69"/>
  <c r="AY236" i="69"/>
  <c r="AY405" i="69"/>
  <c r="AR404" i="69"/>
  <c r="AR248" i="69"/>
  <c r="AR261" i="69"/>
  <c r="AN403" i="69"/>
  <c r="AN234" i="69"/>
  <c r="AW233" i="69"/>
  <c r="AW402" i="69"/>
  <c r="AW259" i="69"/>
  <c r="Z233" i="69"/>
  <c r="Z402" i="69"/>
  <c r="Z246" i="69"/>
  <c r="AM231" i="69"/>
  <c r="AM400" i="69"/>
  <c r="AM244" i="69"/>
  <c r="AM257" i="69"/>
  <c r="AM270" i="69"/>
  <c r="AN398" i="69"/>
  <c r="AN229" i="69"/>
  <c r="AG228" i="69"/>
  <c r="AG397" i="69"/>
  <c r="AG267" i="69"/>
  <c r="AB235" i="69"/>
  <c r="AB404" i="69"/>
  <c r="AU234" i="69"/>
  <c r="AU403" i="69"/>
  <c r="AW236" i="69"/>
  <c r="AW405" i="69"/>
  <c r="AK403" i="69"/>
  <c r="AK247" i="69"/>
  <c r="AK260" i="69"/>
  <c r="AM398" i="69"/>
  <c r="AM229" i="69"/>
  <c r="AO406" i="69"/>
  <c r="AO237" i="69"/>
  <c r="AO263" i="69"/>
  <c r="AD406" i="69"/>
  <c r="AD250" i="69"/>
  <c r="AH252" i="69"/>
  <c r="AH239" i="69"/>
  <c r="AT225" i="69"/>
  <c r="AW228" i="69"/>
  <c r="AW397" i="69"/>
  <c r="AW223" i="69"/>
  <c r="AG140" i="67"/>
  <c r="AF222" i="69" s="1"/>
  <c r="AF236" i="69" s="1"/>
  <c r="AL221" i="69"/>
  <c r="AX219" i="69"/>
  <c r="AF136" i="67"/>
  <c r="AE218" i="69" s="1"/>
  <c r="AW387" i="69"/>
  <c r="AW400" i="69"/>
  <c r="AY369" i="69"/>
  <c r="AY395" i="69"/>
  <c r="AP227" i="69"/>
  <c r="AS234" i="69"/>
  <c r="AS403" i="69"/>
  <c r="AI231" i="69"/>
  <c r="AI400" i="69"/>
  <c r="AK226" i="69"/>
  <c r="AK395" i="69"/>
  <c r="AK263" i="69"/>
  <c r="AC252" i="69"/>
  <c r="AT251" i="69"/>
  <c r="AH243" i="69"/>
  <c r="AR240" i="69"/>
  <c r="AS230" i="69"/>
  <c r="AS399" i="69"/>
  <c r="Z227" i="69"/>
  <c r="Z396" i="69"/>
  <c r="AN218" i="69"/>
  <c r="AN401" i="69" s="1"/>
  <c r="AQ216" i="69"/>
  <c r="AU235" i="69"/>
  <c r="AU404" i="69"/>
  <c r="AD229" i="69"/>
  <c r="AD398" i="69"/>
  <c r="AC226" i="69"/>
  <c r="AC395" i="69"/>
  <c r="AC398" i="69"/>
  <c r="AA154" i="67"/>
  <c r="Z625" i="69" s="1"/>
  <c r="Z782" i="69" s="1"/>
  <c r="AA141" i="67"/>
  <c r="Z223" i="69" s="1"/>
  <c r="AT623" i="69"/>
  <c r="AT780" i="69" s="1"/>
  <c r="AT221" i="69"/>
  <c r="AE152" i="67"/>
  <c r="AD623" i="69" s="1"/>
  <c r="AD806" i="69" s="1"/>
  <c r="AE139" i="67"/>
  <c r="AD221" i="69" s="1"/>
  <c r="AD235" i="69" s="1"/>
  <c r="AR622" i="69"/>
  <c r="AR805" i="69" s="1"/>
  <c r="AR220" i="69"/>
  <c r="AR403" i="69" s="1"/>
  <c r="AC151" i="67"/>
  <c r="AB622" i="69" s="1"/>
  <c r="AB779" i="69" s="1"/>
  <c r="AC138" i="67"/>
  <c r="AB220" i="69" s="1"/>
  <c r="AV620" i="69"/>
  <c r="AV634" i="69" s="1"/>
  <c r="AV218" i="69"/>
  <c r="AG136" i="67"/>
  <c r="AF218" i="69" s="1"/>
  <c r="AT619" i="69"/>
  <c r="AT802" i="69" s="1"/>
  <c r="AT217" i="69"/>
  <c r="AE148" i="67"/>
  <c r="AD619" i="69" s="1"/>
  <c r="AD802" i="69" s="1"/>
  <c r="AE135" i="67"/>
  <c r="AD217" i="69" s="1"/>
  <c r="AC147" i="67"/>
  <c r="AB618" i="69" s="1"/>
  <c r="AB710" i="69" s="1"/>
  <c r="AC134" i="67"/>
  <c r="AB216" i="69" s="1"/>
  <c r="AB256" i="69" s="1"/>
  <c r="AX617" i="69"/>
  <c r="AX800" i="69" s="1"/>
  <c r="AX215" i="69"/>
  <c r="AI146" i="67"/>
  <c r="AH617" i="69" s="1"/>
  <c r="AH800" i="69" s="1"/>
  <c r="AI133" i="67"/>
  <c r="AH215" i="69" s="1"/>
  <c r="AH398" i="69" s="1"/>
  <c r="AM624" i="69"/>
  <c r="AM807" i="69" s="1"/>
  <c r="AM222" i="69"/>
  <c r="AO621" i="69"/>
  <c r="AO791" i="69" s="1"/>
  <c r="AO219" i="69"/>
  <c r="Z150" i="67"/>
  <c r="Y621" i="69" s="1"/>
  <c r="Y791" i="69" s="1"/>
  <c r="Z137" i="67"/>
  <c r="Y219" i="69" s="1"/>
  <c r="Y285" i="69" s="1"/>
  <c r="AS619" i="69"/>
  <c r="AS802" i="69" s="1"/>
  <c r="AS217" i="69"/>
  <c r="AY618" i="69"/>
  <c r="AY788" i="69" s="1"/>
  <c r="AY216" i="69"/>
  <c r="AW617" i="69"/>
  <c r="AW800" i="69" s="1"/>
  <c r="AW215" i="69"/>
  <c r="AO617" i="69"/>
  <c r="AO787" i="69" s="1"/>
  <c r="AO215" i="69"/>
  <c r="Z146" i="67"/>
  <c r="Y617" i="69" s="1"/>
  <c r="Y787" i="69" s="1"/>
  <c r="Z133" i="67"/>
  <c r="Y215" i="69" s="1"/>
  <c r="Y398" i="69" s="1"/>
  <c r="AF145" i="67"/>
  <c r="AE616" i="69" s="1"/>
  <c r="AE786" i="69" s="1"/>
  <c r="AF132" i="67"/>
  <c r="AE214" i="69" s="1"/>
  <c r="BA615" i="69"/>
  <c r="BA213" i="69"/>
  <c r="AK615" i="69"/>
  <c r="AK785" i="69" s="1"/>
  <c r="AK213" i="69"/>
  <c r="AJ143" i="67"/>
  <c r="AI614" i="69" s="1"/>
  <c r="AI784" i="69" s="1"/>
  <c r="AJ130" i="67"/>
  <c r="AI212" i="69" s="1"/>
  <c r="AB143" i="67"/>
  <c r="AA614" i="69" s="1"/>
  <c r="AA784" i="69" s="1"/>
  <c r="AB130" i="67"/>
  <c r="AA212" i="69" s="1"/>
  <c r="AI228" i="69"/>
  <c r="AI397" i="69"/>
  <c r="BA226" i="69"/>
  <c r="BA395" i="69"/>
  <c r="AQ232" i="69"/>
  <c r="AQ401" i="69"/>
  <c r="AE226" i="69"/>
  <c r="AE395" i="69"/>
  <c r="BB620" i="69"/>
  <c r="BB790" i="69" s="1"/>
  <c r="BB217" i="69"/>
  <c r="BB400" i="69" s="1"/>
  <c r="AU223" i="69"/>
  <c r="AU625" i="69"/>
  <c r="AU665" i="69" s="1"/>
  <c r="AM223" i="69"/>
  <c r="AM625" i="69"/>
  <c r="AF141" i="67"/>
  <c r="AE223" i="69" s="1"/>
  <c r="AF154" i="67"/>
  <c r="AE625" i="69" s="1"/>
  <c r="AE717" i="69" s="1"/>
  <c r="BA222" i="69"/>
  <c r="BA624" i="69"/>
  <c r="BA716" i="69" s="1"/>
  <c r="AS222" i="69"/>
  <c r="AS624" i="69"/>
  <c r="AS755" i="69" s="1"/>
  <c r="AK222" i="69"/>
  <c r="AK236" i="69" s="1"/>
  <c r="AK624" i="69"/>
  <c r="AD140" i="67"/>
  <c r="AC222" i="69" s="1"/>
  <c r="AD153" i="67"/>
  <c r="AC624" i="69" s="1"/>
  <c r="AC677" i="69" s="1"/>
  <c r="AY221" i="69"/>
  <c r="AY623" i="69"/>
  <c r="AY676" i="69" s="1"/>
  <c r="AQ221" i="69"/>
  <c r="AQ623" i="69"/>
  <c r="AQ754" i="69" s="1"/>
  <c r="AJ139" i="67"/>
  <c r="AI221" i="69" s="1"/>
  <c r="AJ152" i="67"/>
  <c r="AI623" i="69" s="1"/>
  <c r="AI715" i="69" s="1"/>
  <c r="AB139" i="67"/>
  <c r="AA221" i="69" s="1"/>
  <c r="AA261" i="69" s="1"/>
  <c r="AB152" i="67"/>
  <c r="AA623" i="69" s="1"/>
  <c r="AA741" i="69" s="1"/>
  <c r="AO220" i="69"/>
  <c r="AO622" i="69"/>
  <c r="AO740" i="69" s="1"/>
  <c r="AH138" i="67"/>
  <c r="AG220" i="69" s="1"/>
  <c r="AH151" i="67"/>
  <c r="AG622" i="69" s="1"/>
  <c r="Z138" i="67"/>
  <c r="Y220" i="69" s="1"/>
  <c r="Z151" i="67"/>
  <c r="Y622" i="69" s="1"/>
  <c r="Y649" i="69" s="1"/>
  <c r="AU219" i="69"/>
  <c r="AU621" i="69"/>
  <c r="AU713" i="69" s="1"/>
  <c r="AM219" i="69"/>
  <c r="AM621" i="69"/>
  <c r="AM635" i="69" s="1"/>
  <c r="AF137" i="67"/>
  <c r="AE219" i="69" s="1"/>
  <c r="AF150" i="67"/>
  <c r="AE621" i="69" s="1"/>
  <c r="AE726" i="69" s="1"/>
  <c r="BA218" i="69"/>
  <c r="BA232" i="69" s="1"/>
  <c r="BA620" i="69"/>
  <c r="AS218" i="69"/>
  <c r="AS620" i="69"/>
  <c r="AS660" i="69" s="1"/>
  <c r="AK218" i="69"/>
  <c r="AK620" i="69"/>
  <c r="AK725" i="69" s="1"/>
  <c r="AD136" i="67"/>
  <c r="AC218" i="69" s="1"/>
  <c r="AD149" i="67"/>
  <c r="AC620" i="69" s="1"/>
  <c r="AC712" i="69" s="1"/>
  <c r="AY217" i="69"/>
  <c r="AY619" i="69"/>
  <c r="AQ217" i="69"/>
  <c r="AQ619" i="69"/>
  <c r="AQ724" i="69" s="1"/>
  <c r="BB624" i="69"/>
  <c r="BB807" i="69" s="1"/>
  <c r="BB221" i="69"/>
  <c r="BB404" i="69" s="1"/>
  <c r="AN619" i="69"/>
  <c r="AB226" i="69"/>
  <c r="AB395" i="69"/>
  <c r="AM230" i="69"/>
  <c r="AM399" i="69"/>
  <c r="AJ226" i="69"/>
  <c r="AJ395" i="69"/>
  <c r="AZ223" i="69"/>
  <c r="AZ406" i="69" s="1"/>
  <c r="AZ625" i="69"/>
  <c r="AR223" i="69"/>
  <c r="AR406" i="69" s="1"/>
  <c r="AR625" i="69"/>
  <c r="AR704" i="69" s="1"/>
  <c r="AJ223" i="69"/>
  <c r="AJ406" i="69" s="1"/>
  <c r="AJ625" i="69"/>
  <c r="AJ639" i="69" s="1"/>
  <c r="AC141" i="67"/>
  <c r="AB223" i="69" s="1"/>
  <c r="AB406" i="69" s="1"/>
  <c r="AC154" i="67"/>
  <c r="AB625" i="69" s="1"/>
  <c r="AX222" i="69"/>
  <c r="AX405" i="69" s="1"/>
  <c r="AX624" i="69"/>
  <c r="AP222" i="69"/>
  <c r="AP405" i="69" s="1"/>
  <c r="AP624" i="69"/>
  <c r="AP729" i="69" s="1"/>
  <c r="AI140" i="67"/>
  <c r="AH222" i="69" s="1"/>
  <c r="AH405" i="69" s="1"/>
  <c r="AI153" i="67"/>
  <c r="AH624" i="69" s="1"/>
  <c r="AH755" i="69" s="1"/>
  <c r="AA140" i="67"/>
  <c r="Z222" i="69" s="1"/>
  <c r="Z405" i="69" s="1"/>
  <c r="AA153" i="67"/>
  <c r="Z624" i="69" s="1"/>
  <c r="AV221" i="69"/>
  <c r="AV404" i="69" s="1"/>
  <c r="AV623" i="69"/>
  <c r="AN221" i="69"/>
  <c r="AN404" i="69" s="1"/>
  <c r="AN623" i="69"/>
  <c r="AN676" i="69" s="1"/>
  <c r="AG139" i="67"/>
  <c r="AF221" i="69" s="1"/>
  <c r="AF404" i="69" s="1"/>
  <c r="AG152" i="67"/>
  <c r="AF623" i="69" s="1"/>
  <c r="AF741" i="69" s="1"/>
  <c r="AT220" i="69"/>
  <c r="AT403" i="69" s="1"/>
  <c r="AT622" i="69"/>
  <c r="AT805" i="69" s="1"/>
  <c r="AL220" i="69"/>
  <c r="AL403" i="69" s="1"/>
  <c r="AL622" i="69"/>
  <c r="AE138" i="67"/>
  <c r="AD220" i="69" s="1"/>
  <c r="AE151" i="67"/>
  <c r="AD622" i="69" s="1"/>
  <c r="AD714" i="69" s="1"/>
  <c r="AZ219" i="69"/>
  <c r="AZ621" i="69"/>
  <c r="AZ648" i="69" s="1"/>
  <c r="AR219" i="69"/>
  <c r="AR402" i="69" s="1"/>
  <c r="AR621" i="69"/>
  <c r="AR804" i="69" s="1"/>
  <c r="AJ219" i="69"/>
  <c r="AJ402" i="69" s="1"/>
  <c r="AJ621" i="69"/>
  <c r="AC137" i="67"/>
  <c r="AB219" i="69" s="1"/>
  <c r="AB402" i="69" s="1"/>
  <c r="AC150" i="67"/>
  <c r="AB621" i="69" s="1"/>
  <c r="AB635" i="69" s="1"/>
  <c r="AX218" i="69"/>
  <c r="AX401" i="69" s="1"/>
  <c r="AX620" i="69"/>
  <c r="AX699" i="69" s="1"/>
  <c r="AP218" i="69"/>
  <c r="AP401" i="69" s="1"/>
  <c r="AP620" i="69"/>
  <c r="AP699" i="69" s="1"/>
  <c r="AI136" i="67"/>
  <c r="AH218" i="69" s="1"/>
  <c r="AH401" i="69" s="1"/>
  <c r="AI149" i="67"/>
  <c r="AH620" i="69" s="1"/>
  <c r="AA136" i="67"/>
  <c r="Z218" i="69" s="1"/>
  <c r="Z401" i="69" s="1"/>
  <c r="AA149" i="67"/>
  <c r="Z620" i="69" s="1"/>
  <c r="Z803" i="69" s="1"/>
  <c r="AV217" i="69"/>
  <c r="AV400" i="69" s="1"/>
  <c r="AV619" i="69"/>
  <c r="AV802" i="69" s="1"/>
  <c r="AG135" i="67"/>
  <c r="AF217" i="69" s="1"/>
  <c r="AF400" i="69" s="1"/>
  <c r="AG148" i="67"/>
  <c r="AF619" i="69" s="1"/>
  <c r="AF659" i="69" s="1"/>
  <c r="AT216" i="69"/>
  <c r="AT399" i="69" s="1"/>
  <c r="AT618" i="69"/>
  <c r="AL216" i="69"/>
  <c r="AL399" i="69" s="1"/>
  <c r="AL618" i="69"/>
  <c r="AL684" i="69" s="1"/>
  <c r="AE134" i="67"/>
  <c r="AD216" i="69" s="1"/>
  <c r="AD399" i="69" s="1"/>
  <c r="AE147" i="67"/>
  <c r="AD618" i="69" s="1"/>
  <c r="AD684" i="69" s="1"/>
  <c r="AZ215" i="69"/>
  <c r="AZ398" i="69" s="1"/>
  <c r="AZ617" i="69"/>
  <c r="AR215" i="69"/>
  <c r="AR398" i="69" s="1"/>
  <c r="AR617" i="69"/>
  <c r="AR800" i="69" s="1"/>
  <c r="AJ215" i="69"/>
  <c r="AJ398" i="69" s="1"/>
  <c r="AJ617" i="69"/>
  <c r="AJ657" i="69" s="1"/>
  <c r="AC133" i="67"/>
  <c r="AB215" i="69" s="1"/>
  <c r="AB398" i="69" s="1"/>
  <c r="AC146" i="67"/>
  <c r="AB617" i="69" s="1"/>
  <c r="AB787" i="69" s="1"/>
  <c r="AX214" i="69"/>
  <c r="AX397" i="69" s="1"/>
  <c r="AX616" i="69"/>
  <c r="AX721" i="69" s="1"/>
  <c r="AP214" i="69"/>
  <c r="AP616" i="69"/>
  <c r="AP773" i="69" s="1"/>
  <c r="AI132" i="67"/>
  <c r="AH214" i="69" s="1"/>
  <c r="AI145" i="67"/>
  <c r="AH616" i="69" s="1"/>
  <c r="AH695" i="69" s="1"/>
  <c r="AA132" i="67"/>
  <c r="Z214" i="69" s="1"/>
  <c r="Z397" i="69" s="1"/>
  <c r="AA145" i="67"/>
  <c r="Z616" i="69" s="1"/>
  <c r="Z734" i="69" s="1"/>
  <c r="AV213" i="69"/>
  <c r="AV396" i="69" s="1"/>
  <c r="AV615" i="69"/>
  <c r="AV629" i="69" s="1"/>
  <c r="AN213" i="69"/>
  <c r="AN396" i="69" s="1"/>
  <c r="AN615" i="69"/>
  <c r="AN798" i="69" s="1"/>
  <c r="AG131" i="67"/>
  <c r="AF213" i="69" s="1"/>
  <c r="AF396" i="69" s="1"/>
  <c r="AG144" i="67"/>
  <c r="AF615" i="69" s="1"/>
  <c r="AF655" i="69" s="1"/>
  <c r="AT212" i="69"/>
  <c r="AT395" i="69" s="1"/>
  <c r="AT614" i="69"/>
  <c r="AT667" i="69" s="1"/>
  <c r="AL212" i="69"/>
  <c r="AL395" i="69" s="1"/>
  <c r="AL614" i="69"/>
  <c r="AL784" i="69" s="1"/>
  <c r="AE130" i="67"/>
  <c r="AD212" i="69" s="1"/>
  <c r="AD395" i="69" s="1"/>
  <c r="AE143" i="67"/>
  <c r="AD614" i="69" s="1"/>
  <c r="AD797" i="69" s="1"/>
  <c r="BB623" i="69"/>
  <c r="BB806" i="69" s="1"/>
  <c r="BB619" i="69"/>
  <c r="BB802" i="69" s="1"/>
  <c r="BB615" i="69"/>
  <c r="BB772" i="69" s="1"/>
  <c r="BB222" i="69"/>
  <c r="BB405" i="69" s="1"/>
  <c r="AH364" i="69"/>
  <c r="AH403" i="69"/>
  <c r="AR226" i="69"/>
  <c r="AR395" i="69"/>
  <c r="Y396" i="69"/>
  <c r="BB214" i="69"/>
  <c r="BB371" i="69" s="1"/>
  <c r="BB614" i="69"/>
  <c r="BB784" i="69" s="1"/>
  <c r="BB25" i="69"/>
  <c r="BB15" i="69"/>
  <c r="BB42" i="69" s="1"/>
  <c r="BB17" i="69"/>
  <c r="BB174" i="69" s="1"/>
  <c r="R13" i="52"/>
  <c r="R14" i="52"/>
  <c r="R15" i="52"/>
  <c r="R8" i="52"/>
  <c r="R16" i="52"/>
  <c r="R19" i="52"/>
  <c r="R9" i="52"/>
  <c r="R17" i="52"/>
  <c r="R11" i="52"/>
  <c r="R10" i="52"/>
  <c r="R18" i="52"/>
  <c r="R12" i="52"/>
  <c r="R20" i="52"/>
  <c r="BB218" i="69"/>
  <c r="BB401" i="69" s="1"/>
  <c r="AM639" i="69"/>
  <c r="AM652" i="69"/>
  <c r="AM665" i="69"/>
  <c r="AM678" i="69"/>
  <c r="AM691" i="69"/>
  <c r="AM717" i="69"/>
  <c r="AM704" i="69"/>
  <c r="AM743" i="69"/>
  <c r="AM730" i="69"/>
  <c r="AM769" i="69"/>
  <c r="AM756" i="69"/>
  <c r="AM795" i="69"/>
  <c r="AE704" i="69"/>
  <c r="AE769" i="69"/>
  <c r="AE756" i="69"/>
  <c r="BA664" i="69"/>
  <c r="BA794" i="69"/>
  <c r="AS677" i="69"/>
  <c r="AK638" i="69"/>
  <c r="AK651" i="69"/>
  <c r="AK664" i="69"/>
  <c r="AK677" i="69"/>
  <c r="AK690" i="69"/>
  <c r="AK716" i="69"/>
  <c r="AK703" i="69"/>
  <c r="AK742" i="69"/>
  <c r="AK729" i="69"/>
  <c r="AK768" i="69"/>
  <c r="AK755" i="69"/>
  <c r="AK794" i="69"/>
  <c r="AC690" i="69"/>
  <c r="AY650" i="69"/>
  <c r="AY754" i="69"/>
  <c r="AQ663" i="69"/>
  <c r="AI663" i="69"/>
  <c r="AA702" i="69"/>
  <c r="AA689" i="69"/>
  <c r="AW649" i="69"/>
  <c r="AW636" i="69"/>
  <c r="AW662" i="69"/>
  <c r="AW675" i="69"/>
  <c r="AW688" i="69"/>
  <c r="AW714" i="69"/>
  <c r="AW701" i="69"/>
  <c r="AW740" i="69"/>
  <c r="AW727" i="69"/>
  <c r="AW766" i="69"/>
  <c r="AW753" i="69"/>
  <c r="AW792" i="69"/>
  <c r="AO701" i="69"/>
  <c r="AG714" i="69"/>
  <c r="AU635" i="69"/>
  <c r="AU726" i="69"/>
  <c r="AM713" i="69"/>
  <c r="BA634" i="69"/>
  <c r="BA660" i="69"/>
  <c r="BA647" i="69"/>
  <c r="BA686" i="69"/>
  <c r="BA725" i="69"/>
  <c r="BA673" i="69"/>
  <c r="BA712" i="69"/>
  <c r="BA699" i="69"/>
  <c r="BA738" i="69"/>
  <c r="BA764" i="69"/>
  <c r="BA751" i="69"/>
  <c r="BA790" i="69"/>
  <c r="AS634" i="69"/>
  <c r="AS647" i="69"/>
  <c r="AS738" i="69"/>
  <c r="AS764" i="69"/>
  <c r="AK686" i="69"/>
  <c r="AK751" i="69"/>
  <c r="AY646" i="69"/>
  <c r="AY633" i="69"/>
  <c r="AY659" i="69"/>
  <c r="AY672" i="69"/>
  <c r="AY685" i="69"/>
  <c r="AY724" i="69"/>
  <c r="AY698" i="69"/>
  <c r="AY711" i="69"/>
  <c r="AY737" i="69"/>
  <c r="AY763" i="69"/>
  <c r="AY750" i="69"/>
  <c r="AY776" i="69"/>
  <c r="AY789" i="69"/>
  <c r="AQ672" i="69"/>
  <c r="AQ659" i="69"/>
  <c r="AQ776" i="69"/>
  <c r="AQ789" i="69"/>
  <c r="AA646" i="69"/>
  <c r="AA633" i="69"/>
  <c r="AA659" i="69"/>
  <c r="AA685" i="69"/>
  <c r="AA672" i="69"/>
  <c r="AA698" i="69"/>
  <c r="AA724" i="69"/>
  <c r="AA711" i="69"/>
  <c r="AA737" i="69"/>
  <c r="AA763" i="69"/>
  <c r="AA750" i="69"/>
  <c r="AA776" i="69"/>
  <c r="AA789" i="69"/>
  <c r="AW632" i="69"/>
  <c r="AW645" i="69"/>
  <c r="AW684" i="69"/>
  <c r="AW658" i="69"/>
  <c r="AW723" i="69"/>
  <c r="AW710" i="69"/>
  <c r="AW671" i="69"/>
  <c r="AW697" i="69"/>
  <c r="AW736" i="69"/>
  <c r="AW762" i="69"/>
  <c r="AW749" i="69"/>
  <c r="AW775" i="69"/>
  <c r="AW788" i="69"/>
  <c r="AO632" i="69"/>
  <c r="AO645" i="69"/>
  <c r="AO658" i="69"/>
  <c r="AO684" i="69"/>
  <c r="AO671" i="69"/>
  <c r="AO723" i="69"/>
  <c r="AO697" i="69"/>
  <c r="AO710" i="69"/>
  <c r="AO736" i="69"/>
  <c r="AO762" i="69"/>
  <c r="AO749" i="69"/>
  <c r="AO775" i="69"/>
  <c r="AO788" i="69"/>
  <c r="AG632" i="69"/>
  <c r="AG736" i="69"/>
  <c r="AG697" i="69"/>
  <c r="Y645" i="69"/>
  <c r="Y658" i="69"/>
  <c r="Y632" i="69"/>
  <c r="Y671" i="69"/>
  <c r="Y684" i="69"/>
  <c r="Y697" i="69"/>
  <c r="Y723" i="69"/>
  <c r="Y710" i="69"/>
  <c r="Y736" i="69"/>
  <c r="Y762" i="69"/>
  <c r="Y749" i="69"/>
  <c r="Y775" i="69"/>
  <c r="Y788" i="69"/>
  <c r="AU644" i="69"/>
  <c r="AU631" i="69"/>
  <c r="AU670" i="69"/>
  <c r="AU683" i="69"/>
  <c r="AU657" i="69"/>
  <c r="AU696" i="69"/>
  <c r="AU722" i="69"/>
  <c r="AU709" i="69"/>
  <c r="AU735" i="69"/>
  <c r="AU761" i="69"/>
  <c r="AU748" i="69"/>
  <c r="AU774" i="69"/>
  <c r="AU787" i="69"/>
  <c r="AM644" i="69"/>
  <c r="AM631" i="69"/>
  <c r="AM657" i="69"/>
  <c r="AM683" i="69"/>
  <c r="AM670" i="69"/>
  <c r="AM696" i="69"/>
  <c r="AM722" i="69"/>
  <c r="AM709" i="69"/>
  <c r="AM735" i="69"/>
  <c r="AM761" i="69"/>
  <c r="AM748" i="69"/>
  <c r="AM787" i="69"/>
  <c r="AE670" i="69"/>
  <c r="AE787" i="69"/>
  <c r="BA630" i="69"/>
  <c r="BA643" i="69"/>
  <c r="BA656" i="69"/>
  <c r="BA682" i="69"/>
  <c r="BA721" i="69"/>
  <c r="BA695" i="69"/>
  <c r="BA708" i="69"/>
  <c r="BA669" i="69"/>
  <c r="BA734" i="69"/>
  <c r="BA760" i="69"/>
  <c r="BA747" i="69"/>
  <c r="BA773" i="69"/>
  <c r="BA786" i="69"/>
  <c r="AS630" i="69"/>
  <c r="AS643" i="69"/>
  <c r="AS682" i="69"/>
  <c r="AS656" i="69"/>
  <c r="AS669" i="69"/>
  <c r="AS721" i="69"/>
  <c r="AS708" i="69"/>
  <c r="AS734" i="69"/>
  <c r="AS695" i="69"/>
  <c r="AS760" i="69"/>
  <c r="AS747" i="69"/>
  <c r="AS773" i="69"/>
  <c r="AS786" i="69"/>
  <c r="AK630" i="69"/>
  <c r="AK643" i="69"/>
  <c r="AK656" i="69"/>
  <c r="AK682" i="69"/>
  <c r="AK669" i="69"/>
  <c r="AK695" i="69"/>
  <c r="AK721" i="69"/>
  <c r="AK708" i="69"/>
  <c r="AK734" i="69"/>
  <c r="AK760" i="69"/>
  <c r="AK747" i="69"/>
  <c r="AK773" i="69"/>
  <c r="AK786" i="69"/>
  <c r="AC643" i="69"/>
  <c r="AC630" i="69"/>
  <c r="AC682" i="69"/>
  <c r="AC656" i="69"/>
  <c r="AC721" i="69"/>
  <c r="AC669" i="69"/>
  <c r="AC695" i="69"/>
  <c r="AC708" i="69"/>
  <c r="AC734" i="69"/>
  <c r="AC760" i="69"/>
  <c r="AC747" i="69"/>
  <c r="AC773" i="69"/>
  <c r="AC786" i="69"/>
  <c r="AY642" i="69"/>
  <c r="AY655" i="69"/>
  <c r="AY668" i="69"/>
  <c r="AY681" i="69"/>
  <c r="AY629" i="69"/>
  <c r="AY694" i="69"/>
  <c r="AY720" i="69"/>
  <c r="AY707" i="69"/>
  <c r="AY733" i="69"/>
  <c r="AY759" i="69"/>
  <c r="AY746" i="69"/>
  <c r="AY772" i="69"/>
  <c r="AY785" i="69"/>
  <c r="AQ629" i="69"/>
  <c r="AQ642" i="69"/>
  <c r="AQ655" i="69"/>
  <c r="AQ668" i="69"/>
  <c r="AQ681" i="69"/>
  <c r="AQ694" i="69"/>
  <c r="AQ720" i="69"/>
  <c r="AQ707" i="69"/>
  <c r="AQ733" i="69"/>
  <c r="AQ759" i="69"/>
  <c r="AQ746" i="69"/>
  <c r="AQ772" i="69"/>
  <c r="AQ785" i="69"/>
  <c r="AA629" i="69"/>
  <c r="AA642" i="69"/>
  <c r="AA681" i="69"/>
  <c r="AA668" i="69"/>
  <c r="AA694" i="69"/>
  <c r="AA720" i="69"/>
  <c r="AA707" i="69"/>
  <c r="AA655" i="69"/>
  <c r="AA733" i="69"/>
  <c r="AA759" i="69"/>
  <c r="AA746" i="69"/>
  <c r="AA772" i="69"/>
  <c r="AA785" i="69"/>
  <c r="AW628" i="69"/>
  <c r="AW641" i="69"/>
  <c r="AW654" i="69"/>
  <c r="AW680" i="69"/>
  <c r="AW719" i="69"/>
  <c r="AW706" i="69"/>
  <c r="AW667" i="69"/>
  <c r="AW693" i="69"/>
  <c r="AW732" i="69"/>
  <c r="AW758" i="69"/>
  <c r="AW745" i="69"/>
  <c r="AW771" i="69"/>
  <c r="AW784" i="69"/>
  <c r="AO628" i="69"/>
  <c r="AO641" i="69"/>
  <c r="AO680" i="69"/>
  <c r="AO654" i="69"/>
  <c r="AO719" i="69"/>
  <c r="AO693" i="69"/>
  <c r="AO706" i="69"/>
  <c r="AO667" i="69"/>
  <c r="AO732" i="69"/>
  <c r="AO758" i="69"/>
  <c r="AO745" i="69"/>
  <c r="AO771" i="69"/>
  <c r="AO784" i="69"/>
  <c r="AG641" i="69"/>
  <c r="AG628" i="69"/>
  <c r="AG654" i="69"/>
  <c r="AG680" i="69"/>
  <c r="AG667" i="69"/>
  <c r="AG693" i="69"/>
  <c r="AG719" i="69"/>
  <c r="AG706" i="69"/>
  <c r="AG732" i="69"/>
  <c r="AG758" i="69"/>
  <c r="AG771" i="69"/>
  <c r="AG745" i="69"/>
  <c r="AG784" i="69"/>
  <c r="BB639" i="69"/>
  <c r="BB652" i="69"/>
  <c r="BB691" i="69"/>
  <c r="BB678" i="69"/>
  <c r="BB665" i="69"/>
  <c r="BB704" i="69"/>
  <c r="BB717" i="69"/>
  <c r="BB730" i="69"/>
  <c r="BB743" i="69"/>
  <c r="BB756" i="69"/>
  <c r="BB769" i="69"/>
  <c r="AT639" i="69"/>
  <c r="AT665" i="69"/>
  <c r="AT652" i="69"/>
  <c r="AT691" i="69"/>
  <c r="AT678" i="69"/>
  <c r="AT704" i="69"/>
  <c r="AT717" i="69"/>
  <c r="AT743" i="69"/>
  <c r="AT730" i="69"/>
  <c r="AL639" i="69"/>
  <c r="AL652" i="69"/>
  <c r="AL691" i="69"/>
  <c r="AL678" i="69"/>
  <c r="AL665" i="69"/>
  <c r="AL704" i="69"/>
  <c r="AL717" i="69"/>
  <c r="AL730" i="69"/>
  <c r="AL769" i="69"/>
  <c r="AL756" i="69"/>
  <c r="AL743" i="69"/>
  <c r="AD639" i="69"/>
  <c r="AD652" i="69"/>
  <c r="AD665" i="69"/>
  <c r="AD691" i="69"/>
  <c r="AD678" i="69"/>
  <c r="AD704" i="69"/>
  <c r="AD717" i="69"/>
  <c r="AD743" i="69"/>
  <c r="AD730" i="69"/>
  <c r="AD756" i="69"/>
  <c r="AZ638" i="69"/>
  <c r="AZ664" i="69"/>
  <c r="AZ690" i="69"/>
  <c r="AZ677" i="69"/>
  <c r="AZ651" i="69"/>
  <c r="AZ703" i="69"/>
  <c r="AZ716" i="69"/>
  <c r="AZ742" i="69"/>
  <c r="AZ729" i="69"/>
  <c r="AZ768" i="69"/>
  <c r="AZ755" i="69"/>
  <c r="AR638" i="69"/>
  <c r="AR651" i="69"/>
  <c r="AR690" i="69"/>
  <c r="AR677" i="69"/>
  <c r="AR664" i="69"/>
  <c r="AR703" i="69"/>
  <c r="AR716" i="69"/>
  <c r="AR729" i="69"/>
  <c r="AR742" i="69"/>
  <c r="AR755" i="69"/>
  <c r="AJ638" i="69"/>
  <c r="AJ651" i="69"/>
  <c r="AJ664" i="69"/>
  <c r="AJ690" i="69"/>
  <c r="AJ677" i="69"/>
  <c r="AJ703" i="69"/>
  <c r="AJ716" i="69"/>
  <c r="AJ729" i="69"/>
  <c r="AJ742" i="69"/>
  <c r="AJ755" i="69"/>
  <c r="AJ768" i="69"/>
  <c r="AB638" i="69"/>
  <c r="AB651" i="69"/>
  <c r="AB664" i="69"/>
  <c r="AB690" i="69"/>
  <c r="AB677" i="69"/>
  <c r="AB716" i="69"/>
  <c r="AB703" i="69"/>
  <c r="AB742" i="69"/>
  <c r="AB729" i="69"/>
  <c r="AB755" i="69"/>
  <c r="AX637" i="69"/>
  <c r="AX663" i="69"/>
  <c r="AX650" i="69"/>
  <c r="AX689" i="69"/>
  <c r="AX676" i="69"/>
  <c r="AX715" i="69"/>
  <c r="AX702" i="69"/>
  <c r="AX728" i="69"/>
  <c r="AX741" i="69"/>
  <c r="AX754" i="69"/>
  <c r="AX767" i="69"/>
  <c r="AP637" i="69"/>
  <c r="AP676" i="69"/>
  <c r="AP650" i="69"/>
  <c r="AP663" i="69"/>
  <c r="AP689" i="69"/>
  <c r="AP702" i="69"/>
  <c r="AP715" i="69"/>
  <c r="AP741" i="69"/>
  <c r="AP728" i="69"/>
  <c r="AH637" i="69"/>
  <c r="AH663" i="69"/>
  <c r="AH676" i="69"/>
  <c r="AH650" i="69"/>
  <c r="AH689" i="69"/>
  <c r="AH715" i="69"/>
  <c r="AH702" i="69"/>
  <c r="AH728" i="69"/>
  <c r="AH741" i="69"/>
  <c r="AH767" i="69"/>
  <c r="AH754" i="69"/>
  <c r="Z637" i="69"/>
  <c r="Z650" i="69"/>
  <c r="Z676" i="69"/>
  <c r="Z663" i="69"/>
  <c r="Z689" i="69"/>
  <c r="Z715" i="69"/>
  <c r="Z702" i="69"/>
  <c r="Z741" i="69"/>
  <c r="Z728" i="69"/>
  <c r="Z754" i="69"/>
  <c r="AV636" i="69"/>
  <c r="AV675" i="69"/>
  <c r="AV662" i="69"/>
  <c r="AV649" i="69"/>
  <c r="AV688" i="69"/>
  <c r="AV714" i="69"/>
  <c r="AV701" i="69"/>
  <c r="AV740" i="69"/>
  <c r="AV727" i="69"/>
  <c r="AV766" i="69"/>
  <c r="AV753" i="69"/>
  <c r="AN675" i="69"/>
  <c r="AN662" i="69"/>
  <c r="AN636" i="69"/>
  <c r="AN688" i="69"/>
  <c r="AN649" i="69"/>
  <c r="AN701" i="69"/>
  <c r="AN714" i="69"/>
  <c r="AN727" i="69"/>
  <c r="AN740" i="69"/>
  <c r="AN753" i="69"/>
  <c r="AF636" i="69"/>
  <c r="AF688" i="69"/>
  <c r="AF727" i="69"/>
  <c r="AF740" i="69"/>
  <c r="BB635" i="69"/>
  <c r="BB648" i="69"/>
  <c r="BB674" i="69"/>
  <c r="BB661" i="69"/>
  <c r="BB687" i="69"/>
  <c r="BB700" i="69"/>
  <c r="BB713" i="69"/>
  <c r="BB739" i="69"/>
  <c r="BB726" i="69"/>
  <c r="BB752" i="69"/>
  <c r="AT648" i="69"/>
  <c r="AT635" i="69"/>
  <c r="AT674" i="69"/>
  <c r="AT661" i="69"/>
  <c r="AT687" i="69"/>
  <c r="AT700" i="69"/>
  <c r="AT713" i="69"/>
  <c r="AT726" i="69"/>
  <c r="AT752" i="69"/>
  <c r="AT765" i="69"/>
  <c r="AT739" i="69"/>
  <c r="AL648" i="69"/>
  <c r="AL635" i="69"/>
  <c r="AL674" i="69"/>
  <c r="AL661" i="69"/>
  <c r="AL687" i="69"/>
  <c r="AL700" i="69"/>
  <c r="AL713" i="69"/>
  <c r="AL726" i="69"/>
  <c r="AL739" i="69"/>
  <c r="AL765" i="69"/>
  <c r="AD765" i="69"/>
  <c r="AZ647" i="69"/>
  <c r="AZ673" i="69"/>
  <c r="AZ660" i="69"/>
  <c r="AZ634" i="69"/>
  <c r="AZ686" i="69"/>
  <c r="AZ699" i="69"/>
  <c r="AZ712" i="69"/>
  <c r="AZ738" i="69"/>
  <c r="AZ725" i="69"/>
  <c r="AZ751" i="69"/>
  <c r="AZ764" i="69"/>
  <c r="AR634" i="69"/>
  <c r="AR673" i="69"/>
  <c r="AR647" i="69"/>
  <c r="AR660" i="69"/>
  <c r="AR686" i="69"/>
  <c r="AR699" i="69"/>
  <c r="AR712" i="69"/>
  <c r="AR725" i="69"/>
  <c r="AR738" i="69"/>
  <c r="AR764" i="69"/>
  <c r="AR751" i="69"/>
  <c r="AJ634" i="69"/>
  <c r="AJ647" i="69"/>
  <c r="AJ673" i="69"/>
  <c r="AJ660" i="69"/>
  <c r="AJ686" i="69"/>
  <c r="AJ699" i="69"/>
  <c r="AJ712" i="69"/>
  <c r="AJ725" i="69"/>
  <c r="AJ738" i="69"/>
  <c r="AJ751" i="69"/>
  <c r="AJ764" i="69"/>
  <c r="AB712" i="69"/>
  <c r="AX633" i="69"/>
  <c r="AX646" i="69"/>
  <c r="AX672" i="69"/>
  <c r="AX659" i="69"/>
  <c r="AX685" i="69"/>
  <c r="AX698" i="69"/>
  <c r="AX711" i="69"/>
  <c r="AX724" i="69"/>
  <c r="AX737" i="69"/>
  <c r="AX750" i="69"/>
  <c r="AP633" i="69"/>
  <c r="AP646" i="69"/>
  <c r="AP672" i="69"/>
  <c r="AP659" i="69"/>
  <c r="AP685" i="69"/>
  <c r="AP698" i="69"/>
  <c r="AP711" i="69"/>
  <c r="AP724" i="69"/>
  <c r="AP737" i="69"/>
  <c r="AP750" i="69"/>
  <c r="AP763" i="69"/>
  <c r="AH633" i="69"/>
  <c r="AH646" i="69"/>
  <c r="AH659" i="69"/>
  <c r="AH672" i="69"/>
  <c r="AH685" i="69"/>
  <c r="AH698" i="69"/>
  <c r="AH711" i="69"/>
  <c r="AH724" i="69"/>
  <c r="AH737" i="69"/>
  <c r="AH763" i="69"/>
  <c r="Z633" i="69"/>
  <c r="Z659" i="69"/>
  <c r="Z672" i="69"/>
  <c r="Z646" i="69"/>
  <c r="Z685" i="69"/>
  <c r="Z698" i="69"/>
  <c r="Z711" i="69"/>
  <c r="Z724" i="69"/>
  <c r="Z737" i="69"/>
  <c r="Z776" i="69"/>
  <c r="Z750" i="69"/>
  <c r="Z763" i="69"/>
  <c r="AV632" i="69"/>
  <c r="AV645" i="69"/>
  <c r="AV658" i="69"/>
  <c r="AV671" i="69"/>
  <c r="AV684" i="69"/>
  <c r="AV697" i="69"/>
  <c r="AV710" i="69"/>
  <c r="AV736" i="69"/>
  <c r="AV723" i="69"/>
  <c r="AV749" i="69"/>
  <c r="AV775" i="69"/>
  <c r="AV762" i="69"/>
  <c r="AN632" i="69"/>
  <c r="AN658" i="69"/>
  <c r="AN671" i="69"/>
  <c r="AN684" i="69"/>
  <c r="AN697" i="69"/>
  <c r="AN645" i="69"/>
  <c r="AN710" i="69"/>
  <c r="AN723" i="69"/>
  <c r="AN736" i="69"/>
  <c r="AN762" i="69"/>
  <c r="AN775" i="69"/>
  <c r="AN788" i="69"/>
  <c r="AN749" i="69"/>
  <c r="AF632" i="69"/>
  <c r="AF658" i="69"/>
  <c r="AF684" i="69"/>
  <c r="AF697" i="69"/>
  <c r="AF736" i="69"/>
  <c r="AF749" i="69"/>
  <c r="AF788" i="69"/>
  <c r="BB644" i="69"/>
  <c r="BB631" i="69"/>
  <c r="BB657" i="69"/>
  <c r="BB670" i="69"/>
  <c r="BB683" i="69"/>
  <c r="BB709" i="69"/>
  <c r="BB696" i="69"/>
  <c r="BB722" i="69"/>
  <c r="BB735" i="69"/>
  <c r="BB748" i="69"/>
  <c r="BB761" i="69"/>
  <c r="BB774" i="69"/>
  <c r="BB787" i="69"/>
  <c r="AT644" i="69"/>
  <c r="AT631" i="69"/>
  <c r="AT657" i="69"/>
  <c r="AT670" i="69"/>
  <c r="AT683" i="69"/>
  <c r="AT696" i="69"/>
  <c r="AT709" i="69"/>
  <c r="AT722" i="69"/>
  <c r="AT735" i="69"/>
  <c r="AT748" i="69"/>
  <c r="AT774" i="69"/>
  <c r="AT787" i="69"/>
  <c r="AL644" i="69"/>
  <c r="AL631" i="69"/>
  <c r="AL657" i="69"/>
  <c r="AL670" i="69"/>
  <c r="AL683" i="69"/>
  <c r="AL696" i="69"/>
  <c r="AL709" i="69"/>
  <c r="AL722" i="69"/>
  <c r="AL735" i="69"/>
  <c r="AL748" i="69"/>
  <c r="AL761" i="69"/>
  <c r="AL787" i="69"/>
  <c r="AL774" i="69"/>
  <c r="AD644" i="69"/>
  <c r="AD657" i="69"/>
  <c r="AD670" i="69"/>
  <c r="AD631" i="69"/>
  <c r="AD683" i="69"/>
  <c r="AD696" i="69"/>
  <c r="AD709" i="69"/>
  <c r="AD722" i="69"/>
  <c r="AD735" i="69"/>
  <c r="AD761" i="69"/>
  <c r="AD787" i="69"/>
  <c r="AZ630" i="69"/>
  <c r="AZ656" i="69"/>
  <c r="AZ669" i="69"/>
  <c r="AZ682" i="69"/>
  <c r="AZ643" i="69"/>
  <c r="AZ695" i="69"/>
  <c r="AZ708" i="69"/>
  <c r="AZ721" i="69"/>
  <c r="AZ734" i="69"/>
  <c r="AZ773" i="69"/>
  <c r="AZ747" i="69"/>
  <c r="AZ786" i="69"/>
  <c r="AZ760" i="69"/>
  <c r="AR630" i="69"/>
  <c r="AR643" i="69"/>
  <c r="AR656" i="69"/>
  <c r="AR669" i="69"/>
  <c r="AR682" i="69"/>
  <c r="AR708" i="69"/>
  <c r="AR695" i="69"/>
  <c r="AR721" i="69"/>
  <c r="AR734" i="69"/>
  <c r="AR747" i="69"/>
  <c r="AR773" i="69"/>
  <c r="AR760" i="69"/>
  <c r="AR786" i="69"/>
  <c r="AJ630" i="69"/>
  <c r="AJ643" i="69"/>
  <c r="AJ656" i="69"/>
  <c r="AJ669" i="69"/>
  <c r="AJ682" i="69"/>
  <c r="AJ708" i="69"/>
  <c r="AJ695" i="69"/>
  <c r="AJ721" i="69"/>
  <c r="AJ734" i="69"/>
  <c r="AJ760" i="69"/>
  <c r="AJ773" i="69"/>
  <c r="AJ786" i="69"/>
  <c r="AJ747" i="69"/>
  <c r="AB630" i="69"/>
  <c r="AB643" i="69"/>
  <c r="AB656" i="69"/>
  <c r="AB669" i="69"/>
  <c r="AB682" i="69"/>
  <c r="AB695" i="69"/>
  <c r="AB708" i="69"/>
  <c r="AB721" i="69"/>
  <c r="AB734" i="69"/>
  <c r="AB747" i="69"/>
  <c r="AB773" i="69"/>
  <c r="AB760" i="69"/>
  <c r="AB786" i="69"/>
  <c r="AX642" i="69"/>
  <c r="AX629" i="69"/>
  <c r="AX655" i="69"/>
  <c r="AX668" i="69"/>
  <c r="AX681" i="69"/>
  <c r="AX707" i="69"/>
  <c r="AX720" i="69"/>
  <c r="AX694" i="69"/>
  <c r="AX733" i="69"/>
  <c r="AX746" i="69"/>
  <c r="AX759" i="69"/>
  <c r="AX772" i="69"/>
  <c r="AX785" i="69"/>
  <c r="AP642" i="69"/>
  <c r="AP629" i="69"/>
  <c r="AP655" i="69"/>
  <c r="AP668" i="69"/>
  <c r="AP681" i="69"/>
  <c r="AP694" i="69"/>
  <c r="AP707" i="69"/>
  <c r="AP720" i="69"/>
  <c r="AP733" i="69"/>
  <c r="AP746" i="69"/>
  <c r="AP772" i="69"/>
  <c r="AP785" i="69"/>
  <c r="AH629" i="69"/>
  <c r="AH642" i="69"/>
  <c r="AH655" i="69"/>
  <c r="AH668" i="69"/>
  <c r="AH681" i="69"/>
  <c r="AH694" i="69"/>
  <c r="AH707" i="69"/>
  <c r="AH720" i="69"/>
  <c r="AH746" i="69"/>
  <c r="AH733" i="69"/>
  <c r="AH759" i="69"/>
  <c r="AH785" i="69"/>
  <c r="AH772" i="69"/>
  <c r="Z720" i="69"/>
  <c r="AV628" i="69"/>
  <c r="AV641" i="69"/>
  <c r="AV654" i="69"/>
  <c r="AV667" i="69"/>
  <c r="AV680" i="69"/>
  <c r="AV693" i="69"/>
  <c r="AV706" i="69"/>
  <c r="AV719" i="69"/>
  <c r="AV745" i="69"/>
  <c r="AV771" i="69"/>
  <c r="AV732" i="69"/>
  <c r="AV784" i="69"/>
  <c r="AV758" i="69"/>
  <c r="AN628" i="69"/>
  <c r="AN641" i="69"/>
  <c r="AN654" i="69"/>
  <c r="AN667" i="69"/>
  <c r="AN680" i="69"/>
  <c r="AN693" i="69"/>
  <c r="AN706" i="69"/>
  <c r="AN732" i="69"/>
  <c r="AN719" i="69"/>
  <c r="AN745" i="69"/>
  <c r="AN771" i="69"/>
  <c r="AN758" i="69"/>
  <c r="AN784" i="69"/>
  <c r="AF628" i="69"/>
  <c r="AF641" i="69"/>
  <c r="AF654" i="69"/>
  <c r="AF667" i="69"/>
  <c r="AF680" i="69"/>
  <c r="AF706" i="69"/>
  <c r="AF719" i="69"/>
  <c r="AF693" i="69"/>
  <c r="AF732" i="69"/>
  <c r="AF771" i="69"/>
  <c r="AF745" i="69"/>
  <c r="AF758" i="69"/>
  <c r="AF784" i="69"/>
  <c r="BA640" i="69"/>
  <c r="BA627" i="69"/>
  <c r="BA653" i="69"/>
  <c r="BA666" i="69"/>
  <c r="BA679" i="69"/>
  <c r="BA705" i="69"/>
  <c r="BA692" i="69"/>
  <c r="BA718" i="69"/>
  <c r="BA731" i="69"/>
  <c r="BA770" i="69"/>
  <c r="BA744" i="69"/>
  <c r="BA757" i="69"/>
  <c r="BA796" i="69"/>
  <c r="BA783" i="69"/>
  <c r="AS640" i="69"/>
  <c r="AS627" i="69"/>
  <c r="AS653" i="69"/>
  <c r="AS666" i="69"/>
  <c r="AS679" i="69"/>
  <c r="AS692" i="69"/>
  <c r="AS705" i="69"/>
  <c r="AS731" i="69"/>
  <c r="AS718" i="69"/>
  <c r="AS770" i="69"/>
  <c r="AS757" i="69"/>
  <c r="AS744" i="69"/>
  <c r="AS796" i="69"/>
  <c r="AS783" i="69"/>
  <c r="AK640" i="69"/>
  <c r="AK653" i="69"/>
  <c r="AK627" i="69"/>
  <c r="AK679" i="69"/>
  <c r="AK666" i="69"/>
  <c r="AK705" i="69"/>
  <c r="AK718" i="69"/>
  <c r="AK731" i="69"/>
  <c r="AK744" i="69"/>
  <c r="AK770" i="69"/>
  <c r="AK757" i="69"/>
  <c r="AK692" i="69"/>
  <c r="AK796" i="69"/>
  <c r="AK783" i="69"/>
  <c r="AC627" i="69"/>
  <c r="AC640" i="69"/>
  <c r="AC653" i="69"/>
  <c r="AC692" i="69"/>
  <c r="AC666" i="69"/>
  <c r="AC679" i="69"/>
  <c r="AC705" i="69"/>
  <c r="AC731" i="69"/>
  <c r="AC770" i="69"/>
  <c r="AC757" i="69"/>
  <c r="AC796" i="69"/>
  <c r="AC783" i="69"/>
  <c r="AC744" i="69"/>
  <c r="AC718" i="69"/>
  <c r="AT803" i="69"/>
  <c r="AP801" i="69"/>
  <c r="AG801" i="69"/>
  <c r="BB800" i="69"/>
  <c r="AL799" i="69"/>
  <c r="AC799" i="69"/>
  <c r="AX798" i="69"/>
  <c r="AF797" i="69"/>
  <c r="AO795" i="69"/>
  <c r="AM794" i="69"/>
  <c r="BA793" i="69"/>
  <c r="AK793" i="69"/>
  <c r="AY792" i="69"/>
  <c r="AW791" i="69"/>
  <c r="AC789" i="69"/>
  <c r="AF787" i="69"/>
  <c r="AB785" i="69"/>
  <c r="BB782" i="69"/>
  <c r="AE782" i="69"/>
  <c r="AN781" i="69"/>
  <c r="AX780" i="69"/>
  <c r="AJ779" i="69"/>
  <c r="AT778" i="69"/>
  <c r="AZ777" i="69"/>
  <c r="AH776" i="69"/>
  <c r="Z767" i="69"/>
  <c r="AT761" i="69"/>
  <c r="BB755" i="69"/>
  <c r="AH750" i="69"/>
  <c r="AX808" i="69"/>
  <c r="Z808" i="69"/>
  <c r="AZ805" i="69"/>
  <c r="AP804" i="69"/>
  <c r="BB803" i="69"/>
  <c r="AJ803" i="69"/>
  <c r="AX801" i="69"/>
  <c r="AO801" i="69"/>
  <c r="AK799" i="69"/>
  <c r="AB799" i="69"/>
  <c r="AY797" i="69"/>
  <c r="AO797" i="69"/>
  <c r="AL796" i="69"/>
  <c r="BB795" i="69"/>
  <c r="AN795" i="69"/>
  <c r="BB794" i="69"/>
  <c r="AL794" i="69"/>
  <c r="AZ793" i="69"/>
  <c r="AJ793" i="69"/>
  <c r="AX792" i="69"/>
  <c r="AH792" i="69"/>
  <c r="AV791" i="69"/>
  <c r="AR789" i="69"/>
  <c r="AP788" i="69"/>
  <c r="AW787" i="69"/>
  <c r="AL786" i="69"/>
  <c r="AS785" i="69"/>
  <c r="AD782" i="69"/>
  <c r="AK781" i="69"/>
  <c r="Z780" i="69"/>
  <c r="AV770" i="69"/>
  <c r="AN766" i="69"/>
  <c r="BB760" i="69"/>
  <c r="AO743" i="69"/>
  <c r="AK639" i="69"/>
  <c r="AK665" i="69"/>
  <c r="AK678" i="69"/>
  <c r="AK652" i="69"/>
  <c r="AK717" i="69"/>
  <c r="AK704" i="69"/>
  <c r="AK691" i="69"/>
  <c r="AK730" i="69"/>
  <c r="AK756" i="69"/>
  <c r="AK743" i="69"/>
  <c r="AK769" i="69"/>
  <c r="AK795" i="69"/>
  <c r="AK782" i="69"/>
  <c r="AA651" i="69"/>
  <c r="AA638" i="69"/>
  <c r="AA677" i="69"/>
  <c r="AA664" i="69"/>
  <c r="AA690" i="69"/>
  <c r="AA716" i="69"/>
  <c r="AA703" i="69"/>
  <c r="AA729" i="69"/>
  <c r="AA755" i="69"/>
  <c r="AA768" i="69"/>
  <c r="AA742" i="69"/>
  <c r="AA794" i="69"/>
  <c r="AA781" i="69"/>
  <c r="Y637" i="69"/>
  <c r="Y650" i="69"/>
  <c r="Y676" i="69"/>
  <c r="Y689" i="69"/>
  <c r="Y715" i="69"/>
  <c r="Y663" i="69"/>
  <c r="Y702" i="69"/>
  <c r="Y728" i="69"/>
  <c r="Y741" i="69"/>
  <c r="Y754" i="69"/>
  <c r="Y767" i="69"/>
  <c r="Y793" i="69"/>
  <c r="Y780" i="69"/>
  <c r="AS648" i="69"/>
  <c r="AS635" i="69"/>
  <c r="AS661" i="69"/>
  <c r="AS674" i="69"/>
  <c r="AS713" i="69"/>
  <c r="AS687" i="69"/>
  <c r="AS700" i="69"/>
  <c r="AS739" i="69"/>
  <c r="AS752" i="69"/>
  <c r="AS726" i="69"/>
  <c r="AS765" i="69"/>
  <c r="AS791" i="69"/>
  <c r="AS778" i="69"/>
  <c r="AQ647" i="69"/>
  <c r="AQ634" i="69"/>
  <c r="AQ660" i="69"/>
  <c r="AQ673" i="69"/>
  <c r="AQ686" i="69"/>
  <c r="AQ712" i="69"/>
  <c r="AQ699" i="69"/>
  <c r="AQ738" i="69"/>
  <c r="AQ725" i="69"/>
  <c r="AQ751" i="69"/>
  <c r="AQ764" i="69"/>
  <c r="AQ803" i="69"/>
  <c r="AQ790" i="69"/>
  <c r="AQ777" i="69"/>
  <c r="AO646" i="69"/>
  <c r="AO633" i="69"/>
  <c r="AO659" i="69"/>
  <c r="AO672" i="69"/>
  <c r="AO685" i="69"/>
  <c r="AO711" i="69"/>
  <c r="AO698" i="69"/>
  <c r="AO737" i="69"/>
  <c r="AO750" i="69"/>
  <c r="AO724" i="69"/>
  <c r="AO763" i="69"/>
  <c r="AO802" i="69"/>
  <c r="AO789" i="69"/>
  <c r="AO776" i="69"/>
  <c r="BA631" i="69"/>
  <c r="BA644" i="69"/>
  <c r="BA657" i="69"/>
  <c r="BA683" i="69"/>
  <c r="BA696" i="69"/>
  <c r="BA670" i="69"/>
  <c r="BA709" i="69"/>
  <c r="BA735" i="69"/>
  <c r="BA748" i="69"/>
  <c r="BA722" i="69"/>
  <c r="BA761" i="69"/>
  <c r="BA800" i="69"/>
  <c r="BA774" i="69"/>
  <c r="BA787" i="69"/>
  <c r="BB640" i="69"/>
  <c r="BB627" i="69"/>
  <c r="BB653" i="69"/>
  <c r="BB679" i="69"/>
  <c r="BB666" i="69"/>
  <c r="BB692" i="69"/>
  <c r="BB705" i="69"/>
  <c r="BB731" i="69"/>
  <c r="BB770" i="69"/>
  <c r="BB744" i="69"/>
  <c r="BB757" i="69"/>
  <c r="BB783" i="69"/>
  <c r="AZ639" i="69"/>
  <c r="AZ652" i="69"/>
  <c r="AZ678" i="69"/>
  <c r="AZ665" i="69"/>
  <c r="AZ691" i="69"/>
  <c r="AZ704" i="69"/>
  <c r="AZ717" i="69"/>
  <c r="AZ730" i="69"/>
  <c r="AZ769" i="69"/>
  <c r="AZ756" i="69"/>
  <c r="AZ743" i="69"/>
  <c r="AZ782" i="69"/>
  <c r="AR652" i="69"/>
  <c r="AR730" i="69"/>
  <c r="AJ665" i="69"/>
  <c r="AJ730" i="69"/>
  <c r="AB717" i="69"/>
  <c r="AX638" i="69"/>
  <c r="AX651" i="69"/>
  <c r="AX664" i="69"/>
  <c r="AX677" i="69"/>
  <c r="AX690" i="69"/>
  <c r="AX703" i="69"/>
  <c r="AX742" i="69"/>
  <c r="AX716" i="69"/>
  <c r="AX729" i="69"/>
  <c r="AX768" i="69"/>
  <c r="AX755" i="69"/>
  <c r="AX781" i="69"/>
  <c r="AP690" i="69"/>
  <c r="AH651" i="69"/>
  <c r="AH677" i="69"/>
  <c r="AH768" i="69"/>
  <c r="AH781" i="69"/>
  <c r="Z768" i="69"/>
  <c r="AV650" i="69"/>
  <c r="AV637" i="69"/>
  <c r="AV663" i="69"/>
  <c r="AV676" i="69"/>
  <c r="AV689" i="69"/>
  <c r="AV702" i="69"/>
  <c r="AV715" i="69"/>
  <c r="AV741" i="69"/>
  <c r="AV728" i="69"/>
  <c r="AV767" i="69"/>
  <c r="AV754" i="69"/>
  <c r="AV780" i="69"/>
  <c r="AN637" i="69"/>
  <c r="AN767" i="69"/>
  <c r="AF702" i="69"/>
  <c r="AF728" i="69"/>
  <c r="BB636" i="69"/>
  <c r="BB662" i="69"/>
  <c r="BB675" i="69"/>
  <c r="BB649" i="69"/>
  <c r="BB701" i="69"/>
  <c r="BB688" i="69"/>
  <c r="BB714" i="69"/>
  <c r="BB727" i="69"/>
  <c r="BB766" i="69"/>
  <c r="BB740" i="69"/>
  <c r="BB753" i="69"/>
  <c r="BB779" i="69"/>
  <c r="AL636" i="69"/>
  <c r="AL649" i="69"/>
  <c r="AL662" i="69"/>
  <c r="AL675" i="69"/>
  <c r="AL688" i="69"/>
  <c r="AL714" i="69"/>
  <c r="AL727" i="69"/>
  <c r="AL701" i="69"/>
  <c r="AL740" i="69"/>
  <c r="AL766" i="69"/>
  <c r="AL753" i="69"/>
  <c r="AL779" i="69"/>
  <c r="AD727" i="69"/>
  <c r="AZ661" i="69"/>
  <c r="AZ726" i="69"/>
  <c r="AZ713" i="69"/>
  <c r="AR687" i="69"/>
  <c r="AJ648" i="69"/>
  <c r="AJ635" i="69"/>
  <c r="AJ661" i="69"/>
  <c r="AJ674" i="69"/>
  <c r="AJ687" i="69"/>
  <c r="AJ700" i="69"/>
  <c r="AJ726" i="69"/>
  <c r="AJ739" i="69"/>
  <c r="AJ713" i="69"/>
  <c r="AJ765" i="69"/>
  <c r="AJ778" i="69"/>
  <c r="AJ752" i="69"/>
  <c r="AB726" i="69"/>
  <c r="AX660" i="69"/>
  <c r="AX686" i="69"/>
  <c r="AX738" i="69"/>
  <c r="AH647" i="69"/>
  <c r="AH634" i="69"/>
  <c r="AH660" i="69"/>
  <c r="AH673" i="69"/>
  <c r="AH686" i="69"/>
  <c r="AH699" i="69"/>
  <c r="AH712" i="69"/>
  <c r="AH725" i="69"/>
  <c r="AH738" i="69"/>
  <c r="AH764" i="69"/>
  <c r="AH751" i="69"/>
  <c r="AH777" i="69"/>
  <c r="AV659" i="69"/>
  <c r="AV685" i="69"/>
  <c r="AV763" i="69"/>
  <c r="AV776" i="69"/>
  <c r="AN646" i="69"/>
  <c r="AN633" i="69"/>
  <c r="AN659" i="69"/>
  <c r="AN672" i="69"/>
  <c r="AN698" i="69"/>
  <c r="AN711" i="69"/>
  <c r="AN724" i="69"/>
  <c r="AN685" i="69"/>
  <c r="AN763" i="69"/>
  <c r="AN737" i="69"/>
  <c r="AN750" i="69"/>
  <c r="AN776" i="69"/>
  <c r="BB645" i="69"/>
  <c r="BB632" i="69"/>
  <c r="BB658" i="69"/>
  <c r="BB671" i="69"/>
  <c r="BB684" i="69"/>
  <c r="BB697" i="69"/>
  <c r="BB710" i="69"/>
  <c r="BB723" i="69"/>
  <c r="BB736" i="69"/>
  <c r="BB762" i="69"/>
  <c r="BB749" i="69"/>
  <c r="BB775" i="69"/>
  <c r="AT645" i="69"/>
  <c r="AT632" i="69"/>
  <c r="AT658" i="69"/>
  <c r="AT671" i="69"/>
  <c r="AT684" i="69"/>
  <c r="AT697" i="69"/>
  <c r="AT723" i="69"/>
  <c r="AT736" i="69"/>
  <c r="AT762" i="69"/>
  <c r="AT749" i="69"/>
  <c r="AT710" i="69"/>
  <c r="AL658" i="69"/>
  <c r="AL775" i="69"/>
  <c r="AD671" i="69"/>
  <c r="AZ722" i="69"/>
  <c r="AR631" i="69"/>
  <c r="AR657" i="69"/>
  <c r="AR644" i="69"/>
  <c r="AR683" i="69"/>
  <c r="AR696" i="69"/>
  <c r="AR670" i="69"/>
  <c r="AR735" i="69"/>
  <c r="AR722" i="69"/>
  <c r="AR761" i="69"/>
  <c r="AR709" i="69"/>
  <c r="AR774" i="69"/>
  <c r="AR748" i="69"/>
  <c r="AJ722" i="69"/>
  <c r="AB683" i="69"/>
  <c r="AB761" i="69"/>
  <c r="AP630" i="69"/>
  <c r="AP643" i="69"/>
  <c r="AP656" i="69"/>
  <c r="AP669" i="69"/>
  <c r="AP682" i="69"/>
  <c r="AP695" i="69"/>
  <c r="AP721" i="69"/>
  <c r="AP734" i="69"/>
  <c r="AP708" i="69"/>
  <c r="AP760" i="69"/>
  <c r="AP747" i="69"/>
  <c r="AH630" i="69"/>
  <c r="AH721" i="69"/>
  <c r="Z669" i="69"/>
  <c r="Z708" i="69"/>
  <c r="AN629" i="69"/>
  <c r="AN642" i="69"/>
  <c r="AN655" i="69"/>
  <c r="AN681" i="69"/>
  <c r="AN694" i="69"/>
  <c r="AN733" i="69"/>
  <c r="AN668" i="69"/>
  <c r="AN707" i="69"/>
  <c r="AN759" i="69"/>
  <c r="AN720" i="69"/>
  <c r="AN772" i="69"/>
  <c r="AN746" i="69"/>
  <c r="BB628" i="69"/>
  <c r="BB641" i="69"/>
  <c r="BB654" i="69"/>
  <c r="BB667" i="69"/>
  <c r="BB693" i="69"/>
  <c r="BB680" i="69"/>
  <c r="BB732" i="69"/>
  <c r="BB719" i="69"/>
  <c r="BB706" i="69"/>
  <c r="BB758" i="69"/>
  <c r="BB771" i="69"/>
  <c r="AT628" i="69"/>
  <c r="AT654" i="69"/>
  <c r="AT732" i="69"/>
  <c r="AT758" i="69"/>
  <c r="AD628" i="69"/>
  <c r="AD641" i="69"/>
  <c r="AD654" i="69"/>
  <c r="AD667" i="69"/>
  <c r="AD693" i="69"/>
  <c r="AD680" i="69"/>
  <c r="AD732" i="69"/>
  <c r="AD706" i="69"/>
  <c r="AD719" i="69"/>
  <c r="AD745" i="69"/>
  <c r="AD758" i="69"/>
  <c r="AD771" i="69"/>
  <c r="AY627" i="69"/>
  <c r="AY666" i="69"/>
  <c r="AY653" i="69"/>
  <c r="AY640" i="69"/>
  <c r="AY679" i="69"/>
  <c r="AY692" i="69"/>
  <c r="AY705" i="69"/>
  <c r="AY731" i="69"/>
  <c r="AY718" i="69"/>
  <c r="AY744" i="69"/>
  <c r="AY757" i="69"/>
  <c r="AY770" i="69"/>
  <c r="AY783" i="69"/>
  <c r="AQ666" i="69"/>
  <c r="AQ627" i="69"/>
  <c r="AQ640" i="69"/>
  <c r="AQ653" i="69"/>
  <c r="AQ692" i="69"/>
  <c r="AQ679" i="69"/>
  <c r="AQ705" i="69"/>
  <c r="AQ731" i="69"/>
  <c r="AQ718" i="69"/>
  <c r="AQ757" i="69"/>
  <c r="AQ744" i="69"/>
  <c r="AQ783" i="69"/>
  <c r="AQ770" i="69"/>
  <c r="AI640" i="69"/>
  <c r="AI627" i="69"/>
  <c r="AI666" i="69"/>
  <c r="AI653" i="69"/>
  <c r="AI679" i="69"/>
  <c r="AI692" i="69"/>
  <c r="AI705" i="69"/>
  <c r="AI718" i="69"/>
  <c r="AI731" i="69"/>
  <c r="AI757" i="69"/>
  <c r="AI744" i="69"/>
  <c r="AI770" i="69"/>
  <c r="AI783" i="69"/>
  <c r="AA640" i="69"/>
  <c r="AA627" i="69"/>
  <c r="AA666" i="69"/>
  <c r="AA653" i="69"/>
  <c r="AA692" i="69"/>
  <c r="AA679" i="69"/>
  <c r="AA705" i="69"/>
  <c r="AA731" i="69"/>
  <c r="AA757" i="69"/>
  <c r="AA718" i="69"/>
  <c r="AA783" i="69"/>
  <c r="AA744" i="69"/>
  <c r="AA770" i="69"/>
  <c r="AW808" i="69"/>
  <c r="AG808" i="69"/>
  <c r="AU807" i="69"/>
  <c r="AE807" i="69"/>
  <c r="AS806" i="69"/>
  <c r="AC806" i="69"/>
  <c r="AQ805" i="69"/>
  <c r="AA805" i="69"/>
  <c r="AO804" i="69"/>
  <c r="BA803" i="69"/>
  <c r="AR803" i="69"/>
  <c r="AH803" i="69"/>
  <c r="AK802" i="69"/>
  <c r="AW801" i="69"/>
  <c r="AN801" i="69"/>
  <c r="BB799" i="69"/>
  <c r="AS799" i="69"/>
  <c r="AJ799" i="69"/>
  <c r="AX797" i="69"/>
  <c r="AN797" i="69"/>
  <c r="AI796" i="69"/>
  <c r="AL795" i="69"/>
  <c r="AZ794" i="69"/>
  <c r="AJ794" i="69"/>
  <c r="AX793" i="69"/>
  <c r="AH793" i="69"/>
  <c r="AV792" i="69"/>
  <c r="AF792" i="69"/>
  <c r="AT791" i="69"/>
  <c r="AR790" i="69"/>
  <c r="AP789" i="69"/>
  <c r="Z789" i="69"/>
  <c r="AV787" i="69"/>
  <c r="AR785" i="69"/>
  <c r="AD784" i="69"/>
  <c r="AJ781" i="69"/>
  <c r="AF779" i="69"/>
  <c r="AR777" i="69"/>
  <c r="AT775" i="69"/>
  <c r="AF770" i="69"/>
  <c r="BB765" i="69"/>
  <c r="AP754" i="69"/>
  <c r="AC691" i="69"/>
  <c r="AC704" i="69"/>
  <c r="AC782" i="69"/>
  <c r="AW637" i="69"/>
  <c r="AW650" i="69"/>
  <c r="AW663" i="69"/>
  <c r="AW676" i="69"/>
  <c r="AW689" i="69"/>
  <c r="AW715" i="69"/>
  <c r="AW702" i="69"/>
  <c r="AW728" i="69"/>
  <c r="AW754" i="69"/>
  <c r="AW741" i="69"/>
  <c r="AW767" i="69"/>
  <c r="AW793" i="69"/>
  <c r="AW780" i="69"/>
  <c r="AU636" i="69"/>
  <c r="AU649" i="69"/>
  <c r="AU662" i="69"/>
  <c r="AU675" i="69"/>
  <c r="AU714" i="69"/>
  <c r="AU688" i="69"/>
  <c r="AU701" i="69"/>
  <c r="AU727" i="69"/>
  <c r="AU740" i="69"/>
  <c r="AU753" i="69"/>
  <c r="AU766" i="69"/>
  <c r="AU792" i="69"/>
  <c r="AU779" i="69"/>
  <c r="AK648" i="69"/>
  <c r="AK635" i="69"/>
  <c r="AK674" i="69"/>
  <c r="AK661" i="69"/>
  <c r="AK713" i="69"/>
  <c r="AK700" i="69"/>
  <c r="AK726" i="69"/>
  <c r="AK687" i="69"/>
  <c r="AK739" i="69"/>
  <c r="AK752" i="69"/>
  <c r="AK765" i="69"/>
  <c r="AK804" i="69"/>
  <c r="AK791" i="69"/>
  <c r="AK778" i="69"/>
  <c r="Y646" i="69"/>
  <c r="Y633" i="69"/>
  <c r="Y659" i="69"/>
  <c r="Y672" i="69"/>
  <c r="Y685" i="69"/>
  <c r="Y711" i="69"/>
  <c r="Y698" i="69"/>
  <c r="Y724" i="69"/>
  <c r="Y737" i="69"/>
  <c r="Y750" i="69"/>
  <c r="Y763" i="69"/>
  <c r="Y802" i="69"/>
  <c r="Y789" i="69"/>
  <c r="AE658" i="69"/>
  <c r="AE749" i="69"/>
  <c r="AC644" i="69"/>
  <c r="AC631" i="69"/>
  <c r="AC657" i="69"/>
  <c r="AC670" i="69"/>
  <c r="AC696" i="69"/>
  <c r="AC683" i="69"/>
  <c r="AC709" i="69"/>
  <c r="AC722" i="69"/>
  <c r="AC735" i="69"/>
  <c r="AC748" i="69"/>
  <c r="AC761" i="69"/>
  <c r="AC800" i="69"/>
  <c r="AC787" i="69"/>
  <c r="AC774" i="69"/>
  <c r="AA630" i="69"/>
  <c r="AA656" i="69"/>
  <c r="AA643" i="69"/>
  <c r="AA669" i="69"/>
  <c r="AA682" i="69"/>
  <c r="AA708" i="69"/>
  <c r="AA695" i="69"/>
  <c r="AA721" i="69"/>
  <c r="AA734" i="69"/>
  <c r="AA747" i="69"/>
  <c r="AA760" i="69"/>
  <c r="AA773" i="69"/>
  <c r="AA799" i="69"/>
  <c r="AA786" i="69"/>
  <c r="AO642" i="69"/>
  <c r="AO629" i="69"/>
  <c r="AO655" i="69"/>
  <c r="AO668" i="69"/>
  <c r="AO681" i="69"/>
  <c r="AO707" i="69"/>
  <c r="AO694" i="69"/>
  <c r="AO720" i="69"/>
  <c r="AO733" i="69"/>
  <c r="AO746" i="69"/>
  <c r="AO759" i="69"/>
  <c r="AO798" i="69"/>
  <c r="AO772" i="69"/>
  <c r="AO785" i="69"/>
  <c r="AM628" i="69"/>
  <c r="AM641" i="69"/>
  <c r="AM654" i="69"/>
  <c r="AM680" i="69"/>
  <c r="AM693" i="69"/>
  <c r="AM706" i="69"/>
  <c r="AM667" i="69"/>
  <c r="AM719" i="69"/>
  <c r="AM732" i="69"/>
  <c r="AM745" i="69"/>
  <c r="AM758" i="69"/>
  <c r="AM797" i="69"/>
  <c r="AM771" i="69"/>
  <c r="AM784" i="69"/>
  <c r="AY639" i="69"/>
  <c r="AY652" i="69"/>
  <c r="AY665" i="69"/>
  <c r="AY691" i="69"/>
  <c r="AY678" i="69"/>
  <c r="AY704" i="69"/>
  <c r="AY717" i="69"/>
  <c r="AY730" i="69"/>
  <c r="AY743" i="69"/>
  <c r="AY769" i="69"/>
  <c r="AY756" i="69"/>
  <c r="AY795" i="69"/>
  <c r="AY782" i="69"/>
  <c r="AQ639" i="69"/>
  <c r="AQ652" i="69"/>
  <c r="AQ665" i="69"/>
  <c r="AQ691" i="69"/>
  <c r="AQ678" i="69"/>
  <c r="AQ704" i="69"/>
  <c r="AQ717" i="69"/>
  <c r="AQ730" i="69"/>
  <c r="AQ769" i="69"/>
  <c r="AQ756" i="69"/>
  <c r="AQ743" i="69"/>
  <c r="AQ795" i="69"/>
  <c r="AQ782" i="69"/>
  <c r="AA665" i="69"/>
  <c r="AA717" i="69"/>
  <c r="AW638" i="69"/>
  <c r="AW664" i="69"/>
  <c r="AW651" i="69"/>
  <c r="AW677" i="69"/>
  <c r="AW703" i="69"/>
  <c r="AW716" i="69"/>
  <c r="AW729" i="69"/>
  <c r="AW768" i="69"/>
  <c r="AW690" i="69"/>
  <c r="AW755" i="69"/>
  <c r="AW742" i="69"/>
  <c r="AW794" i="69"/>
  <c r="AW781" i="69"/>
  <c r="AO638" i="69"/>
  <c r="AO664" i="69"/>
  <c r="AO651" i="69"/>
  <c r="AO677" i="69"/>
  <c r="AO690" i="69"/>
  <c r="AO703" i="69"/>
  <c r="AO729" i="69"/>
  <c r="AO716" i="69"/>
  <c r="AO768" i="69"/>
  <c r="AO755" i="69"/>
  <c r="AO794" i="69"/>
  <c r="AO781" i="69"/>
  <c r="AO742" i="69"/>
  <c r="AG638" i="69"/>
  <c r="AG651" i="69"/>
  <c r="AG664" i="69"/>
  <c r="AG677" i="69"/>
  <c r="AG690" i="69"/>
  <c r="AG703" i="69"/>
  <c r="AG716" i="69"/>
  <c r="AG729" i="69"/>
  <c r="AG768" i="69"/>
  <c r="AG755" i="69"/>
  <c r="AG794" i="69"/>
  <c r="AG742" i="69"/>
  <c r="AG781" i="69"/>
  <c r="Y638" i="69"/>
  <c r="Y651" i="69"/>
  <c r="Y664" i="69"/>
  <c r="Y690" i="69"/>
  <c r="Y677" i="69"/>
  <c r="Y703" i="69"/>
  <c r="Y716" i="69"/>
  <c r="Y729" i="69"/>
  <c r="Y768" i="69"/>
  <c r="Y742" i="69"/>
  <c r="Y755" i="69"/>
  <c r="Y794" i="69"/>
  <c r="Y781" i="69"/>
  <c r="AU650" i="69"/>
  <c r="AU637" i="69"/>
  <c r="AU663" i="69"/>
  <c r="AU689" i="69"/>
  <c r="AU676" i="69"/>
  <c r="AU702" i="69"/>
  <c r="AU715" i="69"/>
  <c r="AU728" i="69"/>
  <c r="AU767" i="69"/>
  <c r="AU754" i="69"/>
  <c r="AU741" i="69"/>
  <c r="AU793" i="69"/>
  <c r="AU780" i="69"/>
  <c r="AM650" i="69"/>
  <c r="AM663" i="69"/>
  <c r="AM676" i="69"/>
  <c r="AM637" i="69"/>
  <c r="AM689" i="69"/>
  <c r="AM702" i="69"/>
  <c r="AM715" i="69"/>
  <c r="AM728" i="69"/>
  <c r="AM741" i="69"/>
  <c r="AM767" i="69"/>
  <c r="AM754" i="69"/>
  <c r="AM793" i="69"/>
  <c r="AM780" i="69"/>
  <c r="AE637" i="69"/>
  <c r="AE650" i="69"/>
  <c r="AE663" i="69"/>
  <c r="AE676" i="69"/>
  <c r="AE689" i="69"/>
  <c r="AE728" i="69"/>
  <c r="AE715" i="69"/>
  <c r="AE741" i="69"/>
  <c r="AE702" i="69"/>
  <c r="AE767" i="69"/>
  <c r="AE754" i="69"/>
  <c r="AE793" i="69"/>
  <c r="AE780" i="69"/>
  <c r="BA636" i="69"/>
  <c r="BA649" i="69"/>
  <c r="BA662" i="69"/>
  <c r="BA675" i="69"/>
  <c r="BA701" i="69"/>
  <c r="BA688" i="69"/>
  <c r="BA714" i="69"/>
  <c r="BA727" i="69"/>
  <c r="BA766" i="69"/>
  <c r="BA740" i="69"/>
  <c r="BA753" i="69"/>
  <c r="BA792" i="69"/>
  <c r="BA779" i="69"/>
  <c r="AS636" i="69"/>
  <c r="AS649" i="69"/>
  <c r="AS662" i="69"/>
  <c r="AS675" i="69"/>
  <c r="AS688" i="69"/>
  <c r="AS701" i="69"/>
  <c r="AS727" i="69"/>
  <c r="AS714" i="69"/>
  <c r="AS740" i="69"/>
  <c r="AS766" i="69"/>
  <c r="AS753" i="69"/>
  <c r="AS792" i="69"/>
  <c r="AS779" i="69"/>
  <c r="AK636" i="69"/>
  <c r="AK662" i="69"/>
  <c r="AK649" i="69"/>
  <c r="AK675" i="69"/>
  <c r="AK701" i="69"/>
  <c r="AK688" i="69"/>
  <c r="AK714" i="69"/>
  <c r="AK727" i="69"/>
  <c r="AK740" i="69"/>
  <c r="AK766" i="69"/>
  <c r="AK753" i="69"/>
  <c r="AK792" i="69"/>
  <c r="AK779" i="69"/>
  <c r="AC636" i="69"/>
  <c r="AC649" i="69"/>
  <c r="AC662" i="69"/>
  <c r="AC675" i="69"/>
  <c r="AC701" i="69"/>
  <c r="AC688" i="69"/>
  <c r="AC766" i="69"/>
  <c r="AC753" i="69"/>
  <c r="AC727" i="69"/>
  <c r="AC792" i="69"/>
  <c r="AC714" i="69"/>
  <c r="AC779" i="69"/>
  <c r="AC740" i="69"/>
  <c r="AY635" i="69"/>
  <c r="AY648" i="69"/>
  <c r="AY661" i="69"/>
  <c r="AY674" i="69"/>
  <c r="AY687" i="69"/>
  <c r="AY700" i="69"/>
  <c r="AY713" i="69"/>
  <c r="AY726" i="69"/>
  <c r="AY739" i="69"/>
  <c r="AY765" i="69"/>
  <c r="AY752" i="69"/>
  <c r="AY791" i="69"/>
  <c r="AY778" i="69"/>
  <c r="AQ635" i="69"/>
  <c r="AQ648" i="69"/>
  <c r="AQ661" i="69"/>
  <c r="AQ674" i="69"/>
  <c r="AQ687" i="69"/>
  <c r="AQ700" i="69"/>
  <c r="AQ713" i="69"/>
  <c r="AQ726" i="69"/>
  <c r="AQ765" i="69"/>
  <c r="AQ739" i="69"/>
  <c r="AQ752" i="69"/>
  <c r="AQ791" i="69"/>
  <c r="AQ778" i="69"/>
  <c r="AI661" i="69"/>
  <c r="AA648" i="69"/>
  <c r="AA635" i="69"/>
  <c r="AA661" i="69"/>
  <c r="AA674" i="69"/>
  <c r="AA700" i="69"/>
  <c r="AA687" i="69"/>
  <c r="AA713" i="69"/>
  <c r="AA739" i="69"/>
  <c r="AA765" i="69"/>
  <c r="AA726" i="69"/>
  <c r="AA752" i="69"/>
  <c r="AA791" i="69"/>
  <c r="AA778" i="69"/>
  <c r="AW647" i="69"/>
  <c r="AW634" i="69"/>
  <c r="AW660" i="69"/>
  <c r="AW673" i="69"/>
  <c r="AW686" i="69"/>
  <c r="AW699" i="69"/>
  <c r="AW712" i="69"/>
  <c r="AW725" i="69"/>
  <c r="AW764" i="69"/>
  <c r="AW738" i="69"/>
  <c r="AW751" i="69"/>
  <c r="AW790" i="69"/>
  <c r="AW777" i="69"/>
  <c r="AO647" i="69"/>
  <c r="AO634" i="69"/>
  <c r="AO660" i="69"/>
  <c r="AO673" i="69"/>
  <c r="AO686" i="69"/>
  <c r="AO699" i="69"/>
  <c r="AO712" i="69"/>
  <c r="AO725" i="69"/>
  <c r="AO738" i="69"/>
  <c r="AO764" i="69"/>
  <c r="AO751" i="69"/>
  <c r="AO790" i="69"/>
  <c r="AO777" i="69"/>
  <c r="AG634" i="69"/>
  <c r="AG647" i="69"/>
  <c r="AG660" i="69"/>
  <c r="AG699" i="69"/>
  <c r="AG673" i="69"/>
  <c r="AG686" i="69"/>
  <c r="AG712" i="69"/>
  <c r="AG725" i="69"/>
  <c r="AG738" i="69"/>
  <c r="AG764" i="69"/>
  <c r="AG751" i="69"/>
  <c r="AG790" i="69"/>
  <c r="AG777" i="69"/>
  <c r="Y647" i="69"/>
  <c r="Y660" i="69"/>
  <c r="Y634" i="69"/>
  <c r="Y673" i="69"/>
  <c r="Y699" i="69"/>
  <c r="Y686" i="69"/>
  <c r="Y712" i="69"/>
  <c r="Y725" i="69"/>
  <c r="Y764" i="69"/>
  <c r="Y751" i="69"/>
  <c r="Y738" i="69"/>
  <c r="Y790" i="69"/>
  <c r="Y777" i="69"/>
  <c r="AU633" i="69"/>
  <c r="AU659" i="69"/>
  <c r="AU646" i="69"/>
  <c r="AU672" i="69"/>
  <c r="AU685" i="69"/>
  <c r="AU698" i="69"/>
  <c r="AU711" i="69"/>
  <c r="AU724" i="69"/>
  <c r="AU737" i="69"/>
  <c r="AU763" i="69"/>
  <c r="AU750" i="69"/>
  <c r="AU789" i="69"/>
  <c r="AU776" i="69"/>
  <c r="AM633" i="69"/>
  <c r="AM659" i="69"/>
  <c r="AM646" i="69"/>
  <c r="AM698" i="69"/>
  <c r="AM672" i="69"/>
  <c r="AM685" i="69"/>
  <c r="AM711" i="69"/>
  <c r="AM763" i="69"/>
  <c r="AM724" i="69"/>
  <c r="AM737" i="69"/>
  <c r="AM750" i="69"/>
  <c r="AM789" i="69"/>
  <c r="AM776" i="69"/>
  <c r="AE659" i="69"/>
  <c r="AE685" i="69"/>
  <c r="AE750" i="69"/>
  <c r="AE776" i="69"/>
  <c r="BA645" i="69"/>
  <c r="BA632" i="69"/>
  <c r="BA658" i="69"/>
  <c r="BA671" i="69"/>
  <c r="BA697" i="69"/>
  <c r="BA684" i="69"/>
  <c r="BA710" i="69"/>
  <c r="BA736" i="69"/>
  <c r="BA723" i="69"/>
  <c r="BA762" i="69"/>
  <c r="BA749" i="69"/>
  <c r="BA788" i="69"/>
  <c r="BA775" i="69"/>
  <c r="AS645" i="69"/>
  <c r="AS632" i="69"/>
  <c r="AS658" i="69"/>
  <c r="AS671" i="69"/>
  <c r="AS684" i="69"/>
  <c r="AS697" i="69"/>
  <c r="AS710" i="69"/>
  <c r="AS723" i="69"/>
  <c r="AS736" i="69"/>
  <c r="AS762" i="69"/>
  <c r="AS749" i="69"/>
  <c r="AS788" i="69"/>
  <c r="AS775" i="69"/>
  <c r="AK645" i="69"/>
  <c r="AK658" i="69"/>
  <c r="AK671" i="69"/>
  <c r="AK632" i="69"/>
  <c r="AK697" i="69"/>
  <c r="AK684" i="69"/>
  <c r="AK710" i="69"/>
  <c r="AK736" i="69"/>
  <c r="AK723" i="69"/>
  <c r="AK762" i="69"/>
  <c r="AK749" i="69"/>
  <c r="AK788" i="69"/>
  <c r="AC632" i="69"/>
  <c r="AC658" i="69"/>
  <c r="AC645" i="69"/>
  <c r="AC671" i="69"/>
  <c r="AC684" i="69"/>
  <c r="AC697" i="69"/>
  <c r="AC710" i="69"/>
  <c r="AC736" i="69"/>
  <c r="AC723" i="69"/>
  <c r="AC762" i="69"/>
  <c r="AC749" i="69"/>
  <c r="AC775" i="69"/>
  <c r="AC788" i="69"/>
  <c r="AY631" i="69"/>
  <c r="AY644" i="69"/>
  <c r="AY657" i="69"/>
  <c r="AY670" i="69"/>
  <c r="AY696" i="69"/>
  <c r="AY683" i="69"/>
  <c r="AY709" i="69"/>
  <c r="AY735" i="69"/>
  <c r="AY761" i="69"/>
  <c r="AY722" i="69"/>
  <c r="AY748" i="69"/>
  <c r="AY774" i="69"/>
  <c r="AY787" i="69"/>
  <c r="AQ631" i="69"/>
  <c r="AQ644" i="69"/>
  <c r="AQ657" i="69"/>
  <c r="AQ670" i="69"/>
  <c r="AQ683" i="69"/>
  <c r="AQ696" i="69"/>
  <c r="AQ709" i="69"/>
  <c r="AQ722" i="69"/>
  <c r="AQ735" i="69"/>
  <c r="AQ761" i="69"/>
  <c r="AQ748" i="69"/>
  <c r="AQ774" i="69"/>
  <c r="AQ787" i="69"/>
  <c r="AA696" i="69"/>
  <c r="AA722" i="69"/>
  <c r="AW630" i="69"/>
  <c r="AW643" i="69"/>
  <c r="AW656" i="69"/>
  <c r="AW669" i="69"/>
  <c r="AW695" i="69"/>
  <c r="AW708" i="69"/>
  <c r="AW734" i="69"/>
  <c r="AW682" i="69"/>
  <c r="AW721" i="69"/>
  <c r="AW760" i="69"/>
  <c r="AW747" i="69"/>
  <c r="AW786" i="69"/>
  <c r="AW773" i="69"/>
  <c r="AO630" i="69"/>
  <c r="AO643" i="69"/>
  <c r="AO656" i="69"/>
  <c r="AO669" i="69"/>
  <c r="AO682" i="69"/>
  <c r="AO695" i="69"/>
  <c r="AO708" i="69"/>
  <c r="AO721" i="69"/>
  <c r="AO734" i="69"/>
  <c r="AO760" i="69"/>
  <c r="AO747" i="69"/>
  <c r="AO786" i="69"/>
  <c r="AO773" i="69"/>
  <c r="AG630" i="69"/>
  <c r="AG643" i="69"/>
  <c r="AG656" i="69"/>
  <c r="AG669" i="69"/>
  <c r="AG695" i="69"/>
  <c r="AG682" i="69"/>
  <c r="AG708" i="69"/>
  <c r="AG734" i="69"/>
  <c r="AG721" i="69"/>
  <c r="AG760" i="69"/>
  <c r="AG747" i="69"/>
  <c r="AG786" i="69"/>
  <c r="Y630" i="69"/>
  <c r="Y643" i="69"/>
  <c r="Y656" i="69"/>
  <c r="Y682" i="69"/>
  <c r="Y669" i="69"/>
  <c r="Y695" i="69"/>
  <c r="Y708" i="69"/>
  <c r="Y734" i="69"/>
  <c r="Y721" i="69"/>
  <c r="Y760" i="69"/>
  <c r="Y747" i="69"/>
  <c r="Y773" i="69"/>
  <c r="Y786" i="69"/>
  <c r="AU629" i="69"/>
  <c r="AU642" i="69"/>
  <c r="AU655" i="69"/>
  <c r="AU668" i="69"/>
  <c r="AU681" i="69"/>
  <c r="AU694" i="69"/>
  <c r="AU707" i="69"/>
  <c r="AU733" i="69"/>
  <c r="AU720" i="69"/>
  <c r="AU759" i="69"/>
  <c r="AU746" i="69"/>
  <c r="AU772" i="69"/>
  <c r="AU785" i="69"/>
  <c r="AM655" i="69"/>
  <c r="AM642" i="69"/>
  <c r="AM629" i="69"/>
  <c r="AM668" i="69"/>
  <c r="AM681" i="69"/>
  <c r="AM694" i="69"/>
  <c r="AM707" i="69"/>
  <c r="AM720" i="69"/>
  <c r="AM733" i="69"/>
  <c r="AM759" i="69"/>
  <c r="AM746" i="69"/>
  <c r="AM772" i="69"/>
  <c r="AM785" i="69"/>
  <c r="AE629" i="69"/>
  <c r="AE655" i="69"/>
  <c r="AE642" i="69"/>
  <c r="AE694" i="69"/>
  <c r="AE668" i="69"/>
  <c r="AE681" i="69"/>
  <c r="AE707" i="69"/>
  <c r="AE733" i="69"/>
  <c r="AE720" i="69"/>
  <c r="AE759" i="69"/>
  <c r="AE746" i="69"/>
  <c r="AE785" i="69"/>
  <c r="AE772" i="69"/>
  <c r="BA641" i="69"/>
  <c r="BA654" i="69"/>
  <c r="BA667" i="69"/>
  <c r="BA628" i="69"/>
  <c r="BA680" i="69"/>
  <c r="BA693" i="69"/>
  <c r="BA706" i="69"/>
  <c r="BA719" i="69"/>
  <c r="BA732" i="69"/>
  <c r="BA745" i="69"/>
  <c r="BA758" i="69"/>
  <c r="BA784" i="69"/>
  <c r="BA771" i="69"/>
  <c r="AS628" i="69"/>
  <c r="AS641" i="69"/>
  <c r="AS654" i="69"/>
  <c r="AS667" i="69"/>
  <c r="AS693" i="69"/>
  <c r="AS680" i="69"/>
  <c r="AS706" i="69"/>
  <c r="AS732" i="69"/>
  <c r="AS758" i="69"/>
  <c r="AS719" i="69"/>
  <c r="AS784" i="69"/>
  <c r="AS745" i="69"/>
  <c r="AK628" i="69"/>
  <c r="AK641" i="69"/>
  <c r="AK654" i="69"/>
  <c r="AK667" i="69"/>
  <c r="AK680" i="69"/>
  <c r="AK693" i="69"/>
  <c r="AK706" i="69"/>
  <c r="AK719" i="69"/>
  <c r="AK732" i="69"/>
  <c r="AK745" i="69"/>
  <c r="AK758" i="69"/>
  <c r="AK771" i="69"/>
  <c r="AK784" i="69"/>
  <c r="AC628" i="69"/>
  <c r="AC667" i="69"/>
  <c r="AC654" i="69"/>
  <c r="AC641" i="69"/>
  <c r="AC693" i="69"/>
  <c r="AC680" i="69"/>
  <c r="AC706" i="69"/>
  <c r="AC732" i="69"/>
  <c r="AC719" i="69"/>
  <c r="AC758" i="69"/>
  <c r="AC784" i="69"/>
  <c r="AC771" i="69"/>
  <c r="AX627" i="69"/>
  <c r="AX640" i="69"/>
  <c r="AX653" i="69"/>
  <c r="AX692" i="69"/>
  <c r="AX666" i="69"/>
  <c r="AX705" i="69"/>
  <c r="AX718" i="69"/>
  <c r="AX679" i="69"/>
  <c r="AX731" i="69"/>
  <c r="AX770" i="69"/>
  <c r="AX783" i="69"/>
  <c r="AX744" i="69"/>
  <c r="AX757" i="69"/>
  <c r="AP627" i="69"/>
  <c r="AP640" i="69"/>
  <c r="AP666" i="69"/>
  <c r="AP653" i="69"/>
  <c r="AP679" i="69"/>
  <c r="AP692" i="69"/>
  <c r="AP705" i="69"/>
  <c r="AP718" i="69"/>
  <c r="AP731" i="69"/>
  <c r="AP744" i="69"/>
  <c r="AP757" i="69"/>
  <c r="AP783" i="69"/>
  <c r="AP770" i="69"/>
  <c r="AH640" i="69"/>
  <c r="AH627" i="69"/>
  <c r="AH666" i="69"/>
  <c r="AH653" i="69"/>
  <c r="AH679" i="69"/>
  <c r="AH692" i="69"/>
  <c r="AH705" i="69"/>
  <c r="AH718" i="69"/>
  <c r="AH744" i="69"/>
  <c r="AH731" i="69"/>
  <c r="AH770" i="69"/>
  <c r="AH783" i="69"/>
  <c r="AH757" i="69"/>
  <c r="AV808" i="69"/>
  <c r="AT807" i="69"/>
  <c r="AR806" i="69"/>
  <c r="AB806" i="69"/>
  <c r="AX805" i="69"/>
  <c r="AP805" i="69"/>
  <c r="Z805" i="69"/>
  <c r="AN804" i="69"/>
  <c r="AZ803" i="69"/>
  <c r="AG803" i="69"/>
  <c r="AJ802" i="69"/>
  <c r="AA802" i="69"/>
  <c r="AV801" i="69"/>
  <c r="AC801" i="69"/>
  <c r="AO800" i="69"/>
  <c r="BA799" i="69"/>
  <c r="AR799" i="69"/>
  <c r="Y799" i="69"/>
  <c r="AK798" i="69"/>
  <c r="AW797" i="69"/>
  <c r="AH796" i="69"/>
  <c r="AZ795" i="69"/>
  <c r="AX794" i="69"/>
  <c r="AV793" i="69"/>
  <c r="AN789" i="69"/>
  <c r="BB788" i="69"/>
  <c r="AR787" i="69"/>
  <c r="AN785" i="69"/>
  <c r="AX784" i="69"/>
  <c r="AT782" i="69"/>
  <c r="AP780" i="69"/>
  <c r="AW779" i="69"/>
  <c r="AL778" i="69"/>
  <c r="AK775" i="69"/>
  <c r="AT769" i="69"/>
  <c r="AP759" i="69"/>
  <c r="AD748" i="69"/>
  <c r="AP740" i="69"/>
  <c r="BA639" i="69"/>
  <c r="BA652" i="69"/>
  <c r="BA678" i="69"/>
  <c r="BA665" i="69"/>
  <c r="BA691" i="69"/>
  <c r="BA717" i="69"/>
  <c r="BA704" i="69"/>
  <c r="BA730" i="69"/>
  <c r="BA756" i="69"/>
  <c r="BA743" i="69"/>
  <c r="BA769" i="69"/>
  <c r="BA782" i="69"/>
  <c r="AQ638" i="69"/>
  <c r="AQ677" i="69"/>
  <c r="AQ651" i="69"/>
  <c r="AQ664" i="69"/>
  <c r="AQ690" i="69"/>
  <c r="AQ716" i="69"/>
  <c r="AQ729" i="69"/>
  <c r="AQ703" i="69"/>
  <c r="AQ755" i="69"/>
  <c r="AQ768" i="69"/>
  <c r="AQ794" i="69"/>
  <c r="AQ781" i="69"/>
  <c r="AO637" i="69"/>
  <c r="AO650" i="69"/>
  <c r="AO663" i="69"/>
  <c r="AO676" i="69"/>
  <c r="AO715" i="69"/>
  <c r="AO689" i="69"/>
  <c r="AO728" i="69"/>
  <c r="AO702" i="69"/>
  <c r="AO754" i="69"/>
  <c r="AO741" i="69"/>
  <c r="AO767" i="69"/>
  <c r="AO793" i="69"/>
  <c r="AO780" i="69"/>
  <c r="AM636" i="69"/>
  <c r="AM649" i="69"/>
  <c r="AM675" i="69"/>
  <c r="AM688" i="69"/>
  <c r="AM662" i="69"/>
  <c r="AM701" i="69"/>
  <c r="AM714" i="69"/>
  <c r="AM727" i="69"/>
  <c r="AM740" i="69"/>
  <c r="AM753" i="69"/>
  <c r="AM766" i="69"/>
  <c r="AM792" i="69"/>
  <c r="AM779" i="69"/>
  <c r="AC700" i="69"/>
  <c r="AA647" i="69"/>
  <c r="AA725" i="69"/>
  <c r="AG646" i="69"/>
  <c r="AG633" i="69"/>
  <c r="AG659" i="69"/>
  <c r="AG672" i="69"/>
  <c r="AG685" i="69"/>
  <c r="AG711" i="69"/>
  <c r="AG698" i="69"/>
  <c r="AG724" i="69"/>
  <c r="AG737" i="69"/>
  <c r="AG750" i="69"/>
  <c r="AG763" i="69"/>
  <c r="AG802" i="69"/>
  <c r="AG789" i="69"/>
  <c r="AG776" i="69"/>
  <c r="AM632" i="69"/>
  <c r="AM645" i="69"/>
  <c r="AM658" i="69"/>
  <c r="AM684" i="69"/>
  <c r="AM710" i="69"/>
  <c r="AM671" i="69"/>
  <c r="AM697" i="69"/>
  <c r="AM736" i="69"/>
  <c r="AM749" i="69"/>
  <c r="AM723" i="69"/>
  <c r="AM762" i="69"/>
  <c r="AM775" i="69"/>
  <c r="AM801" i="69"/>
  <c r="AM788" i="69"/>
  <c r="AS644" i="69"/>
  <c r="AS631" i="69"/>
  <c r="AS657" i="69"/>
  <c r="AS670" i="69"/>
  <c r="AS683" i="69"/>
  <c r="AS709" i="69"/>
  <c r="AS696" i="69"/>
  <c r="AS722" i="69"/>
  <c r="AS735" i="69"/>
  <c r="AS748" i="69"/>
  <c r="AS761" i="69"/>
  <c r="AS800" i="69"/>
  <c r="AS774" i="69"/>
  <c r="AS787" i="69"/>
  <c r="AY630" i="69"/>
  <c r="AY643" i="69"/>
  <c r="AY656" i="69"/>
  <c r="AY669" i="69"/>
  <c r="AY695" i="69"/>
  <c r="AY682" i="69"/>
  <c r="AY708" i="69"/>
  <c r="AY721" i="69"/>
  <c r="AY734" i="69"/>
  <c r="AY747" i="69"/>
  <c r="AY760" i="69"/>
  <c r="AY799" i="69"/>
  <c r="AY786" i="69"/>
  <c r="AI669" i="69"/>
  <c r="AI695" i="69"/>
  <c r="Y629" i="69"/>
  <c r="Y642" i="69"/>
  <c r="Y655" i="69"/>
  <c r="Y668" i="69"/>
  <c r="Y694" i="69"/>
  <c r="Y681" i="69"/>
  <c r="Y707" i="69"/>
  <c r="Y720" i="69"/>
  <c r="Y733" i="69"/>
  <c r="Y746" i="69"/>
  <c r="Y759" i="69"/>
  <c r="Y798" i="69"/>
  <c r="Y785" i="69"/>
  <c r="Y772" i="69"/>
  <c r="AX639" i="69"/>
  <c r="AX665" i="69"/>
  <c r="AX652" i="69"/>
  <c r="AX691" i="69"/>
  <c r="AX678" i="69"/>
  <c r="AX730" i="69"/>
  <c r="AX717" i="69"/>
  <c r="AX756" i="69"/>
  <c r="AX704" i="69"/>
  <c r="AX795" i="69"/>
  <c r="AX743" i="69"/>
  <c r="AX769" i="69"/>
  <c r="AP639" i="69"/>
  <c r="AP652" i="69"/>
  <c r="AP665" i="69"/>
  <c r="AP691" i="69"/>
  <c r="AP678" i="69"/>
  <c r="AP704" i="69"/>
  <c r="AP717" i="69"/>
  <c r="AP730" i="69"/>
  <c r="AP743" i="69"/>
  <c r="AP756" i="69"/>
  <c r="AP795" i="69"/>
  <c r="AP769" i="69"/>
  <c r="AH639" i="69"/>
  <c r="AH652" i="69"/>
  <c r="AH665" i="69"/>
  <c r="AH678" i="69"/>
  <c r="AH691" i="69"/>
  <c r="AH704" i="69"/>
  <c r="AH730" i="69"/>
  <c r="AH756" i="69"/>
  <c r="AH795" i="69"/>
  <c r="AH769" i="69"/>
  <c r="AH717" i="69"/>
  <c r="AH743" i="69"/>
  <c r="Z652" i="69"/>
  <c r="Z665" i="69"/>
  <c r="Z639" i="69"/>
  <c r="Z691" i="69"/>
  <c r="Z704" i="69"/>
  <c r="Z678" i="69"/>
  <c r="Z717" i="69"/>
  <c r="Z730" i="69"/>
  <c r="Z743" i="69"/>
  <c r="Z756" i="69"/>
  <c r="Z795" i="69"/>
  <c r="Z769" i="69"/>
  <c r="AV638" i="69"/>
  <c r="AV651" i="69"/>
  <c r="AV677" i="69"/>
  <c r="AV703" i="69"/>
  <c r="AV664" i="69"/>
  <c r="AV690" i="69"/>
  <c r="AV716" i="69"/>
  <c r="AV729" i="69"/>
  <c r="AV755" i="69"/>
  <c r="AV742" i="69"/>
  <c r="AV794" i="69"/>
  <c r="AV768" i="69"/>
  <c r="AN638" i="69"/>
  <c r="AN651" i="69"/>
  <c r="AN664" i="69"/>
  <c r="AN703" i="69"/>
  <c r="AN677" i="69"/>
  <c r="AN690" i="69"/>
  <c r="AN716" i="69"/>
  <c r="AN729" i="69"/>
  <c r="AN742" i="69"/>
  <c r="AN755" i="69"/>
  <c r="AN794" i="69"/>
  <c r="AN768" i="69"/>
  <c r="AF677" i="69"/>
  <c r="AF703" i="69"/>
  <c r="AF768" i="69"/>
  <c r="BB650" i="69"/>
  <c r="BB637" i="69"/>
  <c r="BB702" i="69"/>
  <c r="BB663" i="69"/>
  <c r="BB689" i="69"/>
  <c r="BB676" i="69"/>
  <c r="BB728" i="69"/>
  <c r="BB741" i="69"/>
  <c r="BB754" i="69"/>
  <c r="BB715" i="69"/>
  <c r="BB793" i="69"/>
  <c r="BB767" i="69"/>
  <c r="AT663" i="69"/>
  <c r="AT793" i="69"/>
  <c r="AL637" i="69"/>
  <c r="AL650" i="69"/>
  <c r="AL663" i="69"/>
  <c r="AL689" i="69"/>
  <c r="AL702" i="69"/>
  <c r="AL676" i="69"/>
  <c r="AL728" i="69"/>
  <c r="AL741" i="69"/>
  <c r="AL715" i="69"/>
  <c r="AL754" i="69"/>
  <c r="AL793" i="69"/>
  <c r="AL767" i="69"/>
  <c r="AD637" i="69"/>
  <c r="AD650" i="69"/>
  <c r="AD676" i="69"/>
  <c r="AD689" i="69"/>
  <c r="AD702" i="69"/>
  <c r="AD663" i="69"/>
  <c r="AD728" i="69"/>
  <c r="AD715" i="69"/>
  <c r="AD741" i="69"/>
  <c r="AD754" i="69"/>
  <c r="AD793" i="69"/>
  <c r="AD767" i="69"/>
  <c r="AZ636" i="69"/>
  <c r="AZ649" i="69"/>
  <c r="AZ675" i="69"/>
  <c r="AZ662" i="69"/>
  <c r="AZ701" i="69"/>
  <c r="AZ688" i="69"/>
  <c r="AZ727" i="69"/>
  <c r="AZ714" i="69"/>
  <c r="AZ740" i="69"/>
  <c r="AZ753" i="69"/>
  <c r="AZ792" i="69"/>
  <c r="AZ766" i="69"/>
  <c r="AR636" i="69"/>
  <c r="AR649" i="69"/>
  <c r="AR662" i="69"/>
  <c r="AR675" i="69"/>
  <c r="AR701" i="69"/>
  <c r="AR688" i="69"/>
  <c r="AR714" i="69"/>
  <c r="AR727" i="69"/>
  <c r="AR740" i="69"/>
  <c r="AR753" i="69"/>
  <c r="AR792" i="69"/>
  <c r="AR766" i="69"/>
  <c r="AJ636" i="69"/>
  <c r="AJ649" i="69"/>
  <c r="AJ662" i="69"/>
  <c r="AJ675" i="69"/>
  <c r="AJ701" i="69"/>
  <c r="AJ714" i="69"/>
  <c r="AJ727" i="69"/>
  <c r="AJ688" i="69"/>
  <c r="AJ740" i="69"/>
  <c r="AJ753" i="69"/>
  <c r="AJ792" i="69"/>
  <c r="AJ766" i="69"/>
  <c r="AB636" i="69"/>
  <c r="AB649" i="69"/>
  <c r="AB662" i="69"/>
  <c r="AB701" i="69"/>
  <c r="AB688" i="69"/>
  <c r="AB714" i="69"/>
  <c r="AB675" i="69"/>
  <c r="AB727" i="69"/>
  <c r="AB753" i="69"/>
  <c r="AB740" i="69"/>
  <c r="AB792" i="69"/>
  <c r="AB766" i="69"/>
  <c r="AX648" i="69"/>
  <c r="AX635" i="69"/>
  <c r="AX661" i="69"/>
  <c r="AX687" i="69"/>
  <c r="AX700" i="69"/>
  <c r="AX674" i="69"/>
  <c r="AX739" i="69"/>
  <c r="AX726" i="69"/>
  <c r="AX713" i="69"/>
  <c r="AX752" i="69"/>
  <c r="AX791" i="69"/>
  <c r="AX765" i="69"/>
  <c r="AP635" i="69"/>
  <c r="AP648" i="69"/>
  <c r="AP661" i="69"/>
  <c r="AP674" i="69"/>
  <c r="AP687" i="69"/>
  <c r="AP700" i="69"/>
  <c r="AP726" i="69"/>
  <c r="AP713" i="69"/>
  <c r="AP739" i="69"/>
  <c r="AP752" i="69"/>
  <c r="AP791" i="69"/>
  <c r="AP765" i="69"/>
  <c r="AH635" i="69"/>
  <c r="AH648" i="69"/>
  <c r="AH661" i="69"/>
  <c r="AH674" i="69"/>
  <c r="AH700" i="69"/>
  <c r="AH687" i="69"/>
  <c r="AH713" i="69"/>
  <c r="AH752" i="69"/>
  <c r="AH726" i="69"/>
  <c r="AH765" i="69"/>
  <c r="AH791" i="69"/>
  <c r="AH739" i="69"/>
  <c r="Z700" i="69"/>
  <c r="Z713" i="69"/>
  <c r="Z765" i="69"/>
  <c r="AV725" i="69"/>
  <c r="AN647" i="69"/>
  <c r="AN634" i="69"/>
  <c r="AN673" i="69"/>
  <c r="AN686" i="69"/>
  <c r="AN699" i="69"/>
  <c r="AN712" i="69"/>
  <c r="AN660" i="69"/>
  <c r="AN725" i="69"/>
  <c r="AN738" i="69"/>
  <c r="AN751" i="69"/>
  <c r="AN790" i="69"/>
  <c r="AN777" i="69"/>
  <c r="BB711" i="69"/>
  <c r="AT646" i="69"/>
  <c r="AT789" i="69"/>
  <c r="AL633" i="69"/>
  <c r="AL646" i="69"/>
  <c r="AL659" i="69"/>
  <c r="AL672" i="69"/>
  <c r="AL698" i="69"/>
  <c r="AL685" i="69"/>
  <c r="AL711" i="69"/>
  <c r="AL724" i="69"/>
  <c r="AL737" i="69"/>
  <c r="AL750" i="69"/>
  <c r="AL789" i="69"/>
  <c r="AL763" i="69"/>
  <c r="AL776" i="69"/>
  <c r="AD789" i="69"/>
  <c r="AZ645" i="69"/>
  <c r="AZ632" i="69"/>
  <c r="AZ671" i="69"/>
  <c r="AZ658" i="69"/>
  <c r="AZ697" i="69"/>
  <c r="AZ684" i="69"/>
  <c r="AZ710" i="69"/>
  <c r="AZ723" i="69"/>
  <c r="AZ736" i="69"/>
  <c r="AZ749" i="69"/>
  <c r="AZ788" i="69"/>
  <c r="AZ775" i="69"/>
  <c r="AZ762" i="69"/>
  <c r="AR645" i="69"/>
  <c r="AR632" i="69"/>
  <c r="AR658" i="69"/>
  <c r="AR671" i="69"/>
  <c r="AR697" i="69"/>
  <c r="AR684" i="69"/>
  <c r="AR710" i="69"/>
  <c r="AR736" i="69"/>
  <c r="AR723" i="69"/>
  <c r="AR749" i="69"/>
  <c r="AR788" i="69"/>
  <c r="AR762" i="69"/>
  <c r="AR775" i="69"/>
  <c r="AJ645" i="69"/>
  <c r="AJ632" i="69"/>
  <c r="AJ658" i="69"/>
  <c r="AJ671" i="69"/>
  <c r="AJ697" i="69"/>
  <c r="AJ684" i="69"/>
  <c r="AJ710" i="69"/>
  <c r="AJ723" i="69"/>
  <c r="AJ749" i="69"/>
  <c r="AJ788" i="69"/>
  <c r="AJ736" i="69"/>
  <c r="AJ775" i="69"/>
  <c r="AB632" i="69"/>
  <c r="AB671" i="69"/>
  <c r="AB658" i="69"/>
  <c r="AB697" i="69"/>
  <c r="AB749" i="69"/>
  <c r="AB788" i="69"/>
  <c r="AB762" i="69"/>
  <c r="AX631" i="69"/>
  <c r="AX644" i="69"/>
  <c r="AX657" i="69"/>
  <c r="AX683" i="69"/>
  <c r="AX696" i="69"/>
  <c r="AX709" i="69"/>
  <c r="AX670" i="69"/>
  <c r="AX722" i="69"/>
  <c r="AX735" i="69"/>
  <c r="AX748" i="69"/>
  <c r="AX774" i="69"/>
  <c r="AX761" i="69"/>
  <c r="AX787" i="69"/>
  <c r="AP631" i="69"/>
  <c r="AP644" i="69"/>
  <c r="AP657" i="69"/>
  <c r="AP670" i="69"/>
  <c r="AP683" i="69"/>
  <c r="AP709" i="69"/>
  <c r="AP696" i="69"/>
  <c r="AP722" i="69"/>
  <c r="AP748" i="69"/>
  <c r="AP735" i="69"/>
  <c r="AP774" i="69"/>
  <c r="AP787" i="69"/>
  <c r="AP761" i="69"/>
  <c r="AH709" i="69"/>
  <c r="AV643" i="69"/>
  <c r="AV630" i="69"/>
  <c r="AV669" i="69"/>
  <c r="AV682" i="69"/>
  <c r="AV695" i="69"/>
  <c r="AV656" i="69"/>
  <c r="AV708" i="69"/>
  <c r="AV721" i="69"/>
  <c r="AV734" i="69"/>
  <c r="AV747" i="69"/>
  <c r="AV786" i="69"/>
  <c r="AV773" i="69"/>
  <c r="AV760" i="69"/>
  <c r="AN643" i="69"/>
  <c r="AN630" i="69"/>
  <c r="AN669" i="69"/>
  <c r="AN695" i="69"/>
  <c r="AN656" i="69"/>
  <c r="AN708" i="69"/>
  <c r="AN682" i="69"/>
  <c r="AN721" i="69"/>
  <c r="AN734" i="69"/>
  <c r="AN747" i="69"/>
  <c r="AN786" i="69"/>
  <c r="AN760" i="69"/>
  <c r="AN773" i="69"/>
  <c r="BB629" i="69"/>
  <c r="BB642" i="69"/>
  <c r="BB655" i="69"/>
  <c r="BB668" i="69"/>
  <c r="BB694" i="69"/>
  <c r="BB681" i="69"/>
  <c r="BB707" i="69"/>
  <c r="BB720" i="69"/>
  <c r="BB733" i="69"/>
  <c r="BB746" i="69"/>
  <c r="BB785" i="69"/>
  <c r="BB759" i="69"/>
  <c r="AT629" i="69"/>
  <c r="AT642" i="69"/>
  <c r="AT655" i="69"/>
  <c r="AT668" i="69"/>
  <c r="AT681" i="69"/>
  <c r="AT694" i="69"/>
  <c r="AT707" i="69"/>
  <c r="AT720" i="69"/>
  <c r="AT733" i="69"/>
  <c r="AT746" i="69"/>
  <c r="AT772" i="69"/>
  <c r="AT759" i="69"/>
  <c r="AT785" i="69"/>
  <c r="AL629" i="69"/>
  <c r="AL642" i="69"/>
  <c r="AL668" i="69"/>
  <c r="AL681" i="69"/>
  <c r="AL694" i="69"/>
  <c r="AL655" i="69"/>
  <c r="AL707" i="69"/>
  <c r="AL720" i="69"/>
  <c r="AL746" i="69"/>
  <c r="AL733" i="69"/>
  <c r="AL772" i="69"/>
  <c r="AL785" i="69"/>
  <c r="AL759" i="69"/>
  <c r="AD629" i="69"/>
  <c r="AD720" i="69"/>
  <c r="AD733" i="69"/>
  <c r="AZ641" i="69"/>
  <c r="AZ628" i="69"/>
  <c r="AZ654" i="69"/>
  <c r="AZ667" i="69"/>
  <c r="AZ693" i="69"/>
  <c r="AZ680" i="69"/>
  <c r="AZ706" i="69"/>
  <c r="AZ719" i="69"/>
  <c r="AZ732" i="69"/>
  <c r="AZ758" i="69"/>
  <c r="AZ784" i="69"/>
  <c r="AZ771" i="69"/>
  <c r="AZ745" i="69"/>
  <c r="AR641" i="69"/>
  <c r="AR628" i="69"/>
  <c r="AR667" i="69"/>
  <c r="AR654" i="69"/>
  <c r="AR680" i="69"/>
  <c r="AR693" i="69"/>
  <c r="AR706" i="69"/>
  <c r="AR719" i="69"/>
  <c r="AR745" i="69"/>
  <c r="AR732" i="69"/>
  <c r="AR784" i="69"/>
  <c r="AR758" i="69"/>
  <c r="AR771" i="69"/>
  <c r="AJ628" i="69"/>
  <c r="AJ641" i="69"/>
  <c r="AJ654" i="69"/>
  <c r="AJ667" i="69"/>
  <c r="AJ693" i="69"/>
  <c r="AJ680" i="69"/>
  <c r="AJ706" i="69"/>
  <c r="AJ732" i="69"/>
  <c r="AJ719" i="69"/>
  <c r="AJ745" i="69"/>
  <c r="AJ771" i="69"/>
  <c r="AJ784" i="69"/>
  <c r="AJ758" i="69"/>
  <c r="AB628" i="69"/>
  <c r="AB641" i="69"/>
  <c r="AB654" i="69"/>
  <c r="AB667" i="69"/>
  <c r="AB693" i="69"/>
  <c r="AB680" i="69"/>
  <c r="AB706" i="69"/>
  <c r="AB719" i="69"/>
  <c r="AB745" i="69"/>
  <c r="AB732" i="69"/>
  <c r="AB784" i="69"/>
  <c r="AB771" i="69"/>
  <c r="AW627" i="69"/>
  <c r="AW653" i="69"/>
  <c r="AW640" i="69"/>
  <c r="AW679" i="69"/>
  <c r="AW692" i="69"/>
  <c r="AW666" i="69"/>
  <c r="AW705" i="69"/>
  <c r="AW744" i="69"/>
  <c r="AW731" i="69"/>
  <c r="AW718" i="69"/>
  <c r="AW770" i="69"/>
  <c r="AW757" i="69"/>
  <c r="AW796" i="69"/>
  <c r="AO627" i="69"/>
  <c r="AO640" i="69"/>
  <c r="AO653" i="69"/>
  <c r="AO679" i="69"/>
  <c r="AO692" i="69"/>
  <c r="AO666" i="69"/>
  <c r="AO705" i="69"/>
  <c r="AO744" i="69"/>
  <c r="AO731" i="69"/>
  <c r="AO718" i="69"/>
  <c r="AO770" i="69"/>
  <c r="AO757" i="69"/>
  <c r="AO796" i="69"/>
  <c r="AG627" i="69"/>
  <c r="AG653" i="69"/>
  <c r="AG666" i="69"/>
  <c r="AG679" i="69"/>
  <c r="AG640" i="69"/>
  <c r="AG692" i="69"/>
  <c r="AG705" i="69"/>
  <c r="AG744" i="69"/>
  <c r="AG731" i="69"/>
  <c r="AG718" i="69"/>
  <c r="AG770" i="69"/>
  <c r="AG757" i="69"/>
  <c r="AG796" i="69"/>
  <c r="Y627" i="69"/>
  <c r="Y653" i="69"/>
  <c r="Y640" i="69"/>
  <c r="Y666" i="69"/>
  <c r="Y679" i="69"/>
  <c r="Y692" i="69"/>
  <c r="Y705" i="69"/>
  <c r="Y744" i="69"/>
  <c r="Y731" i="69"/>
  <c r="Y770" i="69"/>
  <c r="Y757" i="69"/>
  <c r="Y718" i="69"/>
  <c r="Y796" i="69"/>
  <c r="AM808" i="69"/>
  <c r="AE808" i="69"/>
  <c r="AK807" i="69"/>
  <c r="AI806" i="69"/>
  <c r="AA806" i="69"/>
  <c r="AW805" i="69"/>
  <c r="AG805" i="69"/>
  <c r="AU804" i="69"/>
  <c r="AM804" i="69"/>
  <c r="AO803" i="69"/>
  <c r="BA802" i="69"/>
  <c r="Z802" i="69"/>
  <c r="AT801" i="69"/>
  <c r="AK801" i="69"/>
  <c r="AB801" i="69"/>
  <c r="AN800" i="69"/>
  <c r="AZ799" i="69"/>
  <c r="AP799" i="69"/>
  <c r="AG799" i="69"/>
  <c r="BB798" i="69"/>
  <c r="AJ798" i="69"/>
  <c r="AA798" i="69"/>
  <c r="AV797" i="69"/>
  <c r="AK797" i="69"/>
  <c r="Z797" i="69"/>
  <c r="AG783" i="69"/>
  <c r="AP782" i="69"/>
  <c r="AZ781" i="69"/>
  <c r="AC781" i="69"/>
  <c r="AL780" i="69"/>
  <c r="AV779" i="69"/>
  <c r="AH778" i="69"/>
  <c r="AJ777" i="69"/>
  <c r="AR772" i="69"/>
  <c r="AD769" i="69"/>
  <c r="AN764" i="69"/>
  <c r="AY638" i="69"/>
  <c r="AY651" i="69"/>
  <c r="AY664" i="69"/>
  <c r="AY677" i="69"/>
  <c r="AY690" i="69"/>
  <c r="AY716" i="69"/>
  <c r="AY703" i="69"/>
  <c r="AY729" i="69"/>
  <c r="AY755" i="69"/>
  <c r="AY768" i="69"/>
  <c r="AY742" i="69"/>
  <c r="AY794" i="69"/>
  <c r="AY781" i="69"/>
  <c r="BA648" i="69"/>
  <c r="BA635" i="69"/>
  <c r="BA674" i="69"/>
  <c r="BA661" i="69"/>
  <c r="BA687" i="69"/>
  <c r="BA700" i="69"/>
  <c r="BA713" i="69"/>
  <c r="BA726" i="69"/>
  <c r="BA739" i="69"/>
  <c r="BA752" i="69"/>
  <c r="BA765" i="69"/>
  <c r="BA791" i="69"/>
  <c r="BA778" i="69"/>
  <c r="AU628" i="69"/>
  <c r="AU641" i="69"/>
  <c r="AU654" i="69"/>
  <c r="AU667" i="69"/>
  <c r="AU693" i="69"/>
  <c r="AU680" i="69"/>
  <c r="AU706" i="69"/>
  <c r="AU719" i="69"/>
  <c r="AU732" i="69"/>
  <c r="AU758" i="69"/>
  <c r="AU771" i="69"/>
  <c r="AU797" i="69"/>
  <c r="AU784" i="69"/>
  <c r="AU745" i="69"/>
  <c r="AW639" i="69"/>
  <c r="AW665" i="69"/>
  <c r="AW652" i="69"/>
  <c r="AW678" i="69"/>
  <c r="AW691" i="69"/>
  <c r="AW704" i="69"/>
  <c r="AW717" i="69"/>
  <c r="AW730" i="69"/>
  <c r="AW743" i="69"/>
  <c r="AW756" i="69"/>
  <c r="AW769" i="69"/>
  <c r="AW782" i="69"/>
  <c r="AO639" i="69"/>
  <c r="AO665" i="69"/>
  <c r="AO652" i="69"/>
  <c r="AO691" i="69"/>
  <c r="AO704" i="69"/>
  <c r="AO730" i="69"/>
  <c r="AO678" i="69"/>
  <c r="AO717" i="69"/>
  <c r="AO756" i="69"/>
  <c r="AO782" i="69"/>
  <c r="AO769" i="69"/>
  <c r="AG652" i="69"/>
  <c r="AG639" i="69"/>
  <c r="AG665" i="69"/>
  <c r="AG678" i="69"/>
  <c r="AG691" i="69"/>
  <c r="AG730" i="69"/>
  <c r="AG717" i="69"/>
  <c r="AG743" i="69"/>
  <c r="AG756" i="69"/>
  <c r="AG704" i="69"/>
  <c r="AG769" i="69"/>
  <c r="AG782" i="69"/>
  <c r="Y665" i="69"/>
  <c r="Y704" i="69"/>
  <c r="Y782" i="69"/>
  <c r="AU638" i="69"/>
  <c r="AU651" i="69"/>
  <c r="AU664" i="69"/>
  <c r="AU677" i="69"/>
  <c r="AU690" i="69"/>
  <c r="AU703" i="69"/>
  <c r="AU742" i="69"/>
  <c r="AU716" i="69"/>
  <c r="AU729" i="69"/>
  <c r="AU755" i="69"/>
  <c r="AU768" i="69"/>
  <c r="AU781" i="69"/>
  <c r="AM664" i="69"/>
  <c r="AM690" i="69"/>
  <c r="AM781" i="69"/>
  <c r="AE651" i="69"/>
  <c r="AE638" i="69"/>
  <c r="AE664" i="69"/>
  <c r="AE677" i="69"/>
  <c r="AE690" i="69"/>
  <c r="AE703" i="69"/>
  <c r="AE716" i="69"/>
  <c r="AE742" i="69"/>
  <c r="AE729" i="69"/>
  <c r="AE755" i="69"/>
  <c r="AE768" i="69"/>
  <c r="AE781" i="69"/>
  <c r="BA650" i="69"/>
  <c r="BA663" i="69"/>
  <c r="BA637" i="69"/>
  <c r="BA689" i="69"/>
  <c r="BA702" i="69"/>
  <c r="BA715" i="69"/>
  <c r="BA676" i="69"/>
  <c r="BA741" i="69"/>
  <c r="BA728" i="69"/>
  <c r="BA754" i="69"/>
  <c r="BA780" i="69"/>
  <c r="BA767" i="69"/>
  <c r="AS650" i="69"/>
  <c r="AS637" i="69"/>
  <c r="AS663" i="69"/>
  <c r="AS676" i="69"/>
  <c r="AS702" i="69"/>
  <c r="AS689" i="69"/>
  <c r="AS715" i="69"/>
  <c r="AS741" i="69"/>
  <c r="AS728" i="69"/>
  <c r="AS754" i="69"/>
  <c r="AS767" i="69"/>
  <c r="AS780" i="69"/>
  <c r="AK650" i="69"/>
  <c r="AK637" i="69"/>
  <c r="AK663" i="69"/>
  <c r="AK689" i="69"/>
  <c r="AK676" i="69"/>
  <c r="AK702" i="69"/>
  <c r="AK715" i="69"/>
  <c r="AK741" i="69"/>
  <c r="AK728" i="69"/>
  <c r="AK754" i="69"/>
  <c r="AK780" i="69"/>
  <c r="AK767" i="69"/>
  <c r="AC650" i="69"/>
  <c r="AC637" i="69"/>
  <c r="AC663" i="69"/>
  <c r="AC689" i="69"/>
  <c r="AC676" i="69"/>
  <c r="AC715" i="69"/>
  <c r="AC702" i="69"/>
  <c r="AC741" i="69"/>
  <c r="AC728" i="69"/>
  <c r="AC754" i="69"/>
  <c r="AC767" i="69"/>
  <c r="AC780" i="69"/>
  <c r="AY636" i="69"/>
  <c r="AY649" i="69"/>
  <c r="AY662" i="69"/>
  <c r="AY675" i="69"/>
  <c r="AY688" i="69"/>
  <c r="AY701" i="69"/>
  <c r="AY714" i="69"/>
  <c r="AY740" i="69"/>
  <c r="AY727" i="69"/>
  <c r="AY753" i="69"/>
  <c r="AY779" i="69"/>
  <c r="AY766" i="69"/>
  <c r="AQ636" i="69"/>
  <c r="AQ649" i="69"/>
  <c r="AQ662" i="69"/>
  <c r="AQ675" i="69"/>
  <c r="AQ701" i="69"/>
  <c r="AQ688" i="69"/>
  <c r="AQ714" i="69"/>
  <c r="AQ740" i="69"/>
  <c r="AQ727" i="69"/>
  <c r="AQ753" i="69"/>
  <c r="AQ766" i="69"/>
  <c r="AQ779" i="69"/>
  <c r="AI636" i="69"/>
  <c r="AI649" i="69"/>
  <c r="AI714" i="69"/>
  <c r="AI727" i="69"/>
  <c r="AI753" i="69"/>
  <c r="AA636" i="69"/>
  <c r="AA649" i="69"/>
  <c r="AA662" i="69"/>
  <c r="AA675" i="69"/>
  <c r="AA701" i="69"/>
  <c r="AA688" i="69"/>
  <c r="AA714" i="69"/>
  <c r="AA740" i="69"/>
  <c r="AA727" i="69"/>
  <c r="AA753" i="69"/>
  <c r="AA766" i="69"/>
  <c r="AA779" i="69"/>
  <c r="AW648" i="69"/>
  <c r="AW635" i="69"/>
  <c r="AW661" i="69"/>
  <c r="AW700" i="69"/>
  <c r="AW687" i="69"/>
  <c r="AW713" i="69"/>
  <c r="AW674" i="69"/>
  <c r="AW739" i="69"/>
  <c r="AW726" i="69"/>
  <c r="AW765" i="69"/>
  <c r="AW752" i="69"/>
  <c r="AW778" i="69"/>
  <c r="AO648" i="69"/>
  <c r="AO635" i="69"/>
  <c r="AO661" i="69"/>
  <c r="AO687" i="69"/>
  <c r="AO700" i="69"/>
  <c r="AO674" i="69"/>
  <c r="AO713" i="69"/>
  <c r="AO739" i="69"/>
  <c r="AO726" i="69"/>
  <c r="AO765" i="69"/>
  <c r="AO752" i="69"/>
  <c r="AO778" i="69"/>
  <c r="AG687" i="69"/>
  <c r="AU647" i="69"/>
  <c r="AU634" i="69"/>
  <c r="AU660" i="69"/>
  <c r="AU673" i="69"/>
  <c r="AU699" i="69"/>
  <c r="AU686" i="69"/>
  <c r="AU712" i="69"/>
  <c r="AU725" i="69"/>
  <c r="AU738" i="69"/>
  <c r="AU764" i="69"/>
  <c r="AU751" i="69"/>
  <c r="AU777" i="69"/>
  <c r="AM647" i="69"/>
  <c r="AM634" i="69"/>
  <c r="AM660" i="69"/>
  <c r="AM673" i="69"/>
  <c r="AM686" i="69"/>
  <c r="AM699" i="69"/>
  <c r="AM712" i="69"/>
  <c r="AM738" i="69"/>
  <c r="AM764" i="69"/>
  <c r="AM751" i="69"/>
  <c r="AM777" i="69"/>
  <c r="AE660" i="69"/>
  <c r="AE673" i="69"/>
  <c r="AE764" i="69"/>
  <c r="AE777" i="69"/>
  <c r="BA646" i="69"/>
  <c r="BA633" i="69"/>
  <c r="BA659" i="69"/>
  <c r="BA672" i="69"/>
  <c r="BA698" i="69"/>
  <c r="BA685" i="69"/>
  <c r="BA711" i="69"/>
  <c r="BA737" i="69"/>
  <c r="BA724" i="69"/>
  <c r="BA763" i="69"/>
  <c r="BA750" i="69"/>
  <c r="BA776" i="69"/>
  <c r="AS659" i="69"/>
  <c r="AS763" i="69"/>
  <c r="AK646" i="69"/>
  <c r="AK633" i="69"/>
  <c r="AK659" i="69"/>
  <c r="AK685" i="69"/>
  <c r="AK698" i="69"/>
  <c r="AK711" i="69"/>
  <c r="AK672" i="69"/>
  <c r="AK737" i="69"/>
  <c r="AK763" i="69"/>
  <c r="AK724" i="69"/>
  <c r="AK750" i="69"/>
  <c r="AK776" i="69"/>
  <c r="AC646" i="69"/>
  <c r="AC633" i="69"/>
  <c r="AC659" i="69"/>
  <c r="AC685" i="69"/>
  <c r="AC672" i="69"/>
  <c r="AC698" i="69"/>
  <c r="AC711" i="69"/>
  <c r="AC724" i="69"/>
  <c r="AC737" i="69"/>
  <c r="AC776" i="69"/>
  <c r="AC763" i="69"/>
  <c r="AC750" i="69"/>
  <c r="AY697" i="69"/>
  <c r="AY736" i="69"/>
  <c r="AQ645" i="69"/>
  <c r="AQ658" i="69"/>
  <c r="AQ632" i="69"/>
  <c r="AQ671" i="69"/>
  <c r="AQ684" i="69"/>
  <c r="AQ697" i="69"/>
  <c r="AQ710" i="69"/>
  <c r="AQ723" i="69"/>
  <c r="AQ736" i="69"/>
  <c r="AQ775" i="69"/>
  <c r="AQ762" i="69"/>
  <c r="AQ749" i="69"/>
  <c r="AA645" i="69"/>
  <c r="AA632" i="69"/>
  <c r="AA658" i="69"/>
  <c r="AA671" i="69"/>
  <c r="AA684" i="69"/>
  <c r="AA697" i="69"/>
  <c r="AA710" i="69"/>
  <c r="AA736" i="69"/>
  <c r="AA723" i="69"/>
  <c r="AA775" i="69"/>
  <c r="AA762" i="69"/>
  <c r="AA749" i="69"/>
  <c r="AW644" i="69"/>
  <c r="AW631" i="69"/>
  <c r="AW657" i="69"/>
  <c r="AW670" i="69"/>
  <c r="AW683" i="69"/>
  <c r="AW696" i="69"/>
  <c r="AW709" i="69"/>
  <c r="AW735" i="69"/>
  <c r="AW722" i="69"/>
  <c r="AW774" i="69"/>
  <c r="AW761" i="69"/>
  <c r="AW748" i="69"/>
  <c r="AO644" i="69"/>
  <c r="AO631" i="69"/>
  <c r="AO657" i="69"/>
  <c r="AO683" i="69"/>
  <c r="AO670" i="69"/>
  <c r="AO696" i="69"/>
  <c r="AO709" i="69"/>
  <c r="AO735" i="69"/>
  <c r="AO722" i="69"/>
  <c r="AO774" i="69"/>
  <c r="AO761" i="69"/>
  <c r="AO748" i="69"/>
  <c r="AG709" i="69"/>
  <c r="AU643" i="69"/>
  <c r="AU630" i="69"/>
  <c r="AU656" i="69"/>
  <c r="AU682" i="69"/>
  <c r="AU669" i="69"/>
  <c r="AU695" i="69"/>
  <c r="AU708" i="69"/>
  <c r="AU734" i="69"/>
  <c r="AU773" i="69"/>
  <c r="AU721" i="69"/>
  <c r="AU760" i="69"/>
  <c r="AU747" i="69"/>
  <c r="AM643" i="69"/>
  <c r="AM630" i="69"/>
  <c r="AM656" i="69"/>
  <c r="AM669" i="69"/>
  <c r="AM682" i="69"/>
  <c r="AM708" i="69"/>
  <c r="AM695" i="69"/>
  <c r="AM721" i="69"/>
  <c r="AM734" i="69"/>
  <c r="AM773" i="69"/>
  <c r="AM760" i="69"/>
  <c r="AM747" i="69"/>
  <c r="AE695" i="69"/>
  <c r="AE734" i="69"/>
  <c r="BA642" i="69"/>
  <c r="BA629" i="69"/>
  <c r="BA655" i="69"/>
  <c r="BA668" i="69"/>
  <c r="BA681" i="69"/>
  <c r="BA694" i="69"/>
  <c r="BA707" i="69"/>
  <c r="BA733" i="69"/>
  <c r="BA720" i="69"/>
  <c r="BA772" i="69"/>
  <c r="BA759" i="69"/>
  <c r="BA746" i="69"/>
  <c r="AS642" i="69"/>
  <c r="AS629" i="69"/>
  <c r="AS655" i="69"/>
  <c r="AS668" i="69"/>
  <c r="AS681" i="69"/>
  <c r="AS694" i="69"/>
  <c r="AS707" i="69"/>
  <c r="AS733" i="69"/>
  <c r="AS720" i="69"/>
  <c r="AS772" i="69"/>
  <c r="AS759" i="69"/>
  <c r="AS746" i="69"/>
  <c r="AK642" i="69"/>
  <c r="AK629" i="69"/>
  <c r="AK655" i="69"/>
  <c r="AK681" i="69"/>
  <c r="AK694" i="69"/>
  <c r="AK707" i="69"/>
  <c r="AK668" i="69"/>
  <c r="AK746" i="69"/>
  <c r="AK733" i="69"/>
  <c r="AK720" i="69"/>
  <c r="AK772" i="69"/>
  <c r="AK759" i="69"/>
  <c r="AC642" i="69"/>
  <c r="AC655" i="69"/>
  <c r="AC629" i="69"/>
  <c r="AC681" i="69"/>
  <c r="AC668" i="69"/>
  <c r="AC707" i="69"/>
  <c r="AC746" i="69"/>
  <c r="AC733" i="69"/>
  <c r="AC694" i="69"/>
  <c r="AC772" i="69"/>
  <c r="AC720" i="69"/>
  <c r="AC759" i="69"/>
  <c r="AY628" i="69"/>
  <c r="AY654" i="69"/>
  <c r="AY680" i="69"/>
  <c r="AY641" i="69"/>
  <c r="AY667" i="69"/>
  <c r="AY706" i="69"/>
  <c r="AY693" i="69"/>
  <c r="AY719" i="69"/>
  <c r="AY745" i="69"/>
  <c r="AY732" i="69"/>
  <c r="AY771" i="69"/>
  <c r="AY758" i="69"/>
  <c r="AQ628" i="69"/>
  <c r="AQ641" i="69"/>
  <c r="AQ654" i="69"/>
  <c r="AQ680" i="69"/>
  <c r="AQ667" i="69"/>
  <c r="AQ693" i="69"/>
  <c r="AQ706" i="69"/>
  <c r="AQ745" i="69"/>
  <c r="AQ732" i="69"/>
  <c r="AQ771" i="69"/>
  <c r="AQ758" i="69"/>
  <c r="AQ719" i="69"/>
  <c r="AQ797" i="69"/>
  <c r="AI628" i="69"/>
  <c r="AV627" i="69"/>
  <c r="AV640" i="69"/>
  <c r="AV653" i="69"/>
  <c r="AV666" i="69"/>
  <c r="AV692" i="69"/>
  <c r="AV679" i="69"/>
  <c r="AV705" i="69"/>
  <c r="AV744" i="69"/>
  <c r="AV731" i="69"/>
  <c r="AV718" i="69"/>
  <c r="AV757" i="69"/>
  <c r="AN627" i="69"/>
  <c r="AN640" i="69"/>
  <c r="AN653" i="69"/>
  <c r="AN692" i="69"/>
  <c r="AN679" i="69"/>
  <c r="AN666" i="69"/>
  <c r="AN705" i="69"/>
  <c r="AN718" i="69"/>
  <c r="AN731" i="69"/>
  <c r="AN757" i="69"/>
  <c r="AN744" i="69"/>
  <c r="AN770" i="69"/>
  <c r="AF627" i="69"/>
  <c r="AF640" i="69"/>
  <c r="AF653" i="69"/>
  <c r="AF692" i="69"/>
  <c r="AF666" i="69"/>
  <c r="AF679" i="69"/>
  <c r="AF705" i="69"/>
  <c r="AF718" i="69"/>
  <c r="AF744" i="69"/>
  <c r="AF731" i="69"/>
  <c r="AF757" i="69"/>
  <c r="BB808" i="69"/>
  <c r="AT808" i="69"/>
  <c r="AL808" i="69"/>
  <c r="AD808" i="69"/>
  <c r="AZ807" i="69"/>
  <c r="AR807" i="69"/>
  <c r="AJ807" i="69"/>
  <c r="AB807" i="69"/>
  <c r="AX806" i="69"/>
  <c r="AP806" i="69"/>
  <c r="AH806" i="69"/>
  <c r="Z806" i="69"/>
  <c r="AV805" i="69"/>
  <c r="AN805" i="69"/>
  <c r="AF805" i="69"/>
  <c r="BB804" i="69"/>
  <c r="AT804" i="69"/>
  <c r="AL804" i="69"/>
  <c r="AW803" i="69"/>
  <c r="AN803" i="69"/>
  <c r="AZ802" i="69"/>
  <c r="AQ802" i="69"/>
  <c r="AH802" i="69"/>
  <c r="BB801" i="69"/>
  <c r="AS801" i="69"/>
  <c r="AJ801" i="69"/>
  <c r="AA801" i="69"/>
  <c r="AV800" i="69"/>
  <c r="AM800" i="69"/>
  <c r="AD800" i="69"/>
  <c r="AX799" i="69"/>
  <c r="AO799" i="69"/>
  <c r="BA798" i="69"/>
  <c r="AJ797" i="69"/>
  <c r="AQ796" i="69"/>
  <c r="AU786" i="69"/>
  <c r="AQ784" i="69"/>
  <c r="AF783" i="69"/>
  <c r="AM782" i="69"/>
  <c r="AV781" i="69"/>
  <c r="AB781" i="69"/>
  <c r="AR779" i="69"/>
  <c r="BB778" i="69"/>
  <c r="AE778" i="69"/>
  <c r="AB777" i="69"/>
  <c r="AR768" i="69"/>
  <c r="AX763" i="69"/>
  <c r="AB758" i="69"/>
  <c r="AL752" i="69"/>
  <c r="AL731" i="69"/>
  <c r="AS652" i="69"/>
  <c r="AS665" i="69"/>
  <c r="AS678" i="69"/>
  <c r="AS639" i="69"/>
  <c r="AS717" i="69"/>
  <c r="AS704" i="69"/>
  <c r="AS730" i="69"/>
  <c r="AS691" i="69"/>
  <c r="AS756" i="69"/>
  <c r="AS743" i="69"/>
  <c r="AS769" i="69"/>
  <c r="AS795" i="69"/>
  <c r="AS782" i="69"/>
  <c r="AI638" i="69"/>
  <c r="AI729" i="69"/>
  <c r="AI755" i="69"/>
  <c r="AG637" i="69"/>
  <c r="AG650" i="69"/>
  <c r="AG676" i="69"/>
  <c r="AG663" i="69"/>
  <c r="AG689" i="69"/>
  <c r="AG715" i="69"/>
  <c r="AG702" i="69"/>
  <c r="AG728" i="69"/>
  <c r="AG754" i="69"/>
  <c r="AG741" i="69"/>
  <c r="AG767" i="69"/>
  <c r="AG793" i="69"/>
  <c r="AG780" i="69"/>
  <c r="AE649" i="69"/>
  <c r="AE636" i="69"/>
  <c r="AE675" i="69"/>
  <c r="AE688" i="69"/>
  <c r="AE662" i="69"/>
  <c r="AE714" i="69"/>
  <c r="AE701" i="69"/>
  <c r="AE740" i="69"/>
  <c r="AE727" i="69"/>
  <c r="AE753" i="69"/>
  <c r="AE766" i="69"/>
  <c r="AE792" i="69"/>
  <c r="AE779" i="69"/>
  <c r="AY634" i="69"/>
  <c r="AY647" i="69"/>
  <c r="AY660" i="69"/>
  <c r="AY673" i="69"/>
  <c r="AY686" i="69"/>
  <c r="AY712" i="69"/>
  <c r="AY699" i="69"/>
  <c r="AY725" i="69"/>
  <c r="AY738" i="69"/>
  <c r="AY751" i="69"/>
  <c r="AY764" i="69"/>
  <c r="AY803" i="69"/>
  <c r="AY790" i="69"/>
  <c r="AY777" i="69"/>
  <c r="AW646" i="69"/>
  <c r="AW633" i="69"/>
  <c r="AW672" i="69"/>
  <c r="AW659" i="69"/>
  <c r="AW685" i="69"/>
  <c r="AW698" i="69"/>
  <c r="AW711" i="69"/>
  <c r="AW724" i="69"/>
  <c r="AW737" i="69"/>
  <c r="AW750" i="69"/>
  <c r="AW763" i="69"/>
  <c r="AW802" i="69"/>
  <c r="AW789" i="69"/>
  <c r="AW776" i="69"/>
  <c r="AU632" i="69"/>
  <c r="AU658" i="69"/>
  <c r="AU645" i="69"/>
  <c r="AU684" i="69"/>
  <c r="AU671" i="69"/>
  <c r="AU710" i="69"/>
  <c r="AU697" i="69"/>
  <c r="AU723" i="69"/>
  <c r="AU736" i="69"/>
  <c r="AU749" i="69"/>
  <c r="AU762" i="69"/>
  <c r="AU775" i="69"/>
  <c r="AU801" i="69"/>
  <c r="AU788" i="69"/>
  <c r="AK644" i="69"/>
  <c r="AK631" i="69"/>
  <c r="AK657" i="69"/>
  <c r="AK670" i="69"/>
  <c r="AK696" i="69"/>
  <c r="AK683" i="69"/>
  <c r="AK709" i="69"/>
  <c r="AK735" i="69"/>
  <c r="AK748" i="69"/>
  <c r="AK722" i="69"/>
  <c r="AK761" i="69"/>
  <c r="AK800" i="69"/>
  <c r="AK787" i="69"/>
  <c r="AK774" i="69"/>
  <c r="AQ630" i="69"/>
  <c r="AQ656" i="69"/>
  <c r="AQ643" i="69"/>
  <c r="AQ669" i="69"/>
  <c r="AQ682" i="69"/>
  <c r="AQ695" i="69"/>
  <c r="AQ708" i="69"/>
  <c r="AQ721" i="69"/>
  <c r="AQ734" i="69"/>
  <c r="AQ747" i="69"/>
  <c r="AQ760" i="69"/>
  <c r="AQ773" i="69"/>
  <c r="AQ799" i="69"/>
  <c r="AQ786" i="69"/>
  <c r="AW629" i="69"/>
  <c r="AW655" i="69"/>
  <c r="AW642" i="69"/>
  <c r="AW668" i="69"/>
  <c r="AW681" i="69"/>
  <c r="AW694" i="69"/>
  <c r="AW707" i="69"/>
  <c r="AW733" i="69"/>
  <c r="AW746" i="69"/>
  <c r="AW720" i="69"/>
  <c r="AW759" i="69"/>
  <c r="AW798" i="69"/>
  <c r="AW772" i="69"/>
  <c r="AW785" i="69"/>
  <c r="AG642" i="69"/>
  <c r="AG655" i="69"/>
  <c r="AG629" i="69"/>
  <c r="AG668" i="69"/>
  <c r="AG694" i="69"/>
  <c r="AG681" i="69"/>
  <c r="AG707" i="69"/>
  <c r="AG733" i="69"/>
  <c r="AG720" i="69"/>
  <c r="AG759" i="69"/>
  <c r="AG746" i="69"/>
  <c r="AG798" i="69"/>
  <c r="AG785" i="69"/>
  <c r="AG772" i="69"/>
  <c r="AE641" i="69"/>
  <c r="AE654" i="69"/>
  <c r="AE628" i="69"/>
  <c r="AE667" i="69"/>
  <c r="AE680" i="69"/>
  <c r="AE706" i="69"/>
  <c r="AE693" i="69"/>
  <c r="AE732" i="69"/>
  <c r="AE719" i="69"/>
  <c r="AE745" i="69"/>
  <c r="AE758" i="69"/>
  <c r="AE797" i="69"/>
  <c r="AE784" i="69"/>
  <c r="AV639" i="69"/>
  <c r="AV665" i="69"/>
  <c r="AV652" i="69"/>
  <c r="AV691" i="69"/>
  <c r="AV678" i="69"/>
  <c r="AV704" i="69"/>
  <c r="AV730" i="69"/>
  <c r="AV717" i="69"/>
  <c r="AV756" i="69"/>
  <c r="AV769" i="69"/>
  <c r="AV743" i="69"/>
  <c r="AV782" i="69"/>
  <c r="AN639" i="69"/>
  <c r="AN665" i="69"/>
  <c r="AN704" i="69"/>
  <c r="AN652" i="69"/>
  <c r="AN678" i="69"/>
  <c r="AN717" i="69"/>
  <c r="AN691" i="69"/>
  <c r="AN743" i="69"/>
  <c r="AN730" i="69"/>
  <c r="AN782" i="69"/>
  <c r="AN769" i="69"/>
  <c r="AN756" i="69"/>
  <c r="AF639" i="69"/>
  <c r="AF691" i="69"/>
  <c r="AF782" i="69"/>
  <c r="AF743" i="69"/>
  <c r="BB638" i="69"/>
  <c r="BB651" i="69"/>
  <c r="BB703" i="69"/>
  <c r="BB690" i="69"/>
  <c r="BB677" i="69"/>
  <c r="BB716" i="69"/>
  <c r="BB664" i="69"/>
  <c r="BB781" i="69"/>
  <c r="BB742" i="69"/>
  <c r="BB768" i="69"/>
  <c r="BB729" i="69"/>
  <c r="AT651" i="69"/>
  <c r="AT664" i="69"/>
  <c r="AT638" i="69"/>
  <c r="AT703" i="69"/>
  <c r="AT690" i="69"/>
  <c r="AT677" i="69"/>
  <c r="AT716" i="69"/>
  <c r="AT729" i="69"/>
  <c r="AT742" i="69"/>
  <c r="AT768" i="69"/>
  <c r="AT781" i="69"/>
  <c r="AT755" i="69"/>
  <c r="AL638" i="69"/>
  <c r="AL664" i="69"/>
  <c r="AL651" i="69"/>
  <c r="AL703" i="69"/>
  <c r="AL677" i="69"/>
  <c r="AL690" i="69"/>
  <c r="AL716" i="69"/>
  <c r="AL729" i="69"/>
  <c r="AL755" i="69"/>
  <c r="AL781" i="69"/>
  <c r="AL768" i="69"/>
  <c r="AL742" i="69"/>
  <c r="AD651" i="69"/>
  <c r="AD781" i="69"/>
  <c r="AZ637" i="69"/>
  <c r="AZ650" i="69"/>
  <c r="AZ663" i="69"/>
  <c r="AZ702" i="69"/>
  <c r="AZ676" i="69"/>
  <c r="AZ715" i="69"/>
  <c r="AZ689" i="69"/>
  <c r="AZ728" i="69"/>
  <c r="AZ741" i="69"/>
  <c r="AZ780" i="69"/>
  <c r="AZ754" i="69"/>
  <c r="AZ767" i="69"/>
  <c r="AR637" i="69"/>
  <c r="AR663" i="69"/>
  <c r="AR702" i="69"/>
  <c r="AR689" i="69"/>
  <c r="AR650" i="69"/>
  <c r="AR715" i="69"/>
  <c r="AR676" i="69"/>
  <c r="AR728" i="69"/>
  <c r="AR741" i="69"/>
  <c r="AR754" i="69"/>
  <c r="AR767" i="69"/>
  <c r="AR780" i="69"/>
  <c r="AJ637" i="69"/>
  <c r="AJ650" i="69"/>
  <c r="AJ663" i="69"/>
  <c r="AJ702" i="69"/>
  <c r="AJ689" i="69"/>
  <c r="AJ676" i="69"/>
  <c r="AJ715" i="69"/>
  <c r="AJ728" i="69"/>
  <c r="AJ741" i="69"/>
  <c r="AJ780" i="69"/>
  <c r="AJ767" i="69"/>
  <c r="AJ754" i="69"/>
  <c r="AB637" i="69"/>
  <c r="AB663" i="69"/>
  <c r="AB650" i="69"/>
  <c r="AB676" i="69"/>
  <c r="AB689" i="69"/>
  <c r="AB702" i="69"/>
  <c r="AB715" i="69"/>
  <c r="AB741" i="69"/>
  <c r="AB728" i="69"/>
  <c r="AB767" i="69"/>
  <c r="AB780" i="69"/>
  <c r="AB754" i="69"/>
  <c r="AX636" i="69"/>
  <c r="AX649" i="69"/>
  <c r="AX662" i="69"/>
  <c r="AX701" i="69"/>
  <c r="AX688" i="69"/>
  <c r="AX675" i="69"/>
  <c r="AX714" i="69"/>
  <c r="AX740" i="69"/>
  <c r="AX779" i="69"/>
  <c r="AX727" i="69"/>
  <c r="AX766" i="69"/>
  <c r="AP636" i="69"/>
  <c r="AP649" i="69"/>
  <c r="AP662" i="69"/>
  <c r="AP675" i="69"/>
  <c r="AP701" i="69"/>
  <c r="AP688" i="69"/>
  <c r="AP714" i="69"/>
  <c r="AP727" i="69"/>
  <c r="AP766" i="69"/>
  <c r="AP779" i="69"/>
  <c r="AP753" i="69"/>
  <c r="AH636" i="69"/>
  <c r="AH649" i="69"/>
  <c r="AH662" i="69"/>
  <c r="AH675" i="69"/>
  <c r="AH701" i="69"/>
  <c r="AH688" i="69"/>
  <c r="AH714" i="69"/>
  <c r="AH727" i="69"/>
  <c r="AH740" i="69"/>
  <c r="AH753" i="69"/>
  <c r="AH779" i="69"/>
  <c r="AH766" i="69"/>
  <c r="Z636" i="69"/>
  <c r="Z649" i="69"/>
  <c r="Z662" i="69"/>
  <c r="Z675" i="69"/>
  <c r="Z701" i="69"/>
  <c r="Z688" i="69"/>
  <c r="Z714" i="69"/>
  <c r="Z727" i="69"/>
  <c r="Z740" i="69"/>
  <c r="Z766" i="69"/>
  <c r="Z779" i="69"/>
  <c r="Z753" i="69"/>
  <c r="AV635" i="69"/>
  <c r="AV661" i="69"/>
  <c r="AV648" i="69"/>
  <c r="AV674" i="69"/>
  <c r="AV700" i="69"/>
  <c r="AV687" i="69"/>
  <c r="AV713" i="69"/>
  <c r="AV726" i="69"/>
  <c r="AV739" i="69"/>
  <c r="AV778" i="69"/>
  <c r="AV752" i="69"/>
  <c r="AV765" i="69"/>
  <c r="AN635" i="69"/>
  <c r="AN648" i="69"/>
  <c r="AN661" i="69"/>
  <c r="AN687" i="69"/>
  <c r="AN700" i="69"/>
  <c r="AN674" i="69"/>
  <c r="AN713" i="69"/>
  <c r="AN726" i="69"/>
  <c r="AN739" i="69"/>
  <c r="AN752" i="69"/>
  <c r="AN778" i="69"/>
  <c r="AN765" i="69"/>
  <c r="AF635" i="69"/>
  <c r="AF726" i="69"/>
  <c r="AF739" i="69"/>
  <c r="BB634" i="69"/>
  <c r="BB647" i="69"/>
  <c r="BB660" i="69"/>
  <c r="BB673" i="69"/>
  <c r="BB699" i="69"/>
  <c r="BB686" i="69"/>
  <c r="BB712" i="69"/>
  <c r="BB725" i="69"/>
  <c r="BB738" i="69"/>
  <c r="BB777" i="69"/>
  <c r="BB751" i="69"/>
  <c r="BB764" i="69"/>
  <c r="AT647" i="69"/>
  <c r="AT634" i="69"/>
  <c r="AT660" i="69"/>
  <c r="AT699" i="69"/>
  <c r="AT673" i="69"/>
  <c r="AT686" i="69"/>
  <c r="AT712" i="69"/>
  <c r="AT725" i="69"/>
  <c r="AT738" i="69"/>
  <c r="AT764" i="69"/>
  <c r="AT777" i="69"/>
  <c r="AL647" i="69"/>
  <c r="AL634" i="69"/>
  <c r="AL660" i="69"/>
  <c r="AL673" i="69"/>
  <c r="AL686" i="69"/>
  <c r="AL699" i="69"/>
  <c r="AL712" i="69"/>
  <c r="AL725" i="69"/>
  <c r="AL777" i="69"/>
  <c r="AL738" i="69"/>
  <c r="AL751" i="69"/>
  <c r="AL764" i="69"/>
  <c r="AD647" i="69"/>
  <c r="AD634" i="69"/>
  <c r="AD660" i="69"/>
  <c r="AD673" i="69"/>
  <c r="AD699" i="69"/>
  <c r="AD686" i="69"/>
  <c r="AD712" i="69"/>
  <c r="AD738" i="69"/>
  <c r="AD725" i="69"/>
  <c r="AD751" i="69"/>
  <c r="AD777" i="69"/>
  <c r="AD764" i="69"/>
  <c r="AZ646" i="69"/>
  <c r="AZ633" i="69"/>
  <c r="AZ659" i="69"/>
  <c r="AZ672" i="69"/>
  <c r="AZ698" i="69"/>
  <c r="AZ685" i="69"/>
  <c r="AZ711" i="69"/>
  <c r="AZ724" i="69"/>
  <c r="AZ737" i="69"/>
  <c r="AZ763" i="69"/>
  <c r="AZ776" i="69"/>
  <c r="AZ750" i="69"/>
  <c r="AR633" i="69"/>
  <c r="AR646" i="69"/>
  <c r="AR659" i="69"/>
  <c r="AR685" i="69"/>
  <c r="AR672" i="69"/>
  <c r="AR698" i="69"/>
  <c r="AR711" i="69"/>
  <c r="AR724" i="69"/>
  <c r="AR737" i="69"/>
  <c r="AR776" i="69"/>
  <c r="AR750" i="69"/>
  <c r="AR763" i="69"/>
  <c r="AJ646" i="69"/>
  <c r="AJ633" i="69"/>
  <c r="AJ659" i="69"/>
  <c r="AJ685" i="69"/>
  <c r="AJ698" i="69"/>
  <c r="AJ711" i="69"/>
  <c r="AJ672" i="69"/>
  <c r="AJ724" i="69"/>
  <c r="AJ737" i="69"/>
  <c r="AJ750" i="69"/>
  <c r="AJ776" i="69"/>
  <c r="AJ763" i="69"/>
  <c r="AB659" i="69"/>
  <c r="AB698" i="69"/>
  <c r="AX632" i="69"/>
  <c r="AX645" i="69"/>
  <c r="AX658" i="69"/>
  <c r="AX684" i="69"/>
  <c r="AX671" i="69"/>
  <c r="AX697" i="69"/>
  <c r="AX710" i="69"/>
  <c r="AX723" i="69"/>
  <c r="AX736" i="69"/>
  <c r="AX749" i="69"/>
  <c r="AX775" i="69"/>
  <c r="AX762" i="69"/>
  <c r="AP645" i="69"/>
  <c r="AP632" i="69"/>
  <c r="AP658" i="69"/>
  <c r="AP684" i="69"/>
  <c r="AP697" i="69"/>
  <c r="AP671" i="69"/>
  <c r="AP710" i="69"/>
  <c r="AP736" i="69"/>
  <c r="AP723" i="69"/>
  <c r="AP762" i="69"/>
  <c r="AP775" i="69"/>
  <c r="AH645" i="69"/>
  <c r="AH632" i="69"/>
  <c r="AH658" i="69"/>
  <c r="AH671" i="69"/>
  <c r="AH684" i="69"/>
  <c r="AH697" i="69"/>
  <c r="AH710" i="69"/>
  <c r="AH723" i="69"/>
  <c r="AH736" i="69"/>
  <c r="AH749" i="69"/>
  <c r="AH775" i="69"/>
  <c r="AH762" i="69"/>
  <c r="Z645" i="69"/>
  <c r="Z632" i="69"/>
  <c r="Z658" i="69"/>
  <c r="Z697" i="69"/>
  <c r="Z671" i="69"/>
  <c r="Z684" i="69"/>
  <c r="Z710" i="69"/>
  <c r="Z736" i="69"/>
  <c r="Z749" i="69"/>
  <c r="Z762" i="69"/>
  <c r="Z723" i="69"/>
  <c r="Z775" i="69"/>
  <c r="AV644" i="69"/>
  <c r="AV631" i="69"/>
  <c r="AV657" i="69"/>
  <c r="AV696" i="69"/>
  <c r="AV670" i="69"/>
  <c r="AV683" i="69"/>
  <c r="AV709" i="69"/>
  <c r="AV722" i="69"/>
  <c r="AV735" i="69"/>
  <c r="AV761" i="69"/>
  <c r="AV748" i="69"/>
  <c r="AN631" i="69"/>
  <c r="AN644" i="69"/>
  <c r="AN657" i="69"/>
  <c r="AN696" i="69"/>
  <c r="AN683" i="69"/>
  <c r="AN670" i="69"/>
  <c r="AN709" i="69"/>
  <c r="AN722" i="69"/>
  <c r="AN735" i="69"/>
  <c r="AN774" i="69"/>
  <c r="AN748" i="69"/>
  <c r="AN761" i="69"/>
  <c r="AF631" i="69"/>
  <c r="AF644" i="69"/>
  <c r="AF657" i="69"/>
  <c r="AF696" i="69"/>
  <c r="AF683" i="69"/>
  <c r="AF709" i="69"/>
  <c r="AF670" i="69"/>
  <c r="AF722" i="69"/>
  <c r="AF735" i="69"/>
  <c r="AF748" i="69"/>
  <c r="AF774" i="69"/>
  <c r="AF761" i="69"/>
  <c r="BB630" i="69"/>
  <c r="BB643" i="69"/>
  <c r="BB656" i="69"/>
  <c r="BB695" i="69"/>
  <c r="BB682" i="69"/>
  <c r="BB708" i="69"/>
  <c r="BB669" i="69"/>
  <c r="BB721" i="69"/>
  <c r="BB773" i="69"/>
  <c r="BB734" i="69"/>
  <c r="BB747" i="69"/>
  <c r="AT643" i="69"/>
  <c r="AT656" i="69"/>
  <c r="AT695" i="69"/>
  <c r="AT682" i="69"/>
  <c r="AT630" i="69"/>
  <c r="AT669" i="69"/>
  <c r="AT708" i="69"/>
  <c r="AT721" i="69"/>
  <c r="AT734" i="69"/>
  <c r="AT747" i="69"/>
  <c r="AT773" i="69"/>
  <c r="AT760" i="69"/>
  <c r="AL643" i="69"/>
  <c r="AL630" i="69"/>
  <c r="AL656" i="69"/>
  <c r="AL695" i="69"/>
  <c r="AL682" i="69"/>
  <c r="AL669" i="69"/>
  <c r="AL708" i="69"/>
  <c r="AL734" i="69"/>
  <c r="AL760" i="69"/>
  <c r="AL721" i="69"/>
  <c r="AL773" i="69"/>
  <c r="AD643" i="69"/>
  <c r="AD630" i="69"/>
  <c r="AD656" i="69"/>
  <c r="AD669" i="69"/>
  <c r="AD695" i="69"/>
  <c r="AD682" i="69"/>
  <c r="AD708" i="69"/>
  <c r="AD721" i="69"/>
  <c r="AD734" i="69"/>
  <c r="AD747" i="69"/>
  <c r="AD773" i="69"/>
  <c r="AD760" i="69"/>
  <c r="AZ629" i="69"/>
  <c r="AZ642" i="69"/>
  <c r="AZ655" i="69"/>
  <c r="AZ694" i="69"/>
  <c r="AZ668" i="69"/>
  <c r="AZ681" i="69"/>
  <c r="AZ707" i="69"/>
  <c r="AZ720" i="69"/>
  <c r="AZ733" i="69"/>
  <c r="AZ746" i="69"/>
  <c r="AZ759" i="69"/>
  <c r="AZ772" i="69"/>
  <c r="AR629" i="69"/>
  <c r="AR642" i="69"/>
  <c r="AR655" i="69"/>
  <c r="AR694" i="69"/>
  <c r="AR668" i="69"/>
  <c r="AR681" i="69"/>
  <c r="AR707" i="69"/>
  <c r="AR720" i="69"/>
  <c r="AR733" i="69"/>
  <c r="AR759" i="69"/>
  <c r="AR746" i="69"/>
  <c r="AJ629" i="69"/>
  <c r="AJ642" i="69"/>
  <c r="AJ655" i="69"/>
  <c r="AJ694" i="69"/>
  <c r="AJ681" i="69"/>
  <c r="AJ668" i="69"/>
  <c r="AJ707" i="69"/>
  <c r="AJ720" i="69"/>
  <c r="AJ746" i="69"/>
  <c r="AJ733" i="69"/>
  <c r="AJ772" i="69"/>
  <c r="AJ759" i="69"/>
  <c r="AB629" i="69"/>
  <c r="AB642" i="69"/>
  <c r="AB655" i="69"/>
  <c r="AB694" i="69"/>
  <c r="AB681" i="69"/>
  <c r="AB668" i="69"/>
  <c r="AB707" i="69"/>
  <c r="AB720" i="69"/>
  <c r="AB733" i="69"/>
  <c r="AB746" i="69"/>
  <c r="AB772" i="69"/>
  <c r="AB759" i="69"/>
  <c r="AX641" i="69"/>
  <c r="AX628" i="69"/>
  <c r="AX654" i="69"/>
  <c r="AX693" i="69"/>
  <c r="AX680" i="69"/>
  <c r="AX667" i="69"/>
  <c r="AX706" i="69"/>
  <c r="AX745" i="69"/>
  <c r="AX719" i="69"/>
  <c r="AX732" i="69"/>
  <c r="AX771" i="69"/>
  <c r="AP641" i="69"/>
  <c r="AP628" i="69"/>
  <c r="AP654" i="69"/>
  <c r="AP693" i="69"/>
  <c r="AP680" i="69"/>
  <c r="AP667" i="69"/>
  <c r="AP706" i="69"/>
  <c r="AP719" i="69"/>
  <c r="AP732" i="69"/>
  <c r="AP745" i="69"/>
  <c r="AP758" i="69"/>
  <c r="AP771" i="69"/>
  <c r="AH641" i="69"/>
  <c r="AH628" i="69"/>
  <c r="AH654" i="69"/>
  <c r="AH693" i="69"/>
  <c r="AH680" i="69"/>
  <c r="AH667" i="69"/>
  <c r="AH706" i="69"/>
  <c r="AH745" i="69"/>
  <c r="AH732" i="69"/>
  <c r="AH719" i="69"/>
  <c r="AH771" i="69"/>
  <c r="AH758" i="69"/>
  <c r="Z641" i="69"/>
  <c r="Z628" i="69"/>
  <c r="Z654" i="69"/>
  <c r="Z693" i="69"/>
  <c r="Z667" i="69"/>
  <c r="Z680" i="69"/>
  <c r="Z706" i="69"/>
  <c r="Z719" i="69"/>
  <c r="Z732" i="69"/>
  <c r="Z771" i="69"/>
  <c r="Z745" i="69"/>
  <c r="Z758" i="69"/>
  <c r="AU640" i="69"/>
  <c r="AU627" i="69"/>
  <c r="AU653" i="69"/>
  <c r="AU679" i="69"/>
  <c r="AU666" i="69"/>
  <c r="AU692" i="69"/>
  <c r="AU718" i="69"/>
  <c r="AU705" i="69"/>
  <c r="AU731" i="69"/>
  <c r="AU757" i="69"/>
  <c r="AU770" i="69"/>
  <c r="AU744" i="69"/>
  <c r="AU783" i="69"/>
  <c r="AM640" i="69"/>
  <c r="AM627" i="69"/>
  <c r="AM666" i="69"/>
  <c r="AM679" i="69"/>
  <c r="AM653" i="69"/>
  <c r="AM692" i="69"/>
  <c r="AM718" i="69"/>
  <c r="AM705" i="69"/>
  <c r="AM731" i="69"/>
  <c r="AM757" i="69"/>
  <c r="AM744" i="69"/>
  <c r="AM770" i="69"/>
  <c r="AM783" i="69"/>
  <c r="AE640" i="69"/>
  <c r="AE627" i="69"/>
  <c r="AE653" i="69"/>
  <c r="AE666" i="69"/>
  <c r="AE679" i="69"/>
  <c r="AE692" i="69"/>
  <c r="AE718" i="69"/>
  <c r="AE705" i="69"/>
  <c r="AE731" i="69"/>
  <c r="AE757" i="69"/>
  <c r="AE770" i="69"/>
  <c r="AE744" i="69"/>
  <c r="AE783" i="69"/>
  <c r="BA808" i="69"/>
  <c r="AS808" i="69"/>
  <c r="AK808" i="69"/>
  <c r="AC808" i="69"/>
  <c r="AY807" i="69"/>
  <c r="AQ807" i="69"/>
  <c r="AA807" i="69"/>
  <c r="AW806" i="69"/>
  <c r="AO806" i="69"/>
  <c r="AG806" i="69"/>
  <c r="Y806" i="69"/>
  <c r="AU805" i="69"/>
  <c r="AM805" i="69"/>
  <c r="AE805" i="69"/>
  <c r="BA804" i="69"/>
  <c r="AS804" i="69"/>
  <c r="AJ804" i="69"/>
  <c r="AA804" i="69"/>
  <c r="AV803" i="69"/>
  <c r="AM803" i="69"/>
  <c r="AD803" i="69"/>
  <c r="AY802" i="69"/>
  <c r="AP802" i="69"/>
  <c r="BA801" i="69"/>
  <c r="AR801" i="69"/>
  <c r="Z801" i="69"/>
  <c r="AU800" i="69"/>
  <c r="AL800" i="69"/>
  <c r="AW799" i="69"/>
  <c r="AN799" i="69"/>
  <c r="AZ798" i="69"/>
  <c r="AQ798" i="69"/>
  <c r="AH798" i="69"/>
  <c r="BB797" i="69"/>
  <c r="AS797" i="69"/>
  <c r="AH797" i="69"/>
  <c r="BB796" i="69"/>
  <c r="AP796" i="69"/>
  <c r="AT795" i="69"/>
  <c r="AD795" i="69"/>
  <c r="AR794" i="69"/>
  <c r="AB794" i="69"/>
  <c r="AP793" i="69"/>
  <c r="Z793" i="69"/>
  <c r="AN792" i="69"/>
  <c r="BB791" i="69"/>
  <c r="AL791" i="69"/>
  <c r="AZ790" i="69"/>
  <c r="AJ790" i="69"/>
  <c r="AX789" i="69"/>
  <c r="AH789" i="69"/>
  <c r="AV788" i="69"/>
  <c r="AA788" i="69"/>
  <c r="AT786" i="69"/>
  <c r="BA785" i="69"/>
  <c r="AP784" i="69"/>
  <c r="AW783" i="69"/>
  <c r="AL782" i="69"/>
  <c r="AS781" i="69"/>
  <c r="BB780" i="69"/>
  <c r="AH780" i="69"/>
  <c r="AO779" i="69"/>
  <c r="AX778" i="69"/>
  <c r="AX776" i="69"/>
  <c r="AM774" i="69"/>
  <c r="AB768" i="69"/>
  <c r="AB763" i="69"/>
  <c r="AT751" i="69"/>
  <c r="BB745" i="69"/>
  <c r="AM725" i="69"/>
  <c r="Y641" i="69"/>
  <c r="Y628" i="69"/>
  <c r="Y667" i="69"/>
  <c r="Y680" i="69"/>
  <c r="Y654" i="69"/>
  <c r="Y719" i="69"/>
  <c r="Y706" i="69"/>
  <c r="Y693" i="69"/>
  <c r="Y732" i="69"/>
  <c r="Y745" i="69"/>
  <c r="Y758" i="69"/>
  <c r="Y771" i="69"/>
  <c r="Y784" i="69"/>
  <c r="AT640" i="69"/>
  <c r="AT653" i="69"/>
  <c r="AT627" i="69"/>
  <c r="AT679" i="69"/>
  <c r="AT666" i="69"/>
  <c r="AT705" i="69"/>
  <c r="AT692" i="69"/>
  <c r="AT718" i="69"/>
  <c r="AT744" i="69"/>
  <c r="AT731" i="69"/>
  <c r="AT770" i="69"/>
  <c r="AT757" i="69"/>
  <c r="AT783" i="69"/>
  <c r="AL627" i="69"/>
  <c r="AL640" i="69"/>
  <c r="AL653" i="69"/>
  <c r="AL679" i="69"/>
  <c r="AL692" i="69"/>
  <c r="AL705" i="69"/>
  <c r="AL666" i="69"/>
  <c r="AL718" i="69"/>
  <c r="AL770" i="69"/>
  <c r="AL744" i="69"/>
  <c r="AL783" i="69"/>
  <c r="AD627" i="69"/>
  <c r="AD640" i="69"/>
  <c r="AD653" i="69"/>
  <c r="AD666" i="69"/>
  <c r="AD679" i="69"/>
  <c r="AD692" i="69"/>
  <c r="AD705" i="69"/>
  <c r="AD718" i="69"/>
  <c r="AD744" i="69"/>
  <c r="AD731" i="69"/>
  <c r="AD770" i="69"/>
  <c r="AD757" i="69"/>
  <c r="AD783" i="69"/>
  <c r="AZ808" i="69"/>
  <c r="AJ808" i="69"/>
  <c r="AB808" i="69"/>
  <c r="AX807" i="69"/>
  <c r="Z807" i="69"/>
  <c r="AV806" i="69"/>
  <c r="AF806" i="69"/>
  <c r="BB805" i="69"/>
  <c r="AL805" i="69"/>
  <c r="AU803" i="69"/>
  <c r="AL803" i="69"/>
  <c r="AC803" i="69"/>
  <c r="AX802" i="69"/>
  <c r="AN802" i="69"/>
  <c r="AZ801" i="69"/>
  <c r="AQ801" i="69"/>
  <c r="AH801" i="69"/>
  <c r="Y801" i="69"/>
  <c r="AT800" i="69"/>
  <c r="AV799" i="69"/>
  <c r="AM799" i="69"/>
  <c r="AD799" i="69"/>
  <c r="AY798" i="69"/>
  <c r="AP798" i="69"/>
  <c r="BA797" i="69"/>
  <c r="AR797" i="69"/>
  <c r="AG797" i="69"/>
  <c r="AN796" i="69"/>
  <c r="AA796" i="69"/>
  <c r="AB795" i="69"/>
  <c r="AP794" i="69"/>
  <c r="Z794" i="69"/>
  <c r="BB792" i="69"/>
  <c r="AL792" i="69"/>
  <c r="AJ791" i="69"/>
  <c r="AH790" i="69"/>
  <c r="AF789" i="69"/>
  <c r="AT788" i="69"/>
  <c r="Z788" i="69"/>
  <c r="AP786" i="69"/>
  <c r="AZ785" i="69"/>
  <c r="AC785" i="69"/>
  <c r="AV783" i="69"/>
  <c r="Y783" i="69"/>
  <c r="AH782" i="69"/>
  <c r="AR781" i="69"/>
  <c r="AY780" i="69"/>
  <c r="AD780" i="69"/>
  <c r="AN779" i="69"/>
  <c r="AU778" i="69"/>
  <c r="BA777" i="69"/>
  <c r="AP776" i="69"/>
  <c r="AD774" i="69"/>
  <c r="AS771" i="69"/>
  <c r="AP767" i="69"/>
  <c r="AJ762" i="69"/>
  <c r="AT756" i="69"/>
  <c r="AC745" i="69"/>
  <c r="BB718" i="69"/>
  <c r="BB14" i="69"/>
  <c r="BB80" i="69" s="1"/>
  <c r="M10" i="52"/>
  <c r="AG79" i="70" s="1"/>
  <c r="AG105" i="70" s="1"/>
  <c r="AF418" i="69" s="1"/>
  <c r="P17" i="52"/>
  <c r="P15" i="52"/>
  <c r="M18" i="52"/>
  <c r="AG87" i="70" s="1"/>
  <c r="AG113" i="70" s="1"/>
  <c r="AF426" i="69" s="1"/>
  <c r="P12" i="52"/>
  <c r="N11" i="52"/>
  <c r="M14" i="52"/>
  <c r="AG83" i="70" s="1"/>
  <c r="AG109" i="70" s="1"/>
  <c r="AF422" i="69" s="1"/>
  <c r="P9" i="52"/>
  <c r="Q9" i="52"/>
  <c r="Q17" i="52"/>
  <c r="Q14" i="52"/>
  <c r="Q20" i="52"/>
  <c r="Q11" i="52"/>
  <c r="Q19" i="52"/>
  <c r="Q18" i="52"/>
  <c r="Q8" i="52"/>
  <c r="Q16" i="52"/>
  <c r="Q10" i="52"/>
  <c r="Q13" i="52"/>
  <c r="Q15" i="52"/>
  <c r="Q12" i="52"/>
  <c r="O12" i="52"/>
  <c r="M17" i="52"/>
  <c r="AG73" i="70" s="1"/>
  <c r="AG99" i="70" s="1"/>
  <c r="AF23" i="69" s="1"/>
  <c r="M13" i="52"/>
  <c r="AG69" i="70" s="1"/>
  <c r="AG95" i="70" s="1"/>
  <c r="AF19" i="69" s="1"/>
  <c r="M9" i="52"/>
  <c r="AG78" i="70" s="1"/>
  <c r="AG104" i="70" s="1"/>
  <c r="AF417" i="69" s="1"/>
  <c r="N20" i="52"/>
  <c r="P18" i="52"/>
  <c r="O15" i="52"/>
  <c r="N12" i="52"/>
  <c r="P10" i="52"/>
  <c r="O18" i="52"/>
  <c r="N15" i="52"/>
  <c r="P13" i="52"/>
  <c r="O10" i="52"/>
  <c r="O14" i="52"/>
  <c r="O9" i="52"/>
  <c r="O20" i="52"/>
  <c r="N17" i="52"/>
  <c r="N9" i="52"/>
  <c r="M20" i="52"/>
  <c r="AG89" i="70" s="1"/>
  <c r="AG115" i="70" s="1"/>
  <c r="AF428" i="69" s="1"/>
  <c r="M16" i="52"/>
  <c r="AG85" i="70" s="1"/>
  <c r="AG111" i="70" s="1"/>
  <c r="AF424" i="69" s="1"/>
  <c r="M12" i="52"/>
  <c r="AG81" i="70" s="1"/>
  <c r="AG107" i="70" s="1"/>
  <c r="AF420" i="69" s="1"/>
  <c r="AF473" i="69" s="1"/>
  <c r="M8" i="52"/>
  <c r="AG64" i="70" s="1"/>
  <c r="AG90" i="70" s="1"/>
  <c r="AF14" i="69" s="1"/>
  <c r="AF67" i="69" s="1"/>
  <c r="N18" i="52"/>
  <c r="P16" i="52"/>
  <c r="O13" i="52"/>
  <c r="N10" i="52"/>
  <c r="P8" i="52"/>
  <c r="P19" i="52"/>
  <c r="O16" i="52"/>
  <c r="N13" i="52"/>
  <c r="P11" i="52"/>
  <c r="O8" i="52"/>
  <c r="O17" i="52"/>
  <c r="N14" i="52"/>
  <c r="M19" i="52"/>
  <c r="AG75" i="70" s="1"/>
  <c r="AG101" i="70" s="1"/>
  <c r="AF25" i="69" s="1"/>
  <c r="AF65" i="69" s="1"/>
  <c r="M15" i="52"/>
  <c r="AG71" i="70" s="1"/>
  <c r="AG97" i="70" s="1"/>
  <c r="AF21" i="69" s="1"/>
  <c r="O19" i="52"/>
  <c r="N16" i="52"/>
  <c r="BB26" i="69"/>
  <c r="BB105" i="69" s="1"/>
  <c r="BB22" i="69"/>
  <c r="BB49" i="69" s="1"/>
  <c r="BB16" i="69"/>
  <c r="BB108" i="69" s="1"/>
  <c r="BB18" i="69"/>
  <c r="BB58" i="69" s="1"/>
  <c r="AV574" i="69"/>
  <c r="AV600" i="69"/>
  <c r="AI559" i="69"/>
  <c r="AI611" i="69"/>
  <c r="BB23" i="69"/>
  <c r="BB128" i="69" s="1"/>
  <c r="BB19" i="69"/>
  <c r="BB111" i="69" s="1"/>
  <c r="AU430" i="69"/>
  <c r="AU443" i="69"/>
  <c r="AU469" i="69"/>
  <c r="AU482" i="69"/>
  <c r="AU495" i="69"/>
  <c r="AU560" i="69"/>
  <c r="AU573" i="69"/>
  <c r="AU456" i="69"/>
  <c r="AU599" i="69"/>
  <c r="AU508" i="69"/>
  <c r="AU534" i="69"/>
  <c r="AU547" i="69"/>
  <c r="AU521" i="69"/>
  <c r="AU586" i="69"/>
  <c r="AM430" i="69"/>
  <c r="AM443" i="69"/>
  <c r="AM456" i="69"/>
  <c r="AM469" i="69"/>
  <c r="AM508" i="69"/>
  <c r="AM534" i="69"/>
  <c r="AM547" i="69"/>
  <c r="AM521" i="69"/>
  <c r="AM586" i="69"/>
  <c r="AM599" i="69"/>
  <c r="AM495" i="69"/>
  <c r="AM560" i="69"/>
  <c r="AM482" i="69"/>
  <c r="AM573" i="69"/>
  <c r="AG439" i="69"/>
  <c r="AG491" i="69"/>
  <c r="AG452" i="69"/>
  <c r="AG569" i="69"/>
  <c r="AG582" i="69"/>
  <c r="AG504" i="69"/>
  <c r="AG465" i="69"/>
  <c r="AG478" i="69"/>
  <c r="AG608" i="69"/>
  <c r="AG517" i="69"/>
  <c r="AG556" i="69"/>
  <c r="AG595" i="69"/>
  <c r="AY436" i="69"/>
  <c r="AY449" i="69"/>
  <c r="AY462" i="69"/>
  <c r="AY488" i="69"/>
  <c r="AY501" i="69"/>
  <c r="AY475" i="69"/>
  <c r="AY579" i="69"/>
  <c r="AY514" i="69"/>
  <c r="AY553" i="69"/>
  <c r="AY527" i="69"/>
  <c r="AY540" i="69"/>
  <c r="AY592" i="69"/>
  <c r="AY566" i="69"/>
  <c r="AG435" i="69"/>
  <c r="AG461" i="69"/>
  <c r="AG448" i="69"/>
  <c r="AG526" i="69"/>
  <c r="AG539" i="69"/>
  <c r="AG474" i="69"/>
  <c r="AG500" i="69"/>
  <c r="AG552" i="69"/>
  <c r="AG487" i="69"/>
  <c r="AG565" i="69"/>
  <c r="AG604" i="69"/>
  <c r="AG513" i="69"/>
  <c r="AG591" i="69"/>
  <c r="BA446" i="69"/>
  <c r="BA459" i="69"/>
  <c r="BA485" i="69"/>
  <c r="BA524" i="69"/>
  <c r="BA472" i="69"/>
  <c r="BA511" i="69"/>
  <c r="BA563" i="69"/>
  <c r="BA576" i="69"/>
  <c r="BA433" i="69"/>
  <c r="BA589" i="69"/>
  <c r="BA498" i="69"/>
  <c r="BA550" i="69"/>
  <c r="BA537" i="69"/>
  <c r="AI432" i="69"/>
  <c r="AI510" i="69"/>
  <c r="AI445" i="69"/>
  <c r="AI523" i="69"/>
  <c r="AI497" i="69"/>
  <c r="AI458" i="69"/>
  <c r="AI484" i="69"/>
  <c r="AI471" i="69"/>
  <c r="AI562" i="69"/>
  <c r="AI575" i="69"/>
  <c r="AI588" i="69"/>
  <c r="AI536" i="69"/>
  <c r="AI549" i="69"/>
  <c r="AW443" i="69"/>
  <c r="AW456" i="69"/>
  <c r="AW430" i="69"/>
  <c r="AW508" i="69"/>
  <c r="AW521" i="69"/>
  <c r="AW547" i="69"/>
  <c r="AW495" i="69"/>
  <c r="AW586" i="69"/>
  <c r="AW599" i="69"/>
  <c r="AW482" i="69"/>
  <c r="AW560" i="69"/>
  <c r="AW534" i="69"/>
  <c r="AW573" i="69"/>
  <c r="AT481" i="69"/>
  <c r="AT611" i="69"/>
  <c r="AL494" i="69"/>
  <c r="AL611" i="69"/>
  <c r="AR480" i="69"/>
  <c r="AR610" i="69"/>
  <c r="Z479" i="69"/>
  <c r="Z609" i="69"/>
  <c r="AT464" i="69"/>
  <c r="AT568" i="69"/>
  <c r="AR606" i="69"/>
  <c r="AR502" i="69"/>
  <c r="AJ476" i="69"/>
  <c r="AJ606" i="69"/>
  <c r="AP514" i="69"/>
  <c r="AP579" i="69"/>
  <c r="Z605" i="69"/>
  <c r="Z540" i="69"/>
  <c r="AX497" i="69"/>
  <c r="AX562" i="69"/>
  <c r="AP609" i="69"/>
  <c r="AV608" i="69"/>
  <c r="AZ597" i="69"/>
  <c r="AO574" i="69"/>
  <c r="AS480" i="69"/>
  <c r="AS441" i="69"/>
  <c r="AS467" i="69"/>
  <c r="AS558" i="69"/>
  <c r="AS493" i="69"/>
  <c r="AS454" i="69"/>
  <c r="AS519" i="69"/>
  <c r="AS597" i="69"/>
  <c r="AS506" i="69"/>
  <c r="AS545" i="69"/>
  <c r="AS584" i="69"/>
  <c r="AS571" i="69"/>
  <c r="AO435" i="69"/>
  <c r="AO448" i="69"/>
  <c r="AO461" i="69"/>
  <c r="AO565" i="69"/>
  <c r="AO578" i="69"/>
  <c r="AO474" i="69"/>
  <c r="AO513" i="69"/>
  <c r="AO487" i="69"/>
  <c r="AO500" i="69"/>
  <c r="AO526" i="69"/>
  <c r="AO539" i="69"/>
  <c r="AO591" i="69"/>
  <c r="AO552" i="69"/>
  <c r="AS459" i="69"/>
  <c r="AS446" i="69"/>
  <c r="AS472" i="69"/>
  <c r="AS511" i="69"/>
  <c r="AS433" i="69"/>
  <c r="AS524" i="69"/>
  <c r="AS537" i="69"/>
  <c r="AS602" i="69"/>
  <c r="AS485" i="69"/>
  <c r="AS498" i="69"/>
  <c r="AS589" i="69"/>
  <c r="AS576" i="69"/>
  <c r="AS563" i="69"/>
  <c r="AS550" i="69"/>
  <c r="AQ432" i="69"/>
  <c r="AQ445" i="69"/>
  <c r="AQ458" i="69"/>
  <c r="AQ510" i="69"/>
  <c r="AQ549" i="69"/>
  <c r="AQ562" i="69"/>
  <c r="AQ471" i="69"/>
  <c r="AQ575" i="69"/>
  <c r="AQ497" i="69"/>
  <c r="AQ601" i="69"/>
  <c r="AQ484" i="69"/>
  <c r="AQ536" i="69"/>
  <c r="AQ523" i="69"/>
  <c r="AQ588" i="69"/>
  <c r="AK606" i="69"/>
  <c r="BA442" i="69"/>
  <c r="BA455" i="69"/>
  <c r="BA494" i="69"/>
  <c r="BA507" i="69"/>
  <c r="BA520" i="69"/>
  <c r="BA533" i="69"/>
  <c r="BA546" i="69"/>
  <c r="BA481" i="69"/>
  <c r="BA468" i="69"/>
  <c r="BA585" i="69"/>
  <c r="BA572" i="69"/>
  <c r="BA559" i="69"/>
  <c r="BA611" i="69"/>
  <c r="AS455" i="69"/>
  <c r="AS468" i="69"/>
  <c r="AS481" i="69"/>
  <c r="AS572" i="69"/>
  <c r="AS585" i="69"/>
  <c r="AS442" i="69"/>
  <c r="AS494" i="69"/>
  <c r="AS546" i="69"/>
  <c r="AS559" i="69"/>
  <c r="AS507" i="69"/>
  <c r="AS520" i="69"/>
  <c r="AS611" i="69"/>
  <c r="AS533" i="69"/>
  <c r="AK455" i="69"/>
  <c r="AK442" i="69"/>
  <c r="AK468" i="69"/>
  <c r="AK494" i="69"/>
  <c r="AK520" i="69"/>
  <c r="AK533" i="69"/>
  <c r="AK546" i="69"/>
  <c r="AK559" i="69"/>
  <c r="AK611" i="69"/>
  <c r="AK598" i="69"/>
  <c r="AK507" i="69"/>
  <c r="AK481" i="69"/>
  <c r="AK585" i="69"/>
  <c r="AK572" i="69"/>
  <c r="AY441" i="69"/>
  <c r="AY454" i="69"/>
  <c r="AY480" i="69"/>
  <c r="AY493" i="69"/>
  <c r="AY584" i="69"/>
  <c r="AY467" i="69"/>
  <c r="AY519" i="69"/>
  <c r="AY532" i="69"/>
  <c r="AY545" i="69"/>
  <c r="AY558" i="69"/>
  <c r="AY571" i="69"/>
  <c r="AY506" i="69"/>
  <c r="AQ467" i="69"/>
  <c r="AQ558" i="69"/>
  <c r="AQ571" i="69"/>
  <c r="AQ454" i="69"/>
  <c r="AQ506" i="69"/>
  <c r="AQ584" i="69"/>
  <c r="AQ545" i="69"/>
  <c r="AQ441" i="69"/>
  <c r="AQ493" i="69"/>
  <c r="AQ480" i="69"/>
  <c r="AQ519" i="69"/>
  <c r="AQ532" i="69"/>
  <c r="AI454" i="69"/>
  <c r="AI506" i="69"/>
  <c r="AI480" i="69"/>
  <c r="AI532" i="69"/>
  <c r="AI545" i="69"/>
  <c r="AI519" i="69"/>
  <c r="AI584" i="69"/>
  <c r="AI441" i="69"/>
  <c r="AI467" i="69"/>
  <c r="AI558" i="69"/>
  <c r="AI571" i="69"/>
  <c r="AI597" i="69"/>
  <c r="AI610" i="69"/>
  <c r="AI493" i="69"/>
  <c r="AW570" i="69"/>
  <c r="AW466" i="69"/>
  <c r="AW505" i="69"/>
  <c r="AW583" i="69"/>
  <c r="AW440" i="69"/>
  <c r="AW453" i="69"/>
  <c r="AW609" i="69"/>
  <c r="AW531" i="69"/>
  <c r="AW518" i="69"/>
  <c r="AW596" i="69"/>
  <c r="AW492" i="69"/>
  <c r="AW557" i="69"/>
  <c r="AW544" i="69"/>
  <c r="AW479" i="69"/>
  <c r="AO453" i="69"/>
  <c r="AO479" i="69"/>
  <c r="AO440" i="69"/>
  <c r="AO557" i="69"/>
  <c r="AO466" i="69"/>
  <c r="AO505" i="69"/>
  <c r="AO531" i="69"/>
  <c r="AO596" i="69"/>
  <c r="AO609" i="69"/>
  <c r="AO518" i="69"/>
  <c r="AO492" i="69"/>
  <c r="AO544" i="69"/>
  <c r="AO583" i="69"/>
  <c r="AO570" i="69"/>
  <c r="AG440" i="69"/>
  <c r="AG466" i="69"/>
  <c r="AG453" i="69"/>
  <c r="AG479" i="69"/>
  <c r="AG492" i="69"/>
  <c r="AG505" i="69"/>
  <c r="AG531" i="69"/>
  <c r="AG544" i="69"/>
  <c r="AG570" i="69"/>
  <c r="AG583" i="69"/>
  <c r="AG596" i="69"/>
  <c r="AG609" i="69"/>
  <c r="AG518" i="69"/>
  <c r="AG557" i="69"/>
  <c r="AU439" i="69"/>
  <c r="AU504" i="69"/>
  <c r="AU465" i="69"/>
  <c r="AU491" i="69"/>
  <c r="AU530" i="69"/>
  <c r="AU543" i="69"/>
  <c r="AU556" i="69"/>
  <c r="AU452" i="69"/>
  <c r="AU478" i="69"/>
  <c r="AU595" i="69"/>
  <c r="AU517" i="69"/>
  <c r="AU582" i="69"/>
  <c r="AU608" i="69"/>
  <c r="AM478" i="69"/>
  <c r="AM491" i="69"/>
  <c r="AM517" i="69"/>
  <c r="AM452" i="69"/>
  <c r="AM439" i="69"/>
  <c r="AM465" i="69"/>
  <c r="AM556" i="69"/>
  <c r="AM582" i="69"/>
  <c r="AM543" i="69"/>
  <c r="AM569" i="69"/>
  <c r="AM530" i="69"/>
  <c r="AM504" i="69"/>
  <c r="BA438" i="69"/>
  <c r="BA451" i="69"/>
  <c r="BA464" i="69"/>
  <c r="BA568" i="69"/>
  <c r="BA581" i="69"/>
  <c r="BA490" i="69"/>
  <c r="BA503" i="69"/>
  <c r="BA516" i="69"/>
  <c r="BA555" i="69"/>
  <c r="BA607" i="69"/>
  <c r="BA529" i="69"/>
  <c r="BA477" i="69"/>
  <c r="BA594" i="69"/>
  <c r="BA542" i="69"/>
  <c r="AS451" i="69"/>
  <c r="AS503" i="69"/>
  <c r="AS477" i="69"/>
  <c r="AS438" i="69"/>
  <c r="AS516" i="69"/>
  <c r="AS529" i="69"/>
  <c r="AS542" i="69"/>
  <c r="AS555" i="69"/>
  <c r="AS490" i="69"/>
  <c r="AS464" i="69"/>
  <c r="AS594" i="69"/>
  <c r="AS607" i="69"/>
  <c r="AS581" i="69"/>
  <c r="AS568" i="69"/>
  <c r="AK464" i="69"/>
  <c r="AK490" i="69"/>
  <c r="AK568" i="69"/>
  <c r="AK451" i="69"/>
  <c r="AK477" i="69"/>
  <c r="AK555" i="69"/>
  <c r="AK581" i="69"/>
  <c r="AK516" i="69"/>
  <c r="AK503" i="69"/>
  <c r="AK529" i="69"/>
  <c r="AK607" i="69"/>
  <c r="AK438" i="69"/>
  <c r="AK594" i="69"/>
  <c r="AY437" i="69"/>
  <c r="AY476" i="69"/>
  <c r="AY567" i="69"/>
  <c r="AY515" i="69"/>
  <c r="AY580" i="69"/>
  <c r="AY450" i="69"/>
  <c r="AY463" i="69"/>
  <c r="AY541" i="69"/>
  <c r="AY502" i="69"/>
  <c r="AY528" i="69"/>
  <c r="AY489" i="69"/>
  <c r="AY554" i="69"/>
  <c r="AY593" i="69"/>
  <c r="AQ437" i="69"/>
  <c r="AQ463" i="69"/>
  <c r="AQ489" i="69"/>
  <c r="AQ502" i="69"/>
  <c r="AQ476" i="69"/>
  <c r="AQ450" i="69"/>
  <c r="AQ580" i="69"/>
  <c r="AQ541" i="69"/>
  <c r="AQ606" i="69"/>
  <c r="AQ515" i="69"/>
  <c r="AQ528" i="69"/>
  <c r="AQ567" i="69"/>
  <c r="AQ593" i="69"/>
  <c r="AW462" i="69"/>
  <c r="AW475" i="69"/>
  <c r="AW488" i="69"/>
  <c r="AW501" i="69"/>
  <c r="AW527" i="69"/>
  <c r="AW540" i="69"/>
  <c r="AW553" i="69"/>
  <c r="AW449" i="69"/>
  <c r="AW514" i="69"/>
  <c r="AW592" i="69"/>
  <c r="AW436" i="69"/>
  <c r="AW566" i="69"/>
  <c r="AW579" i="69"/>
  <c r="AW605" i="69"/>
  <c r="AO436" i="69"/>
  <c r="AO488" i="69"/>
  <c r="AO514" i="69"/>
  <c r="AO449" i="69"/>
  <c r="AO475" i="69"/>
  <c r="AO501" i="69"/>
  <c r="AO566" i="69"/>
  <c r="AO579" i="69"/>
  <c r="AO553" i="69"/>
  <c r="AO527" i="69"/>
  <c r="AO462" i="69"/>
  <c r="AO540" i="69"/>
  <c r="AO605" i="69"/>
  <c r="AG436" i="69"/>
  <c r="AG501" i="69"/>
  <c r="AG488" i="69"/>
  <c r="AG462" i="69"/>
  <c r="AG514" i="69"/>
  <c r="AG475" i="69"/>
  <c r="AG605" i="69"/>
  <c r="AG579" i="69"/>
  <c r="AG449" i="69"/>
  <c r="AG566" i="69"/>
  <c r="AG527" i="69"/>
  <c r="AG553" i="69"/>
  <c r="AG592" i="69"/>
  <c r="AG540" i="69"/>
  <c r="AU448" i="69"/>
  <c r="AU435" i="69"/>
  <c r="AU461" i="69"/>
  <c r="AU487" i="69"/>
  <c r="AU474" i="69"/>
  <c r="AU500" i="69"/>
  <c r="AU565" i="69"/>
  <c r="AU578" i="69"/>
  <c r="AU526" i="69"/>
  <c r="AU513" i="69"/>
  <c r="AU552" i="69"/>
  <c r="AU539" i="69"/>
  <c r="AU591" i="69"/>
  <c r="AM487" i="69"/>
  <c r="AM448" i="69"/>
  <c r="AM474" i="69"/>
  <c r="AM500" i="69"/>
  <c r="AM435" i="69"/>
  <c r="AM461" i="69"/>
  <c r="AM513" i="69"/>
  <c r="AM604" i="69"/>
  <c r="AM539" i="69"/>
  <c r="AM552" i="69"/>
  <c r="AM565" i="69"/>
  <c r="AM591" i="69"/>
  <c r="AM526" i="69"/>
  <c r="AM578" i="69"/>
  <c r="BA434" i="69"/>
  <c r="BA447" i="69"/>
  <c r="BA486" i="69"/>
  <c r="BA499" i="69"/>
  <c r="BA512" i="69"/>
  <c r="BA460" i="69"/>
  <c r="BA525" i="69"/>
  <c r="BA538" i="69"/>
  <c r="BA473" i="69"/>
  <c r="BA590" i="69"/>
  <c r="BA551" i="69"/>
  <c r="BA564" i="69"/>
  <c r="BA577" i="69"/>
  <c r="AS447" i="69"/>
  <c r="AS460" i="69"/>
  <c r="AS473" i="69"/>
  <c r="AS512" i="69"/>
  <c r="AS434" i="69"/>
  <c r="AS551" i="69"/>
  <c r="AS564" i="69"/>
  <c r="AS538" i="69"/>
  <c r="AS525" i="69"/>
  <c r="AS486" i="69"/>
  <c r="AS499" i="69"/>
  <c r="AS603" i="69"/>
  <c r="AS577" i="69"/>
  <c r="AS590" i="69"/>
  <c r="AK447" i="69"/>
  <c r="AK434" i="69"/>
  <c r="AK460" i="69"/>
  <c r="AK486" i="69"/>
  <c r="AK473" i="69"/>
  <c r="AK512" i="69"/>
  <c r="AK525" i="69"/>
  <c r="AK603" i="69"/>
  <c r="AK499" i="69"/>
  <c r="AK577" i="69"/>
  <c r="AK590" i="69"/>
  <c r="AK564" i="69"/>
  <c r="AK551" i="69"/>
  <c r="AK538" i="69"/>
  <c r="AC447" i="69"/>
  <c r="AC499" i="69"/>
  <c r="AY433" i="69"/>
  <c r="AY498" i="69"/>
  <c r="AY511" i="69"/>
  <c r="AY485" i="69"/>
  <c r="AY524" i="69"/>
  <c r="AY537" i="69"/>
  <c r="AY472" i="69"/>
  <c r="AY446" i="69"/>
  <c r="AY589" i="69"/>
  <c r="AY459" i="69"/>
  <c r="AY576" i="69"/>
  <c r="AY602" i="69"/>
  <c r="AY563" i="69"/>
  <c r="AQ433" i="69"/>
  <c r="AQ459" i="69"/>
  <c r="AQ472" i="69"/>
  <c r="AQ498" i="69"/>
  <c r="AQ511" i="69"/>
  <c r="AQ446" i="69"/>
  <c r="AQ485" i="69"/>
  <c r="AQ602" i="69"/>
  <c r="AQ576" i="69"/>
  <c r="AQ524" i="69"/>
  <c r="AQ563" i="69"/>
  <c r="AQ550" i="69"/>
  <c r="AI550" i="69"/>
  <c r="AI524" i="69"/>
  <c r="AW432" i="69"/>
  <c r="AW445" i="69"/>
  <c r="AW510" i="69"/>
  <c r="AW497" i="69"/>
  <c r="AW471" i="69"/>
  <c r="AW458" i="69"/>
  <c r="AW549" i="69"/>
  <c r="AW523" i="69"/>
  <c r="AW484" i="69"/>
  <c r="AW536" i="69"/>
  <c r="AW575" i="69"/>
  <c r="AW562" i="69"/>
  <c r="AW588" i="69"/>
  <c r="AO445" i="69"/>
  <c r="AO471" i="69"/>
  <c r="AO484" i="69"/>
  <c r="AO575" i="69"/>
  <c r="AO458" i="69"/>
  <c r="AO497" i="69"/>
  <c r="AO536" i="69"/>
  <c r="AO432" i="69"/>
  <c r="AO510" i="69"/>
  <c r="AO562" i="69"/>
  <c r="AO523" i="69"/>
  <c r="AO588" i="69"/>
  <c r="AO549" i="69"/>
  <c r="AG445" i="69"/>
  <c r="AG497" i="69"/>
  <c r="AG458" i="69"/>
  <c r="AG549" i="69"/>
  <c r="AG562" i="69"/>
  <c r="AG432" i="69"/>
  <c r="AG471" i="69"/>
  <c r="AG536" i="69"/>
  <c r="AG510" i="69"/>
  <c r="AG601" i="69"/>
  <c r="AG523" i="69"/>
  <c r="AG484" i="69"/>
  <c r="AG575" i="69"/>
  <c r="AG588" i="69"/>
  <c r="AU444" i="69"/>
  <c r="AU470" i="69"/>
  <c r="AU496" i="69"/>
  <c r="AU431" i="69"/>
  <c r="AU483" i="69"/>
  <c r="AU522" i="69"/>
  <c r="AU457" i="69"/>
  <c r="AU574" i="69"/>
  <c r="AU535" i="69"/>
  <c r="AU561" i="69"/>
  <c r="AU509" i="69"/>
  <c r="AU587" i="69"/>
  <c r="AU548" i="69"/>
  <c r="AM431" i="69"/>
  <c r="AM470" i="69"/>
  <c r="AM483" i="69"/>
  <c r="AM548" i="69"/>
  <c r="AM561" i="69"/>
  <c r="AM574" i="69"/>
  <c r="AM457" i="69"/>
  <c r="AM444" i="69"/>
  <c r="AM496" i="69"/>
  <c r="AM522" i="69"/>
  <c r="AM600" i="69"/>
  <c r="AM509" i="69"/>
  <c r="AM587" i="69"/>
  <c r="AM535" i="69"/>
  <c r="BB21" i="69"/>
  <c r="BB113" i="69" s="1"/>
  <c r="AM609" i="69"/>
  <c r="AR608" i="69"/>
  <c r="AI605" i="69"/>
  <c r="AO601" i="69"/>
  <c r="AX598" i="69"/>
  <c r="AY597" i="69"/>
  <c r="AO592" i="69"/>
  <c r="AW587" i="69"/>
  <c r="AC566" i="69"/>
  <c r="AY550" i="69"/>
  <c r="AG543" i="69"/>
  <c r="AM494" i="69"/>
  <c r="AM507" i="69"/>
  <c r="AM468" i="69"/>
  <c r="AM520" i="69"/>
  <c r="AM533" i="69"/>
  <c r="AM546" i="69"/>
  <c r="AM585" i="69"/>
  <c r="AM559" i="69"/>
  <c r="AM572" i="69"/>
  <c r="AM481" i="69"/>
  <c r="AM611" i="69"/>
  <c r="AY479" i="69"/>
  <c r="AY518" i="69"/>
  <c r="AY557" i="69"/>
  <c r="AY570" i="69"/>
  <c r="AY466" i="69"/>
  <c r="AY440" i="69"/>
  <c r="AY492" i="69"/>
  <c r="AY609" i="69"/>
  <c r="AY453" i="69"/>
  <c r="AY505" i="69"/>
  <c r="AY531" i="69"/>
  <c r="AY596" i="69"/>
  <c r="AY544" i="69"/>
  <c r="AY583" i="69"/>
  <c r="BA450" i="69"/>
  <c r="BA463" i="69"/>
  <c r="BA528" i="69"/>
  <c r="BA541" i="69"/>
  <c r="BA554" i="69"/>
  <c r="BA567" i="69"/>
  <c r="BA437" i="69"/>
  <c r="BA593" i="69"/>
  <c r="BA606" i="69"/>
  <c r="BA476" i="69"/>
  <c r="BA515" i="69"/>
  <c r="BA502" i="69"/>
  <c r="BA580" i="69"/>
  <c r="AM434" i="69"/>
  <c r="AM473" i="69"/>
  <c r="AM486" i="69"/>
  <c r="AM564" i="69"/>
  <c r="AM577" i="69"/>
  <c r="AM447" i="69"/>
  <c r="AM460" i="69"/>
  <c r="AM499" i="69"/>
  <c r="AM512" i="69"/>
  <c r="AM590" i="69"/>
  <c r="AM603" i="69"/>
  <c r="AM551" i="69"/>
  <c r="AK433" i="69"/>
  <c r="AK472" i="69"/>
  <c r="AK446" i="69"/>
  <c r="AK550" i="69"/>
  <c r="AK459" i="69"/>
  <c r="AK485" i="69"/>
  <c r="AK537" i="69"/>
  <c r="AK498" i="69"/>
  <c r="AK524" i="69"/>
  <c r="AK511" i="69"/>
  <c r="AK563" i="69"/>
  <c r="AK589" i="69"/>
  <c r="AU520" i="69"/>
  <c r="AZ442" i="69"/>
  <c r="AZ468" i="69"/>
  <c r="AZ481" i="69"/>
  <c r="AZ455" i="69"/>
  <c r="AZ494" i="69"/>
  <c r="AZ559" i="69"/>
  <c r="AZ507" i="69"/>
  <c r="AZ533" i="69"/>
  <c r="AZ520" i="69"/>
  <c r="AZ598" i="69"/>
  <c r="AZ572" i="69"/>
  <c r="AZ546" i="69"/>
  <c r="AR442" i="69"/>
  <c r="AR585" i="69"/>
  <c r="AR468" i="69"/>
  <c r="AR494" i="69"/>
  <c r="AR455" i="69"/>
  <c r="AR481" i="69"/>
  <c r="AR533" i="69"/>
  <c r="AR507" i="69"/>
  <c r="AR520" i="69"/>
  <c r="AR559" i="69"/>
  <c r="AR598" i="69"/>
  <c r="AR546" i="69"/>
  <c r="AJ442" i="69"/>
  <c r="AJ468" i="69"/>
  <c r="AJ481" i="69"/>
  <c r="AJ559" i="69"/>
  <c r="AJ572" i="69"/>
  <c r="AJ455" i="69"/>
  <c r="AJ546" i="69"/>
  <c r="AJ598" i="69"/>
  <c r="AJ533" i="69"/>
  <c r="AJ507" i="69"/>
  <c r="AJ520" i="69"/>
  <c r="AJ585" i="69"/>
  <c r="AJ494" i="69"/>
  <c r="AX467" i="69"/>
  <c r="AX480" i="69"/>
  <c r="AX454" i="69"/>
  <c r="AX506" i="69"/>
  <c r="AX441" i="69"/>
  <c r="AX545" i="69"/>
  <c r="AX558" i="69"/>
  <c r="AX571" i="69"/>
  <c r="AX584" i="69"/>
  <c r="AX532" i="69"/>
  <c r="AX610" i="69"/>
  <c r="AX493" i="69"/>
  <c r="AX519" i="69"/>
  <c r="AX597" i="69"/>
  <c r="AP441" i="69"/>
  <c r="AP467" i="69"/>
  <c r="AP454" i="69"/>
  <c r="AP571" i="69"/>
  <c r="AP584" i="69"/>
  <c r="AP506" i="69"/>
  <c r="AP545" i="69"/>
  <c r="AP480" i="69"/>
  <c r="AP493" i="69"/>
  <c r="AP519" i="69"/>
  <c r="AP558" i="69"/>
  <c r="AP532" i="69"/>
  <c r="AH441" i="69"/>
  <c r="AH454" i="69"/>
  <c r="AH519" i="69"/>
  <c r="AH506" i="69"/>
  <c r="AH558" i="69"/>
  <c r="AH467" i="69"/>
  <c r="AH571" i="69"/>
  <c r="AH584" i="69"/>
  <c r="AH597" i="69"/>
  <c r="AH545" i="69"/>
  <c r="AH532" i="69"/>
  <c r="AH480" i="69"/>
  <c r="AH493" i="69"/>
  <c r="AH610" i="69"/>
  <c r="Z467" i="69"/>
  <c r="Z493" i="69"/>
  <c r="Z441" i="69"/>
  <c r="Z454" i="69"/>
  <c r="Z480" i="69"/>
  <c r="Z532" i="69"/>
  <c r="Z545" i="69"/>
  <c r="Z506" i="69"/>
  <c r="Z571" i="69"/>
  <c r="Z519" i="69"/>
  <c r="Z584" i="69"/>
  <c r="Z610" i="69"/>
  <c r="Z558" i="69"/>
  <c r="AV440" i="69"/>
  <c r="AV466" i="69"/>
  <c r="AV453" i="69"/>
  <c r="AV492" i="69"/>
  <c r="AV505" i="69"/>
  <c r="AV583" i="69"/>
  <c r="AV531" i="69"/>
  <c r="AV544" i="69"/>
  <c r="AV518" i="69"/>
  <c r="AV479" i="69"/>
  <c r="AV557" i="69"/>
  <c r="AN440" i="69"/>
  <c r="AN466" i="69"/>
  <c r="AN557" i="69"/>
  <c r="AN492" i="69"/>
  <c r="AN518" i="69"/>
  <c r="AN570" i="69"/>
  <c r="AN453" i="69"/>
  <c r="AN505" i="69"/>
  <c r="AN609" i="69"/>
  <c r="AN479" i="69"/>
  <c r="AN531" i="69"/>
  <c r="AN544" i="69"/>
  <c r="AN583" i="69"/>
  <c r="AN596" i="69"/>
  <c r="AT439" i="69"/>
  <c r="AT452" i="69"/>
  <c r="AT504" i="69"/>
  <c r="AT517" i="69"/>
  <c r="AT595" i="69"/>
  <c r="AT465" i="69"/>
  <c r="AT556" i="69"/>
  <c r="AT569" i="69"/>
  <c r="AT608" i="69"/>
  <c r="AT478" i="69"/>
  <c r="AT491" i="69"/>
  <c r="AT530" i="69"/>
  <c r="AT543" i="69"/>
  <c r="AT582" i="69"/>
  <c r="AL439" i="69"/>
  <c r="AL465" i="69"/>
  <c r="AL452" i="69"/>
  <c r="AL478" i="69"/>
  <c r="AL491" i="69"/>
  <c r="AL530" i="69"/>
  <c r="AL543" i="69"/>
  <c r="AL556" i="69"/>
  <c r="AL504" i="69"/>
  <c r="AL569" i="69"/>
  <c r="AL582" i="69"/>
  <c r="AL517" i="69"/>
  <c r="AL608" i="69"/>
  <c r="AL595" i="69"/>
  <c r="AZ438" i="69"/>
  <c r="AZ464" i="69"/>
  <c r="AZ490" i="69"/>
  <c r="AZ568" i="69"/>
  <c r="AZ581" i="69"/>
  <c r="AZ451" i="69"/>
  <c r="AZ516" i="69"/>
  <c r="AZ503" i="69"/>
  <c r="AZ555" i="69"/>
  <c r="AZ607" i="69"/>
  <c r="AZ542" i="69"/>
  <c r="AZ529" i="69"/>
  <c r="AZ477" i="69"/>
  <c r="AR451" i="69"/>
  <c r="AR438" i="69"/>
  <c r="AR464" i="69"/>
  <c r="AR490" i="69"/>
  <c r="AR568" i="69"/>
  <c r="AR594" i="69"/>
  <c r="AR477" i="69"/>
  <c r="AR581" i="69"/>
  <c r="AR516" i="69"/>
  <c r="AR503" i="69"/>
  <c r="AR607" i="69"/>
  <c r="AR542" i="69"/>
  <c r="AR529" i="69"/>
  <c r="AJ464" i="69"/>
  <c r="AJ490" i="69"/>
  <c r="AJ451" i="69"/>
  <c r="AJ477" i="69"/>
  <c r="AJ529" i="69"/>
  <c r="AJ542" i="69"/>
  <c r="AJ555" i="69"/>
  <c r="AJ581" i="69"/>
  <c r="AJ438" i="69"/>
  <c r="AJ516" i="69"/>
  <c r="AJ568" i="69"/>
  <c r="AJ503" i="69"/>
  <c r="AJ607" i="69"/>
  <c r="AX437" i="69"/>
  <c r="AX476" i="69"/>
  <c r="AX515" i="69"/>
  <c r="AX580" i="69"/>
  <c r="AX502" i="69"/>
  <c r="AX450" i="69"/>
  <c r="AX463" i="69"/>
  <c r="AX528" i="69"/>
  <c r="AX489" i="69"/>
  <c r="AX554" i="69"/>
  <c r="AX593" i="69"/>
  <c r="AX541" i="69"/>
  <c r="AX606" i="69"/>
  <c r="AX567" i="69"/>
  <c r="AP437" i="69"/>
  <c r="AP450" i="69"/>
  <c r="AP463" i="69"/>
  <c r="AP528" i="69"/>
  <c r="AP541" i="69"/>
  <c r="AP554" i="69"/>
  <c r="AP476" i="69"/>
  <c r="AP515" i="69"/>
  <c r="AP593" i="69"/>
  <c r="AP502" i="69"/>
  <c r="AP489" i="69"/>
  <c r="AP606" i="69"/>
  <c r="AP580" i="69"/>
  <c r="AP567" i="69"/>
  <c r="AH437" i="69"/>
  <c r="AH450" i="69"/>
  <c r="AH489" i="69"/>
  <c r="AH515" i="69"/>
  <c r="AH502" i="69"/>
  <c r="AH567" i="69"/>
  <c r="AH606" i="69"/>
  <c r="AH476" i="69"/>
  <c r="AH541" i="69"/>
  <c r="AH528" i="69"/>
  <c r="AH463" i="69"/>
  <c r="AH593" i="69"/>
  <c r="AH554" i="69"/>
  <c r="Z437" i="69"/>
  <c r="Z450" i="69"/>
  <c r="Z502" i="69"/>
  <c r="Z515" i="69"/>
  <c r="Z463" i="69"/>
  <c r="Z476" i="69"/>
  <c r="Z541" i="69"/>
  <c r="Z528" i="69"/>
  <c r="Z606" i="69"/>
  <c r="Z489" i="69"/>
  <c r="Z567" i="69"/>
  <c r="Z554" i="69"/>
  <c r="Z593" i="69"/>
  <c r="Z580" i="69"/>
  <c r="AV475" i="69"/>
  <c r="AV449" i="69"/>
  <c r="AV501" i="69"/>
  <c r="AV527" i="69"/>
  <c r="AV540" i="69"/>
  <c r="AV553" i="69"/>
  <c r="AV566" i="69"/>
  <c r="AV462" i="69"/>
  <c r="AV436" i="69"/>
  <c r="AV592" i="69"/>
  <c r="AV605" i="69"/>
  <c r="AV488" i="69"/>
  <c r="AV579" i="69"/>
  <c r="AV514" i="69"/>
  <c r="AN449" i="69"/>
  <c r="AN488" i="69"/>
  <c r="AN475" i="69"/>
  <c r="AN501" i="69"/>
  <c r="AN436" i="69"/>
  <c r="AN462" i="69"/>
  <c r="AN553" i="69"/>
  <c r="AN566" i="69"/>
  <c r="AN540" i="69"/>
  <c r="AN527" i="69"/>
  <c r="AN514" i="69"/>
  <c r="AN605" i="69"/>
  <c r="AN579" i="69"/>
  <c r="AN592" i="69"/>
  <c r="AT461" i="69"/>
  <c r="AT487" i="69"/>
  <c r="AT500" i="69"/>
  <c r="AT513" i="69"/>
  <c r="AT435" i="69"/>
  <c r="AT526" i="69"/>
  <c r="AT539" i="69"/>
  <c r="AT448" i="69"/>
  <c r="AT474" i="69"/>
  <c r="AT591" i="69"/>
  <c r="AT578" i="69"/>
  <c r="AT565" i="69"/>
  <c r="AL435" i="69"/>
  <c r="AL474" i="69"/>
  <c r="AL461" i="69"/>
  <c r="AL500" i="69"/>
  <c r="AL513" i="69"/>
  <c r="AL448" i="69"/>
  <c r="AL526" i="69"/>
  <c r="AL539" i="69"/>
  <c r="AL604" i="69"/>
  <c r="AL487" i="69"/>
  <c r="AL578" i="69"/>
  <c r="AL591" i="69"/>
  <c r="AL565" i="69"/>
  <c r="AL552" i="69"/>
  <c r="AZ434" i="69"/>
  <c r="AZ460" i="69"/>
  <c r="AZ473" i="69"/>
  <c r="AZ525" i="69"/>
  <c r="AZ538" i="69"/>
  <c r="AZ551" i="69"/>
  <c r="AZ447" i="69"/>
  <c r="AZ499" i="69"/>
  <c r="AZ512" i="69"/>
  <c r="AZ603" i="69"/>
  <c r="AZ486" i="69"/>
  <c r="AZ590" i="69"/>
  <c r="AZ577" i="69"/>
  <c r="AZ564" i="69"/>
  <c r="AR434" i="69"/>
  <c r="AR460" i="69"/>
  <c r="AR486" i="69"/>
  <c r="AR512" i="69"/>
  <c r="AR447" i="69"/>
  <c r="AR564" i="69"/>
  <c r="AR577" i="69"/>
  <c r="AR538" i="69"/>
  <c r="AR551" i="69"/>
  <c r="AR525" i="69"/>
  <c r="AR590" i="69"/>
  <c r="AR499" i="69"/>
  <c r="AR473" i="69"/>
  <c r="AJ447" i="69"/>
  <c r="AJ460" i="69"/>
  <c r="AJ434" i="69"/>
  <c r="AJ499" i="69"/>
  <c r="AJ512" i="69"/>
  <c r="AJ473" i="69"/>
  <c r="AJ538" i="69"/>
  <c r="AJ603" i="69"/>
  <c r="AJ486" i="69"/>
  <c r="AJ551" i="69"/>
  <c r="AJ564" i="69"/>
  <c r="AJ525" i="69"/>
  <c r="AJ590" i="69"/>
  <c r="AX433" i="69"/>
  <c r="AX472" i="69"/>
  <c r="AX459" i="69"/>
  <c r="AX537" i="69"/>
  <c r="AX498" i="69"/>
  <c r="AX550" i="69"/>
  <c r="AX446" i="69"/>
  <c r="AX511" i="69"/>
  <c r="AX485" i="69"/>
  <c r="AX563" i="69"/>
  <c r="AX602" i="69"/>
  <c r="AX524" i="69"/>
  <c r="AX576" i="69"/>
  <c r="AX589" i="69"/>
  <c r="AP433" i="69"/>
  <c r="AP446" i="69"/>
  <c r="AP459" i="69"/>
  <c r="AP485" i="69"/>
  <c r="AP550" i="69"/>
  <c r="AP576" i="69"/>
  <c r="AP537" i="69"/>
  <c r="AP563" i="69"/>
  <c r="AP498" i="69"/>
  <c r="AP524" i="69"/>
  <c r="AP472" i="69"/>
  <c r="AP511" i="69"/>
  <c r="AP602" i="69"/>
  <c r="AP589" i="69"/>
  <c r="AH433" i="69"/>
  <c r="AH446" i="69"/>
  <c r="AH459" i="69"/>
  <c r="AH485" i="69"/>
  <c r="AH563" i="69"/>
  <c r="AH576" i="69"/>
  <c r="AH498" i="69"/>
  <c r="AH472" i="69"/>
  <c r="AH537" i="69"/>
  <c r="AH602" i="69"/>
  <c r="AH511" i="69"/>
  <c r="AH589" i="69"/>
  <c r="AH550" i="69"/>
  <c r="AH524" i="69"/>
  <c r="Z433" i="69"/>
  <c r="Z472" i="69"/>
  <c r="Z459" i="69"/>
  <c r="Z550" i="69"/>
  <c r="Z511" i="69"/>
  <c r="Z576" i="69"/>
  <c r="Z446" i="69"/>
  <c r="Z524" i="69"/>
  <c r="Z485" i="69"/>
  <c r="Z498" i="69"/>
  <c r="Z589" i="69"/>
  <c r="Z602" i="69"/>
  <c r="Z537" i="69"/>
  <c r="Z563" i="69"/>
  <c r="AV432" i="69"/>
  <c r="AV458" i="69"/>
  <c r="AV484" i="69"/>
  <c r="AV497" i="69"/>
  <c r="AV536" i="69"/>
  <c r="AV471" i="69"/>
  <c r="AV549" i="69"/>
  <c r="AV562" i="69"/>
  <c r="AV445" i="69"/>
  <c r="AV523" i="69"/>
  <c r="AV601" i="69"/>
  <c r="AV510" i="69"/>
  <c r="AV575" i="69"/>
  <c r="AV588" i="69"/>
  <c r="AN432" i="69"/>
  <c r="AN497" i="69"/>
  <c r="AN471" i="69"/>
  <c r="AN458" i="69"/>
  <c r="AN445" i="69"/>
  <c r="AN523" i="69"/>
  <c r="AN484" i="69"/>
  <c r="AN510" i="69"/>
  <c r="AN549" i="69"/>
  <c r="AN588" i="69"/>
  <c r="AN575" i="69"/>
  <c r="AN601" i="69"/>
  <c r="AN562" i="69"/>
  <c r="AN536" i="69"/>
  <c r="AT509" i="69"/>
  <c r="AT431" i="69"/>
  <c r="AT457" i="69"/>
  <c r="AT470" i="69"/>
  <c r="AT444" i="69"/>
  <c r="AT496" i="69"/>
  <c r="AT535" i="69"/>
  <c r="AT561" i="69"/>
  <c r="AT548" i="69"/>
  <c r="AT483" i="69"/>
  <c r="AT522" i="69"/>
  <c r="AT600" i="69"/>
  <c r="AT574" i="69"/>
  <c r="AT587" i="69"/>
  <c r="AL470" i="69"/>
  <c r="AL483" i="69"/>
  <c r="AL561" i="69"/>
  <c r="AL574" i="69"/>
  <c r="AL457" i="69"/>
  <c r="AL444" i="69"/>
  <c r="AL431" i="69"/>
  <c r="AL509" i="69"/>
  <c r="AL496" i="69"/>
  <c r="AL522" i="69"/>
  <c r="AL587" i="69"/>
  <c r="AL548" i="69"/>
  <c r="AL535" i="69"/>
  <c r="AN608" i="69"/>
  <c r="AY606" i="69"/>
  <c r="AL600" i="69"/>
  <c r="AP599" i="69"/>
  <c r="AS598" i="69"/>
  <c r="AV596" i="69"/>
  <c r="AH580" i="69"/>
  <c r="AR572" i="69"/>
  <c r="AK542" i="69"/>
  <c r="AO495" i="69"/>
  <c r="AO430" i="69"/>
  <c r="AO534" i="69"/>
  <c r="AO547" i="69"/>
  <c r="AO469" i="69"/>
  <c r="AO443" i="69"/>
  <c r="AO573" i="69"/>
  <c r="AO482" i="69"/>
  <c r="AO560" i="69"/>
  <c r="AO521" i="69"/>
  <c r="AO456" i="69"/>
  <c r="AO508" i="69"/>
  <c r="AO586" i="69"/>
  <c r="AK441" i="69"/>
  <c r="AK493" i="69"/>
  <c r="AK532" i="69"/>
  <c r="AK545" i="69"/>
  <c r="AK454" i="69"/>
  <c r="AK571" i="69"/>
  <c r="AK506" i="69"/>
  <c r="AK584" i="69"/>
  <c r="AK467" i="69"/>
  <c r="AK480" i="69"/>
  <c r="AK519" i="69"/>
  <c r="AK558" i="69"/>
  <c r="AO439" i="69"/>
  <c r="AO504" i="69"/>
  <c r="AO517" i="69"/>
  <c r="AO478" i="69"/>
  <c r="AO452" i="69"/>
  <c r="AO491" i="69"/>
  <c r="AO465" i="69"/>
  <c r="AO608" i="69"/>
  <c r="AO556" i="69"/>
  <c r="AO582" i="69"/>
  <c r="AO530" i="69"/>
  <c r="AO595" i="69"/>
  <c r="AO543" i="69"/>
  <c r="AO569" i="69"/>
  <c r="AQ436" i="69"/>
  <c r="AQ462" i="69"/>
  <c r="AQ514" i="69"/>
  <c r="AQ449" i="69"/>
  <c r="AQ475" i="69"/>
  <c r="AQ488" i="69"/>
  <c r="AQ527" i="69"/>
  <c r="AQ540" i="69"/>
  <c r="AQ553" i="69"/>
  <c r="AQ501" i="69"/>
  <c r="AQ605" i="69"/>
  <c r="AQ566" i="69"/>
  <c r="AQ579" i="69"/>
  <c r="AQ592" i="69"/>
  <c r="AY432" i="69"/>
  <c r="AY471" i="69"/>
  <c r="AY510" i="69"/>
  <c r="AY523" i="69"/>
  <c r="AY445" i="69"/>
  <c r="AY536" i="69"/>
  <c r="AY575" i="69"/>
  <c r="AY458" i="69"/>
  <c r="AY549" i="69"/>
  <c r="AY562" i="69"/>
  <c r="AY497" i="69"/>
  <c r="AY484" i="69"/>
  <c r="AY588" i="69"/>
  <c r="AG431" i="69"/>
  <c r="AG457" i="69"/>
  <c r="AG444" i="69"/>
  <c r="AG483" i="69"/>
  <c r="AG509" i="69"/>
  <c r="AG496" i="69"/>
  <c r="AG548" i="69"/>
  <c r="AG470" i="69"/>
  <c r="AG600" i="69"/>
  <c r="AG522" i="69"/>
  <c r="AG561" i="69"/>
  <c r="AG587" i="69"/>
  <c r="AG535" i="69"/>
  <c r="AG574" i="69"/>
  <c r="AT443" i="69"/>
  <c r="AT469" i="69"/>
  <c r="AT560" i="69"/>
  <c r="AT456" i="69"/>
  <c r="AT508" i="69"/>
  <c r="AT495" i="69"/>
  <c r="AT599" i="69"/>
  <c r="AT547" i="69"/>
  <c r="AY468" i="69"/>
  <c r="AY481" i="69"/>
  <c r="AY455" i="69"/>
  <c r="AY494" i="69"/>
  <c r="AY572" i="69"/>
  <c r="AY442" i="69"/>
  <c r="AY520" i="69"/>
  <c r="AY611" i="69"/>
  <c r="AY533" i="69"/>
  <c r="AY559" i="69"/>
  <c r="AY598" i="69"/>
  <c r="AY507" i="69"/>
  <c r="AY546" i="69"/>
  <c r="AY585" i="69"/>
  <c r="AQ494" i="69"/>
  <c r="AQ507" i="69"/>
  <c r="AQ468" i="69"/>
  <c r="AQ442" i="69"/>
  <c r="AQ520" i="69"/>
  <c r="AQ533" i="69"/>
  <c r="AQ546" i="69"/>
  <c r="AQ455" i="69"/>
  <c r="AQ559" i="69"/>
  <c r="AQ598" i="69"/>
  <c r="AQ585" i="69"/>
  <c r="AQ481" i="69"/>
  <c r="AQ572" i="69"/>
  <c r="AI442" i="69"/>
  <c r="AI572" i="69"/>
  <c r="AI481" i="69"/>
  <c r="AI507" i="69"/>
  <c r="AI585" i="69"/>
  <c r="AI455" i="69"/>
  <c r="AI533" i="69"/>
  <c r="AI520" i="69"/>
  <c r="AI468" i="69"/>
  <c r="AI494" i="69"/>
  <c r="AI546" i="69"/>
  <c r="AW454" i="69"/>
  <c r="AW441" i="69"/>
  <c r="AW506" i="69"/>
  <c r="AW467" i="69"/>
  <c r="AW558" i="69"/>
  <c r="AW480" i="69"/>
  <c r="AW532" i="69"/>
  <c r="AW610" i="69"/>
  <c r="AW493" i="69"/>
  <c r="AW519" i="69"/>
  <c r="AW571" i="69"/>
  <c r="AW545" i="69"/>
  <c r="AW584" i="69"/>
  <c r="AO454" i="69"/>
  <c r="AO467" i="69"/>
  <c r="AO441" i="69"/>
  <c r="AO480" i="69"/>
  <c r="AO493" i="69"/>
  <c r="AO584" i="69"/>
  <c r="AO506" i="69"/>
  <c r="AO519" i="69"/>
  <c r="AO532" i="69"/>
  <c r="AO545" i="69"/>
  <c r="AO610" i="69"/>
  <c r="AO558" i="69"/>
  <c r="AO571" i="69"/>
  <c r="AO597" i="69"/>
  <c r="AG441" i="69"/>
  <c r="AG454" i="69"/>
  <c r="AG467" i="69"/>
  <c r="AG506" i="69"/>
  <c r="AG558" i="69"/>
  <c r="AG480" i="69"/>
  <c r="AG571" i="69"/>
  <c r="AG545" i="69"/>
  <c r="AG532" i="69"/>
  <c r="AG493" i="69"/>
  <c r="AG519" i="69"/>
  <c r="AG610" i="69"/>
  <c r="AG584" i="69"/>
  <c r="AU440" i="69"/>
  <c r="AU453" i="69"/>
  <c r="AU505" i="69"/>
  <c r="AU518" i="69"/>
  <c r="AU466" i="69"/>
  <c r="AU479" i="69"/>
  <c r="AU544" i="69"/>
  <c r="AU557" i="69"/>
  <c r="AU570" i="69"/>
  <c r="AU583" i="69"/>
  <c r="AU531" i="69"/>
  <c r="AU596" i="69"/>
  <c r="AU492" i="69"/>
  <c r="AU609" i="69"/>
  <c r="AM440" i="69"/>
  <c r="AM466" i="69"/>
  <c r="AM453" i="69"/>
  <c r="AM492" i="69"/>
  <c r="AM518" i="69"/>
  <c r="AM570" i="69"/>
  <c r="AM583" i="69"/>
  <c r="AM479" i="69"/>
  <c r="AM531" i="69"/>
  <c r="AM544" i="69"/>
  <c r="AM505" i="69"/>
  <c r="AM596" i="69"/>
  <c r="AE440" i="69"/>
  <c r="AE570" i="69"/>
  <c r="BA439" i="69"/>
  <c r="BA465" i="69"/>
  <c r="BA452" i="69"/>
  <c r="BA504" i="69"/>
  <c r="BA517" i="69"/>
  <c r="BA491" i="69"/>
  <c r="BA556" i="69"/>
  <c r="BA530" i="69"/>
  <c r="BA595" i="69"/>
  <c r="BA478" i="69"/>
  <c r="BA569" i="69"/>
  <c r="BA608" i="69"/>
  <c r="BA543" i="69"/>
  <c r="BA582" i="69"/>
  <c r="AS439" i="69"/>
  <c r="AS452" i="69"/>
  <c r="AS504" i="69"/>
  <c r="AS569" i="69"/>
  <c r="AS582" i="69"/>
  <c r="AS465" i="69"/>
  <c r="AS517" i="69"/>
  <c r="AS478" i="69"/>
  <c r="AS543" i="69"/>
  <c r="AS491" i="69"/>
  <c r="AS530" i="69"/>
  <c r="AS556" i="69"/>
  <c r="AS608" i="69"/>
  <c r="AS595" i="69"/>
  <c r="AK465" i="69"/>
  <c r="AK504" i="69"/>
  <c r="AK530" i="69"/>
  <c r="AK543" i="69"/>
  <c r="AK556" i="69"/>
  <c r="AK452" i="69"/>
  <c r="AK439" i="69"/>
  <c r="AK569" i="69"/>
  <c r="AK595" i="69"/>
  <c r="AK478" i="69"/>
  <c r="AK491" i="69"/>
  <c r="AK608" i="69"/>
  <c r="AK517" i="69"/>
  <c r="AK582" i="69"/>
  <c r="AC452" i="69"/>
  <c r="AC478" i="69"/>
  <c r="AC491" i="69"/>
  <c r="AC439" i="69"/>
  <c r="AC465" i="69"/>
  <c r="AC517" i="69"/>
  <c r="AC504" i="69"/>
  <c r="AC543" i="69"/>
  <c r="AC569" i="69"/>
  <c r="AC530" i="69"/>
  <c r="AC595" i="69"/>
  <c r="AC556" i="69"/>
  <c r="AY438" i="69"/>
  <c r="AY464" i="69"/>
  <c r="AY477" i="69"/>
  <c r="AY451" i="69"/>
  <c r="AY529" i="69"/>
  <c r="AY542" i="69"/>
  <c r="AY555" i="69"/>
  <c r="AY581" i="69"/>
  <c r="AY568" i="69"/>
  <c r="AY490" i="69"/>
  <c r="AY503" i="69"/>
  <c r="AY516" i="69"/>
  <c r="AY607" i="69"/>
  <c r="AY594" i="69"/>
  <c r="AQ451" i="69"/>
  <c r="AQ438" i="69"/>
  <c r="AQ568" i="69"/>
  <c r="AQ477" i="69"/>
  <c r="AQ581" i="69"/>
  <c r="AQ464" i="69"/>
  <c r="AQ607" i="69"/>
  <c r="AQ490" i="69"/>
  <c r="AQ516" i="69"/>
  <c r="AQ555" i="69"/>
  <c r="AQ503" i="69"/>
  <c r="AQ529" i="69"/>
  <c r="AQ542" i="69"/>
  <c r="AQ594" i="69"/>
  <c r="AI438" i="69"/>
  <c r="AI451" i="69"/>
  <c r="AI503" i="69"/>
  <c r="AI529" i="69"/>
  <c r="AI542" i="69"/>
  <c r="AI555" i="69"/>
  <c r="AI464" i="69"/>
  <c r="AI516" i="69"/>
  <c r="AI490" i="69"/>
  <c r="AI568" i="69"/>
  <c r="AI581" i="69"/>
  <c r="AI594" i="69"/>
  <c r="AI477" i="69"/>
  <c r="AW437" i="69"/>
  <c r="AW450" i="69"/>
  <c r="AW463" i="69"/>
  <c r="AW489" i="69"/>
  <c r="AW502" i="69"/>
  <c r="AW476" i="69"/>
  <c r="AW554" i="69"/>
  <c r="AW567" i="69"/>
  <c r="AW580" i="69"/>
  <c r="AW515" i="69"/>
  <c r="AW528" i="69"/>
  <c r="AW541" i="69"/>
  <c r="AO450" i="69"/>
  <c r="AO463" i="69"/>
  <c r="AO528" i="69"/>
  <c r="AO541" i="69"/>
  <c r="AO554" i="69"/>
  <c r="AO489" i="69"/>
  <c r="AO567" i="69"/>
  <c r="AO437" i="69"/>
  <c r="AO476" i="69"/>
  <c r="AO502" i="69"/>
  <c r="AO515" i="69"/>
  <c r="AO593" i="69"/>
  <c r="AO580" i="69"/>
  <c r="AG437" i="69"/>
  <c r="AG489" i="69"/>
  <c r="AG502" i="69"/>
  <c r="AG476" i="69"/>
  <c r="AG580" i="69"/>
  <c r="AG463" i="69"/>
  <c r="AG528" i="69"/>
  <c r="AG515" i="69"/>
  <c r="AG593" i="69"/>
  <c r="AG567" i="69"/>
  <c r="AG554" i="69"/>
  <c r="AG450" i="69"/>
  <c r="AG541" i="69"/>
  <c r="AU449" i="69"/>
  <c r="AU436" i="69"/>
  <c r="AU566" i="69"/>
  <c r="AU462" i="69"/>
  <c r="AU579" i="69"/>
  <c r="AU514" i="69"/>
  <c r="AU475" i="69"/>
  <c r="AU501" i="69"/>
  <c r="AU488" i="69"/>
  <c r="AU553" i="69"/>
  <c r="AU527" i="69"/>
  <c r="AU540" i="69"/>
  <c r="AU592" i="69"/>
  <c r="AM449" i="69"/>
  <c r="AM436" i="69"/>
  <c r="AM462" i="69"/>
  <c r="AM475" i="69"/>
  <c r="AM527" i="69"/>
  <c r="AM540" i="69"/>
  <c r="AM553" i="69"/>
  <c r="AM592" i="69"/>
  <c r="AM488" i="69"/>
  <c r="AM514" i="69"/>
  <c r="AM579" i="69"/>
  <c r="AM566" i="69"/>
  <c r="AM501" i="69"/>
  <c r="BA435" i="69"/>
  <c r="BA448" i="69"/>
  <c r="BA487" i="69"/>
  <c r="BA461" i="69"/>
  <c r="BA474" i="69"/>
  <c r="BA578" i="69"/>
  <c r="BA500" i="69"/>
  <c r="BA539" i="69"/>
  <c r="BA552" i="69"/>
  <c r="BA565" i="69"/>
  <c r="BA604" i="69"/>
  <c r="BA526" i="69"/>
  <c r="BA513" i="69"/>
  <c r="AS435" i="69"/>
  <c r="AS448" i="69"/>
  <c r="AS461" i="69"/>
  <c r="AS526" i="69"/>
  <c r="AS539" i="69"/>
  <c r="AS487" i="69"/>
  <c r="AS513" i="69"/>
  <c r="AS552" i="69"/>
  <c r="AS474" i="69"/>
  <c r="AS500" i="69"/>
  <c r="AS591" i="69"/>
  <c r="AS578" i="69"/>
  <c r="AS604" i="69"/>
  <c r="AS565" i="69"/>
  <c r="AK435" i="69"/>
  <c r="AK474" i="69"/>
  <c r="AK448" i="69"/>
  <c r="AK552" i="69"/>
  <c r="AK461" i="69"/>
  <c r="AK513" i="69"/>
  <c r="AK487" i="69"/>
  <c r="AK578" i="69"/>
  <c r="AK526" i="69"/>
  <c r="AK500" i="69"/>
  <c r="AK565" i="69"/>
  <c r="AC461" i="69"/>
  <c r="AC487" i="69"/>
  <c r="AC513" i="69"/>
  <c r="AC435" i="69"/>
  <c r="AC526" i="69"/>
  <c r="AC604" i="69"/>
  <c r="AC500" i="69"/>
  <c r="AC591" i="69"/>
  <c r="AC448" i="69"/>
  <c r="AC474" i="69"/>
  <c r="AC565" i="69"/>
  <c r="AC552" i="69"/>
  <c r="AC539" i="69"/>
  <c r="AC578" i="69"/>
  <c r="AY460" i="69"/>
  <c r="AY434" i="69"/>
  <c r="AY551" i="69"/>
  <c r="AY564" i="69"/>
  <c r="AY577" i="69"/>
  <c r="AY473" i="69"/>
  <c r="AY447" i="69"/>
  <c r="AY512" i="69"/>
  <c r="AY538" i="69"/>
  <c r="AY486" i="69"/>
  <c r="AY525" i="69"/>
  <c r="AY590" i="69"/>
  <c r="AY499" i="69"/>
  <c r="AQ447" i="69"/>
  <c r="AQ486" i="69"/>
  <c r="AQ499" i="69"/>
  <c r="AQ512" i="69"/>
  <c r="AQ473" i="69"/>
  <c r="AQ525" i="69"/>
  <c r="AQ538" i="69"/>
  <c r="AQ434" i="69"/>
  <c r="AQ460" i="69"/>
  <c r="AQ590" i="69"/>
  <c r="AQ577" i="69"/>
  <c r="AQ564" i="69"/>
  <c r="AQ551" i="69"/>
  <c r="AI447" i="69"/>
  <c r="AI434" i="69"/>
  <c r="AI499" i="69"/>
  <c r="AI473" i="69"/>
  <c r="AI460" i="69"/>
  <c r="AI551" i="69"/>
  <c r="AI486" i="69"/>
  <c r="AI525" i="69"/>
  <c r="AI538" i="69"/>
  <c r="AI512" i="69"/>
  <c r="AI590" i="69"/>
  <c r="AI564" i="69"/>
  <c r="AI577" i="69"/>
  <c r="AW472" i="69"/>
  <c r="AW498" i="69"/>
  <c r="AW550" i="69"/>
  <c r="AW563" i="69"/>
  <c r="AW576" i="69"/>
  <c r="AW433" i="69"/>
  <c r="AW446" i="69"/>
  <c r="AW459" i="69"/>
  <c r="AW485" i="69"/>
  <c r="AW524" i="69"/>
  <c r="AW537" i="69"/>
  <c r="AW589" i="69"/>
  <c r="AW511" i="69"/>
  <c r="AO446" i="69"/>
  <c r="AO459" i="69"/>
  <c r="AO485" i="69"/>
  <c r="AO524" i="69"/>
  <c r="AO537" i="69"/>
  <c r="AO433" i="69"/>
  <c r="AO498" i="69"/>
  <c r="AO563" i="69"/>
  <c r="AO576" i="69"/>
  <c r="AO472" i="69"/>
  <c r="AO550" i="69"/>
  <c r="AO589" i="69"/>
  <c r="AO511" i="69"/>
  <c r="AO602" i="69"/>
  <c r="AG459" i="69"/>
  <c r="AG433" i="69"/>
  <c r="AG485" i="69"/>
  <c r="AG498" i="69"/>
  <c r="AG446" i="69"/>
  <c r="AG472" i="69"/>
  <c r="AG524" i="69"/>
  <c r="AG602" i="69"/>
  <c r="AG511" i="69"/>
  <c r="AG589" i="69"/>
  <c r="AG563" i="69"/>
  <c r="AG550" i="69"/>
  <c r="AG537" i="69"/>
  <c r="AG576" i="69"/>
  <c r="AU484" i="69"/>
  <c r="AU445" i="69"/>
  <c r="AU471" i="69"/>
  <c r="AU497" i="69"/>
  <c r="AU536" i="69"/>
  <c r="AU523" i="69"/>
  <c r="AU575" i="69"/>
  <c r="AU458" i="69"/>
  <c r="AU432" i="69"/>
  <c r="AU588" i="69"/>
  <c r="AU510" i="69"/>
  <c r="AU562" i="69"/>
  <c r="AU601" i="69"/>
  <c r="AM432" i="69"/>
  <c r="AM458" i="69"/>
  <c r="AM510" i="69"/>
  <c r="AM445" i="69"/>
  <c r="AM484" i="69"/>
  <c r="AM471" i="69"/>
  <c r="AM523" i="69"/>
  <c r="AM497" i="69"/>
  <c r="AM588" i="69"/>
  <c r="AM601" i="69"/>
  <c r="AM562" i="69"/>
  <c r="AM549" i="69"/>
  <c r="AM536" i="69"/>
  <c r="BA444" i="69"/>
  <c r="BA457" i="69"/>
  <c r="BA509" i="69"/>
  <c r="BA431" i="69"/>
  <c r="BA522" i="69"/>
  <c r="BA587" i="69"/>
  <c r="BA470" i="69"/>
  <c r="BA496" i="69"/>
  <c r="BA535" i="69"/>
  <c r="BA548" i="69"/>
  <c r="BA483" i="69"/>
  <c r="BA600" i="69"/>
  <c r="BA574" i="69"/>
  <c r="BA561" i="69"/>
  <c r="AS431" i="69"/>
  <c r="AS483" i="69"/>
  <c r="AS509" i="69"/>
  <c r="AS535" i="69"/>
  <c r="AS457" i="69"/>
  <c r="AS470" i="69"/>
  <c r="AS548" i="69"/>
  <c r="AS561" i="69"/>
  <c r="AS574" i="69"/>
  <c r="AS444" i="69"/>
  <c r="AS522" i="69"/>
  <c r="AS587" i="69"/>
  <c r="AK444" i="69"/>
  <c r="AK457" i="69"/>
  <c r="AK431" i="69"/>
  <c r="AK470" i="69"/>
  <c r="AK535" i="69"/>
  <c r="AK483" i="69"/>
  <c r="AK509" i="69"/>
  <c r="AK496" i="69"/>
  <c r="AK574" i="69"/>
  <c r="AK522" i="69"/>
  <c r="AK561" i="69"/>
  <c r="AK587" i="69"/>
  <c r="AK548" i="69"/>
  <c r="AC431" i="69"/>
  <c r="AC444" i="69"/>
  <c r="AC457" i="69"/>
  <c r="AC509" i="69"/>
  <c r="AC522" i="69"/>
  <c r="AC548" i="69"/>
  <c r="AC470" i="69"/>
  <c r="AC574" i="69"/>
  <c r="AC587" i="69"/>
  <c r="AC561" i="69"/>
  <c r="AC600" i="69"/>
  <c r="AC496" i="69"/>
  <c r="AC483" i="69"/>
  <c r="AC535" i="69"/>
  <c r="AR611" i="69"/>
  <c r="AZ610" i="69"/>
  <c r="AH609" i="69"/>
  <c r="AM608" i="69"/>
  <c r="AW606" i="69"/>
  <c r="AI601" i="69"/>
  <c r="AK600" i="69"/>
  <c r="AO599" i="69"/>
  <c r="AQ597" i="69"/>
  <c r="AK591" i="69"/>
  <c r="AI579" i="69"/>
  <c r="AS496" i="69"/>
  <c r="BA493" i="69"/>
  <c r="BA571" i="69"/>
  <c r="BA584" i="69"/>
  <c r="BA467" i="69"/>
  <c r="BA480" i="69"/>
  <c r="BA532" i="69"/>
  <c r="BA519" i="69"/>
  <c r="BA610" i="69"/>
  <c r="BA506" i="69"/>
  <c r="BA597" i="69"/>
  <c r="BA558" i="69"/>
  <c r="BA545" i="69"/>
  <c r="AW439" i="69"/>
  <c r="AW465" i="69"/>
  <c r="AW478" i="69"/>
  <c r="AW491" i="69"/>
  <c r="AW530" i="69"/>
  <c r="AW543" i="69"/>
  <c r="AW569" i="69"/>
  <c r="AW582" i="69"/>
  <c r="AW452" i="69"/>
  <c r="AW504" i="69"/>
  <c r="AW517" i="69"/>
  <c r="AW556" i="69"/>
  <c r="AW595" i="69"/>
  <c r="AK437" i="69"/>
  <c r="AK450" i="69"/>
  <c r="AK463" i="69"/>
  <c r="AK502" i="69"/>
  <c r="AK515" i="69"/>
  <c r="AK476" i="69"/>
  <c r="AK489" i="69"/>
  <c r="AK554" i="69"/>
  <c r="AK567" i="69"/>
  <c r="AK580" i="69"/>
  <c r="AK528" i="69"/>
  <c r="AK593" i="69"/>
  <c r="AW474" i="69"/>
  <c r="AW435" i="69"/>
  <c r="AW461" i="69"/>
  <c r="AW500" i="69"/>
  <c r="AW448" i="69"/>
  <c r="AW552" i="69"/>
  <c r="AW539" i="69"/>
  <c r="AW526" i="69"/>
  <c r="AW487" i="69"/>
  <c r="AW513" i="69"/>
  <c r="AW578" i="69"/>
  <c r="AW591" i="69"/>
  <c r="AW565" i="69"/>
  <c r="AO444" i="69"/>
  <c r="AO457" i="69"/>
  <c r="AO431" i="69"/>
  <c r="AO509" i="69"/>
  <c r="AO522" i="69"/>
  <c r="AO470" i="69"/>
  <c r="AO483" i="69"/>
  <c r="AO548" i="69"/>
  <c r="AO587" i="69"/>
  <c r="AO600" i="69"/>
  <c r="AO496" i="69"/>
  <c r="AO561" i="69"/>
  <c r="AK456" i="69"/>
  <c r="AK443" i="69"/>
  <c r="AK430" i="69"/>
  <c r="AK469" i="69"/>
  <c r="AK521" i="69"/>
  <c r="AK482" i="69"/>
  <c r="AK560" i="69"/>
  <c r="AK534" i="69"/>
  <c r="AK586" i="69"/>
  <c r="AK599" i="69"/>
  <c r="AK495" i="69"/>
  <c r="AK508" i="69"/>
  <c r="AK547" i="69"/>
  <c r="AK573" i="69"/>
  <c r="AS443" i="69"/>
  <c r="AS456" i="69"/>
  <c r="AS430" i="69"/>
  <c r="AS573" i="69"/>
  <c r="AS508" i="69"/>
  <c r="AS469" i="69"/>
  <c r="AS482" i="69"/>
  <c r="AS495" i="69"/>
  <c r="AS521" i="69"/>
  <c r="AS599" i="69"/>
  <c r="AS586" i="69"/>
  <c r="AS560" i="69"/>
  <c r="AS547" i="69"/>
  <c r="AJ430" i="69"/>
  <c r="AJ456" i="69"/>
  <c r="AJ482" i="69"/>
  <c r="AJ560" i="69"/>
  <c r="AJ495" i="69"/>
  <c r="AJ573" i="69"/>
  <c r="AJ443" i="69"/>
  <c r="AJ508" i="69"/>
  <c r="AJ521" i="69"/>
  <c r="AJ469" i="69"/>
  <c r="AJ547" i="69"/>
  <c r="AJ599" i="69"/>
  <c r="AJ534" i="69"/>
  <c r="AJ586" i="69"/>
  <c r="AX455" i="69"/>
  <c r="AX494" i="69"/>
  <c r="AX507" i="69"/>
  <c r="AX442" i="69"/>
  <c r="AX481" i="69"/>
  <c r="AX520" i="69"/>
  <c r="AX533" i="69"/>
  <c r="AX546" i="69"/>
  <c r="AX585" i="69"/>
  <c r="AX468" i="69"/>
  <c r="AX572" i="69"/>
  <c r="AX559" i="69"/>
  <c r="AP442" i="69"/>
  <c r="AP455" i="69"/>
  <c r="AP468" i="69"/>
  <c r="AP481" i="69"/>
  <c r="AP559" i="69"/>
  <c r="AP494" i="69"/>
  <c r="AP572" i="69"/>
  <c r="AP585" i="69"/>
  <c r="AP507" i="69"/>
  <c r="AP520" i="69"/>
  <c r="AP598" i="69"/>
  <c r="AP611" i="69"/>
  <c r="AP546" i="69"/>
  <c r="AP533" i="69"/>
  <c r="AH442" i="69"/>
  <c r="AH455" i="69"/>
  <c r="AH468" i="69"/>
  <c r="AH494" i="69"/>
  <c r="AH481" i="69"/>
  <c r="AH507" i="69"/>
  <c r="AH585" i="69"/>
  <c r="AH520" i="69"/>
  <c r="AH546" i="69"/>
  <c r="AH611" i="69"/>
  <c r="AH533" i="69"/>
  <c r="AH572" i="69"/>
  <c r="AH598" i="69"/>
  <c r="AH559" i="69"/>
  <c r="Z468" i="69"/>
  <c r="Z455" i="69"/>
  <c r="Z559" i="69"/>
  <c r="Z494" i="69"/>
  <c r="Z572" i="69"/>
  <c r="Z442" i="69"/>
  <c r="Z481" i="69"/>
  <c r="Z507" i="69"/>
  <c r="Z598" i="69"/>
  <c r="Z585" i="69"/>
  <c r="Z533" i="69"/>
  <c r="Z520" i="69"/>
  <c r="Z546" i="69"/>
  <c r="AV441" i="69"/>
  <c r="AV454" i="69"/>
  <c r="AV493" i="69"/>
  <c r="AV467" i="69"/>
  <c r="AV506" i="69"/>
  <c r="AV480" i="69"/>
  <c r="AV519" i="69"/>
  <c r="AV532" i="69"/>
  <c r="AV545" i="69"/>
  <c r="AV571" i="69"/>
  <c r="AV610" i="69"/>
  <c r="AV558" i="69"/>
  <c r="AV597" i="69"/>
  <c r="AV584" i="69"/>
  <c r="AN467" i="69"/>
  <c r="AN441" i="69"/>
  <c r="AN480" i="69"/>
  <c r="AN506" i="69"/>
  <c r="AN519" i="69"/>
  <c r="AN493" i="69"/>
  <c r="AN454" i="69"/>
  <c r="AN610" i="69"/>
  <c r="AN532" i="69"/>
  <c r="AN597" i="69"/>
  <c r="AN545" i="69"/>
  <c r="AN584" i="69"/>
  <c r="AN571" i="69"/>
  <c r="AT453" i="69"/>
  <c r="AT440" i="69"/>
  <c r="AT466" i="69"/>
  <c r="AT479" i="69"/>
  <c r="AT492" i="69"/>
  <c r="AT557" i="69"/>
  <c r="AT544" i="69"/>
  <c r="AT570" i="69"/>
  <c r="AT583" i="69"/>
  <c r="AT531" i="69"/>
  <c r="AT505" i="69"/>
  <c r="AT518" i="69"/>
  <c r="AT609" i="69"/>
  <c r="AT596" i="69"/>
  <c r="AL466" i="69"/>
  <c r="AL492" i="69"/>
  <c r="AL440" i="69"/>
  <c r="AL583" i="69"/>
  <c r="AL453" i="69"/>
  <c r="AL479" i="69"/>
  <c r="AL531" i="69"/>
  <c r="AL544" i="69"/>
  <c r="AL518" i="69"/>
  <c r="AL505" i="69"/>
  <c r="AL596" i="69"/>
  <c r="AL570" i="69"/>
  <c r="AL609" i="69"/>
  <c r="AL557" i="69"/>
  <c r="AZ452" i="69"/>
  <c r="AZ465" i="69"/>
  <c r="AZ439" i="69"/>
  <c r="AZ478" i="69"/>
  <c r="AZ491" i="69"/>
  <c r="AZ608" i="69"/>
  <c r="AZ504" i="69"/>
  <c r="AZ517" i="69"/>
  <c r="AZ530" i="69"/>
  <c r="AZ569" i="69"/>
  <c r="AZ556" i="69"/>
  <c r="AZ543" i="69"/>
  <c r="AZ595" i="69"/>
  <c r="AZ582" i="69"/>
  <c r="AR439" i="69"/>
  <c r="AR452" i="69"/>
  <c r="AR465" i="69"/>
  <c r="AR478" i="69"/>
  <c r="AR491" i="69"/>
  <c r="AR569" i="69"/>
  <c r="AR582" i="69"/>
  <c r="AR504" i="69"/>
  <c r="AR517" i="69"/>
  <c r="AR530" i="69"/>
  <c r="AR595" i="69"/>
  <c r="AR543" i="69"/>
  <c r="AJ439" i="69"/>
  <c r="AJ465" i="69"/>
  <c r="AJ452" i="69"/>
  <c r="AJ543" i="69"/>
  <c r="AJ595" i="69"/>
  <c r="AJ530" i="69"/>
  <c r="AJ478" i="69"/>
  <c r="AJ491" i="69"/>
  <c r="AJ504" i="69"/>
  <c r="AJ517" i="69"/>
  <c r="AJ582" i="69"/>
  <c r="AJ569" i="69"/>
  <c r="AJ556" i="69"/>
  <c r="AX438" i="69"/>
  <c r="AX477" i="69"/>
  <c r="AX503" i="69"/>
  <c r="AX516" i="69"/>
  <c r="AX451" i="69"/>
  <c r="AX464" i="69"/>
  <c r="AX542" i="69"/>
  <c r="AX568" i="69"/>
  <c r="AX529" i="69"/>
  <c r="AX594" i="69"/>
  <c r="AX490" i="69"/>
  <c r="AX555" i="69"/>
  <c r="AX581" i="69"/>
  <c r="AP438" i="69"/>
  <c r="AP477" i="69"/>
  <c r="AP490" i="69"/>
  <c r="AP581" i="69"/>
  <c r="AP451" i="69"/>
  <c r="AP464" i="69"/>
  <c r="AP607" i="69"/>
  <c r="AP516" i="69"/>
  <c r="AP503" i="69"/>
  <c r="AP542" i="69"/>
  <c r="AP568" i="69"/>
  <c r="AP529" i="69"/>
  <c r="AP594" i="69"/>
  <c r="AP555" i="69"/>
  <c r="AH438" i="69"/>
  <c r="AH464" i="69"/>
  <c r="AH516" i="69"/>
  <c r="AH503" i="69"/>
  <c r="AH568" i="69"/>
  <c r="AH477" i="69"/>
  <c r="AH451" i="69"/>
  <c r="AH555" i="69"/>
  <c r="AH594" i="69"/>
  <c r="AH490" i="69"/>
  <c r="AH542" i="69"/>
  <c r="AH607" i="69"/>
  <c r="AH529" i="69"/>
  <c r="AH581" i="69"/>
  <c r="Z464" i="69"/>
  <c r="Z438" i="69"/>
  <c r="Z490" i="69"/>
  <c r="Z477" i="69"/>
  <c r="Z529" i="69"/>
  <c r="Z542" i="69"/>
  <c r="Z555" i="69"/>
  <c r="Z451" i="69"/>
  <c r="Z503" i="69"/>
  <c r="Z581" i="69"/>
  <c r="Z594" i="69"/>
  <c r="Z568" i="69"/>
  <c r="Z516" i="69"/>
  <c r="AV437" i="69"/>
  <c r="AV450" i="69"/>
  <c r="AV502" i="69"/>
  <c r="AV463" i="69"/>
  <c r="AV489" i="69"/>
  <c r="AV528" i="69"/>
  <c r="AV541" i="69"/>
  <c r="AV554" i="69"/>
  <c r="AV476" i="69"/>
  <c r="AV567" i="69"/>
  <c r="AV580" i="69"/>
  <c r="AV515" i="69"/>
  <c r="AV593" i="69"/>
  <c r="AV606" i="69"/>
  <c r="AN437" i="69"/>
  <c r="AN450" i="69"/>
  <c r="AN463" i="69"/>
  <c r="AN476" i="69"/>
  <c r="AN489" i="69"/>
  <c r="AN567" i="69"/>
  <c r="AN580" i="69"/>
  <c r="AN528" i="69"/>
  <c r="AN502" i="69"/>
  <c r="AN541" i="69"/>
  <c r="AN593" i="69"/>
  <c r="AN554" i="69"/>
  <c r="AT436" i="69"/>
  <c r="AT449" i="69"/>
  <c r="AT488" i="69"/>
  <c r="AT462" i="69"/>
  <c r="AT579" i="69"/>
  <c r="AT475" i="69"/>
  <c r="AT501" i="69"/>
  <c r="AT540" i="69"/>
  <c r="AT527" i="69"/>
  <c r="AT514" i="69"/>
  <c r="AT592" i="69"/>
  <c r="AT566" i="69"/>
  <c r="AL436" i="69"/>
  <c r="AL462" i="69"/>
  <c r="AL449" i="69"/>
  <c r="AL527" i="69"/>
  <c r="AL540" i="69"/>
  <c r="AL553" i="69"/>
  <c r="AL566" i="69"/>
  <c r="AL579" i="69"/>
  <c r="AL475" i="69"/>
  <c r="AL592" i="69"/>
  <c r="AL488" i="69"/>
  <c r="AL514" i="69"/>
  <c r="AL605" i="69"/>
  <c r="AL501" i="69"/>
  <c r="AZ435" i="69"/>
  <c r="AZ500" i="69"/>
  <c r="AZ461" i="69"/>
  <c r="AZ474" i="69"/>
  <c r="AZ513" i="69"/>
  <c r="AZ539" i="69"/>
  <c r="AZ448" i="69"/>
  <c r="AZ552" i="69"/>
  <c r="AZ565" i="69"/>
  <c r="AZ604" i="69"/>
  <c r="AZ526" i="69"/>
  <c r="AZ487" i="69"/>
  <c r="AZ578" i="69"/>
  <c r="AZ591" i="69"/>
  <c r="AR448" i="69"/>
  <c r="AR474" i="69"/>
  <c r="AR487" i="69"/>
  <c r="AR513" i="69"/>
  <c r="AR552" i="69"/>
  <c r="AR565" i="69"/>
  <c r="AR578" i="69"/>
  <c r="AR435" i="69"/>
  <c r="AR461" i="69"/>
  <c r="AR526" i="69"/>
  <c r="AR539" i="69"/>
  <c r="AR591" i="69"/>
  <c r="AR500" i="69"/>
  <c r="AR604" i="69"/>
  <c r="AJ435" i="69"/>
  <c r="AJ448" i="69"/>
  <c r="AJ487" i="69"/>
  <c r="AJ474" i="69"/>
  <c r="AJ461" i="69"/>
  <c r="AJ513" i="69"/>
  <c r="AJ565" i="69"/>
  <c r="AJ578" i="69"/>
  <c r="AJ591" i="69"/>
  <c r="AJ526" i="69"/>
  <c r="AJ500" i="69"/>
  <c r="AJ604" i="69"/>
  <c r="AJ552" i="69"/>
  <c r="AJ539" i="69"/>
  <c r="AX434" i="69"/>
  <c r="AX447" i="69"/>
  <c r="AX460" i="69"/>
  <c r="AX564" i="69"/>
  <c r="AX577" i="69"/>
  <c r="AX499" i="69"/>
  <c r="AX473" i="69"/>
  <c r="AX512" i="69"/>
  <c r="AX486" i="69"/>
  <c r="AX525" i="69"/>
  <c r="AX551" i="69"/>
  <c r="AX603" i="69"/>
  <c r="AX538" i="69"/>
  <c r="AP525" i="69"/>
  <c r="AP538" i="69"/>
  <c r="AP434" i="69"/>
  <c r="AP551" i="69"/>
  <c r="AP447" i="69"/>
  <c r="AP460" i="69"/>
  <c r="AP473" i="69"/>
  <c r="AP512" i="69"/>
  <c r="AP486" i="69"/>
  <c r="AP499" i="69"/>
  <c r="AP603" i="69"/>
  <c r="AP577" i="69"/>
  <c r="AP564" i="69"/>
  <c r="AP590" i="69"/>
  <c r="AH434" i="69"/>
  <c r="AH486" i="69"/>
  <c r="AH473" i="69"/>
  <c r="AH447" i="69"/>
  <c r="AH499" i="69"/>
  <c r="AH525" i="69"/>
  <c r="AH460" i="69"/>
  <c r="AH564" i="69"/>
  <c r="AH577" i="69"/>
  <c r="AH590" i="69"/>
  <c r="AH512" i="69"/>
  <c r="AH551" i="69"/>
  <c r="AH538" i="69"/>
  <c r="Z447" i="69"/>
  <c r="Z434" i="69"/>
  <c r="Z499" i="69"/>
  <c r="Z512" i="69"/>
  <c r="Z460" i="69"/>
  <c r="Z538" i="69"/>
  <c r="Z473" i="69"/>
  <c r="Z525" i="69"/>
  <c r="Z603" i="69"/>
  <c r="Z486" i="69"/>
  <c r="Z551" i="69"/>
  <c r="Z577" i="69"/>
  <c r="Z590" i="69"/>
  <c r="AV446" i="69"/>
  <c r="AV433" i="69"/>
  <c r="AV485" i="69"/>
  <c r="AV563" i="69"/>
  <c r="AV576" i="69"/>
  <c r="AV511" i="69"/>
  <c r="AV472" i="69"/>
  <c r="AV459" i="69"/>
  <c r="AV498" i="69"/>
  <c r="AV524" i="69"/>
  <c r="AV537" i="69"/>
  <c r="AV550" i="69"/>
  <c r="AV589" i="69"/>
  <c r="AN433" i="69"/>
  <c r="AN472" i="69"/>
  <c r="AN498" i="69"/>
  <c r="AN511" i="69"/>
  <c r="AN524" i="69"/>
  <c r="AN537" i="69"/>
  <c r="AN446" i="69"/>
  <c r="AN459" i="69"/>
  <c r="AN550" i="69"/>
  <c r="AN563" i="69"/>
  <c r="AN589" i="69"/>
  <c r="AN485" i="69"/>
  <c r="AN576" i="69"/>
  <c r="AT432" i="69"/>
  <c r="AT445" i="69"/>
  <c r="AT471" i="69"/>
  <c r="AT510" i="69"/>
  <c r="AT458" i="69"/>
  <c r="AT523" i="69"/>
  <c r="AT484" i="69"/>
  <c r="AT588" i="69"/>
  <c r="AT497" i="69"/>
  <c r="AT536" i="69"/>
  <c r="AT575" i="69"/>
  <c r="AT562" i="69"/>
  <c r="AT549" i="69"/>
  <c r="AL445" i="69"/>
  <c r="AL432" i="69"/>
  <c r="AL458" i="69"/>
  <c r="AL471" i="69"/>
  <c r="AL484" i="69"/>
  <c r="AL536" i="69"/>
  <c r="AL549" i="69"/>
  <c r="AL562" i="69"/>
  <c r="AL575" i="69"/>
  <c r="AL510" i="69"/>
  <c r="AL523" i="69"/>
  <c r="AL601" i="69"/>
  <c r="AL497" i="69"/>
  <c r="AZ431" i="69"/>
  <c r="AZ457" i="69"/>
  <c r="AZ470" i="69"/>
  <c r="AZ548" i="69"/>
  <c r="AZ561" i="69"/>
  <c r="AZ496" i="69"/>
  <c r="AZ600" i="69"/>
  <c r="AZ444" i="69"/>
  <c r="AZ483" i="69"/>
  <c r="AZ509" i="69"/>
  <c r="AZ522" i="69"/>
  <c r="AZ535" i="69"/>
  <c r="AZ587" i="69"/>
  <c r="AZ574" i="69"/>
  <c r="AR431" i="69"/>
  <c r="AR483" i="69"/>
  <c r="AR496" i="69"/>
  <c r="AR444" i="69"/>
  <c r="AR457" i="69"/>
  <c r="AR509" i="69"/>
  <c r="AR535" i="69"/>
  <c r="AR522" i="69"/>
  <c r="AR470" i="69"/>
  <c r="AR548" i="69"/>
  <c r="AR587" i="69"/>
  <c r="AR574" i="69"/>
  <c r="AR561" i="69"/>
  <c r="AR600" i="69"/>
  <c r="AJ444" i="69"/>
  <c r="AJ457" i="69"/>
  <c r="AJ496" i="69"/>
  <c r="AJ509" i="69"/>
  <c r="AJ522" i="69"/>
  <c r="AJ431" i="69"/>
  <c r="AJ470" i="69"/>
  <c r="AJ535" i="69"/>
  <c r="AJ548" i="69"/>
  <c r="AJ561" i="69"/>
  <c r="AJ587" i="69"/>
  <c r="AJ483" i="69"/>
  <c r="AJ600" i="69"/>
  <c r="AJ574" i="69"/>
  <c r="AX430" i="69"/>
  <c r="AX456" i="69"/>
  <c r="AX495" i="69"/>
  <c r="AX469" i="69"/>
  <c r="AX534" i="69"/>
  <c r="AX521" i="69"/>
  <c r="AX547" i="69"/>
  <c r="AX508" i="69"/>
  <c r="AX443" i="69"/>
  <c r="AX586" i="69"/>
  <c r="AX482" i="69"/>
  <c r="AX573" i="69"/>
  <c r="AX560" i="69"/>
  <c r="AP482" i="69"/>
  <c r="AP469" i="69"/>
  <c r="AP456" i="69"/>
  <c r="AP430" i="69"/>
  <c r="AP443" i="69"/>
  <c r="AP495" i="69"/>
  <c r="AP560" i="69"/>
  <c r="AP508" i="69"/>
  <c r="AP547" i="69"/>
  <c r="AP573" i="69"/>
  <c r="AP534" i="69"/>
  <c r="AP521" i="69"/>
  <c r="AH443" i="69"/>
  <c r="AH469" i="69"/>
  <c r="AH495" i="69"/>
  <c r="AH534" i="69"/>
  <c r="AH547" i="69"/>
  <c r="AH456" i="69"/>
  <c r="AH508" i="69"/>
  <c r="AH482" i="69"/>
  <c r="AH521" i="69"/>
  <c r="AH430" i="69"/>
  <c r="AH586" i="69"/>
  <c r="AH573" i="69"/>
  <c r="Z456" i="69"/>
  <c r="Z430" i="69"/>
  <c r="Z469" i="69"/>
  <c r="Z482" i="69"/>
  <c r="Z573" i="69"/>
  <c r="Z586" i="69"/>
  <c r="Z443" i="69"/>
  <c r="Z508" i="69"/>
  <c r="Z547" i="69"/>
  <c r="Z560" i="69"/>
  <c r="Z521" i="69"/>
  <c r="Z495" i="69"/>
  <c r="Z534" i="69"/>
  <c r="AQ611" i="69"/>
  <c r="AY610" i="69"/>
  <c r="AJ608" i="69"/>
  <c r="AU606" i="69"/>
  <c r="AY605" i="69"/>
  <c r="AW604" i="69"/>
  <c r="BA603" i="69"/>
  <c r="AM598" i="69"/>
  <c r="AP597" i="69"/>
  <c r="AM595" i="69"/>
  <c r="AX590" i="69"/>
  <c r="AZ585" i="69"/>
  <c r="AG578" i="69"/>
  <c r="AV570" i="69"/>
  <c r="AR555" i="69"/>
  <c r="AS532" i="69"/>
  <c r="BA489" i="69"/>
  <c r="AU442" i="69"/>
  <c r="AU455" i="69"/>
  <c r="AU507" i="69"/>
  <c r="AU559" i="69"/>
  <c r="AU572" i="69"/>
  <c r="AU468" i="69"/>
  <c r="AU598" i="69"/>
  <c r="AU481" i="69"/>
  <c r="AU611" i="69"/>
  <c r="AU494" i="69"/>
  <c r="AU546" i="69"/>
  <c r="AU585" i="69"/>
  <c r="AQ440" i="69"/>
  <c r="AQ479" i="69"/>
  <c r="AQ505" i="69"/>
  <c r="AQ531" i="69"/>
  <c r="AQ544" i="69"/>
  <c r="AQ453" i="69"/>
  <c r="AQ583" i="69"/>
  <c r="AQ596" i="69"/>
  <c r="AQ466" i="69"/>
  <c r="AQ518" i="69"/>
  <c r="AQ492" i="69"/>
  <c r="AQ557" i="69"/>
  <c r="AQ570" i="69"/>
  <c r="AU438" i="69"/>
  <c r="AU451" i="69"/>
  <c r="AU490" i="69"/>
  <c r="AU503" i="69"/>
  <c r="AU516" i="69"/>
  <c r="AU529" i="69"/>
  <c r="AU542" i="69"/>
  <c r="AU555" i="69"/>
  <c r="AU568" i="69"/>
  <c r="AU581" i="69"/>
  <c r="AU464" i="69"/>
  <c r="AU477" i="69"/>
  <c r="AU607" i="69"/>
  <c r="AU594" i="69"/>
  <c r="AS437" i="69"/>
  <c r="AS489" i="69"/>
  <c r="AS450" i="69"/>
  <c r="AS463" i="69"/>
  <c r="AS515" i="69"/>
  <c r="AS476" i="69"/>
  <c r="AS567" i="69"/>
  <c r="AS554" i="69"/>
  <c r="AS541" i="69"/>
  <c r="AS528" i="69"/>
  <c r="AS502" i="69"/>
  <c r="AS606" i="69"/>
  <c r="AS580" i="69"/>
  <c r="AS593" i="69"/>
  <c r="AI462" i="69"/>
  <c r="AI449" i="69"/>
  <c r="AI475" i="69"/>
  <c r="AI488" i="69"/>
  <c r="AI501" i="69"/>
  <c r="AI436" i="69"/>
  <c r="AI527" i="69"/>
  <c r="AI514" i="69"/>
  <c r="AI566" i="69"/>
  <c r="AI553" i="69"/>
  <c r="AI592" i="69"/>
  <c r="AU434" i="69"/>
  <c r="AU460" i="69"/>
  <c r="AU447" i="69"/>
  <c r="AU499" i="69"/>
  <c r="AU512" i="69"/>
  <c r="AU473" i="69"/>
  <c r="AU486" i="69"/>
  <c r="AU525" i="69"/>
  <c r="AU538" i="69"/>
  <c r="AU577" i="69"/>
  <c r="AU603" i="69"/>
  <c r="AU551" i="69"/>
  <c r="AU564" i="69"/>
  <c r="AU590" i="69"/>
  <c r="AW444" i="69"/>
  <c r="AW457" i="69"/>
  <c r="AW431" i="69"/>
  <c r="AW470" i="69"/>
  <c r="AW483" i="69"/>
  <c r="AW496" i="69"/>
  <c r="AW574" i="69"/>
  <c r="AW535" i="69"/>
  <c r="AW522" i="69"/>
  <c r="AW509" i="69"/>
  <c r="AW600" i="69"/>
  <c r="AW561" i="69"/>
  <c r="BA443" i="69"/>
  <c r="BA482" i="69"/>
  <c r="BA430" i="69"/>
  <c r="BA495" i="69"/>
  <c r="BA469" i="69"/>
  <c r="BA521" i="69"/>
  <c r="BA547" i="69"/>
  <c r="BA456" i="69"/>
  <c r="BA508" i="69"/>
  <c r="BA586" i="69"/>
  <c r="BA534" i="69"/>
  <c r="BA573" i="69"/>
  <c r="BA599" i="69"/>
  <c r="BA560" i="69"/>
  <c r="AR443" i="69"/>
  <c r="AR430" i="69"/>
  <c r="AR495" i="69"/>
  <c r="AR508" i="69"/>
  <c r="AR456" i="69"/>
  <c r="AR469" i="69"/>
  <c r="AR482" i="69"/>
  <c r="AR534" i="69"/>
  <c r="AR547" i="69"/>
  <c r="AR521" i="69"/>
  <c r="AR573" i="69"/>
  <c r="AR586" i="69"/>
  <c r="AR560" i="69"/>
  <c r="AI443" i="69"/>
  <c r="AI456" i="69"/>
  <c r="AI430" i="69"/>
  <c r="AI482" i="69"/>
  <c r="AI495" i="69"/>
  <c r="AI573" i="69"/>
  <c r="AI469" i="69"/>
  <c r="AI521" i="69"/>
  <c r="AI508" i="69"/>
  <c r="AI560" i="69"/>
  <c r="AI547" i="69"/>
  <c r="AI534" i="69"/>
  <c r="AI586" i="69"/>
  <c r="AW442" i="69"/>
  <c r="AW481" i="69"/>
  <c r="AW520" i="69"/>
  <c r="AW533" i="69"/>
  <c r="AW546" i="69"/>
  <c r="AW507" i="69"/>
  <c r="AW559" i="69"/>
  <c r="AW468" i="69"/>
  <c r="AW598" i="69"/>
  <c r="AW494" i="69"/>
  <c r="AW572" i="69"/>
  <c r="AW585" i="69"/>
  <c r="AW455" i="69"/>
  <c r="AW611" i="69"/>
  <c r="AO442" i="69"/>
  <c r="AO455" i="69"/>
  <c r="AO468" i="69"/>
  <c r="AO481" i="69"/>
  <c r="AO507" i="69"/>
  <c r="AO572" i="69"/>
  <c r="AO494" i="69"/>
  <c r="AO585" i="69"/>
  <c r="AO546" i="69"/>
  <c r="AO559" i="69"/>
  <c r="AO520" i="69"/>
  <c r="AO533" i="69"/>
  <c r="AG468" i="69"/>
  <c r="AG481" i="69"/>
  <c r="AG507" i="69"/>
  <c r="AG520" i="69"/>
  <c r="AG533" i="69"/>
  <c r="AG546" i="69"/>
  <c r="AG611" i="69"/>
  <c r="AG494" i="69"/>
  <c r="AG585" i="69"/>
  <c r="AG572" i="69"/>
  <c r="AG559" i="69"/>
  <c r="AU441" i="69"/>
  <c r="AU506" i="69"/>
  <c r="AU480" i="69"/>
  <c r="AU519" i="69"/>
  <c r="AU532" i="69"/>
  <c r="AU545" i="69"/>
  <c r="AU467" i="69"/>
  <c r="AU584" i="69"/>
  <c r="AU493" i="69"/>
  <c r="AU597" i="69"/>
  <c r="AU454" i="69"/>
  <c r="AU610" i="69"/>
  <c r="AU558" i="69"/>
  <c r="AM493" i="69"/>
  <c r="AM558" i="69"/>
  <c r="AM506" i="69"/>
  <c r="AM480" i="69"/>
  <c r="AM519" i="69"/>
  <c r="AM545" i="69"/>
  <c r="AM597" i="69"/>
  <c r="AM584" i="69"/>
  <c r="AM532" i="69"/>
  <c r="AM571" i="69"/>
  <c r="AM610" i="69"/>
  <c r="BA466" i="69"/>
  <c r="BA492" i="69"/>
  <c r="BA518" i="69"/>
  <c r="BA557" i="69"/>
  <c r="BA479" i="69"/>
  <c r="BA596" i="69"/>
  <c r="BA505" i="69"/>
  <c r="BA544" i="69"/>
  <c r="BA570" i="69"/>
  <c r="BA531" i="69"/>
  <c r="BA583" i="69"/>
  <c r="AS440" i="69"/>
  <c r="AS466" i="69"/>
  <c r="AS492" i="69"/>
  <c r="AS479" i="69"/>
  <c r="AS531" i="69"/>
  <c r="AS544" i="69"/>
  <c r="AS518" i="69"/>
  <c r="AS570" i="69"/>
  <c r="AS453" i="69"/>
  <c r="AS557" i="69"/>
  <c r="AS505" i="69"/>
  <c r="AS609" i="69"/>
  <c r="AS583" i="69"/>
  <c r="AS596" i="69"/>
  <c r="AK440" i="69"/>
  <c r="AK479" i="69"/>
  <c r="AK505" i="69"/>
  <c r="AK518" i="69"/>
  <c r="AK453" i="69"/>
  <c r="AK466" i="69"/>
  <c r="AK492" i="69"/>
  <c r="AK544" i="69"/>
  <c r="AK557" i="69"/>
  <c r="AK570" i="69"/>
  <c r="AK583" i="69"/>
  <c r="AK596" i="69"/>
  <c r="AK531" i="69"/>
  <c r="AC492" i="69"/>
  <c r="AC557" i="69"/>
  <c r="AQ465" i="69"/>
  <c r="AQ478" i="69"/>
  <c r="AQ517" i="69"/>
  <c r="AQ530" i="69"/>
  <c r="AQ543" i="69"/>
  <c r="AQ556" i="69"/>
  <c r="AQ608" i="69"/>
  <c r="AQ491" i="69"/>
  <c r="AQ595" i="69"/>
  <c r="AQ504" i="69"/>
  <c r="AQ582" i="69"/>
  <c r="AQ569" i="69"/>
  <c r="AI491" i="69"/>
  <c r="AI569" i="69"/>
  <c r="AI582" i="69"/>
  <c r="AI543" i="69"/>
  <c r="AI556" i="69"/>
  <c r="AI595" i="69"/>
  <c r="AW490" i="69"/>
  <c r="AW503" i="69"/>
  <c r="AW451" i="69"/>
  <c r="AW529" i="69"/>
  <c r="AW477" i="69"/>
  <c r="AW516" i="69"/>
  <c r="AW555" i="69"/>
  <c r="AW542" i="69"/>
  <c r="AW581" i="69"/>
  <c r="AW594" i="69"/>
  <c r="AO464" i="69"/>
  <c r="AO477" i="69"/>
  <c r="AO503" i="69"/>
  <c r="AO516" i="69"/>
  <c r="AO529" i="69"/>
  <c r="AO542" i="69"/>
  <c r="AO555" i="69"/>
  <c r="AO490" i="69"/>
  <c r="AO594" i="69"/>
  <c r="AO581" i="69"/>
  <c r="AO568" i="69"/>
  <c r="AG438" i="69"/>
  <c r="AG477" i="69"/>
  <c r="AG503" i="69"/>
  <c r="AG568" i="69"/>
  <c r="AG581" i="69"/>
  <c r="AG451" i="69"/>
  <c r="AG490" i="69"/>
  <c r="AG516" i="69"/>
  <c r="AG542" i="69"/>
  <c r="AG607" i="69"/>
  <c r="AG529" i="69"/>
  <c r="AG555" i="69"/>
  <c r="AG464" i="69"/>
  <c r="AG594" i="69"/>
  <c r="AM476" i="69"/>
  <c r="AM489" i="69"/>
  <c r="AM580" i="69"/>
  <c r="AM515" i="69"/>
  <c r="AM502" i="69"/>
  <c r="AM606" i="69"/>
  <c r="AM541" i="69"/>
  <c r="AM567" i="69"/>
  <c r="AM593" i="69"/>
  <c r="AM528" i="69"/>
  <c r="AM554" i="69"/>
  <c r="BA436" i="69"/>
  <c r="BA449" i="69"/>
  <c r="BA462" i="69"/>
  <c r="BA488" i="69"/>
  <c r="BA475" i="69"/>
  <c r="BA514" i="69"/>
  <c r="BA566" i="69"/>
  <c r="BA527" i="69"/>
  <c r="BA501" i="69"/>
  <c r="BA553" i="69"/>
  <c r="BA540" i="69"/>
  <c r="BA579" i="69"/>
  <c r="BA592" i="69"/>
  <c r="AS462" i="69"/>
  <c r="AS501" i="69"/>
  <c r="AS475" i="69"/>
  <c r="AS605" i="69"/>
  <c r="AS488" i="69"/>
  <c r="AS527" i="69"/>
  <c r="AS514" i="69"/>
  <c r="AS592" i="69"/>
  <c r="AS540" i="69"/>
  <c r="AS579" i="69"/>
  <c r="AS566" i="69"/>
  <c r="AS553" i="69"/>
  <c r="AK566" i="69"/>
  <c r="AK579" i="69"/>
  <c r="AK475" i="69"/>
  <c r="AK488" i="69"/>
  <c r="AK501" i="69"/>
  <c r="AK436" i="69"/>
  <c r="AK514" i="69"/>
  <c r="AK540" i="69"/>
  <c r="AK527" i="69"/>
  <c r="AK553" i="69"/>
  <c r="AK592" i="69"/>
  <c r="AC514" i="69"/>
  <c r="AC527" i="69"/>
  <c r="AC540" i="69"/>
  <c r="AC553" i="69"/>
  <c r="AC475" i="69"/>
  <c r="AC579" i="69"/>
  <c r="AC592" i="69"/>
  <c r="AC501" i="69"/>
  <c r="AC488" i="69"/>
  <c r="AY513" i="69"/>
  <c r="AY526" i="69"/>
  <c r="AY591" i="69"/>
  <c r="AI448" i="69"/>
  <c r="AI487" i="69"/>
  <c r="AI500" i="69"/>
  <c r="AI513" i="69"/>
  <c r="AI526" i="69"/>
  <c r="AI539" i="69"/>
  <c r="AI474" i="69"/>
  <c r="AI578" i="69"/>
  <c r="AI591" i="69"/>
  <c r="AI552" i="69"/>
  <c r="AI565" i="69"/>
  <c r="AI604" i="69"/>
  <c r="AW434" i="69"/>
  <c r="AW447" i="69"/>
  <c r="AW473" i="69"/>
  <c r="AW486" i="69"/>
  <c r="AW499" i="69"/>
  <c r="AW512" i="69"/>
  <c r="AW577" i="69"/>
  <c r="AW603" i="69"/>
  <c r="AW460" i="69"/>
  <c r="AW525" i="69"/>
  <c r="AW590" i="69"/>
  <c r="AW538" i="69"/>
  <c r="AW564" i="69"/>
  <c r="AO460" i="69"/>
  <c r="AO551" i="69"/>
  <c r="AO486" i="69"/>
  <c r="AO564" i="69"/>
  <c r="AO577" i="69"/>
  <c r="AO499" i="69"/>
  <c r="AO473" i="69"/>
  <c r="AO525" i="69"/>
  <c r="AO538" i="69"/>
  <c r="AO512" i="69"/>
  <c r="AO590" i="69"/>
  <c r="AG486" i="69"/>
  <c r="AG499" i="69"/>
  <c r="AG512" i="69"/>
  <c r="AG525" i="69"/>
  <c r="AG473" i="69"/>
  <c r="AG538" i="69"/>
  <c r="AG590" i="69"/>
  <c r="AG577" i="69"/>
  <c r="AG564" i="69"/>
  <c r="AG603" i="69"/>
  <c r="AG551" i="69"/>
  <c r="BA432" i="69"/>
  <c r="BA484" i="69"/>
  <c r="BA562" i="69"/>
  <c r="BA575" i="69"/>
  <c r="BA536" i="69"/>
  <c r="BA601" i="69"/>
  <c r="BA523" i="69"/>
  <c r="BA471" i="69"/>
  <c r="BA497" i="69"/>
  <c r="BA549" i="69"/>
  <c r="BA510" i="69"/>
  <c r="BA588" i="69"/>
  <c r="AS484" i="69"/>
  <c r="AS510" i="69"/>
  <c r="AS549" i="69"/>
  <c r="AS562" i="69"/>
  <c r="AS471" i="69"/>
  <c r="AS497" i="69"/>
  <c r="AS601" i="69"/>
  <c r="AS575" i="69"/>
  <c r="AS588" i="69"/>
  <c r="AS523" i="69"/>
  <c r="AK432" i="69"/>
  <c r="AK458" i="69"/>
  <c r="AK471" i="69"/>
  <c r="AK484" i="69"/>
  <c r="AK497" i="69"/>
  <c r="AK536" i="69"/>
  <c r="AK523" i="69"/>
  <c r="AK445" i="69"/>
  <c r="AK510" i="69"/>
  <c r="AK575" i="69"/>
  <c r="AK562" i="69"/>
  <c r="AK588" i="69"/>
  <c r="AK549" i="69"/>
  <c r="AC471" i="69"/>
  <c r="AC510" i="69"/>
  <c r="AC484" i="69"/>
  <c r="AC458" i="69"/>
  <c r="AC497" i="69"/>
  <c r="AC549" i="69"/>
  <c r="AC536" i="69"/>
  <c r="AC523" i="69"/>
  <c r="AC588" i="69"/>
  <c r="AC575" i="69"/>
  <c r="AC562" i="69"/>
  <c r="AY548" i="69"/>
  <c r="AY561" i="69"/>
  <c r="AY496" i="69"/>
  <c r="AY574" i="69"/>
  <c r="AY509" i="69"/>
  <c r="AY470" i="69"/>
  <c r="AY600" i="69"/>
  <c r="AY483" i="69"/>
  <c r="AY522" i="69"/>
  <c r="AY535" i="69"/>
  <c r="AY587" i="69"/>
  <c r="AQ483" i="69"/>
  <c r="AQ548" i="69"/>
  <c r="AO611" i="69"/>
  <c r="AS610" i="69"/>
  <c r="BA609" i="69"/>
  <c r="AL607" i="69"/>
  <c r="AO606" i="69"/>
  <c r="AU605" i="69"/>
  <c r="AU604" i="69"/>
  <c r="AY603" i="69"/>
  <c r="BA602" i="69"/>
  <c r="AY601" i="69"/>
  <c r="AC601" i="69"/>
  <c r="AH599" i="69"/>
  <c r="AI598" i="69"/>
  <c r="AK597" i="69"/>
  <c r="AZ594" i="69"/>
  <c r="AJ577" i="69"/>
  <c r="AU569" i="69"/>
  <c r="AQ554" i="69"/>
  <c r="AK539" i="69"/>
  <c r="AG530" i="69"/>
  <c r="AY456" i="69"/>
  <c r="AY469" i="69"/>
  <c r="AY482" i="69"/>
  <c r="AY534" i="69"/>
  <c r="AY430" i="69"/>
  <c r="AY560" i="69"/>
  <c r="AY573" i="69"/>
  <c r="AY443" i="69"/>
  <c r="AY508" i="69"/>
  <c r="AY521" i="69"/>
  <c r="AY586" i="69"/>
  <c r="AY495" i="69"/>
  <c r="AY547" i="69"/>
  <c r="AI453" i="69"/>
  <c r="AI505" i="69"/>
  <c r="AI466" i="69"/>
  <c r="AI557" i="69"/>
  <c r="AI518" i="69"/>
  <c r="AI479" i="69"/>
  <c r="AI492" i="69"/>
  <c r="AI531" i="69"/>
  <c r="AI609" i="69"/>
  <c r="AI440" i="69"/>
  <c r="AI583" i="69"/>
  <c r="AI596" i="69"/>
  <c r="AI570" i="69"/>
  <c r="AM438" i="69"/>
  <c r="AM464" i="69"/>
  <c r="AM503" i="69"/>
  <c r="AM516" i="69"/>
  <c r="AM451" i="69"/>
  <c r="AM477" i="69"/>
  <c r="AM490" i="69"/>
  <c r="AM529" i="69"/>
  <c r="AM594" i="69"/>
  <c r="AM542" i="69"/>
  <c r="AM581" i="69"/>
  <c r="AM568" i="69"/>
  <c r="AM555" i="69"/>
  <c r="AZ482" i="69"/>
  <c r="AZ443" i="69"/>
  <c r="AZ508" i="69"/>
  <c r="AZ469" i="69"/>
  <c r="AZ430" i="69"/>
  <c r="AZ456" i="69"/>
  <c r="AZ495" i="69"/>
  <c r="AZ521" i="69"/>
  <c r="AZ599" i="69"/>
  <c r="AZ534" i="69"/>
  <c r="AZ573" i="69"/>
  <c r="AZ586" i="69"/>
  <c r="AZ560" i="69"/>
  <c r="AQ430" i="69"/>
  <c r="AQ482" i="69"/>
  <c r="AQ456" i="69"/>
  <c r="AQ508" i="69"/>
  <c r="AQ469" i="69"/>
  <c r="AQ521" i="69"/>
  <c r="AQ443" i="69"/>
  <c r="AQ547" i="69"/>
  <c r="AQ560" i="69"/>
  <c r="AQ573" i="69"/>
  <c r="AQ495" i="69"/>
  <c r="AQ586" i="69"/>
  <c r="AQ599" i="69"/>
  <c r="AQ534" i="69"/>
  <c r="AG430" i="69"/>
  <c r="AG482" i="69"/>
  <c r="AG508" i="69"/>
  <c r="AG443" i="69"/>
  <c r="AG521" i="69"/>
  <c r="AG456" i="69"/>
  <c r="AG469" i="69"/>
  <c r="AG495" i="69"/>
  <c r="AG547" i="69"/>
  <c r="AG560" i="69"/>
  <c r="AG573" i="69"/>
  <c r="AG586" i="69"/>
  <c r="AG599" i="69"/>
  <c r="AG534" i="69"/>
  <c r="AJ611" i="69"/>
  <c r="AQ610" i="69"/>
  <c r="AV609" i="69"/>
  <c r="AC608" i="69"/>
  <c r="AI607" i="69"/>
  <c r="AN606" i="69"/>
  <c r="AT605" i="69"/>
  <c r="AT604" i="69"/>
  <c r="AR603" i="69"/>
  <c r="AW602" i="69"/>
  <c r="AX601" i="69"/>
  <c r="Z599" i="69"/>
  <c r="AG598" i="69"/>
  <c r="AG597" i="69"/>
  <c r="AJ594" i="69"/>
  <c r="AQ589" i="69"/>
  <c r="AK576" i="69"/>
  <c r="AW568" i="69"/>
  <c r="AT553" i="69"/>
  <c r="AM538" i="69"/>
  <c r="AM525" i="69"/>
  <c r="AW469" i="69"/>
  <c r="BB227" i="69"/>
  <c r="BB292" i="69"/>
  <c r="BB370" i="69"/>
  <c r="BB383" i="69"/>
  <c r="BB344" i="69"/>
  <c r="BB232" i="69"/>
  <c r="BB349" i="69"/>
  <c r="BB220" i="69"/>
  <c r="BB403" i="69" s="1"/>
  <c r="BB216" i="69"/>
  <c r="BB399" i="69" s="1"/>
  <c r="BB212" i="69"/>
  <c r="BB395" i="69" s="1"/>
  <c r="BB601" i="69"/>
  <c r="BB484" i="69"/>
  <c r="BB497" i="69"/>
  <c r="BB575" i="69"/>
  <c r="BB488" i="69"/>
  <c r="BB501" i="69"/>
  <c r="BB514" i="69"/>
  <c r="BB553" i="69"/>
  <c r="BB605" i="69"/>
  <c r="BB566" i="69"/>
  <c r="BB477" i="69"/>
  <c r="BB607" i="69"/>
  <c r="BB469" i="69"/>
  <c r="BB599" i="69"/>
  <c r="BB339" i="69"/>
  <c r="BB287" i="69"/>
  <c r="BB300" i="69"/>
  <c r="BB378" i="69"/>
  <c r="BB352" i="69"/>
  <c r="BB274" i="69"/>
  <c r="BB326" i="69"/>
  <c r="BB365" i="69"/>
  <c r="BB391" i="69"/>
  <c r="BB313" i="69"/>
  <c r="BB452" i="69"/>
  <c r="BB517" i="69"/>
  <c r="BB595" i="69"/>
  <c r="BB439" i="69"/>
  <c r="BB491" i="69"/>
  <c r="BB504" i="69"/>
  <c r="BB582" i="69"/>
  <c r="BB478" i="69"/>
  <c r="BB465" i="69"/>
  <c r="BB543" i="69"/>
  <c r="BB556" i="69"/>
  <c r="BB569" i="69"/>
  <c r="BB530" i="69"/>
  <c r="BB608" i="69"/>
  <c r="BB448" i="69"/>
  <c r="BB513" i="69"/>
  <c r="BB591" i="69"/>
  <c r="BB474" i="69"/>
  <c r="BB500" i="69"/>
  <c r="BB578" i="69"/>
  <c r="BB487" i="69"/>
  <c r="BB604" i="69"/>
  <c r="BB435" i="69"/>
  <c r="BB565" i="69"/>
  <c r="BB539" i="69"/>
  <c r="BB552" i="69"/>
  <c r="BB461" i="69"/>
  <c r="BB526" i="69"/>
  <c r="BB457" i="69"/>
  <c r="BB470" i="69"/>
  <c r="BB587" i="69"/>
  <c r="BB509" i="69"/>
  <c r="BB600" i="69"/>
  <c r="BB444" i="69"/>
  <c r="BB496" i="69"/>
  <c r="BB483" i="69"/>
  <c r="BB574" i="69"/>
  <c r="BB535" i="69"/>
  <c r="BB561" i="69"/>
  <c r="BB548" i="69"/>
  <c r="BB522" i="69"/>
  <c r="BB431" i="69"/>
  <c r="BB314" i="69"/>
  <c r="BB392" i="69"/>
  <c r="BB374" i="69"/>
  <c r="BB387" i="69"/>
  <c r="BB270" i="69"/>
  <c r="BB361" i="69"/>
  <c r="BB302" i="69"/>
  <c r="BB393" i="69"/>
  <c r="BB367" i="69"/>
  <c r="BB315" i="69"/>
  <c r="BB276" i="69"/>
  <c r="BB354" i="69"/>
  <c r="BB380" i="69"/>
  <c r="BB246" i="69"/>
  <c r="BB311" i="69"/>
  <c r="BB324" i="69"/>
  <c r="BB389" i="69"/>
  <c r="BB233" i="69"/>
  <c r="BB259" i="69"/>
  <c r="BB337" i="69"/>
  <c r="BB272" i="69"/>
  <c r="BB376" i="69"/>
  <c r="BB350" i="69"/>
  <c r="BB363" i="69"/>
  <c r="BB285" i="69"/>
  <c r="BB298" i="69"/>
  <c r="BB333" i="69"/>
  <c r="BB255" i="69"/>
  <c r="BB385" i="69"/>
  <c r="BB307" i="69"/>
  <c r="BB320" i="69"/>
  <c r="BB359" i="69"/>
  <c r="BB372" i="69"/>
  <c r="BB294" i="69"/>
  <c r="BB268" i="69"/>
  <c r="BB346" i="69"/>
  <c r="BB492" i="69"/>
  <c r="BB583" i="69"/>
  <c r="BB440" i="69"/>
  <c r="BB466" i="69"/>
  <c r="BB544" i="69"/>
  <c r="BB570" i="69"/>
  <c r="BB557" i="69"/>
  <c r="BB531" i="69"/>
  <c r="BB453" i="69"/>
  <c r="BB479" i="69"/>
  <c r="BB518" i="69"/>
  <c r="BB596" i="69"/>
  <c r="BB609" i="69"/>
  <c r="BB505" i="69"/>
  <c r="BB510" i="69"/>
  <c r="BB375" i="69"/>
  <c r="BB297" i="69"/>
  <c r="BB279" i="69"/>
  <c r="BB592" i="69"/>
  <c r="BB588" i="69"/>
  <c r="BB388" i="69"/>
  <c r="BB318" i="69"/>
  <c r="BB310" i="69"/>
  <c r="BB258" i="69"/>
  <c r="BB240" i="69"/>
  <c r="BB527" i="69"/>
  <c r="BB523" i="69"/>
  <c r="BB445" i="69"/>
  <c r="BB331" i="69"/>
  <c r="BB323" i="69"/>
  <c r="BB245" i="69"/>
  <c r="BB458" i="69"/>
  <c r="BB432" i="69"/>
  <c r="BB357" i="69"/>
  <c r="BB271" i="69"/>
  <c r="BB562" i="69"/>
  <c r="BB549" i="69"/>
  <c r="BB540" i="69"/>
  <c r="BB475" i="69"/>
  <c r="BB462" i="69"/>
  <c r="BB449" i="69"/>
  <c r="BB436" i="69"/>
  <c r="BB362" i="69"/>
  <c r="BB266" i="69"/>
  <c r="BB536" i="69"/>
  <c r="BB471" i="69"/>
  <c r="BB336" i="69"/>
  <c r="BB305" i="69"/>
  <c r="BB284" i="69"/>
  <c r="BB253" i="69"/>
  <c r="BB579" i="69"/>
  <c r="AY452" i="69"/>
  <c r="AY439" i="69"/>
  <c r="AY465" i="69"/>
  <c r="AY491" i="69"/>
  <c r="AY556" i="69"/>
  <c r="AY569" i="69"/>
  <c r="AY504" i="69"/>
  <c r="AY582" i="69"/>
  <c r="AY478" i="69"/>
  <c r="AY517" i="69"/>
  <c r="AY530" i="69"/>
  <c r="AY595" i="69"/>
  <c r="AU437" i="69"/>
  <c r="AU463" i="69"/>
  <c r="AU567" i="69"/>
  <c r="AU502" i="69"/>
  <c r="AU580" i="69"/>
  <c r="AU515" i="69"/>
  <c r="AU528" i="69"/>
  <c r="AU593" i="69"/>
  <c r="AU476" i="69"/>
  <c r="AU541" i="69"/>
  <c r="AQ448" i="69"/>
  <c r="AQ461" i="69"/>
  <c r="AQ435" i="69"/>
  <c r="AQ513" i="69"/>
  <c r="AQ526" i="69"/>
  <c r="AQ591" i="69"/>
  <c r="AQ539" i="69"/>
  <c r="AQ604" i="69"/>
  <c r="AQ474" i="69"/>
  <c r="AQ487" i="69"/>
  <c r="AQ552" i="69"/>
  <c r="AM446" i="69"/>
  <c r="AM433" i="69"/>
  <c r="AM459" i="69"/>
  <c r="AM537" i="69"/>
  <c r="AM485" i="69"/>
  <c r="AM550" i="69"/>
  <c r="AM472" i="69"/>
  <c r="AM563" i="69"/>
  <c r="AM498" i="69"/>
  <c r="AM576" i="69"/>
  <c r="AI457" i="69"/>
  <c r="AI483" i="69"/>
  <c r="AI548" i="69"/>
  <c r="AI561" i="69"/>
  <c r="AI496" i="69"/>
  <c r="AI574" i="69"/>
  <c r="AI600" i="69"/>
  <c r="AI431" i="69"/>
  <c r="AI444" i="69"/>
  <c r="AI509" i="69"/>
  <c r="AI470" i="69"/>
  <c r="AI522" i="69"/>
  <c r="AI587" i="69"/>
  <c r="BB481" i="69"/>
  <c r="BB598" i="69"/>
  <c r="BB572" i="69"/>
  <c r="BB468" i="69"/>
  <c r="BB520" i="69"/>
  <c r="BB585" i="69"/>
  <c r="AL442" i="69"/>
  <c r="AL585" i="69"/>
  <c r="AL481" i="69"/>
  <c r="AL533" i="69"/>
  <c r="AL546" i="69"/>
  <c r="AL598" i="69"/>
  <c r="AZ441" i="69"/>
  <c r="AZ454" i="69"/>
  <c r="AZ480" i="69"/>
  <c r="AZ493" i="69"/>
  <c r="AZ558" i="69"/>
  <c r="AZ506" i="69"/>
  <c r="AJ519" i="69"/>
  <c r="AJ480" i="69"/>
  <c r="AJ467" i="69"/>
  <c r="AJ558" i="69"/>
  <c r="AX466" i="69"/>
  <c r="AX479" i="69"/>
  <c r="AX570" i="69"/>
  <c r="AX518" i="69"/>
  <c r="AX583" i="69"/>
  <c r="AX531" i="69"/>
  <c r="AX596" i="69"/>
  <c r="AH531" i="69"/>
  <c r="AH596" i="69"/>
  <c r="AH479" i="69"/>
  <c r="AH544" i="69"/>
  <c r="AH492" i="69"/>
  <c r="AV478" i="69"/>
  <c r="AV504" i="69"/>
  <c r="AV452" i="69"/>
  <c r="AV595" i="69"/>
  <c r="AV543" i="69"/>
  <c r="AT477" i="69"/>
  <c r="AT516" i="69"/>
  <c r="AT581" i="69"/>
  <c r="AT529" i="69"/>
  <c r="AZ476" i="69"/>
  <c r="AZ606" i="69"/>
  <c r="AR476" i="69"/>
  <c r="AR593" i="69"/>
  <c r="AR541" i="69"/>
  <c r="AR450" i="69"/>
  <c r="AR489" i="69"/>
  <c r="AR554" i="69"/>
  <c r="AX475" i="69"/>
  <c r="AX605" i="69"/>
  <c r="AP462" i="69"/>
  <c r="AP475" i="69"/>
  <c r="AP527" i="69"/>
  <c r="AP566" i="69"/>
  <c r="Z488" i="69"/>
  <c r="Z475" i="69"/>
  <c r="Z579" i="69"/>
  <c r="Z527" i="69"/>
  <c r="Z592" i="69"/>
  <c r="AN448" i="69"/>
  <c r="AN474" i="69"/>
  <c r="AN539" i="69"/>
  <c r="AN604" i="69"/>
  <c r="AN487" i="69"/>
  <c r="AN552" i="69"/>
  <c r="AN500" i="69"/>
  <c r="BB460" i="69"/>
  <c r="BB499" i="69"/>
  <c r="BB564" i="69"/>
  <c r="BB473" i="69"/>
  <c r="BB512" i="69"/>
  <c r="BB603" i="69"/>
  <c r="AL473" i="69"/>
  <c r="AL564" i="69"/>
  <c r="AL460" i="69"/>
  <c r="AL512" i="69"/>
  <c r="AL577" i="69"/>
  <c r="AZ433" i="69"/>
  <c r="AZ576" i="69"/>
  <c r="AZ472" i="69"/>
  <c r="AZ524" i="69"/>
  <c r="AZ589" i="69"/>
  <c r="AZ602" i="69"/>
  <c r="AZ537" i="69"/>
  <c r="AJ472" i="69"/>
  <c r="AJ485" i="69"/>
  <c r="AJ550" i="69"/>
  <c r="AJ498" i="69"/>
  <c r="AJ446" i="69"/>
  <c r="AJ589" i="69"/>
  <c r="AJ602" i="69"/>
  <c r="AX445" i="69"/>
  <c r="AX458" i="69"/>
  <c r="AX510" i="69"/>
  <c r="AX471" i="69"/>
  <c r="AX549" i="69"/>
  <c r="AH458" i="69"/>
  <c r="AH471" i="69"/>
  <c r="AH562" i="69"/>
  <c r="AH510" i="69"/>
  <c r="AH575" i="69"/>
  <c r="AH523" i="69"/>
  <c r="AV522" i="69"/>
  <c r="AV587" i="69"/>
  <c r="AV470" i="69"/>
  <c r="AV535" i="69"/>
  <c r="AV483" i="69"/>
  <c r="AY543" i="69"/>
  <c r="AJ506" i="69"/>
  <c r="AQ500" i="69"/>
  <c r="AC440" i="69"/>
  <c r="AC466" i="69"/>
  <c r="AC570" i="69"/>
  <c r="AC505" i="69"/>
  <c r="AC583" i="69"/>
  <c r="AC453" i="69"/>
  <c r="AC518" i="69"/>
  <c r="AC531" i="69"/>
  <c r="AC596" i="69"/>
  <c r="AC479" i="69"/>
  <c r="AC544" i="69"/>
  <c r="AY435" i="69"/>
  <c r="AY448" i="69"/>
  <c r="AY461" i="69"/>
  <c r="AY539" i="69"/>
  <c r="AY604" i="69"/>
  <c r="AY487" i="69"/>
  <c r="AY552" i="69"/>
  <c r="AY474" i="69"/>
  <c r="AY565" i="69"/>
  <c r="AY500" i="69"/>
  <c r="AY578" i="69"/>
  <c r="AU459" i="69"/>
  <c r="AU485" i="69"/>
  <c r="AU550" i="69"/>
  <c r="AU433" i="69"/>
  <c r="AU563" i="69"/>
  <c r="AU498" i="69"/>
  <c r="AU576" i="69"/>
  <c r="AU446" i="69"/>
  <c r="AU472" i="69"/>
  <c r="AU511" i="69"/>
  <c r="AU524" i="69"/>
  <c r="AU589" i="69"/>
  <c r="AU602" i="69"/>
  <c r="AQ457" i="69"/>
  <c r="AQ431" i="69"/>
  <c r="AQ444" i="69"/>
  <c r="AQ561" i="69"/>
  <c r="AQ496" i="69"/>
  <c r="AQ574" i="69"/>
  <c r="AQ600" i="69"/>
  <c r="AQ509" i="69"/>
  <c r="AQ522" i="69"/>
  <c r="AQ587" i="69"/>
  <c r="AQ470" i="69"/>
  <c r="AQ535" i="69"/>
  <c r="BB533" i="69"/>
  <c r="AU450" i="69"/>
  <c r="AM589" i="69"/>
  <c r="AQ578" i="69"/>
  <c r="AJ571" i="69"/>
  <c r="AQ565" i="69"/>
  <c r="AI535" i="69"/>
  <c r="AV491" i="69"/>
  <c r="AU554" i="69"/>
  <c r="AM524" i="69"/>
  <c r="AM511" i="69"/>
  <c r="AJ454" i="69"/>
  <c r="AC436" i="69"/>
  <c r="AC449" i="69"/>
  <c r="AC462" i="69"/>
  <c r="AY457" i="69"/>
  <c r="AY431" i="69"/>
  <c r="AY444" i="69"/>
  <c r="AG442" i="69"/>
  <c r="AG455" i="69"/>
  <c r="AO438" i="69"/>
  <c r="AO451" i="69"/>
  <c r="AK449" i="69"/>
  <c r="AK462" i="69"/>
  <c r="AG460" i="69"/>
  <c r="AG447" i="69"/>
  <c r="AG434" i="69"/>
  <c r="AC432" i="69"/>
  <c r="AC445" i="69"/>
  <c r="BA453" i="69"/>
  <c r="BA440" i="69"/>
  <c r="AW438" i="69"/>
  <c r="AW464" i="69"/>
  <c r="AS449" i="69"/>
  <c r="AS436" i="69"/>
  <c r="AO447" i="69"/>
  <c r="AO434" i="69"/>
  <c r="AS432" i="69"/>
  <c r="AS445" i="69"/>
  <c r="AS458" i="69"/>
  <c r="AM441" i="69"/>
  <c r="AM454" i="69"/>
  <c r="AM467" i="69"/>
  <c r="BA445" i="69"/>
  <c r="BA458" i="69"/>
  <c r="AQ439" i="69"/>
  <c r="AQ452" i="69"/>
  <c r="AM437" i="69"/>
  <c r="AM450" i="69"/>
  <c r="AM463" i="69"/>
  <c r="AI435" i="69"/>
  <c r="AI461" i="69"/>
  <c r="AM455" i="69"/>
  <c r="AM442" i="69"/>
  <c r="BA441" i="69"/>
  <c r="BA454" i="69"/>
  <c r="BB455" i="69"/>
  <c r="BB507" i="69"/>
  <c r="BB559" i="69"/>
  <c r="BB442" i="69"/>
  <c r="BB494" i="69"/>
  <c r="BB546" i="69"/>
  <c r="AT468" i="69"/>
  <c r="AT520" i="69"/>
  <c r="AT572" i="69"/>
  <c r="AT455" i="69"/>
  <c r="AT507" i="69"/>
  <c r="AT559" i="69"/>
  <c r="AT442" i="69"/>
  <c r="AT494" i="69"/>
  <c r="AT546" i="69"/>
  <c r="AT598" i="69"/>
  <c r="AT533" i="69"/>
  <c r="AT585" i="69"/>
  <c r="AL468" i="69"/>
  <c r="AL520" i="69"/>
  <c r="AL572" i="69"/>
  <c r="AL455" i="69"/>
  <c r="AL507" i="69"/>
  <c r="AL559" i="69"/>
  <c r="AZ532" i="69"/>
  <c r="AZ584" i="69"/>
  <c r="AZ467" i="69"/>
  <c r="AZ519" i="69"/>
  <c r="AZ571" i="69"/>
  <c r="AR441" i="69"/>
  <c r="AR493" i="69"/>
  <c r="AR545" i="69"/>
  <c r="AR597" i="69"/>
  <c r="AR532" i="69"/>
  <c r="AR584" i="69"/>
  <c r="AR467" i="69"/>
  <c r="AR519" i="69"/>
  <c r="AR571" i="69"/>
  <c r="AR454" i="69"/>
  <c r="AR506" i="69"/>
  <c r="AR558" i="69"/>
  <c r="AJ441" i="69"/>
  <c r="AJ493" i="69"/>
  <c r="AJ545" i="69"/>
  <c r="AJ597" i="69"/>
  <c r="AJ532" i="69"/>
  <c r="AJ584" i="69"/>
  <c r="AX453" i="69"/>
  <c r="AX505" i="69"/>
  <c r="AX557" i="69"/>
  <c r="AX609" i="69"/>
  <c r="AX440" i="69"/>
  <c r="AX492" i="69"/>
  <c r="AX544" i="69"/>
  <c r="AP466" i="69"/>
  <c r="AP518" i="69"/>
  <c r="AP570" i="69"/>
  <c r="AP453" i="69"/>
  <c r="AP505" i="69"/>
  <c r="AP557" i="69"/>
  <c r="AP440" i="69"/>
  <c r="AP492" i="69"/>
  <c r="AP544" i="69"/>
  <c r="AP596" i="69"/>
  <c r="AP531" i="69"/>
  <c r="AP583" i="69"/>
  <c r="AH466" i="69"/>
  <c r="AH518" i="69"/>
  <c r="AH570" i="69"/>
  <c r="AH453" i="69"/>
  <c r="AH505" i="69"/>
  <c r="AH557" i="69"/>
  <c r="Z531" i="69"/>
  <c r="Z583" i="69"/>
  <c r="Z466" i="69"/>
  <c r="Z518" i="69"/>
  <c r="Z570" i="69"/>
  <c r="Z453" i="69"/>
  <c r="Z505" i="69"/>
  <c r="Z557" i="69"/>
  <c r="Z440" i="69"/>
  <c r="Z492" i="69"/>
  <c r="Z544" i="69"/>
  <c r="Z596" i="69"/>
  <c r="AV530" i="69"/>
  <c r="AV582" i="69"/>
  <c r="AV465" i="69"/>
  <c r="AV517" i="69"/>
  <c r="AV569" i="69"/>
  <c r="AN439" i="69"/>
  <c r="AN491" i="69"/>
  <c r="AN543" i="69"/>
  <c r="AN595" i="69"/>
  <c r="AN530" i="69"/>
  <c r="AN582" i="69"/>
  <c r="AN465" i="69"/>
  <c r="AN517" i="69"/>
  <c r="AN569" i="69"/>
  <c r="AN452" i="69"/>
  <c r="AN504" i="69"/>
  <c r="AN556" i="69"/>
  <c r="BB451" i="69"/>
  <c r="BB503" i="69"/>
  <c r="BB555" i="69"/>
  <c r="BB438" i="69"/>
  <c r="BB490" i="69"/>
  <c r="BB542" i="69"/>
  <c r="BB594" i="69"/>
  <c r="BB529" i="69"/>
  <c r="BB581" i="69"/>
  <c r="BB464" i="69"/>
  <c r="BB516" i="69"/>
  <c r="BB568" i="69"/>
  <c r="AT451" i="69"/>
  <c r="AT503" i="69"/>
  <c r="AT555" i="69"/>
  <c r="AT607" i="69"/>
  <c r="AT438" i="69"/>
  <c r="AT490" i="69"/>
  <c r="AT542" i="69"/>
  <c r="AT594" i="69"/>
  <c r="AL464" i="69"/>
  <c r="AL516" i="69"/>
  <c r="AL568" i="69"/>
  <c r="AL451" i="69"/>
  <c r="AL503" i="69"/>
  <c r="AL555" i="69"/>
  <c r="AL438" i="69"/>
  <c r="AL490" i="69"/>
  <c r="AL542" i="69"/>
  <c r="AL594" i="69"/>
  <c r="AL529" i="69"/>
  <c r="AL581" i="69"/>
  <c r="AD555" i="69"/>
  <c r="AZ528" i="69"/>
  <c r="AZ580" i="69"/>
  <c r="AZ463" i="69"/>
  <c r="AZ515" i="69"/>
  <c r="AZ567" i="69"/>
  <c r="AZ450" i="69"/>
  <c r="AZ502" i="69"/>
  <c r="AZ554" i="69"/>
  <c r="AZ437" i="69"/>
  <c r="AZ489" i="69"/>
  <c r="AZ541" i="69"/>
  <c r="AZ593" i="69"/>
  <c r="AR528" i="69"/>
  <c r="AR580" i="69"/>
  <c r="AR463" i="69"/>
  <c r="AR515" i="69"/>
  <c r="AR567" i="69"/>
  <c r="AR437" i="69"/>
  <c r="AJ437" i="69"/>
  <c r="AJ489" i="69"/>
  <c r="AJ541" i="69"/>
  <c r="AJ593" i="69"/>
  <c r="AJ528" i="69"/>
  <c r="AJ580" i="69"/>
  <c r="AJ463" i="69"/>
  <c r="AJ515" i="69"/>
  <c r="AJ567" i="69"/>
  <c r="AJ450" i="69"/>
  <c r="AJ502" i="69"/>
  <c r="AJ554" i="69"/>
  <c r="AX449" i="69"/>
  <c r="AX501" i="69"/>
  <c r="AX553" i="69"/>
  <c r="AX436" i="69"/>
  <c r="AX488" i="69"/>
  <c r="AX540" i="69"/>
  <c r="AX592" i="69"/>
  <c r="AX527" i="69"/>
  <c r="AX579" i="69"/>
  <c r="AX462" i="69"/>
  <c r="AX514" i="69"/>
  <c r="AX566" i="69"/>
  <c r="AP449" i="69"/>
  <c r="AP501" i="69"/>
  <c r="AP553" i="69"/>
  <c r="AP605" i="69"/>
  <c r="AP436" i="69"/>
  <c r="AP488" i="69"/>
  <c r="AP540" i="69"/>
  <c r="AP592" i="69"/>
  <c r="AH462" i="69"/>
  <c r="AH514" i="69"/>
  <c r="AH566" i="69"/>
  <c r="AH449" i="69"/>
  <c r="AH501" i="69"/>
  <c r="AH553" i="69"/>
  <c r="AH605" i="69"/>
  <c r="AH436" i="69"/>
  <c r="AH488" i="69"/>
  <c r="AH540" i="69"/>
  <c r="AH592" i="69"/>
  <c r="AH527" i="69"/>
  <c r="AH579" i="69"/>
  <c r="Z462" i="69"/>
  <c r="Z514" i="69"/>
  <c r="Z566" i="69"/>
  <c r="Z449" i="69"/>
  <c r="Z501" i="69"/>
  <c r="Z553" i="69"/>
  <c r="AV526" i="69"/>
  <c r="AV578" i="69"/>
  <c r="AV461" i="69"/>
  <c r="AV513" i="69"/>
  <c r="AV565" i="69"/>
  <c r="AV448" i="69"/>
  <c r="AV500" i="69"/>
  <c r="AV552" i="69"/>
  <c r="AV604" i="69"/>
  <c r="AV435" i="69"/>
  <c r="AV487" i="69"/>
  <c r="AV539" i="69"/>
  <c r="AV591" i="69"/>
  <c r="AN526" i="69"/>
  <c r="AN578" i="69"/>
  <c r="AN461" i="69"/>
  <c r="AN513" i="69"/>
  <c r="AN565" i="69"/>
  <c r="AN435" i="69"/>
  <c r="BB434" i="69"/>
  <c r="BB486" i="69"/>
  <c r="BB538" i="69"/>
  <c r="BB590" i="69"/>
  <c r="BB525" i="69"/>
  <c r="BB577" i="69"/>
  <c r="AT447" i="69"/>
  <c r="AT499" i="69"/>
  <c r="AT551" i="69"/>
  <c r="AT603" i="69"/>
  <c r="AT434" i="69"/>
  <c r="AT486" i="69"/>
  <c r="AT538" i="69"/>
  <c r="AT590" i="69"/>
  <c r="AT525" i="69"/>
  <c r="AT577" i="69"/>
  <c r="AT460" i="69"/>
  <c r="AT512" i="69"/>
  <c r="AT564" i="69"/>
  <c r="AL447" i="69"/>
  <c r="AL499" i="69"/>
  <c r="AL551" i="69"/>
  <c r="AL603" i="69"/>
  <c r="AL434" i="69"/>
  <c r="AL486" i="69"/>
  <c r="AL538" i="69"/>
  <c r="AL590" i="69"/>
  <c r="AD486" i="69"/>
  <c r="AZ459" i="69"/>
  <c r="AZ511" i="69"/>
  <c r="AZ563" i="69"/>
  <c r="AZ446" i="69"/>
  <c r="AZ498" i="69"/>
  <c r="AZ550" i="69"/>
  <c r="AR524" i="69"/>
  <c r="AR576" i="69"/>
  <c r="AR459" i="69"/>
  <c r="AR511" i="69"/>
  <c r="AR563" i="69"/>
  <c r="AR446" i="69"/>
  <c r="AR498" i="69"/>
  <c r="AR550" i="69"/>
  <c r="AR602" i="69"/>
  <c r="AR433" i="69"/>
  <c r="AR485" i="69"/>
  <c r="AR537" i="69"/>
  <c r="AR589" i="69"/>
  <c r="AJ524" i="69"/>
  <c r="AJ576" i="69"/>
  <c r="AJ459" i="69"/>
  <c r="AJ511" i="69"/>
  <c r="AJ563" i="69"/>
  <c r="AJ433" i="69"/>
  <c r="AX432" i="69"/>
  <c r="AX484" i="69"/>
  <c r="AX536" i="69"/>
  <c r="AX588" i="69"/>
  <c r="AX523" i="69"/>
  <c r="AX575" i="69"/>
  <c r="AP445" i="69"/>
  <c r="AP497" i="69"/>
  <c r="AP549" i="69"/>
  <c r="AP601" i="69"/>
  <c r="AP432" i="69"/>
  <c r="AP484" i="69"/>
  <c r="AP536" i="69"/>
  <c r="AP588" i="69"/>
  <c r="AP523" i="69"/>
  <c r="AP575" i="69"/>
  <c r="AP458" i="69"/>
  <c r="AP510" i="69"/>
  <c r="AP562" i="69"/>
  <c r="AH445" i="69"/>
  <c r="AH497" i="69"/>
  <c r="AH549" i="69"/>
  <c r="AH601" i="69"/>
  <c r="AH432" i="69"/>
  <c r="AH484" i="69"/>
  <c r="AH536" i="69"/>
  <c r="AH588" i="69"/>
  <c r="Z458" i="69"/>
  <c r="Z510" i="69"/>
  <c r="Z562" i="69"/>
  <c r="Z445" i="69"/>
  <c r="Z497" i="69"/>
  <c r="Z549" i="69"/>
  <c r="Z601" i="69"/>
  <c r="Z432" i="69"/>
  <c r="Z484" i="69"/>
  <c r="Z536" i="69"/>
  <c r="Z588" i="69"/>
  <c r="Z523" i="69"/>
  <c r="Z575" i="69"/>
  <c r="AV457" i="69"/>
  <c r="AV509" i="69"/>
  <c r="AV561" i="69"/>
  <c r="AV444" i="69"/>
  <c r="AV496" i="69"/>
  <c r="AV548" i="69"/>
  <c r="AN522" i="69"/>
  <c r="AN574" i="69"/>
  <c r="AN457" i="69"/>
  <c r="AN509" i="69"/>
  <c r="AN561" i="69"/>
  <c r="AN444" i="69"/>
  <c r="AN496" i="69"/>
  <c r="AN548" i="69"/>
  <c r="AN600" i="69"/>
  <c r="AN431" i="69"/>
  <c r="AN483" i="69"/>
  <c r="AN535" i="69"/>
  <c r="AN587" i="69"/>
  <c r="BB430" i="69"/>
  <c r="BB482" i="69"/>
  <c r="BB534" i="69"/>
  <c r="BB586" i="69"/>
  <c r="BB521" i="69"/>
  <c r="BB573" i="69"/>
  <c r="BB456" i="69"/>
  <c r="BB508" i="69"/>
  <c r="BB560" i="69"/>
  <c r="BB443" i="69"/>
  <c r="BB495" i="69"/>
  <c r="BB547" i="69"/>
  <c r="AT430" i="69"/>
  <c r="AT482" i="69"/>
  <c r="AT534" i="69"/>
  <c r="AT586" i="69"/>
  <c r="AT521" i="69"/>
  <c r="AT573" i="69"/>
  <c r="AL443" i="69"/>
  <c r="AL495" i="69"/>
  <c r="AL547" i="69"/>
  <c r="AL599" i="69"/>
  <c r="AL430" i="69"/>
  <c r="AL482" i="69"/>
  <c r="AL534" i="69"/>
  <c r="AL586" i="69"/>
  <c r="AL521" i="69"/>
  <c r="AL573" i="69"/>
  <c r="AL456" i="69"/>
  <c r="AL508" i="69"/>
  <c r="AL560" i="69"/>
  <c r="AH440" i="69"/>
  <c r="Z436" i="69"/>
  <c r="AV431" i="69"/>
  <c r="BB447" i="69"/>
  <c r="AV439" i="69"/>
  <c r="AN468" i="69"/>
  <c r="AN455" i="69"/>
  <c r="AN442" i="69"/>
  <c r="AN494" i="69"/>
  <c r="AN546" i="69"/>
  <c r="AN533" i="69"/>
  <c r="AN520" i="69"/>
  <c r="AN507" i="69"/>
  <c r="AN598" i="69"/>
  <c r="AN585" i="69"/>
  <c r="AN572" i="69"/>
  <c r="AN559" i="69"/>
  <c r="AN611" i="69"/>
  <c r="AZ466" i="69"/>
  <c r="AZ453" i="69"/>
  <c r="AZ440" i="69"/>
  <c r="AZ492" i="69"/>
  <c r="AZ544" i="69"/>
  <c r="AZ531" i="69"/>
  <c r="AZ518" i="69"/>
  <c r="AZ505" i="69"/>
  <c r="AZ596" i="69"/>
  <c r="AZ583" i="69"/>
  <c r="AZ570" i="69"/>
  <c r="AZ557" i="69"/>
  <c r="AZ609" i="69"/>
  <c r="AP465" i="69"/>
  <c r="AP452" i="69"/>
  <c r="AP439" i="69"/>
  <c r="AP491" i="69"/>
  <c r="AP543" i="69"/>
  <c r="AP530" i="69"/>
  <c r="AP517" i="69"/>
  <c r="AP504" i="69"/>
  <c r="AP556" i="69"/>
  <c r="AP595" i="69"/>
  <c r="AP582" i="69"/>
  <c r="AP569" i="69"/>
  <c r="AP608" i="69"/>
  <c r="AT463" i="69"/>
  <c r="AT450" i="69"/>
  <c r="AT437" i="69"/>
  <c r="AT489" i="69"/>
  <c r="AT541" i="69"/>
  <c r="AT528" i="69"/>
  <c r="AT515" i="69"/>
  <c r="AT502" i="69"/>
  <c r="AT554" i="69"/>
  <c r="AT593" i="69"/>
  <c r="AT580" i="69"/>
  <c r="AT567" i="69"/>
  <c r="AT606" i="69"/>
  <c r="AH461" i="69"/>
  <c r="AH448" i="69"/>
  <c r="AH435" i="69"/>
  <c r="AH487" i="69"/>
  <c r="AH539" i="69"/>
  <c r="AH526" i="69"/>
  <c r="AH513" i="69"/>
  <c r="AH500" i="69"/>
  <c r="AH552" i="69"/>
  <c r="AH591" i="69"/>
  <c r="AH578" i="69"/>
  <c r="AH565" i="69"/>
  <c r="AH604" i="69"/>
  <c r="AD524" i="69"/>
  <c r="AL467" i="69"/>
  <c r="AL454" i="69"/>
  <c r="AL441" i="69"/>
  <c r="AL493" i="69"/>
  <c r="AL545" i="69"/>
  <c r="AL532" i="69"/>
  <c r="AL519" i="69"/>
  <c r="AL506" i="69"/>
  <c r="AL597" i="69"/>
  <c r="AL584" i="69"/>
  <c r="AL571" i="69"/>
  <c r="AL558" i="69"/>
  <c r="AL610" i="69"/>
  <c r="AH465" i="69"/>
  <c r="AH452" i="69"/>
  <c r="AH439" i="69"/>
  <c r="AH491" i="69"/>
  <c r="AH543" i="69"/>
  <c r="AH530" i="69"/>
  <c r="AH517" i="69"/>
  <c r="AH504" i="69"/>
  <c r="AH556" i="69"/>
  <c r="AH595" i="69"/>
  <c r="AH582" i="69"/>
  <c r="AH569" i="69"/>
  <c r="AH608" i="69"/>
  <c r="AL463" i="69"/>
  <c r="AL450" i="69"/>
  <c r="AL437" i="69"/>
  <c r="AL489" i="69"/>
  <c r="AL541" i="69"/>
  <c r="AL528" i="69"/>
  <c r="AL515" i="69"/>
  <c r="AL502" i="69"/>
  <c r="AL554" i="69"/>
  <c r="AL593" i="69"/>
  <c r="AL580" i="69"/>
  <c r="AL567" i="69"/>
  <c r="AL606" i="69"/>
  <c r="AP461" i="69"/>
  <c r="AP448" i="69"/>
  <c r="AP435" i="69"/>
  <c r="AP487" i="69"/>
  <c r="AP539" i="69"/>
  <c r="AP526" i="69"/>
  <c r="AP513" i="69"/>
  <c r="AP500" i="69"/>
  <c r="AP552" i="69"/>
  <c r="AP591" i="69"/>
  <c r="AP578" i="69"/>
  <c r="AP565" i="69"/>
  <c r="AP604" i="69"/>
  <c r="AL459" i="69"/>
  <c r="AL446" i="69"/>
  <c r="AL433" i="69"/>
  <c r="AL485" i="69"/>
  <c r="AL537" i="69"/>
  <c r="AL524" i="69"/>
  <c r="AL511" i="69"/>
  <c r="AL498" i="69"/>
  <c r="AL550" i="69"/>
  <c r="AL589" i="69"/>
  <c r="AL576" i="69"/>
  <c r="AL563" i="69"/>
  <c r="AL602" i="69"/>
  <c r="AN456" i="69"/>
  <c r="AN443" i="69"/>
  <c r="AN430" i="69"/>
  <c r="AN482" i="69"/>
  <c r="AN534" i="69"/>
  <c r="AN521" i="69"/>
  <c r="AN508" i="69"/>
  <c r="AN495" i="69"/>
  <c r="AN547" i="69"/>
  <c r="AN586" i="69"/>
  <c r="AN573" i="69"/>
  <c r="AN560" i="69"/>
  <c r="AN599" i="69"/>
  <c r="AV456" i="69"/>
  <c r="AV443" i="69"/>
  <c r="AV430" i="69"/>
  <c r="AV482" i="69"/>
  <c r="AV534" i="69"/>
  <c r="AV521" i="69"/>
  <c r="AV508" i="69"/>
  <c r="AV495" i="69"/>
  <c r="AV547" i="69"/>
  <c r="AV586" i="69"/>
  <c r="AV573" i="69"/>
  <c r="AV560" i="69"/>
  <c r="AV599" i="69"/>
  <c r="BB467" i="69"/>
  <c r="BB454" i="69"/>
  <c r="BB441" i="69"/>
  <c r="BB493" i="69"/>
  <c r="BB545" i="69"/>
  <c r="BB532" i="69"/>
  <c r="BB519" i="69"/>
  <c r="BB506" i="69"/>
  <c r="BB597" i="69"/>
  <c r="BB584" i="69"/>
  <c r="BB571" i="69"/>
  <c r="BB558" i="69"/>
  <c r="BB610" i="69"/>
  <c r="AR466" i="69"/>
  <c r="AR453" i="69"/>
  <c r="AR440" i="69"/>
  <c r="AR492" i="69"/>
  <c r="AR544" i="69"/>
  <c r="AR531" i="69"/>
  <c r="AR518" i="69"/>
  <c r="AR505" i="69"/>
  <c r="AR596" i="69"/>
  <c r="AR583" i="69"/>
  <c r="AR570" i="69"/>
  <c r="AR557" i="69"/>
  <c r="AR609" i="69"/>
  <c r="AN464" i="69"/>
  <c r="AN451" i="69"/>
  <c r="AN438" i="69"/>
  <c r="AN490" i="69"/>
  <c r="AN542" i="69"/>
  <c r="AN529" i="69"/>
  <c r="AN516" i="69"/>
  <c r="AN503" i="69"/>
  <c r="AN555" i="69"/>
  <c r="AN594" i="69"/>
  <c r="AN581" i="69"/>
  <c r="AN568" i="69"/>
  <c r="AN607" i="69"/>
  <c r="AZ462" i="69"/>
  <c r="AZ449" i="69"/>
  <c r="AZ436" i="69"/>
  <c r="AZ488" i="69"/>
  <c r="AZ540" i="69"/>
  <c r="AZ527" i="69"/>
  <c r="AZ514" i="69"/>
  <c r="AZ501" i="69"/>
  <c r="AZ553" i="69"/>
  <c r="AZ592" i="69"/>
  <c r="AZ579" i="69"/>
  <c r="AZ566" i="69"/>
  <c r="AZ605" i="69"/>
  <c r="AN460" i="69"/>
  <c r="AN447" i="69"/>
  <c r="AN434" i="69"/>
  <c r="AN486" i="69"/>
  <c r="AN538" i="69"/>
  <c r="AN525" i="69"/>
  <c r="AN512" i="69"/>
  <c r="AN499" i="69"/>
  <c r="AN551" i="69"/>
  <c r="AN590" i="69"/>
  <c r="AN577" i="69"/>
  <c r="AN564" i="69"/>
  <c r="AN603" i="69"/>
  <c r="AZ458" i="69"/>
  <c r="AZ445" i="69"/>
  <c r="AZ432" i="69"/>
  <c r="AZ484" i="69"/>
  <c r="AZ536" i="69"/>
  <c r="AZ523" i="69"/>
  <c r="AZ510" i="69"/>
  <c r="AZ497" i="69"/>
  <c r="AZ549" i="69"/>
  <c r="AZ588" i="69"/>
  <c r="AZ575" i="69"/>
  <c r="AZ562" i="69"/>
  <c r="AZ601" i="69"/>
  <c r="Z457" i="69"/>
  <c r="Z444" i="69"/>
  <c r="Z431" i="69"/>
  <c r="Z483" i="69"/>
  <c r="Z535" i="69"/>
  <c r="Z522" i="69"/>
  <c r="Z509" i="69"/>
  <c r="Z496" i="69"/>
  <c r="Z548" i="69"/>
  <c r="Z587" i="69"/>
  <c r="Z574" i="69"/>
  <c r="Z561" i="69"/>
  <c r="Z600" i="69"/>
  <c r="AV468" i="69"/>
  <c r="AV455" i="69"/>
  <c r="AV442" i="69"/>
  <c r="AV494" i="69"/>
  <c r="AV546" i="69"/>
  <c r="AV533" i="69"/>
  <c r="AV520" i="69"/>
  <c r="AV507" i="69"/>
  <c r="AV598" i="69"/>
  <c r="AV585" i="69"/>
  <c r="AV572" i="69"/>
  <c r="AV559" i="69"/>
  <c r="AV611" i="69"/>
  <c r="AX465" i="69"/>
  <c r="AX452" i="69"/>
  <c r="AX439" i="69"/>
  <c r="AX491" i="69"/>
  <c r="AX543" i="69"/>
  <c r="AX530" i="69"/>
  <c r="AX517" i="69"/>
  <c r="AX504" i="69"/>
  <c r="AX556" i="69"/>
  <c r="AX595" i="69"/>
  <c r="AX582" i="69"/>
  <c r="AX569" i="69"/>
  <c r="AX608" i="69"/>
  <c r="AR462" i="69"/>
  <c r="AR449" i="69"/>
  <c r="AR436" i="69"/>
  <c r="AR488" i="69"/>
  <c r="AR540" i="69"/>
  <c r="AR527" i="69"/>
  <c r="AR514" i="69"/>
  <c r="AR501" i="69"/>
  <c r="AR553" i="69"/>
  <c r="AR592" i="69"/>
  <c r="AR579" i="69"/>
  <c r="AR566" i="69"/>
  <c r="AR605" i="69"/>
  <c r="AV460" i="69"/>
  <c r="AV447" i="69"/>
  <c r="AV434" i="69"/>
  <c r="AV486" i="69"/>
  <c r="AV538" i="69"/>
  <c r="AV525" i="69"/>
  <c r="AV512" i="69"/>
  <c r="AV499" i="69"/>
  <c r="AV551" i="69"/>
  <c r="AV590" i="69"/>
  <c r="AV577" i="69"/>
  <c r="AV564" i="69"/>
  <c r="AV603" i="69"/>
  <c r="AT459" i="69"/>
  <c r="AT446" i="69"/>
  <c r="AT433" i="69"/>
  <c r="AT485" i="69"/>
  <c r="AT537" i="69"/>
  <c r="AT524" i="69"/>
  <c r="AT511" i="69"/>
  <c r="AT498" i="69"/>
  <c r="AT550" i="69"/>
  <c r="AT589" i="69"/>
  <c r="AT576" i="69"/>
  <c r="AT563" i="69"/>
  <c r="AT602" i="69"/>
  <c r="AH457" i="69"/>
  <c r="AH444" i="69"/>
  <c r="AH431" i="69"/>
  <c r="AH483" i="69"/>
  <c r="AH535" i="69"/>
  <c r="AH522" i="69"/>
  <c r="AH509" i="69"/>
  <c r="AH496" i="69"/>
  <c r="AH548" i="69"/>
  <c r="AH587" i="69"/>
  <c r="AH574" i="69"/>
  <c r="AH561" i="69"/>
  <c r="AH600" i="69"/>
  <c r="AT467" i="69"/>
  <c r="AT454" i="69"/>
  <c r="AT441" i="69"/>
  <c r="AT493" i="69"/>
  <c r="AT545" i="69"/>
  <c r="AT532" i="69"/>
  <c r="AT519" i="69"/>
  <c r="AT506" i="69"/>
  <c r="AT597" i="69"/>
  <c r="AT584" i="69"/>
  <c r="AT571" i="69"/>
  <c r="AT558" i="69"/>
  <c r="AT610" i="69"/>
  <c r="AV464" i="69"/>
  <c r="AV451" i="69"/>
  <c r="AV438" i="69"/>
  <c r="AV490" i="69"/>
  <c r="AV542" i="69"/>
  <c r="AV529" i="69"/>
  <c r="AV516" i="69"/>
  <c r="AV503" i="69"/>
  <c r="AV555" i="69"/>
  <c r="AV594" i="69"/>
  <c r="AV581" i="69"/>
  <c r="AV568" i="69"/>
  <c r="AV607" i="69"/>
  <c r="AX461" i="69"/>
  <c r="AX448" i="69"/>
  <c r="AX435" i="69"/>
  <c r="AX487" i="69"/>
  <c r="AX539" i="69"/>
  <c r="AX526" i="69"/>
  <c r="AX513" i="69"/>
  <c r="AX500" i="69"/>
  <c r="AX552" i="69"/>
  <c r="AX591" i="69"/>
  <c r="AX578" i="69"/>
  <c r="AX565" i="69"/>
  <c r="AX604" i="69"/>
  <c r="AF460" i="69"/>
  <c r="AF447" i="69"/>
  <c r="AF434" i="69"/>
  <c r="AF486" i="69"/>
  <c r="AF538" i="69"/>
  <c r="AF525" i="69"/>
  <c r="AF512" i="69"/>
  <c r="AF499" i="69"/>
  <c r="AF551" i="69"/>
  <c r="AF590" i="69"/>
  <c r="AF577" i="69"/>
  <c r="AF564" i="69"/>
  <c r="AF603" i="69"/>
  <c r="AR458" i="69"/>
  <c r="AR445" i="69"/>
  <c r="AR432" i="69"/>
  <c r="AR484" i="69"/>
  <c r="AR536" i="69"/>
  <c r="AR523" i="69"/>
  <c r="AR510" i="69"/>
  <c r="AR497" i="69"/>
  <c r="AR549" i="69"/>
  <c r="AR588" i="69"/>
  <c r="AR575" i="69"/>
  <c r="AR562" i="69"/>
  <c r="AR601" i="69"/>
  <c r="AX457" i="69"/>
  <c r="AX444" i="69"/>
  <c r="AX431" i="69"/>
  <c r="AX483" i="69"/>
  <c r="AX535" i="69"/>
  <c r="AX522" i="69"/>
  <c r="AX509" i="69"/>
  <c r="AX496" i="69"/>
  <c r="AX548" i="69"/>
  <c r="AX587" i="69"/>
  <c r="AX574" i="69"/>
  <c r="AX561" i="69"/>
  <c r="AX600" i="69"/>
  <c r="AJ466" i="69"/>
  <c r="AJ453" i="69"/>
  <c r="AJ440" i="69"/>
  <c r="AJ492" i="69"/>
  <c r="AJ544" i="69"/>
  <c r="AJ531" i="69"/>
  <c r="AJ518" i="69"/>
  <c r="AJ505" i="69"/>
  <c r="AJ596" i="69"/>
  <c r="AJ583" i="69"/>
  <c r="AJ570" i="69"/>
  <c r="AJ557" i="69"/>
  <c r="AJ609" i="69"/>
  <c r="Z465" i="69"/>
  <c r="Z452" i="69"/>
  <c r="Z439" i="69"/>
  <c r="Z491" i="69"/>
  <c r="Z543" i="69"/>
  <c r="Z530" i="69"/>
  <c r="Z517" i="69"/>
  <c r="Z504" i="69"/>
  <c r="Z556" i="69"/>
  <c r="Z595" i="69"/>
  <c r="Z582" i="69"/>
  <c r="Z569" i="69"/>
  <c r="Z608" i="69"/>
  <c r="BB463" i="69"/>
  <c r="BB450" i="69"/>
  <c r="BB437" i="69"/>
  <c r="BB489" i="69"/>
  <c r="BB541" i="69"/>
  <c r="BB528" i="69"/>
  <c r="BB515" i="69"/>
  <c r="BB502" i="69"/>
  <c r="BB554" i="69"/>
  <c r="BB593" i="69"/>
  <c r="BB580" i="69"/>
  <c r="BB567" i="69"/>
  <c r="BB606" i="69"/>
  <c r="AJ462" i="69"/>
  <c r="AJ449" i="69"/>
  <c r="AJ436" i="69"/>
  <c r="AJ488" i="69"/>
  <c r="AJ540" i="69"/>
  <c r="AJ527" i="69"/>
  <c r="AJ514" i="69"/>
  <c r="AJ501" i="69"/>
  <c r="AJ553" i="69"/>
  <c r="AJ592" i="69"/>
  <c r="AJ579" i="69"/>
  <c r="AJ566" i="69"/>
  <c r="AJ605" i="69"/>
  <c r="Z461" i="69"/>
  <c r="Z448" i="69"/>
  <c r="Z435" i="69"/>
  <c r="Z487" i="69"/>
  <c r="Z539" i="69"/>
  <c r="Z526" i="69"/>
  <c r="Z513" i="69"/>
  <c r="Z500" i="69"/>
  <c r="Z552" i="69"/>
  <c r="Z591" i="69"/>
  <c r="Z578" i="69"/>
  <c r="Z565" i="69"/>
  <c r="Z604" i="69"/>
  <c r="BB459" i="69"/>
  <c r="BB446" i="69"/>
  <c r="BB433" i="69"/>
  <c r="BB485" i="69"/>
  <c r="BB537" i="69"/>
  <c r="BB524" i="69"/>
  <c r="BB511" i="69"/>
  <c r="BB498" i="69"/>
  <c r="BB550" i="69"/>
  <c r="BB589" i="69"/>
  <c r="BB576" i="69"/>
  <c r="BB563" i="69"/>
  <c r="BB602" i="69"/>
  <c r="AJ458" i="69"/>
  <c r="AJ445" i="69"/>
  <c r="AJ432" i="69"/>
  <c r="AJ484" i="69"/>
  <c r="AJ536" i="69"/>
  <c r="AJ523" i="69"/>
  <c r="AJ510" i="69"/>
  <c r="AJ497" i="69"/>
  <c r="AJ549" i="69"/>
  <c r="AJ588" i="69"/>
  <c r="AJ575" i="69"/>
  <c r="AJ562" i="69"/>
  <c r="AJ601" i="69"/>
  <c r="AP457" i="69"/>
  <c r="AP444" i="69"/>
  <c r="AP431" i="69"/>
  <c r="AP483" i="69"/>
  <c r="AP535" i="69"/>
  <c r="AP522" i="69"/>
  <c r="AP509" i="69"/>
  <c r="AP496" i="69"/>
  <c r="AP548" i="69"/>
  <c r="AP587" i="69"/>
  <c r="AP574" i="69"/>
  <c r="AP561" i="69"/>
  <c r="AP600" i="69"/>
  <c r="AY40" i="69"/>
  <c r="AY53" i="69"/>
  <c r="AY79" i="69"/>
  <c r="AY66" i="69"/>
  <c r="AY105" i="69"/>
  <c r="AY92" i="69"/>
  <c r="AY131" i="69"/>
  <c r="AY118" i="69"/>
  <c r="AY170" i="69"/>
  <c r="AY157" i="69"/>
  <c r="AY144" i="69"/>
  <c r="AY196" i="69"/>
  <c r="AY183" i="69"/>
  <c r="AP40" i="69"/>
  <c r="AP53" i="69"/>
  <c r="AP66" i="69"/>
  <c r="AP79" i="69"/>
  <c r="AP105" i="69"/>
  <c r="AP92" i="69"/>
  <c r="AP118" i="69"/>
  <c r="AP144" i="69"/>
  <c r="AP157" i="69"/>
  <c r="AP131" i="69"/>
  <c r="AP170" i="69"/>
  <c r="AP196" i="69"/>
  <c r="AP183" i="69"/>
  <c r="AG40" i="69"/>
  <c r="AG66" i="69"/>
  <c r="AG53" i="69"/>
  <c r="AG79" i="69"/>
  <c r="AG92" i="69"/>
  <c r="AG105" i="69"/>
  <c r="AG118" i="69"/>
  <c r="AG144" i="69"/>
  <c r="AG183" i="69"/>
  <c r="AG131" i="69"/>
  <c r="AG157" i="69"/>
  <c r="AG170" i="69"/>
  <c r="AG209" i="69"/>
  <c r="AS78" i="69"/>
  <c r="AS91" i="69"/>
  <c r="AS104" i="69"/>
  <c r="AS117" i="69"/>
  <c r="AS130" i="69"/>
  <c r="AS143" i="69"/>
  <c r="AS169" i="69"/>
  <c r="AS195" i="69"/>
  <c r="AS156" i="69"/>
  <c r="AS182" i="69"/>
  <c r="AS208" i="69"/>
  <c r="AI52" i="69"/>
  <c r="AI39" i="69"/>
  <c r="AI65" i="69"/>
  <c r="AI91" i="69"/>
  <c r="AI78" i="69"/>
  <c r="AI117" i="69"/>
  <c r="AI104" i="69"/>
  <c r="AI143" i="69"/>
  <c r="AI130" i="69"/>
  <c r="AI156" i="69"/>
  <c r="AI169" i="69"/>
  <c r="AI208" i="69"/>
  <c r="AI182" i="69"/>
  <c r="AI195" i="69"/>
  <c r="AU38" i="69"/>
  <c r="AU51" i="69"/>
  <c r="AU77" i="69"/>
  <c r="AU64" i="69"/>
  <c r="AU103" i="69"/>
  <c r="AU90" i="69"/>
  <c r="AU129" i="69"/>
  <c r="AU116" i="69"/>
  <c r="AU168" i="69"/>
  <c r="AU142" i="69"/>
  <c r="AU155" i="69"/>
  <c r="AU194" i="69"/>
  <c r="AU181" i="69"/>
  <c r="AL38" i="69"/>
  <c r="AL51" i="69"/>
  <c r="AL64" i="69"/>
  <c r="AL77" i="69"/>
  <c r="AL103" i="69"/>
  <c r="AL90" i="69"/>
  <c r="AL116" i="69"/>
  <c r="AL142" i="69"/>
  <c r="AL181" i="69"/>
  <c r="AL155" i="69"/>
  <c r="AL129" i="69"/>
  <c r="AL168" i="69"/>
  <c r="AL194" i="69"/>
  <c r="AX89" i="69"/>
  <c r="AX76" i="69"/>
  <c r="AX102" i="69"/>
  <c r="AX115" i="69"/>
  <c r="AX128" i="69"/>
  <c r="AX141" i="69"/>
  <c r="AX167" i="69"/>
  <c r="AX206" i="69"/>
  <c r="AX180" i="69"/>
  <c r="AX154" i="69"/>
  <c r="AO76" i="69"/>
  <c r="AO102" i="69"/>
  <c r="AO115" i="69"/>
  <c r="AO128" i="69"/>
  <c r="AO141" i="69"/>
  <c r="AO167" i="69"/>
  <c r="AO193" i="69"/>
  <c r="AO154" i="69"/>
  <c r="AO180" i="69"/>
  <c r="AO206" i="69"/>
  <c r="AZ36" i="69"/>
  <c r="AZ49" i="69"/>
  <c r="AZ62" i="69"/>
  <c r="AZ75" i="69"/>
  <c r="AZ88" i="69"/>
  <c r="AZ101" i="69"/>
  <c r="AZ114" i="69"/>
  <c r="AZ127" i="69"/>
  <c r="AZ140" i="69"/>
  <c r="AZ166" i="69"/>
  <c r="AZ153" i="69"/>
  <c r="AZ179" i="69"/>
  <c r="AZ205" i="69"/>
  <c r="AZ192" i="69"/>
  <c r="AQ36" i="69"/>
  <c r="AQ49" i="69"/>
  <c r="AQ75" i="69"/>
  <c r="AQ62" i="69"/>
  <c r="AQ88" i="69"/>
  <c r="AQ101" i="69"/>
  <c r="AQ127" i="69"/>
  <c r="AQ114" i="69"/>
  <c r="AQ166" i="69"/>
  <c r="AQ153" i="69"/>
  <c r="AQ140" i="69"/>
  <c r="AQ179" i="69"/>
  <c r="AQ192" i="69"/>
  <c r="AH36" i="69"/>
  <c r="AH49" i="69"/>
  <c r="AH62" i="69"/>
  <c r="AH88" i="69"/>
  <c r="AH75" i="69"/>
  <c r="AH101" i="69"/>
  <c r="AH114" i="69"/>
  <c r="AH140" i="69"/>
  <c r="AH179" i="69"/>
  <c r="AH153" i="69"/>
  <c r="AH127" i="69"/>
  <c r="AH166" i="69"/>
  <c r="AH192" i="69"/>
  <c r="AT87" i="69"/>
  <c r="AT74" i="69"/>
  <c r="AT100" i="69"/>
  <c r="AT113" i="69"/>
  <c r="AT126" i="69"/>
  <c r="AT139" i="69"/>
  <c r="AT165" i="69"/>
  <c r="AT178" i="69"/>
  <c r="AT204" i="69"/>
  <c r="AT191" i="69"/>
  <c r="AT152" i="69"/>
  <c r="AK74" i="69"/>
  <c r="AK100" i="69"/>
  <c r="AK113" i="69"/>
  <c r="AK126" i="69"/>
  <c r="AK139" i="69"/>
  <c r="AK165" i="69"/>
  <c r="AK191" i="69"/>
  <c r="AK152" i="69"/>
  <c r="AK178" i="69"/>
  <c r="AK204" i="69"/>
  <c r="AA35" i="69"/>
  <c r="AV34" i="69"/>
  <c r="AV47" i="69"/>
  <c r="AV60" i="69"/>
  <c r="AV73" i="69"/>
  <c r="AV86" i="69"/>
  <c r="AV99" i="69"/>
  <c r="AV112" i="69"/>
  <c r="AV125" i="69"/>
  <c r="AV138" i="69"/>
  <c r="AV164" i="69"/>
  <c r="AV151" i="69"/>
  <c r="AV177" i="69"/>
  <c r="AV203" i="69"/>
  <c r="AV190" i="69"/>
  <c r="AM34" i="69"/>
  <c r="AM47" i="69"/>
  <c r="AM60" i="69"/>
  <c r="AM73" i="69"/>
  <c r="AM99" i="69"/>
  <c r="AM86" i="69"/>
  <c r="AM125" i="69"/>
  <c r="AM112" i="69"/>
  <c r="AM164" i="69"/>
  <c r="AM151" i="69"/>
  <c r="AM177" i="69"/>
  <c r="AM138" i="69"/>
  <c r="AM190" i="69"/>
  <c r="AD47" i="69"/>
  <c r="AD125" i="69"/>
  <c r="AY33" i="69"/>
  <c r="AY59" i="69"/>
  <c r="AY46" i="69"/>
  <c r="AY85" i="69"/>
  <c r="AY72" i="69"/>
  <c r="AY98" i="69"/>
  <c r="AY111" i="69"/>
  <c r="AY137" i="69"/>
  <c r="AY124" i="69"/>
  <c r="AY176" i="69"/>
  <c r="AY150" i="69"/>
  <c r="AY163" i="69"/>
  <c r="AY202" i="69"/>
  <c r="AY189" i="69"/>
  <c r="AP72" i="69"/>
  <c r="AP85" i="69"/>
  <c r="AP98" i="69"/>
  <c r="AP124" i="69"/>
  <c r="AP111" i="69"/>
  <c r="AP137" i="69"/>
  <c r="AP163" i="69"/>
  <c r="AP176" i="69"/>
  <c r="AP202" i="69"/>
  <c r="AP189" i="69"/>
  <c r="AP150" i="69"/>
  <c r="AG72" i="69"/>
  <c r="AG98" i="69"/>
  <c r="AG124" i="69"/>
  <c r="AG111" i="69"/>
  <c r="AG137" i="69"/>
  <c r="AG163" i="69"/>
  <c r="AG189" i="69"/>
  <c r="AG150" i="69"/>
  <c r="AG176" i="69"/>
  <c r="AG202" i="69"/>
  <c r="BA58" i="69"/>
  <c r="BA45" i="69"/>
  <c r="BA71" i="69"/>
  <c r="BA84" i="69"/>
  <c r="BA110" i="69"/>
  <c r="BA97" i="69"/>
  <c r="BA123" i="69"/>
  <c r="BA136" i="69"/>
  <c r="BA149" i="69"/>
  <c r="BA32" i="69"/>
  <c r="BA175" i="69"/>
  <c r="BA162" i="69"/>
  <c r="BA201" i="69"/>
  <c r="BA188" i="69"/>
  <c r="AR32" i="69"/>
  <c r="AR45" i="69"/>
  <c r="AR71" i="69"/>
  <c r="AR84" i="69"/>
  <c r="AR58" i="69"/>
  <c r="AR123" i="69"/>
  <c r="AR97" i="69"/>
  <c r="AR110" i="69"/>
  <c r="AR136" i="69"/>
  <c r="AR162" i="69"/>
  <c r="AR149" i="69"/>
  <c r="AR201" i="69"/>
  <c r="AR175" i="69"/>
  <c r="AR188" i="69"/>
  <c r="AI32" i="69"/>
  <c r="AI45" i="69"/>
  <c r="AI58" i="69"/>
  <c r="AI84" i="69"/>
  <c r="AI97" i="69"/>
  <c r="AI123" i="69"/>
  <c r="AI71" i="69"/>
  <c r="AI110" i="69"/>
  <c r="AI162" i="69"/>
  <c r="AI149" i="69"/>
  <c r="AI136" i="69"/>
  <c r="AI175" i="69"/>
  <c r="AI188" i="69"/>
  <c r="Z32" i="69"/>
  <c r="Z58" i="69"/>
  <c r="Z45" i="69"/>
  <c r="Z84" i="69"/>
  <c r="Z71" i="69"/>
  <c r="Z97" i="69"/>
  <c r="Z110" i="69"/>
  <c r="Z123" i="69"/>
  <c r="Z136" i="69"/>
  <c r="Z175" i="69"/>
  <c r="Z149" i="69"/>
  <c r="Z162" i="69"/>
  <c r="Z188" i="69"/>
  <c r="AU31" i="69"/>
  <c r="AU44" i="69"/>
  <c r="AU57" i="69"/>
  <c r="AU70" i="69"/>
  <c r="AU83" i="69"/>
  <c r="AU96" i="69"/>
  <c r="AU109" i="69"/>
  <c r="AU122" i="69"/>
  <c r="AU135" i="69"/>
  <c r="AU174" i="69"/>
  <c r="AU148" i="69"/>
  <c r="AU161" i="69"/>
  <c r="AU200" i="69"/>
  <c r="AU187" i="69"/>
  <c r="AL70" i="69"/>
  <c r="AL83" i="69"/>
  <c r="AL96" i="69"/>
  <c r="AL122" i="69"/>
  <c r="AL109" i="69"/>
  <c r="AL135" i="69"/>
  <c r="AL161" i="69"/>
  <c r="AL174" i="69"/>
  <c r="AL200" i="69"/>
  <c r="AL187" i="69"/>
  <c r="AL148" i="69"/>
  <c r="AW30" i="69"/>
  <c r="AW56" i="69"/>
  <c r="AW43" i="69"/>
  <c r="AW69" i="69"/>
  <c r="AW82" i="69"/>
  <c r="AW108" i="69"/>
  <c r="AW95" i="69"/>
  <c r="AW121" i="69"/>
  <c r="AW134" i="69"/>
  <c r="AW147" i="69"/>
  <c r="AW173" i="69"/>
  <c r="AW160" i="69"/>
  <c r="AW199" i="69"/>
  <c r="AW186" i="69"/>
  <c r="AN30" i="69"/>
  <c r="AN43" i="69"/>
  <c r="AN69" i="69"/>
  <c r="AN56" i="69"/>
  <c r="AN82" i="69"/>
  <c r="AN121" i="69"/>
  <c r="AN95" i="69"/>
  <c r="AN108" i="69"/>
  <c r="AN134" i="69"/>
  <c r="AN160" i="69"/>
  <c r="AN147" i="69"/>
  <c r="AN173" i="69"/>
  <c r="AN199" i="69"/>
  <c r="AN186" i="69"/>
  <c r="AE30" i="69"/>
  <c r="AE43" i="69"/>
  <c r="AE56" i="69"/>
  <c r="AE69" i="69"/>
  <c r="AE95" i="69"/>
  <c r="AE108" i="69"/>
  <c r="AE121" i="69"/>
  <c r="AE82" i="69"/>
  <c r="AE160" i="69"/>
  <c r="AE147" i="69"/>
  <c r="AE134" i="69"/>
  <c r="AE186" i="69"/>
  <c r="AE173" i="69"/>
  <c r="AZ29" i="69"/>
  <c r="AZ55" i="69"/>
  <c r="AZ42" i="69"/>
  <c r="AZ68" i="69"/>
  <c r="AZ81" i="69"/>
  <c r="AZ94" i="69"/>
  <c r="AZ107" i="69"/>
  <c r="AZ120" i="69"/>
  <c r="AZ133" i="69"/>
  <c r="AZ172" i="69"/>
  <c r="AZ146" i="69"/>
  <c r="AZ159" i="69"/>
  <c r="AZ185" i="69"/>
  <c r="AQ29" i="69"/>
  <c r="AQ42" i="69"/>
  <c r="AQ55" i="69"/>
  <c r="AQ81" i="69"/>
  <c r="AQ68" i="69"/>
  <c r="AQ107" i="69"/>
  <c r="AQ94" i="69"/>
  <c r="AQ120" i="69"/>
  <c r="AQ133" i="69"/>
  <c r="AQ172" i="69"/>
  <c r="AQ146" i="69"/>
  <c r="AQ159" i="69"/>
  <c r="AQ198" i="69"/>
  <c r="AQ185" i="69"/>
  <c r="AH68" i="69"/>
  <c r="AH81" i="69"/>
  <c r="AH107" i="69"/>
  <c r="AH94" i="69"/>
  <c r="AH120" i="69"/>
  <c r="AH133" i="69"/>
  <c r="AH159" i="69"/>
  <c r="AH146" i="69"/>
  <c r="AH172" i="69"/>
  <c r="AH198" i="69"/>
  <c r="AH185" i="69"/>
  <c r="AS28" i="69"/>
  <c r="AS54" i="69"/>
  <c r="AS41" i="69"/>
  <c r="AS80" i="69"/>
  <c r="AS67" i="69"/>
  <c r="AS106" i="69"/>
  <c r="AS93" i="69"/>
  <c r="AS119" i="69"/>
  <c r="AS132" i="69"/>
  <c r="AS171" i="69"/>
  <c r="AS145" i="69"/>
  <c r="AS158" i="69"/>
  <c r="AS197" i="69"/>
  <c r="AS184" i="69"/>
  <c r="AJ28" i="69"/>
  <c r="AJ54" i="69"/>
  <c r="AJ41" i="69"/>
  <c r="AJ67" i="69"/>
  <c r="AJ80" i="69"/>
  <c r="AJ106" i="69"/>
  <c r="AJ119" i="69"/>
  <c r="AJ93" i="69"/>
  <c r="AJ145" i="69"/>
  <c r="AJ132" i="69"/>
  <c r="AJ158" i="69"/>
  <c r="AJ171" i="69"/>
  <c r="AJ197" i="69"/>
  <c r="AJ184" i="69"/>
  <c r="AA28" i="69"/>
  <c r="AA41" i="69"/>
  <c r="AA54" i="69"/>
  <c r="AA67" i="69"/>
  <c r="AA80" i="69"/>
  <c r="AA106" i="69"/>
  <c r="AA119" i="69"/>
  <c r="AA93" i="69"/>
  <c r="AA145" i="69"/>
  <c r="AA158" i="69"/>
  <c r="AA132" i="69"/>
  <c r="AA184" i="69"/>
  <c r="AA171" i="69"/>
  <c r="AX53" i="69"/>
  <c r="AX40" i="69"/>
  <c r="AX66" i="69"/>
  <c r="AX79" i="69"/>
  <c r="AX105" i="69"/>
  <c r="AX92" i="69"/>
  <c r="AX118" i="69"/>
  <c r="AX144" i="69"/>
  <c r="AX131" i="69"/>
  <c r="AX157" i="69"/>
  <c r="AX196" i="69"/>
  <c r="AX170" i="69"/>
  <c r="AX183" i="69"/>
  <c r="AO40" i="69"/>
  <c r="AO53" i="69"/>
  <c r="AO79" i="69"/>
  <c r="AO66" i="69"/>
  <c r="AO92" i="69"/>
  <c r="AO105" i="69"/>
  <c r="AO118" i="69"/>
  <c r="AO144" i="69"/>
  <c r="AO183" i="69"/>
  <c r="AO157" i="69"/>
  <c r="AO131" i="69"/>
  <c r="AO209" i="69"/>
  <c r="AO170" i="69"/>
  <c r="BA78" i="69"/>
  <c r="BA104" i="69"/>
  <c r="BA91" i="69"/>
  <c r="BA117" i="69"/>
  <c r="BA130" i="69"/>
  <c r="BA169" i="69"/>
  <c r="BA143" i="69"/>
  <c r="BA195" i="69"/>
  <c r="BA156" i="69"/>
  <c r="BA182" i="69"/>
  <c r="BA208" i="69"/>
  <c r="AQ52" i="69"/>
  <c r="AQ39" i="69"/>
  <c r="AQ91" i="69"/>
  <c r="AQ65" i="69"/>
  <c r="AQ104" i="69"/>
  <c r="AQ117" i="69"/>
  <c r="AQ78" i="69"/>
  <c r="AQ143" i="69"/>
  <c r="AQ130" i="69"/>
  <c r="AQ156" i="69"/>
  <c r="AQ169" i="69"/>
  <c r="AQ182" i="69"/>
  <c r="AQ208" i="69"/>
  <c r="AQ195" i="69"/>
  <c r="AH52" i="69"/>
  <c r="AH39" i="69"/>
  <c r="AH65" i="69"/>
  <c r="AH91" i="69"/>
  <c r="AH78" i="69"/>
  <c r="AH104" i="69"/>
  <c r="AH130" i="69"/>
  <c r="AH143" i="69"/>
  <c r="AH169" i="69"/>
  <c r="AH117" i="69"/>
  <c r="AH156" i="69"/>
  <c r="AH208" i="69"/>
  <c r="AH182" i="69"/>
  <c r="AH195" i="69"/>
  <c r="Y39" i="69"/>
  <c r="Y52" i="69"/>
  <c r="Y65" i="69"/>
  <c r="Y78" i="69"/>
  <c r="Y91" i="69"/>
  <c r="Y104" i="69"/>
  <c r="Y117" i="69"/>
  <c r="Y130" i="69"/>
  <c r="Y143" i="69"/>
  <c r="Y169" i="69"/>
  <c r="Y156" i="69"/>
  <c r="Y182" i="69"/>
  <c r="Y195" i="69"/>
  <c r="AT38" i="69"/>
  <c r="AT51" i="69"/>
  <c r="AT64" i="69"/>
  <c r="AT77" i="69"/>
  <c r="AT103" i="69"/>
  <c r="AT116" i="69"/>
  <c r="AT90" i="69"/>
  <c r="AT142" i="69"/>
  <c r="AT129" i="69"/>
  <c r="AT155" i="69"/>
  <c r="AT194" i="69"/>
  <c r="AT168" i="69"/>
  <c r="AT181" i="69"/>
  <c r="AK38" i="69"/>
  <c r="AK51" i="69"/>
  <c r="AK77" i="69"/>
  <c r="AK64" i="69"/>
  <c r="AK90" i="69"/>
  <c r="AK103" i="69"/>
  <c r="AK116" i="69"/>
  <c r="AK142" i="69"/>
  <c r="AK181" i="69"/>
  <c r="AK155" i="69"/>
  <c r="AK129" i="69"/>
  <c r="AK207" i="69"/>
  <c r="AK168" i="69"/>
  <c r="AW76" i="69"/>
  <c r="AW102" i="69"/>
  <c r="AW115" i="69"/>
  <c r="AW128" i="69"/>
  <c r="AW141" i="69"/>
  <c r="AW167" i="69"/>
  <c r="AW180" i="69"/>
  <c r="AW193" i="69"/>
  <c r="AW154" i="69"/>
  <c r="AW206" i="69"/>
  <c r="AM50" i="69"/>
  <c r="AM37" i="69"/>
  <c r="AM89" i="69"/>
  <c r="AM63" i="69"/>
  <c r="AM102" i="69"/>
  <c r="AM115" i="69"/>
  <c r="AM141" i="69"/>
  <c r="AM76" i="69"/>
  <c r="AM128" i="69"/>
  <c r="AM154" i="69"/>
  <c r="AM180" i="69"/>
  <c r="AM167" i="69"/>
  <c r="AM206" i="69"/>
  <c r="AM193" i="69"/>
  <c r="AY36" i="69"/>
  <c r="AY49" i="69"/>
  <c r="AY62" i="69"/>
  <c r="AY75" i="69"/>
  <c r="AY101" i="69"/>
  <c r="AY88" i="69"/>
  <c r="AY114" i="69"/>
  <c r="AY127" i="69"/>
  <c r="AY140" i="69"/>
  <c r="AY166" i="69"/>
  <c r="AY153" i="69"/>
  <c r="AY192" i="69"/>
  <c r="AY179" i="69"/>
  <c r="AP36" i="69"/>
  <c r="AP49" i="69"/>
  <c r="AP62" i="69"/>
  <c r="AP75" i="69"/>
  <c r="AP101" i="69"/>
  <c r="AP88" i="69"/>
  <c r="AP114" i="69"/>
  <c r="AP140" i="69"/>
  <c r="AP127" i="69"/>
  <c r="AP179" i="69"/>
  <c r="AP153" i="69"/>
  <c r="AP192" i="69"/>
  <c r="AP166" i="69"/>
  <c r="AG36" i="69"/>
  <c r="AG49" i="69"/>
  <c r="AG75" i="69"/>
  <c r="AG62" i="69"/>
  <c r="AG88" i="69"/>
  <c r="AG101" i="69"/>
  <c r="AG114" i="69"/>
  <c r="AG140" i="69"/>
  <c r="AG179" i="69"/>
  <c r="AG153" i="69"/>
  <c r="AG127" i="69"/>
  <c r="AG205" i="69"/>
  <c r="AG166" i="69"/>
  <c r="AG192" i="69"/>
  <c r="AS74" i="69"/>
  <c r="AS100" i="69"/>
  <c r="AS113" i="69"/>
  <c r="AS126" i="69"/>
  <c r="AS139" i="69"/>
  <c r="AS165" i="69"/>
  <c r="AS191" i="69"/>
  <c r="AS152" i="69"/>
  <c r="AS178" i="69"/>
  <c r="AS204" i="69"/>
  <c r="AI48" i="69"/>
  <c r="AI35" i="69"/>
  <c r="AI87" i="69"/>
  <c r="AI74" i="69"/>
  <c r="AI61" i="69"/>
  <c r="AI100" i="69"/>
  <c r="AI113" i="69"/>
  <c r="AI139" i="69"/>
  <c r="AI126" i="69"/>
  <c r="AI152" i="69"/>
  <c r="AI178" i="69"/>
  <c r="AI165" i="69"/>
  <c r="AI204" i="69"/>
  <c r="AI191" i="69"/>
  <c r="AU34" i="69"/>
  <c r="AU60" i="69"/>
  <c r="AU47" i="69"/>
  <c r="AU86" i="69"/>
  <c r="AU73" i="69"/>
  <c r="AU99" i="69"/>
  <c r="AU112" i="69"/>
  <c r="AU125" i="69"/>
  <c r="AU138" i="69"/>
  <c r="AU164" i="69"/>
  <c r="AU151" i="69"/>
  <c r="AU190" i="69"/>
  <c r="AU177" i="69"/>
  <c r="AL34" i="69"/>
  <c r="AL47" i="69"/>
  <c r="AL60" i="69"/>
  <c r="AL73" i="69"/>
  <c r="AL99" i="69"/>
  <c r="AL86" i="69"/>
  <c r="AL112" i="69"/>
  <c r="AL138" i="69"/>
  <c r="AL125" i="69"/>
  <c r="AL177" i="69"/>
  <c r="AL151" i="69"/>
  <c r="AL190" i="69"/>
  <c r="AL164" i="69"/>
  <c r="AC73" i="69"/>
  <c r="AX72" i="69"/>
  <c r="AX85" i="69"/>
  <c r="AX98" i="69"/>
  <c r="AX124" i="69"/>
  <c r="AX111" i="69"/>
  <c r="AX137" i="69"/>
  <c r="AX163" i="69"/>
  <c r="AX176" i="69"/>
  <c r="AX202" i="69"/>
  <c r="AX189" i="69"/>
  <c r="AX150" i="69"/>
  <c r="AO72" i="69"/>
  <c r="AO98" i="69"/>
  <c r="AO124" i="69"/>
  <c r="AO111" i="69"/>
  <c r="AO137" i="69"/>
  <c r="AO163" i="69"/>
  <c r="AO176" i="69"/>
  <c r="AO189" i="69"/>
  <c r="AO150" i="69"/>
  <c r="AO202" i="69"/>
  <c r="AE33" i="69"/>
  <c r="AZ45" i="69"/>
  <c r="AZ32" i="69"/>
  <c r="AZ71" i="69"/>
  <c r="AZ58" i="69"/>
  <c r="AZ84" i="69"/>
  <c r="AZ123" i="69"/>
  <c r="AZ97" i="69"/>
  <c r="AZ162" i="69"/>
  <c r="AZ136" i="69"/>
  <c r="AZ149" i="69"/>
  <c r="AZ175" i="69"/>
  <c r="AZ201" i="69"/>
  <c r="AZ110" i="69"/>
  <c r="AZ188" i="69"/>
  <c r="AQ32" i="69"/>
  <c r="AQ58" i="69"/>
  <c r="AQ45" i="69"/>
  <c r="AQ84" i="69"/>
  <c r="AQ71" i="69"/>
  <c r="AQ97" i="69"/>
  <c r="AQ123" i="69"/>
  <c r="AQ110" i="69"/>
  <c r="AQ136" i="69"/>
  <c r="AQ162" i="69"/>
  <c r="AQ149" i="69"/>
  <c r="AQ175" i="69"/>
  <c r="AQ188" i="69"/>
  <c r="AH32" i="69"/>
  <c r="AH45" i="69"/>
  <c r="AH58" i="69"/>
  <c r="AH71" i="69"/>
  <c r="AH84" i="69"/>
  <c r="AH97" i="69"/>
  <c r="AH110" i="69"/>
  <c r="AH123" i="69"/>
  <c r="AH136" i="69"/>
  <c r="AH175" i="69"/>
  <c r="AH149" i="69"/>
  <c r="AH188" i="69"/>
  <c r="AH162" i="69"/>
  <c r="AT70" i="69"/>
  <c r="AT83" i="69"/>
  <c r="AT96" i="69"/>
  <c r="AT122" i="69"/>
  <c r="AT109" i="69"/>
  <c r="AT135" i="69"/>
  <c r="AT161" i="69"/>
  <c r="AT174" i="69"/>
  <c r="AT200" i="69"/>
  <c r="AT187" i="69"/>
  <c r="AT148" i="69"/>
  <c r="AK70" i="69"/>
  <c r="AK96" i="69"/>
  <c r="AK122" i="69"/>
  <c r="AK109" i="69"/>
  <c r="AK135" i="69"/>
  <c r="AK161" i="69"/>
  <c r="AK174" i="69"/>
  <c r="AK187" i="69"/>
  <c r="AK148" i="69"/>
  <c r="AK200" i="69"/>
  <c r="AV43" i="69"/>
  <c r="AV30" i="69"/>
  <c r="AV69" i="69"/>
  <c r="AV56" i="69"/>
  <c r="AV82" i="69"/>
  <c r="AV121" i="69"/>
  <c r="AV95" i="69"/>
  <c r="AV160" i="69"/>
  <c r="AV108" i="69"/>
  <c r="AV134" i="69"/>
  <c r="AV147" i="69"/>
  <c r="AV173" i="69"/>
  <c r="AV199" i="69"/>
  <c r="AV186" i="69"/>
  <c r="AM30" i="69"/>
  <c r="AM56" i="69"/>
  <c r="AM43" i="69"/>
  <c r="AM69" i="69"/>
  <c r="AM82" i="69"/>
  <c r="AM95" i="69"/>
  <c r="AM121" i="69"/>
  <c r="AM108" i="69"/>
  <c r="AM134" i="69"/>
  <c r="AM160" i="69"/>
  <c r="AM147" i="69"/>
  <c r="AM173" i="69"/>
  <c r="AM186" i="69"/>
  <c r="AY29" i="69"/>
  <c r="AY55" i="69"/>
  <c r="AY42" i="69"/>
  <c r="AY68" i="69"/>
  <c r="AY81" i="69"/>
  <c r="AY107" i="69"/>
  <c r="AY94" i="69"/>
  <c r="AY120" i="69"/>
  <c r="AY133" i="69"/>
  <c r="AY172" i="69"/>
  <c r="AY146" i="69"/>
  <c r="AY198" i="69"/>
  <c r="AY159" i="69"/>
  <c r="AY185" i="69"/>
  <c r="AP68" i="69"/>
  <c r="AP107" i="69"/>
  <c r="AP94" i="69"/>
  <c r="AP81" i="69"/>
  <c r="AP120" i="69"/>
  <c r="AP133" i="69"/>
  <c r="AP159" i="69"/>
  <c r="AP172" i="69"/>
  <c r="AP198" i="69"/>
  <c r="AP185" i="69"/>
  <c r="AP146" i="69"/>
  <c r="AG68" i="69"/>
  <c r="AG94" i="69"/>
  <c r="AG107" i="69"/>
  <c r="AG120" i="69"/>
  <c r="AG133" i="69"/>
  <c r="AG159" i="69"/>
  <c r="AG172" i="69"/>
  <c r="AG185" i="69"/>
  <c r="AG146" i="69"/>
  <c r="AG198" i="69"/>
  <c r="BA28" i="69"/>
  <c r="BA41" i="69"/>
  <c r="BA54" i="69"/>
  <c r="BA67" i="69"/>
  <c r="BA80" i="69"/>
  <c r="BA106" i="69"/>
  <c r="BA93" i="69"/>
  <c r="BA132" i="69"/>
  <c r="BA119" i="69"/>
  <c r="BA171" i="69"/>
  <c r="BA158" i="69"/>
  <c r="BA145" i="69"/>
  <c r="BA197" i="69"/>
  <c r="BA184" i="69"/>
  <c r="AR41" i="69"/>
  <c r="AR28" i="69"/>
  <c r="AR67" i="69"/>
  <c r="AR80" i="69"/>
  <c r="AR106" i="69"/>
  <c r="AR119" i="69"/>
  <c r="AR54" i="69"/>
  <c r="AR93" i="69"/>
  <c r="AR145" i="69"/>
  <c r="AR158" i="69"/>
  <c r="AR132" i="69"/>
  <c r="AR171" i="69"/>
  <c r="AR197" i="69"/>
  <c r="AR184" i="69"/>
  <c r="AI28" i="69"/>
  <c r="AI54" i="69"/>
  <c r="AI41" i="69"/>
  <c r="AI67" i="69"/>
  <c r="AI80" i="69"/>
  <c r="AI93" i="69"/>
  <c r="AI106" i="69"/>
  <c r="AI119" i="69"/>
  <c r="AI145" i="69"/>
  <c r="AI132" i="69"/>
  <c r="AI158" i="69"/>
  <c r="AI171" i="69"/>
  <c r="AI184" i="69"/>
  <c r="Z54" i="69"/>
  <c r="AY209" i="69"/>
  <c r="AU207" i="69"/>
  <c r="AQ205" i="69"/>
  <c r="AM203" i="69"/>
  <c r="AI201" i="69"/>
  <c r="AE199" i="69"/>
  <c r="AA197" i="69"/>
  <c r="AW53" i="69"/>
  <c r="AW40" i="69"/>
  <c r="AW66" i="69"/>
  <c r="AW79" i="69"/>
  <c r="AW92" i="69"/>
  <c r="AW105" i="69"/>
  <c r="AW118" i="69"/>
  <c r="AW144" i="69"/>
  <c r="AW131" i="69"/>
  <c r="AW157" i="69"/>
  <c r="AW209" i="69"/>
  <c r="AW170" i="69"/>
  <c r="AW183" i="69"/>
  <c r="AN79" i="69"/>
  <c r="AN92" i="69"/>
  <c r="AN105" i="69"/>
  <c r="AN118" i="69"/>
  <c r="AN131" i="69"/>
  <c r="AN144" i="69"/>
  <c r="AN170" i="69"/>
  <c r="AN209" i="69"/>
  <c r="AN157" i="69"/>
  <c r="AN183" i="69"/>
  <c r="AE79" i="69"/>
  <c r="AE105" i="69"/>
  <c r="AE92" i="69"/>
  <c r="AE118" i="69"/>
  <c r="AE131" i="69"/>
  <c r="AE144" i="69"/>
  <c r="AE170" i="69"/>
  <c r="AE196" i="69"/>
  <c r="AE183" i="69"/>
  <c r="AE157" i="69"/>
  <c r="AE209" i="69"/>
  <c r="AY39" i="69"/>
  <c r="AY52" i="69"/>
  <c r="AY65" i="69"/>
  <c r="AY91" i="69"/>
  <c r="AY78" i="69"/>
  <c r="AY117" i="69"/>
  <c r="AY143" i="69"/>
  <c r="AY130" i="69"/>
  <c r="AY104" i="69"/>
  <c r="AY156" i="69"/>
  <c r="AY169" i="69"/>
  <c r="AY182" i="69"/>
  <c r="AY208" i="69"/>
  <c r="AY195" i="69"/>
  <c r="AP39" i="69"/>
  <c r="AP65" i="69"/>
  <c r="AP91" i="69"/>
  <c r="AP78" i="69"/>
  <c r="AP52" i="69"/>
  <c r="AP104" i="69"/>
  <c r="AP117" i="69"/>
  <c r="AP130" i="69"/>
  <c r="AP169" i="69"/>
  <c r="AP143" i="69"/>
  <c r="AP156" i="69"/>
  <c r="AP182" i="69"/>
  <c r="AP208" i="69"/>
  <c r="AP195" i="69"/>
  <c r="AG52" i="69"/>
  <c r="AG39" i="69"/>
  <c r="AG65" i="69"/>
  <c r="AG78" i="69"/>
  <c r="AG104" i="69"/>
  <c r="AG91" i="69"/>
  <c r="AG130" i="69"/>
  <c r="AG169" i="69"/>
  <c r="AG117" i="69"/>
  <c r="AG156" i="69"/>
  <c r="AG182" i="69"/>
  <c r="AG195" i="69"/>
  <c r="AG143" i="69"/>
  <c r="AS51" i="69"/>
  <c r="AS38" i="69"/>
  <c r="AS64" i="69"/>
  <c r="AS77" i="69"/>
  <c r="AS103" i="69"/>
  <c r="AS116" i="69"/>
  <c r="AS90" i="69"/>
  <c r="AS142" i="69"/>
  <c r="AS129" i="69"/>
  <c r="AS181" i="69"/>
  <c r="AS155" i="69"/>
  <c r="AS207" i="69"/>
  <c r="AS168" i="69"/>
  <c r="AJ90" i="69"/>
  <c r="AJ77" i="69"/>
  <c r="AJ103" i="69"/>
  <c r="AJ116" i="69"/>
  <c r="AJ129" i="69"/>
  <c r="AJ142" i="69"/>
  <c r="AJ168" i="69"/>
  <c r="AJ207" i="69"/>
  <c r="AJ155" i="69"/>
  <c r="AJ181" i="69"/>
  <c r="AA77" i="69"/>
  <c r="AA90" i="69"/>
  <c r="AA103" i="69"/>
  <c r="AA116" i="69"/>
  <c r="AA129" i="69"/>
  <c r="AA168" i="69"/>
  <c r="AA142" i="69"/>
  <c r="AA194" i="69"/>
  <c r="AA155" i="69"/>
  <c r="AA181" i="69"/>
  <c r="AA207" i="69"/>
  <c r="AU37" i="69"/>
  <c r="AU50" i="69"/>
  <c r="AU63" i="69"/>
  <c r="AU76" i="69"/>
  <c r="AU89" i="69"/>
  <c r="AU115" i="69"/>
  <c r="AU141" i="69"/>
  <c r="AU128" i="69"/>
  <c r="AU154" i="69"/>
  <c r="AU180" i="69"/>
  <c r="AU167" i="69"/>
  <c r="AU102" i="69"/>
  <c r="AU206" i="69"/>
  <c r="AU193" i="69"/>
  <c r="AL37" i="69"/>
  <c r="AL63" i="69"/>
  <c r="AL76" i="69"/>
  <c r="AL50" i="69"/>
  <c r="AL89" i="69"/>
  <c r="AL102" i="69"/>
  <c r="AL115" i="69"/>
  <c r="AL128" i="69"/>
  <c r="AL141" i="69"/>
  <c r="AL167" i="69"/>
  <c r="AL154" i="69"/>
  <c r="AL180" i="69"/>
  <c r="AL206" i="69"/>
  <c r="AL193" i="69"/>
  <c r="AC50" i="69"/>
  <c r="AC37" i="69"/>
  <c r="AC76" i="69"/>
  <c r="AC63" i="69"/>
  <c r="AC89" i="69"/>
  <c r="AC102" i="69"/>
  <c r="AC128" i="69"/>
  <c r="AC167" i="69"/>
  <c r="AC141" i="69"/>
  <c r="AC154" i="69"/>
  <c r="AC180" i="69"/>
  <c r="AC193" i="69"/>
  <c r="AC115" i="69"/>
  <c r="AX49" i="69"/>
  <c r="AX36" i="69"/>
  <c r="AX62" i="69"/>
  <c r="AX88" i="69"/>
  <c r="AX75" i="69"/>
  <c r="AX101" i="69"/>
  <c r="AX114" i="69"/>
  <c r="AX140" i="69"/>
  <c r="AX179" i="69"/>
  <c r="AX153" i="69"/>
  <c r="AX127" i="69"/>
  <c r="AX192" i="69"/>
  <c r="AX166" i="69"/>
  <c r="AO49" i="69"/>
  <c r="AO36" i="69"/>
  <c r="AO62" i="69"/>
  <c r="AO88" i="69"/>
  <c r="AO75" i="69"/>
  <c r="AO101" i="69"/>
  <c r="AO114" i="69"/>
  <c r="AO140" i="69"/>
  <c r="AO127" i="69"/>
  <c r="AO179" i="69"/>
  <c r="AO153" i="69"/>
  <c r="AO205" i="69"/>
  <c r="AO192" i="69"/>
  <c r="AO166" i="69"/>
  <c r="BA74" i="69"/>
  <c r="BA100" i="69"/>
  <c r="BA113" i="69"/>
  <c r="BA126" i="69"/>
  <c r="BA139" i="69"/>
  <c r="BA165" i="69"/>
  <c r="BA191" i="69"/>
  <c r="BA178" i="69"/>
  <c r="BA152" i="69"/>
  <c r="BA204" i="69"/>
  <c r="AQ35" i="69"/>
  <c r="AQ48" i="69"/>
  <c r="AQ61" i="69"/>
  <c r="AQ74" i="69"/>
  <c r="AQ87" i="69"/>
  <c r="AQ113" i="69"/>
  <c r="AQ139" i="69"/>
  <c r="AQ126" i="69"/>
  <c r="AQ100" i="69"/>
  <c r="AQ152" i="69"/>
  <c r="AQ178" i="69"/>
  <c r="AQ165" i="69"/>
  <c r="AQ204" i="69"/>
  <c r="AQ191" i="69"/>
  <c r="AH35" i="69"/>
  <c r="AH74" i="69"/>
  <c r="AH61" i="69"/>
  <c r="AH87" i="69"/>
  <c r="AH48" i="69"/>
  <c r="AH100" i="69"/>
  <c r="AH113" i="69"/>
  <c r="AH126" i="69"/>
  <c r="AH139" i="69"/>
  <c r="AH165" i="69"/>
  <c r="AH152" i="69"/>
  <c r="AH178" i="69"/>
  <c r="AH204" i="69"/>
  <c r="AH191" i="69"/>
  <c r="Y48" i="69"/>
  <c r="Y35" i="69"/>
  <c r="Y61" i="69"/>
  <c r="Y87" i="69"/>
  <c r="Y74" i="69"/>
  <c r="Y100" i="69"/>
  <c r="Y126" i="69"/>
  <c r="Y165" i="69"/>
  <c r="Y113" i="69"/>
  <c r="Y139" i="69"/>
  <c r="Y152" i="69"/>
  <c r="Y178" i="69"/>
  <c r="Y191" i="69"/>
  <c r="AT47" i="69"/>
  <c r="AT60" i="69"/>
  <c r="AT86" i="69"/>
  <c r="AT34" i="69"/>
  <c r="AT73" i="69"/>
  <c r="AT99" i="69"/>
  <c r="AT112" i="69"/>
  <c r="AT138" i="69"/>
  <c r="AT177" i="69"/>
  <c r="AT151" i="69"/>
  <c r="AT190" i="69"/>
  <c r="AT125" i="69"/>
  <c r="AT164" i="69"/>
  <c r="AK60" i="69"/>
  <c r="AK47" i="69"/>
  <c r="AK34" i="69"/>
  <c r="AK86" i="69"/>
  <c r="AK73" i="69"/>
  <c r="AK99" i="69"/>
  <c r="AK112" i="69"/>
  <c r="AK138" i="69"/>
  <c r="AK125" i="69"/>
  <c r="AK177" i="69"/>
  <c r="AK151" i="69"/>
  <c r="AK203" i="69"/>
  <c r="AK190" i="69"/>
  <c r="AK164" i="69"/>
  <c r="AW72" i="69"/>
  <c r="AW98" i="69"/>
  <c r="AW124" i="69"/>
  <c r="AW111" i="69"/>
  <c r="AW137" i="69"/>
  <c r="AW163" i="69"/>
  <c r="AW189" i="69"/>
  <c r="AW176" i="69"/>
  <c r="AW150" i="69"/>
  <c r="AW202" i="69"/>
  <c r="AM33" i="69"/>
  <c r="AM46" i="69"/>
  <c r="AM72" i="69"/>
  <c r="AM59" i="69"/>
  <c r="AM85" i="69"/>
  <c r="AM111" i="69"/>
  <c r="AM137" i="69"/>
  <c r="AM150" i="69"/>
  <c r="AM98" i="69"/>
  <c r="AM124" i="69"/>
  <c r="AM176" i="69"/>
  <c r="AM163" i="69"/>
  <c r="AM202" i="69"/>
  <c r="AM189" i="69"/>
  <c r="AD33" i="69"/>
  <c r="AD59" i="69"/>
  <c r="AD72" i="69"/>
  <c r="AD137" i="69"/>
  <c r="AD163" i="69"/>
  <c r="AD150" i="69"/>
  <c r="AY45" i="69"/>
  <c r="AY32" i="69"/>
  <c r="AY58" i="69"/>
  <c r="AY84" i="69"/>
  <c r="AY97" i="69"/>
  <c r="AY71" i="69"/>
  <c r="AY123" i="69"/>
  <c r="AY162" i="69"/>
  <c r="AY136" i="69"/>
  <c r="AY149" i="69"/>
  <c r="AY175" i="69"/>
  <c r="AY110" i="69"/>
  <c r="AY188" i="69"/>
  <c r="AP32" i="69"/>
  <c r="AP45" i="69"/>
  <c r="AP58" i="69"/>
  <c r="AP84" i="69"/>
  <c r="AP71" i="69"/>
  <c r="AP97" i="69"/>
  <c r="AP110" i="69"/>
  <c r="AP123" i="69"/>
  <c r="AP136" i="69"/>
  <c r="AP175" i="69"/>
  <c r="AP149" i="69"/>
  <c r="AP188" i="69"/>
  <c r="AP162" i="69"/>
  <c r="AG58" i="69"/>
  <c r="AG32" i="69"/>
  <c r="AG45" i="69"/>
  <c r="AG71" i="69"/>
  <c r="AG84" i="69"/>
  <c r="AG97" i="69"/>
  <c r="AG110" i="69"/>
  <c r="AG123" i="69"/>
  <c r="AG136" i="69"/>
  <c r="AG175" i="69"/>
  <c r="AG149" i="69"/>
  <c r="AG201" i="69"/>
  <c r="AG188" i="69"/>
  <c r="AG162" i="69"/>
  <c r="AS70" i="69"/>
  <c r="AS96" i="69"/>
  <c r="AS122" i="69"/>
  <c r="AS109" i="69"/>
  <c r="AS135" i="69"/>
  <c r="AS161" i="69"/>
  <c r="AS187" i="69"/>
  <c r="AS174" i="69"/>
  <c r="AS148" i="69"/>
  <c r="AS200" i="69"/>
  <c r="AI31" i="69"/>
  <c r="AI44" i="69"/>
  <c r="AI57" i="69"/>
  <c r="AI70" i="69"/>
  <c r="AI83" i="69"/>
  <c r="AI109" i="69"/>
  <c r="AI122" i="69"/>
  <c r="AI135" i="69"/>
  <c r="AI96" i="69"/>
  <c r="AI148" i="69"/>
  <c r="AI174" i="69"/>
  <c r="AI161" i="69"/>
  <c r="AI200" i="69"/>
  <c r="AI187" i="69"/>
  <c r="AU43" i="69"/>
  <c r="AU30" i="69"/>
  <c r="AU56" i="69"/>
  <c r="AU69" i="69"/>
  <c r="AU82" i="69"/>
  <c r="AU95" i="69"/>
  <c r="AU121" i="69"/>
  <c r="AU160" i="69"/>
  <c r="AU108" i="69"/>
  <c r="AU134" i="69"/>
  <c r="AU147" i="69"/>
  <c r="AU173" i="69"/>
  <c r="AU186" i="69"/>
  <c r="AL30" i="69"/>
  <c r="AL43" i="69"/>
  <c r="AL56" i="69"/>
  <c r="AL69" i="69"/>
  <c r="AL82" i="69"/>
  <c r="AL95" i="69"/>
  <c r="AL108" i="69"/>
  <c r="AL121" i="69"/>
  <c r="AL134" i="69"/>
  <c r="AL173" i="69"/>
  <c r="AL147" i="69"/>
  <c r="AL186" i="69"/>
  <c r="AL160" i="69"/>
  <c r="AX68" i="69"/>
  <c r="AX81" i="69"/>
  <c r="AX107" i="69"/>
  <c r="AX94" i="69"/>
  <c r="AX120" i="69"/>
  <c r="AX133" i="69"/>
  <c r="AX159" i="69"/>
  <c r="AX172" i="69"/>
  <c r="AX198" i="69"/>
  <c r="AX146" i="69"/>
  <c r="AX185" i="69"/>
  <c r="AO68" i="69"/>
  <c r="AO94" i="69"/>
  <c r="AO120" i="69"/>
  <c r="AO107" i="69"/>
  <c r="AO133" i="69"/>
  <c r="AO159" i="69"/>
  <c r="AO172" i="69"/>
  <c r="AO185" i="69"/>
  <c r="AO146" i="69"/>
  <c r="AO198" i="69"/>
  <c r="AZ28" i="69"/>
  <c r="AZ54" i="69"/>
  <c r="AZ67" i="69"/>
  <c r="AZ106" i="69"/>
  <c r="AZ41" i="69"/>
  <c r="AZ93" i="69"/>
  <c r="AZ119" i="69"/>
  <c r="AZ80" i="69"/>
  <c r="AZ145" i="69"/>
  <c r="AZ132" i="69"/>
  <c r="AZ158" i="69"/>
  <c r="AZ197" i="69"/>
  <c r="AZ171" i="69"/>
  <c r="AZ184" i="69"/>
  <c r="AQ41" i="69"/>
  <c r="AQ28" i="69"/>
  <c r="AQ54" i="69"/>
  <c r="AQ67" i="69"/>
  <c r="AQ80" i="69"/>
  <c r="AQ93" i="69"/>
  <c r="AQ106" i="69"/>
  <c r="AQ119" i="69"/>
  <c r="AQ145" i="69"/>
  <c r="AQ158" i="69"/>
  <c r="AQ132" i="69"/>
  <c r="AQ171" i="69"/>
  <c r="AQ184" i="69"/>
  <c r="AH41" i="69"/>
  <c r="AH28" i="69"/>
  <c r="AH67" i="69"/>
  <c r="AH54" i="69"/>
  <c r="AH80" i="69"/>
  <c r="AH93" i="69"/>
  <c r="AH106" i="69"/>
  <c r="AH119" i="69"/>
  <c r="AH132" i="69"/>
  <c r="AH171" i="69"/>
  <c r="AH145" i="69"/>
  <c r="AH184" i="69"/>
  <c r="AH158" i="69"/>
  <c r="AX209" i="69"/>
  <c r="AT207" i="69"/>
  <c r="AP205" i="69"/>
  <c r="AL203" i="69"/>
  <c r="AH201" i="69"/>
  <c r="AX193" i="69"/>
  <c r="AV79" i="69"/>
  <c r="AV105" i="69"/>
  <c r="AV92" i="69"/>
  <c r="AV118" i="69"/>
  <c r="AV131" i="69"/>
  <c r="AV170" i="69"/>
  <c r="AV209" i="69"/>
  <c r="AV157" i="69"/>
  <c r="AV144" i="69"/>
  <c r="AV183" i="69"/>
  <c r="AM79" i="69"/>
  <c r="AM92" i="69"/>
  <c r="AM105" i="69"/>
  <c r="AM118" i="69"/>
  <c r="AM131" i="69"/>
  <c r="AM170" i="69"/>
  <c r="AM144" i="69"/>
  <c r="AM157" i="69"/>
  <c r="AM196" i="69"/>
  <c r="AM183" i="69"/>
  <c r="AM209" i="69"/>
  <c r="AC40" i="69"/>
  <c r="AC53" i="69"/>
  <c r="AC92" i="69"/>
  <c r="AC66" i="69"/>
  <c r="AC79" i="69"/>
  <c r="AC118" i="69"/>
  <c r="AC105" i="69"/>
  <c r="AC144" i="69"/>
  <c r="AC131" i="69"/>
  <c r="AC157" i="69"/>
  <c r="AC170" i="69"/>
  <c r="AC183" i="69"/>
  <c r="AC209" i="69"/>
  <c r="AC196" i="69"/>
  <c r="AX39" i="69"/>
  <c r="AX52" i="69"/>
  <c r="AX65" i="69"/>
  <c r="AX91" i="69"/>
  <c r="AX78" i="69"/>
  <c r="AX130" i="69"/>
  <c r="AX104" i="69"/>
  <c r="AX117" i="69"/>
  <c r="AX169" i="69"/>
  <c r="AX156" i="69"/>
  <c r="AX143" i="69"/>
  <c r="AX182" i="69"/>
  <c r="AX208" i="69"/>
  <c r="AX195" i="69"/>
  <c r="AO39" i="69"/>
  <c r="AO65" i="69"/>
  <c r="AO52" i="69"/>
  <c r="AO78" i="69"/>
  <c r="AO104" i="69"/>
  <c r="AO117" i="69"/>
  <c r="AO130" i="69"/>
  <c r="AO91" i="69"/>
  <c r="AO169" i="69"/>
  <c r="AO143" i="69"/>
  <c r="AO156" i="69"/>
  <c r="AO182" i="69"/>
  <c r="AO195" i="69"/>
  <c r="BA51" i="69"/>
  <c r="BA38" i="69"/>
  <c r="BA64" i="69"/>
  <c r="BA77" i="69"/>
  <c r="BA90" i="69"/>
  <c r="BA103" i="69"/>
  <c r="BA116" i="69"/>
  <c r="BA142" i="69"/>
  <c r="BA181" i="69"/>
  <c r="BA155" i="69"/>
  <c r="BA207" i="69"/>
  <c r="BA129" i="69"/>
  <c r="BA168" i="69"/>
  <c r="AR90" i="69"/>
  <c r="AR77" i="69"/>
  <c r="AR103" i="69"/>
  <c r="AR116" i="69"/>
  <c r="AR129" i="69"/>
  <c r="AR142" i="69"/>
  <c r="AR168" i="69"/>
  <c r="AR207" i="69"/>
  <c r="AR155" i="69"/>
  <c r="AR181" i="69"/>
  <c r="AI77" i="69"/>
  <c r="AI90" i="69"/>
  <c r="AI103" i="69"/>
  <c r="AI116" i="69"/>
  <c r="AI129" i="69"/>
  <c r="AI168" i="69"/>
  <c r="AI142" i="69"/>
  <c r="AI155" i="69"/>
  <c r="AI194" i="69"/>
  <c r="AI181" i="69"/>
  <c r="AI207" i="69"/>
  <c r="AT37" i="69"/>
  <c r="AT50" i="69"/>
  <c r="AT63" i="69"/>
  <c r="AT76" i="69"/>
  <c r="AT89" i="69"/>
  <c r="AT128" i="69"/>
  <c r="AT115" i="69"/>
  <c r="AT167" i="69"/>
  <c r="AT154" i="69"/>
  <c r="AT102" i="69"/>
  <c r="AT141" i="69"/>
  <c r="AT206" i="69"/>
  <c r="AT193" i="69"/>
  <c r="AT180" i="69"/>
  <c r="AK37" i="69"/>
  <c r="AK63" i="69"/>
  <c r="AK50" i="69"/>
  <c r="AK76" i="69"/>
  <c r="AK89" i="69"/>
  <c r="AK102" i="69"/>
  <c r="AK115" i="69"/>
  <c r="AK128" i="69"/>
  <c r="AK141" i="69"/>
  <c r="AK167" i="69"/>
  <c r="AK154" i="69"/>
  <c r="AK180" i="69"/>
  <c r="AK193" i="69"/>
  <c r="AW49" i="69"/>
  <c r="AW36" i="69"/>
  <c r="AW75" i="69"/>
  <c r="AW88" i="69"/>
  <c r="AW101" i="69"/>
  <c r="AW114" i="69"/>
  <c r="AW62" i="69"/>
  <c r="AW140" i="69"/>
  <c r="AW179" i="69"/>
  <c r="AW153" i="69"/>
  <c r="AW127" i="69"/>
  <c r="AW205" i="69"/>
  <c r="AW166" i="69"/>
  <c r="AN75" i="69"/>
  <c r="AN101" i="69"/>
  <c r="AN114" i="69"/>
  <c r="AN127" i="69"/>
  <c r="AN140" i="69"/>
  <c r="AN166" i="69"/>
  <c r="AN179" i="69"/>
  <c r="AN205" i="69"/>
  <c r="AN153" i="69"/>
  <c r="AY35" i="69"/>
  <c r="AY48" i="69"/>
  <c r="AY61" i="69"/>
  <c r="AY87" i="69"/>
  <c r="AY74" i="69"/>
  <c r="AY113" i="69"/>
  <c r="AY100" i="69"/>
  <c r="AY139" i="69"/>
  <c r="AY126" i="69"/>
  <c r="AY152" i="69"/>
  <c r="AY178" i="69"/>
  <c r="AY165" i="69"/>
  <c r="AY204" i="69"/>
  <c r="AY191" i="69"/>
  <c r="AP35" i="69"/>
  <c r="AP48" i="69"/>
  <c r="AP74" i="69"/>
  <c r="AP61" i="69"/>
  <c r="AP87" i="69"/>
  <c r="AP126" i="69"/>
  <c r="AP100" i="69"/>
  <c r="AP113" i="69"/>
  <c r="AP165" i="69"/>
  <c r="AP152" i="69"/>
  <c r="AP178" i="69"/>
  <c r="AP204" i="69"/>
  <c r="AP191" i="69"/>
  <c r="AP139" i="69"/>
  <c r="AG35" i="69"/>
  <c r="AG61" i="69"/>
  <c r="AG48" i="69"/>
  <c r="AG100" i="69"/>
  <c r="AG87" i="69"/>
  <c r="AG74" i="69"/>
  <c r="AG113" i="69"/>
  <c r="AG126" i="69"/>
  <c r="AG139" i="69"/>
  <c r="AG165" i="69"/>
  <c r="AG152" i="69"/>
  <c r="AG191" i="69"/>
  <c r="AG178" i="69"/>
  <c r="AS47" i="69"/>
  <c r="AS34" i="69"/>
  <c r="AS60" i="69"/>
  <c r="AS86" i="69"/>
  <c r="AS73" i="69"/>
  <c r="AS99" i="69"/>
  <c r="AS112" i="69"/>
  <c r="AS138" i="69"/>
  <c r="AS177" i="69"/>
  <c r="AS151" i="69"/>
  <c r="AS203" i="69"/>
  <c r="AS190" i="69"/>
  <c r="AS125" i="69"/>
  <c r="AS164" i="69"/>
  <c r="AJ73" i="69"/>
  <c r="AJ99" i="69"/>
  <c r="AJ112" i="69"/>
  <c r="AJ125" i="69"/>
  <c r="AJ138" i="69"/>
  <c r="AJ164" i="69"/>
  <c r="AJ177" i="69"/>
  <c r="AJ203" i="69"/>
  <c r="AJ190" i="69"/>
  <c r="AJ151" i="69"/>
  <c r="AA73" i="69"/>
  <c r="AA99" i="69"/>
  <c r="AA125" i="69"/>
  <c r="AA112" i="69"/>
  <c r="AA138" i="69"/>
  <c r="AA164" i="69"/>
  <c r="AA151" i="69"/>
  <c r="AA190" i="69"/>
  <c r="AA177" i="69"/>
  <c r="AA203" i="69"/>
  <c r="AU33" i="69"/>
  <c r="AU46" i="69"/>
  <c r="AU85" i="69"/>
  <c r="AU72" i="69"/>
  <c r="AU59" i="69"/>
  <c r="AU111" i="69"/>
  <c r="AU98" i="69"/>
  <c r="AU137" i="69"/>
  <c r="AU124" i="69"/>
  <c r="AU150" i="69"/>
  <c r="AU176" i="69"/>
  <c r="AU163" i="69"/>
  <c r="AU202" i="69"/>
  <c r="AU189" i="69"/>
  <c r="AL33" i="69"/>
  <c r="AL59" i="69"/>
  <c r="AL46" i="69"/>
  <c r="AL72" i="69"/>
  <c r="AL85" i="69"/>
  <c r="AL124" i="69"/>
  <c r="AL111" i="69"/>
  <c r="AL98" i="69"/>
  <c r="AL163" i="69"/>
  <c r="AL150" i="69"/>
  <c r="AL137" i="69"/>
  <c r="AL202" i="69"/>
  <c r="AL189" i="69"/>
  <c r="AL176" i="69"/>
  <c r="AC33" i="69"/>
  <c r="AC59" i="69"/>
  <c r="AC46" i="69"/>
  <c r="AC72" i="69"/>
  <c r="AC98" i="69"/>
  <c r="AC85" i="69"/>
  <c r="AC124" i="69"/>
  <c r="AC111" i="69"/>
  <c r="AC137" i="69"/>
  <c r="AC163" i="69"/>
  <c r="AC150" i="69"/>
  <c r="AC176" i="69"/>
  <c r="AC189" i="69"/>
  <c r="AX32" i="69"/>
  <c r="AX58" i="69"/>
  <c r="AX45" i="69"/>
  <c r="AX97" i="69"/>
  <c r="AX71" i="69"/>
  <c r="AX84" i="69"/>
  <c r="AX110" i="69"/>
  <c r="AX123" i="69"/>
  <c r="AX136" i="69"/>
  <c r="AX175" i="69"/>
  <c r="AX149" i="69"/>
  <c r="AX162" i="69"/>
  <c r="AX188" i="69"/>
  <c r="AO45" i="69"/>
  <c r="AO32" i="69"/>
  <c r="AO58" i="69"/>
  <c r="AO71" i="69"/>
  <c r="AO84" i="69"/>
  <c r="AO97" i="69"/>
  <c r="AO110" i="69"/>
  <c r="AO123" i="69"/>
  <c r="AO136" i="69"/>
  <c r="AO175" i="69"/>
  <c r="AO149" i="69"/>
  <c r="AO201" i="69"/>
  <c r="AO188" i="69"/>
  <c r="AO162" i="69"/>
  <c r="BA70" i="69"/>
  <c r="BA96" i="69"/>
  <c r="BA122" i="69"/>
  <c r="BA109" i="69"/>
  <c r="BA135" i="69"/>
  <c r="BA161" i="69"/>
  <c r="BA148" i="69"/>
  <c r="BA187" i="69"/>
  <c r="BA174" i="69"/>
  <c r="BA200" i="69"/>
  <c r="AQ31" i="69"/>
  <c r="AQ44" i="69"/>
  <c r="AQ57" i="69"/>
  <c r="AQ83" i="69"/>
  <c r="AQ70" i="69"/>
  <c r="AQ109" i="69"/>
  <c r="AQ96" i="69"/>
  <c r="AQ135" i="69"/>
  <c r="AQ122" i="69"/>
  <c r="AQ148" i="69"/>
  <c r="AQ174" i="69"/>
  <c r="AQ161" i="69"/>
  <c r="AQ200" i="69"/>
  <c r="AQ187" i="69"/>
  <c r="AH31" i="69"/>
  <c r="AH57" i="69"/>
  <c r="AH44" i="69"/>
  <c r="AH70" i="69"/>
  <c r="AH83" i="69"/>
  <c r="AH122" i="69"/>
  <c r="AH96" i="69"/>
  <c r="AH109" i="69"/>
  <c r="AH161" i="69"/>
  <c r="AH148" i="69"/>
  <c r="AH200" i="69"/>
  <c r="AH187" i="69"/>
  <c r="AH135" i="69"/>
  <c r="AH174" i="69"/>
  <c r="AT30" i="69"/>
  <c r="AT56" i="69"/>
  <c r="AT43" i="69"/>
  <c r="AT69" i="69"/>
  <c r="AT82" i="69"/>
  <c r="AT95" i="69"/>
  <c r="AT108" i="69"/>
  <c r="AT121" i="69"/>
  <c r="AT134" i="69"/>
  <c r="AT173" i="69"/>
  <c r="AT147" i="69"/>
  <c r="AT160" i="69"/>
  <c r="AT186" i="69"/>
  <c r="AK30" i="69"/>
  <c r="AK43" i="69"/>
  <c r="AK69" i="69"/>
  <c r="AK56" i="69"/>
  <c r="AK82" i="69"/>
  <c r="AK95" i="69"/>
  <c r="AK108" i="69"/>
  <c r="AK121" i="69"/>
  <c r="AK134" i="69"/>
  <c r="AK173" i="69"/>
  <c r="AK147" i="69"/>
  <c r="AK199" i="69"/>
  <c r="AK186" i="69"/>
  <c r="AK160" i="69"/>
  <c r="AW68" i="69"/>
  <c r="AW94" i="69"/>
  <c r="AW120" i="69"/>
  <c r="AW107" i="69"/>
  <c r="AW133" i="69"/>
  <c r="AW159" i="69"/>
  <c r="AW172" i="69"/>
  <c r="AW146" i="69"/>
  <c r="AW185" i="69"/>
  <c r="AW198" i="69"/>
  <c r="AM29" i="69"/>
  <c r="AM42" i="69"/>
  <c r="AM55" i="69"/>
  <c r="AM81" i="69"/>
  <c r="AM68" i="69"/>
  <c r="AM107" i="69"/>
  <c r="AM94" i="69"/>
  <c r="AM133" i="69"/>
  <c r="AM146" i="69"/>
  <c r="AM120" i="69"/>
  <c r="AM172" i="69"/>
  <c r="AM159" i="69"/>
  <c r="AM198" i="69"/>
  <c r="AM185" i="69"/>
  <c r="AY28" i="69"/>
  <c r="AY41" i="69"/>
  <c r="AY54" i="69"/>
  <c r="AY67" i="69"/>
  <c r="AY93" i="69"/>
  <c r="AY106" i="69"/>
  <c r="AY119" i="69"/>
  <c r="AY80" i="69"/>
  <c r="AY145" i="69"/>
  <c r="AY132" i="69"/>
  <c r="AY158" i="69"/>
  <c r="AY171" i="69"/>
  <c r="AY184" i="69"/>
  <c r="AP28" i="69"/>
  <c r="AP54" i="69"/>
  <c r="AP41" i="69"/>
  <c r="AP67" i="69"/>
  <c r="AP93" i="69"/>
  <c r="AP80" i="69"/>
  <c r="AP106" i="69"/>
  <c r="AP119" i="69"/>
  <c r="AP132" i="69"/>
  <c r="AP171" i="69"/>
  <c r="AP145" i="69"/>
  <c r="AP158" i="69"/>
  <c r="AP184" i="69"/>
  <c r="AG41" i="69"/>
  <c r="AG28" i="69"/>
  <c r="AG54" i="69"/>
  <c r="AG67" i="69"/>
  <c r="AG106" i="69"/>
  <c r="AG80" i="69"/>
  <c r="AG93" i="69"/>
  <c r="AG119" i="69"/>
  <c r="AG132" i="69"/>
  <c r="AG171" i="69"/>
  <c r="AG145" i="69"/>
  <c r="AG197" i="69"/>
  <c r="AG184" i="69"/>
  <c r="AG158" i="69"/>
  <c r="AO208" i="69"/>
  <c r="AK206" i="69"/>
  <c r="AG204" i="69"/>
  <c r="AC202" i="69"/>
  <c r="AY197" i="69"/>
  <c r="AW196" i="69"/>
  <c r="AS194" i="69"/>
  <c r="AN192" i="69"/>
  <c r="AU79" i="69"/>
  <c r="AU105" i="69"/>
  <c r="AU92" i="69"/>
  <c r="AU118" i="69"/>
  <c r="AU131" i="69"/>
  <c r="AU170" i="69"/>
  <c r="AU144" i="69"/>
  <c r="AU196" i="69"/>
  <c r="AU157" i="69"/>
  <c r="AU183" i="69"/>
  <c r="AU209" i="69"/>
  <c r="AK40" i="69"/>
  <c r="AK53" i="69"/>
  <c r="AK66" i="69"/>
  <c r="AK92" i="69"/>
  <c r="AK79" i="69"/>
  <c r="AK118" i="69"/>
  <c r="AK105" i="69"/>
  <c r="AK144" i="69"/>
  <c r="AK131" i="69"/>
  <c r="AK157" i="69"/>
  <c r="AK170" i="69"/>
  <c r="AK183" i="69"/>
  <c r="AK209" i="69"/>
  <c r="AK196" i="69"/>
  <c r="AW39" i="69"/>
  <c r="AW52" i="69"/>
  <c r="AW78" i="69"/>
  <c r="AW91" i="69"/>
  <c r="AW104" i="69"/>
  <c r="AW65" i="69"/>
  <c r="AW130" i="69"/>
  <c r="AW117" i="69"/>
  <c r="AW143" i="69"/>
  <c r="AW169" i="69"/>
  <c r="AW156" i="69"/>
  <c r="AW182" i="69"/>
  <c r="AW195" i="69"/>
  <c r="AN39" i="69"/>
  <c r="AN52" i="69"/>
  <c r="AN65" i="69"/>
  <c r="AN78" i="69"/>
  <c r="AN104" i="69"/>
  <c r="AN117" i="69"/>
  <c r="AN143" i="69"/>
  <c r="AN91" i="69"/>
  <c r="AN156" i="69"/>
  <c r="AN130" i="69"/>
  <c r="AN182" i="69"/>
  <c r="AN169" i="69"/>
  <c r="AN195" i="69"/>
  <c r="AZ90" i="69"/>
  <c r="AZ77" i="69"/>
  <c r="AZ103" i="69"/>
  <c r="AZ116" i="69"/>
  <c r="AZ129" i="69"/>
  <c r="AZ142" i="69"/>
  <c r="AZ168" i="69"/>
  <c r="AZ207" i="69"/>
  <c r="AZ181" i="69"/>
  <c r="AZ155" i="69"/>
  <c r="AQ77" i="69"/>
  <c r="AQ90" i="69"/>
  <c r="AQ103" i="69"/>
  <c r="AQ116" i="69"/>
  <c r="AQ129" i="69"/>
  <c r="AQ168" i="69"/>
  <c r="AQ142" i="69"/>
  <c r="AQ194" i="69"/>
  <c r="AQ155" i="69"/>
  <c r="AQ181" i="69"/>
  <c r="AQ207" i="69"/>
  <c r="AG38" i="69"/>
  <c r="AG51" i="69"/>
  <c r="AG64" i="69"/>
  <c r="AG90" i="69"/>
  <c r="AG77" i="69"/>
  <c r="AG116" i="69"/>
  <c r="AG103" i="69"/>
  <c r="AG142" i="69"/>
  <c r="AG129" i="69"/>
  <c r="AG155" i="69"/>
  <c r="AG168" i="69"/>
  <c r="AG181" i="69"/>
  <c r="AG207" i="69"/>
  <c r="AG194" i="69"/>
  <c r="AS37" i="69"/>
  <c r="AS50" i="69"/>
  <c r="AS76" i="69"/>
  <c r="AS89" i="69"/>
  <c r="AS63" i="69"/>
  <c r="AS102" i="69"/>
  <c r="AS128" i="69"/>
  <c r="AS115" i="69"/>
  <c r="AS167" i="69"/>
  <c r="AS154" i="69"/>
  <c r="AS141" i="69"/>
  <c r="AS193" i="69"/>
  <c r="AS180" i="69"/>
  <c r="AJ37" i="69"/>
  <c r="AJ50" i="69"/>
  <c r="AJ63" i="69"/>
  <c r="AJ89" i="69"/>
  <c r="AJ76" i="69"/>
  <c r="AJ102" i="69"/>
  <c r="AJ115" i="69"/>
  <c r="AJ141" i="69"/>
  <c r="AJ180" i="69"/>
  <c r="AJ154" i="69"/>
  <c r="AJ128" i="69"/>
  <c r="AJ167" i="69"/>
  <c r="AJ193" i="69"/>
  <c r="AV75" i="69"/>
  <c r="AV101" i="69"/>
  <c r="AV114" i="69"/>
  <c r="AV127" i="69"/>
  <c r="AV140" i="69"/>
  <c r="AV166" i="69"/>
  <c r="AV179" i="69"/>
  <c r="AV205" i="69"/>
  <c r="AV153" i="69"/>
  <c r="AM75" i="69"/>
  <c r="AM101" i="69"/>
  <c r="AM114" i="69"/>
  <c r="AM127" i="69"/>
  <c r="AM140" i="69"/>
  <c r="AM166" i="69"/>
  <c r="AM192" i="69"/>
  <c r="AM153" i="69"/>
  <c r="AM179" i="69"/>
  <c r="AM205" i="69"/>
  <c r="AC140" i="69"/>
  <c r="AX35" i="69"/>
  <c r="AX48" i="69"/>
  <c r="AX61" i="69"/>
  <c r="AX74" i="69"/>
  <c r="AX87" i="69"/>
  <c r="AX100" i="69"/>
  <c r="AX113" i="69"/>
  <c r="AX126" i="69"/>
  <c r="AX139" i="69"/>
  <c r="AX165" i="69"/>
  <c r="AX152" i="69"/>
  <c r="AX178" i="69"/>
  <c r="AX204" i="69"/>
  <c r="AX191" i="69"/>
  <c r="AO35" i="69"/>
  <c r="AO48" i="69"/>
  <c r="AO87" i="69"/>
  <c r="AO61" i="69"/>
  <c r="AO100" i="69"/>
  <c r="AO74" i="69"/>
  <c r="AO126" i="69"/>
  <c r="AO113" i="69"/>
  <c r="AO165" i="69"/>
  <c r="AO152" i="69"/>
  <c r="AO178" i="69"/>
  <c r="AO191" i="69"/>
  <c r="AO139" i="69"/>
  <c r="BA34" i="69"/>
  <c r="BA47" i="69"/>
  <c r="BA60" i="69"/>
  <c r="BA73" i="69"/>
  <c r="BA86" i="69"/>
  <c r="BA99" i="69"/>
  <c r="BA112" i="69"/>
  <c r="BA138" i="69"/>
  <c r="BA177" i="69"/>
  <c r="BA125" i="69"/>
  <c r="BA151" i="69"/>
  <c r="BA164" i="69"/>
  <c r="BA203" i="69"/>
  <c r="BA190" i="69"/>
  <c r="AR73" i="69"/>
  <c r="AR99" i="69"/>
  <c r="AR112" i="69"/>
  <c r="AR125" i="69"/>
  <c r="AR138" i="69"/>
  <c r="AR164" i="69"/>
  <c r="AR177" i="69"/>
  <c r="AR203" i="69"/>
  <c r="AR190" i="69"/>
  <c r="AR151" i="69"/>
  <c r="AI73" i="69"/>
  <c r="AI99" i="69"/>
  <c r="AI112" i="69"/>
  <c r="AI125" i="69"/>
  <c r="AI138" i="69"/>
  <c r="AI164" i="69"/>
  <c r="AI190" i="69"/>
  <c r="AI151" i="69"/>
  <c r="AI177" i="69"/>
  <c r="AI203" i="69"/>
  <c r="AT33" i="69"/>
  <c r="AT46" i="69"/>
  <c r="AT59" i="69"/>
  <c r="AT72" i="69"/>
  <c r="AT85" i="69"/>
  <c r="AT124" i="69"/>
  <c r="AT98" i="69"/>
  <c r="AT111" i="69"/>
  <c r="AT137" i="69"/>
  <c r="AT163" i="69"/>
  <c r="AT150" i="69"/>
  <c r="AT176" i="69"/>
  <c r="AT202" i="69"/>
  <c r="AT189" i="69"/>
  <c r="AK33" i="69"/>
  <c r="AK59" i="69"/>
  <c r="AK46" i="69"/>
  <c r="AK85" i="69"/>
  <c r="AK72" i="69"/>
  <c r="AK98" i="69"/>
  <c r="AK124" i="69"/>
  <c r="AK111" i="69"/>
  <c r="AK163" i="69"/>
  <c r="AK150" i="69"/>
  <c r="AK137" i="69"/>
  <c r="AK189" i="69"/>
  <c r="AK176" i="69"/>
  <c r="AW32" i="69"/>
  <c r="AW45" i="69"/>
  <c r="AW58" i="69"/>
  <c r="AW71" i="69"/>
  <c r="AW97" i="69"/>
  <c r="AW84" i="69"/>
  <c r="AW110" i="69"/>
  <c r="AW123" i="69"/>
  <c r="AW136" i="69"/>
  <c r="AW175" i="69"/>
  <c r="AW149" i="69"/>
  <c r="AW162" i="69"/>
  <c r="AW201" i="69"/>
  <c r="AW188" i="69"/>
  <c r="AN71" i="69"/>
  <c r="AN97" i="69"/>
  <c r="AN123" i="69"/>
  <c r="AN110" i="69"/>
  <c r="AN136" i="69"/>
  <c r="AN162" i="69"/>
  <c r="AN175" i="69"/>
  <c r="AN201" i="69"/>
  <c r="AN188" i="69"/>
  <c r="AN149" i="69"/>
  <c r="AE188" i="69"/>
  <c r="AY31" i="69"/>
  <c r="AY57" i="69"/>
  <c r="AY44" i="69"/>
  <c r="AY83" i="69"/>
  <c r="AY70" i="69"/>
  <c r="AY109" i="69"/>
  <c r="AY96" i="69"/>
  <c r="AY122" i="69"/>
  <c r="AY135" i="69"/>
  <c r="AY148" i="69"/>
  <c r="AY174" i="69"/>
  <c r="AY161" i="69"/>
  <c r="AY200" i="69"/>
  <c r="AY187" i="69"/>
  <c r="AP31" i="69"/>
  <c r="AP44" i="69"/>
  <c r="AP70" i="69"/>
  <c r="AP57" i="69"/>
  <c r="AP83" i="69"/>
  <c r="AP122" i="69"/>
  <c r="AP96" i="69"/>
  <c r="AP109" i="69"/>
  <c r="AP135" i="69"/>
  <c r="AP161" i="69"/>
  <c r="AP148" i="69"/>
  <c r="AP174" i="69"/>
  <c r="AP200" i="69"/>
  <c r="AP187" i="69"/>
  <c r="AG31" i="69"/>
  <c r="AG57" i="69"/>
  <c r="AG44" i="69"/>
  <c r="AG70" i="69"/>
  <c r="AG83" i="69"/>
  <c r="AG96" i="69"/>
  <c r="AG122" i="69"/>
  <c r="AG109" i="69"/>
  <c r="AG161" i="69"/>
  <c r="AG148" i="69"/>
  <c r="AG187" i="69"/>
  <c r="AG135" i="69"/>
  <c r="AG174" i="69"/>
  <c r="AS30" i="69"/>
  <c r="AS43" i="69"/>
  <c r="AS56" i="69"/>
  <c r="AS69" i="69"/>
  <c r="AS82" i="69"/>
  <c r="AS95" i="69"/>
  <c r="AS108" i="69"/>
  <c r="AS121" i="69"/>
  <c r="AS134" i="69"/>
  <c r="AS173" i="69"/>
  <c r="AS147" i="69"/>
  <c r="AS160" i="69"/>
  <c r="AS199" i="69"/>
  <c r="AS186" i="69"/>
  <c r="AJ69" i="69"/>
  <c r="AJ108" i="69"/>
  <c r="AJ95" i="69"/>
  <c r="AJ121" i="69"/>
  <c r="AJ134" i="69"/>
  <c r="AJ160" i="69"/>
  <c r="AJ173" i="69"/>
  <c r="AJ199" i="69"/>
  <c r="AJ186" i="69"/>
  <c r="AJ147" i="69"/>
  <c r="AA69" i="69"/>
  <c r="AA95" i="69"/>
  <c r="AA121" i="69"/>
  <c r="AA108" i="69"/>
  <c r="AA134" i="69"/>
  <c r="AA160" i="69"/>
  <c r="AA173" i="69"/>
  <c r="AA186" i="69"/>
  <c r="AA147" i="69"/>
  <c r="AA199" i="69"/>
  <c r="AU29" i="69"/>
  <c r="AU55" i="69"/>
  <c r="AU42" i="69"/>
  <c r="AU81" i="69"/>
  <c r="AU68" i="69"/>
  <c r="AU107" i="69"/>
  <c r="AU94" i="69"/>
  <c r="AU120" i="69"/>
  <c r="AU133" i="69"/>
  <c r="AU146" i="69"/>
  <c r="AU172" i="69"/>
  <c r="AU159" i="69"/>
  <c r="AU198" i="69"/>
  <c r="AU185" i="69"/>
  <c r="AL29" i="69"/>
  <c r="AL55" i="69"/>
  <c r="AL42" i="69"/>
  <c r="AL68" i="69"/>
  <c r="AL81" i="69"/>
  <c r="AL107" i="69"/>
  <c r="AL120" i="69"/>
  <c r="AL94" i="69"/>
  <c r="AL146" i="69"/>
  <c r="AL133" i="69"/>
  <c r="AL159" i="69"/>
  <c r="AL172" i="69"/>
  <c r="AL198" i="69"/>
  <c r="AL185" i="69"/>
  <c r="AX28" i="69"/>
  <c r="AX54" i="69"/>
  <c r="AX41" i="69"/>
  <c r="AX67" i="69"/>
  <c r="AX80" i="69"/>
  <c r="AX93" i="69"/>
  <c r="AX119" i="69"/>
  <c r="AX132" i="69"/>
  <c r="AX171" i="69"/>
  <c r="AX106" i="69"/>
  <c r="AX145" i="69"/>
  <c r="AX158" i="69"/>
  <c r="AX184" i="69"/>
  <c r="AO28" i="69"/>
  <c r="AO41" i="69"/>
  <c r="AO54" i="69"/>
  <c r="AO67" i="69"/>
  <c r="AO80" i="69"/>
  <c r="AO106" i="69"/>
  <c r="AO93" i="69"/>
  <c r="AO119" i="69"/>
  <c r="AO132" i="69"/>
  <c r="AO171" i="69"/>
  <c r="AO158" i="69"/>
  <c r="AO145" i="69"/>
  <c r="AO197" i="69"/>
  <c r="AO184" i="69"/>
  <c r="AP209" i="69"/>
  <c r="AN208" i="69"/>
  <c r="AL207" i="69"/>
  <c r="AJ206" i="69"/>
  <c r="AH205" i="69"/>
  <c r="Z201" i="69"/>
  <c r="AZ198" i="69"/>
  <c r="AX197" i="69"/>
  <c r="AV196" i="69"/>
  <c r="AR194" i="69"/>
  <c r="AS53" i="69"/>
  <c r="AS40" i="69"/>
  <c r="AS66" i="69"/>
  <c r="AS92" i="69"/>
  <c r="AS79" i="69"/>
  <c r="AS105" i="69"/>
  <c r="AS118" i="69"/>
  <c r="AS131" i="69"/>
  <c r="AS157" i="69"/>
  <c r="AS170" i="69"/>
  <c r="AS144" i="69"/>
  <c r="AS183" i="69"/>
  <c r="AS209" i="69"/>
  <c r="AS196" i="69"/>
  <c r="AJ53" i="69"/>
  <c r="AJ66" i="69"/>
  <c r="AJ40" i="69"/>
  <c r="AJ92" i="69"/>
  <c r="AJ79" i="69"/>
  <c r="AJ105" i="69"/>
  <c r="AJ131" i="69"/>
  <c r="AJ118" i="69"/>
  <c r="AJ170" i="69"/>
  <c r="AJ157" i="69"/>
  <c r="AJ183" i="69"/>
  <c r="AJ144" i="69"/>
  <c r="AJ209" i="69"/>
  <c r="AJ196" i="69"/>
  <c r="AA53" i="69"/>
  <c r="AA40" i="69"/>
  <c r="AA66" i="69"/>
  <c r="AA79" i="69"/>
  <c r="AA105" i="69"/>
  <c r="AA92" i="69"/>
  <c r="AA118" i="69"/>
  <c r="AA131" i="69"/>
  <c r="AA170" i="69"/>
  <c r="AA144" i="69"/>
  <c r="AA157" i="69"/>
  <c r="AA183" i="69"/>
  <c r="AA196" i="69"/>
  <c r="AV39" i="69"/>
  <c r="AV52" i="69"/>
  <c r="AV65" i="69"/>
  <c r="AV78" i="69"/>
  <c r="AV104" i="69"/>
  <c r="AV91" i="69"/>
  <c r="AV117" i="69"/>
  <c r="AV143" i="69"/>
  <c r="AV130" i="69"/>
  <c r="AV156" i="69"/>
  <c r="AV182" i="69"/>
  <c r="AV195" i="69"/>
  <c r="AV169" i="69"/>
  <c r="AM39" i="69"/>
  <c r="AM52" i="69"/>
  <c r="AM65" i="69"/>
  <c r="AM78" i="69"/>
  <c r="AM91" i="69"/>
  <c r="AM104" i="69"/>
  <c r="AM117" i="69"/>
  <c r="AM143" i="69"/>
  <c r="AM182" i="69"/>
  <c r="AM156" i="69"/>
  <c r="AM130" i="69"/>
  <c r="AM208" i="69"/>
  <c r="AM169" i="69"/>
  <c r="AD91" i="69"/>
  <c r="AD78" i="69"/>
  <c r="AD104" i="69"/>
  <c r="AD117" i="69"/>
  <c r="AD130" i="69"/>
  <c r="AD143" i="69"/>
  <c r="AD169" i="69"/>
  <c r="AD208" i="69"/>
  <c r="AD182" i="69"/>
  <c r="AD156" i="69"/>
  <c r="AY77" i="69"/>
  <c r="AY103" i="69"/>
  <c r="AY90" i="69"/>
  <c r="AY116" i="69"/>
  <c r="AY129" i="69"/>
  <c r="AY168" i="69"/>
  <c r="AY142" i="69"/>
  <c r="AY194" i="69"/>
  <c r="AY181" i="69"/>
  <c r="AY155" i="69"/>
  <c r="AY207" i="69"/>
  <c r="AO51" i="69"/>
  <c r="AO38" i="69"/>
  <c r="AO90" i="69"/>
  <c r="AO64" i="69"/>
  <c r="AO103" i="69"/>
  <c r="AO77" i="69"/>
  <c r="AO116" i="69"/>
  <c r="AO142" i="69"/>
  <c r="AO129" i="69"/>
  <c r="AO155" i="69"/>
  <c r="AO168" i="69"/>
  <c r="AO181" i="69"/>
  <c r="AO207" i="69"/>
  <c r="AO194" i="69"/>
  <c r="BA50" i="69"/>
  <c r="BA37" i="69"/>
  <c r="BA63" i="69"/>
  <c r="BA76" i="69"/>
  <c r="BA89" i="69"/>
  <c r="BA102" i="69"/>
  <c r="BA115" i="69"/>
  <c r="BA128" i="69"/>
  <c r="BA141" i="69"/>
  <c r="BA167" i="69"/>
  <c r="BA154" i="69"/>
  <c r="BA180" i="69"/>
  <c r="BA193" i="69"/>
  <c r="AR37" i="69"/>
  <c r="AR50" i="69"/>
  <c r="AR63" i="69"/>
  <c r="AR76" i="69"/>
  <c r="AR89" i="69"/>
  <c r="AR102" i="69"/>
  <c r="AR115" i="69"/>
  <c r="AR141" i="69"/>
  <c r="AR128" i="69"/>
  <c r="AR180" i="69"/>
  <c r="AR154" i="69"/>
  <c r="AR193" i="69"/>
  <c r="AR167" i="69"/>
  <c r="AI76" i="69"/>
  <c r="AI102" i="69"/>
  <c r="AI167" i="69"/>
  <c r="AU75" i="69"/>
  <c r="AU101" i="69"/>
  <c r="AU114" i="69"/>
  <c r="AU127" i="69"/>
  <c r="AU140" i="69"/>
  <c r="AU166" i="69"/>
  <c r="AU192" i="69"/>
  <c r="AU153" i="69"/>
  <c r="AU179" i="69"/>
  <c r="AU205" i="69"/>
  <c r="AK49" i="69"/>
  <c r="AK36" i="69"/>
  <c r="AK62" i="69"/>
  <c r="AK88" i="69"/>
  <c r="AK75" i="69"/>
  <c r="AK101" i="69"/>
  <c r="AK114" i="69"/>
  <c r="AK140" i="69"/>
  <c r="AK127" i="69"/>
  <c r="AK153" i="69"/>
  <c r="AK179" i="69"/>
  <c r="AK166" i="69"/>
  <c r="AK205" i="69"/>
  <c r="AK192" i="69"/>
  <c r="AW48" i="69"/>
  <c r="AW35" i="69"/>
  <c r="AW61" i="69"/>
  <c r="AW74" i="69"/>
  <c r="AW87" i="69"/>
  <c r="AW100" i="69"/>
  <c r="AW113" i="69"/>
  <c r="AW126" i="69"/>
  <c r="AW139" i="69"/>
  <c r="AW165" i="69"/>
  <c r="AW152" i="69"/>
  <c r="AW191" i="69"/>
  <c r="AW178" i="69"/>
  <c r="AN35" i="69"/>
  <c r="AN48" i="69"/>
  <c r="AN61" i="69"/>
  <c r="AN74" i="69"/>
  <c r="AN100" i="69"/>
  <c r="AN87" i="69"/>
  <c r="AN113" i="69"/>
  <c r="AN139" i="69"/>
  <c r="AN126" i="69"/>
  <c r="AN178" i="69"/>
  <c r="AN152" i="69"/>
  <c r="AN191" i="69"/>
  <c r="AN165" i="69"/>
  <c r="AE61" i="69"/>
  <c r="AE126" i="69"/>
  <c r="AZ73" i="69"/>
  <c r="AZ86" i="69"/>
  <c r="AZ99" i="69"/>
  <c r="AZ112" i="69"/>
  <c r="AZ125" i="69"/>
  <c r="AZ138" i="69"/>
  <c r="AZ164" i="69"/>
  <c r="AZ177" i="69"/>
  <c r="AZ203" i="69"/>
  <c r="AZ190" i="69"/>
  <c r="AZ151" i="69"/>
  <c r="AQ73" i="69"/>
  <c r="AQ99" i="69"/>
  <c r="AQ112" i="69"/>
  <c r="AQ125" i="69"/>
  <c r="AQ138" i="69"/>
  <c r="AQ164" i="69"/>
  <c r="AQ190" i="69"/>
  <c r="AQ151" i="69"/>
  <c r="AQ177" i="69"/>
  <c r="AQ203" i="69"/>
  <c r="AG47" i="69"/>
  <c r="AG60" i="69"/>
  <c r="AG34" i="69"/>
  <c r="AG73" i="69"/>
  <c r="AG86" i="69"/>
  <c r="AG99" i="69"/>
  <c r="AG112" i="69"/>
  <c r="AG138" i="69"/>
  <c r="AG125" i="69"/>
  <c r="AG151" i="69"/>
  <c r="AG177" i="69"/>
  <c r="AG164" i="69"/>
  <c r="AG203" i="69"/>
  <c r="AG190" i="69"/>
  <c r="AS59" i="69"/>
  <c r="AS33" i="69"/>
  <c r="AS46" i="69"/>
  <c r="AS85" i="69"/>
  <c r="AS72" i="69"/>
  <c r="AS98" i="69"/>
  <c r="AS124" i="69"/>
  <c r="AS111" i="69"/>
  <c r="AS137" i="69"/>
  <c r="AS163" i="69"/>
  <c r="AS150" i="69"/>
  <c r="AS176" i="69"/>
  <c r="AS189" i="69"/>
  <c r="AJ33" i="69"/>
  <c r="AJ46" i="69"/>
  <c r="AJ59" i="69"/>
  <c r="AJ72" i="69"/>
  <c r="AJ85" i="69"/>
  <c r="AJ98" i="69"/>
  <c r="AJ111" i="69"/>
  <c r="AJ124" i="69"/>
  <c r="AJ137" i="69"/>
  <c r="AJ176" i="69"/>
  <c r="AJ150" i="69"/>
  <c r="AJ189" i="69"/>
  <c r="AJ163" i="69"/>
  <c r="AV71" i="69"/>
  <c r="AV84" i="69"/>
  <c r="AV97" i="69"/>
  <c r="AV123" i="69"/>
  <c r="AV110" i="69"/>
  <c r="AV136" i="69"/>
  <c r="AV162" i="69"/>
  <c r="AV175" i="69"/>
  <c r="AV201" i="69"/>
  <c r="AV188" i="69"/>
  <c r="AV149" i="69"/>
  <c r="AM71" i="69"/>
  <c r="AM97" i="69"/>
  <c r="AM123" i="69"/>
  <c r="AM110" i="69"/>
  <c r="AM136" i="69"/>
  <c r="AM162" i="69"/>
  <c r="AM188" i="69"/>
  <c r="AM149" i="69"/>
  <c r="AM175" i="69"/>
  <c r="AM201" i="69"/>
  <c r="AX31" i="69"/>
  <c r="AX44" i="69"/>
  <c r="AX70" i="69"/>
  <c r="AX57" i="69"/>
  <c r="AX83" i="69"/>
  <c r="AX122" i="69"/>
  <c r="AX96" i="69"/>
  <c r="AX109" i="69"/>
  <c r="AX161" i="69"/>
  <c r="AX135" i="69"/>
  <c r="AX148" i="69"/>
  <c r="AX200" i="69"/>
  <c r="AX174" i="69"/>
  <c r="AX187" i="69"/>
  <c r="AO57" i="69"/>
  <c r="AO31" i="69"/>
  <c r="AO44" i="69"/>
  <c r="AO70" i="69"/>
  <c r="AO96" i="69"/>
  <c r="AO122" i="69"/>
  <c r="AO83" i="69"/>
  <c r="AO109" i="69"/>
  <c r="AO135" i="69"/>
  <c r="AO161" i="69"/>
  <c r="AO148" i="69"/>
  <c r="AO174" i="69"/>
  <c r="AO187" i="69"/>
  <c r="BA30" i="69"/>
  <c r="BA43" i="69"/>
  <c r="BA69" i="69"/>
  <c r="BA56" i="69"/>
  <c r="BA82" i="69"/>
  <c r="BA95" i="69"/>
  <c r="BA108" i="69"/>
  <c r="BA121" i="69"/>
  <c r="BA134" i="69"/>
  <c r="BA173" i="69"/>
  <c r="BA147" i="69"/>
  <c r="BA199" i="69"/>
  <c r="BA160" i="69"/>
  <c r="BA186" i="69"/>
  <c r="AR69" i="69"/>
  <c r="AR82" i="69"/>
  <c r="AR95" i="69"/>
  <c r="AR121" i="69"/>
  <c r="AR108" i="69"/>
  <c r="AR134" i="69"/>
  <c r="AR160" i="69"/>
  <c r="AR173" i="69"/>
  <c r="AR199" i="69"/>
  <c r="AR186" i="69"/>
  <c r="AR147" i="69"/>
  <c r="AI69" i="69"/>
  <c r="AI95" i="69"/>
  <c r="AI121" i="69"/>
  <c r="AI108" i="69"/>
  <c r="AI134" i="69"/>
  <c r="AI160" i="69"/>
  <c r="AI173" i="69"/>
  <c r="AI186" i="69"/>
  <c r="AI147" i="69"/>
  <c r="AI199" i="69"/>
  <c r="AT42" i="69"/>
  <c r="AT29" i="69"/>
  <c r="AT68" i="69"/>
  <c r="AT55" i="69"/>
  <c r="AT81" i="69"/>
  <c r="AT107" i="69"/>
  <c r="AT120" i="69"/>
  <c r="AT94" i="69"/>
  <c r="AT159" i="69"/>
  <c r="AT133" i="69"/>
  <c r="AT146" i="69"/>
  <c r="AT172" i="69"/>
  <c r="AT198" i="69"/>
  <c r="AT185" i="69"/>
  <c r="AK29" i="69"/>
  <c r="AK55" i="69"/>
  <c r="AK42" i="69"/>
  <c r="AK68" i="69"/>
  <c r="AK81" i="69"/>
  <c r="AK94" i="69"/>
  <c r="AK107" i="69"/>
  <c r="AK120" i="69"/>
  <c r="AK133" i="69"/>
  <c r="AK159" i="69"/>
  <c r="AK146" i="69"/>
  <c r="AK172" i="69"/>
  <c r="AK185" i="69"/>
  <c r="AW28" i="69"/>
  <c r="AW41" i="69"/>
  <c r="AW54" i="69"/>
  <c r="AW67" i="69"/>
  <c r="AW80" i="69"/>
  <c r="AW106" i="69"/>
  <c r="AW93" i="69"/>
  <c r="AW119" i="69"/>
  <c r="AW132" i="69"/>
  <c r="AW171" i="69"/>
  <c r="AW145" i="69"/>
  <c r="AW197" i="69"/>
  <c r="AW158" i="69"/>
  <c r="AW184" i="69"/>
  <c r="AN67" i="69"/>
  <c r="AN80" i="69"/>
  <c r="AN106" i="69"/>
  <c r="AN93" i="69"/>
  <c r="AN119" i="69"/>
  <c r="AN132" i="69"/>
  <c r="AN158" i="69"/>
  <c r="AN171" i="69"/>
  <c r="AN145" i="69"/>
  <c r="AN197" i="69"/>
  <c r="AN184" i="69"/>
  <c r="AG208" i="69"/>
  <c r="AC206" i="69"/>
  <c r="Y204" i="69"/>
  <c r="AY201" i="69"/>
  <c r="AU199" i="69"/>
  <c r="AQ197" i="69"/>
  <c r="AO196" i="69"/>
  <c r="AM195" i="69"/>
  <c r="AK194" i="69"/>
  <c r="BA40" i="69"/>
  <c r="BA66" i="69"/>
  <c r="BA53" i="69"/>
  <c r="BA92" i="69"/>
  <c r="BA79" i="69"/>
  <c r="BA118" i="69"/>
  <c r="BA105" i="69"/>
  <c r="BA131" i="69"/>
  <c r="BA157" i="69"/>
  <c r="BA144" i="69"/>
  <c r="BA170" i="69"/>
  <c r="BA183" i="69"/>
  <c r="BA209" i="69"/>
  <c r="BA196" i="69"/>
  <c r="AR40" i="69"/>
  <c r="AR66" i="69"/>
  <c r="AR92" i="69"/>
  <c r="AR79" i="69"/>
  <c r="AR53" i="69"/>
  <c r="AR105" i="69"/>
  <c r="AR118" i="69"/>
  <c r="AR131" i="69"/>
  <c r="AR170" i="69"/>
  <c r="AR144" i="69"/>
  <c r="AR157" i="69"/>
  <c r="AR183" i="69"/>
  <c r="AR209" i="69"/>
  <c r="AR196" i="69"/>
  <c r="AI53" i="69"/>
  <c r="AI40" i="69"/>
  <c r="AI79" i="69"/>
  <c r="AI66" i="69"/>
  <c r="AI105" i="69"/>
  <c r="AI92" i="69"/>
  <c r="AI131" i="69"/>
  <c r="AI118" i="69"/>
  <c r="AI144" i="69"/>
  <c r="AI170" i="69"/>
  <c r="AI157" i="69"/>
  <c r="AI183" i="69"/>
  <c r="AI196" i="69"/>
  <c r="Z53" i="69"/>
  <c r="Z40" i="69"/>
  <c r="Z66" i="69"/>
  <c r="Z79" i="69"/>
  <c r="Z105" i="69"/>
  <c r="Z92" i="69"/>
  <c r="Z118" i="69"/>
  <c r="Z144" i="69"/>
  <c r="Z157" i="69"/>
  <c r="Z183" i="69"/>
  <c r="Z196" i="69"/>
  <c r="Z131" i="69"/>
  <c r="Z170" i="69"/>
  <c r="AU39" i="69"/>
  <c r="AU52" i="69"/>
  <c r="AU65" i="69"/>
  <c r="AU78" i="69"/>
  <c r="AU91" i="69"/>
  <c r="AU104" i="69"/>
  <c r="AU117" i="69"/>
  <c r="AU143" i="69"/>
  <c r="AU130" i="69"/>
  <c r="AU182" i="69"/>
  <c r="AU156" i="69"/>
  <c r="AU208" i="69"/>
  <c r="AU169" i="69"/>
  <c r="AL91" i="69"/>
  <c r="AL78" i="69"/>
  <c r="AL104" i="69"/>
  <c r="AL117" i="69"/>
  <c r="AL130" i="69"/>
  <c r="AL143" i="69"/>
  <c r="AL169" i="69"/>
  <c r="AL208" i="69"/>
  <c r="AL156" i="69"/>
  <c r="AL182" i="69"/>
  <c r="AC78" i="69"/>
  <c r="AC104" i="69"/>
  <c r="AC91" i="69"/>
  <c r="AC117" i="69"/>
  <c r="AC130" i="69"/>
  <c r="AC169" i="69"/>
  <c r="AC182" i="69"/>
  <c r="AC195" i="69"/>
  <c r="AC143" i="69"/>
  <c r="AC156" i="69"/>
  <c r="AC208" i="69"/>
  <c r="AW38" i="69"/>
  <c r="AW64" i="69"/>
  <c r="AW51" i="69"/>
  <c r="AW90" i="69"/>
  <c r="AW77" i="69"/>
  <c r="AW116" i="69"/>
  <c r="AW142" i="69"/>
  <c r="AW103" i="69"/>
  <c r="AW129" i="69"/>
  <c r="AW155" i="69"/>
  <c r="AW168" i="69"/>
  <c r="AW181" i="69"/>
  <c r="AW207" i="69"/>
  <c r="AW194" i="69"/>
  <c r="AN38" i="69"/>
  <c r="AN64" i="69"/>
  <c r="AN90" i="69"/>
  <c r="AN51" i="69"/>
  <c r="AN77" i="69"/>
  <c r="AN103" i="69"/>
  <c r="AN116" i="69"/>
  <c r="AN129" i="69"/>
  <c r="AN168" i="69"/>
  <c r="AN155" i="69"/>
  <c r="AN181" i="69"/>
  <c r="AN207" i="69"/>
  <c r="AN142" i="69"/>
  <c r="AN194" i="69"/>
  <c r="AE51" i="69"/>
  <c r="AE38" i="69"/>
  <c r="AE77" i="69"/>
  <c r="AE90" i="69"/>
  <c r="AE103" i="69"/>
  <c r="AE64" i="69"/>
  <c r="AE129" i="69"/>
  <c r="AE116" i="69"/>
  <c r="AE168" i="69"/>
  <c r="AE155" i="69"/>
  <c r="AE142" i="69"/>
  <c r="AE181" i="69"/>
  <c r="AE194" i="69"/>
  <c r="AZ50" i="69"/>
  <c r="AZ37" i="69"/>
  <c r="AZ63" i="69"/>
  <c r="AZ76" i="69"/>
  <c r="AZ102" i="69"/>
  <c r="AZ89" i="69"/>
  <c r="AZ115" i="69"/>
  <c r="AZ141" i="69"/>
  <c r="AZ180" i="69"/>
  <c r="AZ154" i="69"/>
  <c r="AZ128" i="69"/>
  <c r="AZ193" i="69"/>
  <c r="AZ167" i="69"/>
  <c r="AQ37" i="69"/>
  <c r="AQ50" i="69"/>
  <c r="AQ63" i="69"/>
  <c r="AQ76" i="69"/>
  <c r="AQ102" i="69"/>
  <c r="AQ115" i="69"/>
  <c r="AQ141" i="69"/>
  <c r="AQ89" i="69"/>
  <c r="AQ128" i="69"/>
  <c r="AQ180" i="69"/>
  <c r="AQ154" i="69"/>
  <c r="AQ206" i="69"/>
  <c r="AQ167" i="69"/>
  <c r="AH76" i="69"/>
  <c r="AH102" i="69"/>
  <c r="AH115" i="69"/>
  <c r="AH128" i="69"/>
  <c r="AH141" i="69"/>
  <c r="AH167" i="69"/>
  <c r="AH180" i="69"/>
  <c r="AH206" i="69"/>
  <c r="AH154" i="69"/>
  <c r="Y115" i="69"/>
  <c r="AS36" i="69"/>
  <c r="AS62" i="69"/>
  <c r="AS49" i="69"/>
  <c r="AS88" i="69"/>
  <c r="AS75" i="69"/>
  <c r="AS114" i="69"/>
  <c r="AS101" i="69"/>
  <c r="AS140" i="69"/>
  <c r="AS127" i="69"/>
  <c r="AS153" i="69"/>
  <c r="AS179" i="69"/>
  <c r="AS166" i="69"/>
  <c r="AS205" i="69"/>
  <c r="AS192" i="69"/>
  <c r="AJ36" i="69"/>
  <c r="AJ49" i="69"/>
  <c r="AJ62" i="69"/>
  <c r="AJ75" i="69"/>
  <c r="AJ88" i="69"/>
  <c r="AJ101" i="69"/>
  <c r="AJ114" i="69"/>
  <c r="AJ127" i="69"/>
  <c r="AJ140" i="69"/>
  <c r="AJ166" i="69"/>
  <c r="AJ153" i="69"/>
  <c r="AJ179" i="69"/>
  <c r="AJ205" i="69"/>
  <c r="AJ192" i="69"/>
  <c r="AA49" i="69"/>
  <c r="AA36" i="69"/>
  <c r="AA75" i="69"/>
  <c r="AA62" i="69"/>
  <c r="AA101" i="69"/>
  <c r="AA88" i="69"/>
  <c r="AA127" i="69"/>
  <c r="AA114" i="69"/>
  <c r="AA166" i="69"/>
  <c r="AA140" i="69"/>
  <c r="AA153" i="69"/>
  <c r="AA179" i="69"/>
  <c r="AA192" i="69"/>
  <c r="AV48" i="69"/>
  <c r="AV35" i="69"/>
  <c r="AV61" i="69"/>
  <c r="AV74" i="69"/>
  <c r="AV100" i="69"/>
  <c r="AV87" i="69"/>
  <c r="AV113" i="69"/>
  <c r="AV139" i="69"/>
  <c r="AV178" i="69"/>
  <c r="AV152" i="69"/>
  <c r="AV191" i="69"/>
  <c r="AV126" i="69"/>
  <c r="AV165" i="69"/>
  <c r="AM35" i="69"/>
  <c r="AM48" i="69"/>
  <c r="AM61" i="69"/>
  <c r="AM74" i="69"/>
  <c r="AM87" i="69"/>
  <c r="AM100" i="69"/>
  <c r="AM113" i="69"/>
  <c r="AM139" i="69"/>
  <c r="AM126" i="69"/>
  <c r="AM178" i="69"/>
  <c r="AM152" i="69"/>
  <c r="AM204" i="69"/>
  <c r="AM191" i="69"/>
  <c r="AM165" i="69"/>
  <c r="AD74" i="69"/>
  <c r="AD100" i="69"/>
  <c r="AD113" i="69"/>
  <c r="AD126" i="69"/>
  <c r="AD139" i="69"/>
  <c r="AD165" i="69"/>
  <c r="AD178" i="69"/>
  <c r="AD204" i="69"/>
  <c r="AD152" i="69"/>
  <c r="AD191" i="69"/>
  <c r="AY73" i="69"/>
  <c r="AY99" i="69"/>
  <c r="AY112" i="69"/>
  <c r="AY125" i="69"/>
  <c r="AY138" i="69"/>
  <c r="AY164" i="69"/>
  <c r="AY190" i="69"/>
  <c r="AY177" i="69"/>
  <c r="AY151" i="69"/>
  <c r="AY203" i="69"/>
  <c r="AO34" i="69"/>
  <c r="AO47" i="69"/>
  <c r="AO60" i="69"/>
  <c r="AO86" i="69"/>
  <c r="AO73" i="69"/>
  <c r="AO112" i="69"/>
  <c r="AO138" i="69"/>
  <c r="AO99" i="69"/>
  <c r="AO125" i="69"/>
  <c r="AO151" i="69"/>
  <c r="AO177" i="69"/>
  <c r="AO164" i="69"/>
  <c r="AO203" i="69"/>
  <c r="AO190" i="69"/>
  <c r="BA46" i="69"/>
  <c r="BA33" i="69"/>
  <c r="BA59" i="69"/>
  <c r="BA72" i="69"/>
  <c r="BA85" i="69"/>
  <c r="BA98" i="69"/>
  <c r="BA124" i="69"/>
  <c r="BA111" i="69"/>
  <c r="BA163" i="69"/>
  <c r="BA137" i="69"/>
  <c r="BA150" i="69"/>
  <c r="BA176" i="69"/>
  <c r="BA189" i="69"/>
  <c r="AR46" i="69"/>
  <c r="AR33" i="69"/>
  <c r="AR59" i="69"/>
  <c r="AR85" i="69"/>
  <c r="AR72" i="69"/>
  <c r="AR98" i="69"/>
  <c r="AR111" i="69"/>
  <c r="AR124" i="69"/>
  <c r="AR137" i="69"/>
  <c r="AR176" i="69"/>
  <c r="AR150" i="69"/>
  <c r="AR189" i="69"/>
  <c r="AR163" i="69"/>
  <c r="AU71" i="69"/>
  <c r="AU97" i="69"/>
  <c r="AU123" i="69"/>
  <c r="AU110" i="69"/>
  <c r="AU136" i="69"/>
  <c r="AU162" i="69"/>
  <c r="AU188" i="69"/>
  <c r="AU149" i="69"/>
  <c r="AU175" i="69"/>
  <c r="AU201" i="69"/>
  <c r="AK32" i="69"/>
  <c r="AK45" i="69"/>
  <c r="AK58" i="69"/>
  <c r="AK84" i="69"/>
  <c r="AK110" i="69"/>
  <c r="AK123" i="69"/>
  <c r="AK97" i="69"/>
  <c r="AK136" i="69"/>
  <c r="AK71" i="69"/>
  <c r="AK149" i="69"/>
  <c r="AK175" i="69"/>
  <c r="AK162" i="69"/>
  <c r="AK201" i="69"/>
  <c r="AK188" i="69"/>
  <c r="AW44" i="69"/>
  <c r="AW31" i="69"/>
  <c r="AW57" i="69"/>
  <c r="AW70" i="69"/>
  <c r="AW96" i="69"/>
  <c r="AW83" i="69"/>
  <c r="AW122" i="69"/>
  <c r="AW109" i="69"/>
  <c r="AW161" i="69"/>
  <c r="AW135" i="69"/>
  <c r="AW148" i="69"/>
  <c r="AW174" i="69"/>
  <c r="AW187" i="69"/>
  <c r="AN44" i="69"/>
  <c r="AN31" i="69"/>
  <c r="AN70" i="69"/>
  <c r="AN96" i="69"/>
  <c r="AN57" i="69"/>
  <c r="AN109" i="69"/>
  <c r="AN83" i="69"/>
  <c r="AN122" i="69"/>
  <c r="AN135" i="69"/>
  <c r="AN174" i="69"/>
  <c r="AN148" i="69"/>
  <c r="AN187" i="69"/>
  <c r="AN161" i="69"/>
  <c r="AZ69" i="69"/>
  <c r="AZ95" i="69"/>
  <c r="AZ121" i="69"/>
  <c r="AZ108" i="69"/>
  <c r="AZ134" i="69"/>
  <c r="AZ160" i="69"/>
  <c r="AZ173" i="69"/>
  <c r="AZ199" i="69"/>
  <c r="AZ147" i="69"/>
  <c r="AZ186" i="69"/>
  <c r="AQ69" i="69"/>
  <c r="AQ95" i="69"/>
  <c r="AQ121" i="69"/>
  <c r="AQ108" i="69"/>
  <c r="AQ134" i="69"/>
  <c r="AQ160" i="69"/>
  <c r="AQ173" i="69"/>
  <c r="AQ186" i="69"/>
  <c r="AQ147" i="69"/>
  <c r="AQ199" i="69"/>
  <c r="AG30" i="69"/>
  <c r="AG56" i="69"/>
  <c r="AG43" i="69"/>
  <c r="AG82" i="69"/>
  <c r="AG69" i="69"/>
  <c r="AG108" i="69"/>
  <c r="AG121" i="69"/>
  <c r="AG134" i="69"/>
  <c r="AG95" i="69"/>
  <c r="AG147" i="69"/>
  <c r="AG173" i="69"/>
  <c r="AG160" i="69"/>
  <c r="AG199" i="69"/>
  <c r="AG186" i="69"/>
  <c r="AS42" i="69"/>
  <c r="AS29" i="69"/>
  <c r="AS55" i="69"/>
  <c r="AS68" i="69"/>
  <c r="AS81" i="69"/>
  <c r="AS94" i="69"/>
  <c r="AS107" i="69"/>
  <c r="AS120" i="69"/>
  <c r="AS159" i="69"/>
  <c r="AS133" i="69"/>
  <c r="AS146" i="69"/>
  <c r="AS172" i="69"/>
  <c r="AS185" i="69"/>
  <c r="AJ42" i="69"/>
  <c r="AJ68" i="69"/>
  <c r="AJ29" i="69"/>
  <c r="AJ55" i="69"/>
  <c r="AJ81" i="69"/>
  <c r="AJ94" i="69"/>
  <c r="AJ107" i="69"/>
  <c r="AJ120" i="69"/>
  <c r="AJ133" i="69"/>
  <c r="AJ172" i="69"/>
  <c r="AJ146" i="69"/>
  <c r="AJ185" i="69"/>
  <c r="AJ159" i="69"/>
  <c r="AV67" i="69"/>
  <c r="AV106" i="69"/>
  <c r="AV93" i="69"/>
  <c r="AV119" i="69"/>
  <c r="AV132" i="69"/>
  <c r="AV145" i="69"/>
  <c r="AV158" i="69"/>
  <c r="AV171" i="69"/>
  <c r="AV197" i="69"/>
  <c r="AV184" i="69"/>
  <c r="AM67" i="69"/>
  <c r="AM93" i="69"/>
  <c r="AM119" i="69"/>
  <c r="AM106" i="69"/>
  <c r="AM132" i="69"/>
  <c r="AM158" i="69"/>
  <c r="AM145" i="69"/>
  <c r="AM171" i="69"/>
  <c r="AM184" i="69"/>
  <c r="AM197" i="69"/>
  <c r="AX201" i="69"/>
  <c r="AT199" i="69"/>
  <c r="AP197" i="69"/>
  <c r="AN196" i="69"/>
  <c r="AL195" i="69"/>
  <c r="AJ194" i="69"/>
  <c r="AH193" i="69"/>
  <c r="AZ53" i="69"/>
  <c r="AZ40" i="69"/>
  <c r="AZ66" i="69"/>
  <c r="AZ92" i="69"/>
  <c r="AZ79" i="69"/>
  <c r="AZ105" i="69"/>
  <c r="AZ131" i="69"/>
  <c r="AZ118" i="69"/>
  <c r="AZ144" i="69"/>
  <c r="AZ170" i="69"/>
  <c r="AZ157" i="69"/>
  <c r="AZ183" i="69"/>
  <c r="AZ209" i="69"/>
  <c r="AZ196" i="69"/>
  <c r="AQ40" i="69"/>
  <c r="AQ53" i="69"/>
  <c r="AQ66" i="69"/>
  <c r="AQ79" i="69"/>
  <c r="AQ92" i="69"/>
  <c r="AQ105" i="69"/>
  <c r="AQ118" i="69"/>
  <c r="AQ131" i="69"/>
  <c r="AQ170" i="69"/>
  <c r="AQ144" i="69"/>
  <c r="AQ157" i="69"/>
  <c r="AQ196" i="69"/>
  <c r="AQ183" i="69"/>
  <c r="AH40" i="69"/>
  <c r="AH66" i="69"/>
  <c r="AH53" i="69"/>
  <c r="AH79" i="69"/>
  <c r="AH105" i="69"/>
  <c r="AH92" i="69"/>
  <c r="AH118" i="69"/>
  <c r="AH144" i="69"/>
  <c r="AH131" i="69"/>
  <c r="AH157" i="69"/>
  <c r="AH170" i="69"/>
  <c r="AH196" i="69"/>
  <c r="AH183" i="69"/>
  <c r="AT91" i="69"/>
  <c r="AT78" i="69"/>
  <c r="AT104" i="69"/>
  <c r="AT117" i="69"/>
  <c r="AT130" i="69"/>
  <c r="AT143" i="69"/>
  <c r="AT169" i="69"/>
  <c r="AT182" i="69"/>
  <c r="AT208" i="69"/>
  <c r="AT156" i="69"/>
  <c r="AK78" i="69"/>
  <c r="AK91" i="69"/>
  <c r="AK104" i="69"/>
  <c r="AK117" i="69"/>
  <c r="AK130" i="69"/>
  <c r="AK169" i="69"/>
  <c r="AK143" i="69"/>
  <c r="AK156" i="69"/>
  <c r="AK182" i="69"/>
  <c r="AK195" i="69"/>
  <c r="AK208" i="69"/>
  <c r="AV38" i="69"/>
  <c r="AV51" i="69"/>
  <c r="AV64" i="69"/>
  <c r="AV90" i="69"/>
  <c r="AV77" i="69"/>
  <c r="AV103" i="69"/>
  <c r="AV129" i="69"/>
  <c r="AV116" i="69"/>
  <c r="AV168" i="69"/>
  <c r="AV142" i="69"/>
  <c r="AV155" i="69"/>
  <c r="AV207" i="69"/>
  <c r="AV194" i="69"/>
  <c r="AV181" i="69"/>
  <c r="AM38" i="69"/>
  <c r="AM51" i="69"/>
  <c r="AM64" i="69"/>
  <c r="AM77" i="69"/>
  <c r="AM90" i="69"/>
  <c r="AM103" i="69"/>
  <c r="AM116" i="69"/>
  <c r="AM129" i="69"/>
  <c r="AM168" i="69"/>
  <c r="AM155" i="69"/>
  <c r="AM142" i="69"/>
  <c r="AM194" i="69"/>
  <c r="AM181" i="69"/>
  <c r="AY50" i="69"/>
  <c r="AY37" i="69"/>
  <c r="AY63" i="69"/>
  <c r="AY76" i="69"/>
  <c r="AY89" i="69"/>
  <c r="AY102" i="69"/>
  <c r="AY115" i="69"/>
  <c r="AY141" i="69"/>
  <c r="AY180" i="69"/>
  <c r="AY154" i="69"/>
  <c r="AY206" i="69"/>
  <c r="AY128" i="69"/>
  <c r="AY167" i="69"/>
  <c r="AP76" i="69"/>
  <c r="AP102" i="69"/>
  <c r="AP115" i="69"/>
  <c r="AP128" i="69"/>
  <c r="AP141" i="69"/>
  <c r="AP167" i="69"/>
  <c r="AP206" i="69"/>
  <c r="AP154" i="69"/>
  <c r="AP180" i="69"/>
  <c r="AG76" i="69"/>
  <c r="AG102" i="69"/>
  <c r="AG115" i="69"/>
  <c r="AG128" i="69"/>
  <c r="AG141" i="69"/>
  <c r="AG167" i="69"/>
  <c r="AG154" i="69"/>
  <c r="AG193" i="69"/>
  <c r="AG180" i="69"/>
  <c r="AG206" i="69"/>
  <c r="BA36" i="69"/>
  <c r="BA49" i="69"/>
  <c r="BA88" i="69"/>
  <c r="BA75" i="69"/>
  <c r="BA114" i="69"/>
  <c r="BA101" i="69"/>
  <c r="BA62" i="69"/>
  <c r="BA140" i="69"/>
  <c r="BA127" i="69"/>
  <c r="BA153" i="69"/>
  <c r="BA179" i="69"/>
  <c r="BA166" i="69"/>
  <c r="BA205" i="69"/>
  <c r="BA192" i="69"/>
  <c r="AR36" i="69"/>
  <c r="AR49" i="69"/>
  <c r="AR62" i="69"/>
  <c r="AR88" i="69"/>
  <c r="AR75" i="69"/>
  <c r="AR101" i="69"/>
  <c r="AR127" i="69"/>
  <c r="AR114" i="69"/>
  <c r="AR166" i="69"/>
  <c r="AR153" i="69"/>
  <c r="AR140" i="69"/>
  <c r="AR179" i="69"/>
  <c r="AR205" i="69"/>
  <c r="AR192" i="69"/>
  <c r="AI36" i="69"/>
  <c r="AI49" i="69"/>
  <c r="AI62" i="69"/>
  <c r="AI75" i="69"/>
  <c r="AI88" i="69"/>
  <c r="AI101" i="69"/>
  <c r="AI114" i="69"/>
  <c r="AI127" i="69"/>
  <c r="AI140" i="69"/>
  <c r="AI166" i="69"/>
  <c r="AI153" i="69"/>
  <c r="AI192" i="69"/>
  <c r="AI179" i="69"/>
  <c r="Z36" i="69"/>
  <c r="Z62" i="69"/>
  <c r="Z88" i="69"/>
  <c r="Z49" i="69"/>
  <c r="Z75" i="69"/>
  <c r="Z101" i="69"/>
  <c r="Z114" i="69"/>
  <c r="Z140" i="69"/>
  <c r="Z179" i="69"/>
  <c r="Z127" i="69"/>
  <c r="Z153" i="69"/>
  <c r="Z166" i="69"/>
  <c r="Z192" i="69"/>
  <c r="AU48" i="69"/>
  <c r="AU35" i="69"/>
  <c r="AU87" i="69"/>
  <c r="AU61" i="69"/>
  <c r="AU74" i="69"/>
  <c r="AU100" i="69"/>
  <c r="AU113" i="69"/>
  <c r="AU139" i="69"/>
  <c r="AU178" i="69"/>
  <c r="AU152" i="69"/>
  <c r="AU204" i="69"/>
  <c r="AU191" i="69"/>
  <c r="AU126" i="69"/>
  <c r="AU165" i="69"/>
  <c r="AL74" i="69"/>
  <c r="AL100" i="69"/>
  <c r="AL113" i="69"/>
  <c r="AL126" i="69"/>
  <c r="AL139" i="69"/>
  <c r="AL165" i="69"/>
  <c r="AL178" i="69"/>
  <c r="AL204" i="69"/>
  <c r="AL191" i="69"/>
  <c r="AL152" i="69"/>
  <c r="AC126" i="69"/>
  <c r="AW34" i="69"/>
  <c r="AW47" i="69"/>
  <c r="AW73" i="69"/>
  <c r="AW60" i="69"/>
  <c r="AW86" i="69"/>
  <c r="AW112" i="69"/>
  <c r="AW99" i="69"/>
  <c r="AW138" i="69"/>
  <c r="AW125" i="69"/>
  <c r="AW151" i="69"/>
  <c r="AW177" i="69"/>
  <c r="AW164" i="69"/>
  <c r="AW203" i="69"/>
  <c r="AW190" i="69"/>
  <c r="AN34" i="69"/>
  <c r="AN60" i="69"/>
  <c r="AN47" i="69"/>
  <c r="AN73" i="69"/>
  <c r="AN86" i="69"/>
  <c r="AN99" i="69"/>
  <c r="AN125" i="69"/>
  <c r="AN112" i="69"/>
  <c r="AN164" i="69"/>
  <c r="AN151" i="69"/>
  <c r="AN177" i="69"/>
  <c r="AN203" i="69"/>
  <c r="AN138" i="69"/>
  <c r="AN190" i="69"/>
  <c r="AE34" i="69"/>
  <c r="AE47" i="69"/>
  <c r="AE60" i="69"/>
  <c r="AE86" i="69"/>
  <c r="AE73" i="69"/>
  <c r="AE99" i="69"/>
  <c r="AE112" i="69"/>
  <c r="AE125" i="69"/>
  <c r="AE138" i="69"/>
  <c r="AE164" i="69"/>
  <c r="AE151" i="69"/>
  <c r="AE190" i="69"/>
  <c r="AE177" i="69"/>
  <c r="AZ33" i="69"/>
  <c r="AZ59" i="69"/>
  <c r="AZ72" i="69"/>
  <c r="AZ46" i="69"/>
  <c r="AZ85" i="69"/>
  <c r="AZ98" i="69"/>
  <c r="AZ111" i="69"/>
  <c r="AZ124" i="69"/>
  <c r="AZ137" i="69"/>
  <c r="AZ176" i="69"/>
  <c r="AZ150" i="69"/>
  <c r="AZ163" i="69"/>
  <c r="AZ189" i="69"/>
  <c r="AQ46" i="69"/>
  <c r="AQ59" i="69"/>
  <c r="AQ33" i="69"/>
  <c r="AQ72" i="69"/>
  <c r="AQ85" i="69"/>
  <c r="AQ98" i="69"/>
  <c r="AQ111" i="69"/>
  <c r="AQ137" i="69"/>
  <c r="AQ124" i="69"/>
  <c r="AQ176" i="69"/>
  <c r="AQ150" i="69"/>
  <c r="AQ202" i="69"/>
  <c r="AQ189" i="69"/>
  <c r="AQ163" i="69"/>
  <c r="AH72" i="69"/>
  <c r="AH98" i="69"/>
  <c r="AH124" i="69"/>
  <c r="AH111" i="69"/>
  <c r="AH137" i="69"/>
  <c r="AH163" i="69"/>
  <c r="AH176" i="69"/>
  <c r="AH202" i="69"/>
  <c r="AH189" i="69"/>
  <c r="AH150" i="69"/>
  <c r="AS32" i="69"/>
  <c r="AS58" i="69"/>
  <c r="AS45" i="69"/>
  <c r="AS71" i="69"/>
  <c r="AS84" i="69"/>
  <c r="AS110" i="69"/>
  <c r="AS97" i="69"/>
  <c r="AS136" i="69"/>
  <c r="AS149" i="69"/>
  <c r="AS175" i="69"/>
  <c r="AS162" i="69"/>
  <c r="AS123" i="69"/>
  <c r="AS201" i="69"/>
  <c r="AS188" i="69"/>
  <c r="AJ32" i="69"/>
  <c r="AJ58" i="69"/>
  <c r="AJ45" i="69"/>
  <c r="AJ71" i="69"/>
  <c r="AJ84" i="69"/>
  <c r="AJ123" i="69"/>
  <c r="AJ97" i="69"/>
  <c r="AJ110" i="69"/>
  <c r="AJ162" i="69"/>
  <c r="AJ149" i="69"/>
  <c r="AJ136" i="69"/>
  <c r="AJ175" i="69"/>
  <c r="AJ201" i="69"/>
  <c r="AJ188" i="69"/>
  <c r="AA32" i="69"/>
  <c r="AA45" i="69"/>
  <c r="AA84" i="69"/>
  <c r="AA58" i="69"/>
  <c r="AA71" i="69"/>
  <c r="AA97" i="69"/>
  <c r="AA123" i="69"/>
  <c r="AA110" i="69"/>
  <c r="AA136" i="69"/>
  <c r="AA162" i="69"/>
  <c r="AA149" i="69"/>
  <c r="AA188" i="69"/>
  <c r="AA175" i="69"/>
  <c r="AV31" i="69"/>
  <c r="AV57" i="69"/>
  <c r="AV70" i="69"/>
  <c r="AV83" i="69"/>
  <c r="AV44" i="69"/>
  <c r="AV96" i="69"/>
  <c r="AV109" i="69"/>
  <c r="AV122" i="69"/>
  <c r="AV135" i="69"/>
  <c r="AV174" i="69"/>
  <c r="AV148" i="69"/>
  <c r="AV161" i="69"/>
  <c r="AV187" i="69"/>
  <c r="AM44" i="69"/>
  <c r="AM57" i="69"/>
  <c r="AM31" i="69"/>
  <c r="AM83" i="69"/>
  <c r="AM70" i="69"/>
  <c r="AM96" i="69"/>
  <c r="AM109" i="69"/>
  <c r="AM122" i="69"/>
  <c r="AM135" i="69"/>
  <c r="AM174" i="69"/>
  <c r="AM148" i="69"/>
  <c r="AM200" i="69"/>
  <c r="AM187" i="69"/>
  <c r="AM161" i="69"/>
  <c r="AD96" i="69"/>
  <c r="AY69" i="69"/>
  <c r="AY95" i="69"/>
  <c r="AY121" i="69"/>
  <c r="AY108" i="69"/>
  <c r="AY134" i="69"/>
  <c r="AY160" i="69"/>
  <c r="AY173" i="69"/>
  <c r="AY147" i="69"/>
  <c r="AY186" i="69"/>
  <c r="AY199" i="69"/>
  <c r="AO30" i="69"/>
  <c r="AO56" i="69"/>
  <c r="AO43" i="69"/>
  <c r="AO69" i="69"/>
  <c r="AO82" i="69"/>
  <c r="AO108" i="69"/>
  <c r="AO95" i="69"/>
  <c r="AO134" i="69"/>
  <c r="AO147" i="69"/>
  <c r="AO173" i="69"/>
  <c r="AO121" i="69"/>
  <c r="AO160" i="69"/>
  <c r="AO199" i="69"/>
  <c r="AO186" i="69"/>
  <c r="BA29" i="69"/>
  <c r="BA42" i="69"/>
  <c r="BA55" i="69"/>
  <c r="BA68" i="69"/>
  <c r="BA81" i="69"/>
  <c r="BA94" i="69"/>
  <c r="BA107" i="69"/>
  <c r="BA120" i="69"/>
  <c r="BA133" i="69"/>
  <c r="BA159" i="69"/>
  <c r="BA146" i="69"/>
  <c r="BA172" i="69"/>
  <c r="BA185" i="69"/>
  <c r="AR29" i="69"/>
  <c r="AR55" i="69"/>
  <c r="AR68" i="69"/>
  <c r="AR81" i="69"/>
  <c r="AR94" i="69"/>
  <c r="AR42" i="69"/>
  <c r="AR107" i="69"/>
  <c r="AR120" i="69"/>
  <c r="AR133" i="69"/>
  <c r="AR172" i="69"/>
  <c r="AR146" i="69"/>
  <c r="AR159" i="69"/>
  <c r="AR185" i="69"/>
  <c r="AI42" i="69"/>
  <c r="AI29" i="69"/>
  <c r="AI55" i="69"/>
  <c r="AI68" i="69"/>
  <c r="AI81" i="69"/>
  <c r="AI107" i="69"/>
  <c r="AI94" i="69"/>
  <c r="AI120" i="69"/>
  <c r="AI133" i="69"/>
  <c r="AI172" i="69"/>
  <c r="AI146" i="69"/>
  <c r="AI198" i="69"/>
  <c r="AI185" i="69"/>
  <c r="AI159" i="69"/>
  <c r="Z68" i="69"/>
  <c r="Z107" i="69"/>
  <c r="Z94" i="69"/>
  <c r="Z120" i="69"/>
  <c r="Z133" i="69"/>
  <c r="Z159" i="69"/>
  <c r="Z146" i="69"/>
  <c r="Z172" i="69"/>
  <c r="Z198" i="69"/>
  <c r="Z185" i="69"/>
  <c r="AU67" i="69"/>
  <c r="AU93" i="69"/>
  <c r="AU119" i="69"/>
  <c r="AU132" i="69"/>
  <c r="AU158" i="69"/>
  <c r="AU106" i="69"/>
  <c r="AU171" i="69"/>
  <c r="AU145" i="69"/>
  <c r="AU184" i="69"/>
  <c r="AU197" i="69"/>
  <c r="AK28" i="69"/>
  <c r="AK54" i="69"/>
  <c r="AK41" i="69"/>
  <c r="AK67" i="69"/>
  <c r="AK80" i="69"/>
  <c r="AK106" i="69"/>
  <c r="AK93" i="69"/>
  <c r="AK132" i="69"/>
  <c r="AK171" i="69"/>
  <c r="AK158" i="69"/>
  <c r="AK145" i="69"/>
  <c r="AK119" i="69"/>
  <c r="AK197" i="69"/>
  <c r="AK184" i="69"/>
  <c r="AT53" i="69"/>
  <c r="AT40" i="69"/>
  <c r="AT66" i="69"/>
  <c r="AT92" i="69"/>
  <c r="AT105" i="69"/>
  <c r="AT79" i="69"/>
  <c r="AT118" i="69"/>
  <c r="AT131" i="69"/>
  <c r="AT144" i="69"/>
  <c r="AT157" i="69"/>
  <c r="AT170" i="69"/>
  <c r="AT196" i="69"/>
  <c r="AT183" i="69"/>
  <c r="AT209" i="69"/>
  <c r="AL40" i="69"/>
  <c r="AL53" i="69"/>
  <c r="AL66" i="69"/>
  <c r="AL79" i="69"/>
  <c r="AL105" i="69"/>
  <c r="AL118" i="69"/>
  <c r="AL92" i="69"/>
  <c r="AL131" i="69"/>
  <c r="AL157" i="69"/>
  <c r="AL170" i="69"/>
  <c r="AL196" i="69"/>
  <c r="AL144" i="69"/>
  <c r="AL183" i="69"/>
  <c r="AL209" i="69"/>
  <c r="AZ39" i="69"/>
  <c r="AZ65" i="69"/>
  <c r="AZ52" i="69"/>
  <c r="AZ91" i="69"/>
  <c r="AZ104" i="69"/>
  <c r="AZ78" i="69"/>
  <c r="AZ117" i="69"/>
  <c r="AZ130" i="69"/>
  <c r="AZ156" i="69"/>
  <c r="AZ169" i="69"/>
  <c r="AZ195" i="69"/>
  <c r="AZ143" i="69"/>
  <c r="AZ182" i="69"/>
  <c r="AZ208" i="69"/>
  <c r="AR52" i="69"/>
  <c r="AR39" i="69"/>
  <c r="AR65" i="69"/>
  <c r="AR91" i="69"/>
  <c r="AR104" i="69"/>
  <c r="AR117" i="69"/>
  <c r="AR78" i="69"/>
  <c r="AR143" i="69"/>
  <c r="AR130" i="69"/>
  <c r="AR156" i="69"/>
  <c r="AR169" i="69"/>
  <c r="AR195" i="69"/>
  <c r="AR182" i="69"/>
  <c r="AR208" i="69"/>
  <c r="AJ39" i="69"/>
  <c r="AJ52" i="69"/>
  <c r="AJ65" i="69"/>
  <c r="AJ78" i="69"/>
  <c r="AJ104" i="69"/>
  <c r="AJ91" i="69"/>
  <c r="AJ117" i="69"/>
  <c r="AJ143" i="69"/>
  <c r="AJ130" i="69"/>
  <c r="AJ156" i="69"/>
  <c r="AJ169" i="69"/>
  <c r="AJ195" i="69"/>
  <c r="AJ208" i="69"/>
  <c r="AJ182" i="69"/>
  <c r="AX38" i="69"/>
  <c r="AX64" i="69"/>
  <c r="AX51" i="69"/>
  <c r="AX103" i="69"/>
  <c r="AX77" i="69"/>
  <c r="AX90" i="69"/>
  <c r="AX116" i="69"/>
  <c r="AX142" i="69"/>
  <c r="AX129" i="69"/>
  <c r="AX155" i="69"/>
  <c r="AX168" i="69"/>
  <c r="AX194" i="69"/>
  <c r="AX181" i="69"/>
  <c r="AX207" i="69"/>
  <c r="AP51" i="69"/>
  <c r="AP38" i="69"/>
  <c r="AP64" i="69"/>
  <c r="AP90" i="69"/>
  <c r="AP103" i="69"/>
  <c r="AP77" i="69"/>
  <c r="AP116" i="69"/>
  <c r="AP142" i="69"/>
  <c r="AP129" i="69"/>
  <c r="AP155" i="69"/>
  <c r="AP168" i="69"/>
  <c r="AP194" i="69"/>
  <c r="AP181" i="69"/>
  <c r="AP207" i="69"/>
  <c r="AH38" i="69"/>
  <c r="AH51" i="69"/>
  <c r="AH64" i="69"/>
  <c r="AH77" i="69"/>
  <c r="AH90" i="69"/>
  <c r="AH103" i="69"/>
  <c r="AH116" i="69"/>
  <c r="AH142" i="69"/>
  <c r="AH129" i="69"/>
  <c r="AH155" i="69"/>
  <c r="AH168" i="69"/>
  <c r="AH194" i="69"/>
  <c r="AH181" i="69"/>
  <c r="AH207" i="69"/>
  <c r="AV37" i="69"/>
  <c r="AV63" i="69"/>
  <c r="AV50" i="69"/>
  <c r="AV102" i="69"/>
  <c r="AV76" i="69"/>
  <c r="AV89" i="69"/>
  <c r="AV115" i="69"/>
  <c r="AV141" i="69"/>
  <c r="AV128" i="69"/>
  <c r="AV154" i="69"/>
  <c r="AV167" i="69"/>
  <c r="AV180" i="69"/>
  <c r="AV193" i="69"/>
  <c r="AV206" i="69"/>
  <c r="AN50" i="69"/>
  <c r="AN63" i="69"/>
  <c r="AN37" i="69"/>
  <c r="AN102" i="69"/>
  <c r="AN115" i="69"/>
  <c r="AN89" i="69"/>
  <c r="AN141" i="69"/>
  <c r="AN76" i="69"/>
  <c r="AN128" i="69"/>
  <c r="AN154" i="69"/>
  <c r="AN167" i="69"/>
  <c r="AN193" i="69"/>
  <c r="AN180" i="69"/>
  <c r="AN206" i="69"/>
  <c r="AT36" i="69"/>
  <c r="AT62" i="69"/>
  <c r="AT49" i="69"/>
  <c r="AT88" i="69"/>
  <c r="AT101" i="69"/>
  <c r="AT75" i="69"/>
  <c r="AT114" i="69"/>
  <c r="AT140" i="69"/>
  <c r="AT127" i="69"/>
  <c r="AT153" i="69"/>
  <c r="AT166" i="69"/>
  <c r="AT192" i="69"/>
  <c r="AT179" i="69"/>
  <c r="AT205" i="69"/>
  <c r="AL49" i="69"/>
  <c r="AL36" i="69"/>
  <c r="AL62" i="69"/>
  <c r="AL88" i="69"/>
  <c r="AL101" i="69"/>
  <c r="AL75" i="69"/>
  <c r="AL114" i="69"/>
  <c r="AL140" i="69"/>
  <c r="AL127" i="69"/>
  <c r="AL153" i="69"/>
  <c r="AL166" i="69"/>
  <c r="AL192" i="69"/>
  <c r="AL179" i="69"/>
  <c r="AL205" i="69"/>
  <c r="AD36" i="69"/>
  <c r="AD49" i="69"/>
  <c r="AD62" i="69"/>
  <c r="AD88" i="69"/>
  <c r="AD75" i="69"/>
  <c r="AD101" i="69"/>
  <c r="AD114" i="69"/>
  <c r="AD140" i="69"/>
  <c r="AD127" i="69"/>
  <c r="AD153" i="69"/>
  <c r="AD166" i="69"/>
  <c r="AD192" i="69"/>
  <c r="AD179" i="69"/>
  <c r="AD205" i="69"/>
  <c r="AZ35" i="69"/>
  <c r="AZ48" i="69"/>
  <c r="AZ61" i="69"/>
  <c r="AZ87" i="69"/>
  <c r="AZ100" i="69"/>
  <c r="AZ74" i="69"/>
  <c r="AZ113" i="69"/>
  <c r="AZ139" i="69"/>
  <c r="AZ126" i="69"/>
  <c r="AZ152" i="69"/>
  <c r="AZ165" i="69"/>
  <c r="AZ191" i="69"/>
  <c r="AZ178" i="69"/>
  <c r="AZ204" i="69"/>
  <c r="AR35" i="69"/>
  <c r="AR48" i="69"/>
  <c r="AR61" i="69"/>
  <c r="AR74" i="69"/>
  <c r="AR87" i="69"/>
  <c r="AR100" i="69"/>
  <c r="AR113" i="69"/>
  <c r="AR139" i="69"/>
  <c r="AR126" i="69"/>
  <c r="AR152" i="69"/>
  <c r="AR165" i="69"/>
  <c r="AR191" i="69"/>
  <c r="AR178" i="69"/>
  <c r="AR204" i="69"/>
  <c r="AJ48" i="69"/>
  <c r="AJ35" i="69"/>
  <c r="AJ61" i="69"/>
  <c r="AJ87" i="69"/>
  <c r="AJ74" i="69"/>
  <c r="AJ100" i="69"/>
  <c r="AJ113" i="69"/>
  <c r="AJ139" i="69"/>
  <c r="AJ126" i="69"/>
  <c r="AJ152" i="69"/>
  <c r="AJ165" i="69"/>
  <c r="AJ191" i="69"/>
  <c r="AJ178" i="69"/>
  <c r="AJ204" i="69"/>
  <c r="AX34" i="69"/>
  <c r="AX47" i="69"/>
  <c r="AX60" i="69"/>
  <c r="AX86" i="69"/>
  <c r="AX73" i="69"/>
  <c r="AX99" i="69"/>
  <c r="AX112" i="69"/>
  <c r="AX138" i="69"/>
  <c r="AX125" i="69"/>
  <c r="AX151" i="69"/>
  <c r="AX164" i="69"/>
  <c r="AX190" i="69"/>
  <c r="AX177" i="69"/>
  <c r="AX203" i="69"/>
  <c r="AP34" i="69"/>
  <c r="AP73" i="69"/>
  <c r="AP60" i="69"/>
  <c r="AP86" i="69"/>
  <c r="AP99" i="69"/>
  <c r="AP47" i="69"/>
  <c r="AP112" i="69"/>
  <c r="AP138" i="69"/>
  <c r="AP125" i="69"/>
  <c r="AP151" i="69"/>
  <c r="AP164" i="69"/>
  <c r="AP190" i="69"/>
  <c r="AP177" i="69"/>
  <c r="AP203" i="69"/>
  <c r="AH47" i="69"/>
  <c r="AH34" i="69"/>
  <c r="AH86" i="69"/>
  <c r="AH73" i="69"/>
  <c r="AH60" i="69"/>
  <c r="AH99" i="69"/>
  <c r="AH112" i="69"/>
  <c r="AH138" i="69"/>
  <c r="AH125" i="69"/>
  <c r="AH151" i="69"/>
  <c r="AH164" i="69"/>
  <c r="AH190" i="69"/>
  <c r="AH177" i="69"/>
  <c r="AH203" i="69"/>
  <c r="Z34" i="69"/>
  <c r="Z47" i="69"/>
  <c r="Z86" i="69"/>
  <c r="Z60" i="69"/>
  <c r="Z99" i="69"/>
  <c r="Z73" i="69"/>
  <c r="Z112" i="69"/>
  <c r="Z125" i="69"/>
  <c r="Z138" i="69"/>
  <c r="Z151" i="69"/>
  <c r="Z177" i="69"/>
  <c r="Z164" i="69"/>
  <c r="Z190" i="69"/>
  <c r="Z203" i="69"/>
  <c r="AV33" i="69"/>
  <c r="AV59" i="69"/>
  <c r="AV46" i="69"/>
  <c r="AV72" i="69"/>
  <c r="AV85" i="69"/>
  <c r="AV98" i="69"/>
  <c r="AV111" i="69"/>
  <c r="AV137" i="69"/>
  <c r="AV124" i="69"/>
  <c r="AV150" i="69"/>
  <c r="AV176" i="69"/>
  <c r="AV163" i="69"/>
  <c r="AV189" i="69"/>
  <c r="AV202" i="69"/>
  <c r="AN33" i="69"/>
  <c r="AN59" i="69"/>
  <c r="AN46" i="69"/>
  <c r="AN72" i="69"/>
  <c r="AN98" i="69"/>
  <c r="AN85" i="69"/>
  <c r="AN111" i="69"/>
  <c r="AN137" i="69"/>
  <c r="AN150" i="69"/>
  <c r="AN124" i="69"/>
  <c r="AN176" i="69"/>
  <c r="AN163" i="69"/>
  <c r="AN189" i="69"/>
  <c r="AN202" i="69"/>
  <c r="AT32" i="69"/>
  <c r="AT58" i="69"/>
  <c r="AT45" i="69"/>
  <c r="AT71" i="69"/>
  <c r="AT84" i="69"/>
  <c r="AT97" i="69"/>
  <c r="AT110" i="69"/>
  <c r="AT136" i="69"/>
  <c r="AT149" i="69"/>
  <c r="AT175" i="69"/>
  <c r="AT162" i="69"/>
  <c r="AT188" i="69"/>
  <c r="AT123" i="69"/>
  <c r="AT201" i="69"/>
  <c r="AL32" i="69"/>
  <c r="AL58" i="69"/>
  <c r="AL71" i="69"/>
  <c r="AL45" i="69"/>
  <c r="AL84" i="69"/>
  <c r="AL97" i="69"/>
  <c r="AL110" i="69"/>
  <c r="AL123" i="69"/>
  <c r="AL136" i="69"/>
  <c r="AL149" i="69"/>
  <c r="AL175" i="69"/>
  <c r="AL162" i="69"/>
  <c r="AL188" i="69"/>
  <c r="AL201" i="69"/>
  <c r="AD45" i="69"/>
  <c r="AD32" i="69"/>
  <c r="AD71" i="69"/>
  <c r="AD58" i="69"/>
  <c r="AD84" i="69"/>
  <c r="AD97" i="69"/>
  <c r="AD110" i="69"/>
  <c r="AD136" i="69"/>
  <c r="AD123" i="69"/>
  <c r="AD149" i="69"/>
  <c r="AD175" i="69"/>
  <c r="AD162" i="69"/>
  <c r="AD188" i="69"/>
  <c r="AD201" i="69"/>
  <c r="AZ31" i="69"/>
  <c r="AZ44" i="69"/>
  <c r="AZ70" i="69"/>
  <c r="AZ57" i="69"/>
  <c r="AZ83" i="69"/>
  <c r="AZ96" i="69"/>
  <c r="AZ109" i="69"/>
  <c r="AZ122" i="69"/>
  <c r="AZ135" i="69"/>
  <c r="AZ148" i="69"/>
  <c r="AZ174" i="69"/>
  <c r="AZ161" i="69"/>
  <c r="AZ187" i="69"/>
  <c r="AZ200" i="69"/>
  <c r="AR31" i="69"/>
  <c r="AR57" i="69"/>
  <c r="AR44" i="69"/>
  <c r="AR70" i="69"/>
  <c r="AR83" i="69"/>
  <c r="AR96" i="69"/>
  <c r="AR109" i="69"/>
  <c r="AR135" i="69"/>
  <c r="AR122" i="69"/>
  <c r="AR148" i="69"/>
  <c r="AR174" i="69"/>
  <c r="AR161" i="69"/>
  <c r="AR187" i="69"/>
  <c r="AR200" i="69"/>
  <c r="AJ31" i="69"/>
  <c r="AJ57" i="69"/>
  <c r="AJ44" i="69"/>
  <c r="AJ70" i="69"/>
  <c r="AJ83" i="69"/>
  <c r="AJ96" i="69"/>
  <c r="AJ109" i="69"/>
  <c r="AJ122" i="69"/>
  <c r="AJ135" i="69"/>
  <c r="AJ148" i="69"/>
  <c r="AJ174" i="69"/>
  <c r="AJ161" i="69"/>
  <c r="AJ187" i="69"/>
  <c r="AJ200" i="69"/>
  <c r="AX30" i="69"/>
  <c r="AX43" i="69"/>
  <c r="AX56" i="69"/>
  <c r="AX69" i="69"/>
  <c r="AX95" i="69"/>
  <c r="AX82" i="69"/>
  <c r="AX108" i="69"/>
  <c r="AX121" i="69"/>
  <c r="AX134" i="69"/>
  <c r="AX147" i="69"/>
  <c r="AX173" i="69"/>
  <c r="AX160" i="69"/>
  <c r="AX186" i="69"/>
  <c r="AX199" i="69"/>
  <c r="AP30" i="69"/>
  <c r="AP56" i="69"/>
  <c r="AP43" i="69"/>
  <c r="AP69" i="69"/>
  <c r="AP82" i="69"/>
  <c r="AP95" i="69"/>
  <c r="AP108" i="69"/>
  <c r="AP134" i="69"/>
  <c r="AP147" i="69"/>
  <c r="AP173" i="69"/>
  <c r="AP121" i="69"/>
  <c r="AP160" i="69"/>
  <c r="AP186" i="69"/>
  <c r="AP199" i="69"/>
  <c r="AH30" i="69"/>
  <c r="AH56" i="69"/>
  <c r="AH69" i="69"/>
  <c r="AH43" i="69"/>
  <c r="AH82" i="69"/>
  <c r="AH95" i="69"/>
  <c r="AH108" i="69"/>
  <c r="AH121" i="69"/>
  <c r="AH134" i="69"/>
  <c r="AH147" i="69"/>
  <c r="AH173" i="69"/>
  <c r="AH160" i="69"/>
  <c r="AH186" i="69"/>
  <c r="AH199" i="69"/>
  <c r="AV29" i="69"/>
  <c r="AV55" i="69"/>
  <c r="AV42" i="69"/>
  <c r="AV68" i="69"/>
  <c r="AV81" i="69"/>
  <c r="AV94" i="69"/>
  <c r="AV107" i="69"/>
  <c r="AV120" i="69"/>
  <c r="AV133" i="69"/>
  <c r="AV146" i="69"/>
  <c r="AV172" i="69"/>
  <c r="AV159" i="69"/>
  <c r="AV185" i="69"/>
  <c r="AV198" i="69"/>
  <c r="AN29" i="69"/>
  <c r="AN55" i="69"/>
  <c r="AN42" i="69"/>
  <c r="AN68" i="69"/>
  <c r="AN94" i="69"/>
  <c r="AN81" i="69"/>
  <c r="AN107" i="69"/>
  <c r="AN133" i="69"/>
  <c r="AN146" i="69"/>
  <c r="AN120" i="69"/>
  <c r="AN172" i="69"/>
  <c r="AN159" i="69"/>
  <c r="AN185" i="69"/>
  <c r="AN198" i="69"/>
  <c r="AT28" i="69"/>
  <c r="AT54" i="69"/>
  <c r="AT41" i="69"/>
  <c r="AT67" i="69"/>
  <c r="AT80" i="69"/>
  <c r="AT93" i="69"/>
  <c r="AT106" i="69"/>
  <c r="AT119" i="69"/>
  <c r="AT132" i="69"/>
  <c r="AT171" i="69"/>
  <c r="AT145" i="69"/>
  <c r="AT158" i="69"/>
  <c r="AT184" i="69"/>
  <c r="AT197" i="69"/>
  <c r="AL28" i="69"/>
  <c r="AL54" i="69"/>
  <c r="AL41" i="69"/>
  <c r="AL67" i="69"/>
  <c r="AL80" i="69"/>
  <c r="AL93" i="69"/>
  <c r="AL106" i="69"/>
  <c r="AL132" i="69"/>
  <c r="AL145" i="69"/>
  <c r="AL171" i="69"/>
  <c r="AL158" i="69"/>
  <c r="AL184" i="69"/>
  <c r="AL119" i="69"/>
  <c r="AL197" i="69"/>
  <c r="AD28" i="69"/>
  <c r="AD54" i="69"/>
  <c r="AD67" i="69"/>
  <c r="AD93" i="69"/>
  <c r="AD41" i="69"/>
  <c r="AD80" i="69"/>
  <c r="AD106" i="69"/>
  <c r="AD119" i="69"/>
  <c r="AD132" i="69"/>
  <c r="AD171" i="69"/>
  <c r="AD158" i="69"/>
  <c r="AD184" i="69"/>
  <c r="AD145" i="69"/>
  <c r="AD197" i="69"/>
  <c r="AA209" i="69"/>
  <c r="Y208" i="69"/>
  <c r="BA206" i="69"/>
  <c r="AY205" i="69"/>
  <c r="AW204" i="69"/>
  <c r="AU203" i="69"/>
  <c r="AS202" i="69"/>
  <c r="AQ201" i="69"/>
  <c r="AO200" i="69"/>
  <c r="AM199" i="69"/>
  <c r="AK198" i="69"/>
  <c r="AI197" i="69"/>
  <c r="AG196" i="69"/>
  <c r="M339" i="69"/>
  <c r="M391" i="69"/>
  <c r="M352" i="69"/>
  <c r="M404" i="69"/>
  <c r="M287" i="69"/>
  <c r="M326" i="69"/>
  <c r="M248" i="69"/>
  <c r="M261" i="69"/>
  <c r="M313" i="69"/>
  <c r="M235" i="69"/>
  <c r="M300" i="69"/>
  <c r="M378" i="69"/>
  <c r="L374" i="69"/>
  <c r="L322" i="69"/>
  <c r="L309" i="69"/>
  <c r="L348" i="69"/>
  <c r="L244" i="69"/>
  <c r="L361" i="69"/>
  <c r="L335" i="69"/>
  <c r="L270" i="69"/>
  <c r="L296" i="69"/>
  <c r="L231" i="69"/>
  <c r="L387" i="69"/>
  <c r="L257" i="69"/>
  <c r="AJ328" i="69"/>
  <c r="AJ367" i="69"/>
  <c r="AJ354" i="69"/>
  <c r="AJ380" i="69"/>
  <c r="AJ315" i="69"/>
  <c r="AJ341" i="69"/>
  <c r="AP340" i="69"/>
  <c r="AP314" i="69"/>
  <c r="AP366" i="69"/>
  <c r="AP353" i="69"/>
  <c r="AP327" i="69"/>
  <c r="AP379" i="69"/>
  <c r="AF313" i="69"/>
  <c r="AR337" i="69"/>
  <c r="AR363" i="69"/>
  <c r="AR350" i="69"/>
  <c r="AR376" i="69"/>
  <c r="AR311" i="69"/>
  <c r="AR324" i="69"/>
  <c r="AP310" i="69"/>
  <c r="AP323" i="69"/>
  <c r="AP336" i="69"/>
  <c r="AP362" i="69"/>
  <c r="AP349" i="69"/>
  <c r="AP375" i="69"/>
  <c r="AP388" i="69"/>
  <c r="AN322" i="69"/>
  <c r="AN335" i="69"/>
  <c r="AN309" i="69"/>
  <c r="AN348" i="69"/>
  <c r="AN361" i="69"/>
  <c r="AN374" i="69"/>
  <c r="AD386" i="69"/>
  <c r="AX319" i="69"/>
  <c r="AX332" i="69"/>
  <c r="AX345" i="69"/>
  <c r="AX358" i="69"/>
  <c r="AX306" i="69"/>
  <c r="AX371" i="69"/>
  <c r="AX384" i="69"/>
  <c r="AN318" i="69"/>
  <c r="AN331" i="69"/>
  <c r="AN344" i="69"/>
  <c r="AN357" i="69"/>
  <c r="AN305" i="69"/>
  <c r="AN383" i="69"/>
  <c r="AD304" i="69"/>
  <c r="AB303" i="69"/>
  <c r="AB316" i="69"/>
  <c r="AB329" i="69"/>
  <c r="AB342" i="69"/>
  <c r="AB355" i="69"/>
  <c r="AB368" i="69"/>
  <c r="AB394" i="69"/>
  <c r="K324" i="69"/>
  <c r="K233" i="69"/>
  <c r="K298" i="69"/>
  <c r="K337" i="69"/>
  <c r="K402" i="69"/>
  <c r="K285" i="69"/>
  <c r="K376" i="69"/>
  <c r="K259" i="69"/>
  <c r="K389" i="69"/>
  <c r="K311" i="69"/>
  <c r="AR389" i="69"/>
  <c r="K350" i="69"/>
  <c r="AN289" i="69"/>
  <c r="AN302" i="69"/>
  <c r="AN276" i="69"/>
  <c r="AN237" i="69"/>
  <c r="AN328" i="69"/>
  <c r="AN315" i="69"/>
  <c r="AN341" i="69"/>
  <c r="AN367" i="69"/>
  <c r="AN393" i="69"/>
  <c r="AN354" i="69"/>
  <c r="AA327" i="69"/>
  <c r="AA340" i="69"/>
  <c r="AA353" i="69"/>
  <c r="AA366" i="69"/>
  <c r="AA392" i="69"/>
  <c r="AA379" i="69"/>
  <c r="AR299" i="69"/>
  <c r="AR325" i="69"/>
  <c r="AR351" i="69"/>
  <c r="AR338" i="69"/>
  <c r="AR364" i="69"/>
  <c r="AR390" i="69"/>
  <c r="AP285" i="69"/>
  <c r="AP324" i="69"/>
  <c r="AP350" i="69"/>
  <c r="AP337" i="69"/>
  <c r="AP363" i="69"/>
  <c r="AP376" i="69"/>
  <c r="AP389" i="69"/>
  <c r="AN297" i="69"/>
  <c r="AN323" i="69"/>
  <c r="AN336" i="69"/>
  <c r="AN349" i="69"/>
  <c r="AN362" i="69"/>
  <c r="AN388" i="69"/>
  <c r="AN375" i="69"/>
  <c r="AC244" i="69"/>
  <c r="AC296" i="69"/>
  <c r="AC231" i="69"/>
  <c r="AC257" i="69"/>
  <c r="AC270" i="69"/>
  <c r="AC283" i="69"/>
  <c r="AC309" i="69"/>
  <c r="AC348" i="69"/>
  <c r="AC335" i="69"/>
  <c r="AC322" i="69"/>
  <c r="AC361" i="69"/>
  <c r="AC387" i="69"/>
  <c r="BA320" i="69"/>
  <c r="BA333" i="69"/>
  <c r="BA359" i="69"/>
  <c r="BA307" i="69"/>
  <c r="BA346" i="69"/>
  <c r="BA372" i="69"/>
  <c r="BA385" i="69"/>
  <c r="Y320" i="69"/>
  <c r="AW318" i="69"/>
  <c r="AW331" i="69"/>
  <c r="AW344" i="69"/>
  <c r="AW357" i="69"/>
  <c r="AW305" i="69"/>
  <c r="AW292" i="69"/>
  <c r="AW383" i="69"/>
  <c r="AD318" i="69"/>
  <c r="AD331" i="69"/>
  <c r="AD344" i="69"/>
  <c r="AD357" i="69"/>
  <c r="AD370" i="69"/>
  <c r="AG252" i="69"/>
  <c r="AG226" i="69"/>
  <c r="AG291" i="69"/>
  <c r="AG265" i="69"/>
  <c r="AG278" i="69"/>
  <c r="AG239" i="69"/>
  <c r="AG304" i="69"/>
  <c r="AG317" i="69"/>
  <c r="AG356" i="69"/>
  <c r="AG330" i="69"/>
  <c r="AG369" i="69"/>
  <c r="AG343" i="69"/>
  <c r="AI290" i="69"/>
  <c r="AI316" i="69"/>
  <c r="AI329" i="69"/>
  <c r="AI342" i="69"/>
  <c r="AI303" i="69"/>
  <c r="AI394" i="69"/>
  <c r="AI368" i="69"/>
  <c r="AI355" i="69"/>
  <c r="AI381" i="69"/>
  <c r="AN339" i="69"/>
  <c r="AN313" i="69"/>
  <c r="AN365" i="69"/>
  <c r="AN352" i="69"/>
  <c r="AN326" i="69"/>
  <c r="AN378" i="69"/>
  <c r="AN391" i="69"/>
  <c r="AT338" i="69"/>
  <c r="AT312" i="69"/>
  <c r="AT364" i="69"/>
  <c r="AT325" i="69"/>
  <c r="AT351" i="69"/>
  <c r="AT377" i="69"/>
  <c r="AT390" i="69"/>
  <c r="AJ311" i="69"/>
  <c r="AJ324" i="69"/>
  <c r="AJ337" i="69"/>
  <c r="AJ363" i="69"/>
  <c r="AJ350" i="69"/>
  <c r="AJ376" i="69"/>
  <c r="AJ389" i="69"/>
  <c r="AH323" i="69"/>
  <c r="AH336" i="69"/>
  <c r="AH310" i="69"/>
  <c r="AH362" i="69"/>
  <c r="AH349" i="69"/>
  <c r="AH375" i="69"/>
  <c r="AH388" i="69"/>
  <c r="AL321" i="69"/>
  <c r="AL334" i="69"/>
  <c r="AL308" i="69"/>
  <c r="AL347" i="69"/>
  <c r="AL360" i="69"/>
  <c r="AL386" i="69"/>
  <c r="AB320" i="69"/>
  <c r="AB333" i="69"/>
  <c r="AB346" i="69"/>
  <c r="AB359" i="69"/>
  <c r="AB307" i="69"/>
  <c r="AB372" i="69"/>
  <c r="AB385" i="69"/>
  <c r="Z345" i="69"/>
  <c r="AT317" i="69"/>
  <c r="AT330" i="69"/>
  <c r="AT343" i="69"/>
  <c r="AT356" i="69"/>
  <c r="AT304" i="69"/>
  <c r="AT382" i="69"/>
  <c r="AT369" i="69"/>
  <c r="AJ316" i="69"/>
  <c r="AJ329" i="69"/>
  <c r="AJ342" i="69"/>
  <c r="AJ355" i="69"/>
  <c r="AJ303" i="69"/>
  <c r="AJ368" i="69"/>
  <c r="M291" i="69"/>
  <c r="M317" i="69"/>
  <c r="M330" i="69"/>
  <c r="M343" i="69"/>
  <c r="M304" i="69"/>
  <c r="M265" i="69"/>
  <c r="M382" i="69"/>
  <c r="M369" i="69"/>
  <c r="M226" i="69"/>
  <c r="M278" i="69"/>
  <c r="M356" i="69"/>
  <c r="L327" i="69"/>
  <c r="L405" i="69"/>
  <c r="L249" i="69"/>
  <c r="L340" i="69"/>
  <c r="L314" i="69"/>
  <c r="L275" i="69"/>
  <c r="L288" i="69"/>
  <c r="L392" i="69"/>
  <c r="L262" i="69"/>
  <c r="L236" i="69"/>
  <c r="G276" i="69"/>
  <c r="G341" i="69"/>
  <c r="H133" i="67"/>
  <c r="G215" i="69" s="1"/>
  <c r="G381" i="69"/>
  <c r="G394" i="69"/>
  <c r="U337" i="69"/>
  <c r="U311" i="69"/>
  <c r="U324" i="69"/>
  <c r="U285" i="69"/>
  <c r="U298" i="69"/>
  <c r="U402" i="69"/>
  <c r="U233" i="69"/>
  <c r="J398" i="69"/>
  <c r="J320" i="69"/>
  <c r="J372" i="69"/>
  <c r="J268" i="69"/>
  <c r="J281" i="69"/>
  <c r="J346" i="69"/>
  <c r="J255" i="69"/>
  <c r="J294" i="69"/>
  <c r="J385" i="69"/>
  <c r="J242" i="69"/>
  <c r="J359" i="69"/>
  <c r="J229" i="69"/>
  <c r="L134" i="67"/>
  <c r="K216" i="69" s="1"/>
  <c r="AZ394" i="69"/>
  <c r="AX328" i="69"/>
  <c r="AX341" i="69"/>
  <c r="AX354" i="69"/>
  <c r="AX367" i="69"/>
  <c r="AX380" i="69"/>
  <c r="AX393" i="69"/>
  <c r="AL249" i="69"/>
  <c r="AL275" i="69"/>
  <c r="AL236" i="69"/>
  <c r="AL262" i="69"/>
  <c r="AL288" i="69"/>
  <c r="AL327" i="69"/>
  <c r="AL301" i="69"/>
  <c r="AL340" i="69"/>
  <c r="AL314" i="69"/>
  <c r="AL392" i="69"/>
  <c r="AL366" i="69"/>
  <c r="AL353" i="69"/>
  <c r="AL379" i="69"/>
  <c r="Y326" i="69"/>
  <c r="Y339" i="69"/>
  <c r="Y365" i="69"/>
  <c r="Y352" i="69"/>
  <c r="Y313" i="69"/>
  <c r="Y378" i="69"/>
  <c r="Y391" i="69"/>
  <c r="AH234" i="69"/>
  <c r="AH273" i="69"/>
  <c r="AH247" i="69"/>
  <c r="AH260" i="69"/>
  <c r="AH299" i="69"/>
  <c r="AH286" i="69"/>
  <c r="AH312" i="69"/>
  <c r="AH325" i="69"/>
  <c r="AH338" i="69"/>
  <c r="AH390" i="69"/>
  <c r="AH351" i="69"/>
  <c r="AY310" i="69"/>
  <c r="AY323" i="69"/>
  <c r="AY336" i="69"/>
  <c r="AY362" i="69"/>
  <c r="AY349" i="69"/>
  <c r="AY375" i="69"/>
  <c r="AY388" i="69"/>
  <c r="AW322" i="69"/>
  <c r="AW335" i="69"/>
  <c r="AW309" i="69"/>
  <c r="AW361" i="69"/>
  <c r="AW348" i="69"/>
  <c r="AX230" i="69"/>
  <c r="AX295" i="69"/>
  <c r="AX308" i="69"/>
  <c r="AX256" i="69"/>
  <c r="AX243" i="69"/>
  <c r="AX282" i="69"/>
  <c r="AX347" i="69"/>
  <c r="AX334" i="69"/>
  <c r="AX360" i="69"/>
  <c r="AX386" i="69"/>
  <c r="AX269" i="69"/>
  <c r="AF295" i="69"/>
  <c r="AF230" i="69"/>
  <c r="AF256" i="69"/>
  <c r="AF321" i="69"/>
  <c r="AF334" i="69"/>
  <c r="AF308" i="69"/>
  <c r="AF373" i="69"/>
  <c r="AF243" i="69"/>
  <c r="AF347" i="69"/>
  <c r="AF360" i="69"/>
  <c r="AF269" i="69"/>
  <c r="AF386" i="69"/>
  <c r="AF282" i="69"/>
  <c r="AK254" i="69"/>
  <c r="AK241" i="69"/>
  <c r="AK267" i="69"/>
  <c r="AK306" i="69"/>
  <c r="AK280" i="69"/>
  <c r="AK319" i="69"/>
  <c r="AK345" i="69"/>
  <c r="AK332" i="69"/>
  <c r="AK358" i="69"/>
  <c r="AK293" i="69"/>
  <c r="AK228" i="69"/>
  <c r="AK384" i="69"/>
  <c r="AM227" i="69"/>
  <c r="AM240" i="69"/>
  <c r="AM279" i="69"/>
  <c r="AM292" i="69"/>
  <c r="AM266" i="69"/>
  <c r="AM253" i="69"/>
  <c r="AM318" i="69"/>
  <c r="AM331" i="69"/>
  <c r="AM344" i="69"/>
  <c r="AM305" i="69"/>
  <c r="AM357" i="69"/>
  <c r="AM370" i="69"/>
  <c r="AP226" i="69"/>
  <c r="AP291" i="69"/>
  <c r="AP265" i="69"/>
  <c r="AP278" i="69"/>
  <c r="AP239" i="69"/>
  <c r="AP330" i="69"/>
  <c r="AP343" i="69"/>
  <c r="AP252" i="69"/>
  <c r="AP304" i="69"/>
  <c r="AP317" i="69"/>
  <c r="AP356" i="69"/>
  <c r="AP369" i="69"/>
  <c r="AP382" i="69"/>
  <c r="AS303" i="69"/>
  <c r="AS316" i="69"/>
  <c r="AS329" i="69"/>
  <c r="AS355" i="69"/>
  <c r="AS368" i="69"/>
  <c r="AS342" i="69"/>
  <c r="AB341" i="69"/>
  <c r="AB315" i="69"/>
  <c r="AB367" i="69"/>
  <c r="AB328" i="69"/>
  <c r="AB354" i="69"/>
  <c r="AB380" i="69"/>
  <c r="AH340" i="69"/>
  <c r="AH314" i="69"/>
  <c r="AH366" i="69"/>
  <c r="AH353" i="69"/>
  <c r="AH327" i="69"/>
  <c r="AH379" i="69"/>
  <c r="AH392" i="69"/>
  <c r="AD338" i="69"/>
  <c r="AD364" i="69"/>
  <c r="AD351" i="69"/>
  <c r="AD377" i="69"/>
  <c r="AD325" i="69"/>
  <c r="AD312" i="69"/>
  <c r="AJ320" i="69"/>
  <c r="AJ333" i="69"/>
  <c r="AJ307" i="69"/>
  <c r="AJ346" i="69"/>
  <c r="AJ359" i="69"/>
  <c r="AJ372" i="69"/>
  <c r="AJ385" i="69"/>
  <c r="I295" i="69"/>
  <c r="I269" i="69"/>
  <c r="I321" i="69"/>
  <c r="I282" i="69"/>
  <c r="I243" i="69"/>
  <c r="I308" i="69"/>
  <c r="I256" i="69"/>
  <c r="I399" i="69"/>
  <c r="I395" i="69"/>
  <c r="I356" i="69"/>
  <c r="I304" i="69"/>
  <c r="I252" i="69"/>
  <c r="I382" i="69"/>
  <c r="I369" i="69"/>
  <c r="I291" i="69"/>
  <c r="I278" i="69"/>
  <c r="I265" i="69"/>
  <c r="I226" i="69"/>
  <c r="I343" i="69"/>
  <c r="R365" i="69"/>
  <c r="R404" i="69"/>
  <c r="R326" i="69"/>
  <c r="R339" i="69"/>
  <c r="R287" i="69"/>
  <c r="R313" i="69"/>
  <c r="R378" i="69"/>
  <c r="R300" i="69"/>
  <c r="G235" i="69"/>
  <c r="G378" i="69"/>
  <c r="G326" i="69"/>
  <c r="G274" i="69"/>
  <c r="H132" i="67"/>
  <c r="G214" i="69" s="1"/>
  <c r="G384" i="69" s="1"/>
  <c r="T403" i="69"/>
  <c r="T312" i="69"/>
  <c r="T234" i="69"/>
  <c r="T325" i="69"/>
  <c r="Q140" i="67"/>
  <c r="P222" i="69" s="1"/>
  <c r="AM383" i="69"/>
  <c r="AD383" i="69"/>
  <c r="AR377" i="69"/>
  <c r="AX321" i="69"/>
  <c r="J341" i="69"/>
  <c r="J315" i="69"/>
  <c r="J393" i="69"/>
  <c r="J380" i="69"/>
  <c r="J354" i="69"/>
  <c r="J276" i="69"/>
  <c r="J263" i="69"/>
  <c r="J237" i="69"/>
  <c r="J367" i="69"/>
  <c r="J328" i="69"/>
  <c r="J302" i="69"/>
  <c r="J250" i="69"/>
  <c r="J406" i="69"/>
  <c r="AC328" i="69"/>
  <c r="AC341" i="69"/>
  <c r="AC354" i="69"/>
  <c r="AC367" i="69"/>
  <c r="AJ274" i="69"/>
  <c r="AJ300" i="69"/>
  <c r="AJ313" i="69"/>
  <c r="AJ326" i="69"/>
  <c r="AJ339" i="69"/>
  <c r="AJ365" i="69"/>
  <c r="AJ391" i="69"/>
  <c r="AJ287" i="69"/>
  <c r="AJ352" i="69"/>
  <c r="AJ378" i="69"/>
  <c r="BA324" i="69"/>
  <c r="BA337" i="69"/>
  <c r="BA363" i="69"/>
  <c r="BA350" i="69"/>
  <c r="BA389" i="69"/>
  <c r="BA311" i="69"/>
  <c r="BA376" i="69"/>
  <c r="AF246" i="69"/>
  <c r="AF272" i="69"/>
  <c r="AF298" i="69"/>
  <c r="AF285" i="69"/>
  <c r="AF233" i="69"/>
  <c r="AF311" i="69"/>
  <c r="AF324" i="69"/>
  <c r="AF337" i="69"/>
  <c r="AF363" i="69"/>
  <c r="AF389" i="69"/>
  <c r="AF350" i="69"/>
  <c r="AF259" i="69"/>
  <c r="AF376" i="69"/>
  <c r="AD258" i="69"/>
  <c r="AD297" i="69"/>
  <c r="AD232" i="69"/>
  <c r="AD271" i="69"/>
  <c r="AD284" i="69"/>
  <c r="AD245" i="69"/>
  <c r="AD336" i="69"/>
  <c r="AD310" i="69"/>
  <c r="AD323" i="69"/>
  <c r="AD362" i="69"/>
  <c r="AD388" i="69"/>
  <c r="AD349" i="69"/>
  <c r="AD375" i="69"/>
  <c r="AL322" i="69"/>
  <c r="AL335" i="69"/>
  <c r="AL348" i="69"/>
  <c r="AL361" i="69"/>
  <c r="AL387" i="69"/>
  <c r="AO295" i="69"/>
  <c r="AO230" i="69"/>
  <c r="AO256" i="69"/>
  <c r="AO308" i="69"/>
  <c r="AO243" i="69"/>
  <c r="AO347" i="69"/>
  <c r="AO334" i="69"/>
  <c r="AO321" i="69"/>
  <c r="AO373" i="69"/>
  <c r="AO360" i="69"/>
  <c r="AO282" i="69"/>
  <c r="AO386" i="69"/>
  <c r="AO269" i="69"/>
  <c r="AH320" i="69"/>
  <c r="AH333" i="69"/>
  <c r="AH359" i="69"/>
  <c r="AH372" i="69"/>
  <c r="AH385" i="69"/>
  <c r="AH346" i="69"/>
  <c r="AT228" i="69"/>
  <c r="AT254" i="69"/>
  <c r="AT241" i="69"/>
  <c r="AT267" i="69"/>
  <c r="AT280" i="69"/>
  <c r="AT332" i="69"/>
  <c r="AT345" i="69"/>
  <c r="AT306" i="69"/>
  <c r="AT293" i="69"/>
  <c r="AT319" i="69"/>
  <c r="AT358" i="69"/>
  <c r="AT384" i="69"/>
  <c r="AB228" i="69"/>
  <c r="AB254" i="69"/>
  <c r="AB241" i="69"/>
  <c r="AB267" i="69"/>
  <c r="AB306" i="69"/>
  <c r="AB293" i="69"/>
  <c r="AB319" i="69"/>
  <c r="AB345" i="69"/>
  <c r="AB371" i="69"/>
  <c r="AB280" i="69"/>
  <c r="AB358" i="69"/>
  <c r="AB332" i="69"/>
  <c r="AB384" i="69"/>
  <c r="AY291" i="69"/>
  <c r="AY317" i="69"/>
  <c r="AY330" i="69"/>
  <c r="AY304" i="69"/>
  <c r="AY356" i="69"/>
  <c r="AY382" i="69"/>
  <c r="BB225" i="69"/>
  <c r="BB251" i="69"/>
  <c r="BB290" i="69"/>
  <c r="BB264" i="69"/>
  <c r="BB277" i="69"/>
  <c r="BB303" i="69"/>
  <c r="BB316" i="69"/>
  <c r="BB368" i="69"/>
  <c r="BB355" i="69"/>
  <c r="BB329" i="69"/>
  <c r="BB381" i="69"/>
  <c r="BB342" i="69"/>
  <c r="BB394" i="69"/>
  <c r="Z316" i="69"/>
  <c r="Z329" i="69"/>
  <c r="Z342" i="69"/>
  <c r="Z394" i="69"/>
  <c r="Z368" i="69"/>
  <c r="Z355" i="69"/>
  <c r="Z381" i="69"/>
  <c r="AZ315" i="69"/>
  <c r="AZ367" i="69"/>
  <c r="AZ341" i="69"/>
  <c r="AZ328" i="69"/>
  <c r="AZ354" i="69"/>
  <c r="AZ380" i="69"/>
  <c r="AZ393" i="69"/>
  <c r="AV339" i="69"/>
  <c r="AV313" i="69"/>
  <c r="AV326" i="69"/>
  <c r="AV365" i="69"/>
  <c r="AV352" i="69"/>
  <c r="AV378" i="69"/>
  <c r="AV391" i="69"/>
  <c r="AL338" i="69"/>
  <c r="AL364" i="69"/>
  <c r="AL351" i="69"/>
  <c r="AL312" i="69"/>
  <c r="AL325" i="69"/>
  <c r="AL377" i="69"/>
  <c r="AL390" i="69"/>
  <c r="Z323" i="69"/>
  <c r="Z336" i="69"/>
  <c r="Z310" i="69"/>
  <c r="Z362" i="69"/>
  <c r="Z349" i="69"/>
  <c r="Z375" i="69"/>
  <c r="Z388" i="69"/>
  <c r="BB373" i="69"/>
  <c r="AZ320" i="69"/>
  <c r="AZ333" i="69"/>
  <c r="AZ307" i="69"/>
  <c r="AZ346" i="69"/>
  <c r="AZ359" i="69"/>
  <c r="AZ372" i="69"/>
  <c r="AZ385" i="69"/>
  <c r="AP319" i="69"/>
  <c r="AP332" i="69"/>
  <c r="AP345" i="69"/>
  <c r="AP358" i="69"/>
  <c r="AP371" i="69"/>
  <c r="AV318" i="69"/>
  <c r="AV331" i="69"/>
  <c r="AV344" i="69"/>
  <c r="AV357" i="69"/>
  <c r="AV305" i="69"/>
  <c r="AV383" i="69"/>
  <c r="BB330" i="69"/>
  <c r="BB356" i="69"/>
  <c r="BB382" i="69"/>
  <c r="AR316" i="69"/>
  <c r="AR329" i="69"/>
  <c r="AR342" i="69"/>
  <c r="AR355" i="69"/>
  <c r="AR303" i="69"/>
  <c r="AR368" i="69"/>
  <c r="AR381" i="69"/>
  <c r="AP392" i="69"/>
  <c r="AB381" i="69"/>
  <c r="AH377" i="69"/>
  <c r="AW370" i="69"/>
  <c r="I360" i="69"/>
  <c r="L301" i="69"/>
  <c r="R391" i="69"/>
  <c r="M239" i="69"/>
  <c r="L402" i="69"/>
  <c r="L233" i="69"/>
  <c r="L324" i="69"/>
  <c r="L272" i="69"/>
  <c r="L259" i="69"/>
  <c r="L363" i="69"/>
  <c r="L285" i="69"/>
  <c r="L298" i="69"/>
  <c r="L337" i="69"/>
  <c r="L350" i="69"/>
  <c r="AC393" i="69"/>
  <c r="AJ381" i="69"/>
  <c r="AW374" i="69"/>
  <c r="AT371" i="69"/>
  <c r="AK371" i="69"/>
  <c r="AV370" i="69"/>
  <c r="AV301" i="69"/>
  <c r="AV262" i="69"/>
  <c r="AV327" i="69"/>
  <c r="AV340" i="69"/>
  <c r="AV353" i="69"/>
  <c r="AV366" i="69"/>
  <c r="AV392" i="69"/>
  <c r="AV379" i="69"/>
  <c r="AT326" i="69"/>
  <c r="AT352" i="69"/>
  <c r="AT339" i="69"/>
  <c r="AT365" i="69"/>
  <c r="AT378" i="69"/>
  <c r="AQ229" i="69"/>
  <c r="AQ255" i="69"/>
  <c r="AQ281" i="69"/>
  <c r="AQ268" i="69"/>
  <c r="AQ242" i="69"/>
  <c r="AQ294" i="69"/>
  <c r="AQ320" i="69"/>
  <c r="AQ333" i="69"/>
  <c r="AQ307" i="69"/>
  <c r="AQ346" i="69"/>
  <c r="AQ359" i="69"/>
  <c r="AQ385" i="69"/>
  <c r="AQ372" i="69"/>
  <c r="AR367" i="69"/>
  <c r="AR354" i="69"/>
  <c r="AR315" i="69"/>
  <c r="AR341" i="69"/>
  <c r="AR328" i="69"/>
  <c r="AR380" i="69"/>
  <c r="AR393" i="69"/>
  <c r="AX340" i="69"/>
  <c r="AX314" i="69"/>
  <c r="AX366" i="69"/>
  <c r="AX327" i="69"/>
  <c r="AX353" i="69"/>
  <c r="AX379" i="69"/>
  <c r="Z340" i="69"/>
  <c r="Z314" i="69"/>
  <c r="Z366" i="69"/>
  <c r="Z353" i="69"/>
  <c r="Z327" i="69"/>
  <c r="Z379" i="69"/>
  <c r="Z392" i="69"/>
  <c r="AZ337" i="69"/>
  <c r="AZ363" i="69"/>
  <c r="AZ350" i="69"/>
  <c r="AZ376" i="69"/>
  <c r="AZ324" i="69"/>
  <c r="AZ311" i="69"/>
  <c r="AX310" i="69"/>
  <c r="AX323" i="69"/>
  <c r="AX336" i="69"/>
  <c r="AX362" i="69"/>
  <c r="AX349" i="69"/>
  <c r="AX375" i="69"/>
  <c r="AX388" i="69"/>
  <c r="AV322" i="69"/>
  <c r="AV335" i="69"/>
  <c r="AV309" i="69"/>
  <c r="AV348" i="69"/>
  <c r="AV361" i="69"/>
  <c r="AV374" i="69"/>
  <c r="AV387" i="69"/>
  <c r="AT321" i="69"/>
  <c r="AT334" i="69"/>
  <c r="AT308" i="69"/>
  <c r="AT347" i="69"/>
  <c r="AT360" i="69"/>
  <c r="AT373" i="69"/>
  <c r="AT386" i="69"/>
  <c r="AR320" i="69"/>
  <c r="AR333" i="69"/>
  <c r="AR307" i="69"/>
  <c r="AR346" i="69"/>
  <c r="AR359" i="69"/>
  <c r="AR372" i="69"/>
  <c r="AR385" i="69"/>
  <c r="AH319" i="69"/>
  <c r="AH332" i="69"/>
  <c r="AH345" i="69"/>
  <c r="AH358" i="69"/>
  <c r="AH306" i="69"/>
  <c r="AH371" i="69"/>
  <c r="AF383" i="69"/>
  <c r="AF370" i="69"/>
  <c r="AL317" i="69"/>
  <c r="AL330" i="69"/>
  <c r="AL343" i="69"/>
  <c r="AL356" i="69"/>
  <c r="AL304" i="69"/>
  <c r="AL382" i="69"/>
  <c r="AL369" i="69"/>
  <c r="AZ316" i="69"/>
  <c r="AZ329" i="69"/>
  <c r="AZ342" i="69"/>
  <c r="AZ355" i="69"/>
  <c r="AZ303" i="69"/>
  <c r="AZ381" i="69"/>
  <c r="M327" i="69"/>
  <c r="M340" i="69"/>
  <c r="M314" i="69"/>
  <c r="M392" i="69"/>
  <c r="M275" i="69"/>
  <c r="M262" i="69"/>
  <c r="M236" i="69"/>
  <c r="M301" i="69"/>
  <c r="M249" i="69"/>
  <c r="M366" i="69"/>
  <c r="AN370" i="69"/>
  <c r="M288" i="69"/>
  <c r="K246" i="69"/>
  <c r="AJ393" i="69"/>
  <c r="AB393" i="69"/>
  <c r="AX392" i="69"/>
  <c r="AS381" i="69"/>
  <c r="AL374" i="69"/>
  <c r="AC374" i="69"/>
  <c r="AX373" i="69"/>
  <c r="AL373" i="69"/>
  <c r="AY343" i="69"/>
  <c r="AP306" i="69"/>
  <c r="I245" i="69"/>
  <c r="K305" i="69"/>
  <c r="Y232" i="69"/>
  <c r="Y271" i="69"/>
  <c r="Y284" i="69"/>
  <c r="Y245" i="69"/>
  <c r="Y258" i="69"/>
  <c r="Y297" i="69"/>
  <c r="Y323" i="69"/>
  <c r="Y336" i="69"/>
  <c r="Y310" i="69"/>
  <c r="Y349" i="69"/>
  <c r="Y362" i="69"/>
  <c r="AR270" i="69"/>
  <c r="AR283" i="69"/>
  <c r="AR244" i="69"/>
  <c r="AR296" i="69"/>
  <c r="AR257" i="69"/>
  <c r="AR231" i="69"/>
  <c r="AR309" i="69"/>
  <c r="AR322" i="69"/>
  <c r="AR361" i="69"/>
  <c r="AR387" i="69"/>
  <c r="AR348" i="69"/>
  <c r="T130" i="67"/>
  <c r="S212" i="69" s="1"/>
  <c r="T137" i="67"/>
  <c r="S219" i="69" s="1"/>
  <c r="H138" i="67"/>
  <c r="G220" i="69" s="1"/>
  <c r="N132" i="67"/>
  <c r="M214" i="69" s="1"/>
  <c r="H130" i="67"/>
  <c r="G212" i="69" s="1"/>
  <c r="H308" i="69"/>
  <c r="H312" i="69"/>
  <c r="H299" i="69"/>
  <c r="L312" i="69"/>
  <c r="N136" i="67"/>
  <c r="M218" i="69" s="1"/>
  <c r="K129" i="67"/>
  <c r="J211" i="69" s="1"/>
  <c r="K134" i="67"/>
  <c r="J216" i="69" s="1"/>
  <c r="U140" i="67"/>
  <c r="T222" i="69" s="1"/>
  <c r="R131" i="67"/>
  <c r="Q213" i="69" s="1"/>
  <c r="S130" i="67"/>
  <c r="R212" i="69" s="1"/>
  <c r="AW302" i="69"/>
  <c r="AW276" i="69"/>
  <c r="AW289" i="69"/>
  <c r="AW315" i="69"/>
  <c r="AW328" i="69"/>
  <c r="AW341" i="69"/>
  <c r="AL237" i="69"/>
  <c r="AL250" i="69"/>
  <c r="AL276" i="69"/>
  <c r="AL328" i="69"/>
  <c r="AL315" i="69"/>
  <c r="AL341" i="69"/>
  <c r="AL289" i="69"/>
  <c r="AL302" i="69"/>
  <c r="AL354" i="69"/>
  <c r="AA237" i="69"/>
  <c r="AA263" i="69"/>
  <c r="AA302" i="69"/>
  <c r="AA276" i="69"/>
  <c r="AA250" i="69"/>
  <c r="AA315" i="69"/>
  <c r="AA289" i="69"/>
  <c r="AA341" i="69"/>
  <c r="AA328" i="69"/>
  <c r="AA354" i="69"/>
  <c r="AU262" i="69"/>
  <c r="AU275" i="69"/>
  <c r="AU249" i="69"/>
  <c r="AU301" i="69"/>
  <c r="AU236" i="69"/>
  <c r="AU327" i="69"/>
  <c r="AU340" i="69"/>
  <c r="AU314" i="69"/>
  <c r="AU288" i="69"/>
  <c r="AJ236" i="69"/>
  <c r="AJ275" i="69"/>
  <c r="AJ262" i="69"/>
  <c r="AJ288" i="69"/>
  <c r="AJ301" i="69"/>
  <c r="AJ327" i="69"/>
  <c r="AJ340" i="69"/>
  <c r="AJ249" i="69"/>
  <c r="AJ314" i="69"/>
  <c r="AJ353" i="69"/>
  <c r="Y236" i="69"/>
  <c r="Y262" i="69"/>
  <c r="Y249" i="69"/>
  <c r="Y275" i="69"/>
  <c r="Y288" i="69"/>
  <c r="Y314" i="69"/>
  <c r="Y301" i="69"/>
  <c r="Y340" i="69"/>
  <c r="Y353" i="69"/>
  <c r="AS274" i="69"/>
  <c r="AS313" i="69"/>
  <c r="AS287" i="69"/>
  <c r="AS326" i="69"/>
  <c r="AS339" i="69"/>
  <c r="AS300" i="69"/>
  <c r="AH235" i="69"/>
  <c r="AH274" i="69"/>
  <c r="AH287" i="69"/>
  <c r="AH300" i="69"/>
  <c r="AH248" i="69"/>
  <c r="AH326" i="69"/>
  <c r="AH339" i="69"/>
  <c r="AH352" i="69"/>
  <c r="BA234" i="69"/>
  <c r="BA260" i="69"/>
  <c r="BA273" i="69"/>
  <c r="BA286" i="69"/>
  <c r="BA299" i="69"/>
  <c r="BA247" i="69"/>
  <c r="BA312" i="69"/>
  <c r="BA351" i="69"/>
  <c r="BA338" i="69"/>
  <c r="AQ247" i="69"/>
  <c r="AQ273" i="69"/>
  <c r="AQ260" i="69"/>
  <c r="AQ299" i="69"/>
  <c r="AQ286" i="69"/>
  <c r="AQ234" i="69"/>
  <c r="AQ312" i="69"/>
  <c r="AQ325" i="69"/>
  <c r="AQ338" i="69"/>
  <c r="AF273" i="69"/>
  <c r="AF260" i="69"/>
  <c r="AF299" i="69"/>
  <c r="AF312" i="69"/>
  <c r="AF325" i="69"/>
  <c r="AF338" i="69"/>
  <c r="AF364" i="69"/>
  <c r="AF351" i="69"/>
  <c r="AY233" i="69"/>
  <c r="AY272" i="69"/>
  <c r="AY298" i="69"/>
  <c r="AY259" i="69"/>
  <c r="AY246" i="69"/>
  <c r="AY285" i="69"/>
  <c r="AY311" i="69"/>
  <c r="AY350" i="69"/>
  <c r="AO233" i="69"/>
  <c r="AO272" i="69"/>
  <c r="AO298" i="69"/>
  <c r="AO285" i="69"/>
  <c r="AO259" i="69"/>
  <c r="AO246" i="69"/>
  <c r="AO311" i="69"/>
  <c r="AO324" i="69"/>
  <c r="AO337" i="69"/>
  <c r="AW232" i="69"/>
  <c r="AW245" i="69"/>
  <c r="AW271" i="69"/>
  <c r="AW297" i="69"/>
  <c r="AW284" i="69"/>
  <c r="AW258" i="69"/>
  <c r="AW310" i="69"/>
  <c r="AW323" i="69"/>
  <c r="AW336" i="69"/>
  <c r="AW349" i="69"/>
  <c r="AM232" i="69"/>
  <c r="AM297" i="69"/>
  <c r="AM271" i="69"/>
  <c r="AM245" i="69"/>
  <c r="AM284" i="69"/>
  <c r="AM310" i="69"/>
  <c r="AM258" i="69"/>
  <c r="AM336" i="69"/>
  <c r="AM323" i="69"/>
  <c r="AB271" i="69"/>
  <c r="AB258" i="69"/>
  <c r="AB323" i="69"/>
  <c r="AB336" i="69"/>
  <c r="AB310" i="69"/>
  <c r="AB297" i="69"/>
  <c r="AB362" i="69"/>
  <c r="AB349" i="69"/>
  <c r="AU231" i="69"/>
  <c r="AU270" i="69"/>
  <c r="AU283" i="69"/>
  <c r="AU296" i="69"/>
  <c r="AU322" i="69"/>
  <c r="AU335" i="69"/>
  <c r="AU309" i="69"/>
  <c r="AU257" i="69"/>
  <c r="AU244" i="69"/>
  <c r="AU348" i="69"/>
  <c r="AK244" i="69"/>
  <c r="AK257" i="69"/>
  <c r="AK270" i="69"/>
  <c r="AK283" i="69"/>
  <c r="AK231" i="69"/>
  <c r="AK309" i="69"/>
  <c r="AK296" i="69"/>
  <c r="AK348" i="69"/>
  <c r="AK335" i="69"/>
  <c r="AK322" i="69"/>
  <c r="AB296" i="69"/>
  <c r="AB231" i="69"/>
  <c r="AB244" i="69"/>
  <c r="AB257" i="69"/>
  <c r="AB270" i="69"/>
  <c r="AB283" i="69"/>
  <c r="AB309" i="69"/>
  <c r="AB348" i="69"/>
  <c r="AB335" i="69"/>
  <c r="AB322" i="69"/>
  <c r="AB361" i="69"/>
  <c r="AW230" i="69"/>
  <c r="AW295" i="69"/>
  <c r="AW243" i="69"/>
  <c r="AW256" i="69"/>
  <c r="AW282" i="69"/>
  <c r="AW269" i="69"/>
  <c r="AW347" i="69"/>
  <c r="AW334" i="69"/>
  <c r="AW321" i="69"/>
  <c r="AN295" i="69"/>
  <c r="AN230" i="69"/>
  <c r="AN256" i="69"/>
  <c r="AN243" i="69"/>
  <c r="AN269" i="69"/>
  <c r="AN282" i="69"/>
  <c r="AN321" i="69"/>
  <c r="AN334" i="69"/>
  <c r="AN373" i="69"/>
  <c r="AN347" i="69"/>
  <c r="AN360" i="69"/>
  <c r="AE295" i="69"/>
  <c r="AE230" i="69"/>
  <c r="AE256" i="69"/>
  <c r="AE321" i="69"/>
  <c r="AE334" i="69"/>
  <c r="AE243" i="69"/>
  <c r="AE269" i="69"/>
  <c r="AE282" i="69"/>
  <c r="AE308" i="69"/>
  <c r="AE347" i="69"/>
  <c r="AE360" i="69"/>
  <c r="AY229" i="69"/>
  <c r="AY255" i="69"/>
  <c r="AY268" i="69"/>
  <c r="AY281" i="69"/>
  <c r="AY242" i="69"/>
  <c r="AY294" i="69"/>
  <c r="AY320" i="69"/>
  <c r="AY333" i="69"/>
  <c r="AY307" i="69"/>
  <c r="AY346" i="69"/>
  <c r="AP281" i="69"/>
  <c r="AP268" i="69"/>
  <c r="AP294" i="69"/>
  <c r="AP320" i="69"/>
  <c r="AP333" i="69"/>
  <c r="AP307" i="69"/>
  <c r="AP346" i="69"/>
  <c r="AG229" i="69"/>
  <c r="AG281" i="69"/>
  <c r="AG255" i="69"/>
  <c r="AG268" i="69"/>
  <c r="AG242" i="69"/>
  <c r="AG294" i="69"/>
  <c r="AG320" i="69"/>
  <c r="AG333" i="69"/>
  <c r="AG307" i="69"/>
  <c r="BB241" i="69"/>
  <c r="AS241" i="69"/>
  <c r="AS228" i="69"/>
  <c r="AS267" i="69"/>
  <c r="AS280" i="69"/>
  <c r="AS293" i="69"/>
  <c r="AS306" i="69"/>
  <c r="AS254" i="69"/>
  <c r="AS332" i="69"/>
  <c r="AS358" i="69"/>
  <c r="AJ254" i="69"/>
  <c r="AJ241" i="69"/>
  <c r="AJ267" i="69"/>
  <c r="AJ228" i="69"/>
  <c r="AJ280" i="69"/>
  <c r="AJ293" i="69"/>
  <c r="AJ306" i="69"/>
  <c r="AJ319" i="69"/>
  <c r="AJ371" i="69"/>
  <c r="AJ332" i="69"/>
  <c r="AJ358" i="69"/>
  <c r="AA228" i="69"/>
  <c r="AA254" i="69"/>
  <c r="AA241" i="69"/>
  <c r="AA267" i="69"/>
  <c r="AA280" i="69"/>
  <c r="AA293" i="69"/>
  <c r="AA319" i="69"/>
  <c r="AA332" i="69"/>
  <c r="AA358" i="69"/>
  <c r="AA306" i="69"/>
  <c r="AU227" i="69"/>
  <c r="AU253" i="69"/>
  <c r="AU266" i="69"/>
  <c r="AU279" i="69"/>
  <c r="AU318" i="69"/>
  <c r="AU331" i="69"/>
  <c r="AU240" i="69"/>
  <c r="AU344" i="69"/>
  <c r="AU292" i="69"/>
  <c r="AU305" i="69"/>
  <c r="AL266" i="69"/>
  <c r="AL318" i="69"/>
  <c r="AL331" i="69"/>
  <c r="AL279" i="69"/>
  <c r="AL344" i="69"/>
  <c r="AL305" i="69"/>
  <c r="AL292" i="69"/>
  <c r="AC279" i="69"/>
  <c r="AX291" i="69"/>
  <c r="AX226" i="69"/>
  <c r="AX265" i="69"/>
  <c r="AX278" i="69"/>
  <c r="AX239" i="69"/>
  <c r="AX252" i="69"/>
  <c r="AX330" i="69"/>
  <c r="AX343" i="69"/>
  <c r="AX304" i="69"/>
  <c r="AX317" i="69"/>
  <c r="AX356" i="69"/>
  <c r="AO291" i="69"/>
  <c r="AO265" i="69"/>
  <c r="AO278" i="69"/>
  <c r="AO239" i="69"/>
  <c r="AO252" i="69"/>
  <c r="AO304" i="69"/>
  <c r="AO226" i="69"/>
  <c r="AO317" i="69"/>
  <c r="AO356" i="69"/>
  <c r="AF226" i="69"/>
  <c r="AF291" i="69"/>
  <c r="AF265" i="69"/>
  <c r="AF278" i="69"/>
  <c r="AF304" i="69"/>
  <c r="AF317" i="69"/>
  <c r="AF369" i="69"/>
  <c r="AF356" i="69"/>
  <c r="BA251" i="69"/>
  <c r="BA290" i="69"/>
  <c r="BA264" i="69"/>
  <c r="BA277" i="69"/>
  <c r="BA225" i="69"/>
  <c r="BA303" i="69"/>
  <c r="BA238" i="69"/>
  <c r="BA316" i="69"/>
  <c r="BA329" i="69"/>
  <c r="BA355" i="69"/>
  <c r="AQ290" i="69"/>
  <c r="AQ264" i="69"/>
  <c r="AQ277" i="69"/>
  <c r="AQ316" i="69"/>
  <c r="AQ329" i="69"/>
  <c r="AQ342" i="69"/>
  <c r="AQ303" i="69"/>
  <c r="AH225" i="69"/>
  <c r="AH238" i="69"/>
  <c r="AH290" i="69"/>
  <c r="AH251" i="69"/>
  <c r="AH303" i="69"/>
  <c r="AH264" i="69"/>
  <c r="AH316" i="69"/>
  <c r="AH329" i="69"/>
  <c r="AH342" i="69"/>
  <c r="AH277" i="69"/>
  <c r="Y225" i="69"/>
  <c r="Y238" i="69"/>
  <c r="Y290" i="69"/>
  <c r="Y251" i="69"/>
  <c r="Y303" i="69"/>
  <c r="Y264" i="69"/>
  <c r="Y316" i="69"/>
  <c r="Y329" i="69"/>
  <c r="Y342" i="69"/>
  <c r="AL277" i="69"/>
  <c r="AL238" i="69"/>
  <c r="AL251" i="69"/>
  <c r="AL290" i="69"/>
  <c r="AL264" i="69"/>
  <c r="AL303" i="69"/>
  <c r="AL225" i="69"/>
  <c r="AL316" i="69"/>
  <c r="AL368" i="69"/>
  <c r="AL342" i="69"/>
  <c r="AL355" i="69"/>
  <c r="AL329" i="69"/>
  <c r="G134" i="67"/>
  <c r="F216" i="69" s="1"/>
  <c r="K136" i="67"/>
  <c r="J218" i="69" s="1"/>
  <c r="T134" i="67"/>
  <c r="S216" i="69" s="1"/>
  <c r="S282" i="69" s="1"/>
  <c r="V134" i="67"/>
  <c r="U216" i="69" s="1"/>
  <c r="U386" i="69" s="1"/>
  <c r="L138" i="67"/>
  <c r="K220" i="69" s="1"/>
  <c r="I139" i="67"/>
  <c r="H221" i="69" s="1"/>
  <c r="G129" i="67"/>
  <c r="F211" i="69" s="1"/>
  <c r="P129" i="67"/>
  <c r="O211" i="69" s="1"/>
  <c r="M130" i="67"/>
  <c r="L212" i="69" s="1"/>
  <c r="K135" i="67"/>
  <c r="J217" i="69" s="1"/>
  <c r="I136" i="67"/>
  <c r="H218" i="69" s="1"/>
  <c r="AQ394" i="69"/>
  <c r="AW393" i="69"/>
  <c r="AU392" i="69"/>
  <c r="AS391" i="69"/>
  <c r="AQ390" i="69"/>
  <c r="AO389" i="69"/>
  <c r="AM388" i="69"/>
  <c r="AK387" i="69"/>
  <c r="AG385" i="69"/>
  <c r="Y381" i="69"/>
  <c r="AW373" i="69"/>
  <c r="AE373" i="69"/>
  <c r="AU370" i="69"/>
  <c r="AU366" i="69"/>
  <c r="AY363" i="69"/>
  <c r="AW360" i="69"/>
  <c r="BA325" i="69"/>
  <c r="AH313" i="69"/>
  <c r="BB231" i="69"/>
  <c r="BB283" i="69"/>
  <c r="BB244" i="69"/>
  <c r="BB257" i="69"/>
  <c r="BB296" i="69"/>
  <c r="BB322" i="69"/>
  <c r="BB335" i="69"/>
  <c r="BB309" i="69"/>
  <c r="BB348" i="69"/>
  <c r="AL380" i="69"/>
  <c r="AJ379" i="69"/>
  <c r="AH378" i="69"/>
  <c r="AF377" i="69"/>
  <c r="AB375" i="69"/>
  <c r="AL370" i="69"/>
  <c r="AO363" i="69"/>
  <c r="AW362" i="69"/>
  <c r="AO343" i="69"/>
  <c r="AF343" i="69"/>
  <c r="BA342" i="69"/>
  <c r="AY337" i="69"/>
  <c r="G132" i="67"/>
  <c r="F214" i="69" s="1"/>
  <c r="L129" i="67"/>
  <c r="K211" i="69" s="1"/>
  <c r="U131" i="67"/>
  <c r="T213" i="69" s="1"/>
  <c r="S140" i="67"/>
  <c r="R222" i="69" s="1"/>
  <c r="Q129" i="67"/>
  <c r="P211" i="69" s="1"/>
  <c r="P316" i="69" s="1"/>
  <c r="AL393" i="69"/>
  <c r="AJ392" i="69"/>
  <c r="AH391" i="69"/>
  <c r="AF390" i="69"/>
  <c r="AB388" i="69"/>
  <c r="AN386" i="69"/>
  <c r="AJ384" i="69"/>
  <c r="AF382" i="69"/>
  <c r="AL381" i="69"/>
  <c r="AP372" i="69"/>
  <c r="AX369" i="69"/>
  <c r="Y366" i="69"/>
  <c r="AH355" i="69"/>
  <c r="Y355" i="69"/>
  <c r="AJ345" i="69"/>
  <c r="AW308" i="69"/>
  <c r="Y327" i="69"/>
  <c r="AP273" i="69"/>
  <c r="AP299" i="69"/>
  <c r="AP286" i="69"/>
  <c r="AP312" i="69"/>
  <c r="AP325" i="69"/>
  <c r="AP338" i="69"/>
  <c r="AA253" i="69"/>
  <c r="AA227" i="69"/>
  <c r="AA240" i="69"/>
  <c r="AA305" i="69"/>
  <c r="AA279" i="69"/>
  <c r="AZ234" i="69"/>
  <c r="AZ273" i="69"/>
  <c r="AZ286" i="69"/>
  <c r="AZ299" i="69"/>
  <c r="AZ260" i="69"/>
  <c r="AZ247" i="69"/>
  <c r="AZ312" i="69"/>
  <c r="AZ325" i="69"/>
  <c r="AZ240" i="69"/>
  <c r="AZ266" i="69"/>
  <c r="AZ279" i="69"/>
  <c r="AZ292" i="69"/>
  <c r="AZ253" i="69"/>
  <c r="AZ331" i="69"/>
  <c r="AZ344" i="69"/>
  <c r="AZ305" i="69"/>
  <c r="AZ227" i="69"/>
  <c r="AG274" i="69"/>
  <c r="AG235" i="69"/>
  <c r="AG287" i="69"/>
  <c r="AG300" i="69"/>
  <c r="AG248" i="69"/>
  <c r="AG261" i="69"/>
  <c r="AG326" i="69"/>
  <c r="AG339" i="69"/>
  <c r="AI229" i="69"/>
  <c r="AI281" i="69"/>
  <c r="AI255" i="69"/>
  <c r="AI268" i="69"/>
  <c r="AI242" i="69"/>
  <c r="AI294" i="69"/>
  <c r="AI320" i="69"/>
  <c r="AI333" i="69"/>
  <c r="AI307" i="69"/>
  <c r="AI346" i="69"/>
  <c r="AQ261" i="69"/>
  <c r="AQ274" i="69"/>
  <c r="AQ248" i="69"/>
  <c r="AQ287" i="69"/>
  <c r="AQ300" i="69"/>
  <c r="AQ235" i="69"/>
  <c r="AQ313" i="69"/>
  <c r="AQ326" i="69"/>
  <c r="AQ339" i="69"/>
  <c r="AV242" i="69"/>
  <c r="AV294" i="69"/>
  <c r="AV229" i="69"/>
  <c r="AV268" i="69"/>
  <c r="AV333" i="69"/>
  <c r="AV307" i="69"/>
  <c r="AV346" i="69"/>
  <c r="AV255" i="69"/>
  <c r="BB237" i="69"/>
  <c r="BB289" i="69"/>
  <c r="BB250" i="69"/>
  <c r="BB263" i="69"/>
  <c r="BB328" i="69"/>
  <c r="BB341" i="69"/>
  <c r="AP237" i="69"/>
  <c r="AP263" i="69"/>
  <c r="AP289" i="69"/>
  <c r="AP302" i="69"/>
  <c r="AP250" i="69"/>
  <c r="AP276" i="69"/>
  <c r="AP328" i="69"/>
  <c r="AP315" i="69"/>
  <c r="AP341" i="69"/>
  <c r="BA235" i="69"/>
  <c r="BA248" i="69"/>
  <c r="BA274" i="69"/>
  <c r="BA287" i="69"/>
  <c r="BA300" i="69"/>
  <c r="BA313" i="69"/>
  <c r="BA326" i="69"/>
  <c r="BA261" i="69"/>
  <c r="BA339" i="69"/>
  <c r="AP235" i="69"/>
  <c r="AP274" i="69"/>
  <c r="AP248" i="69"/>
  <c r="AP261" i="69"/>
  <c r="AP287" i="69"/>
  <c r="AP300" i="69"/>
  <c r="AP326" i="69"/>
  <c r="AP339" i="69"/>
  <c r="BA289" i="69"/>
  <c r="BA276" i="69"/>
  <c r="AZ261" i="69"/>
  <c r="AZ248" i="69"/>
  <c r="AZ274" i="69"/>
  <c r="AZ235" i="69"/>
  <c r="AZ287" i="69"/>
  <c r="AZ300" i="69"/>
  <c r="AK271" i="69"/>
  <c r="AK284" i="69"/>
  <c r="AK245" i="69"/>
  <c r="AU294" i="69"/>
  <c r="AU229" i="69"/>
  <c r="AU255" i="69"/>
  <c r="AU281" i="69"/>
  <c r="AF228" i="69"/>
  <c r="AF241" i="69"/>
  <c r="AF267" i="69"/>
  <c r="AF280" i="69"/>
  <c r="AF293" i="69"/>
  <c r="AF254" i="69"/>
  <c r="AY227" i="69"/>
  <c r="AY266" i="69"/>
  <c r="AY279" i="69"/>
  <c r="AY292" i="69"/>
  <c r="AY253" i="69"/>
  <c r="AW264" i="69"/>
  <c r="AW277" i="69"/>
  <c r="AW225" i="69"/>
  <c r="AW238" i="69"/>
  <c r="AW251" i="69"/>
  <c r="AF301" i="69"/>
  <c r="AJ271" i="69"/>
  <c r="AJ284" i="69"/>
  <c r="AJ245" i="69"/>
  <c r="AJ258" i="69"/>
  <c r="AB230" i="69"/>
  <c r="AB295" i="69"/>
  <c r="AB243" i="69"/>
  <c r="AE267" i="69"/>
  <c r="AE280" i="69"/>
  <c r="AE293" i="69"/>
  <c r="AE228" i="69"/>
  <c r="AE254" i="69"/>
  <c r="AV277" i="69"/>
  <c r="AV225" i="69"/>
  <c r="AV238" i="69"/>
  <c r="AV251" i="69"/>
  <c r="AV290" i="69"/>
  <c r="AR262" i="69"/>
  <c r="AR275" i="69"/>
  <c r="AR249" i="69"/>
  <c r="AR288" i="69"/>
  <c r="AR301" i="69"/>
  <c r="AU232" i="69"/>
  <c r="AU271" i="69"/>
  <c r="AU297" i="69"/>
  <c r="AU284" i="69"/>
  <c r="AU258" i="69"/>
  <c r="AR241" i="69"/>
  <c r="AR228" i="69"/>
  <c r="AR267" i="69"/>
  <c r="AR280" i="69"/>
  <c r="AR293" i="69"/>
  <c r="BB236" i="69"/>
  <c r="BB275" i="69"/>
  <c r="BB249" i="69"/>
  <c r="BB288" i="69"/>
  <c r="BB301" i="69"/>
  <c r="AQ288" i="69"/>
  <c r="AQ301" i="69"/>
  <c r="AA233" i="69"/>
  <c r="AA285" i="69"/>
  <c r="AA259" i="69"/>
  <c r="AA246" i="69"/>
  <c r="AO228" i="69"/>
  <c r="AO267" i="69"/>
  <c r="AO280" i="69"/>
  <c r="AO293" i="69"/>
  <c r="AO254" i="69"/>
  <c r="AS226" i="69"/>
  <c r="AS252" i="69"/>
  <c r="AS291" i="69"/>
  <c r="BA236" i="69"/>
  <c r="BA249" i="69"/>
  <c r="BA288" i="69"/>
  <c r="BA301" i="69"/>
  <c r="BA262" i="69"/>
  <c r="AG234" i="69"/>
  <c r="AG273" i="69"/>
  <c r="AG247" i="69"/>
  <c r="AG260" i="69"/>
  <c r="AG299" i="69"/>
  <c r="AG286" i="69"/>
  <c r="AM233" i="69"/>
  <c r="AM272" i="69"/>
  <c r="AM298" i="69"/>
  <c r="AM285" i="69"/>
  <c r="AM259" i="69"/>
  <c r="AM246" i="69"/>
  <c r="AH231" i="69"/>
  <c r="AH283" i="69"/>
  <c r="AH270" i="69"/>
  <c r="AH244" i="69"/>
  <c r="AH296" i="69"/>
  <c r="AQ252" i="69"/>
  <c r="AQ291" i="69"/>
  <c r="AQ265" i="69"/>
  <c r="AG237" i="69"/>
  <c r="AG263" i="69"/>
  <c r="AG289" i="69"/>
  <c r="AG302" i="69"/>
  <c r="AX272" i="69"/>
  <c r="AX298" i="69"/>
  <c r="AX285" i="69"/>
  <c r="AS231" i="69"/>
  <c r="AS270" i="69"/>
  <c r="AS283" i="69"/>
  <c r="AS244" i="69"/>
  <c r="AS296" i="69"/>
  <c r="AL242" i="69"/>
  <c r="AL294" i="69"/>
  <c r="AL229" i="69"/>
  <c r="AL281" i="69"/>
  <c r="AB240" i="69"/>
  <c r="AB266" i="69"/>
  <c r="AB253" i="69"/>
  <c r="AB227" i="69"/>
  <c r="AQ237" i="69"/>
  <c r="AQ263" i="69"/>
  <c r="AQ250" i="69"/>
  <c r="AH237" i="69"/>
  <c r="AH263" i="69"/>
  <c r="AH250" i="69"/>
  <c r="AG236" i="69"/>
  <c r="AG262" i="69"/>
  <c r="AG249" i="69"/>
  <c r="AV232" i="69"/>
  <c r="AV258" i="69"/>
  <c r="AV284" i="69"/>
  <c r="AY230" i="69"/>
  <c r="AY282" i="69"/>
  <c r="AY243" i="69"/>
  <c r="AC230" i="69"/>
  <c r="AC269" i="69"/>
  <c r="AC295" i="69"/>
  <c r="AX237" i="69"/>
  <c r="AX263" i="69"/>
  <c r="AX250" i="69"/>
  <c r="AX276" i="69"/>
  <c r="AC250" i="69"/>
  <c r="AC276" i="69"/>
  <c r="AC263" i="69"/>
  <c r="AV236" i="69"/>
  <c r="AV249" i="69"/>
  <c r="AA236" i="69"/>
  <c r="AA288" i="69"/>
  <c r="AA249" i="69"/>
  <c r="AT235" i="69"/>
  <c r="AT261" i="69"/>
  <c r="AT248" i="69"/>
  <c r="AT274" i="69"/>
  <c r="Y248" i="69"/>
  <c r="Y274" i="69"/>
  <c r="Y261" i="69"/>
  <c r="AR234" i="69"/>
  <c r="AR247" i="69"/>
  <c r="AR260" i="69"/>
  <c r="BA285" i="69"/>
  <c r="BA233" i="69"/>
  <c r="BA246" i="69"/>
  <c r="AP233" i="69"/>
  <c r="AP259" i="69"/>
  <c r="AP246" i="69"/>
  <c r="AP272" i="69"/>
  <c r="AY245" i="69"/>
  <c r="AY271" i="69"/>
  <c r="AY232" i="69"/>
  <c r="AY258" i="69"/>
  <c r="AN232" i="69"/>
  <c r="AN245" i="69"/>
  <c r="AN258" i="69"/>
  <c r="AW283" i="69"/>
  <c r="AW244" i="69"/>
  <c r="AL231" i="69"/>
  <c r="AL257" i="69"/>
  <c r="AL283" i="69"/>
  <c r="AL244" i="69"/>
  <c r="AL270" i="69"/>
  <c r="BA255" i="69"/>
  <c r="BA281" i="69"/>
  <c r="BA229" i="69"/>
  <c r="BA242" i="69"/>
  <c r="BA268" i="69"/>
  <c r="AH229" i="69"/>
  <c r="AH255" i="69"/>
  <c r="AH281" i="69"/>
  <c r="AH242" i="69"/>
  <c r="AH268" i="69"/>
  <c r="AW227" i="69"/>
  <c r="AW253" i="69"/>
  <c r="AW279" i="69"/>
  <c r="AW240" i="69"/>
  <c r="AW266" i="69"/>
  <c r="AD227" i="69"/>
  <c r="AD253" i="69"/>
  <c r="AD279" i="69"/>
  <c r="AD240" i="69"/>
  <c r="AD266" i="69"/>
  <c r="AS251" i="69"/>
  <c r="AS277" i="69"/>
  <c r="AS238" i="69"/>
  <c r="AS225" i="69"/>
  <c r="AS264" i="69"/>
  <c r="Z225" i="69"/>
  <c r="Z251" i="69"/>
  <c r="Z277" i="69"/>
  <c r="Z238" i="69"/>
  <c r="Z264" i="69"/>
  <c r="AH328" i="69"/>
  <c r="AV323" i="69"/>
  <c r="AN311" i="69"/>
  <c r="AV297" i="69"/>
  <c r="AH294" i="69"/>
  <c r="AQ289" i="69"/>
  <c r="AH289" i="69"/>
  <c r="AA275" i="69"/>
  <c r="AV245" i="69"/>
  <c r="BA237" i="69"/>
  <c r="BA263" i="69"/>
  <c r="BA250" i="69"/>
  <c r="AQ262" i="69"/>
  <c r="AQ236" i="69"/>
  <c r="AQ249" i="69"/>
  <c r="AP234" i="69"/>
  <c r="AP260" i="69"/>
  <c r="AP247" i="69"/>
  <c r="AF234" i="69"/>
  <c r="AF286" i="69"/>
  <c r="AF247" i="69"/>
  <c r="AX233" i="69"/>
  <c r="AX259" i="69"/>
  <c r="AX246" i="69"/>
  <c r="AE231" i="69"/>
  <c r="AE257" i="69"/>
  <c r="AE244" i="69"/>
  <c r="AL227" i="69"/>
  <c r="AL253" i="69"/>
  <c r="AL240" i="69"/>
  <c r="AQ278" i="69"/>
  <c r="AQ239" i="69"/>
  <c r="AQ226" i="69"/>
  <c r="AF252" i="69"/>
  <c r="AF239" i="69"/>
  <c r="AI225" i="69"/>
  <c r="AI251" i="69"/>
  <c r="AI277" i="69"/>
  <c r="AI238" i="69"/>
  <c r="AI264" i="69"/>
  <c r="AC334" i="69"/>
  <c r="AY321" i="69"/>
  <c r="AQ302" i="69"/>
  <c r="AH302" i="69"/>
  <c r="AY295" i="69"/>
  <c r="BA294" i="69"/>
  <c r="AT287" i="69"/>
  <c r="AN285" i="69"/>
  <c r="AY284" i="69"/>
  <c r="AN284" i="69"/>
  <c r="AC282" i="69"/>
  <c r="AQ276" i="69"/>
  <c r="AH276" i="69"/>
  <c r="BA259" i="69"/>
  <c r="AN259" i="69"/>
  <c r="AC256" i="69"/>
  <c r="AZ262" i="69"/>
  <c r="AZ249" i="69"/>
  <c r="AZ236" i="69"/>
  <c r="AY260" i="69"/>
  <c r="AY234" i="69"/>
  <c r="AY247" i="69"/>
  <c r="AG232" i="69"/>
  <c r="AG271" i="69"/>
  <c r="BA244" i="69"/>
  <c r="BA270" i="69"/>
  <c r="BA231" i="69"/>
  <c r="BA257" i="69"/>
  <c r="AQ231" i="69"/>
  <c r="AQ244" i="69"/>
  <c r="AQ257" i="69"/>
  <c r="AN228" i="69"/>
  <c r="AN254" i="69"/>
  <c r="AN280" i="69"/>
  <c r="AX279" i="69"/>
  <c r="AX240" i="69"/>
  <c r="AI262" i="69"/>
  <c r="AI249" i="69"/>
  <c r="AI236" i="69"/>
  <c r="AI275" i="69"/>
  <c r="AX229" i="69"/>
  <c r="AX268" i="69"/>
  <c r="AX294" i="69"/>
  <c r="AT227" i="69"/>
  <c r="AT266" i="69"/>
  <c r="AT292" i="69"/>
  <c r="AH341" i="69"/>
  <c r="AV336" i="69"/>
  <c r="AN324" i="69"/>
  <c r="AD311" i="69"/>
  <c r="AA301" i="69"/>
  <c r="BA298" i="69"/>
  <c r="AW296" i="69"/>
  <c r="AX289" i="69"/>
  <c r="AG275" i="69"/>
  <c r="AY269" i="69"/>
  <c r="AA262" i="69"/>
  <c r="AC237" i="69"/>
  <c r="AW237" i="69"/>
  <c r="AW263" i="69"/>
  <c r="AW250" i="69"/>
  <c r="AN263" i="69"/>
  <c r="AN250" i="69"/>
  <c r="AE263" i="69"/>
  <c r="AE250" i="69"/>
  <c r="AE237" i="69"/>
  <c r="AM235" i="69"/>
  <c r="AM261" i="69"/>
  <c r="AM248" i="69"/>
  <c r="AI233" i="69"/>
  <c r="AI259" i="69"/>
  <c r="AI246" i="69"/>
  <c r="Y246" i="69"/>
  <c r="AS232" i="69"/>
  <c r="AS258" i="69"/>
  <c r="AS245" i="69"/>
  <c r="AS271" i="69"/>
  <c r="AZ241" i="69"/>
  <c r="AZ228" i="69"/>
  <c r="AZ267" i="69"/>
  <c r="AZ254" i="69"/>
  <c r="AY334" i="69"/>
  <c r="AC315" i="69"/>
  <c r="AA314" i="69"/>
  <c r="AX302" i="69"/>
  <c r="AT300" i="69"/>
  <c r="AP298" i="69"/>
  <c r="AL296" i="69"/>
  <c r="AG288" i="69"/>
  <c r="AR273" i="69"/>
  <c r="AN246" i="69"/>
  <c r="AW261" i="69"/>
  <c r="AW235" i="69"/>
  <c r="AW248" i="69"/>
  <c r="AK234" i="69"/>
  <c r="AK273" i="69"/>
  <c r="AA234" i="69"/>
  <c r="AA247" i="69"/>
  <c r="AA273" i="69"/>
  <c r="AA260" i="69"/>
  <c r="AU246" i="69"/>
  <c r="AU233" i="69"/>
  <c r="AU259" i="69"/>
  <c r="AP229" i="69"/>
  <c r="AP255" i="69"/>
  <c r="AP242" i="69"/>
  <c r="AS227" i="69"/>
  <c r="AS240" i="69"/>
  <c r="AS266" i="69"/>
  <c r="AS253" i="69"/>
  <c r="AY252" i="69"/>
  <c r="AY226" i="69"/>
  <c r="AY278" i="69"/>
  <c r="AY239" i="69"/>
  <c r="AY265" i="69"/>
  <c r="AN226" i="69"/>
  <c r="AN265" i="69"/>
  <c r="AN291" i="69"/>
  <c r="AQ225" i="69"/>
  <c r="AQ251" i="69"/>
  <c r="AQ238" i="69"/>
  <c r="AN337" i="69"/>
  <c r="AG301" i="69"/>
  <c r="Y287" i="69"/>
  <c r="BA272" i="69"/>
  <c r="AN271" i="69"/>
  <c r="AC243" i="69"/>
  <c r="Y235" i="69"/>
  <c r="AN233" i="69"/>
  <c r="AB236" i="69"/>
  <c r="AB262" i="69"/>
  <c r="AB249" i="69"/>
  <c r="AV260" i="69"/>
  <c r="AV234" i="69"/>
  <c r="AV247" i="69"/>
  <c r="AR230" i="69"/>
  <c r="AR256" i="69"/>
  <c r="AR282" i="69"/>
  <c r="BB281" i="69"/>
  <c r="BB229" i="69"/>
  <c r="BB242" i="69"/>
  <c r="AU228" i="69"/>
  <c r="AU280" i="69"/>
  <c r="AU241" i="69"/>
  <c r="Y228" i="69"/>
  <c r="Y267" i="69"/>
  <c r="Y293" i="69"/>
  <c r="AQ315" i="69"/>
  <c r="AG314" i="69"/>
  <c r="AC308" i="69"/>
  <c r="AN298" i="69"/>
  <c r="AS290" i="69"/>
  <c r="Z290" i="69"/>
  <c r="AC289" i="69"/>
  <c r="AR286" i="69"/>
  <c r="AW270" i="69"/>
  <c r="AT262" i="69"/>
  <c r="AT236" i="69"/>
  <c r="AT249" i="69"/>
  <c r="AS261" i="69"/>
  <c r="AS235" i="69"/>
  <c r="AS248" i="69"/>
  <c r="AJ261" i="69"/>
  <c r="AJ248" i="69"/>
  <c r="AJ235" i="69"/>
  <c r="AJ231" i="69"/>
  <c r="AJ270" i="69"/>
  <c r="AJ296" i="69"/>
  <c r="Z244" i="69"/>
  <c r="Z270" i="69"/>
  <c r="Z231" i="69"/>
  <c r="Z257" i="69"/>
  <c r="AA229" i="69"/>
  <c r="AA255" i="69"/>
  <c r="AA242" i="69"/>
  <c r="AZ230" i="69"/>
  <c r="AZ256" i="69"/>
  <c r="AZ243" i="69"/>
  <c r="AV228" i="69"/>
  <c r="AV254" i="69"/>
  <c r="AV241" i="69"/>
  <c r="AX315" i="69"/>
  <c r="AH315" i="69"/>
  <c r="AV314" i="69"/>
  <c r="AT313" i="69"/>
  <c r="AR312" i="69"/>
  <c r="AP311" i="69"/>
  <c r="AV310" i="69"/>
  <c r="AN310" i="69"/>
  <c r="AL309" i="69"/>
  <c r="AH307" i="69"/>
  <c r="AD305" i="69"/>
  <c r="Z303" i="69"/>
  <c r="AC302" i="69"/>
  <c r="Y300" i="69"/>
  <c r="AY297" i="69"/>
  <c r="AD292" i="69"/>
  <c r="AV288" i="69"/>
  <c r="AV275" i="69"/>
  <c r="AV271" i="69"/>
  <c r="AW257" i="69"/>
  <c r="AW231" i="69"/>
  <c r="Y237" i="69"/>
  <c r="Y263" i="69"/>
  <c r="Y250" i="69"/>
  <c r="BB235" i="69"/>
  <c r="BB261" i="69"/>
  <c r="BB248" i="69"/>
  <c r="AL258" i="69"/>
  <c r="AL232" i="69"/>
  <c r="AL245" i="69"/>
  <c r="AB232" i="69"/>
  <c r="AB284" i="69"/>
  <c r="AB245" i="69"/>
  <c r="AT231" i="69"/>
  <c r="AT257" i="69"/>
  <c r="AT244" i="69"/>
  <c r="AW242" i="69"/>
  <c r="AW229" i="69"/>
  <c r="AW268" i="69"/>
  <c r="AW255" i="69"/>
  <c r="Y279" i="69"/>
  <c r="AJ278" i="69"/>
  <c r="AU263" i="69"/>
  <c r="AL263" i="69"/>
  <c r="AW262" i="69"/>
  <c r="AN262" i="69"/>
  <c r="AE262" i="69"/>
  <c r="AH261" i="69"/>
  <c r="AU245" i="69"/>
  <c r="AQ243" i="69"/>
  <c r="Y229" i="69"/>
  <c r="AZ613" i="69"/>
  <c r="AZ783" i="69" s="1"/>
  <c r="AR613" i="69"/>
  <c r="AR653" i="69" s="1"/>
  <c r="AJ613" i="69"/>
  <c r="AJ731" i="69" s="1"/>
  <c r="AC142" i="67"/>
  <c r="AB613" i="69" s="1"/>
  <c r="Y253" i="69"/>
  <c r="AJ252" i="69"/>
  <c r="AG246" i="69"/>
  <c r="BB238" i="69"/>
  <c r="BA227" i="69"/>
  <c r="Z240" i="69"/>
  <c r="AZ263" i="69"/>
  <c r="AZ250" i="69"/>
  <c r="AZ302" i="69"/>
  <c r="AZ237" i="69"/>
  <c r="AR263" i="69"/>
  <c r="AR250" i="69"/>
  <c r="AR302" i="69"/>
  <c r="AR237" i="69"/>
  <c r="AJ263" i="69"/>
  <c r="AJ250" i="69"/>
  <c r="AJ302" i="69"/>
  <c r="AJ237" i="69"/>
  <c r="AB263" i="69"/>
  <c r="AB250" i="69"/>
  <c r="AB302" i="69"/>
  <c r="AB237" i="69"/>
  <c r="AX262" i="69"/>
  <c r="AX249" i="69"/>
  <c r="AX301" i="69"/>
  <c r="AX236" i="69"/>
  <c r="AP262" i="69"/>
  <c r="AP249" i="69"/>
  <c r="AP301" i="69"/>
  <c r="AP236" i="69"/>
  <c r="AH262" i="69"/>
  <c r="AH249" i="69"/>
  <c r="AH301" i="69"/>
  <c r="AH236" i="69"/>
  <c r="Z262" i="69"/>
  <c r="Z249" i="69"/>
  <c r="Z301" i="69"/>
  <c r="Z236" i="69"/>
  <c r="AV261" i="69"/>
  <c r="AV248" i="69"/>
  <c r="AV300" i="69"/>
  <c r="AV235" i="69"/>
  <c r="AN261" i="69"/>
  <c r="AN248" i="69"/>
  <c r="AN300" i="69"/>
  <c r="AN235" i="69"/>
  <c r="AF261" i="69"/>
  <c r="AT260" i="69"/>
  <c r="AT247" i="69"/>
  <c r="AT299" i="69"/>
  <c r="AT234" i="69"/>
  <c r="AL260" i="69"/>
  <c r="AL247" i="69"/>
  <c r="AL299" i="69"/>
  <c r="AL234" i="69"/>
  <c r="AD260" i="69"/>
  <c r="AD247" i="69"/>
  <c r="AD299" i="69"/>
  <c r="AD234" i="69"/>
  <c r="AZ259" i="69"/>
  <c r="AZ246" i="69"/>
  <c r="AZ298" i="69"/>
  <c r="AZ233" i="69"/>
  <c r="AR259" i="69"/>
  <c r="AR246" i="69"/>
  <c r="AR298" i="69"/>
  <c r="AR233" i="69"/>
  <c r="AJ259" i="69"/>
  <c r="AJ246" i="69"/>
  <c r="AJ298" i="69"/>
  <c r="AJ233" i="69"/>
  <c r="AB298" i="69"/>
  <c r="AX258" i="69"/>
  <c r="AX245" i="69"/>
  <c r="AX297" i="69"/>
  <c r="AX232" i="69"/>
  <c r="AP258" i="69"/>
  <c r="AP245" i="69"/>
  <c r="AP297" i="69"/>
  <c r="AP232" i="69"/>
  <c r="AH258" i="69"/>
  <c r="AH245" i="69"/>
  <c r="AH297" i="69"/>
  <c r="AH232" i="69"/>
  <c r="Z258" i="69"/>
  <c r="Z245" i="69"/>
  <c r="Z297" i="69"/>
  <c r="Z232" i="69"/>
  <c r="AV257" i="69"/>
  <c r="AV244" i="69"/>
  <c r="AV296" i="69"/>
  <c r="AV231" i="69"/>
  <c r="AN257" i="69"/>
  <c r="AN244" i="69"/>
  <c r="AN296" i="69"/>
  <c r="AN231" i="69"/>
  <c r="BB243" i="69"/>
  <c r="BB230" i="69"/>
  <c r="AT256" i="69"/>
  <c r="AT243" i="69"/>
  <c r="AT295" i="69"/>
  <c r="AT230" i="69"/>
  <c r="AL256" i="69"/>
  <c r="AL243" i="69"/>
  <c r="AL295" i="69"/>
  <c r="AL230" i="69"/>
  <c r="AZ255" i="69"/>
  <c r="AZ242" i="69"/>
  <c r="AZ294" i="69"/>
  <c r="AZ229" i="69"/>
  <c r="AZ281" i="69"/>
  <c r="AR255" i="69"/>
  <c r="AR242" i="69"/>
  <c r="AR294" i="69"/>
  <c r="AR229" i="69"/>
  <c r="AR281" i="69"/>
  <c r="AJ255" i="69"/>
  <c r="AJ242" i="69"/>
  <c r="AJ294" i="69"/>
  <c r="AJ229" i="69"/>
  <c r="AJ281" i="69"/>
  <c r="AB255" i="69"/>
  <c r="AB242" i="69"/>
  <c r="AB294" i="69"/>
  <c r="AB229" i="69"/>
  <c r="AB281" i="69"/>
  <c r="AX254" i="69"/>
  <c r="AX241" i="69"/>
  <c r="AX293" i="69"/>
  <c r="AX228" i="69"/>
  <c r="AX280" i="69"/>
  <c r="AP254" i="69"/>
  <c r="AP241" i="69"/>
  <c r="AP293" i="69"/>
  <c r="AP228" i="69"/>
  <c r="AP280" i="69"/>
  <c r="AH254" i="69"/>
  <c r="AH241" i="69"/>
  <c r="AH293" i="69"/>
  <c r="AH228" i="69"/>
  <c r="AH280" i="69"/>
  <c r="Z228" i="69"/>
  <c r="AV253" i="69"/>
  <c r="AV240" i="69"/>
  <c r="AV292" i="69"/>
  <c r="AV227" i="69"/>
  <c r="AV279" i="69"/>
  <c r="AN253" i="69"/>
  <c r="AN240" i="69"/>
  <c r="AN292" i="69"/>
  <c r="AN227" i="69"/>
  <c r="AN279" i="69"/>
  <c r="AF292" i="69"/>
  <c r="AF227" i="69"/>
  <c r="BB226" i="69"/>
  <c r="AT252" i="69"/>
  <c r="AT239" i="69"/>
  <c r="AT291" i="69"/>
  <c r="AT226" i="69"/>
  <c r="AT278" i="69"/>
  <c r="AL252" i="69"/>
  <c r="AL239" i="69"/>
  <c r="AL291" i="69"/>
  <c r="AL226" i="69"/>
  <c r="AL278" i="69"/>
  <c r="AD291" i="69"/>
  <c r="AZ251" i="69"/>
  <c r="AZ238" i="69"/>
  <c r="AZ290" i="69"/>
  <c r="AZ225" i="69"/>
  <c r="AZ277" i="69"/>
  <c r="AR251" i="69"/>
  <c r="AR238" i="69"/>
  <c r="AR290" i="69"/>
  <c r="AR225" i="69"/>
  <c r="AR277" i="69"/>
  <c r="AJ251" i="69"/>
  <c r="AJ238" i="69"/>
  <c r="AJ290" i="69"/>
  <c r="AJ225" i="69"/>
  <c r="AJ277" i="69"/>
  <c r="AB251" i="69"/>
  <c r="AB238" i="69"/>
  <c r="AB290" i="69"/>
  <c r="AB225" i="69"/>
  <c r="AB277" i="69"/>
  <c r="AZ289" i="69"/>
  <c r="AR289" i="69"/>
  <c r="AJ289" i="69"/>
  <c r="AB289" i="69"/>
  <c r="AX288" i="69"/>
  <c r="AP288" i="69"/>
  <c r="AH288" i="69"/>
  <c r="Z288" i="69"/>
  <c r="AV287" i="69"/>
  <c r="AN287" i="69"/>
  <c r="AT286" i="69"/>
  <c r="AL286" i="69"/>
  <c r="AD286" i="69"/>
  <c r="AZ285" i="69"/>
  <c r="AR285" i="69"/>
  <c r="AJ285" i="69"/>
  <c r="AX284" i="69"/>
  <c r="AP284" i="69"/>
  <c r="AH284" i="69"/>
  <c r="Z284" i="69"/>
  <c r="AV283" i="69"/>
  <c r="AN283" i="69"/>
  <c r="BB282" i="69"/>
  <c r="AT282" i="69"/>
  <c r="AL282" i="69"/>
  <c r="AZ276" i="69"/>
  <c r="AR276" i="69"/>
  <c r="AJ276" i="69"/>
  <c r="AB276" i="69"/>
  <c r="AX275" i="69"/>
  <c r="AP275" i="69"/>
  <c r="AH275" i="69"/>
  <c r="Z275" i="69"/>
  <c r="AV274" i="69"/>
  <c r="AN274" i="69"/>
  <c r="AT273" i="69"/>
  <c r="AL273" i="69"/>
  <c r="AD273" i="69"/>
  <c r="AZ272" i="69"/>
  <c r="AR272" i="69"/>
  <c r="AJ272" i="69"/>
  <c r="AX271" i="69"/>
  <c r="AP271" i="69"/>
  <c r="AH271" i="69"/>
  <c r="Z271" i="69"/>
  <c r="AV270" i="69"/>
  <c r="AN270" i="69"/>
  <c r="BB269" i="69"/>
  <c r="AT269" i="69"/>
  <c r="AL269" i="69"/>
  <c r="AZ268" i="69"/>
  <c r="AR268" i="69"/>
  <c r="AJ268" i="69"/>
  <c r="AB268" i="69"/>
  <c r="AX267" i="69"/>
  <c r="AP267" i="69"/>
  <c r="AH267" i="69"/>
  <c r="AV266" i="69"/>
  <c r="AN266" i="69"/>
  <c r="AT265" i="69"/>
  <c r="AL265" i="69"/>
  <c r="AZ264" i="69"/>
  <c r="AR264" i="69"/>
  <c r="AJ264" i="69"/>
  <c r="AB264" i="69"/>
  <c r="AV66" i="69"/>
  <c r="AV53" i="69"/>
  <c r="AV40" i="69"/>
  <c r="AN66" i="69"/>
  <c r="AN53" i="69"/>
  <c r="AN40" i="69"/>
  <c r="AT65" i="69"/>
  <c r="AT52" i="69"/>
  <c r="AT39" i="69"/>
  <c r="AL65" i="69"/>
  <c r="AL52" i="69"/>
  <c r="AL39" i="69"/>
  <c r="AD65" i="69"/>
  <c r="AD52" i="69"/>
  <c r="AD39" i="69"/>
  <c r="AZ64" i="69"/>
  <c r="AZ51" i="69"/>
  <c r="AZ38" i="69"/>
  <c r="AR64" i="69"/>
  <c r="AR51" i="69"/>
  <c r="AR38" i="69"/>
  <c r="AJ64" i="69"/>
  <c r="AJ51" i="69"/>
  <c r="AJ38" i="69"/>
  <c r="AX63" i="69"/>
  <c r="AX50" i="69"/>
  <c r="AX37" i="69"/>
  <c r="AP63" i="69"/>
  <c r="AP50" i="69"/>
  <c r="AP37" i="69"/>
  <c r="AH63" i="69"/>
  <c r="AH50" i="69"/>
  <c r="AH37" i="69"/>
  <c r="AV62" i="69"/>
  <c r="AV49" i="69"/>
  <c r="AV36" i="69"/>
  <c r="AN62" i="69"/>
  <c r="AN49" i="69"/>
  <c r="AN36" i="69"/>
  <c r="AT61" i="69"/>
  <c r="AT48" i="69"/>
  <c r="AT35" i="69"/>
  <c r="AL61" i="69"/>
  <c r="AL48" i="69"/>
  <c r="AL35" i="69"/>
  <c r="AD61" i="69"/>
  <c r="AD48" i="69"/>
  <c r="AD35" i="69"/>
  <c r="AZ60" i="69"/>
  <c r="AZ47" i="69"/>
  <c r="AZ34" i="69"/>
  <c r="AR60" i="69"/>
  <c r="AR47" i="69"/>
  <c r="AR34" i="69"/>
  <c r="AJ60" i="69"/>
  <c r="AJ47" i="69"/>
  <c r="AJ34" i="69"/>
  <c r="AX59" i="69"/>
  <c r="AX46" i="69"/>
  <c r="AX33" i="69"/>
  <c r="AP59" i="69"/>
  <c r="AP46" i="69"/>
  <c r="AP33" i="69"/>
  <c r="AH59" i="69"/>
  <c r="AH46" i="69"/>
  <c r="AH33" i="69"/>
  <c r="AV58" i="69"/>
  <c r="AV45" i="69"/>
  <c r="AV32" i="69"/>
  <c r="AN58" i="69"/>
  <c r="AN45" i="69"/>
  <c r="AN32" i="69"/>
  <c r="AT57" i="69"/>
  <c r="AT44" i="69"/>
  <c r="AT31" i="69"/>
  <c r="AL57" i="69"/>
  <c r="AL44" i="69"/>
  <c r="AL31" i="69"/>
  <c r="AZ56" i="69"/>
  <c r="AZ43" i="69"/>
  <c r="AZ30" i="69"/>
  <c r="AR56" i="69"/>
  <c r="AR43" i="69"/>
  <c r="AR30" i="69"/>
  <c r="AJ56" i="69"/>
  <c r="AJ43" i="69"/>
  <c r="AJ30" i="69"/>
  <c r="AX55" i="69"/>
  <c r="AX42" i="69"/>
  <c r="AX29" i="69"/>
  <c r="AP55" i="69"/>
  <c r="AP42" i="69"/>
  <c r="AP29" i="69"/>
  <c r="AH55" i="69"/>
  <c r="AH42" i="69"/>
  <c r="AH29" i="69"/>
  <c r="Z55" i="69"/>
  <c r="Z42" i="69"/>
  <c r="Z29" i="69"/>
  <c r="AV54" i="69"/>
  <c r="AV41" i="69"/>
  <c r="AV28" i="69"/>
  <c r="AN54" i="69"/>
  <c r="AN41" i="69"/>
  <c r="AN28" i="69"/>
  <c r="AU66" i="69"/>
  <c r="AU53" i="69"/>
  <c r="AU40" i="69"/>
  <c r="AM66" i="69"/>
  <c r="AM53" i="69"/>
  <c r="AM40" i="69"/>
  <c r="AE66" i="69"/>
  <c r="AE53" i="69"/>
  <c r="AE40" i="69"/>
  <c r="BA65" i="69"/>
  <c r="BA52" i="69"/>
  <c r="BA39" i="69"/>
  <c r="AS65" i="69"/>
  <c r="AS52" i="69"/>
  <c r="AS39" i="69"/>
  <c r="AK65" i="69"/>
  <c r="AK52" i="69"/>
  <c r="AK39" i="69"/>
  <c r="AC65" i="69"/>
  <c r="AC52" i="69"/>
  <c r="AC39" i="69"/>
  <c r="AY64" i="69"/>
  <c r="AY51" i="69"/>
  <c r="AY38" i="69"/>
  <c r="AQ64" i="69"/>
  <c r="AQ51" i="69"/>
  <c r="AQ38" i="69"/>
  <c r="AI64" i="69"/>
  <c r="AI51" i="69"/>
  <c r="AI38" i="69"/>
  <c r="AA64" i="69"/>
  <c r="AA51" i="69"/>
  <c r="AA38" i="69"/>
  <c r="AW63" i="69"/>
  <c r="AW50" i="69"/>
  <c r="AW37" i="69"/>
  <c r="AW89" i="69"/>
  <c r="AO63" i="69"/>
  <c r="AO50" i="69"/>
  <c r="AO37" i="69"/>
  <c r="AO89" i="69"/>
  <c r="AG63" i="69"/>
  <c r="AG50" i="69"/>
  <c r="AG37" i="69"/>
  <c r="AG89" i="69"/>
  <c r="AU62" i="69"/>
  <c r="AU49" i="69"/>
  <c r="AU36" i="69"/>
  <c r="AU88" i="69"/>
  <c r="AM62" i="69"/>
  <c r="AM49" i="69"/>
  <c r="AM36" i="69"/>
  <c r="AM88" i="69"/>
  <c r="BA61" i="69"/>
  <c r="BA48" i="69"/>
  <c r="BA35" i="69"/>
  <c r="BA87" i="69"/>
  <c r="AS61" i="69"/>
  <c r="AS48" i="69"/>
  <c r="AS35" i="69"/>
  <c r="AS87" i="69"/>
  <c r="AK61" i="69"/>
  <c r="AK48" i="69"/>
  <c r="AK35" i="69"/>
  <c r="AK87" i="69"/>
  <c r="AY60" i="69"/>
  <c r="AY47" i="69"/>
  <c r="AY34" i="69"/>
  <c r="AY86" i="69"/>
  <c r="AQ60" i="69"/>
  <c r="AQ47" i="69"/>
  <c r="AQ34" i="69"/>
  <c r="AQ86" i="69"/>
  <c r="AI60" i="69"/>
  <c r="AI47" i="69"/>
  <c r="AI34" i="69"/>
  <c r="AI86" i="69"/>
  <c r="AA60" i="69"/>
  <c r="AA47" i="69"/>
  <c r="AA34" i="69"/>
  <c r="AA86" i="69"/>
  <c r="AW59" i="69"/>
  <c r="AW46" i="69"/>
  <c r="AW33" i="69"/>
  <c r="AW85" i="69"/>
  <c r="AO59" i="69"/>
  <c r="AO46" i="69"/>
  <c r="AO33" i="69"/>
  <c r="AO85" i="69"/>
  <c r="AG59" i="69"/>
  <c r="AG46" i="69"/>
  <c r="AG33" i="69"/>
  <c r="AG85" i="69"/>
  <c r="AU58" i="69"/>
  <c r="AU45" i="69"/>
  <c r="AU32" i="69"/>
  <c r="AU84" i="69"/>
  <c r="AM58" i="69"/>
  <c r="AM45" i="69"/>
  <c r="AM32" i="69"/>
  <c r="AM84" i="69"/>
  <c r="BA57" i="69"/>
  <c r="BA44" i="69"/>
  <c r="BA31" i="69"/>
  <c r="BA83" i="69"/>
  <c r="AS57" i="69"/>
  <c r="AS44" i="69"/>
  <c r="AS31" i="69"/>
  <c r="AS83" i="69"/>
  <c r="AK57" i="69"/>
  <c r="AK44" i="69"/>
  <c r="AK31" i="69"/>
  <c r="AK83" i="69"/>
  <c r="AY56" i="69"/>
  <c r="AY43" i="69"/>
  <c r="AY30" i="69"/>
  <c r="AY82" i="69"/>
  <c r="AQ56" i="69"/>
  <c r="AQ43" i="69"/>
  <c r="AQ30" i="69"/>
  <c r="AQ82" i="69"/>
  <c r="AI56" i="69"/>
  <c r="AI43" i="69"/>
  <c r="AI30" i="69"/>
  <c r="AI82" i="69"/>
  <c r="AA56" i="69"/>
  <c r="AA43" i="69"/>
  <c r="AA30" i="69"/>
  <c r="AA82" i="69"/>
  <c r="AW55" i="69"/>
  <c r="AW42" i="69"/>
  <c r="AW29" i="69"/>
  <c r="AW81" i="69"/>
  <c r="AO55" i="69"/>
  <c r="AO42" i="69"/>
  <c r="AO29" i="69"/>
  <c r="AO81" i="69"/>
  <c r="AG55" i="69"/>
  <c r="AG42" i="69"/>
  <c r="AG29" i="69"/>
  <c r="AG81" i="69"/>
  <c r="AU54" i="69"/>
  <c r="AU41" i="69"/>
  <c r="AU28" i="69"/>
  <c r="AU80" i="69"/>
  <c r="AM54" i="69"/>
  <c r="AM41" i="69"/>
  <c r="AM28" i="69"/>
  <c r="AM80" i="69"/>
  <c r="AN88" i="69"/>
  <c r="AJ86" i="69"/>
  <c r="AV88" i="69"/>
  <c r="AR86" i="69"/>
  <c r="AN84" i="69"/>
  <c r="AJ82" i="69"/>
  <c r="AH89" i="69"/>
  <c r="AD87" i="69"/>
  <c r="AZ82" i="69"/>
  <c r="AV80" i="69"/>
  <c r="AP89" i="69"/>
  <c r="AL87" i="69"/>
  <c r="AH85" i="69"/>
  <c r="Z81" i="69"/>
  <c r="I406" i="69"/>
  <c r="I250" i="69"/>
  <c r="I328" i="69"/>
  <c r="I237" i="69"/>
  <c r="I341" i="69"/>
  <c r="I315" i="69"/>
  <c r="I289" i="69"/>
  <c r="I263" i="69"/>
  <c r="I276" i="69"/>
  <c r="I367" i="69"/>
  <c r="I302" i="69"/>
  <c r="I380" i="69"/>
  <c r="I393" i="69"/>
  <c r="I354" i="69"/>
  <c r="H259" i="69"/>
  <c r="X93" i="67"/>
  <c r="X67" i="67"/>
  <c r="W96" i="67"/>
  <c r="W70" i="67"/>
  <c r="W148" i="67" s="1"/>
  <c r="V619" i="69" s="1"/>
  <c r="W122" i="67"/>
  <c r="Y124" i="67"/>
  <c r="Y98" i="67"/>
  <c r="X75" i="67"/>
  <c r="X101" i="67"/>
  <c r="X127" i="67"/>
  <c r="X153" i="67" s="1"/>
  <c r="W624" i="69" s="1"/>
  <c r="W729" i="69" s="1"/>
  <c r="Y116" i="67"/>
  <c r="R307" i="69"/>
  <c r="R333" i="69"/>
  <c r="G250" i="69"/>
  <c r="G289" i="69"/>
  <c r="G237" i="69"/>
  <c r="G302" i="69"/>
  <c r="G406" i="69"/>
  <c r="G315" i="69"/>
  <c r="G354" i="69"/>
  <c r="G393" i="69"/>
  <c r="G328" i="69"/>
  <c r="G263" i="69"/>
  <c r="G88" i="67"/>
  <c r="G62" i="67"/>
  <c r="G140" i="67" s="1"/>
  <c r="F222" i="69" s="1"/>
  <c r="W84" i="67"/>
  <c r="W110" i="67"/>
  <c r="W58" i="67"/>
  <c r="W136" i="67" s="1"/>
  <c r="V218" i="69" s="1"/>
  <c r="V297" i="69" s="1"/>
  <c r="K86" i="67"/>
  <c r="K60" i="67"/>
  <c r="K138" i="67" s="1"/>
  <c r="J220" i="69" s="1"/>
  <c r="G404" i="69"/>
  <c r="G300" i="69"/>
  <c r="G339" i="69"/>
  <c r="G261" i="69"/>
  <c r="G248" i="69"/>
  <c r="G391" i="69"/>
  <c r="G352" i="69"/>
  <c r="G287" i="69"/>
  <c r="G313" i="69"/>
  <c r="U243" i="69"/>
  <c r="U256" i="69"/>
  <c r="U321" i="69"/>
  <c r="U399" i="69"/>
  <c r="U230" i="69"/>
  <c r="U295" i="69"/>
  <c r="U373" i="69"/>
  <c r="U269" i="69"/>
  <c r="U282" i="69"/>
  <c r="U347" i="69"/>
  <c r="U360" i="69"/>
  <c r="U308" i="69"/>
  <c r="U334" i="69"/>
  <c r="G392" i="69"/>
  <c r="G405" i="69"/>
  <c r="G327" i="69"/>
  <c r="G366" i="69"/>
  <c r="G275" i="69"/>
  <c r="G379" i="69"/>
  <c r="G249" i="69"/>
  <c r="G340" i="69"/>
  <c r="G301" i="69"/>
  <c r="G353" i="69"/>
  <c r="G262" i="69"/>
  <c r="G314" i="69"/>
  <c r="G236" i="69"/>
  <c r="G288" i="69"/>
  <c r="P265" i="69"/>
  <c r="P343" i="69"/>
  <c r="Q134" i="67"/>
  <c r="P216" i="69" s="1"/>
  <c r="S80" i="67"/>
  <c r="S54" i="67"/>
  <c r="S132" i="67" s="1"/>
  <c r="R214" i="69" s="1"/>
  <c r="G81" i="67"/>
  <c r="G55" i="67"/>
  <c r="K137" i="67"/>
  <c r="J219" i="69" s="1"/>
  <c r="J324" i="69" s="1"/>
  <c r="G86" i="67"/>
  <c r="G60" i="67"/>
  <c r="G138" i="67" s="1"/>
  <c r="F220" i="69" s="1"/>
  <c r="L140" i="67"/>
  <c r="K222" i="69" s="1"/>
  <c r="H136" i="67"/>
  <c r="G218" i="69" s="1"/>
  <c r="I133" i="67"/>
  <c r="H215" i="69" s="1"/>
  <c r="Q357" i="69"/>
  <c r="Q253" i="69"/>
  <c r="K52" i="67"/>
  <c r="K130" i="67" s="1"/>
  <c r="J212" i="69" s="1"/>
  <c r="S259" i="69"/>
  <c r="S350" i="69"/>
  <c r="S337" i="69"/>
  <c r="S298" i="69"/>
  <c r="S376" i="69"/>
  <c r="S246" i="69"/>
  <c r="S363" i="69"/>
  <c r="S311" i="69"/>
  <c r="S272" i="69"/>
  <c r="P87" i="67"/>
  <c r="P61" i="67"/>
  <c r="U61" i="67"/>
  <c r="U139" i="67" s="1"/>
  <c r="T221" i="69" s="1"/>
  <c r="S63" i="67"/>
  <c r="J131" i="67"/>
  <c r="I213" i="69" s="1"/>
  <c r="Q136" i="67"/>
  <c r="P218" i="69" s="1"/>
  <c r="R330" i="69"/>
  <c r="R382" i="69"/>
  <c r="R239" i="69"/>
  <c r="R252" i="69"/>
  <c r="R304" i="69"/>
  <c r="R356" i="69"/>
  <c r="R226" i="69"/>
  <c r="R291" i="69"/>
  <c r="R343" i="69"/>
  <c r="R317" i="69"/>
  <c r="W79" i="67"/>
  <c r="W53" i="67"/>
  <c r="L80" i="67"/>
  <c r="L54" i="67"/>
  <c r="S136" i="67"/>
  <c r="R218" i="69" s="1"/>
  <c r="L89" i="67"/>
  <c r="L63" i="67"/>
  <c r="O316" i="69"/>
  <c r="O303" i="69"/>
  <c r="O238" i="69"/>
  <c r="G137" i="67"/>
  <c r="F219" i="69" s="1"/>
  <c r="K61" i="67"/>
  <c r="K139" i="67" s="1"/>
  <c r="J221" i="69" s="1"/>
  <c r="R134" i="67"/>
  <c r="Q216" i="69" s="1"/>
  <c r="Q133" i="67"/>
  <c r="P215" i="69" s="1"/>
  <c r="S51" i="67"/>
  <c r="S77" i="67"/>
  <c r="P53" i="67"/>
  <c r="P131" i="67" s="1"/>
  <c r="O213" i="69" s="1"/>
  <c r="P79" i="67"/>
  <c r="M80" i="67"/>
  <c r="M54" i="67"/>
  <c r="X81" i="67"/>
  <c r="X55" i="67"/>
  <c r="X133" i="67" s="1"/>
  <c r="W215" i="69" s="1"/>
  <c r="W372" i="69" s="1"/>
  <c r="U137" i="67"/>
  <c r="T219" i="69" s="1"/>
  <c r="M89" i="67"/>
  <c r="M63" i="67"/>
  <c r="I281" i="69"/>
  <c r="M136" i="67"/>
  <c r="L218" i="69" s="1"/>
  <c r="L349" i="69" s="1"/>
  <c r="U78" i="67"/>
  <c r="U130" i="67" s="1"/>
  <c r="T212" i="69" s="1"/>
  <c r="I131" i="67"/>
  <c r="H213" i="69" s="1"/>
  <c r="Q53" i="67"/>
  <c r="Q131" i="67" s="1"/>
  <c r="P213" i="69" s="1"/>
  <c r="P253" i="69" s="1"/>
  <c r="Q79" i="67"/>
  <c r="X57" i="67"/>
  <c r="X83" i="67"/>
  <c r="T136" i="67"/>
  <c r="S218" i="69" s="1"/>
  <c r="T62" i="67"/>
  <c r="T88" i="67"/>
  <c r="T140" i="67" s="1"/>
  <c r="S222" i="69" s="1"/>
  <c r="G89" i="67"/>
  <c r="G63" i="67"/>
  <c r="G141" i="67" s="1"/>
  <c r="F223" i="69" s="1"/>
  <c r="P134" i="67"/>
  <c r="O216" i="69" s="1"/>
  <c r="X77" i="67"/>
  <c r="S291" i="69"/>
  <c r="S226" i="69"/>
  <c r="S304" i="69"/>
  <c r="S395" i="69"/>
  <c r="S356" i="69"/>
  <c r="I51" i="67"/>
  <c r="I129" i="67" s="1"/>
  <c r="H211" i="69" s="1"/>
  <c r="I77" i="67"/>
  <c r="L55" i="67"/>
  <c r="L81" i="67"/>
  <c r="Q135" i="67"/>
  <c r="P217" i="69" s="1"/>
  <c r="Q137" i="67"/>
  <c r="P219" i="69" s="1"/>
  <c r="T86" i="67"/>
  <c r="T60" i="67"/>
  <c r="P62" i="67"/>
  <c r="P140" i="67" s="1"/>
  <c r="O222" i="69" s="1"/>
  <c r="P88" i="67"/>
  <c r="S129" i="67"/>
  <c r="R211" i="69" s="1"/>
  <c r="S233" i="69"/>
  <c r="N77" i="67"/>
  <c r="N129" i="67" s="1"/>
  <c r="M211" i="69" s="1"/>
  <c r="U56" i="67"/>
  <c r="U82" i="67"/>
  <c r="R83" i="67"/>
  <c r="R57" i="67"/>
  <c r="R135" i="67" s="1"/>
  <c r="Q217" i="69" s="1"/>
  <c r="P86" i="67"/>
  <c r="P60" i="67"/>
  <c r="K62" i="67"/>
  <c r="K140" i="67" s="1"/>
  <c r="J222" i="69" s="1"/>
  <c r="K88" i="67"/>
  <c r="J129" i="67"/>
  <c r="I211" i="69" s="1"/>
  <c r="P132" i="67"/>
  <c r="O214" i="69" s="1"/>
  <c r="O228" i="69" s="1"/>
  <c r="R140" i="67"/>
  <c r="Q222" i="69" s="1"/>
  <c r="G52" i="67"/>
  <c r="G130" i="67" s="1"/>
  <c r="F212" i="69" s="1"/>
  <c r="L52" i="67"/>
  <c r="L130" i="67" s="1"/>
  <c r="K212" i="69" s="1"/>
  <c r="R78" i="67"/>
  <c r="R130" i="67" s="1"/>
  <c r="Q212" i="69" s="1"/>
  <c r="V78" i="67"/>
  <c r="S135" i="67"/>
  <c r="R217" i="69" s="1"/>
  <c r="L139" i="67"/>
  <c r="K221" i="69" s="1"/>
  <c r="N89" i="67"/>
  <c r="N141" i="67" s="1"/>
  <c r="M223" i="69" s="1"/>
  <c r="W80" i="67"/>
  <c r="W65" i="67"/>
  <c r="W143" i="67" s="1"/>
  <c r="V614" i="69" s="1"/>
  <c r="V628" i="69" s="1"/>
  <c r="W94" i="67"/>
  <c r="W64" i="67"/>
  <c r="W119" i="67"/>
  <c r="T132" i="67"/>
  <c r="S214" i="69" s="1"/>
  <c r="T131" i="67"/>
  <c r="S213" i="69" s="1"/>
  <c r="T133" i="67"/>
  <c r="S215" i="69" s="1"/>
  <c r="S242" i="69" s="1"/>
  <c r="L135" i="67"/>
  <c r="K217" i="69" s="1"/>
  <c r="V138" i="67"/>
  <c r="U220" i="69" s="1"/>
  <c r="U286" i="69" s="1"/>
  <c r="V140" i="67"/>
  <c r="U222" i="69" s="1"/>
  <c r="I141" i="67"/>
  <c r="H223" i="69" s="1"/>
  <c r="U141" i="67"/>
  <c r="T223" i="69" s="1"/>
  <c r="W82" i="67"/>
  <c r="X74" i="67"/>
  <c r="W91" i="67"/>
  <c r="X114" i="67"/>
  <c r="W127" i="67"/>
  <c r="W118" i="67"/>
  <c r="N133" i="67"/>
  <c r="M215" i="69" s="1"/>
  <c r="N135" i="67"/>
  <c r="M217" i="69" s="1"/>
  <c r="R132" i="67"/>
  <c r="Q214" i="69" s="1"/>
  <c r="Q358" i="69" s="1"/>
  <c r="N85" i="67"/>
  <c r="N137" i="67" s="1"/>
  <c r="M219" i="69" s="1"/>
  <c r="S59" i="67"/>
  <c r="S137" i="67" s="1"/>
  <c r="R219" i="69" s="1"/>
  <c r="X70" i="67"/>
  <c r="X148" i="67" s="1"/>
  <c r="W619" i="69" s="1"/>
  <c r="X112" i="67"/>
  <c r="W126" i="67"/>
  <c r="P141" i="67"/>
  <c r="O223" i="69" s="1"/>
  <c r="P133" i="67"/>
  <c r="O215" i="69" s="1"/>
  <c r="R137" i="67"/>
  <c r="Q219" i="69" s="1"/>
  <c r="R129" i="67"/>
  <c r="Q211" i="69" s="1"/>
  <c r="I132" i="67"/>
  <c r="H214" i="69" s="1"/>
  <c r="V141" i="67"/>
  <c r="U223" i="69" s="1"/>
  <c r="Y55" i="67"/>
  <c r="W87" i="67"/>
  <c r="X100" i="67"/>
  <c r="W112" i="67"/>
  <c r="W125" i="67"/>
  <c r="P137" i="67"/>
  <c r="O219" i="69" s="1"/>
  <c r="O402" i="69" s="1"/>
  <c r="V135" i="67"/>
  <c r="U217" i="69" s="1"/>
  <c r="R84" i="67"/>
  <c r="R136" i="67" s="1"/>
  <c r="Q218" i="69" s="1"/>
  <c r="W74" i="67"/>
  <c r="W90" i="67"/>
  <c r="X122" i="67"/>
  <c r="P136" i="67"/>
  <c r="O218" i="69" s="1"/>
  <c r="V139" i="67"/>
  <c r="U221" i="69" s="1"/>
  <c r="V136" i="67"/>
  <c r="U218" i="69" s="1"/>
  <c r="U401" i="69" s="1"/>
  <c r="V131" i="67"/>
  <c r="U213" i="69" s="1"/>
  <c r="H135" i="67"/>
  <c r="G217" i="69" s="1"/>
  <c r="J137" i="67"/>
  <c r="I219" i="69" s="1"/>
  <c r="R141" i="67"/>
  <c r="Q223" i="69" s="1"/>
  <c r="W60" i="67"/>
  <c r="W73" i="67"/>
  <c r="W102" i="67"/>
  <c r="X97" i="67"/>
  <c r="W108" i="67"/>
  <c r="W62" i="67"/>
  <c r="W140" i="67" s="1"/>
  <c r="V222" i="69" s="1"/>
  <c r="V288" i="69" s="1"/>
  <c r="X95" i="67"/>
  <c r="W106" i="67"/>
  <c r="X121" i="67"/>
  <c r="G228" i="69"/>
  <c r="G397" i="69"/>
  <c r="G293" i="69"/>
  <c r="G332" i="69"/>
  <c r="L303" i="69"/>
  <c r="L342" i="69"/>
  <c r="L316" i="69"/>
  <c r="L287" i="69"/>
  <c r="L352" i="69"/>
  <c r="L261" i="69"/>
  <c r="K274" i="69"/>
  <c r="T364" i="69"/>
  <c r="K248" i="69"/>
  <c r="I314" i="69"/>
  <c r="T338" i="69"/>
  <c r="I268" i="69"/>
  <c r="I385" i="69"/>
  <c r="I405" i="69"/>
  <c r="S267" i="69"/>
  <c r="S293" i="69"/>
  <c r="G267" i="69"/>
  <c r="L251" i="69"/>
  <c r="H346" i="69"/>
  <c r="L235" i="69"/>
  <c r="K313" i="69"/>
  <c r="I301" i="69"/>
  <c r="O282" i="69"/>
  <c r="T286" i="69"/>
  <c r="O243" i="69"/>
  <c r="I294" i="69"/>
  <c r="I398" i="69"/>
  <c r="R350" i="69"/>
  <c r="S319" i="69"/>
  <c r="O256" i="69"/>
  <c r="G319" i="69"/>
  <c r="H359" i="69"/>
  <c r="H307" i="69"/>
  <c r="L378" i="69"/>
  <c r="H366" i="69"/>
  <c r="T390" i="69"/>
  <c r="T273" i="69"/>
  <c r="I340" i="69"/>
  <c r="K339" i="69"/>
  <c r="O334" i="69"/>
  <c r="O373" i="69"/>
  <c r="I346" i="69"/>
  <c r="R389" i="69"/>
  <c r="L290" i="69"/>
  <c r="G345" i="69"/>
  <c r="I392" i="69"/>
  <c r="K300" i="69"/>
  <c r="G306" i="69"/>
  <c r="G241" i="69"/>
  <c r="L264" i="69"/>
  <c r="L225" i="69"/>
  <c r="H372" i="69"/>
  <c r="H294" i="69"/>
  <c r="L391" i="69"/>
  <c r="L365" i="69"/>
  <c r="H236" i="69"/>
  <c r="H262" i="69"/>
  <c r="H379" i="69"/>
  <c r="T260" i="69"/>
  <c r="I366" i="69"/>
  <c r="K365" i="69"/>
  <c r="T247" i="69"/>
  <c r="I242" i="69"/>
  <c r="I307" i="69"/>
  <c r="S241" i="69"/>
  <c r="S397" i="69"/>
  <c r="S371" i="69"/>
  <c r="T249" i="69"/>
  <c r="U348" i="69"/>
  <c r="R298" i="69"/>
  <c r="G358" i="69"/>
  <c r="G371" i="69"/>
  <c r="L329" i="69"/>
  <c r="L381" i="69"/>
  <c r="L355" i="69"/>
  <c r="H281" i="69"/>
  <c r="H320" i="69"/>
  <c r="H242" i="69"/>
  <c r="L274" i="69"/>
  <c r="L313" i="69"/>
  <c r="H314" i="69"/>
  <c r="H275" i="69"/>
  <c r="L326" i="69"/>
  <c r="I288" i="69"/>
  <c r="I353" i="69"/>
  <c r="K287" i="69"/>
  <c r="O399" i="69"/>
  <c r="I255" i="69"/>
  <c r="I333" i="69"/>
  <c r="R324" i="69"/>
  <c r="S306" i="69"/>
  <c r="S254" i="69"/>
  <c r="U270" i="69"/>
  <c r="R233" i="69"/>
  <c r="G280" i="69"/>
  <c r="G254" i="69"/>
  <c r="L277" i="69"/>
  <c r="H398" i="69"/>
  <c r="H255" i="69"/>
  <c r="O360" i="69"/>
  <c r="H288" i="69"/>
  <c r="H405" i="69"/>
  <c r="L300" i="69"/>
  <c r="I262" i="69"/>
  <c r="I379" i="69"/>
  <c r="K391" i="69"/>
  <c r="I249" i="69"/>
  <c r="I327" i="69"/>
  <c r="T351" i="69"/>
  <c r="O321" i="69"/>
  <c r="O230" i="69"/>
  <c r="O386" i="69"/>
  <c r="O295" i="69"/>
  <c r="I229" i="69"/>
  <c r="I372" i="69"/>
  <c r="O347" i="69"/>
  <c r="U257" i="69"/>
  <c r="L368" i="69"/>
  <c r="H229" i="69"/>
  <c r="H333" i="69"/>
  <c r="L404" i="69"/>
  <c r="H327" i="69"/>
  <c r="K261" i="69"/>
  <c r="K378" i="69"/>
  <c r="T377" i="69"/>
  <c r="I320" i="69"/>
  <c r="S345" i="69"/>
  <c r="S332" i="69"/>
  <c r="S358" i="69"/>
  <c r="J376" i="69"/>
  <c r="J402" i="69"/>
  <c r="J337" i="69"/>
  <c r="J311" i="69"/>
  <c r="Q366" i="69"/>
  <c r="Q405" i="69"/>
  <c r="Q353" i="69"/>
  <c r="Q288" i="69"/>
  <c r="Q275" i="69"/>
  <c r="Q340" i="69"/>
  <c r="Q301" i="69"/>
  <c r="Q236" i="69"/>
  <c r="Q249" i="69"/>
  <c r="Q327" i="69"/>
  <c r="Q392" i="69"/>
  <c r="Q379" i="69"/>
  <c r="F270" i="69"/>
  <c r="F335" i="69"/>
  <c r="F231" i="69"/>
  <c r="F400" i="69"/>
  <c r="F361" i="69"/>
  <c r="F309" i="69"/>
  <c r="F244" i="69"/>
  <c r="F322" i="69"/>
  <c r="F348" i="69"/>
  <c r="F374" i="69"/>
  <c r="F387" i="69"/>
  <c r="F257" i="69"/>
  <c r="F296" i="69"/>
  <c r="F283" i="69"/>
  <c r="K323" i="69"/>
  <c r="K349" i="69"/>
  <c r="K258" i="69"/>
  <c r="K232" i="69"/>
  <c r="K401" i="69"/>
  <c r="K284" i="69"/>
  <c r="K310" i="69"/>
  <c r="K245" i="69"/>
  <c r="K271" i="69"/>
  <c r="K297" i="69"/>
  <c r="K375" i="69"/>
  <c r="K336" i="69"/>
  <c r="K362" i="69"/>
  <c r="K388" i="69"/>
  <c r="L258" i="69"/>
  <c r="L284" i="69"/>
  <c r="L297" i="69"/>
  <c r="L232" i="69"/>
  <c r="L245" i="69"/>
  <c r="L375" i="69"/>
  <c r="L401" i="69"/>
  <c r="L388" i="69"/>
  <c r="L362" i="69"/>
  <c r="L310" i="69"/>
  <c r="L336" i="69"/>
  <c r="L323" i="69"/>
  <c r="L271" i="69"/>
  <c r="M364" i="69"/>
  <c r="M325" i="69"/>
  <c r="M247" i="69"/>
  <c r="M390" i="69"/>
  <c r="M338" i="69"/>
  <c r="M286" i="69"/>
  <c r="M351" i="69"/>
  <c r="M377" i="69"/>
  <c r="M260" i="69"/>
  <c r="M403" i="69"/>
  <c r="M299" i="69"/>
  <c r="M273" i="69"/>
  <c r="M234" i="69"/>
  <c r="F383" i="69"/>
  <c r="F305" i="69"/>
  <c r="F227" i="69"/>
  <c r="F370" i="69"/>
  <c r="F344" i="69"/>
  <c r="F253" i="69"/>
  <c r="F318" i="69"/>
  <c r="F279" i="69"/>
  <c r="F396" i="69"/>
  <c r="F292" i="69"/>
  <c r="F357" i="69"/>
  <c r="F266" i="69"/>
  <c r="F331" i="69"/>
  <c r="F240" i="69"/>
  <c r="R248" i="69"/>
  <c r="R352" i="69"/>
  <c r="R255" i="69"/>
  <c r="R359" i="69"/>
  <c r="R385" i="69"/>
  <c r="R294" i="69"/>
  <c r="R242" i="69"/>
  <c r="O310" i="69"/>
  <c r="O297" i="69"/>
  <c r="T259" i="69"/>
  <c r="T376" i="69"/>
  <c r="T324" i="69"/>
  <c r="T389" i="69"/>
  <c r="T298" i="69"/>
  <c r="S134" i="67"/>
  <c r="R216" i="69" s="1"/>
  <c r="R321" i="69" s="1"/>
  <c r="M293" i="69"/>
  <c r="R264" i="69"/>
  <c r="R238" i="69"/>
  <c r="R342" i="69"/>
  <c r="R251" i="69"/>
  <c r="R303" i="69"/>
  <c r="R381" i="69"/>
  <c r="R316" i="69"/>
  <c r="R355" i="69"/>
  <c r="R290" i="69"/>
  <c r="G316" i="69"/>
  <c r="G303" i="69"/>
  <c r="I232" i="69"/>
  <c r="I401" i="69"/>
  <c r="M274" i="69"/>
  <c r="G380" i="69"/>
  <c r="K249" i="69"/>
  <c r="I258" i="69"/>
  <c r="R320" i="69"/>
  <c r="R229" i="69"/>
  <c r="P225" i="69"/>
  <c r="P266" i="69"/>
  <c r="X79" i="67"/>
  <c r="X105" i="67"/>
  <c r="X53" i="67"/>
  <c r="O277" i="69"/>
  <c r="O381" i="69"/>
  <c r="O290" i="69"/>
  <c r="O329" i="69"/>
  <c r="O355" i="69"/>
  <c r="O342" i="69"/>
  <c r="O225" i="69"/>
  <c r="O368" i="69"/>
  <c r="O394" i="69"/>
  <c r="O264" i="69"/>
  <c r="O251" i="69"/>
  <c r="G238" i="69"/>
  <c r="G368" i="69"/>
  <c r="I336" i="69"/>
  <c r="I310" i="69"/>
  <c r="M365" i="69"/>
  <c r="I375" i="69"/>
  <c r="R268" i="69"/>
  <c r="R281" i="69"/>
  <c r="P83" i="67"/>
  <c r="P57" i="67"/>
  <c r="P135" i="67" s="1"/>
  <c r="O217" i="69" s="1"/>
  <c r="U387" i="69"/>
  <c r="U283" i="69"/>
  <c r="U400" i="69"/>
  <c r="U322" i="69"/>
  <c r="U309" i="69"/>
  <c r="U244" i="69"/>
  <c r="U374" i="69"/>
  <c r="U296" i="69"/>
  <c r="U361" i="69"/>
  <c r="R376" i="69"/>
  <c r="R363" i="69"/>
  <c r="R337" i="69"/>
  <c r="R285" i="69"/>
  <c r="R259" i="69"/>
  <c r="R402" i="69"/>
  <c r="W111" i="67"/>
  <c r="W59" i="67"/>
  <c r="W85" i="67"/>
  <c r="U403" i="69"/>
  <c r="T340" i="69"/>
  <c r="T262" i="69"/>
  <c r="S141" i="67"/>
  <c r="R223" i="69" s="1"/>
  <c r="G290" i="69"/>
  <c r="G277" i="69"/>
  <c r="G251" i="69"/>
  <c r="L283" i="69"/>
  <c r="H249" i="69"/>
  <c r="T233" i="69"/>
  <c r="R235" i="69"/>
  <c r="R398" i="69"/>
  <c r="O305" i="69"/>
  <c r="U329" i="69"/>
  <c r="U238" i="69"/>
  <c r="U394" i="69"/>
  <c r="U225" i="69"/>
  <c r="P341" i="69"/>
  <c r="P354" i="69"/>
  <c r="P276" i="69"/>
  <c r="P379" i="69"/>
  <c r="P275" i="69"/>
  <c r="P236" i="69"/>
  <c r="G225" i="69"/>
  <c r="L400" i="69"/>
  <c r="H340" i="69"/>
  <c r="T272" i="69"/>
  <c r="R372" i="69"/>
  <c r="O385" i="69"/>
  <c r="O242" i="69"/>
  <c r="G329" i="69"/>
  <c r="G342" i="69"/>
  <c r="R346" i="69"/>
  <c r="T337" i="69"/>
  <c r="Q240" i="69"/>
  <c r="Q383" i="69"/>
  <c r="Q344" i="69"/>
  <c r="Q292" i="69"/>
  <c r="Q331" i="69"/>
  <c r="U246" i="69"/>
  <c r="U259" i="69"/>
  <c r="S398" i="69"/>
  <c r="J83" i="67"/>
  <c r="J57" i="67"/>
  <c r="R336" i="69"/>
  <c r="R258" i="69"/>
  <c r="R310" i="69"/>
  <c r="R284" i="69"/>
  <c r="R232" i="69"/>
  <c r="R401" i="69"/>
  <c r="R271" i="69"/>
  <c r="R388" i="69"/>
  <c r="T302" i="69"/>
  <c r="T341" i="69"/>
  <c r="T263" i="69"/>
  <c r="T315" i="69"/>
  <c r="T380" i="69"/>
  <c r="T354" i="69"/>
  <c r="T237" i="69"/>
  <c r="T367" i="69"/>
  <c r="T250" i="69"/>
  <c r="U129" i="67"/>
  <c r="T211" i="69" s="1"/>
  <c r="V130" i="67"/>
  <c r="U212" i="69" s="1"/>
  <c r="Y53" i="67"/>
  <c r="Y79" i="67"/>
  <c r="Y105" i="67"/>
  <c r="R138" i="67"/>
  <c r="Q220" i="69" s="1"/>
  <c r="Q364" i="69" s="1"/>
  <c r="S79" i="67"/>
  <c r="S53" i="67"/>
  <c r="U133" i="67"/>
  <c r="T215" i="69" s="1"/>
  <c r="I83" i="67"/>
  <c r="I57" i="67"/>
  <c r="S138" i="67"/>
  <c r="R220" i="69" s="1"/>
  <c r="R234" i="69" s="1"/>
  <c r="T141" i="67"/>
  <c r="S223" i="69" s="1"/>
  <c r="S406" i="69" s="1"/>
  <c r="S280" i="69"/>
  <c r="M81" i="67"/>
  <c r="M133" i="67" s="1"/>
  <c r="L215" i="69" s="1"/>
  <c r="P130" i="67"/>
  <c r="O212" i="69" s="1"/>
  <c r="Q80" i="67"/>
  <c r="Q132" i="67" s="1"/>
  <c r="P214" i="69" s="1"/>
  <c r="U54" i="67"/>
  <c r="U132" i="67" s="1"/>
  <c r="T214" i="69" s="1"/>
  <c r="R55" i="67"/>
  <c r="R133" i="67" s="1"/>
  <c r="Q215" i="69" s="1"/>
  <c r="Q359" i="69" s="1"/>
  <c r="V55" i="67"/>
  <c r="V133" i="67" s="1"/>
  <c r="U215" i="69" s="1"/>
  <c r="U242" i="69" s="1"/>
  <c r="H82" i="67"/>
  <c r="H134" i="67" s="1"/>
  <c r="G216" i="69" s="1"/>
  <c r="M82" i="67"/>
  <c r="M56" i="67"/>
  <c r="W134" i="67"/>
  <c r="V216" i="69" s="1"/>
  <c r="M79" i="67"/>
  <c r="M53" i="67"/>
  <c r="M131" i="67" s="1"/>
  <c r="L213" i="69" s="1"/>
  <c r="N82" i="67"/>
  <c r="N56" i="67"/>
  <c r="X108" i="67"/>
  <c r="X56" i="67"/>
  <c r="X134" i="67" s="1"/>
  <c r="W216" i="69" s="1"/>
  <c r="X82" i="67"/>
  <c r="T57" i="67"/>
  <c r="T83" i="67"/>
  <c r="Y93" i="67"/>
  <c r="Y67" i="67"/>
  <c r="Y119" i="67"/>
  <c r="Y69" i="67"/>
  <c r="Y121" i="67"/>
  <c r="Y147" i="67" s="1"/>
  <c r="X618" i="69" s="1"/>
  <c r="X645" i="69" s="1"/>
  <c r="Y125" i="67"/>
  <c r="Y151" i="67" s="1"/>
  <c r="X622" i="69" s="1"/>
  <c r="X688" i="69" s="1"/>
  <c r="Y99" i="67"/>
  <c r="Y73" i="67"/>
  <c r="Y127" i="67"/>
  <c r="Y75" i="67"/>
  <c r="P309" i="69"/>
  <c r="T139" i="67"/>
  <c r="S221" i="69" s="1"/>
  <c r="S352" i="69" s="1"/>
  <c r="T129" i="67"/>
  <c r="S211" i="69" s="1"/>
  <c r="J80" i="67"/>
  <c r="J54" i="67"/>
  <c r="U135" i="67"/>
  <c r="T217" i="69" s="1"/>
  <c r="W115" i="67"/>
  <c r="W141" i="67" s="1"/>
  <c r="V223" i="69" s="1"/>
  <c r="W63" i="67"/>
  <c r="H53" i="67"/>
  <c r="H131" i="67" s="1"/>
  <c r="G213" i="69" s="1"/>
  <c r="H79" i="67"/>
  <c r="K80" i="67"/>
  <c r="K54" i="67"/>
  <c r="Q139" i="67"/>
  <c r="P221" i="69" s="1"/>
  <c r="W144" i="67"/>
  <c r="V615" i="69" s="1"/>
  <c r="V668" i="69" s="1"/>
  <c r="X89" i="67"/>
  <c r="X152" i="67"/>
  <c r="W623" i="69" s="1"/>
  <c r="W637" i="69" s="1"/>
  <c r="X58" i="67"/>
  <c r="X60" i="67"/>
  <c r="X138" i="67" s="1"/>
  <c r="W220" i="69" s="1"/>
  <c r="X62" i="67"/>
  <c r="W78" i="67"/>
  <c r="X80" i="67"/>
  <c r="X85" i="67"/>
  <c r="X87" i="67"/>
  <c r="W72" i="67"/>
  <c r="W150" i="67" s="1"/>
  <c r="V621" i="69" s="1"/>
  <c r="Y66" i="67"/>
  <c r="W101" i="67"/>
  <c r="W93" i="67"/>
  <c r="W145" i="67" s="1"/>
  <c r="V616" i="69" s="1"/>
  <c r="X98" i="67"/>
  <c r="X91" i="67"/>
  <c r="X103" i="67"/>
  <c r="W114" i="67"/>
  <c r="Y109" i="67"/>
  <c r="Y135" i="67" s="1"/>
  <c r="X217" i="69" s="1"/>
  <c r="X348" i="69" s="1"/>
  <c r="Y107" i="67"/>
  <c r="X116" i="67"/>
  <c r="X124" i="67"/>
  <c r="X150" i="67" s="1"/>
  <c r="W621" i="69" s="1"/>
  <c r="X117" i="67"/>
  <c r="W142" i="67"/>
  <c r="V613" i="69" s="1"/>
  <c r="V653" i="69" s="1"/>
  <c r="Y58" i="67"/>
  <c r="Y60" i="67"/>
  <c r="X78" i="67"/>
  <c r="W83" i="67"/>
  <c r="Y85" i="67"/>
  <c r="Y137" i="67" s="1"/>
  <c r="X219" i="69" s="1"/>
  <c r="Y87" i="67"/>
  <c r="W71" i="67"/>
  <c r="X76" i="67"/>
  <c r="X73" i="67"/>
  <c r="X66" i="67"/>
  <c r="X144" i="67" s="1"/>
  <c r="W615" i="69" s="1"/>
  <c r="W629" i="69" s="1"/>
  <c r="Y100" i="67"/>
  <c r="X94" i="67"/>
  <c r="W103" i="67"/>
  <c r="Y111" i="67"/>
  <c r="X109" i="67"/>
  <c r="X107" i="67"/>
  <c r="W124" i="67"/>
  <c r="X119" i="67"/>
  <c r="X145" i="67" s="1"/>
  <c r="W616" i="69" s="1"/>
  <c r="X63" i="67"/>
  <c r="X141" i="67" s="1"/>
  <c r="W223" i="69" s="1"/>
  <c r="W81" i="67"/>
  <c r="Y90" i="67"/>
  <c r="Y142" i="67" s="1"/>
  <c r="X613" i="69" s="1"/>
  <c r="Y113" i="67"/>
  <c r="X111" i="67"/>
  <c r="W109" i="67"/>
  <c r="W107" i="67"/>
  <c r="W105" i="67"/>
  <c r="W131" i="67" s="1"/>
  <c r="V213" i="69" s="1"/>
  <c r="V240" i="69" s="1"/>
  <c r="G58" i="67"/>
  <c r="G136" i="67" s="1"/>
  <c r="F218" i="69" s="1"/>
  <c r="W52" i="67"/>
  <c r="X54" i="67"/>
  <c r="W61" i="67"/>
  <c r="W139" i="67" s="1"/>
  <c r="V221" i="69" s="1"/>
  <c r="Y63" i="67"/>
  <c r="W69" i="67"/>
  <c r="W147" i="67" s="1"/>
  <c r="V618" i="69" s="1"/>
  <c r="V723" i="69" s="1"/>
  <c r="X68" i="67"/>
  <c r="X146" i="67" s="1"/>
  <c r="W617" i="69" s="1"/>
  <c r="W735" i="69" s="1"/>
  <c r="X90" i="67"/>
  <c r="X142" i="67" s="1"/>
  <c r="W613" i="69" s="1"/>
  <c r="Y115" i="67"/>
  <c r="X113" i="67"/>
  <c r="X128" i="67"/>
  <c r="X123" i="67"/>
  <c r="X52" i="67"/>
  <c r="W76" i="67"/>
  <c r="W97" i="67"/>
  <c r="Y102" i="67"/>
  <c r="W51" i="67"/>
  <c r="Y108" i="67"/>
  <c r="Y106" i="67"/>
  <c r="Y118" i="67"/>
  <c r="Y52" i="67"/>
  <c r="X84" i="67"/>
  <c r="Y86" i="67"/>
  <c r="X99" i="67"/>
  <c r="I19" i="52"/>
  <c r="U101" i="70" s="1"/>
  <c r="T25" i="69" s="1"/>
  <c r="T104" i="69" s="1"/>
  <c r="E20" i="52"/>
  <c r="K102" i="70" s="1"/>
  <c r="J26" i="69" s="1"/>
  <c r="J79" i="69" s="1"/>
  <c r="I17" i="52"/>
  <c r="U99" i="70" s="1"/>
  <c r="T23" i="69" s="1"/>
  <c r="T89" i="69" s="1"/>
  <c r="F17" i="52"/>
  <c r="P99" i="70" s="1"/>
  <c r="O23" i="69" s="1"/>
  <c r="O37" i="69" s="1"/>
  <c r="F16" i="52"/>
  <c r="N98" i="70" s="1"/>
  <c r="M22" i="69" s="1"/>
  <c r="M101" i="69" s="1"/>
  <c r="D11" i="52"/>
  <c r="I93" i="70" s="1"/>
  <c r="H17" i="69" s="1"/>
  <c r="E10" i="52"/>
  <c r="K92" i="70" s="1"/>
  <c r="J16" i="69" s="1"/>
  <c r="E13" i="52"/>
  <c r="L95" i="70" s="1"/>
  <c r="K19" i="69" s="1"/>
  <c r="J16" i="52"/>
  <c r="W111" i="70" s="1"/>
  <c r="V424" i="69" s="1"/>
  <c r="J15" i="52"/>
  <c r="W110" i="70" s="1"/>
  <c r="V423" i="69" s="1"/>
  <c r="H8" i="52"/>
  <c r="H17" i="52"/>
  <c r="H11" i="52"/>
  <c r="H10" i="52"/>
  <c r="H18" i="52"/>
  <c r="H12" i="52"/>
  <c r="H14" i="52"/>
  <c r="H13" i="52"/>
  <c r="H9" i="52"/>
  <c r="H15" i="52"/>
  <c r="H20" i="52"/>
  <c r="H16" i="52"/>
  <c r="H19" i="52"/>
  <c r="G18" i="52"/>
  <c r="G15" i="52"/>
  <c r="G12" i="52"/>
  <c r="G20" i="52"/>
  <c r="G14" i="52"/>
  <c r="G19" i="52"/>
  <c r="G16" i="52"/>
  <c r="G11" i="52"/>
  <c r="G10" i="52"/>
  <c r="G17" i="52"/>
  <c r="G13" i="52"/>
  <c r="G9" i="52"/>
  <c r="G8" i="52"/>
  <c r="M98" i="70"/>
  <c r="L22" i="69" s="1"/>
  <c r="L127" i="69" s="1"/>
  <c r="C8" i="52"/>
  <c r="C19" i="52"/>
  <c r="C12" i="52"/>
  <c r="C15" i="52"/>
  <c r="C11" i="52"/>
  <c r="C14" i="52"/>
  <c r="G96" i="70" s="1"/>
  <c r="F20" i="69" s="1"/>
  <c r="C18" i="52"/>
  <c r="C17" i="52"/>
  <c r="H99" i="70" s="1"/>
  <c r="G23" i="69" s="1"/>
  <c r="G63" i="69" s="1"/>
  <c r="C20" i="52"/>
  <c r="C16" i="52"/>
  <c r="C9" i="52"/>
  <c r="C13" i="52"/>
  <c r="J13" i="52"/>
  <c r="W108" i="70" s="1"/>
  <c r="V421" i="69" s="1"/>
  <c r="V487" i="69" s="1"/>
  <c r="F13" i="52"/>
  <c r="F8" i="52"/>
  <c r="J10" i="52"/>
  <c r="W105" i="70" s="1"/>
  <c r="V418" i="69" s="1"/>
  <c r="E12" i="52"/>
  <c r="D16" i="52"/>
  <c r="D13" i="52"/>
  <c r="D9" i="52"/>
  <c r="I11" i="52"/>
  <c r="J19" i="52"/>
  <c r="W114" i="70" s="1"/>
  <c r="V427" i="69" s="1"/>
  <c r="J18" i="52"/>
  <c r="W113" i="70" s="1"/>
  <c r="V426" i="69" s="1"/>
  <c r="J20" i="52"/>
  <c r="W115" i="70" s="1"/>
  <c r="V428" i="69" s="1"/>
  <c r="V481" i="69" s="1"/>
  <c r="J17" i="52"/>
  <c r="W112" i="70" s="1"/>
  <c r="V425" i="69" s="1"/>
  <c r="V543" i="69" s="1"/>
  <c r="J14" i="52"/>
  <c r="W109" i="70" s="1"/>
  <c r="V422" i="69" s="1"/>
  <c r="V592" i="69" s="1"/>
  <c r="I12" i="52"/>
  <c r="I20" i="52"/>
  <c r="E19" i="52"/>
  <c r="E18" i="52"/>
  <c r="E11" i="52"/>
  <c r="F15" i="52"/>
  <c r="D12" i="52"/>
  <c r="I15" i="52"/>
  <c r="F18" i="52"/>
  <c r="F12" i="52"/>
  <c r="E16" i="52"/>
  <c r="I9" i="52"/>
  <c r="V99" i="70"/>
  <c r="U23" i="69" s="1"/>
  <c r="U50" i="69" s="1"/>
  <c r="I16" i="52"/>
  <c r="J9" i="52"/>
  <c r="W104" i="70" s="1"/>
  <c r="V417" i="69" s="1"/>
  <c r="D8" i="52"/>
  <c r="E17" i="52"/>
  <c r="D19" i="52"/>
  <c r="E8" i="52"/>
  <c r="D15" i="52"/>
  <c r="F11" i="52"/>
  <c r="E14" i="52"/>
  <c r="I18" i="52"/>
  <c r="F14" i="52"/>
  <c r="D20" i="52"/>
  <c r="F20" i="52"/>
  <c r="J11" i="52"/>
  <c r="W106" i="70" s="1"/>
  <c r="V419" i="69" s="1"/>
  <c r="V511" i="69" s="1"/>
  <c r="I14" i="52"/>
  <c r="D10" i="52"/>
  <c r="I8" i="52"/>
  <c r="I13" i="52"/>
  <c r="F19" i="52"/>
  <c r="J12" i="52"/>
  <c r="W94" i="70" s="1"/>
  <c r="V18" i="69" s="1"/>
  <c r="V136" i="69" s="1"/>
  <c r="J8" i="52"/>
  <c r="W103" i="70" s="1"/>
  <c r="V416" i="69" s="1"/>
  <c r="V586" i="69" s="1"/>
  <c r="F9" i="52"/>
  <c r="D18" i="52"/>
  <c r="F10" i="52"/>
  <c r="E9" i="52"/>
  <c r="E15" i="52"/>
  <c r="D17" i="52"/>
  <c r="D14" i="52"/>
  <c r="I10" i="52"/>
  <c r="X95" i="70"/>
  <c r="W19" i="69" s="1"/>
  <c r="W72" i="69" s="1"/>
  <c r="C10" i="52"/>
  <c r="G92" i="70" s="1"/>
  <c r="F16" i="69" s="1"/>
  <c r="F69" i="69" s="1"/>
  <c r="P98" i="70"/>
  <c r="O22" i="69" s="1"/>
  <c r="K18" i="52"/>
  <c r="Y128" i="67"/>
  <c r="Y154" i="67" s="1"/>
  <c r="X625" i="69" s="1"/>
  <c r="Y101" i="67"/>
  <c r="Y74" i="67"/>
  <c r="Y72" i="67"/>
  <c r="Y150" i="67" s="1"/>
  <c r="X621" i="69" s="1"/>
  <c r="Y97" i="67"/>
  <c r="Y71" i="67"/>
  <c r="Y70" i="67"/>
  <c r="Y96" i="67"/>
  <c r="Y120" i="67"/>
  <c r="Y94" i="67"/>
  <c r="Y65" i="67"/>
  <c r="Y91" i="67"/>
  <c r="Y114" i="67"/>
  <c r="Y62" i="67"/>
  <c r="Y110" i="67"/>
  <c r="Y136" i="67" s="1"/>
  <c r="X218" i="69" s="1"/>
  <c r="Y83" i="67"/>
  <c r="Y56" i="67"/>
  <c r="Y134" i="67" s="1"/>
  <c r="X216" i="69" s="1"/>
  <c r="Y54" i="67"/>
  <c r="Y78" i="67"/>
  <c r="Y51" i="67"/>
  <c r="Y77" i="67"/>
  <c r="Y129" i="67" s="1"/>
  <c r="X211" i="69" s="1"/>
  <c r="X316" i="69" s="1"/>
  <c r="Y146" i="67"/>
  <c r="X617" i="69" s="1"/>
  <c r="X696" i="69" s="1"/>
  <c r="K13" i="52"/>
  <c r="K9" i="52"/>
  <c r="K20" i="52"/>
  <c r="K11" i="52"/>
  <c r="K8" i="52"/>
  <c r="K15" i="52"/>
  <c r="K17" i="52"/>
  <c r="K12" i="52"/>
  <c r="K10" i="52"/>
  <c r="K19" i="52"/>
  <c r="K16" i="52"/>
  <c r="K14" i="52"/>
  <c r="Y130" i="67"/>
  <c r="X212" i="69" s="1"/>
  <c r="X239" i="69" s="1"/>
  <c r="Y133" i="67"/>
  <c r="X215" i="69" s="1"/>
  <c r="X229" i="69" s="1"/>
  <c r="X395" i="69"/>
  <c r="Y144" i="67"/>
  <c r="X615" i="69" s="1"/>
  <c r="X798" i="69" s="1"/>
  <c r="X369" i="69"/>
  <c r="X135" i="67"/>
  <c r="W217" i="69" s="1"/>
  <c r="X147" i="67"/>
  <c r="W618" i="69" s="1"/>
  <c r="W736" i="69" s="1"/>
  <c r="X129" i="67"/>
  <c r="W211" i="69" s="1"/>
  <c r="W368" i="69" s="1"/>
  <c r="W793" i="69"/>
  <c r="W153" i="67"/>
  <c r="V624" i="69" s="1"/>
  <c r="V742" i="69" s="1"/>
  <c r="W138" i="67"/>
  <c r="V220" i="69" s="1"/>
  <c r="V286" i="69" s="1"/>
  <c r="W151" i="67"/>
  <c r="V622" i="69" s="1"/>
  <c r="V649" i="69" s="1"/>
  <c r="W132" i="67"/>
  <c r="V214" i="69" s="1"/>
  <c r="V280" i="69" s="1"/>
  <c r="V733" i="69"/>
  <c r="W152" i="67"/>
  <c r="V623" i="69" s="1"/>
  <c r="V793" i="69" s="1"/>
  <c r="W146" i="67"/>
  <c r="V617" i="69" s="1"/>
  <c r="W130" i="67"/>
  <c r="V212" i="69" s="1"/>
  <c r="V369" i="69" s="1"/>
  <c r="V705" i="69"/>
  <c r="W129" i="67"/>
  <c r="V211" i="69" s="1"/>
  <c r="V399" i="69"/>
  <c r="V334" i="69"/>
  <c r="V360" i="69"/>
  <c r="V282" i="69"/>
  <c r="V321" i="69"/>
  <c r="V373" i="69"/>
  <c r="V243" i="69"/>
  <c r="V308" i="69"/>
  <c r="V347" i="69"/>
  <c r="V386" i="69"/>
  <c r="V230" i="69"/>
  <c r="V256" i="69"/>
  <c r="V269" i="69"/>
  <c r="V295" i="69"/>
  <c r="V330" i="69"/>
  <c r="V356" i="69"/>
  <c r="V317" i="69"/>
  <c r="V382" i="69"/>
  <c r="V252" i="69"/>
  <c r="V239" i="69"/>
  <c r="V291" i="69"/>
  <c r="V671" i="69"/>
  <c r="V651" i="69"/>
  <c r="V718" i="69"/>
  <c r="V640" i="69"/>
  <c r="U297" i="69"/>
  <c r="U349" i="69"/>
  <c r="U375" i="69"/>
  <c r="T323" i="69"/>
  <c r="T310" i="69"/>
  <c r="T232" i="69"/>
  <c r="T375" i="69"/>
  <c r="T258" i="69"/>
  <c r="T271" i="69"/>
  <c r="T297" i="69"/>
  <c r="T349" i="69"/>
  <c r="T388" i="69"/>
  <c r="T362" i="69"/>
  <c r="T336" i="69"/>
  <c r="T245" i="69"/>
  <c r="T401" i="69"/>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239" i="69"/>
  <c r="P395" i="69"/>
  <c r="P369" i="69"/>
  <c r="P356" i="69"/>
  <c r="P330" i="69"/>
  <c r="P382" i="69"/>
  <c r="S276" i="69"/>
  <c r="S341" i="69"/>
  <c r="S263" i="69"/>
  <c r="U262" i="69"/>
  <c r="U405" i="69"/>
  <c r="U327" i="69"/>
  <c r="U353" i="69"/>
  <c r="U314" i="69"/>
  <c r="U275" i="69"/>
  <c r="U379" i="69"/>
  <c r="U236" i="69"/>
  <c r="U249" i="69"/>
  <c r="U301" i="69"/>
  <c r="U366" i="69"/>
  <c r="U288" i="69"/>
  <c r="S248" i="69"/>
  <c r="Q325" i="69"/>
  <c r="Q312" i="69"/>
  <c r="Q403" i="69"/>
  <c r="U228" i="69"/>
  <c r="U371" i="69"/>
  <c r="U293" i="69"/>
  <c r="U306" i="69"/>
  <c r="U397" i="69"/>
  <c r="U319" i="69"/>
  <c r="U267" i="69"/>
  <c r="U332" i="69"/>
  <c r="U345" i="69"/>
  <c r="U280" i="69"/>
  <c r="U358" i="69"/>
  <c r="U384" i="69"/>
  <c r="S370" i="69"/>
  <c r="S318" i="69"/>
  <c r="S253" i="69"/>
  <c r="S292" i="69"/>
  <c r="S344" i="69"/>
  <c r="S331" i="69"/>
  <c r="S240" i="69"/>
  <c r="S227" i="69"/>
  <c r="S396" i="69"/>
  <c r="S279" i="69"/>
  <c r="S266" i="69"/>
  <c r="S305" i="69"/>
  <c r="S357" i="69"/>
  <c r="U254" i="69"/>
  <c r="U281" i="69"/>
  <c r="T326" i="69"/>
  <c r="T248" i="69"/>
  <c r="T365" i="69"/>
  <c r="T352" i="69"/>
  <c r="T300" i="69"/>
  <c r="T391" i="69"/>
  <c r="T235" i="69"/>
  <c r="T261" i="69"/>
  <c r="T313" i="69"/>
  <c r="T378" i="69"/>
  <c r="T287" i="69"/>
  <c r="T274" i="69"/>
  <c r="S289" i="69"/>
  <c r="U340" i="69"/>
  <c r="Q386" i="69"/>
  <c r="Q256" i="69"/>
  <c r="Q373" i="69"/>
  <c r="Q243" i="69"/>
  <c r="Q321" i="69"/>
  <c r="Q334" i="69"/>
  <c r="Q360" i="69"/>
  <c r="Q399" i="69"/>
  <c r="Q347" i="69"/>
  <c r="Q308" i="69"/>
  <c r="U241" i="69"/>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R399" i="69"/>
  <c r="R347" i="69"/>
  <c r="Q282" i="69"/>
  <c r="Q269" i="69"/>
  <c r="U392" i="69"/>
  <c r="S383" i="69"/>
  <c r="Q320" i="69"/>
  <c r="R286" i="69"/>
  <c r="S386" i="69"/>
  <c r="S308" i="69"/>
  <c r="S269" i="69"/>
  <c r="Q313" i="69"/>
  <c r="Q391" i="69"/>
  <c r="Q365" i="69"/>
  <c r="Q352" i="69"/>
  <c r="Q261" i="69"/>
  <c r="Q274" i="69"/>
  <c r="Q326" i="69"/>
  <c r="Q235" i="69"/>
  <c r="Q378" i="69"/>
  <c r="Q248" i="69"/>
  <c r="Q300" i="69"/>
  <c r="Q339" i="69"/>
  <c r="Q287" i="69"/>
  <c r="O259" i="69"/>
  <c r="O233" i="69"/>
  <c r="O389" i="69"/>
  <c r="O246" i="69"/>
  <c r="O335" i="69"/>
  <c r="O231" i="69"/>
  <c r="O244" i="69"/>
  <c r="O257" i="69"/>
  <c r="O374" i="69"/>
  <c r="O361" i="69"/>
  <c r="O400" i="69"/>
  <c r="O283" i="69"/>
  <c r="O322" i="69"/>
  <c r="O387" i="69"/>
  <c r="O348" i="69"/>
  <c r="O309" i="69"/>
  <c r="O296" i="69"/>
  <c r="O270" i="69"/>
  <c r="O345" i="69"/>
  <c r="O393" i="69"/>
  <c r="O289" i="69"/>
  <c r="O354" i="69"/>
  <c r="O271" i="69"/>
  <c r="O281" i="69"/>
  <c r="O372" i="69"/>
  <c r="O229" i="69"/>
  <c r="O245" i="69"/>
  <c r="O315" i="69"/>
  <c r="O263" i="69"/>
  <c r="O388" i="69"/>
  <c r="O255" i="69"/>
  <c r="O328" i="69"/>
  <c r="O237" i="69"/>
  <c r="O341" i="69"/>
  <c r="O349" i="69"/>
  <c r="O336" i="69"/>
  <c r="O333" i="69"/>
  <c r="O250" i="69"/>
  <c r="O268" i="69"/>
  <c r="O367" i="69"/>
  <c r="O362" i="69"/>
  <c r="O284" i="69"/>
  <c r="O302" i="69"/>
  <c r="O276" i="69"/>
  <c r="AY806" i="69" l="1"/>
  <c r="AV738" i="69"/>
  <c r="AV647" i="69"/>
  <c r="AT767" i="69"/>
  <c r="AT689" i="69"/>
  <c r="BA781" i="69"/>
  <c r="AK790" i="69"/>
  <c r="AK95" i="49" s="1"/>
  <c r="AK660" i="69"/>
  <c r="AM700" i="69"/>
  <c r="AO714" i="69"/>
  <c r="AY702" i="69"/>
  <c r="AY663" i="69"/>
  <c r="BA690" i="69"/>
  <c r="AI385" i="69"/>
  <c r="BA807" i="69"/>
  <c r="BA96" i="49" s="1"/>
  <c r="AV712" i="69"/>
  <c r="AT741" i="69"/>
  <c r="AT650" i="69"/>
  <c r="AK764" i="69"/>
  <c r="AK647" i="69"/>
  <c r="AM726" i="69"/>
  <c r="AO675" i="69"/>
  <c r="AY767" i="69"/>
  <c r="AY93" i="49" s="1"/>
  <c r="AY637" i="69"/>
  <c r="BA755" i="69"/>
  <c r="BA677" i="69"/>
  <c r="AV699" i="69"/>
  <c r="AT754" i="69"/>
  <c r="AT637" i="69"/>
  <c r="AK699" i="69"/>
  <c r="AK634" i="69"/>
  <c r="AK83" i="49" s="1"/>
  <c r="AM661" i="69"/>
  <c r="AO792" i="69"/>
  <c r="AO688" i="69"/>
  <c r="AY728" i="69"/>
  <c r="BA768" i="69"/>
  <c r="BA651" i="69"/>
  <c r="AO805" i="69"/>
  <c r="AV777" i="69"/>
  <c r="AV94" i="49" s="1"/>
  <c r="AV686" i="69"/>
  <c r="AT728" i="69"/>
  <c r="AK777" i="69"/>
  <c r="AK803" i="69"/>
  <c r="AK738" i="69"/>
  <c r="AM791" i="69"/>
  <c r="AM674" i="69"/>
  <c r="AO753" i="69"/>
  <c r="AO92" i="49" s="1"/>
  <c r="AO662" i="69"/>
  <c r="AY741" i="69"/>
  <c r="BA703" i="69"/>
  <c r="BA638" i="69"/>
  <c r="AV764" i="69"/>
  <c r="AV673" i="69"/>
  <c r="AT715" i="69"/>
  <c r="AM778" i="69"/>
  <c r="AM94" i="49" s="1"/>
  <c r="AT806" i="69"/>
  <c r="AK712" i="69"/>
  <c r="AM752" i="69"/>
  <c r="AM648" i="69"/>
  <c r="AO766" i="69"/>
  <c r="AO649" i="69"/>
  <c r="AY689" i="69"/>
  <c r="BA729" i="69"/>
  <c r="BA90" i="49" s="1"/>
  <c r="AV790" i="69"/>
  <c r="AV660" i="69"/>
  <c r="AT702" i="69"/>
  <c r="AK87" i="49"/>
  <c r="AK673" i="69"/>
  <c r="AM765" i="69"/>
  <c r="AM687" i="69"/>
  <c r="AO727" i="69"/>
  <c r="AO90" i="49" s="1"/>
  <c r="AO636" i="69"/>
  <c r="AY715" i="69"/>
  <c r="BA742" i="69"/>
  <c r="AV751" i="69"/>
  <c r="AT676" i="69"/>
  <c r="AM739" i="69"/>
  <c r="AY793" i="69"/>
  <c r="AI606" i="69"/>
  <c r="AI463" i="69"/>
  <c r="AI720" i="69"/>
  <c r="AI489" i="69"/>
  <c r="AI450" i="69"/>
  <c r="AI267" i="69"/>
  <c r="AI554" i="69"/>
  <c r="AI77" i="49" s="1"/>
  <c r="AI793" i="69"/>
  <c r="AI541" i="69"/>
  <c r="AI567" i="69"/>
  <c r="AI528" i="69"/>
  <c r="AI580" i="69"/>
  <c r="AI502" i="69"/>
  <c r="AI515" i="69"/>
  <c r="AI437" i="69"/>
  <c r="AI593" i="69"/>
  <c r="AI589" i="69"/>
  <c r="AI485" i="69"/>
  <c r="AI498" i="69"/>
  <c r="AI446" i="69"/>
  <c r="AI472" i="69"/>
  <c r="AI433" i="69"/>
  <c r="AI602" i="69"/>
  <c r="AI511" i="69"/>
  <c r="AI459" i="69"/>
  <c r="AI70" i="49" s="1"/>
  <c r="AI576" i="69"/>
  <c r="AI537" i="69"/>
  <c r="AI736" i="69"/>
  <c r="AI375" i="69"/>
  <c r="AI367" i="69"/>
  <c r="AI284" i="69"/>
  <c r="AI804" i="69"/>
  <c r="AI263" i="69"/>
  <c r="AI276" i="69"/>
  <c r="AI289" i="69"/>
  <c r="AI786" i="69"/>
  <c r="AI752" i="69"/>
  <c r="BB358" i="69"/>
  <c r="BB280" i="69"/>
  <c r="BB312" i="69"/>
  <c r="AN793" i="69"/>
  <c r="AN95" i="49" s="1"/>
  <c r="AJ800" i="69"/>
  <c r="AD677" i="69"/>
  <c r="AB804" i="69"/>
  <c r="AI719" i="69"/>
  <c r="Y735" i="69"/>
  <c r="AS776" i="69"/>
  <c r="AS698" i="69"/>
  <c r="AH735" i="69"/>
  <c r="AH631" i="69"/>
  <c r="AT724" i="69"/>
  <c r="AT672" i="69"/>
  <c r="BB750" i="69"/>
  <c r="BB633" i="69"/>
  <c r="AA803" i="69"/>
  <c r="AA686" i="69"/>
  <c r="AD792" i="69"/>
  <c r="AL801" i="69"/>
  <c r="AA795" i="69"/>
  <c r="AA678" i="69"/>
  <c r="AE775" i="69"/>
  <c r="AE671" i="69"/>
  <c r="AH773" i="69"/>
  <c r="AH643" i="69"/>
  <c r="AJ761" i="69"/>
  <c r="AJ93" i="49" s="1"/>
  <c r="AJ644" i="69"/>
  <c r="AL697" i="69"/>
  <c r="AB739" i="69"/>
  <c r="AB648" i="69"/>
  <c r="AN780" i="69"/>
  <c r="AN663" i="69"/>
  <c r="AP716" i="69"/>
  <c r="AR756" i="69"/>
  <c r="AR691" i="69"/>
  <c r="AB738" i="69"/>
  <c r="AB647" i="69"/>
  <c r="AE722" i="69"/>
  <c r="BB397" i="69"/>
  <c r="AI250" i="69"/>
  <c r="AI302" i="69"/>
  <c r="AD298" i="69"/>
  <c r="AD246" i="69"/>
  <c r="BB286" i="69"/>
  <c r="BB33" i="49" s="1"/>
  <c r="AD233" i="69"/>
  <c r="AD376" i="69"/>
  <c r="BB228" i="69"/>
  <c r="BB267" i="69"/>
  <c r="BB338" i="69"/>
  <c r="BB304" i="69"/>
  <c r="BB366" i="69"/>
  <c r="AV789" i="69"/>
  <c r="AN806" i="69"/>
  <c r="AR808" i="69"/>
  <c r="AB800" i="69"/>
  <c r="AB685" i="69"/>
  <c r="AD755" i="69"/>
  <c r="AD703" i="69"/>
  <c r="AF756" i="69"/>
  <c r="AF665" i="69"/>
  <c r="AF85" i="49" s="1"/>
  <c r="AI745" i="69"/>
  <c r="AE708" i="69"/>
  <c r="Y644" i="69"/>
  <c r="AY710" i="69"/>
  <c r="AS750" i="69"/>
  <c r="AS633" i="69"/>
  <c r="AE751" i="69"/>
  <c r="AE634" i="69"/>
  <c r="AM768" i="69"/>
  <c r="AM677" i="69"/>
  <c r="Y769" i="69"/>
  <c r="Y691" i="69"/>
  <c r="AH722" i="69"/>
  <c r="AD763" i="69"/>
  <c r="AT776" i="69"/>
  <c r="AT659" i="69"/>
  <c r="BB724" i="69"/>
  <c r="Z687" i="69"/>
  <c r="AA764" i="69"/>
  <c r="AA660" i="69"/>
  <c r="AF793" i="69"/>
  <c r="AA709" i="69"/>
  <c r="AA756" i="69"/>
  <c r="AA92" i="49" s="1"/>
  <c r="AA652" i="69"/>
  <c r="AA84" i="49" s="1"/>
  <c r="AE762" i="69"/>
  <c r="AE645" i="69"/>
  <c r="AI725" i="69"/>
  <c r="AC717" i="69"/>
  <c r="AH786" i="69"/>
  <c r="AB802" i="69"/>
  <c r="AT745" i="69"/>
  <c r="AT641" i="69"/>
  <c r="Z695" i="69"/>
  <c r="AH760" i="69"/>
  <c r="AH656" i="69"/>
  <c r="AB709" i="69"/>
  <c r="AJ735" i="69"/>
  <c r="AJ631" i="69"/>
  <c r="AJ83" i="49" s="1"/>
  <c r="AL749" i="69"/>
  <c r="AL671" i="69"/>
  <c r="AV750" i="69"/>
  <c r="AV672" i="69"/>
  <c r="AX777" i="69"/>
  <c r="AX673" i="69"/>
  <c r="AB713" i="69"/>
  <c r="AZ765" i="69"/>
  <c r="AZ635" i="69"/>
  <c r="AF715" i="69"/>
  <c r="AN728" i="69"/>
  <c r="AN650" i="69"/>
  <c r="AH729" i="69"/>
  <c r="AH638" i="69"/>
  <c r="AP703" i="69"/>
  <c r="AJ717" i="69"/>
  <c r="AR782" i="69"/>
  <c r="AR678" i="69"/>
  <c r="AB725" i="69"/>
  <c r="AE696" i="69"/>
  <c r="AG762" i="69"/>
  <c r="AG645" i="69"/>
  <c r="AC378" i="69"/>
  <c r="AG305" i="69"/>
  <c r="AI341" i="69"/>
  <c r="AC235" i="69"/>
  <c r="BB278" i="69"/>
  <c r="BB234" i="69"/>
  <c r="AD248" i="69"/>
  <c r="BB306" i="69"/>
  <c r="BB390" i="69"/>
  <c r="BB343" i="69"/>
  <c r="BB327" i="69"/>
  <c r="BB384" i="69"/>
  <c r="AX790" i="69"/>
  <c r="Z804" i="69"/>
  <c r="AB750" i="69"/>
  <c r="AB646" i="69"/>
  <c r="AD768" i="69"/>
  <c r="AD664" i="69"/>
  <c r="AF769" i="69"/>
  <c r="AF652" i="69"/>
  <c r="Z786" i="69"/>
  <c r="AE682" i="69"/>
  <c r="AY671" i="69"/>
  <c r="AS724" i="69"/>
  <c r="AS646" i="69"/>
  <c r="AE725" i="69"/>
  <c r="AE647" i="69"/>
  <c r="AM755" i="69"/>
  <c r="AM92" i="49" s="1"/>
  <c r="AM651" i="69"/>
  <c r="Y717" i="69"/>
  <c r="Y639" i="69"/>
  <c r="AT784" i="69"/>
  <c r="AH696" i="69"/>
  <c r="AT750" i="69"/>
  <c r="AT633" i="69"/>
  <c r="BB685" i="69"/>
  <c r="BB87" i="49" s="1"/>
  <c r="Z778" i="69"/>
  <c r="Z661" i="69"/>
  <c r="AA673" i="69"/>
  <c r="AA634" i="69"/>
  <c r="AH794" i="69"/>
  <c r="AH799" i="69"/>
  <c r="AA774" i="69"/>
  <c r="AA94" i="49" s="1"/>
  <c r="AA683" i="69"/>
  <c r="AA743" i="69"/>
  <c r="AA639" i="69"/>
  <c r="AE736" i="69"/>
  <c r="AE632" i="69"/>
  <c r="AC795" i="69"/>
  <c r="AC678" i="69"/>
  <c r="AL788" i="69"/>
  <c r="AL95" i="49" s="1"/>
  <c r="Z799" i="69"/>
  <c r="AT719" i="69"/>
  <c r="Z747" i="69"/>
  <c r="Z682" i="69"/>
  <c r="AH708" i="69"/>
  <c r="AB657" i="69"/>
  <c r="AJ709" i="69"/>
  <c r="AL762" i="69"/>
  <c r="AL645" i="69"/>
  <c r="AV737" i="69"/>
  <c r="AV633" i="69"/>
  <c r="AX751" i="69"/>
  <c r="AX634" i="69"/>
  <c r="AB700" i="69"/>
  <c r="AZ739" i="69"/>
  <c r="AF780" i="69"/>
  <c r="AF676" i="69"/>
  <c r="AN715" i="69"/>
  <c r="AH742" i="69"/>
  <c r="AP781" i="69"/>
  <c r="AP677" i="69"/>
  <c r="AJ691" i="69"/>
  <c r="AR769" i="69"/>
  <c r="AR639" i="69"/>
  <c r="Y795" i="69"/>
  <c r="AB699" i="69"/>
  <c r="AE774" i="69"/>
  <c r="AE683" i="69"/>
  <c r="AG710" i="69"/>
  <c r="AI406" i="69"/>
  <c r="AC274" i="69"/>
  <c r="AC389" i="69"/>
  <c r="AG383" i="69"/>
  <c r="AI328" i="69"/>
  <c r="BB299" i="69"/>
  <c r="BB379" i="69"/>
  <c r="BB319" i="69"/>
  <c r="AR795" i="69"/>
  <c r="AH807" i="69"/>
  <c r="AB776" i="69"/>
  <c r="AB633" i="69"/>
  <c r="AD729" i="69"/>
  <c r="AD638" i="69"/>
  <c r="AF730" i="69"/>
  <c r="AE721" i="69"/>
  <c r="AE669" i="69"/>
  <c r="AO85" i="49"/>
  <c r="AY723" i="69"/>
  <c r="AY90" i="49" s="1"/>
  <c r="AY684" i="69"/>
  <c r="AS737" i="69"/>
  <c r="AE738" i="69"/>
  <c r="AM716" i="69"/>
  <c r="AM638" i="69"/>
  <c r="Y756" i="69"/>
  <c r="Y652" i="69"/>
  <c r="AH761" i="69"/>
  <c r="AH93" i="49" s="1"/>
  <c r="AH683" i="69"/>
  <c r="AH87" i="49" s="1"/>
  <c r="AT737" i="69"/>
  <c r="BB776" i="69"/>
  <c r="BB698" i="69"/>
  <c r="Z791" i="69"/>
  <c r="Z674" i="69"/>
  <c r="AA751" i="69"/>
  <c r="AD807" i="69"/>
  <c r="AA787" i="69"/>
  <c r="AA670" i="69"/>
  <c r="AA769" i="69"/>
  <c r="AE723" i="69"/>
  <c r="AC743" i="69"/>
  <c r="AC665" i="69"/>
  <c r="AT706" i="69"/>
  <c r="AT89" i="49" s="1"/>
  <c r="Z773" i="69"/>
  <c r="Z656" i="69"/>
  <c r="AH734" i="69"/>
  <c r="AB644" i="69"/>
  <c r="AJ696" i="69"/>
  <c r="AL723" i="69"/>
  <c r="AL632" i="69"/>
  <c r="AV698" i="69"/>
  <c r="Z673" i="69"/>
  <c r="AX764" i="69"/>
  <c r="AX647" i="69"/>
  <c r="AB687" i="69"/>
  <c r="AZ700" i="69"/>
  <c r="AF754" i="69"/>
  <c r="AF663" i="69"/>
  <c r="AN741" i="69"/>
  <c r="AN91" i="49" s="1"/>
  <c r="AH716" i="69"/>
  <c r="AP755" i="69"/>
  <c r="AP664" i="69"/>
  <c r="AJ782" i="69"/>
  <c r="AJ704" i="69"/>
  <c r="AR743" i="69"/>
  <c r="AY801" i="69"/>
  <c r="AB686" i="69"/>
  <c r="AE748" i="69"/>
  <c r="AE657" i="69"/>
  <c r="AG723" i="69"/>
  <c r="AI237" i="69"/>
  <c r="AC261" i="69"/>
  <c r="AF397" i="69"/>
  <c r="AG331" i="69"/>
  <c r="AI315" i="69"/>
  <c r="AI372" i="69"/>
  <c r="AI282" i="69"/>
  <c r="AI323" i="69"/>
  <c r="AD261" i="69"/>
  <c r="BB345" i="69"/>
  <c r="BB291" i="69"/>
  <c r="BB247" i="69"/>
  <c r="AK249" i="69"/>
  <c r="AD324" i="69"/>
  <c r="AD285" i="69"/>
  <c r="BB332" i="69"/>
  <c r="AD350" i="69"/>
  <c r="BB351" i="69"/>
  <c r="BB317" i="69"/>
  <c r="BB353" i="69"/>
  <c r="AZ791" i="69"/>
  <c r="AZ804" i="69"/>
  <c r="AP807" i="69"/>
  <c r="AB724" i="69"/>
  <c r="AD742" i="69"/>
  <c r="AF678" i="69"/>
  <c r="AE803" i="69"/>
  <c r="AA745" i="69"/>
  <c r="AE747" i="69"/>
  <c r="AE630" i="69"/>
  <c r="AY749" i="69"/>
  <c r="AY92" i="49" s="1"/>
  <c r="AY658" i="69"/>
  <c r="AS672" i="69"/>
  <c r="AE712" i="69"/>
  <c r="AM729" i="69"/>
  <c r="Y730" i="69"/>
  <c r="AE800" i="69"/>
  <c r="AX803" i="69"/>
  <c r="AX96" i="49" s="1"/>
  <c r="AH774" i="69"/>
  <c r="AH94" i="49" s="1"/>
  <c r="AH670" i="69"/>
  <c r="AT711" i="69"/>
  <c r="BB789" i="69"/>
  <c r="BB672" i="69"/>
  <c r="Z752" i="69"/>
  <c r="Z635" i="69"/>
  <c r="AA738" i="69"/>
  <c r="AJ795" i="69"/>
  <c r="AA748" i="69"/>
  <c r="AA657" i="69"/>
  <c r="AA730" i="69"/>
  <c r="AE697" i="69"/>
  <c r="AC769" i="69"/>
  <c r="AC652" i="69"/>
  <c r="AT680" i="69"/>
  <c r="Z760" i="69"/>
  <c r="Z643" i="69"/>
  <c r="AH682" i="69"/>
  <c r="AB631" i="69"/>
  <c r="AJ683" i="69"/>
  <c r="AL710" i="69"/>
  <c r="AV711" i="69"/>
  <c r="AV89" i="49" s="1"/>
  <c r="AX712" i="69"/>
  <c r="AB778" i="69"/>
  <c r="AB674" i="69"/>
  <c r="AZ674" i="69"/>
  <c r="AF767" i="69"/>
  <c r="AF650" i="69"/>
  <c r="AN702" i="69"/>
  <c r="AH703" i="69"/>
  <c r="AP768" i="69"/>
  <c r="AP651" i="69"/>
  <c r="AJ756" i="69"/>
  <c r="AJ678" i="69"/>
  <c r="AR717" i="69"/>
  <c r="AB789" i="69"/>
  <c r="AS789" i="69"/>
  <c r="AB803" i="69"/>
  <c r="AB673" i="69"/>
  <c r="AB86" i="49" s="1"/>
  <c r="AE761" i="69"/>
  <c r="AE644" i="69"/>
  <c r="AG788" i="69"/>
  <c r="AG671" i="69"/>
  <c r="AC313" i="69"/>
  <c r="AG253" i="69"/>
  <c r="AI393" i="69"/>
  <c r="AI297" i="69"/>
  <c r="BB265" i="69"/>
  <c r="BB32" i="49" s="1"/>
  <c r="BB239" i="69"/>
  <c r="BB260" i="69"/>
  <c r="AK262" i="69"/>
  <c r="AD259" i="69"/>
  <c r="BB293" i="69"/>
  <c r="AD363" i="69"/>
  <c r="BB364" i="69"/>
  <c r="BB340" i="69"/>
  <c r="AJ787" i="69"/>
  <c r="AE799" i="69"/>
  <c r="AB711" i="69"/>
  <c r="AD716" i="69"/>
  <c r="AF717" i="69"/>
  <c r="AA706" i="69"/>
  <c r="AE760" i="69"/>
  <c r="AE93" i="49" s="1"/>
  <c r="AE656" i="69"/>
  <c r="AE85" i="49" s="1"/>
  <c r="AY762" i="69"/>
  <c r="AY632" i="69"/>
  <c r="AS711" i="69"/>
  <c r="AE686" i="69"/>
  <c r="AM742" i="69"/>
  <c r="Y743" i="69"/>
  <c r="AH787" i="69"/>
  <c r="AH657" i="69"/>
  <c r="AT698" i="69"/>
  <c r="BB763" i="69"/>
  <c r="BB659" i="69"/>
  <c r="Z739" i="69"/>
  <c r="Z648" i="69"/>
  <c r="AA777" i="69"/>
  <c r="AA699" i="69"/>
  <c r="AA88" i="49" s="1"/>
  <c r="AF808" i="69"/>
  <c r="AA761" i="69"/>
  <c r="AA631" i="69"/>
  <c r="AA704" i="69"/>
  <c r="AE788" i="69"/>
  <c r="AE710" i="69"/>
  <c r="AC756" i="69"/>
  <c r="AC639" i="69"/>
  <c r="AC83" i="49" s="1"/>
  <c r="AB790" i="69"/>
  <c r="AB95" i="49" s="1"/>
  <c r="AT693" i="69"/>
  <c r="AF746" i="69"/>
  <c r="Z721" i="69"/>
  <c r="Z630" i="69"/>
  <c r="AH669" i="69"/>
  <c r="AB774" i="69"/>
  <c r="AJ774" i="69"/>
  <c r="AJ670" i="69"/>
  <c r="AL736" i="69"/>
  <c r="AV724" i="69"/>
  <c r="AX725" i="69"/>
  <c r="AB752" i="69"/>
  <c r="AB661" i="69"/>
  <c r="AZ778" i="69"/>
  <c r="AZ687" i="69"/>
  <c r="AF689" i="69"/>
  <c r="AF637" i="69"/>
  <c r="AN689" i="69"/>
  <c r="AH664" i="69"/>
  <c r="AP742" i="69"/>
  <c r="AP638" i="69"/>
  <c r="AJ769" i="69"/>
  <c r="AJ652" i="69"/>
  <c r="AR665" i="69"/>
  <c r="AB764" i="69"/>
  <c r="AB660" i="69"/>
  <c r="AE735" i="69"/>
  <c r="AE631" i="69"/>
  <c r="AG775" i="69"/>
  <c r="AG658" i="69"/>
  <c r="AJ42" i="49"/>
  <c r="AG292" i="69"/>
  <c r="AG227" i="69"/>
  <c r="AI380" i="69"/>
  <c r="BB377" i="69"/>
  <c r="BB273" i="69"/>
  <c r="BB252" i="69"/>
  <c r="AD272" i="69"/>
  <c r="AD389" i="69"/>
  <c r="BB254" i="69"/>
  <c r="BB31" i="49" s="1"/>
  <c r="AD337" i="69"/>
  <c r="BB325" i="69"/>
  <c r="BB369" i="69"/>
  <c r="BB262" i="69"/>
  <c r="AA800" i="69"/>
  <c r="AB672" i="69"/>
  <c r="AD690" i="69"/>
  <c r="AF704" i="69"/>
  <c r="AT797" i="69"/>
  <c r="AA693" i="69"/>
  <c r="AE773" i="69"/>
  <c r="AE643" i="69"/>
  <c r="AY775" i="69"/>
  <c r="AY645" i="69"/>
  <c r="AY84" i="49" s="1"/>
  <c r="AS685" i="69"/>
  <c r="AE699" i="69"/>
  <c r="AM703" i="69"/>
  <c r="Y678" i="69"/>
  <c r="AH748" i="69"/>
  <c r="AH644" i="69"/>
  <c r="AT763" i="69"/>
  <c r="AT685" i="69"/>
  <c r="BB737" i="69"/>
  <c r="BB91" i="49" s="1"/>
  <c r="BB646" i="69"/>
  <c r="BB84" i="49" s="1"/>
  <c r="AA790" i="69"/>
  <c r="AB791" i="69"/>
  <c r="AA735" i="69"/>
  <c r="AA782" i="69"/>
  <c r="AA691" i="69"/>
  <c r="AE801" i="69"/>
  <c r="AT771" i="69"/>
  <c r="AH747" i="69"/>
  <c r="AH92" i="49" s="1"/>
  <c r="AB722" i="69"/>
  <c r="AJ748" i="69"/>
  <c r="AD749" i="69"/>
  <c r="AV646" i="69"/>
  <c r="AB765" i="69"/>
  <c r="AZ752" i="69"/>
  <c r="AN754" i="69"/>
  <c r="AH690" i="69"/>
  <c r="AJ743" i="69"/>
  <c r="AB751" i="69"/>
  <c r="AG749" i="69"/>
  <c r="AC350" i="69"/>
  <c r="AG357" i="69"/>
  <c r="AG396" i="69"/>
  <c r="BB295" i="69"/>
  <c r="AV733" i="69"/>
  <c r="AT779" i="69"/>
  <c r="AQ750" i="69"/>
  <c r="AQ685" i="69"/>
  <c r="AS712" i="69"/>
  <c r="AU791" i="69"/>
  <c r="AU674" i="69"/>
  <c r="AU86" i="49" s="1"/>
  <c r="BB256" i="69"/>
  <c r="BB308" i="69"/>
  <c r="AT688" i="69"/>
  <c r="AS777" i="69"/>
  <c r="AQ763" i="69"/>
  <c r="AQ633" i="69"/>
  <c r="AS699" i="69"/>
  <c r="AU752" i="69"/>
  <c r="AU687" i="69"/>
  <c r="AQ737" i="69"/>
  <c r="AQ646" i="69"/>
  <c r="AS725" i="69"/>
  <c r="AU765" i="69"/>
  <c r="AU661" i="69"/>
  <c r="AL719" i="69"/>
  <c r="AQ698" i="69"/>
  <c r="AS673" i="69"/>
  <c r="AS86" i="49" s="1"/>
  <c r="AU739" i="69"/>
  <c r="AU648" i="69"/>
  <c r="AS803" i="69"/>
  <c r="AQ711" i="69"/>
  <c r="AS790" i="69"/>
  <c r="AS686" i="69"/>
  <c r="AU700" i="69"/>
  <c r="AS751" i="69"/>
  <c r="AI808" i="69"/>
  <c r="AI717" i="69"/>
  <c r="AI730" i="69"/>
  <c r="AI691" i="69"/>
  <c r="AI652" i="69"/>
  <c r="AI743" i="69"/>
  <c r="AI639" i="69"/>
  <c r="AI769" i="69"/>
  <c r="AI665" i="69"/>
  <c r="AI756" i="69"/>
  <c r="AI678" i="69"/>
  <c r="AI795" i="69"/>
  <c r="AI782" i="69"/>
  <c r="AI704" i="69"/>
  <c r="AI299" i="69"/>
  <c r="AI286" i="69"/>
  <c r="AI377" i="69"/>
  <c r="AI338" i="69"/>
  <c r="AI351" i="69"/>
  <c r="AI273" i="69"/>
  <c r="AI312" i="69"/>
  <c r="AI325" i="69"/>
  <c r="AI247" i="69"/>
  <c r="AI390" i="69"/>
  <c r="AI364" i="69"/>
  <c r="AI403" i="69"/>
  <c r="AI260" i="69"/>
  <c r="AI234" i="69"/>
  <c r="AI711" i="69"/>
  <c r="AI659" i="69"/>
  <c r="AI724" i="69"/>
  <c r="AI789" i="69"/>
  <c r="AI800" i="69"/>
  <c r="AI683" i="69"/>
  <c r="AI709" i="69"/>
  <c r="AI670" i="69"/>
  <c r="AI787" i="69"/>
  <c r="AI735" i="69"/>
  <c r="AI631" i="69"/>
  <c r="AI722" i="69"/>
  <c r="AI657" i="69"/>
  <c r="AI761" i="69"/>
  <c r="AI644" i="69"/>
  <c r="AI748" i="69"/>
  <c r="AI696" i="69"/>
  <c r="AI774" i="69"/>
  <c r="AI738" i="69"/>
  <c r="AI634" i="69"/>
  <c r="AI707" i="69"/>
  <c r="AI689" i="69"/>
  <c r="AI373" i="69"/>
  <c r="AI176" i="69"/>
  <c r="AI504" i="69"/>
  <c r="AI452" i="69"/>
  <c r="AI780" i="69"/>
  <c r="AI740" i="69"/>
  <c r="AI799" i="69"/>
  <c r="AI708" i="69"/>
  <c r="AI699" i="69"/>
  <c r="AI694" i="69"/>
  <c r="AI754" i="69"/>
  <c r="AI676" i="69"/>
  <c r="AI256" i="69"/>
  <c r="AI269" i="69"/>
  <c r="AI388" i="69"/>
  <c r="AI401" i="69"/>
  <c r="AI124" i="69"/>
  <c r="AI608" i="69"/>
  <c r="AI478" i="69"/>
  <c r="AI71" i="49" s="1"/>
  <c r="AI439" i="69"/>
  <c r="AI688" i="69"/>
  <c r="AI773" i="69"/>
  <c r="AI682" i="69"/>
  <c r="AI777" i="69"/>
  <c r="AI686" i="69"/>
  <c r="AI668" i="69"/>
  <c r="AI767" i="69"/>
  <c r="AI650" i="69"/>
  <c r="AI243" i="69"/>
  <c r="AI360" i="69"/>
  <c r="AI336" i="69"/>
  <c r="AI59" i="69"/>
  <c r="AI530" i="69"/>
  <c r="AI760" i="69"/>
  <c r="AI656" i="69"/>
  <c r="AI790" i="69"/>
  <c r="AI660" i="69"/>
  <c r="AI785" i="69"/>
  <c r="AI681" i="69"/>
  <c r="AI728" i="69"/>
  <c r="AI637" i="69"/>
  <c r="AI230" i="69"/>
  <c r="AI321" i="69"/>
  <c r="AI362" i="69"/>
  <c r="AI33" i="69"/>
  <c r="AI517" i="69"/>
  <c r="AI772" i="69"/>
  <c r="AI798" i="69"/>
  <c r="AI701" i="69"/>
  <c r="AI721" i="69"/>
  <c r="AI643" i="69"/>
  <c r="AI803" i="69"/>
  <c r="AI712" i="69"/>
  <c r="AI746" i="69"/>
  <c r="AI655" i="69"/>
  <c r="AI741" i="69"/>
  <c r="AI399" i="69"/>
  <c r="AI232" i="69"/>
  <c r="AI386" i="69"/>
  <c r="AI245" i="69"/>
  <c r="AI766" i="69"/>
  <c r="AI675" i="69"/>
  <c r="AI747" i="69"/>
  <c r="AI630" i="69"/>
  <c r="AI764" i="69"/>
  <c r="AI673" i="69"/>
  <c r="AI759" i="69"/>
  <c r="AI642" i="69"/>
  <c r="AI702" i="69"/>
  <c r="AI347" i="69"/>
  <c r="AI308" i="69"/>
  <c r="AI258" i="69"/>
  <c r="AI271" i="69"/>
  <c r="AI779" i="69"/>
  <c r="AI662" i="69"/>
  <c r="AI751" i="69"/>
  <c r="AI792" i="69"/>
  <c r="AI733" i="69"/>
  <c r="AI324" i="69"/>
  <c r="AI334" i="69"/>
  <c r="AI349" i="69"/>
  <c r="AI137" i="69"/>
  <c r="AI206" i="69"/>
  <c r="AI63" i="69"/>
  <c r="AI16" i="49" s="1"/>
  <c r="AI111" i="69"/>
  <c r="AI20" i="49" s="1"/>
  <c r="AI128" i="69"/>
  <c r="AI89" i="69"/>
  <c r="AI163" i="69"/>
  <c r="AI24" i="49" s="1"/>
  <c r="AI98" i="69"/>
  <c r="AI154" i="69"/>
  <c r="AI50" i="69"/>
  <c r="AI15" i="49" s="1"/>
  <c r="AI189" i="69"/>
  <c r="AI72" i="69"/>
  <c r="AI17" i="49" s="1"/>
  <c r="AI180" i="69"/>
  <c r="AI37" i="69"/>
  <c r="AI202" i="69"/>
  <c r="AI85" i="69"/>
  <c r="AI141" i="69"/>
  <c r="AI150" i="69"/>
  <c r="AI23" i="49" s="1"/>
  <c r="AI193" i="69"/>
  <c r="AI775" i="69"/>
  <c r="AI645" i="69"/>
  <c r="AI801" i="69"/>
  <c r="AI703" i="69"/>
  <c r="AI706" i="69"/>
  <c r="AI710" i="69"/>
  <c r="AI776" i="69"/>
  <c r="AI646" i="69"/>
  <c r="AI716" i="69"/>
  <c r="AI693" i="69"/>
  <c r="AI697" i="69"/>
  <c r="AI802" i="69"/>
  <c r="AI750" i="69"/>
  <c r="AI672" i="69"/>
  <c r="AI781" i="69"/>
  <c r="AI690" i="69"/>
  <c r="AI797" i="69"/>
  <c r="AI680" i="69"/>
  <c r="AI684" i="69"/>
  <c r="AI763" i="69"/>
  <c r="AI685" i="69"/>
  <c r="AI794" i="69"/>
  <c r="AI677" i="69"/>
  <c r="AI758" i="69"/>
  <c r="AI667" i="69"/>
  <c r="AI749" i="69"/>
  <c r="AI671" i="69"/>
  <c r="AI737" i="69"/>
  <c r="AI633" i="69"/>
  <c r="AI337" i="69"/>
  <c r="AI807" i="69"/>
  <c r="AI768" i="69"/>
  <c r="AI664" i="69"/>
  <c r="AI771" i="69"/>
  <c r="AI654" i="69"/>
  <c r="AI762" i="69"/>
  <c r="AI658" i="69"/>
  <c r="AI698" i="69"/>
  <c r="AI742" i="69"/>
  <c r="AI732" i="69"/>
  <c r="AI641" i="69"/>
  <c r="AI723" i="69"/>
  <c r="AI632" i="69"/>
  <c r="AI363" i="69"/>
  <c r="AI389" i="69"/>
  <c r="AI376" i="69"/>
  <c r="AI791" i="69"/>
  <c r="AI674" i="69"/>
  <c r="AI765" i="69"/>
  <c r="AI635" i="69"/>
  <c r="AI739" i="69"/>
  <c r="AI648" i="69"/>
  <c r="AI726" i="69"/>
  <c r="AI713" i="69"/>
  <c r="AI687" i="69"/>
  <c r="AI778" i="69"/>
  <c r="AG735" i="69"/>
  <c r="AG713" i="69"/>
  <c r="AG89" i="49" s="1"/>
  <c r="AG696" i="69"/>
  <c r="AG700" i="69"/>
  <c r="AG670" i="69"/>
  <c r="AG778" i="69"/>
  <c r="AG674" i="69"/>
  <c r="AG354" i="69"/>
  <c r="AG240" i="69"/>
  <c r="AG787" i="69"/>
  <c r="AG95" i="49" s="1"/>
  <c r="AG722" i="69"/>
  <c r="AG90" i="49" s="1"/>
  <c r="AG683" i="69"/>
  <c r="AG752" i="69"/>
  <c r="AG635" i="69"/>
  <c r="AG315" i="69"/>
  <c r="AG318" i="69"/>
  <c r="AG748" i="69"/>
  <c r="AG657" i="69"/>
  <c r="AG85" i="49" s="1"/>
  <c r="AG765" i="69"/>
  <c r="AG93" i="49" s="1"/>
  <c r="AG661" i="69"/>
  <c r="AG266" i="69"/>
  <c r="AG761" i="69"/>
  <c r="AG631" i="69"/>
  <c r="AG739" i="69"/>
  <c r="AG648" i="69"/>
  <c r="AH135" i="67"/>
  <c r="AG217" i="69" s="1"/>
  <c r="AG774" i="69"/>
  <c r="AG644" i="69"/>
  <c r="AG726" i="69"/>
  <c r="AG791" i="69"/>
  <c r="AG404" i="69"/>
  <c r="AG313" i="69"/>
  <c r="AG352" i="69"/>
  <c r="AG378" i="69"/>
  <c r="AG391" i="69"/>
  <c r="AG365" i="69"/>
  <c r="AG380" i="69"/>
  <c r="AG250" i="69"/>
  <c r="AG367" i="69"/>
  <c r="AG393" i="69"/>
  <c r="AG298" i="69"/>
  <c r="AG272" i="69"/>
  <c r="AG376" i="69"/>
  <c r="AG350" i="69"/>
  <c r="AG389" i="69"/>
  <c r="AG285" i="69"/>
  <c r="AG337" i="69"/>
  <c r="AG363" i="69"/>
  <c r="AG311" i="69"/>
  <c r="AG324" i="69"/>
  <c r="AG388" i="69"/>
  <c r="AG349" i="69"/>
  <c r="AG258" i="69"/>
  <c r="AG284" i="69"/>
  <c r="AG297" i="69"/>
  <c r="AG362" i="69"/>
  <c r="AG310" i="69"/>
  <c r="AG323" i="69"/>
  <c r="AG336" i="69"/>
  <c r="AG375" i="69"/>
  <c r="AC125" i="69"/>
  <c r="AA74" i="69"/>
  <c r="AA591" i="69"/>
  <c r="AE579" i="69"/>
  <c r="AC99" i="69"/>
  <c r="AA61" i="69"/>
  <c r="AE436" i="69"/>
  <c r="Y163" i="69"/>
  <c r="AE175" i="69"/>
  <c r="AC47" i="69"/>
  <c r="AD434" i="69"/>
  <c r="Y137" i="69"/>
  <c r="AE162" i="69"/>
  <c r="AD603" i="69"/>
  <c r="AE533" i="69"/>
  <c r="AE58" i="69"/>
  <c r="Y111" i="69"/>
  <c r="AA165" i="69"/>
  <c r="AD460" i="69"/>
  <c r="AE546" i="69"/>
  <c r="AE611" i="69"/>
  <c r="Y85" i="69"/>
  <c r="AC164" i="69"/>
  <c r="AA178" i="69"/>
  <c r="AE598" i="69"/>
  <c r="AE501" i="69"/>
  <c r="Y33" i="69"/>
  <c r="AC203" i="69"/>
  <c r="AA152" i="69"/>
  <c r="AE494" i="69"/>
  <c r="AE449" i="69"/>
  <c r="AC430" i="69"/>
  <c r="AC113" i="69"/>
  <c r="Y102" i="69"/>
  <c r="AE48" i="69"/>
  <c r="AC101" i="69"/>
  <c r="AD60" i="69"/>
  <c r="AE492" i="69"/>
  <c r="AC100" i="69"/>
  <c r="AD485" i="69"/>
  <c r="AE609" i="69"/>
  <c r="AC577" i="69"/>
  <c r="AC35" i="69"/>
  <c r="Y37" i="69"/>
  <c r="AC178" i="69"/>
  <c r="AC74" i="69"/>
  <c r="Y180" i="69"/>
  <c r="AE139" i="69"/>
  <c r="AC205" i="69"/>
  <c r="AC75" i="69"/>
  <c r="AD172" i="69"/>
  <c r="AD111" i="69"/>
  <c r="AD138" i="69"/>
  <c r="AD576" i="69"/>
  <c r="AD433" i="69"/>
  <c r="AD568" i="69"/>
  <c r="AD490" i="69"/>
  <c r="AE596" i="69"/>
  <c r="AC590" i="69"/>
  <c r="AC564" i="69"/>
  <c r="AE152" i="69"/>
  <c r="AD151" i="69"/>
  <c r="AC486" i="69"/>
  <c r="AE35" i="69"/>
  <c r="AC114" i="69"/>
  <c r="AD177" i="69"/>
  <c r="AD529" i="69"/>
  <c r="AD581" i="69"/>
  <c r="AC48" i="69"/>
  <c r="Y50" i="69"/>
  <c r="AC191" i="69"/>
  <c r="Y193" i="69"/>
  <c r="AE113" i="69"/>
  <c r="AC166" i="69"/>
  <c r="AC88" i="69"/>
  <c r="AD159" i="69"/>
  <c r="AD124" i="69"/>
  <c r="AD112" i="69"/>
  <c r="AD589" i="69"/>
  <c r="AD446" i="69"/>
  <c r="AD516" i="69"/>
  <c r="AD477" i="69"/>
  <c r="AE544" i="69"/>
  <c r="AE583" i="69"/>
  <c r="AC538" i="69"/>
  <c r="AC551" i="69"/>
  <c r="AD594" i="69"/>
  <c r="Y76" i="69"/>
  <c r="AC61" i="69"/>
  <c r="Y63" i="69"/>
  <c r="AC152" i="69"/>
  <c r="Y167" i="69"/>
  <c r="AE191" i="69"/>
  <c r="AE100" i="69"/>
  <c r="AC179" i="69"/>
  <c r="AC62" i="69"/>
  <c r="AD107" i="69"/>
  <c r="AD189" i="69"/>
  <c r="AD98" i="69"/>
  <c r="AD99" i="69"/>
  <c r="AD550" i="69"/>
  <c r="AD459" i="69"/>
  <c r="AD464" i="69"/>
  <c r="AD542" i="69"/>
  <c r="AE518" i="69"/>
  <c r="AE557" i="69"/>
  <c r="AC603" i="69"/>
  <c r="AC512" i="69"/>
  <c r="AD607" i="69"/>
  <c r="AG82" i="70"/>
  <c r="AG108" i="70" s="1"/>
  <c r="AF421" i="69" s="1"/>
  <c r="AF461" i="69" s="1"/>
  <c r="Y206" i="69"/>
  <c r="AD537" i="69"/>
  <c r="AE178" i="69"/>
  <c r="AD34" i="69"/>
  <c r="AD563" i="69"/>
  <c r="AC165" i="69"/>
  <c r="AE87" i="69"/>
  <c r="AC49" i="69"/>
  <c r="AD202" i="69"/>
  <c r="AD190" i="69"/>
  <c r="AD73" i="69"/>
  <c r="AD498" i="69"/>
  <c r="AD438" i="69"/>
  <c r="AE505" i="69"/>
  <c r="AE479" i="69"/>
  <c r="AC525" i="69"/>
  <c r="AC473" i="69"/>
  <c r="AG65" i="70"/>
  <c r="AG91" i="70" s="1"/>
  <c r="AF15" i="69" s="1"/>
  <c r="AF55" i="69" s="1"/>
  <c r="AD602" i="69"/>
  <c r="AD503" i="69"/>
  <c r="AE453" i="69"/>
  <c r="AC87" i="69"/>
  <c r="Y89" i="69"/>
  <c r="AC204" i="69"/>
  <c r="Y154" i="69"/>
  <c r="AC192" i="69"/>
  <c r="Y141" i="69"/>
  <c r="AE165" i="69"/>
  <c r="AC153" i="69"/>
  <c r="AD29" i="69"/>
  <c r="AD85" i="69"/>
  <c r="AE204" i="69"/>
  <c r="AD203" i="69"/>
  <c r="AC127" i="69"/>
  <c r="AD176" i="69"/>
  <c r="AD164" i="69"/>
  <c r="AD511" i="69"/>
  <c r="AE531" i="69"/>
  <c r="AC434" i="69"/>
  <c r="AG68" i="70"/>
  <c r="AG94" i="70" s="1"/>
  <c r="AF18" i="69" s="1"/>
  <c r="AF149" i="69" s="1"/>
  <c r="AF505" i="69"/>
  <c r="AF570" i="69"/>
  <c r="AF492" i="69"/>
  <c r="AF531" i="69"/>
  <c r="AF557" i="69"/>
  <c r="AF544" i="69"/>
  <c r="AF466" i="69"/>
  <c r="AF440" i="69"/>
  <c r="AF518" i="69"/>
  <c r="AF453" i="69"/>
  <c r="AF583" i="69"/>
  <c r="AF609" i="69"/>
  <c r="AF479" i="69"/>
  <c r="AF596" i="69"/>
  <c r="AF200" i="69"/>
  <c r="AF31" i="69"/>
  <c r="AF70" i="69"/>
  <c r="AF135" i="69"/>
  <c r="AF35" i="69"/>
  <c r="AF139" i="69"/>
  <c r="AF477" i="69"/>
  <c r="AF464" i="69"/>
  <c r="AF555" i="69"/>
  <c r="AF451" i="69"/>
  <c r="AF594" i="69"/>
  <c r="AF438" i="69"/>
  <c r="AF581" i="69"/>
  <c r="AF490" i="69"/>
  <c r="AF568" i="69"/>
  <c r="AF542" i="69"/>
  <c r="AF607" i="69"/>
  <c r="AF503" i="69"/>
  <c r="AF529" i="69"/>
  <c r="AF516" i="69"/>
  <c r="AF431" i="69"/>
  <c r="AF444" i="69"/>
  <c r="AF470" i="69"/>
  <c r="AF483" i="69"/>
  <c r="AF496" i="69"/>
  <c r="AF522" i="69"/>
  <c r="AF561" i="69"/>
  <c r="AF548" i="69"/>
  <c r="AF600" i="69"/>
  <c r="AF574" i="69"/>
  <c r="AF587" i="69"/>
  <c r="AF457" i="69"/>
  <c r="AF535" i="69"/>
  <c r="AF509" i="69"/>
  <c r="AF549" i="69"/>
  <c r="AF536" i="69"/>
  <c r="AF562" i="69"/>
  <c r="AF588" i="69"/>
  <c r="AF484" i="69"/>
  <c r="AF575" i="69"/>
  <c r="AF510" i="69"/>
  <c r="AF432" i="69"/>
  <c r="AF601" i="69"/>
  <c r="AF445" i="69"/>
  <c r="AF523" i="69"/>
  <c r="AF458" i="69"/>
  <c r="AF497" i="69"/>
  <c r="AF471" i="69"/>
  <c r="AF481" i="69"/>
  <c r="AF455" i="69"/>
  <c r="AF585" i="69"/>
  <c r="AF442" i="69"/>
  <c r="AF572" i="69"/>
  <c r="AF598" i="69"/>
  <c r="AF494" i="69"/>
  <c r="AF559" i="69"/>
  <c r="AF546" i="69"/>
  <c r="AF611" i="69"/>
  <c r="AF533" i="69"/>
  <c r="AF520" i="69"/>
  <c r="AF507" i="69"/>
  <c r="AF468" i="69"/>
  <c r="AF46" i="69"/>
  <c r="AF150" i="69"/>
  <c r="AF59" i="69"/>
  <c r="AF176" i="69"/>
  <c r="AF85" i="69"/>
  <c r="AF163" i="69"/>
  <c r="AF98" i="69"/>
  <c r="AF189" i="69"/>
  <c r="AF33" i="69"/>
  <c r="AF72" i="69"/>
  <c r="AF202" i="69"/>
  <c r="AF137" i="69"/>
  <c r="AF111" i="69"/>
  <c r="AF124" i="69"/>
  <c r="AF141" i="69"/>
  <c r="AF115" i="69"/>
  <c r="AF37" i="69"/>
  <c r="AF128" i="69"/>
  <c r="AF50" i="69"/>
  <c r="AF154" i="69"/>
  <c r="AF63" i="69"/>
  <c r="AF167" i="69"/>
  <c r="AF89" i="69"/>
  <c r="AF193" i="69"/>
  <c r="AF76" i="69"/>
  <c r="AF180" i="69"/>
  <c r="AF102" i="69"/>
  <c r="AF206" i="69"/>
  <c r="AF436" i="69"/>
  <c r="AF488" i="69"/>
  <c r="AF449" i="69"/>
  <c r="AF605" i="69"/>
  <c r="AF514" i="69"/>
  <c r="AF566" i="69"/>
  <c r="AF475" i="69"/>
  <c r="AF462" i="69"/>
  <c r="AF592" i="69"/>
  <c r="AF527" i="69"/>
  <c r="AF501" i="69"/>
  <c r="AF540" i="69"/>
  <c r="AF579" i="69"/>
  <c r="AF553" i="69"/>
  <c r="AF71" i="69"/>
  <c r="AG86" i="70"/>
  <c r="AG112" i="70" s="1"/>
  <c r="AF425" i="69" s="1"/>
  <c r="AG72" i="70"/>
  <c r="AG98" i="70" s="1"/>
  <c r="AF22" i="69" s="1"/>
  <c r="AG66" i="70"/>
  <c r="AG92" i="70" s="1"/>
  <c r="AF16" i="69" s="1"/>
  <c r="AG70" i="70"/>
  <c r="AG96" i="70" s="1"/>
  <c r="AF20" i="69" s="1"/>
  <c r="AF138" i="69" s="1"/>
  <c r="AG76" i="70"/>
  <c r="AG102" i="70" s="1"/>
  <c r="AF26" i="69" s="1"/>
  <c r="AG74" i="70"/>
  <c r="AG100" i="70" s="1"/>
  <c r="AF24" i="69" s="1"/>
  <c r="AG80" i="70"/>
  <c r="AG106" i="70" s="1"/>
  <c r="AF419" i="69" s="1"/>
  <c r="AG84" i="70"/>
  <c r="AG110" i="70" s="1"/>
  <c r="AF423" i="69" s="1"/>
  <c r="AG77" i="70"/>
  <c r="AG103" i="70" s="1"/>
  <c r="AF416" i="69" s="1"/>
  <c r="AG88" i="70"/>
  <c r="AG114" i="70" s="1"/>
  <c r="AF427" i="69" s="1"/>
  <c r="AE730" i="69"/>
  <c r="AE743" i="69"/>
  <c r="AE652" i="69"/>
  <c r="AE678" i="69"/>
  <c r="AE795" i="69"/>
  <c r="AE639" i="69"/>
  <c r="AF277" i="69"/>
  <c r="AF303" i="69"/>
  <c r="AF238" i="69"/>
  <c r="AF342" i="69"/>
  <c r="AF316" i="69"/>
  <c r="AF381" i="69"/>
  <c r="AF264" i="69"/>
  <c r="AF368" i="69"/>
  <c r="AF394" i="69"/>
  <c r="AF251" i="69"/>
  <c r="AF355" i="69"/>
  <c r="AF329" i="69"/>
  <c r="AF290" i="69"/>
  <c r="AF225" i="69"/>
  <c r="AF712" i="69"/>
  <c r="AF647" i="69"/>
  <c r="AF699" i="69"/>
  <c r="AF790" i="69"/>
  <c r="AF773" i="69"/>
  <c r="AF656" i="69"/>
  <c r="AF113" i="69"/>
  <c r="AF798" i="69"/>
  <c r="AF674" i="69"/>
  <c r="AF734" i="69"/>
  <c r="AF669" i="69"/>
  <c r="AF794" i="69"/>
  <c r="AF664" i="69"/>
  <c r="AF804" i="69"/>
  <c r="AF762" i="69"/>
  <c r="AF671" i="69"/>
  <c r="AF701" i="69"/>
  <c r="AF204" i="69"/>
  <c r="AF191" i="69"/>
  <c r="AF100" i="69"/>
  <c r="AF802" i="69"/>
  <c r="AF713" i="69"/>
  <c r="AF786" i="69"/>
  <c r="AF643" i="69"/>
  <c r="AF755" i="69"/>
  <c r="AF638" i="69"/>
  <c r="AF775" i="69"/>
  <c r="AF645" i="69"/>
  <c r="AF714" i="69"/>
  <c r="AF165" i="69"/>
  <c r="AF87" i="69"/>
  <c r="AF687" i="69"/>
  <c r="AF799" i="69"/>
  <c r="AF747" i="69"/>
  <c r="AF630" i="69"/>
  <c r="AF742" i="69"/>
  <c r="AF91" i="49" s="1"/>
  <c r="AF651" i="69"/>
  <c r="AF126" i="69"/>
  <c r="AF61" i="69"/>
  <c r="AF700" i="69"/>
  <c r="AF721" i="69"/>
  <c r="AF716" i="69"/>
  <c r="AF629" i="69"/>
  <c r="AF675" i="69"/>
  <c r="AF74" i="69"/>
  <c r="AF152" i="69"/>
  <c r="AF48" i="69"/>
  <c r="AF752" i="69"/>
  <c r="AF661" i="69"/>
  <c r="AF708" i="69"/>
  <c r="AF729" i="69"/>
  <c r="AF763" i="69"/>
  <c r="AF801" i="69"/>
  <c r="AF723" i="69"/>
  <c r="AF766" i="69"/>
  <c r="AF662" i="69"/>
  <c r="AF695" i="69"/>
  <c r="AF178" i="69"/>
  <c r="AF778" i="69"/>
  <c r="AF648" i="69"/>
  <c r="AF682" i="69"/>
  <c r="AF690" i="69"/>
  <c r="AF791" i="69"/>
  <c r="AF807" i="69"/>
  <c r="AF753" i="69"/>
  <c r="AO88" i="49"/>
  <c r="AR42" i="49"/>
  <c r="AD148" i="69"/>
  <c r="AD199" i="69"/>
  <c r="AD160" i="69"/>
  <c r="AD122" i="69"/>
  <c r="AC57" i="69"/>
  <c r="AF122" i="69"/>
  <c r="AA189" i="69"/>
  <c r="AD146" i="69"/>
  <c r="Y198" i="69"/>
  <c r="AF109" i="69"/>
  <c r="AA111" i="69"/>
  <c r="AD120" i="69"/>
  <c r="AE601" i="69"/>
  <c r="AA438" i="69"/>
  <c r="AF161" i="69"/>
  <c r="AF57" i="69"/>
  <c r="AD185" i="69"/>
  <c r="AD81" i="69"/>
  <c r="AF187" i="69"/>
  <c r="AF83" i="69"/>
  <c r="AD198" i="69"/>
  <c r="AD68" i="69"/>
  <c r="AE438" i="69"/>
  <c r="AE588" i="69"/>
  <c r="AF148" i="69"/>
  <c r="AF96" i="69"/>
  <c r="AD133" i="69"/>
  <c r="AD42" i="69"/>
  <c r="AE150" i="69"/>
  <c r="AE581" i="69"/>
  <c r="AE562" i="69"/>
  <c r="AF174" i="69"/>
  <c r="AF44" i="69"/>
  <c r="AD94" i="69"/>
  <c r="AE124" i="69"/>
  <c r="AE445" i="69"/>
  <c r="AC493" i="69"/>
  <c r="AF28" i="69"/>
  <c r="AF41" i="69"/>
  <c r="AF145" i="69"/>
  <c r="AF158" i="69"/>
  <c r="AF119" i="69"/>
  <c r="AF54" i="69"/>
  <c r="AF132" i="69"/>
  <c r="AF93" i="69"/>
  <c r="AF184" i="69"/>
  <c r="AF80" i="69"/>
  <c r="AF197" i="69"/>
  <c r="AF106" i="69"/>
  <c r="AF171" i="69"/>
  <c r="AF315" i="69"/>
  <c r="AF302" i="69"/>
  <c r="AF354" i="69"/>
  <c r="AF289" i="69"/>
  <c r="AF341" i="69"/>
  <c r="AF276" i="69"/>
  <c r="AF367" i="69"/>
  <c r="AF393" i="69"/>
  <c r="AF263" i="69"/>
  <c r="AF328" i="69"/>
  <c r="AF380" i="69"/>
  <c r="AF288" i="69"/>
  <c r="AF262" i="69"/>
  <c r="AF275" i="69"/>
  <c r="AD186" i="69"/>
  <c r="AD95" i="69"/>
  <c r="AD69" i="69"/>
  <c r="AD109" i="69"/>
  <c r="AD82" i="69"/>
  <c r="AD187" i="69"/>
  <c r="AD70" i="69"/>
  <c r="AD147" i="69"/>
  <c r="AD56" i="69"/>
  <c r="AD31" i="69"/>
  <c r="AD200" i="69"/>
  <c r="AD173" i="69"/>
  <c r="AD43" i="69"/>
  <c r="AD44" i="69"/>
  <c r="AD174" i="69"/>
  <c r="AD108" i="69"/>
  <c r="AD30" i="69"/>
  <c r="AD83" i="69"/>
  <c r="AD57" i="69"/>
  <c r="AD161" i="69"/>
  <c r="AD134" i="69"/>
  <c r="AD105" i="69"/>
  <c r="AD66" i="69"/>
  <c r="AC106" i="69"/>
  <c r="AD193" i="69"/>
  <c r="AC67" i="69"/>
  <c r="AD53" i="69"/>
  <c r="AC80" i="69"/>
  <c r="AD180" i="69"/>
  <c r="AD206" i="69"/>
  <c r="AD89" i="69"/>
  <c r="AD196" i="69"/>
  <c r="AC184" i="69"/>
  <c r="AD76" i="69"/>
  <c r="AD170" i="69"/>
  <c r="AC197" i="69"/>
  <c r="AD63" i="69"/>
  <c r="AD144" i="69"/>
  <c r="AC158" i="69"/>
  <c r="AF673" i="69"/>
  <c r="AF764" i="69"/>
  <c r="AF660" i="69"/>
  <c r="AF777" i="69"/>
  <c r="AF634" i="69"/>
  <c r="AF751" i="69"/>
  <c r="AF738" i="69"/>
  <c r="AF686" i="69"/>
  <c r="AF725" i="69"/>
  <c r="AF803" i="69"/>
  <c r="AD157" i="69"/>
  <c r="AD40" i="69"/>
  <c r="AA91" i="69"/>
  <c r="AC171" i="69"/>
  <c r="AC54" i="69"/>
  <c r="AD154" i="69"/>
  <c r="AD37" i="69"/>
  <c r="AA169" i="69"/>
  <c r="AD131" i="69"/>
  <c r="AC145" i="69"/>
  <c r="AC41" i="69"/>
  <c r="AD141" i="69"/>
  <c r="AD50" i="69"/>
  <c r="AD118" i="69"/>
  <c r="AC132" i="69"/>
  <c r="AC28" i="69"/>
  <c r="AC185" i="69"/>
  <c r="AD167" i="69"/>
  <c r="AD209" i="69"/>
  <c r="AD79" i="69"/>
  <c r="AC119" i="69"/>
  <c r="AC68" i="69"/>
  <c r="AD128" i="69"/>
  <c r="AF143" i="69"/>
  <c r="AD183" i="69"/>
  <c r="AD115" i="69"/>
  <c r="AE62" i="69"/>
  <c r="AC542" i="69"/>
  <c r="AA208" i="69"/>
  <c r="AA65" i="69"/>
  <c r="AF208" i="69"/>
  <c r="AC172" i="69"/>
  <c r="AC81" i="69"/>
  <c r="AA63" i="69"/>
  <c r="AF130" i="69"/>
  <c r="AF39" i="69"/>
  <c r="AA156" i="69"/>
  <c r="AA52" i="69"/>
  <c r="AC133" i="69"/>
  <c r="AC42" i="69"/>
  <c r="Y177" i="69"/>
  <c r="AF117" i="69"/>
  <c r="AD571" i="69"/>
  <c r="AA130" i="69"/>
  <c r="AA39" i="69"/>
  <c r="AA133" i="69"/>
  <c r="AC159" i="69"/>
  <c r="AC55" i="69"/>
  <c r="Y47" i="69"/>
  <c r="AF91" i="69"/>
  <c r="AD441" i="69"/>
  <c r="AA143" i="69"/>
  <c r="AA29" i="69"/>
  <c r="AC146" i="69"/>
  <c r="AC29" i="69"/>
  <c r="AF195" i="69"/>
  <c r="AF52" i="69"/>
  <c r="Z168" i="69"/>
  <c r="AA104" i="69"/>
  <c r="AC120" i="69"/>
  <c r="AF182" i="69"/>
  <c r="AF104" i="69"/>
  <c r="AA532" i="69"/>
  <c r="AC585" i="69"/>
  <c r="AA195" i="69"/>
  <c r="AA117" i="69"/>
  <c r="AC107" i="69"/>
  <c r="AF169" i="69"/>
  <c r="AF78" i="69"/>
  <c r="AD601" i="69"/>
  <c r="AA454" i="69"/>
  <c r="AC572" i="69"/>
  <c r="AA182" i="69"/>
  <c r="AC94" i="69"/>
  <c r="AA154" i="69"/>
  <c r="AF156" i="69"/>
  <c r="AA610" i="69"/>
  <c r="AD445" i="69"/>
  <c r="AF283" i="69"/>
  <c r="AF231" i="69"/>
  <c r="AF361" i="69"/>
  <c r="AF374" i="69"/>
  <c r="AF296" i="69"/>
  <c r="AF348" i="69"/>
  <c r="AF244" i="69"/>
  <c r="AF309" i="69"/>
  <c r="AF257" i="69"/>
  <c r="AF335" i="69"/>
  <c r="AF322" i="69"/>
  <c r="AF270" i="69"/>
  <c r="AF387" i="69"/>
  <c r="AE76" i="69"/>
  <c r="AA200" i="69"/>
  <c r="AB151" i="69"/>
  <c r="AA70" i="69"/>
  <c r="AD116" i="69"/>
  <c r="Y171" i="69"/>
  <c r="AB99" i="69"/>
  <c r="AD468" i="69"/>
  <c r="AB60" i="69"/>
  <c r="Z150" i="69"/>
  <c r="Y54" i="69"/>
  <c r="Z72" i="69"/>
  <c r="AE153" i="69"/>
  <c r="Y95" i="69"/>
  <c r="Y192" i="69"/>
  <c r="Y101" i="69"/>
  <c r="AE167" i="69"/>
  <c r="AA450" i="69"/>
  <c r="AF318" i="69"/>
  <c r="AF785" i="69"/>
  <c r="AF95" i="49" s="1"/>
  <c r="AF694" i="69"/>
  <c r="AF88" i="49" s="1"/>
  <c r="AF733" i="69"/>
  <c r="AF642" i="69"/>
  <c r="AF240" i="69"/>
  <c r="AF357" i="69"/>
  <c r="AF266" i="69"/>
  <c r="AF253" i="69"/>
  <c r="AF331" i="69"/>
  <c r="AF772" i="69"/>
  <c r="AF94" i="49" s="1"/>
  <c r="AF668" i="69"/>
  <c r="AF720" i="69"/>
  <c r="AF344" i="69"/>
  <c r="AF707" i="69"/>
  <c r="AF681" i="69"/>
  <c r="AF279" i="69"/>
  <c r="AF305" i="69"/>
  <c r="AF759" i="69"/>
  <c r="AF93" i="49" s="1"/>
  <c r="AD194" i="69"/>
  <c r="AD103" i="69"/>
  <c r="Z202" i="69"/>
  <c r="Y186" i="69"/>
  <c r="Y108" i="69"/>
  <c r="AE166" i="69"/>
  <c r="Y132" i="69"/>
  <c r="Y28" i="69"/>
  <c r="AB203" i="69"/>
  <c r="AB73" i="69"/>
  <c r="AA161" i="69"/>
  <c r="AA83" i="69"/>
  <c r="Y205" i="69"/>
  <c r="Y75" i="69"/>
  <c r="AE180" i="69"/>
  <c r="AE63" i="69"/>
  <c r="AC581" i="69"/>
  <c r="AC568" i="69"/>
  <c r="AC529" i="69"/>
  <c r="Z33" i="69"/>
  <c r="AD168" i="69"/>
  <c r="AD77" i="69"/>
  <c r="BB185" i="69"/>
  <c r="Z176" i="69"/>
  <c r="Y199" i="69"/>
  <c r="Y82" i="69"/>
  <c r="AE140" i="69"/>
  <c r="Y119" i="69"/>
  <c r="AB177" i="69"/>
  <c r="AA174" i="69"/>
  <c r="AA57" i="69"/>
  <c r="Y166" i="69"/>
  <c r="Y88" i="69"/>
  <c r="AE154" i="69"/>
  <c r="AE37" i="69"/>
  <c r="AC607" i="69"/>
  <c r="AC490" i="69"/>
  <c r="Z85" i="69"/>
  <c r="Z46" i="69"/>
  <c r="AD155" i="69"/>
  <c r="AD51" i="69"/>
  <c r="Z163" i="69"/>
  <c r="Y160" i="69"/>
  <c r="Y69" i="69"/>
  <c r="AE127" i="69"/>
  <c r="Y106" i="69"/>
  <c r="AB86" i="69"/>
  <c r="AA148" i="69"/>
  <c r="AA31" i="69"/>
  <c r="Y153" i="69"/>
  <c r="Y49" i="69"/>
  <c r="AE128" i="69"/>
  <c r="AE50" i="69"/>
  <c r="AD593" i="69"/>
  <c r="AE444" i="69"/>
  <c r="AC516" i="69"/>
  <c r="AC438" i="69"/>
  <c r="Z59" i="69"/>
  <c r="Z147" i="69"/>
  <c r="AD129" i="69"/>
  <c r="AD64" i="69"/>
  <c r="Z137" i="69"/>
  <c r="Y173" i="69"/>
  <c r="Y56" i="69"/>
  <c r="AE114" i="69"/>
  <c r="Y158" i="69"/>
  <c r="Y93" i="69"/>
  <c r="AB164" i="69"/>
  <c r="AA122" i="69"/>
  <c r="AA44" i="69"/>
  <c r="Y127" i="69"/>
  <c r="Y62" i="69"/>
  <c r="AE141" i="69"/>
  <c r="AD450" i="69"/>
  <c r="AC477" i="69"/>
  <c r="AC464" i="69"/>
  <c r="AE88" i="69"/>
  <c r="AD181" i="69"/>
  <c r="AD38" i="69"/>
  <c r="Z111" i="69"/>
  <c r="Y147" i="69"/>
  <c r="Y30" i="69"/>
  <c r="AE205" i="69"/>
  <c r="AE101" i="69"/>
  <c r="Y184" i="69"/>
  <c r="Y67" i="69"/>
  <c r="AB138" i="69"/>
  <c r="AA135" i="69"/>
  <c r="Y179" i="69"/>
  <c r="Y36" i="69"/>
  <c r="AE102" i="69"/>
  <c r="AC594" i="69"/>
  <c r="AC451" i="69"/>
  <c r="AE36" i="69"/>
  <c r="AB34" i="69"/>
  <c r="AD142" i="69"/>
  <c r="Z124" i="69"/>
  <c r="Y121" i="69"/>
  <c r="Y43" i="69"/>
  <c r="AE179" i="69"/>
  <c r="AE75" i="69"/>
  <c r="Y197" i="69"/>
  <c r="Y80" i="69"/>
  <c r="AB112" i="69"/>
  <c r="AA109" i="69"/>
  <c r="Y140" i="69"/>
  <c r="AE193" i="69"/>
  <c r="AE115" i="69"/>
  <c r="AC503" i="69"/>
  <c r="AE49" i="69"/>
  <c r="AB47" i="69"/>
  <c r="AD90" i="69"/>
  <c r="Z189" i="69"/>
  <c r="Y145" i="69"/>
  <c r="AB190" i="69"/>
  <c r="AA187" i="69"/>
  <c r="AE206" i="69"/>
  <c r="AD546" i="69"/>
  <c r="AA606" i="69"/>
  <c r="AA522" i="69"/>
  <c r="AE575" i="69"/>
  <c r="Y94" i="69"/>
  <c r="AC109" i="69"/>
  <c r="AA496" i="69"/>
  <c r="AA98" i="69"/>
  <c r="AE145" i="69"/>
  <c r="Z171" i="69"/>
  <c r="AC122" i="69"/>
  <c r="AD547" i="69"/>
  <c r="AA457" i="69"/>
  <c r="AC469" i="69"/>
  <c r="AC162" i="69"/>
  <c r="AE46" i="69"/>
  <c r="Y120" i="69"/>
  <c r="Z145" i="69"/>
  <c r="AD495" i="69"/>
  <c r="AE542" i="69"/>
  <c r="AA600" i="69"/>
  <c r="AA470" i="69"/>
  <c r="AA542" i="69"/>
  <c r="AC547" i="69"/>
  <c r="AD573" i="69"/>
  <c r="Y55" i="69"/>
  <c r="Z41" i="69"/>
  <c r="AE594" i="69"/>
  <c r="AA516" i="69"/>
  <c r="AC534" i="69"/>
  <c r="AD508" i="69"/>
  <c r="AC597" i="69"/>
  <c r="AE184" i="69"/>
  <c r="AC175" i="69"/>
  <c r="BB190" i="69"/>
  <c r="AA163" i="69"/>
  <c r="Z28" i="69"/>
  <c r="Y68" i="69"/>
  <c r="AE490" i="69"/>
  <c r="AE497" i="69"/>
  <c r="AD456" i="69"/>
  <c r="Y46" i="69"/>
  <c r="Y124" i="69"/>
  <c r="AC58" i="69"/>
  <c r="AA202" i="69"/>
  <c r="AA85" i="69"/>
  <c r="AE136" i="69"/>
  <c r="BB99" i="69"/>
  <c r="Z70" i="69"/>
  <c r="BB116" i="69"/>
  <c r="Z119" i="69"/>
  <c r="Y110" i="69"/>
  <c r="AE111" i="69"/>
  <c r="AC86" i="69"/>
  <c r="AC60" i="69"/>
  <c r="Y172" i="69"/>
  <c r="AC148" i="69"/>
  <c r="AC70" i="69"/>
  <c r="AA126" i="69"/>
  <c r="AA48" i="69"/>
  <c r="AD586" i="69"/>
  <c r="AD551" i="69"/>
  <c r="AE568" i="69"/>
  <c r="AE464" i="69"/>
  <c r="AE585" i="69"/>
  <c r="AE590" i="69"/>
  <c r="AA535" i="69"/>
  <c r="AE512" i="69"/>
  <c r="AE549" i="69"/>
  <c r="AE484" i="69"/>
  <c r="AE540" i="69"/>
  <c r="AE566" i="69"/>
  <c r="AA529" i="69"/>
  <c r="AA490" i="69"/>
  <c r="AC560" i="69"/>
  <c r="AC521" i="69"/>
  <c r="AD469" i="69"/>
  <c r="AC545" i="69"/>
  <c r="AC441" i="69"/>
  <c r="AC96" i="69"/>
  <c r="AE555" i="69"/>
  <c r="AA609" i="69"/>
  <c r="AA431" i="69"/>
  <c r="AA477" i="69"/>
  <c r="AC480" i="69"/>
  <c r="Y59" i="69"/>
  <c r="Y202" i="69"/>
  <c r="Y98" i="69"/>
  <c r="AA150" i="69"/>
  <c r="AA59" i="69"/>
  <c r="AE110" i="69"/>
  <c r="Z106" i="69"/>
  <c r="AE189" i="69"/>
  <c r="AE98" i="69"/>
  <c r="AC151" i="69"/>
  <c r="AC34" i="69"/>
  <c r="Y146" i="69"/>
  <c r="AC187" i="69"/>
  <c r="AA139" i="69"/>
  <c r="AD534" i="69"/>
  <c r="AD577" i="69"/>
  <c r="AD499" i="69"/>
  <c r="AE516" i="69"/>
  <c r="AE451" i="69"/>
  <c r="AE572" i="69"/>
  <c r="AA574" i="69"/>
  <c r="AE473" i="69"/>
  <c r="AE523" i="69"/>
  <c r="AE432" i="69"/>
  <c r="AE605" i="69"/>
  <c r="AE514" i="69"/>
  <c r="AA581" i="69"/>
  <c r="AA451" i="69"/>
  <c r="AA559" i="69"/>
  <c r="AC573" i="69"/>
  <c r="AC508" i="69"/>
  <c r="AC558" i="69"/>
  <c r="AC467" i="69"/>
  <c r="AA72" i="69"/>
  <c r="Z148" i="69"/>
  <c r="Y123" i="69"/>
  <c r="AE137" i="69"/>
  <c r="AD443" i="69"/>
  <c r="Y609" i="69"/>
  <c r="AE458" i="69"/>
  <c r="Y81" i="69"/>
  <c r="AC83" i="69"/>
  <c r="AE84" i="69"/>
  <c r="Y176" i="69"/>
  <c r="Y72" i="69"/>
  <c r="AA176" i="69"/>
  <c r="AA46" i="69"/>
  <c r="AE123" i="69"/>
  <c r="Z93" i="69"/>
  <c r="AE202" i="69"/>
  <c r="AE85" i="69"/>
  <c r="AC177" i="69"/>
  <c r="Y159" i="69"/>
  <c r="AC174" i="69"/>
  <c r="AA100" i="69"/>
  <c r="AD482" i="69"/>
  <c r="AD525" i="69"/>
  <c r="AD447" i="69"/>
  <c r="AE468" i="69"/>
  <c r="AE477" i="69"/>
  <c r="AE481" i="69"/>
  <c r="AA561" i="69"/>
  <c r="AE610" i="69"/>
  <c r="AE536" i="69"/>
  <c r="AE592" i="69"/>
  <c r="AE488" i="69"/>
  <c r="AA555" i="69"/>
  <c r="AC599" i="69"/>
  <c r="AC495" i="69"/>
  <c r="AC532" i="69"/>
  <c r="AC519" i="69"/>
  <c r="Z132" i="69"/>
  <c r="Y185" i="69"/>
  <c r="AC31" i="69"/>
  <c r="AE32" i="69"/>
  <c r="Y189" i="69"/>
  <c r="AA124" i="69"/>
  <c r="AA33" i="69"/>
  <c r="AE201" i="69"/>
  <c r="AE97" i="69"/>
  <c r="Z197" i="69"/>
  <c r="Z158" i="69"/>
  <c r="Z80" i="69"/>
  <c r="AE163" i="69"/>
  <c r="AE72" i="69"/>
  <c r="AC138" i="69"/>
  <c r="Y133" i="69"/>
  <c r="AC161" i="69"/>
  <c r="AA191" i="69"/>
  <c r="AA113" i="69"/>
  <c r="AD430" i="69"/>
  <c r="AD590" i="69"/>
  <c r="AD564" i="69"/>
  <c r="AE455" i="69"/>
  <c r="AE503" i="69"/>
  <c r="AE507" i="69"/>
  <c r="AA587" i="69"/>
  <c r="AA509" i="69"/>
  <c r="AE545" i="69"/>
  <c r="AE471" i="69"/>
  <c r="AE527" i="69"/>
  <c r="AE475" i="69"/>
  <c r="AA464" i="69"/>
  <c r="AC610" i="69"/>
  <c r="AC482" i="69"/>
  <c r="AC443" i="69"/>
  <c r="AD560" i="69"/>
  <c r="AC571" i="69"/>
  <c r="AC506" i="69"/>
  <c r="AE67" i="69"/>
  <c r="AC71" i="69"/>
  <c r="BB73" i="69"/>
  <c r="AC200" i="69"/>
  <c r="AA548" i="69"/>
  <c r="AA594" i="69"/>
  <c r="Y29" i="69"/>
  <c r="Y42" i="69"/>
  <c r="AC44" i="69"/>
  <c r="AE45" i="69"/>
  <c r="AE149" i="69"/>
  <c r="Z184" i="69"/>
  <c r="AE176" i="69"/>
  <c r="AC190" i="69"/>
  <c r="Z35" i="69"/>
  <c r="AA204" i="69"/>
  <c r="AD599" i="69"/>
  <c r="AD538" i="69"/>
  <c r="AD512" i="69"/>
  <c r="AE442" i="69"/>
  <c r="Y561" i="69"/>
  <c r="AE529" i="69"/>
  <c r="AE520" i="69"/>
  <c r="AA483" i="69"/>
  <c r="AE553" i="69"/>
  <c r="AA568" i="69"/>
  <c r="AC586" i="69"/>
  <c r="AC584" i="69"/>
  <c r="AA460" i="69"/>
  <c r="AA570" i="69"/>
  <c r="AA486" i="69"/>
  <c r="AF391" i="69"/>
  <c r="AF326" i="69"/>
  <c r="AF339" i="69"/>
  <c r="AF274" i="69"/>
  <c r="AF235" i="69"/>
  <c r="AF378" i="69"/>
  <c r="AF287" i="69"/>
  <c r="AF300" i="69"/>
  <c r="AF352" i="69"/>
  <c r="AF248" i="69"/>
  <c r="AF365" i="69"/>
  <c r="AE789" i="69"/>
  <c r="AE672" i="69"/>
  <c r="AE665" i="69"/>
  <c r="AE763" i="69"/>
  <c r="AE633" i="69"/>
  <c r="AE737" i="69"/>
  <c r="AE646" i="69"/>
  <c r="AE724" i="69"/>
  <c r="AE691" i="69"/>
  <c r="AE802" i="69"/>
  <c r="AE711" i="69"/>
  <c r="AE340" i="69"/>
  <c r="AE353" i="69"/>
  <c r="AE314" i="69"/>
  <c r="AE366" i="69"/>
  <c r="AE392" i="69"/>
  <c r="AE275" i="69"/>
  <c r="AE288" i="69"/>
  <c r="AE301" i="69"/>
  <c r="AE379" i="69"/>
  <c r="AE327" i="69"/>
  <c r="AE159" i="69"/>
  <c r="AE55" i="69"/>
  <c r="AE171" i="69"/>
  <c r="AC149" i="69"/>
  <c r="AC32" i="69"/>
  <c r="BB164" i="69"/>
  <c r="BB86" i="69"/>
  <c r="AE146" i="69"/>
  <c r="AE29" i="69"/>
  <c r="Y188" i="69"/>
  <c r="Y97" i="69"/>
  <c r="AE532" i="69"/>
  <c r="AE460" i="69"/>
  <c r="AE158" i="69"/>
  <c r="AC123" i="69"/>
  <c r="AC45" i="69"/>
  <c r="BB151" i="69"/>
  <c r="BB60" i="69"/>
  <c r="AE133" i="69"/>
  <c r="Y162" i="69"/>
  <c r="Y84" i="69"/>
  <c r="AE558" i="69"/>
  <c r="AE454" i="69"/>
  <c r="AE486" i="69"/>
  <c r="Y501" i="69"/>
  <c r="AE42" i="69"/>
  <c r="AE80" i="69"/>
  <c r="BB203" i="69"/>
  <c r="AE132" i="69"/>
  <c r="AC136" i="69"/>
  <c r="BB125" i="69"/>
  <c r="BB47" i="69"/>
  <c r="AE120" i="69"/>
  <c r="Y201" i="69"/>
  <c r="Y71" i="69"/>
  <c r="AE597" i="69"/>
  <c r="AE584" i="69"/>
  <c r="AE447" i="69"/>
  <c r="AE28" i="69"/>
  <c r="AE106" i="69"/>
  <c r="AC110" i="69"/>
  <c r="BB177" i="69"/>
  <c r="BB34" i="69"/>
  <c r="AE185" i="69"/>
  <c r="AE68" i="69"/>
  <c r="Y149" i="69"/>
  <c r="Y45" i="69"/>
  <c r="AE467" i="69"/>
  <c r="AE571" i="69"/>
  <c r="AE493" i="69"/>
  <c r="AE525" i="69"/>
  <c r="AE172" i="69"/>
  <c r="AE41" i="69"/>
  <c r="AE119" i="69"/>
  <c r="AC188" i="69"/>
  <c r="AC97" i="69"/>
  <c r="BB138" i="69"/>
  <c r="AE198" i="69"/>
  <c r="AE81" i="69"/>
  <c r="Y175" i="69"/>
  <c r="Y58" i="69"/>
  <c r="AE441" i="69"/>
  <c r="AE506" i="69"/>
  <c r="AE480" i="69"/>
  <c r="AE499" i="69"/>
  <c r="AA512" i="69"/>
  <c r="AE54" i="69"/>
  <c r="AE197" i="69"/>
  <c r="AC201" i="69"/>
  <c r="AE94" i="69"/>
  <c r="Y136" i="69"/>
  <c r="AE551" i="69"/>
  <c r="AA603" i="69"/>
  <c r="Y155" i="69"/>
  <c r="AA514" i="69"/>
  <c r="AE39" i="69"/>
  <c r="AA436" i="69"/>
  <c r="Y64" i="69"/>
  <c r="AE187" i="69"/>
  <c r="Y51" i="69"/>
  <c r="AC95" i="69"/>
  <c r="AC142" i="69"/>
  <c r="AD566" i="69"/>
  <c r="AE109" i="69"/>
  <c r="AC108" i="69"/>
  <c r="AC38" i="69"/>
  <c r="AE524" i="69"/>
  <c r="AD527" i="69"/>
  <c r="AD509" i="69"/>
  <c r="Y479" i="69"/>
  <c r="AC554" i="69"/>
  <c r="AE599" i="69"/>
  <c r="AC160" i="69"/>
  <c r="AE70" i="69"/>
  <c r="AE515" i="69"/>
  <c r="AD488" i="69"/>
  <c r="AD518" i="69"/>
  <c r="AD587" i="69"/>
  <c r="AD526" i="69"/>
  <c r="AA588" i="69"/>
  <c r="Y492" i="69"/>
  <c r="AC450" i="69"/>
  <c r="AE469" i="69"/>
  <c r="AD600" i="69"/>
  <c r="AE156" i="69"/>
  <c r="Y187" i="69"/>
  <c r="AD475" i="69"/>
  <c r="AD557" i="69"/>
  <c r="AD470" i="69"/>
  <c r="AD461" i="69"/>
  <c r="AA510" i="69"/>
  <c r="Y518" i="69"/>
  <c r="AA505" i="69"/>
  <c r="AC181" i="69"/>
  <c r="AE182" i="69"/>
  <c r="Y96" i="69"/>
  <c r="AA599" i="69"/>
  <c r="AD496" i="69"/>
  <c r="AA497" i="69"/>
  <c r="Y466" i="69"/>
  <c r="AA453" i="69"/>
  <c r="AE195" i="69"/>
  <c r="AE65" i="69"/>
  <c r="Y83" i="69"/>
  <c r="Y168" i="69"/>
  <c r="AA430" i="69"/>
  <c r="AA432" i="69"/>
  <c r="AA583" i="69"/>
  <c r="Y151" i="69"/>
  <c r="AD454" i="69"/>
  <c r="AA506" i="69"/>
  <c r="AA68" i="69"/>
  <c r="Y138" i="69"/>
  <c r="Y34" i="69"/>
  <c r="AA180" i="69"/>
  <c r="AA37" i="69"/>
  <c r="Y174" i="69"/>
  <c r="Y70" i="69"/>
  <c r="Y129" i="69"/>
  <c r="Y38" i="69"/>
  <c r="AC186" i="69"/>
  <c r="AC69" i="69"/>
  <c r="AC90" i="69"/>
  <c r="AD597" i="69"/>
  <c r="AD467" i="69"/>
  <c r="AE563" i="69"/>
  <c r="AD549" i="69"/>
  <c r="AD458" i="69"/>
  <c r="AD540" i="69"/>
  <c r="AD574" i="69"/>
  <c r="AD431" i="69"/>
  <c r="AA523" i="69"/>
  <c r="AA536" i="69"/>
  <c r="AA493" i="69"/>
  <c r="AC559" i="69"/>
  <c r="AC494" i="69"/>
  <c r="AC520" i="69"/>
  <c r="AA159" i="69"/>
  <c r="AA94" i="69"/>
  <c r="Y125" i="69"/>
  <c r="AA141" i="69"/>
  <c r="Y200" i="69"/>
  <c r="Y148" i="69"/>
  <c r="Y44" i="69"/>
  <c r="Y142" i="69"/>
  <c r="AC199" i="69"/>
  <c r="AC82" i="69"/>
  <c r="AC116" i="69"/>
  <c r="AD506" i="69"/>
  <c r="AD561" i="69"/>
  <c r="AD562" i="69"/>
  <c r="AE550" i="69"/>
  <c r="AD588" i="69"/>
  <c r="AD432" i="69"/>
  <c r="AD462" i="69"/>
  <c r="AD483" i="69"/>
  <c r="AA601" i="69"/>
  <c r="AA471" i="69"/>
  <c r="AE595" i="69"/>
  <c r="AA480" i="69"/>
  <c r="AC546" i="69"/>
  <c r="AC442" i="69"/>
  <c r="AD536" i="69"/>
  <c r="AA185" i="69"/>
  <c r="AA107" i="69"/>
  <c r="Y99" i="69"/>
  <c r="AA115" i="69"/>
  <c r="Y161" i="69"/>
  <c r="Y57" i="69"/>
  <c r="Y103" i="69"/>
  <c r="AC147" i="69"/>
  <c r="AC43" i="69"/>
  <c r="AC207" i="69"/>
  <c r="AC103" i="69"/>
  <c r="AD519" i="69"/>
  <c r="AD523" i="69"/>
  <c r="AD436" i="69"/>
  <c r="AD444" i="69"/>
  <c r="AA575" i="69"/>
  <c r="AA484" i="69"/>
  <c r="AE591" i="69"/>
  <c r="AE478" i="69"/>
  <c r="AA558" i="69"/>
  <c r="AC481" i="69"/>
  <c r="AA128" i="69"/>
  <c r="AA193" i="69"/>
  <c r="AA198" i="69"/>
  <c r="AA81" i="69"/>
  <c r="Y190" i="69"/>
  <c r="Y112" i="69"/>
  <c r="AA102" i="69"/>
  <c r="Y135" i="69"/>
  <c r="Y31" i="69"/>
  <c r="Y194" i="69"/>
  <c r="Y116" i="69"/>
  <c r="AC173" i="69"/>
  <c r="AC56" i="69"/>
  <c r="AC168" i="69"/>
  <c r="AC77" i="69"/>
  <c r="AD532" i="69"/>
  <c r="AE433" i="69"/>
  <c r="AD471" i="69"/>
  <c r="AD579" i="69"/>
  <c r="AD514" i="69"/>
  <c r="AD548" i="69"/>
  <c r="AA458" i="69"/>
  <c r="AA445" i="69"/>
  <c r="AE552" i="69"/>
  <c r="AE556" i="69"/>
  <c r="AA519" i="69"/>
  <c r="AC611" i="69"/>
  <c r="AA120" i="69"/>
  <c r="AA50" i="69"/>
  <c r="AD584" i="69"/>
  <c r="AD497" i="69"/>
  <c r="AC455" i="69"/>
  <c r="AC194" i="69"/>
  <c r="AA146" i="69"/>
  <c r="AA42" i="69"/>
  <c r="Y203" i="69"/>
  <c r="Y73" i="69"/>
  <c r="AA206" i="69"/>
  <c r="AA89" i="69"/>
  <c r="Y109" i="69"/>
  <c r="Y207" i="69"/>
  <c r="Y77" i="69"/>
  <c r="AC134" i="69"/>
  <c r="AC30" i="69"/>
  <c r="AC155" i="69"/>
  <c r="AC51" i="69"/>
  <c r="AD610" i="69"/>
  <c r="AD545" i="69"/>
  <c r="AE459" i="69"/>
  <c r="AA584" i="69"/>
  <c r="AD484" i="69"/>
  <c r="AD553" i="69"/>
  <c r="AD501" i="69"/>
  <c r="AD522" i="69"/>
  <c r="AA562" i="69"/>
  <c r="AE500" i="69"/>
  <c r="AE543" i="69"/>
  <c r="AA545" i="69"/>
  <c r="AA441" i="69"/>
  <c r="AC507" i="69"/>
  <c r="Y60" i="69"/>
  <c r="AA172" i="69"/>
  <c r="Y164" i="69"/>
  <c r="AA167" i="69"/>
  <c r="Y181" i="69"/>
  <c r="AC129" i="69"/>
  <c r="AD558" i="69"/>
  <c r="AD493" i="69"/>
  <c r="AE446" i="69"/>
  <c r="AD575" i="69"/>
  <c r="AD592" i="69"/>
  <c r="AD449" i="69"/>
  <c r="AD457" i="69"/>
  <c r="AA571" i="69"/>
  <c r="AA467" i="69"/>
  <c r="AC533" i="69"/>
  <c r="AC468" i="69"/>
  <c r="AA577" i="69"/>
  <c r="AA525" i="69"/>
  <c r="AD487" i="69"/>
  <c r="AD565" i="69"/>
  <c r="AA579" i="69"/>
  <c r="Y596" i="69"/>
  <c r="Y531" i="69"/>
  <c r="AC528" i="69"/>
  <c r="AC437" i="69"/>
  <c r="AA518" i="69"/>
  <c r="AE573" i="69"/>
  <c r="AE456" i="69"/>
  <c r="AE476" i="69"/>
  <c r="AE437" i="69"/>
  <c r="AC446" i="69"/>
  <c r="AD583" i="69"/>
  <c r="AA508" i="69"/>
  <c r="AA560" i="69"/>
  <c r="AE161" i="69"/>
  <c r="AE96" i="69"/>
  <c r="AE130" i="69"/>
  <c r="AE52" i="69"/>
  <c r="AA547" i="69"/>
  <c r="AE463" i="69"/>
  <c r="AE450" i="69"/>
  <c r="AC433" i="69"/>
  <c r="AD609" i="69"/>
  <c r="AD570" i="69"/>
  <c r="AA586" i="69"/>
  <c r="AA443" i="69"/>
  <c r="AE603" i="69"/>
  <c r="AE538" i="69"/>
  <c r="AA590" i="69"/>
  <c r="AA499" i="69"/>
  <c r="AD604" i="69"/>
  <c r="AD500" i="69"/>
  <c r="AD474" i="69"/>
  <c r="AA566" i="69"/>
  <c r="Y557" i="69"/>
  <c r="Y505" i="69"/>
  <c r="AC515" i="69"/>
  <c r="AA596" i="69"/>
  <c r="AA466" i="69"/>
  <c r="AE586" i="69"/>
  <c r="AE508" i="69"/>
  <c r="AE200" i="69"/>
  <c r="AE83" i="69"/>
  <c r="AE143" i="69"/>
  <c r="AE489" i="69"/>
  <c r="AD505" i="69"/>
  <c r="AD479" i="69"/>
  <c r="AA495" i="69"/>
  <c r="AD552" i="69"/>
  <c r="AD448" i="69"/>
  <c r="AA488" i="69"/>
  <c r="AA553" i="69"/>
  <c r="AE547" i="69"/>
  <c r="AE443" i="69"/>
  <c r="AE148" i="69"/>
  <c r="AE44" i="69"/>
  <c r="AE117" i="69"/>
  <c r="AE606" i="69"/>
  <c r="AE567" i="69"/>
  <c r="AD531" i="69"/>
  <c r="AD453" i="69"/>
  <c r="AA482" i="69"/>
  <c r="AE564" i="69"/>
  <c r="AE434" i="69"/>
  <c r="AA564" i="69"/>
  <c r="AA447" i="69"/>
  <c r="AD539" i="69"/>
  <c r="AA605" i="69"/>
  <c r="AA540" i="69"/>
  <c r="Y570" i="69"/>
  <c r="AC489" i="69"/>
  <c r="AC580" i="69"/>
  <c r="AA531" i="69"/>
  <c r="AA492" i="69"/>
  <c r="AE521" i="69"/>
  <c r="AE482" i="69"/>
  <c r="AE174" i="69"/>
  <c r="AE57" i="69"/>
  <c r="AE104" i="69"/>
  <c r="AE502" i="69"/>
  <c r="AE554" i="69"/>
  <c r="AD544" i="69"/>
  <c r="AD440" i="69"/>
  <c r="AA456" i="69"/>
  <c r="AA551" i="69"/>
  <c r="AA434" i="69"/>
  <c r="AD435" i="69"/>
  <c r="AA592" i="69"/>
  <c r="AA527" i="69"/>
  <c r="Y453" i="69"/>
  <c r="AC541" i="69"/>
  <c r="AC567" i="69"/>
  <c r="AA557" i="69"/>
  <c r="AA479" i="69"/>
  <c r="AE534" i="69"/>
  <c r="AE430" i="69"/>
  <c r="AE135" i="69"/>
  <c r="AE31" i="69"/>
  <c r="AE208" i="69"/>
  <c r="AE91" i="69"/>
  <c r="AE593" i="69"/>
  <c r="AE541" i="69"/>
  <c r="AC576" i="69"/>
  <c r="AD492" i="69"/>
  <c r="AA534" i="69"/>
  <c r="AA573" i="69"/>
  <c r="AA538" i="69"/>
  <c r="AD513" i="69"/>
  <c r="AD595" i="69"/>
  <c r="AA501" i="69"/>
  <c r="AA462" i="69"/>
  <c r="Y440" i="69"/>
  <c r="AC502" i="69"/>
  <c r="AC463" i="69"/>
  <c r="AA544" i="69"/>
  <c r="AE495" i="69"/>
  <c r="AE169" i="69"/>
  <c r="AE580" i="69"/>
  <c r="AC563" i="69"/>
  <c r="AD466" i="69"/>
  <c r="AA521" i="69"/>
  <c r="AD591" i="69"/>
  <c r="AD452" i="69"/>
  <c r="AA475" i="69"/>
  <c r="Y544" i="69"/>
  <c r="AC606" i="69"/>
  <c r="AC476" i="69"/>
  <c r="AE472" i="69"/>
  <c r="AE526" i="69"/>
  <c r="AE435" i="69"/>
  <c r="AE569" i="69"/>
  <c r="AE530" i="69"/>
  <c r="AE537" i="69"/>
  <c r="AE539" i="69"/>
  <c r="AE461" i="69"/>
  <c r="AE608" i="69"/>
  <c r="AE439" i="69"/>
  <c r="AE604" i="69"/>
  <c r="AE513" i="69"/>
  <c r="AE576" i="69"/>
  <c r="AE511" i="69"/>
  <c r="AE487" i="69"/>
  <c r="AE448" i="69"/>
  <c r="AE582" i="69"/>
  <c r="AE504" i="69"/>
  <c r="AE474" i="69"/>
  <c r="AE589" i="69"/>
  <c r="AE485" i="69"/>
  <c r="AE578" i="69"/>
  <c r="AE517" i="69"/>
  <c r="AE491" i="69"/>
  <c r="AE498" i="69"/>
  <c r="AE522" i="69"/>
  <c r="AE452" i="69"/>
  <c r="AD554" i="69"/>
  <c r="AD463" i="69"/>
  <c r="AD494" i="69"/>
  <c r="AD585" i="69"/>
  <c r="AE470" i="69"/>
  <c r="AD502" i="69"/>
  <c r="AD442" i="69"/>
  <c r="AD533" i="69"/>
  <c r="AE431" i="69"/>
  <c r="AD515" i="69"/>
  <c r="AD559" i="69"/>
  <c r="AE574" i="69"/>
  <c r="AD528" i="69"/>
  <c r="AD507" i="69"/>
  <c r="AD598" i="69"/>
  <c r="AE548" i="69"/>
  <c r="AE561" i="69"/>
  <c r="AD606" i="69"/>
  <c r="AD541" i="69"/>
  <c r="AD455" i="69"/>
  <c r="AD481" i="69"/>
  <c r="AE509" i="69"/>
  <c r="AE600" i="69"/>
  <c r="AE535" i="69"/>
  <c r="AD567" i="69"/>
  <c r="AD489" i="69"/>
  <c r="AD572" i="69"/>
  <c r="AE587" i="69"/>
  <c r="AE496" i="69"/>
  <c r="AD580" i="69"/>
  <c r="AD437" i="69"/>
  <c r="AD520" i="69"/>
  <c r="AE483" i="69"/>
  <c r="AD694" i="69"/>
  <c r="AD759" i="69"/>
  <c r="AD93" i="49" s="1"/>
  <c r="AD681" i="69"/>
  <c r="AD772" i="69"/>
  <c r="AD668" i="69"/>
  <c r="AD707" i="69"/>
  <c r="AC305" i="69"/>
  <c r="AD785" i="69"/>
  <c r="AD655" i="69"/>
  <c r="AC331" i="69"/>
  <c r="AD746" i="69"/>
  <c r="AD642" i="69"/>
  <c r="AC318" i="69"/>
  <c r="AC227" i="69"/>
  <c r="AC253" i="69"/>
  <c r="AC266" i="69"/>
  <c r="AC383" i="69"/>
  <c r="AC240" i="69"/>
  <c r="AC344" i="69"/>
  <c r="AC396" i="69"/>
  <c r="AC357" i="69"/>
  <c r="AC370" i="69"/>
  <c r="AC272" i="69"/>
  <c r="AC376" i="69"/>
  <c r="AC298" i="69"/>
  <c r="AC324" i="69"/>
  <c r="AC285" i="69"/>
  <c r="AD687" i="69"/>
  <c r="AD648" i="69"/>
  <c r="AD791" i="69"/>
  <c r="AD674" i="69"/>
  <c r="AD778" i="69"/>
  <c r="AD804" i="69"/>
  <c r="AC778" i="69"/>
  <c r="AC94" i="49" s="1"/>
  <c r="AC713" i="69"/>
  <c r="AC791" i="69"/>
  <c r="AC661" i="69"/>
  <c r="AC804" i="69"/>
  <c r="AC687" i="69"/>
  <c r="AD752" i="69"/>
  <c r="AD661" i="69"/>
  <c r="AC765" i="69"/>
  <c r="AC674" i="69"/>
  <c r="AD739" i="69"/>
  <c r="AD635" i="69"/>
  <c r="AC752" i="69"/>
  <c r="AC635" i="69"/>
  <c r="AD726" i="69"/>
  <c r="AC739" i="69"/>
  <c r="AC648" i="69"/>
  <c r="AD713" i="69"/>
  <c r="AD698" i="69"/>
  <c r="AD659" i="69"/>
  <c r="AD724" i="69"/>
  <c r="AD633" i="69"/>
  <c r="AD737" i="69"/>
  <c r="AD750" i="69"/>
  <c r="AD92" i="49" s="1"/>
  <c r="AD711" i="69"/>
  <c r="AD685" i="69"/>
  <c r="AD646" i="69"/>
  <c r="AD776" i="69"/>
  <c r="AD672" i="69"/>
  <c r="AC287" i="69"/>
  <c r="AC404" i="69"/>
  <c r="AC352" i="69"/>
  <c r="AC300" i="69"/>
  <c r="AC339" i="69"/>
  <c r="AC326" i="69"/>
  <c r="AC391" i="69"/>
  <c r="AC248" i="69"/>
  <c r="AC321" i="69"/>
  <c r="AC386" i="69"/>
  <c r="AC255" i="69"/>
  <c r="AD238" i="69"/>
  <c r="AD329" i="69"/>
  <c r="AD394" i="69"/>
  <c r="AD269" i="69"/>
  <c r="AD282" i="69"/>
  <c r="AD373" i="69"/>
  <c r="AD788" i="69"/>
  <c r="AD762" i="69"/>
  <c r="AD645" i="69"/>
  <c r="AD658" i="69"/>
  <c r="AD230" i="69"/>
  <c r="AD360" i="69"/>
  <c r="AD723" i="69"/>
  <c r="AD632" i="69"/>
  <c r="AD295" i="69"/>
  <c r="AD347" i="69"/>
  <c r="AD736" i="69"/>
  <c r="AD91" i="49" s="1"/>
  <c r="AD243" i="69"/>
  <c r="AD308" i="69"/>
  <c r="AD710" i="69"/>
  <c r="AD256" i="69"/>
  <c r="AD334" i="69"/>
  <c r="AD697" i="69"/>
  <c r="AD775" i="69"/>
  <c r="AD321" i="69"/>
  <c r="AD801" i="69"/>
  <c r="AC242" i="69"/>
  <c r="AC307" i="69"/>
  <c r="AC372" i="69"/>
  <c r="AC385" i="69"/>
  <c r="AC333" i="69"/>
  <c r="AC268" i="69"/>
  <c r="AC294" i="69"/>
  <c r="AC346" i="69"/>
  <c r="AC359" i="69"/>
  <c r="AC229" i="69"/>
  <c r="AC320" i="69"/>
  <c r="AD701" i="69"/>
  <c r="AD688" i="69"/>
  <c r="AD805" i="69"/>
  <c r="AD675" i="69"/>
  <c r="AD86" i="49" s="1"/>
  <c r="AD779" i="69"/>
  <c r="AD662" i="69"/>
  <c r="AD753" i="69"/>
  <c r="AD766" i="69"/>
  <c r="AD649" i="69"/>
  <c r="AD740" i="69"/>
  <c r="AD636" i="69"/>
  <c r="AD327" i="69"/>
  <c r="AD301" i="69"/>
  <c r="AD262" i="69"/>
  <c r="AD366" i="69"/>
  <c r="AD236" i="69"/>
  <c r="AD405" i="69"/>
  <c r="AC338" i="69"/>
  <c r="AC403" i="69"/>
  <c r="AC273" i="69"/>
  <c r="AC390" i="69"/>
  <c r="AD340" i="69"/>
  <c r="AD392" i="69"/>
  <c r="AD249" i="69"/>
  <c r="AD353" i="69"/>
  <c r="AD288" i="69"/>
  <c r="AD379" i="69"/>
  <c r="AC807" i="69"/>
  <c r="AC651" i="69"/>
  <c r="AC755" i="69"/>
  <c r="AC638" i="69"/>
  <c r="AC664" i="69"/>
  <c r="AC768" i="69"/>
  <c r="AC729" i="69"/>
  <c r="AC703" i="69"/>
  <c r="AC716" i="69"/>
  <c r="AC247" i="69"/>
  <c r="AC351" i="69"/>
  <c r="AC312" i="69"/>
  <c r="AC260" i="69"/>
  <c r="AC364" i="69"/>
  <c r="AC286" i="69"/>
  <c r="AC377" i="69"/>
  <c r="AC325" i="69"/>
  <c r="AC299" i="69"/>
  <c r="AD582" i="69"/>
  <c r="AD439" i="69"/>
  <c r="AD556" i="69"/>
  <c r="AD491" i="69"/>
  <c r="AD543" i="69"/>
  <c r="AD465" i="69"/>
  <c r="AD569" i="69"/>
  <c r="AD517" i="69"/>
  <c r="AD608" i="69"/>
  <c r="AD504" i="69"/>
  <c r="AD530" i="69"/>
  <c r="AC524" i="69"/>
  <c r="AC472" i="69"/>
  <c r="AC537" i="69"/>
  <c r="AC498" i="69"/>
  <c r="AC511" i="69"/>
  <c r="AC550" i="69"/>
  <c r="AC459" i="69"/>
  <c r="AC589" i="69"/>
  <c r="AC485" i="69"/>
  <c r="AA541" i="69"/>
  <c r="AA554" i="69"/>
  <c r="AA526" i="69"/>
  <c r="AA455" i="69"/>
  <c r="AA567" i="69"/>
  <c r="AA437" i="69"/>
  <c r="AA513" i="69"/>
  <c r="AA546" i="69"/>
  <c r="AA461" i="69"/>
  <c r="AA578" i="69"/>
  <c r="AA507" i="69"/>
  <c r="AA533" i="69"/>
  <c r="AA502" i="69"/>
  <c r="AA448" i="69"/>
  <c r="AA500" i="69"/>
  <c r="AA572" i="69"/>
  <c r="AA520" i="69"/>
  <c r="AA476" i="69"/>
  <c r="AA435" i="69"/>
  <c r="AA552" i="69"/>
  <c r="AA494" i="69"/>
  <c r="AA481" i="69"/>
  <c r="AA593" i="69"/>
  <c r="AA463" i="69"/>
  <c r="AA585" i="69"/>
  <c r="AA487" i="69"/>
  <c r="AA598" i="69"/>
  <c r="AA468" i="69"/>
  <c r="AA565" i="69"/>
  <c r="AA528" i="69"/>
  <c r="AA580" i="69"/>
  <c r="BB28" i="69"/>
  <c r="Z139" i="69"/>
  <c r="AA539" i="69"/>
  <c r="AA474" i="69"/>
  <c r="AA442" i="69"/>
  <c r="AA515" i="69"/>
  <c r="AA607" i="69"/>
  <c r="Z117" i="69"/>
  <c r="AD252" i="69"/>
  <c r="AD343" i="69"/>
  <c r="AD265" i="69"/>
  <c r="AD369" i="69"/>
  <c r="AD330" i="69"/>
  <c r="AD317" i="69"/>
  <c r="AD278" i="69"/>
  <c r="AD239" i="69"/>
  <c r="AD356" i="69"/>
  <c r="AD226" i="69"/>
  <c r="AD382" i="69"/>
  <c r="Y441" i="69"/>
  <c r="Y494" i="69"/>
  <c r="Y597" i="69"/>
  <c r="AA556" i="69"/>
  <c r="AA537" i="69"/>
  <c r="AA498" i="69"/>
  <c r="AA582" i="69"/>
  <c r="AA543" i="69"/>
  <c r="AA602" i="69"/>
  <c r="AA472" i="69"/>
  <c r="AA569" i="69"/>
  <c r="AA530" i="69"/>
  <c r="AA563" i="69"/>
  <c r="AA550" i="69"/>
  <c r="AA459" i="69"/>
  <c r="AA517" i="69"/>
  <c r="AA465" i="69"/>
  <c r="AA485" i="69"/>
  <c r="AA446" i="69"/>
  <c r="AA595" i="69"/>
  <c r="AA504" i="69"/>
  <c r="AA589" i="69"/>
  <c r="AA491" i="69"/>
  <c r="AA439" i="69"/>
  <c r="AA524" i="69"/>
  <c r="AA452" i="69"/>
  <c r="AA433" i="69"/>
  <c r="AA478" i="69"/>
  <c r="AA576" i="69"/>
  <c r="AC742" i="69"/>
  <c r="AC794" i="69"/>
  <c r="AB374" i="69"/>
  <c r="AB392" i="69"/>
  <c r="AB366" i="69"/>
  <c r="AB405" i="69"/>
  <c r="AB288" i="69"/>
  <c r="AB379" i="69"/>
  <c r="AB314" i="69"/>
  <c r="AB327" i="69"/>
  <c r="AB198" i="69"/>
  <c r="AB94" i="69"/>
  <c r="AB107" i="69"/>
  <c r="AB120" i="69"/>
  <c r="AB29" i="69"/>
  <c r="AB133" i="69"/>
  <c r="AB55" i="69"/>
  <c r="AB146" i="69"/>
  <c r="AB42" i="69"/>
  <c r="AB172" i="69"/>
  <c r="AB68" i="69"/>
  <c r="AB185" i="69"/>
  <c r="AB81" i="69"/>
  <c r="AB159" i="69"/>
  <c r="AC78" i="70"/>
  <c r="AC104" i="70" s="1"/>
  <c r="AB417" i="69" s="1"/>
  <c r="Y546" i="69"/>
  <c r="Y584" i="69"/>
  <c r="Y585" i="69"/>
  <c r="Y598" i="69"/>
  <c r="Y493" i="69"/>
  <c r="Y507" i="69"/>
  <c r="Y442" i="69"/>
  <c r="Y601" i="69"/>
  <c r="Y611" i="69"/>
  <c r="Y610" i="69"/>
  <c r="Y545" i="69"/>
  <c r="Y572" i="69"/>
  <c r="Y533" i="69"/>
  <c r="Y519" i="69"/>
  <c r="Y532" i="69"/>
  <c r="Y549" i="69"/>
  <c r="Y481" i="69"/>
  <c r="Y520" i="69"/>
  <c r="Y571" i="69"/>
  <c r="Y506" i="69"/>
  <c r="Y536" i="69"/>
  <c r="Y559" i="69"/>
  <c r="Y468" i="69"/>
  <c r="Y558" i="69"/>
  <c r="Y467" i="69"/>
  <c r="Y471" i="69"/>
  <c r="Y480" i="69"/>
  <c r="AC83" i="70"/>
  <c r="AC109" i="70" s="1"/>
  <c r="AB422" i="69" s="1"/>
  <c r="AB475" i="69" s="1"/>
  <c r="Z113" i="69"/>
  <c r="Z48" i="69"/>
  <c r="Z165" i="69"/>
  <c r="Y526" i="69"/>
  <c r="Z126" i="69"/>
  <c r="Y448" i="69"/>
  <c r="Z191" i="69"/>
  <c r="Z100" i="69"/>
  <c r="BB140" i="69"/>
  <c r="Z204" i="69"/>
  <c r="Z87" i="69"/>
  <c r="BB114" i="69"/>
  <c r="Z178" i="69"/>
  <c r="Z61" i="69"/>
  <c r="Z152" i="69"/>
  <c r="AB91" i="69"/>
  <c r="AB208" i="69"/>
  <c r="AB117" i="69"/>
  <c r="AB143" i="69"/>
  <c r="AB39" i="69"/>
  <c r="AB130" i="69"/>
  <c r="AB52" i="69"/>
  <c r="AB156" i="69"/>
  <c r="AB65" i="69"/>
  <c r="AB169" i="69"/>
  <c r="AB104" i="69"/>
  <c r="AB182" i="69"/>
  <c r="AB78" i="69"/>
  <c r="AB195" i="69"/>
  <c r="AB100" i="69"/>
  <c r="AB178" i="69"/>
  <c r="AB87" i="69"/>
  <c r="AB204" i="69"/>
  <c r="AB113" i="69"/>
  <c r="AB139" i="69"/>
  <c r="AB35" i="69"/>
  <c r="AB126" i="69"/>
  <c r="AB48" i="69"/>
  <c r="AB152" i="69"/>
  <c r="AB61" i="69"/>
  <c r="AB165" i="69"/>
  <c r="AB74" i="69"/>
  <c r="AB191" i="69"/>
  <c r="AB31" i="69"/>
  <c r="AB122" i="69"/>
  <c r="AB44" i="69"/>
  <c r="AB148" i="69"/>
  <c r="AB70" i="69"/>
  <c r="AB174" i="69"/>
  <c r="AB57" i="69"/>
  <c r="AB161" i="69"/>
  <c r="AB83" i="69"/>
  <c r="AB187" i="69"/>
  <c r="AB96" i="69"/>
  <c r="AB200" i="69"/>
  <c r="AB109" i="69"/>
  <c r="AB135" i="69"/>
  <c r="AB491" i="69"/>
  <c r="AB504" i="69"/>
  <c r="AB517" i="69"/>
  <c r="AB608" i="69"/>
  <c r="AB439" i="69"/>
  <c r="AB595" i="69"/>
  <c r="AB530" i="69"/>
  <c r="AB478" i="69"/>
  <c r="AB543" i="69"/>
  <c r="AB556" i="69"/>
  <c r="AB465" i="69"/>
  <c r="AB569" i="69"/>
  <c r="AB452" i="69"/>
  <c r="AB582" i="69"/>
  <c r="AC76" i="70"/>
  <c r="AC102" i="70" s="1"/>
  <c r="AB26" i="69" s="1"/>
  <c r="AC73" i="70"/>
  <c r="AC99" i="70" s="1"/>
  <c r="AB23" i="69" s="1"/>
  <c r="AC74" i="70"/>
  <c r="AC100" i="70" s="1"/>
  <c r="AB24" i="69" s="1"/>
  <c r="AB534" i="69"/>
  <c r="AB508" i="69"/>
  <c r="AB547" i="69"/>
  <c r="AB482" i="69"/>
  <c r="AB560" i="69"/>
  <c r="AB586" i="69"/>
  <c r="AB456" i="69"/>
  <c r="AB469" i="69"/>
  <c r="AB430" i="69"/>
  <c r="AB443" i="69"/>
  <c r="AB573" i="69"/>
  <c r="AB495" i="69"/>
  <c r="AB521" i="69"/>
  <c r="AB599" i="69"/>
  <c r="AB525" i="69"/>
  <c r="AB538" i="69"/>
  <c r="AB551" i="69"/>
  <c r="AB512" i="69"/>
  <c r="AB434" i="69"/>
  <c r="AB473" i="69"/>
  <c r="AB447" i="69"/>
  <c r="AB486" i="69"/>
  <c r="AB460" i="69"/>
  <c r="AB564" i="69"/>
  <c r="AB499" i="69"/>
  <c r="AB603" i="69"/>
  <c r="AB577" i="69"/>
  <c r="AB590" i="69"/>
  <c r="AB471" i="69"/>
  <c r="AB432" i="69"/>
  <c r="AB575" i="69"/>
  <c r="AB523" i="69"/>
  <c r="AB484" i="69"/>
  <c r="AB562" i="69"/>
  <c r="AB536" i="69"/>
  <c r="AB601" i="69"/>
  <c r="AB510" i="69"/>
  <c r="AB497" i="69"/>
  <c r="AB458" i="69"/>
  <c r="AB549" i="69"/>
  <c r="AB445" i="69"/>
  <c r="AB588" i="69"/>
  <c r="AB516" i="69"/>
  <c r="AB529" i="69"/>
  <c r="AB464" i="69"/>
  <c r="AB490" i="69"/>
  <c r="AB542" i="69"/>
  <c r="AB477" i="69"/>
  <c r="AB581" i="69"/>
  <c r="AB607" i="69"/>
  <c r="AB438" i="69"/>
  <c r="AB568" i="69"/>
  <c r="AB451" i="69"/>
  <c r="AB555" i="69"/>
  <c r="AB503" i="69"/>
  <c r="AB594" i="69"/>
  <c r="AB479" i="69"/>
  <c r="AB492" i="69"/>
  <c r="AB557" i="69"/>
  <c r="AB544" i="69"/>
  <c r="AB609" i="69"/>
  <c r="AB531" i="69"/>
  <c r="AB505" i="69"/>
  <c r="AB466" i="69"/>
  <c r="AB596" i="69"/>
  <c r="AB453" i="69"/>
  <c r="AB583" i="69"/>
  <c r="AB518" i="69"/>
  <c r="AB440" i="69"/>
  <c r="AB570" i="69"/>
  <c r="AB585" i="69"/>
  <c r="AB507" i="69"/>
  <c r="AB468" i="69"/>
  <c r="AB481" i="69"/>
  <c r="AB442" i="69"/>
  <c r="AB611" i="69"/>
  <c r="AB455" i="69"/>
  <c r="AB494" i="69"/>
  <c r="AB520" i="69"/>
  <c r="AB598" i="69"/>
  <c r="AB533" i="69"/>
  <c r="AB572" i="69"/>
  <c r="AB546" i="69"/>
  <c r="AB559" i="69"/>
  <c r="AB474" i="69"/>
  <c r="AB604" i="69"/>
  <c r="AB500" i="69"/>
  <c r="AB565" i="69"/>
  <c r="AB487" i="69"/>
  <c r="AB513" i="69"/>
  <c r="AB552" i="69"/>
  <c r="AB461" i="69"/>
  <c r="AB578" i="69"/>
  <c r="AB526" i="69"/>
  <c r="AB539" i="69"/>
  <c r="AB435" i="69"/>
  <c r="AB448" i="69"/>
  <c r="AB591" i="69"/>
  <c r="AC80" i="70"/>
  <c r="AC106" i="70" s="1"/>
  <c r="AB419" i="69" s="1"/>
  <c r="AC66" i="70"/>
  <c r="AC92" i="70" s="1"/>
  <c r="AB16" i="69" s="1"/>
  <c r="AC84" i="70"/>
  <c r="AC110" i="70" s="1"/>
  <c r="AB423" i="69" s="1"/>
  <c r="AC88" i="70"/>
  <c r="AC114" i="70" s="1"/>
  <c r="AB427" i="69" s="1"/>
  <c r="AC64" i="70"/>
  <c r="AC90" i="70" s="1"/>
  <c r="AB14" i="69" s="1"/>
  <c r="AC68" i="70"/>
  <c r="AC94" i="70" s="1"/>
  <c r="AB18" i="69" s="1"/>
  <c r="AC69" i="70"/>
  <c r="AC95" i="70" s="1"/>
  <c r="AB19" i="69" s="1"/>
  <c r="AC72" i="70"/>
  <c r="AC98" i="70" s="1"/>
  <c r="AB22" i="69" s="1"/>
  <c r="AA793" i="69"/>
  <c r="AA676" i="69"/>
  <c r="AA758" i="69"/>
  <c r="AA754" i="69"/>
  <c r="AA248" i="69"/>
  <c r="AA771" i="69"/>
  <c r="AA654" i="69"/>
  <c r="AA767" i="69"/>
  <c r="AA650" i="69"/>
  <c r="AA667" i="69"/>
  <c r="AA663" i="69"/>
  <c r="AA85" i="49" s="1"/>
  <c r="AA235" i="69"/>
  <c r="AA719" i="69"/>
  <c r="AA641" i="69"/>
  <c r="AA728" i="69"/>
  <c r="AA637" i="69"/>
  <c r="AA83" i="49" s="1"/>
  <c r="AA715" i="69"/>
  <c r="AA797" i="69"/>
  <c r="AA96" i="49" s="1"/>
  <c r="AA680" i="69"/>
  <c r="AA87" i="49" s="1"/>
  <c r="AA732" i="69"/>
  <c r="AA628" i="69"/>
  <c r="AA780" i="69"/>
  <c r="AB389" i="69"/>
  <c r="AB350" i="69"/>
  <c r="AB285" i="69"/>
  <c r="AB363" i="69"/>
  <c r="AB736" i="69"/>
  <c r="AB645" i="69"/>
  <c r="AB735" i="69"/>
  <c r="AB805" i="69"/>
  <c r="AB376" i="69"/>
  <c r="AB282" i="69"/>
  <c r="AB337" i="69"/>
  <c r="AB723" i="69"/>
  <c r="AB90" i="49" s="1"/>
  <c r="AB259" i="69"/>
  <c r="AB269" i="69"/>
  <c r="AB324" i="69"/>
  <c r="AB775" i="69"/>
  <c r="AB684" i="69"/>
  <c r="AB696" i="69"/>
  <c r="AB246" i="69"/>
  <c r="AB272" i="69"/>
  <c r="AB233" i="69"/>
  <c r="AB311" i="69"/>
  <c r="AB748" i="69"/>
  <c r="AB670" i="69"/>
  <c r="Z195" i="69"/>
  <c r="Z104" i="69"/>
  <c r="Z182" i="69"/>
  <c r="Z78" i="69"/>
  <c r="Z208" i="69"/>
  <c r="Z91" i="69"/>
  <c r="Z156" i="69"/>
  <c r="Z65" i="69"/>
  <c r="Z169" i="69"/>
  <c r="Z52" i="69"/>
  <c r="BB157" i="69"/>
  <c r="Z143" i="69"/>
  <c r="Z39" i="69"/>
  <c r="Z161" i="69"/>
  <c r="Z57" i="69"/>
  <c r="BB103" i="69"/>
  <c r="Y535" i="69"/>
  <c r="Y92" i="69"/>
  <c r="Z135" i="69"/>
  <c r="Z31" i="69"/>
  <c r="BB168" i="69"/>
  <c r="BB90" i="69"/>
  <c r="Y496" i="69"/>
  <c r="Z109" i="69"/>
  <c r="BB129" i="69"/>
  <c r="BB77" i="69"/>
  <c r="Y587" i="69"/>
  <c r="Y483" i="69"/>
  <c r="Z122" i="69"/>
  <c r="BB194" i="69"/>
  <c r="BB38" i="69"/>
  <c r="Y600" i="69"/>
  <c r="Y574" i="69"/>
  <c r="Y470" i="69"/>
  <c r="Z187" i="69"/>
  <c r="Z96" i="69"/>
  <c r="BB181" i="69"/>
  <c r="BB64" i="69"/>
  <c r="Y548" i="69"/>
  <c r="Y457" i="69"/>
  <c r="Z174" i="69"/>
  <c r="Z83" i="69"/>
  <c r="BB155" i="69"/>
  <c r="BB51" i="69"/>
  <c r="Y509" i="69"/>
  <c r="Y444" i="69"/>
  <c r="Z200" i="69"/>
  <c r="BB142" i="69"/>
  <c r="Y522" i="69"/>
  <c r="Z141" i="69"/>
  <c r="Z155" i="69"/>
  <c r="Z128" i="69"/>
  <c r="Z37" i="69"/>
  <c r="Z64" i="69"/>
  <c r="Z115" i="69"/>
  <c r="Y433" i="69"/>
  <c r="Z50" i="69"/>
  <c r="Z51" i="69"/>
  <c r="Z102" i="69"/>
  <c r="Y511" i="69"/>
  <c r="Z63" i="69"/>
  <c r="Z154" i="69"/>
  <c r="Z76" i="69"/>
  <c r="Y446" i="69"/>
  <c r="Z180" i="69"/>
  <c r="Z89" i="69"/>
  <c r="Y459" i="69"/>
  <c r="Z206" i="69"/>
  <c r="Z167" i="69"/>
  <c r="Y554" i="69"/>
  <c r="Y542" i="69"/>
  <c r="Y541" i="69"/>
  <c r="Y528" i="69"/>
  <c r="Y437" i="69"/>
  <c r="Z129" i="69"/>
  <c r="Z38" i="69"/>
  <c r="Y498" i="69"/>
  <c r="Y590" i="69"/>
  <c r="Y485" i="69"/>
  <c r="Y450" i="69"/>
  <c r="Z116" i="69"/>
  <c r="Y473" i="69"/>
  <c r="Y521" i="69"/>
  <c r="Y576" i="69"/>
  <c r="Y580" i="69"/>
  <c r="Y476" i="69"/>
  <c r="Z142" i="69"/>
  <c r="Z207" i="69"/>
  <c r="Z77" i="69"/>
  <c r="Y524" i="69"/>
  <c r="Y563" i="69"/>
  <c r="Y593" i="69"/>
  <c r="Y489" i="69"/>
  <c r="Z181" i="69"/>
  <c r="Z103" i="69"/>
  <c r="Y602" i="69"/>
  <c r="Y550" i="69"/>
  <c r="Y502" i="69"/>
  <c r="Y515" i="69"/>
  <c r="Z194" i="69"/>
  <c r="Y537" i="69"/>
  <c r="Y472" i="69"/>
  <c r="Y606" i="69"/>
  <c r="Y463" i="69"/>
  <c r="Z30" i="69"/>
  <c r="Y577" i="69"/>
  <c r="Y538" i="69"/>
  <c r="Y499" i="69"/>
  <c r="Y512" i="69"/>
  <c r="Y447" i="69"/>
  <c r="Y434" i="69"/>
  <c r="Y460" i="69"/>
  <c r="Y564" i="69"/>
  <c r="Y551" i="69"/>
  <c r="Y525" i="69"/>
  <c r="Y486" i="69"/>
  <c r="Z800" i="69"/>
  <c r="Z735" i="69"/>
  <c r="Z631" i="69"/>
  <c r="Z722" i="69"/>
  <c r="Z644" i="69"/>
  <c r="Z748" i="69"/>
  <c r="Z657" i="69"/>
  <c r="Z761" i="69"/>
  <c r="Z670" i="69"/>
  <c r="Z787" i="69"/>
  <c r="Z696" i="69"/>
  <c r="Z774" i="69"/>
  <c r="Z683" i="69"/>
  <c r="Z709" i="69"/>
  <c r="Z293" i="69"/>
  <c r="Z332" i="69"/>
  <c r="Z121" i="69"/>
  <c r="Z43" i="69"/>
  <c r="Z241" i="69"/>
  <c r="Z319" i="69"/>
  <c r="Z134" i="69"/>
  <c r="Z356" i="69"/>
  <c r="Z254" i="69"/>
  <c r="Z108" i="69"/>
  <c r="Z265" i="69"/>
  <c r="Z199" i="69"/>
  <c r="Z95" i="69"/>
  <c r="Z278" i="69"/>
  <c r="Z247" i="69"/>
  <c r="Z369" i="69"/>
  <c r="Z343" i="69"/>
  <c r="AA142" i="67"/>
  <c r="Z613" i="69" s="1"/>
  <c r="Z267" i="69"/>
  <c r="Z371" i="69"/>
  <c r="Z384" i="69"/>
  <c r="Z186" i="69"/>
  <c r="Z56" i="69"/>
  <c r="Z403" i="69"/>
  <c r="Z304" i="69"/>
  <c r="Z306" i="69"/>
  <c r="Z160" i="69"/>
  <c r="Z82" i="69"/>
  <c r="Z395" i="69"/>
  <c r="Z280" i="69"/>
  <c r="Z358" i="69"/>
  <c r="Z173" i="69"/>
  <c r="Z226" i="69"/>
  <c r="Z790" i="69"/>
  <c r="Z777" i="69"/>
  <c r="Z660" i="69"/>
  <c r="Z707" i="69"/>
  <c r="Z764" i="69"/>
  <c r="Z647" i="69"/>
  <c r="Z694" i="69"/>
  <c r="Z772" i="69"/>
  <c r="Z738" i="69"/>
  <c r="Z634" i="69"/>
  <c r="Z681" i="69"/>
  <c r="Z386" i="69"/>
  <c r="Z308" i="69"/>
  <c r="Z334" i="69"/>
  <c r="Z373" i="69"/>
  <c r="Z256" i="69"/>
  <c r="Z360" i="69"/>
  <c r="Z798" i="69"/>
  <c r="Z712" i="69"/>
  <c r="Z785" i="69"/>
  <c r="Z668" i="69"/>
  <c r="Z751" i="69"/>
  <c r="Z725" i="69"/>
  <c r="Z759" i="69"/>
  <c r="Z655" i="69"/>
  <c r="Z699" i="69"/>
  <c r="Z746" i="69"/>
  <c r="Z642" i="69"/>
  <c r="Z686" i="69"/>
  <c r="Z733" i="69"/>
  <c r="Z234" i="69"/>
  <c r="Z325" i="69"/>
  <c r="Z338" i="69"/>
  <c r="Z364" i="69"/>
  <c r="Z377" i="69"/>
  <c r="Z299" i="69"/>
  <c r="Z286" i="69"/>
  <c r="Z273" i="69"/>
  <c r="Z312" i="69"/>
  <c r="Z351" i="69"/>
  <c r="Z390" i="69"/>
  <c r="Z330" i="69"/>
  <c r="Z317" i="69"/>
  <c r="Z382" i="69"/>
  <c r="Y740" i="69"/>
  <c r="Y636" i="69"/>
  <c r="Y701" i="69"/>
  <c r="Y714" i="69"/>
  <c r="Y727" i="69"/>
  <c r="Y688" i="69"/>
  <c r="Y792" i="69"/>
  <c r="Y675" i="69"/>
  <c r="Y805" i="69"/>
  <c r="Y753" i="69"/>
  <c r="Y662" i="69"/>
  <c r="Y779" i="69"/>
  <c r="Y766" i="69"/>
  <c r="BB146" i="69"/>
  <c r="Y573" i="69"/>
  <c r="BB159" i="69"/>
  <c r="Y560" i="69"/>
  <c r="BB107" i="69"/>
  <c r="Y456" i="69"/>
  <c r="BB68" i="69"/>
  <c r="BB55" i="69"/>
  <c r="Y294" i="69"/>
  <c r="Y333" i="69"/>
  <c r="Y346" i="69"/>
  <c r="Y255" i="69"/>
  <c r="Y385" i="69"/>
  <c r="Y281" i="69"/>
  <c r="Y359" i="69"/>
  <c r="Y268" i="69"/>
  <c r="Y372" i="69"/>
  <c r="Y242" i="69"/>
  <c r="Y307" i="69"/>
  <c r="Y477" i="69"/>
  <c r="Y432" i="69"/>
  <c r="Y451" i="69"/>
  <c r="Y523" i="69"/>
  <c r="Y438" i="69"/>
  <c r="Y594" i="69"/>
  <c r="Y581" i="69"/>
  <c r="Y510" i="69"/>
  <c r="Y497" i="69"/>
  <c r="BB152" i="69"/>
  <c r="Y529" i="69"/>
  <c r="Y607" i="69"/>
  <c r="Y562" i="69"/>
  <c r="Y484" i="69"/>
  <c r="Y555" i="69"/>
  <c r="Y516" i="69"/>
  <c r="Y503" i="69"/>
  <c r="Y588" i="69"/>
  <c r="Y458" i="69"/>
  <c r="Y490" i="69"/>
  <c r="Y464" i="69"/>
  <c r="Y575" i="69"/>
  <c r="Y491" i="69"/>
  <c r="Y478" i="69"/>
  <c r="BB117" i="69"/>
  <c r="BB104" i="69"/>
  <c r="BB66" i="69"/>
  <c r="Y118" i="69"/>
  <c r="Y513" i="69"/>
  <c r="Y487" i="69"/>
  <c r="BB40" i="69"/>
  <c r="Y170" i="69"/>
  <c r="Y105" i="69"/>
  <c r="Y591" i="69"/>
  <c r="Y435" i="69"/>
  <c r="Y131" i="69"/>
  <c r="Y79" i="69"/>
  <c r="Y474" i="69"/>
  <c r="Y209" i="69"/>
  <c r="Y66" i="69"/>
  <c r="Y578" i="69"/>
  <c r="BB145" i="69"/>
  <c r="Y157" i="69"/>
  <c r="Y40" i="69"/>
  <c r="Y604" i="69"/>
  <c r="Y565" i="69"/>
  <c r="BB119" i="69"/>
  <c r="Y183" i="69"/>
  <c r="Y53" i="69"/>
  <c r="Y539" i="69"/>
  <c r="Y500" i="69"/>
  <c r="BB41" i="69"/>
  <c r="BB144" i="69"/>
  <c r="Y144" i="69"/>
  <c r="Y552" i="69"/>
  <c r="BB133" i="69"/>
  <c r="BB29" i="69"/>
  <c r="Y547" i="69"/>
  <c r="Y582" i="69"/>
  <c r="Y530" i="69"/>
  <c r="BB120" i="69"/>
  <c r="Y495" i="69"/>
  <c r="Y508" i="69"/>
  <c r="Y517" i="69"/>
  <c r="Y439" i="69"/>
  <c r="BB94" i="69"/>
  <c r="Y482" i="69"/>
  <c r="Y469" i="69"/>
  <c r="Y504" i="69"/>
  <c r="Y543" i="69"/>
  <c r="BB172" i="69"/>
  <c r="BB81" i="69"/>
  <c r="Y534" i="69"/>
  <c r="Y430" i="69"/>
  <c r="Y556" i="69"/>
  <c r="Y465" i="69"/>
  <c r="Y595" i="69"/>
  <c r="BB198" i="69"/>
  <c r="Y586" i="69"/>
  <c r="Y443" i="69"/>
  <c r="Y569" i="69"/>
  <c r="Y452" i="69"/>
  <c r="Y700" i="69"/>
  <c r="Y661" i="69"/>
  <c r="Y635" i="69"/>
  <c r="Y778" i="69"/>
  <c r="Y752" i="69"/>
  <c r="Y804" i="69"/>
  <c r="Y726" i="69"/>
  <c r="Y488" i="69"/>
  <c r="Y540" i="69"/>
  <c r="Y579" i="69"/>
  <c r="Y553" i="69"/>
  <c r="Y566" i="69"/>
  <c r="Y605" i="69"/>
  <c r="Y475" i="69"/>
  <c r="Y592" i="69"/>
  <c r="Y462" i="69"/>
  <c r="Y514" i="69"/>
  <c r="Y436" i="69"/>
  <c r="Y527" i="69"/>
  <c r="Y709" i="69"/>
  <c r="Y89" i="49" s="1"/>
  <c r="Y696" i="69"/>
  <c r="Y765" i="69"/>
  <c r="Y648" i="69"/>
  <c r="Y84" i="49" s="1"/>
  <c r="Y670" i="69"/>
  <c r="Y739" i="69"/>
  <c r="Y722" i="69"/>
  <c r="Y748" i="69"/>
  <c r="Y683" i="69"/>
  <c r="Y87" i="49" s="1"/>
  <c r="Y713" i="69"/>
  <c r="Y800" i="69"/>
  <c r="Y761" i="69"/>
  <c r="Y657" i="69"/>
  <c r="Y687" i="69"/>
  <c r="Y774" i="69"/>
  <c r="Y631" i="69"/>
  <c r="Y83" i="49" s="1"/>
  <c r="Y674" i="69"/>
  <c r="AG96" i="49"/>
  <c r="AH84" i="49"/>
  <c r="AW88" i="49"/>
  <c r="AH39" i="49"/>
  <c r="AJ29" i="49"/>
  <c r="AR31" i="49"/>
  <c r="AW32" i="49"/>
  <c r="AZ39" i="49"/>
  <c r="AP39" i="49"/>
  <c r="AZ34" i="49"/>
  <c r="AH38" i="49"/>
  <c r="BB42" i="49"/>
  <c r="AN42" i="49"/>
  <c r="AX34" i="49"/>
  <c r="AV35" i="49"/>
  <c r="AN36" i="49"/>
  <c r="AR692" i="69"/>
  <c r="AN30" i="49"/>
  <c r="AU31" i="49"/>
  <c r="AY94" i="49"/>
  <c r="AH85" i="49"/>
  <c r="AQ30" i="49"/>
  <c r="AZ796" i="69"/>
  <c r="AJ36" i="49"/>
  <c r="AJ32" i="49"/>
  <c r="AR29" i="49"/>
  <c r="AZ31" i="49"/>
  <c r="AV30" i="49"/>
  <c r="AW30" i="49"/>
  <c r="AH36" i="49"/>
  <c r="AR38" i="49"/>
  <c r="AP37" i="49"/>
  <c r="AJ39" i="49"/>
  <c r="AN39" i="49"/>
  <c r="AR757" i="69"/>
  <c r="AZ653" i="69"/>
  <c r="AZ85" i="49" s="1"/>
  <c r="AB640" i="69"/>
  <c r="AB731" i="69"/>
  <c r="AB627" i="69"/>
  <c r="AB744" i="69"/>
  <c r="AB653" i="69"/>
  <c r="AB757" i="69"/>
  <c r="AB666" i="69"/>
  <c r="AB796" i="69"/>
  <c r="AB679" i="69"/>
  <c r="AB770" i="69"/>
  <c r="AB692" i="69"/>
  <c r="AB705" i="69"/>
  <c r="AB89" i="49" s="1"/>
  <c r="AP32" i="49"/>
  <c r="AK84" i="49"/>
  <c r="AR32" i="49"/>
  <c r="AV32" i="49"/>
  <c r="AR34" i="49"/>
  <c r="AV29" i="49"/>
  <c r="AW29" i="49"/>
  <c r="AH32" i="49"/>
  <c r="AX32" i="49"/>
  <c r="AR37" i="49"/>
  <c r="AJ38" i="49"/>
  <c r="AN38" i="49"/>
  <c r="AL90" i="49"/>
  <c r="AR705" i="69"/>
  <c r="AE94" i="49"/>
  <c r="AM88" i="49"/>
  <c r="AW83" i="49"/>
  <c r="AL732" i="69"/>
  <c r="AL797" i="69"/>
  <c r="AL96" i="49" s="1"/>
  <c r="AL628" i="69"/>
  <c r="AL706" i="69"/>
  <c r="AL89" i="49" s="1"/>
  <c r="AL654" i="69"/>
  <c r="AL758" i="69"/>
  <c r="AL667" i="69"/>
  <c r="AL745" i="69"/>
  <c r="AL680" i="69"/>
  <c r="AL771" i="69"/>
  <c r="AL94" i="49" s="1"/>
  <c r="AL641" i="69"/>
  <c r="AL693" i="69"/>
  <c r="AV798" i="69"/>
  <c r="AV655" i="69"/>
  <c r="AV759" i="69"/>
  <c r="AV642" i="69"/>
  <c r="AV772" i="69"/>
  <c r="AV668" i="69"/>
  <c r="AV86" i="49" s="1"/>
  <c r="AV681" i="69"/>
  <c r="AV87" i="49" s="1"/>
  <c r="AV746" i="69"/>
  <c r="AV92" i="49" s="1"/>
  <c r="AV785" i="69"/>
  <c r="AV694" i="69"/>
  <c r="AV720" i="69"/>
  <c r="AV707" i="69"/>
  <c r="AX643" i="69"/>
  <c r="AX84" i="49" s="1"/>
  <c r="AX734" i="69"/>
  <c r="AX91" i="49" s="1"/>
  <c r="AX786" i="69"/>
  <c r="AX95" i="49" s="1"/>
  <c r="AX630" i="69"/>
  <c r="AX83" i="49" s="1"/>
  <c r="AX760" i="69"/>
  <c r="AX656" i="69"/>
  <c r="AX85" i="49" s="1"/>
  <c r="AX747" i="69"/>
  <c r="AX669" i="69"/>
  <c r="AX773" i="69"/>
  <c r="AX695" i="69"/>
  <c r="AX88" i="49" s="1"/>
  <c r="AX682" i="69"/>
  <c r="AX87" i="49" s="1"/>
  <c r="AX708" i="69"/>
  <c r="AZ800" i="69"/>
  <c r="AZ709" i="69"/>
  <c r="AZ631" i="69"/>
  <c r="AZ735" i="69"/>
  <c r="AZ787" i="69"/>
  <c r="AZ657" i="69"/>
  <c r="AZ761" i="69"/>
  <c r="AZ748" i="69"/>
  <c r="AZ644" i="69"/>
  <c r="AZ774" i="69"/>
  <c r="AZ670" i="69"/>
  <c r="AZ696" i="69"/>
  <c r="AZ683" i="69"/>
  <c r="AF672" i="69"/>
  <c r="AF776" i="69"/>
  <c r="AF633" i="69"/>
  <c r="AF750" i="69"/>
  <c r="AF685" i="69"/>
  <c r="AF698" i="69"/>
  <c r="AF711" i="69"/>
  <c r="AF737" i="69"/>
  <c r="AF646" i="69"/>
  <c r="AF724" i="69"/>
  <c r="AF90" i="49" s="1"/>
  <c r="AP686" i="69"/>
  <c r="AP87" i="49" s="1"/>
  <c r="AP712" i="69"/>
  <c r="AP725" i="69"/>
  <c r="AP90" i="49" s="1"/>
  <c r="AP803" i="69"/>
  <c r="AP634" i="69"/>
  <c r="AP738" i="69"/>
  <c r="AP647" i="69"/>
  <c r="AP84" i="49" s="1"/>
  <c r="AP764" i="69"/>
  <c r="AP93" i="49" s="1"/>
  <c r="AP790" i="69"/>
  <c r="AP660" i="69"/>
  <c r="AP751" i="69"/>
  <c r="AP673" i="69"/>
  <c r="AP777" i="69"/>
  <c r="AR700" i="69"/>
  <c r="AR726" i="69"/>
  <c r="AR713" i="69"/>
  <c r="AR89" i="49" s="1"/>
  <c r="AR791" i="69"/>
  <c r="AR648" i="69"/>
  <c r="AR765" i="69"/>
  <c r="AR635" i="69"/>
  <c r="AR739" i="69"/>
  <c r="AR661" i="69"/>
  <c r="AR752" i="69"/>
  <c r="AR92" i="49" s="1"/>
  <c r="AR674" i="69"/>
  <c r="AR86" i="49" s="1"/>
  <c r="AR778" i="69"/>
  <c r="AT675" i="69"/>
  <c r="AT86" i="49" s="1"/>
  <c r="AT792" i="69"/>
  <c r="AT95" i="49" s="1"/>
  <c r="AT701" i="69"/>
  <c r="AT714" i="69"/>
  <c r="AT740" i="69"/>
  <c r="AT649" i="69"/>
  <c r="AT727" i="69"/>
  <c r="AT636" i="69"/>
  <c r="AT766" i="69"/>
  <c r="AT662" i="69"/>
  <c r="AT753" i="69"/>
  <c r="Z638" i="69"/>
  <c r="Z742" i="69"/>
  <c r="Z664" i="69"/>
  <c r="Z716" i="69"/>
  <c r="Z651" i="69"/>
  <c r="Z755" i="69"/>
  <c r="Z677" i="69"/>
  <c r="Z781" i="69"/>
  <c r="Z690" i="69"/>
  <c r="Z703" i="69"/>
  <c r="Z729" i="69"/>
  <c r="AB730" i="69"/>
  <c r="AB639" i="69"/>
  <c r="AB769" i="69"/>
  <c r="AB93" i="49" s="1"/>
  <c r="AB665" i="69"/>
  <c r="AB743" i="69"/>
  <c r="AB652" i="69"/>
  <c r="AB756" i="69"/>
  <c r="AB678" i="69"/>
  <c r="AB782" i="69"/>
  <c r="AB691" i="69"/>
  <c r="AB704" i="69"/>
  <c r="AH31" i="49"/>
  <c r="AZ32" i="49"/>
  <c r="AJ33" i="49"/>
  <c r="AR30" i="49"/>
  <c r="AV33" i="49"/>
  <c r="AH35" i="49"/>
  <c r="AX29" i="49"/>
  <c r="AZ35" i="49"/>
  <c r="AR36" i="49"/>
  <c r="AP40" i="49"/>
  <c r="AP33" i="49"/>
  <c r="AJ37" i="49"/>
  <c r="AN37" i="49"/>
  <c r="AR718" i="69"/>
  <c r="AF405" i="69"/>
  <c r="AF249" i="69"/>
  <c r="AF327" i="69"/>
  <c r="AF340" i="69"/>
  <c r="AF366" i="69"/>
  <c r="AF379" i="69"/>
  <c r="AF353" i="69"/>
  <c r="AF392" i="69"/>
  <c r="AF314" i="69"/>
  <c r="AJ34" i="49"/>
  <c r="AZ33" i="49"/>
  <c r="AJ744" i="69"/>
  <c r="AJ705" i="69"/>
  <c r="AJ640" i="69"/>
  <c r="AJ718" i="69"/>
  <c r="AJ90" i="49" s="1"/>
  <c r="AJ627" i="69"/>
  <c r="AJ757" i="69"/>
  <c r="AJ653" i="69"/>
  <c r="AJ796" i="69"/>
  <c r="AJ783" i="69"/>
  <c r="AJ666" i="69"/>
  <c r="AJ770" i="69"/>
  <c r="AJ679" i="69"/>
  <c r="AJ87" i="49" s="1"/>
  <c r="AJ692" i="69"/>
  <c r="AH34" i="49"/>
  <c r="AZ38" i="49"/>
  <c r="AR41" i="49"/>
  <c r="AP36" i="49"/>
  <c r="AP34" i="49"/>
  <c r="AW85" i="49"/>
  <c r="AU756" i="69"/>
  <c r="AA395" i="69"/>
  <c r="AA265" i="69"/>
  <c r="AA304" i="69"/>
  <c r="AA291" i="69"/>
  <c r="AA317" i="69"/>
  <c r="AA226" i="69"/>
  <c r="AA29" i="49" s="1"/>
  <c r="AA239" i="69"/>
  <c r="AA278" i="69"/>
  <c r="AA252" i="69"/>
  <c r="AA31" i="49" s="1"/>
  <c r="AA382" i="69"/>
  <c r="AA369" i="69"/>
  <c r="AA356" i="69"/>
  <c r="AA330" i="69"/>
  <c r="AA343" i="69"/>
  <c r="AE397" i="69"/>
  <c r="AE241" i="69"/>
  <c r="AE319" i="69"/>
  <c r="AE332" i="69"/>
  <c r="AE384" i="69"/>
  <c r="AE306" i="69"/>
  <c r="AE371" i="69"/>
  <c r="AE358" i="69"/>
  <c r="AE345" i="69"/>
  <c r="AY399" i="69"/>
  <c r="AY256" i="69"/>
  <c r="AY308" i="69"/>
  <c r="AY347" i="69"/>
  <c r="AY373" i="69"/>
  <c r="AY386" i="69"/>
  <c r="AY360" i="69"/>
  <c r="AM405" i="69"/>
  <c r="AM262" i="69"/>
  <c r="AM249" i="69"/>
  <c r="AM236" i="69"/>
  <c r="AM275" i="69"/>
  <c r="AM288" i="69"/>
  <c r="AM327" i="69"/>
  <c r="AM301" i="69"/>
  <c r="AM392" i="69"/>
  <c r="AM314" i="69"/>
  <c r="AM366" i="69"/>
  <c r="AM340" i="69"/>
  <c r="AM379" i="69"/>
  <c r="AM353" i="69"/>
  <c r="AD231" i="69"/>
  <c r="AD400" i="69"/>
  <c r="AD244" i="69"/>
  <c r="AD270" i="69"/>
  <c r="AD283" i="69"/>
  <c r="AD296" i="69"/>
  <c r="AD335" i="69"/>
  <c r="AD257" i="69"/>
  <c r="AD322" i="69"/>
  <c r="AD361" i="69"/>
  <c r="AD374" i="69"/>
  <c r="AD387" i="69"/>
  <c r="AD309" i="69"/>
  <c r="AD348" i="69"/>
  <c r="AB234" i="69"/>
  <c r="AB403" i="69"/>
  <c r="AB247" i="69"/>
  <c r="AB273" i="69"/>
  <c r="AB299" i="69"/>
  <c r="AB34" i="49" s="1"/>
  <c r="AB338" i="69"/>
  <c r="AB260" i="69"/>
  <c r="AB312" i="69"/>
  <c r="AB325" i="69"/>
  <c r="AB286" i="69"/>
  <c r="AB377" i="69"/>
  <c r="AB351" i="69"/>
  <c r="AB364" i="69"/>
  <c r="AB390" i="69"/>
  <c r="Z237" i="69"/>
  <c r="Z29" i="49" s="1"/>
  <c r="Z406" i="69"/>
  <c r="Z42" i="49" s="1"/>
  <c r="Z250" i="69"/>
  <c r="Z30" i="49" s="1"/>
  <c r="Z302" i="69"/>
  <c r="Z328" i="69"/>
  <c r="Z36" i="49" s="1"/>
  <c r="Z315" i="69"/>
  <c r="Z289" i="69"/>
  <c r="Z33" i="49" s="1"/>
  <c r="Z276" i="69"/>
  <c r="Z32" i="49" s="1"/>
  <c r="Z263" i="69"/>
  <c r="Z31" i="49" s="1"/>
  <c r="Z380" i="69"/>
  <c r="Z40" i="49" s="1"/>
  <c r="Z354" i="69"/>
  <c r="Z38" i="49" s="1"/>
  <c r="Z341" i="69"/>
  <c r="Z367" i="69"/>
  <c r="Z393" i="69"/>
  <c r="AJ30" i="49"/>
  <c r="AZ29" i="49"/>
  <c r="AR783" i="69"/>
  <c r="AR640" i="69"/>
  <c r="AR84" i="49" s="1"/>
  <c r="AR731" i="69"/>
  <c r="AR679" i="69"/>
  <c r="AH33" i="49"/>
  <c r="AH30" i="49"/>
  <c r="AZ37" i="49"/>
  <c r="AH40" i="49"/>
  <c r="AR40" i="49"/>
  <c r="AP35" i="49"/>
  <c r="AN87" i="49"/>
  <c r="AR770" i="69"/>
  <c r="AR666" i="69"/>
  <c r="AB718" i="69"/>
  <c r="AT30" i="49"/>
  <c r="AN31" i="49"/>
  <c r="AZ666" i="69"/>
  <c r="AZ86" i="49" s="1"/>
  <c r="AZ770" i="69"/>
  <c r="AZ679" i="69"/>
  <c r="AZ87" i="49" s="1"/>
  <c r="AZ692" i="69"/>
  <c r="AZ88" i="49" s="1"/>
  <c r="AZ705" i="69"/>
  <c r="AZ731" i="69"/>
  <c r="AZ627" i="69"/>
  <c r="AZ744" i="69"/>
  <c r="AZ640" i="69"/>
  <c r="AZ84" i="49" s="1"/>
  <c r="AZ757" i="69"/>
  <c r="AN32" i="49"/>
  <c r="AV34" i="49"/>
  <c r="AH29" i="49"/>
  <c r="AN40" i="49"/>
  <c r="AZ36" i="49"/>
  <c r="AR35" i="49"/>
  <c r="AV37" i="49"/>
  <c r="AZ40" i="49"/>
  <c r="Z37" i="49"/>
  <c r="AP31" i="49"/>
  <c r="AJ40" i="49"/>
  <c r="AN41" i="49"/>
  <c r="AB783" i="69"/>
  <c r="AR796" i="69"/>
  <c r="AR96" i="49" s="1"/>
  <c r="AR627" i="69"/>
  <c r="BA29" i="49"/>
  <c r="AB29" i="49"/>
  <c r="AJ31" i="49"/>
  <c r="AR33" i="49"/>
  <c r="AZ30" i="49"/>
  <c r="Z34" i="49"/>
  <c r="AN29" i="49"/>
  <c r="AV31" i="49"/>
  <c r="AW31" i="49"/>
  <c r="AH37" i="49"/>
  <c r="AJ41" i="49"/>
  <c r="AR39" i="49"/>
  <c r="AV36" i="49"/>
  <c r="AP38" i="49"/>
  <c r="AJ35" i="49"/>
  <c r="AJ85" i="49"/>
  <c r="AR744" i="69"/>
  <c r="AZ718" i="69"/>
  <c r="AC699" i="69"/>
  <c r="AC634" i="69"/>
  <c r="AC738" i="69"/>
  <c r="AC647" i="69"/>
  <c r="AC764" i="69"/>
  <c r="AC673" i="69"/>
  <c r="AC751" i="69"/>
  <c r="AC686" i="69"/>
  <c r="AC87" i="49" s="1"/>
  <c r="AC777" i="69"/>
  <c r="AC660" i="69"/>
  <c r="AC790" i="69"/>
  <c r="AC725" i="69"/>
  <c r="AE713" i="69"/>
  <c r="AE89" i="49" s="1"/>
  <c r="AE804" i="69"/>
  <c r="AE96" i="49" s="1"/>
  <c r="AE648" i="69"/>
  <c r="AE739" i="69"/>
  <c r="AE635" i="69"/>
  <c r="AE765" i="69"/>
  <c r="AE687" i="69"/>
  <c r="AE87" i="49" s="1"/>
  <c r="AE752" i="69"/>
  <c r="AE674" i="69"/>
  <c r="AE86" i="49" s="1"/>
  <c r="AE791" i="69"/>
  <c r="AE95" i="49" s="1"/>
  <c r="AE661" i="69"/>
  <c r="AE700" i="69"/>
  <c r="AG701" i="69"/>
  <c r="AG636" i="69"/>
  <c r="AG83" i="49" s="1"/>
  <c r="AG740" i="69"/>
  <c r="AG91" i="49" s="1"/>
  <c r="AG779" i="69"/>
  <c r="AG649" i="69"/>
  <c r="AG84" i="49" s="1"/>
  <c r="AG766" i="69"/>
  <c r="AG675" i="69"/>
  <c r="AG753" i="69"/>
  <c r="AG662" i="69"/>
  <c r="AG792" i="69"/>
  <c r="AG688" i="69"/>
  <c r="AG727" i="69"/>
  <c r="AQ676" i="69"/>
  <c r="AQ86" i="49" s="1"/>
  <c r="AQ793" i="69"/>
  <c r="AQ95" i="49" s="1"/>
  <c r="AQ702" i="69"/>
  <c r="AQ715" i="69"/>
  <c r="AQ89" i="49" s="1"/>
  <c r="AQ780" i="69"/>
  <c r="AQ806" i="69"/>
  <c r="AQ96" i="49" s="1"/>
  <c r="AQ689" i="69"/>
  <c r="AQ741" i="69"/>
  <c r="AQ637" i="69"/>
  <c r="AQ83" i="49" s="1"/>
  <c r="AQ728" i="69"/>
  <c r="AQ90" i="49" s="1"/>
  <c r="AQ650" i="69"/>
  <c r="AQ767" i="69"/>
  <c r="AQ93" i="49" s="1"/>
  <c r="AS690" i="69"/>
  <c r="AS794" i="69"/>
  <c r="AS664" i="69"/>
  <c r="AS85" i="49" s="1"/>
  <c r="AS703" i="69"/>
  <c r="AS88" i="49" s="1"/>
  <c r="AS716" i="69"/>
  <c r="AS89" i="49" s="1"/>
  <c r="AS742" i="69"/>
  <c r="AS91" i="49" s="1"/>
  <c r="AS638" i="69"/>
  <c r="AS729" i="69"/>
  <c r="AS651" i="69"/>
  <c r="AS768" i="69"/>
  <c r="AS93" i="49" s="1"/>
  <c r="AS807" i="69"/>
  <c r="AU678" i="69"/>
  <c r="AU795" i="69"/>
  <c r="AU95" i="49" s="1"/>
  <c r="AU782" i="69"/>
  <c r="AU94" i="49" s="1"/>
  <c r="AU691" i="69"/>
  <c r="AU704" i="69"/>
  <c r="AU808" i="69"/>
  <c r="AU717" i="69"/>
  <c r="AU743" i="69"/>
  <c r="AU639" i="69"/>
  <c r="AU83" i="49" s="1"/>
  <c r="AU730" i="69"/>
  <c r="AU90" i="49" s="1"/>
  <c r="AU652" i="69"/>
  <c r="AU84" i="49" s="1"/>
  <c r="AU769" i="69"/>
  <c r="AT31" i="49"/>
  <c r="AC232" i="69"/>
  <c r="AC401" i="69"/>
  <c r="AC245" i="69"/>
  <c r="AC258" i="69"/>
  <c r="AC297" i="69"/>
  <c r="AC284" i="69"/>
  <c r="AC336" i="69"/>
  <c r="AC349" i="69"/>
  <c r="AC271" i="69"/>
  <c r="AC310" i="69"/>
  <c r="AC362" i="69"/>
  <c r="AC388" i="69"/>
  <c r="AC323" i="69"/>
  <c r="AC375" i="69"/>
  <c r="AE402" i="69"/>
  <c r="AE259" i="69"/>
  <c r="AE272" i="69"/>
  <c r="AE285" i="69"/>
  <c r="AE337" i="69"/>
  <c r="AE233" i="69"/>
  <c r="AE298" i="69"/>
  <c r="AE324" i="69"/>
  <c r="AE246" i="69"/>
  <c r="AE389" i="69"/>
  <c r="AE350" i="69"/>
  <c r="AE363" i="69"/>
  <c r="AE311" i="69"/>
  <c r="AE376" i="69"/>
  <c r="AG403" i="69"/>
  <c r="AG338" i="69"/>
  <c r="AG351" i="69"/>
  <c r="AG364" i="69"/>
  <c r="AG390" i="69"/>
  <c r="AG312" i="69"/>
  <c r="AG377" i="69"/>
  <c r="AG325" i="69"/>
  <c r="AQ404" i="69"/>
  <c r="AQ378" i="69"/>
  <c r="AQ352" i="69"/>
  <c r="AQ365" i="69"/>
  <c r="AQ391" i="69"/>
  <c r="AS236" i="69"/>
  <c r="AS29" i="49" s="1"/>
  <c r="AS405" i="69"/>
  <c r="AS262" i="69"/>
  <c r="AS340" i="69"/>
  <c r="AS301" i="69"/>
  <c r="AS327" i="69"/>
  <c r="AS249" i="69"/>
  <c r="AS30" i="49" s="1"/>
  <c r="AS275" i="69"/>
  <c r="AS32" i="49" s="1"/>
  <c r="AS288" i="69"/>
  <c r="AS379" i="69"/>
  <c r="AS353" i="69"/>
  <c r="AS392" i="69"/>
  <c r="AS314" i="69"/>
  <c r="AS366" i="69"/>
  <c r="AU237" i="69"/>
  <c r="AU29" i="49" s="1"/>
  <c r="AU406" i="69"/>
  <c r="AU250" i="69"/>
  <c r="AU30" i="49" s="1"/>
  <c r="AU276" i="69"/>
  <c r="AU302" i="69"/>
  <c r="AU328" i="69"/>
  <c r="AU315" i="69"/>
  <c r="AU289" i="69"/>
  <c r="AU341" i="69"/>
  <c r="AU354" i="69"/>
  <c r="AU380" i="69"/>
  <c r="AU393" i="69"/>
  <c r="AU367" i="69"/>
  <c r="AW406" i="69"/>
  <c r="AW354" i="69"/>
  <c r="AW380" i="69"/>
  <c r="AW367" i="69"/>
  <c r="AI239" i="69"/>
  <c r="AI395" i="69"/>
  <c r="AI226" i="69"/>
  <c r="AI291" i="69"/>
  <c r="AI252" i="69"/>
  <c r="AI317" i="69"/>
  <c r="AI330" i="69"/>
  <c r="AI278" i="69"/>
  <c r="AI265" i="69"/>
  <c r="AI304" i="69"/>
  <c r="AI382" i="69"/>
  <c r="AI343" i="69"/>
  <c r="AI369" i="69"/>
  <c r="AI356" i="69"/>
  <c r="AS400" i="69"/>
  <c r="AS309" i="69"/>
  <c r="AS257" i="69"/>
  <c r="AS335" i="69"/>
  <c r="AS322" i="69"/>
  <c r="AS361" i="69"/>
  <c r="AS387" i="69"/>
  <c r="AS374" i="69"/>
  <c r="AS348" i="69"/>
  <c r="AT400" i="69"/>
  <c r="AT322" i="69"/>
  <c r="AT36" i="49" s="1"/>
  <c r="AT270" i="69"/>
  <c r="AT32" i="49" s="1"/>
  <c r="AT296" i="69"/>
  <c r="AT34" i="49" s="1"/>
  <c r="AT309" i="69"/>
  <c r="AT35" i="49" s="1"/>
  <c r="AT283" i="69"/>
  <c r="AT33" i="49" s="1"/>
  <c r="AT348" i="69"/>
  <c r="AT38" i="49" s="1"/>
  <c r="AT335" i="69"/>
  <c r="AT37" i="49" s="1"/>
  <c r="AT361" i="69"/>
  <c r="AT39" i="49" s="1"/>
  <c r="AT387" i="69"/>
  <c r="AT374" i="69"/>
  <c r="AT40" i="49" s="1"/>
  <c r="AN33" i="49"/>
  <c r="AM90" i="49"/>
  <c r="AM91" i="49"/>
  <c r="AG88" i="49"/>
  <c r="AW91" i="49"/>
  <c r="AO96" i="49"/>
  <c r="AZ389" i="69"/>
  <c r="AZ41" i="49" s="1"/>
  <c r="AZ402" i="69"/>
  <c r="AZ42" i="49" s="1"/>
  <c r="AK401" i="69"/>
  <c r="AK232" i="69"/>
  <c r="AK258" i="69"/>
  <c r="AK336" i="69"/>
  <c r="AK323" i="69"/>
  <c r="AK297" i="69"/>
  <c r="AK310" i="69"/>
  <c r="AK388" i="69"/>
  <c r="AK349" i="69"/>
  <c r="AK362" i="69"/>
  <c r="AK375" i="69"/>
  <c r="AM402" i="69"/>
  <c r="AM324" i="69"/>
  <c r="AM311" i="69"/>
  <c r="AM337" i="69"/>
  <c r="AM350" i="69"/>
  <c r="AM363" i="69"/>
  <c r="AM389" i="69"/>
  <c r="AM376" i="69"/>
  <c r="AO234" i="69"/>
  <c r="AO403" i="69"/>
  <c r="AO260" i="69"/>
  <c r="AO273" i="69"/>
  <c r="AO299" i="69"/>
  <c r="AO338" i="69"/>
  <c r="AO247" i="69"/>
  <c r="AO312" i="69"/>
  <c r="AO325" i="69"/>
  <c r="AO286" i="69"/>
  <c r="AO390" i="69"/>
  <c r="AO377" i="69"/>
  <c r="AO351" i="69"/>
  <c r="AO364" i="69"/>
  <c r="AY404" i="69"/>
  <c r="AY235" i="69"/>
  <c r="AY300" i="69"/>
  <c r="AY248" i="69"/>
  <c r="AY339" i="69"/>
  <c r="AY261" i="69"/>
  <c r="AY274" i="69"/>
  <c r="AY287" i="69"/>
  <c r="AY313" i="69"/>
  <c r="AY378" i="69"/>
  <c r="AY352" i="69"/>
  <c r="AY365" i="69"/>
  <c r="AY326" i="69"/>
  <c r="AY391" i="69"/>
  <c r="BA405" i="69"/>
  <c r="BA314" i="69"/>
  <c r="BA275" i="69"/>
  <c r="BA340" i="69"/>
  <c r="BA379" i="69"/>
  <c r="BA353" i="69"/>
  <c r="BA392" i="69"/>
  <c r="BA366" i="69"/>
  <c r="BA327" i="69"/>
  <c r="AK227" i="69"/>
  <c r="AK396" i="69"/>
  <c r="AK266" i="69"/>
  <c r="AK331" i="69"/>
  <c r="AK305" i="69"/>
  <c r="AK292" i="69"/>
  <c r="AK253" i="69"/>
  <c r="AK279" i="69"/>
  <c r="AK240" i="69"/>
  <c r="AK30" i="49" s="1"/>
  <c r="AK344" i="69"/>
  <c r="AK383" i="69"/>
  <c r="AK318" i="69"/>
  <c r="AK357" i="69"/>
  <c r="AK370" i="69"/>
  <c r="AO229" i="69"/>
  <c r="AO29" i="49" s="1"/>
  <c r="AO398" i="69"/>
  <c r="AO242" i="69"/>
  <c r="AO255" i="69"/>
  <c r="AO320" i="69"/>
  <c r="AO281" i="69"/>
  <c r="AO307" i="69"/>
  <c r="AO294" i="69"/>
  <c r="AO268" i="69"/>
  <c r="AO346" i="69"/>
  <c r="AO359" i="69"/>
  <c r="AO39" i="49" s="1"/>
  <c r="AO372" i="69"/>
  <c r="AO333" i="69"/>
  <c r="AO385" i="69"/>
  <c r="Y402" i="69"/>
  <c r="Y259" i="69"/>
  <c r="Y233" i="69"/>
  <c r="Y272" i="69"/>
  <c r="Y337" i="69"/>
  <c r="Y311" i="69"/>
  <c r="Y389" i="69"/>
  <c r="Y298" i="69"/>
  <c r="Y376" i="69"/>
  <c r="Y324" i="69"/>
  <c r="Y350" i="69"/>
  <c r="Y363" i="69"/>
  <c r="AX398" i="69"/>
  <c r="AX242" i="69"/>
  <c r="AX30" i="49" s="1"/>
  <c r="AX255" i="69"/>
  <c r="AX31" i="49" s="1"/>
  <c r="AX333" i="69"/>
  <c r="AX281" i="69"/>
  <c r="AX33" i="49" s="1"/>
  <c r="AX372" i="69"/>
  <c r="AX307" i="69"/>
  <c r="AX359" i="69"/>
  <c r="AX320" i="69"/>
  <c r="AX385" i="69"/>
  <c r="AX346" i="69"/>
  <c r="AF232" i="69"/>
  <c r="AF401" i="69"/>
  <c r="AF245" i="69"/>
  <c r="AF258" i="69"/>
  <c r="AF271" i="69"/>
  <c r="AF32" i="49" s="1"/>
  <c r="AF323" i="69"/>
  <c r="AF36" i="49" s="1"/>
  <c r="AF297" i="69"/>
  <c r="AF34" i="49" s="1"/>
  <c r="AF310" i="69"/>
  <c r="AF284" i="69"/>
  <c r="AF388" i="69"/>
  <c r="AF375" i="69"/>
  <c r="AF336" i="69"/>
  <c r="AF349" i="69"/>
  <c r="AF362" i="69"/>
  <c r="AD404" i="69"/>
  <c r="AD274" i="69"/>
  <c r="AD313" i="69"/>
  <c r="AD326" i="69"/>
  <c r="AD287" i="69"/>
  <c r="AD300" i="69"/>
  <c r="AD378" i="69"/>
  <c r="AD339" i="69"/>
  <c r="AD352" i="69"/>
  <c r="AD365" i="69"/>
  <c r="AD391" i="69"/>
  <c r="AP30" i="49"/>
  <c r="AN35" i="49"/>
  <c r="AL91" i="49"/>
  <c r="BB95" i="49"/>
  <c r="AV91" i="49"/>
  <c r="AM87" i="49"/>
  <c r="AH397" i="69"/>
  <c r="AH42" i="49" s="1"/>
  <c r="AH384" i="69"/>
  <c r="AH41" i="49" s="1"/>
  <c r="AD390" i="69"/>
  <c r="AD403" i="69"/>
  <c r="AQ400" i="69"/>
  <c r="AQ270" i="69"/>
  <c r="AQ296" i="69"/>
  <c r="AQ283" i="69"/>
  <c r="AQ348" i="69"/>
  <c r="AQ374" i="69"/>
  <c r="AQ322" i="69"/>
  <c r="AQ387" i="69"/>
  <c r="AQ361" i="69"/>
  <c r="AQ335" i="69"/>
  <c r="AQ309" i="69"/>
  <c r="AS401" i="69"/>
  <c r="AS284" i="69"/>
  <c r="AS323" i="69"/>
  <c r="AS297" i="69"/>
  <c r="AS310" i="69"/>
  <c r="AS349" i="69"/>
  <c r="AS362" i="69"/>
  <c r="AS39" i="49" s="1"/>
  <c r="AS388" i="69"/>
  <c r="AS336" i="69"/>
  <c r="AS375" i="69"/>
  <c r="AU402" i="69"/>
  <c r="AU285" i="69"/>
  <c r="AU337" i="69"/>
  <c r="AU272" i="69"/>
  <c r="AU324" i="69"/>
  <c r="AU311" i="69"/>
  <c r="AU376" i="69"/>
  <c r="AU40" i="49" s="1"/>
  <c r="AU298" i="69"/>
  <c r="AU350" i="69"/>
  <c r="AU363" i="69"/>
  <c r="AU389" i="69"/>
  <c r="AA404" i="69"/>
  <c r="AA274" i="69"/>
  <c r="AA300" i="69"/>
  <c r="AA313" i="69"/>
  <c r="AA326" i="69"/>
  <c r="AA287" i="69"/>
  <c r="AA339" i="69"/>
  <c r="AA352" i="69"/>
  <c r="AA365" i="69"/>
  <c r="AA391" i="69"/>
  <c r="AA378" i="69"/>
  <c r="AC405" i="69"/>
  <c r="AC236" i="69"/>
  <c r="AC314" i="69"/>
  <c r="AC249" i="69"/>
  <c r="AC301" i="69"/>
  <c r="AC262" i="69"/>
  <c r="AC340" i="69"/>
  <c r="AC275" i="69"/>
  <c r="AC288" i="69"/>
  <c r="AC327" i="69"/>
  <c r="AC366" i="69"/>
  <c r="AC392" i="69"/>
  <c r="AC379" i="69"/>
  <c r="AC353" i="69"/>
  <c r="AE406" i="69"/>
  <c r="AE276" i="69"/>
  <c r="AE302" i="69"/>
  <c r="AE341" i="69"/>
  <c r="AE315" i="69"/>
  <c r="AE289" i="69"/>
  <c r="AE367" i="69"/>
  <c r="AE328" i="69"/>
  <c r="AE354" i="69"/>
  <c r="AE380" i="69"/>
  <c r="AE393" i="69"/>
  <c r="AE245" i="69"/>
  <c r="AE401" i="69"/>
  <c r="AE271" i="69"/>
  <c r="AE297" i="69"/>
  <c r="AE310" i="69"/>
  <c r="AE284" i="69"/>
  <c r="AE232" i="69"/>
  <c r="AE336" i="69"/>
  <c r="AE258" i="69"/>
  <c r="AE323" i="69"/>
  <c r="AE375" i="69"/>
  <c r="AE349" i="69"/>
  <c r="AE362" i="69"/>
  <c r="AE388" i="69"/>
  <c r="AT29" i="49"/>
  <c r="AP29" i="49"/>
  <c r="BA240" i="69"/>
  <c r="BA396" i="69"/>
  <c r="BA253" i="69"/>
  <c r="BA318" i="69"/>
  <c r="BA331" i="69"/>
  <c r="BA292" i="69"/>
  <c r="BA279" i="69"/>
  <c r="BA266" i="69"/>
  <c r="BA370" i="69"/>
  <c r="BA305" i="69"/>
  <c r="BA344" i="69"/>
  <c r="BA357" i="69"/>
  <c r="BA383" i="69"/>
  <c r="AW398" i="69"/>
  <c r="AW281" i="69"/>
  <c r="AW33" i="49" s="1"/>
  <c r="AW294" i="69"/>
  <c r="AW34" i="49" s="1"/>
  <c r="AW307" i="69"/>
  <c r="AW35" i="49" s="1"/>
  <c r="AW320" i="69"/>
  <c r="AW36" i="49" s="1"/>
  <c r="AW333" i="69"/>
  <c r="AW37" i="49" s="1"/>
  <c r="AW359" i="69"/>
  <c r="AW385" i="69"/>
  <c r="AW41" i="49" s="1"/>
  <c r="AW346" i="69"/>
  <c r="AW372" i="69"/>
  <c r="AO402" i="69"/>
  <c r="AO350" i="69"/>
  <c r="AO376" i="69"/>
  <c r="AB399" i="69"/>
  <c r="AB334" i="69"/>
  <c r="AB308" i="69"/>
  <c r="AB35" i="49" s="1"/>
  <c r="AB321" i="69"/>
  <c r="AB36" i="49" s="1"/>
  <c r="AB347" i="69"/>
  <c r="AB386" i="69"/>
  <c r="AB373" i="69"/>
  <c r="AB360" i="69"/>
  <c r="AV401" i="69"/>
  <c r="AV42" i="49" s="1"/>
  <c r="AV388" i="69"/>
  <c r="AV41" i="49" s="1"/>
  <c r="AV362" i="69"/>
  <c r="AV39" i="49" s="1"/>
  <c r="AV349" i="69"/>
  <c r="AV38" i="49" s="1"/>
  <c r="AV375" i="69"/>
  <c r="AV40" i="49" s="1"/>
  <c r="AT391" i="69"/>
  <c r="AT404" i="69"/>
  <c r="AQ230" i="69"/>
  <c r="AQ29" i="49" s="1"/>
  <c r="AQ399" i="69"/>
  <c r="AQ295" i="69"/>
  <c r="AQ334" i="69"/>
  <c r="AQ269" i="69"/>
  <c r="AQ32" i="49" s="1"/>
  <c r="AQ282" i="69"/>
  <c r="AQ347" i="69"/>
  <c r="AQ256" i="69"/>
  <c r="AQ31" i="49" s="1"/>
  <c r="AQ308" i="69"/>
  <c r="AQ386" i="69"/>
  <c r="AQ373" i="69"/>
  <c r="AQ321" i="69"/>
  <c r="AQ360" i="69"/>
  <c r="AX402" i="69"/>
  <c r="AX311" i="69"/>
  <c r="AX337" i="69"/>
  <c r="AX324" i="69"/>
  <c r="AX350" i="69"/>
  <c r="AX363" i="69"/>
  <c r="AX389" i="69"/>
  <c r="AX376" i="69"/>
  <c r="AN34" i="49"/>
  <c r="AP384" i="69"/>
  <c r="AP41" i="49" s="1"/>
  <c r="AP397" i="69"/>
  <c r="AP42" i="49" s="1"/>
  <c r="AY231" i="69"/>
  <c r="AY400" i="69"/>
  <c r="AY335" i="69"/>
  <c r="AY37" i="49" s="1"/>
  <c r="AY348" i="69"/>
  <c r="AY322" i="69"/>
  <c r="AY36" i="49" s="1"/>
  <c r="AY270" i="69"/>
  <c r="AY257" i="69"/>
  <c r="AY283" i="69"/>
  <c r="AY244" i="69"/>
  <c r="AY309" i="69"/>
  <c r="AY361" i="69"/>
  <c r="AY387" i="69"/>
  <c r="AY374" i="69"/>
  <c r="AY40" i="49" s="1"/>
  <c r="AY296" i="69"/>
  <c r="AY34" i="49" s="1"/>
  <c r="BA245" i="69"/>
  <c r="BA401" i="69"/>
  <c r="BA271" i="69"/>
  <c r="BA284" i="69"/>
  <c r="BA297" i="69"/>
  <c r="BA323" i="69"/>
  <c r="BA258" i="69"/>
  <c r="BA375" i="69"/>
  <c r="BA349" i="69"/>
  <c r="BA362" i="69"/>
  <c r="BA310" i="69"/>
  <c r="BA336" i="69"/>
  <c r="BA388" i="69"/>
  <c r="Y403" i="69"/>
  <c r="Y234" i="69"/>
  <c r="Y273" i="69"/>
  <c r="Y260" i="69"/>
  <c r="Y312" i="69"/>
  <c r="Y325" i="69"/>
  <c r="Y286" i="69"/>
  <c r="Y247" i="69"/>
  <c r="Y30" i="49" s="1"/>
  <c r="Y299" i="69"/>
  <c r="Y390" i="69"/>
  <c r="Y351" i="69"/>
  <c r="Y364" i="69"/>
  <c r="Y338" i="69"/>
  <c r="Y377" i="69"/>
  <c r="AI404" i="69"/>
  <c r="AI339" i="69"/>
  <c r="AI326" i="69"/>
  <c r="AI274" i="69"/>
  <c r="AI287" i="69"/>
  <c r="AI235" i="69"/>
  <c r="AI248" i="69"/>
  <c r="AI261" i="69"/>
  <c r="AI365" i="69"/>
  <c r="AI391" i="69"/>
  <c r="AI313" i="69"/>
  <c r="AI300" i="69"/>
  <c r="AI378" i="69"/>
  <c r="AI352" i="69"/>
  <c r="AK405" i="69"/>
  <c r="AK275" i="69"/>
  <c r="AK288" i="69"/>
  <c r="AK340" i="69"/>
  <c r="AK327" i="69"/>
  <c r="AK301" i="69"/>
  <c r="AK314" i="69"/>
  <c r="AK366" i="69"/>
  <c r="AK353" i="69"/>
  <c r="AK379" i="69"/>
  <c r="AK392" i="69"/>
  <c r="AM406" i="69"/>
  <c r="AM237" i="69"/>
  <c r="AM263" i="69"/>
  <c r="AM328" i="69"/>
  <c r="AM315" i="69"/>
  <c r="AM289" i="69"/>
  <c r="AM33" i="49" s="1"/>
  <c r="AM250" i="69"/>
  <c r="AM276" i="69"/>
  <c r="AM32" i="49" s="1"/>
  <c r="AM302" i="69"/>
  <c r="AM341" i="69"/>
  <c r="AM354" i="69"/>
  <c r="AM380" i="69"/>
  <c r="AM393" i="69"/>
  <c r="AM367" i="69"/>
  <c r="AL235" i="69"/>
  <c r="AL29" i="49" s="1"/>
  <c r="AL404" i="69"/>
  <c r="AL42" i="49" s="1"/>
  <c r="AL248" i="69"/>
  <c r="AL30" i="49" s="1"/>
  <c r="AL261" i="69"/>
  <c r="AL31" i="49" s="1"/>
  <c r="AL300" i="69"/>
  <c r="AL34" i="49" s="1"/>
  <c r="AL339" i="69"/>
  <c r="AL37" i="49" s="1"/>
  <c r="AL326" i="69"/>
  <c r="AL36" i="49" s="1"/>
  <c r="AL274" i="69"/>
  <c r="AL32" i="49" s="1"/>
  <c r="AL287" i="69"/>
  <c r="AL33" i="49" s="1"/>
  <c r="AL313" i="69"/>
  <c r="AL35" i="49" s="1"/>
  <c r="AL352" i="69"/>
  <c r="AL38" i="49" s="1"/>
  <c r="AL365" i="69"/>
  <c r="AL39" i="49" s="1"/>
  <c r="AL391" i="69"/>
  <c r="AL41" i="49" s="1"/>
  <c r="AL378" i="69"/>
  <c r="AL40" i="49" s="1"/>
  <c r="BB386" i="69"/>
  <c r="BB360" i="69"/>
  <c r="BB347" i="69"/>
  <c r="BB334" i="69"/>
  <c r="BB37" i="49" s="1"/>
  <c r="BB321" i="69"/>
  <c r="BB171" i="69"/>
  <c r="BB67" i="69"/>
  <c r="BB127" i="69"/>
  <c r="BB36" i="69"/>
  <c r="BB170" i="69"/>
  <c r="BB53" i="69"/>
  <c r="BB132" i="69"/>
  <c r="BB205" i="69"/>
  <c r="BB75" i="69"/>
  <c r="BB131" i="69"/>
  <c r="BB54" i="69"/>
  <c r="BB179" i="69"/>
  <c r="BB101" i="69"/>
  <c r="BB118" i="69"/>
  <c r="BB197" i="69"/>
  <c r="BB106" i="69"/>
  <c r="BB192" i="69"/>
  <c r="BB88" i="69"/>
  <c r="BB209" i="69"/>
  <c r="BB92" i="69"/>
  <c r="BB184" i="69"/>
  <c r="BB93" i="69"/>
  <c r="BB166" i="69"/>
  <c r="BB62" i="69"/>
  <c r="BB183" i="69"/>
  <c r="BB79" i="69"/>
  <c r="BB158" i="69"/>
  <c r="BB153" i="69"/>
  <c r="BB196" i="69"/>
  <c r="BB90" i="49"/>
  <c r="BB96" i="49"/>
  <c r="AY89" i="49"/>
  <c r="BA87" i="49"/>
  <c r="AK89" i="49"/>
  <c r="AP88" i="49"/>
  <c r="AK90" i="49"/>
  <c r="AO91" i="49"/>
  <c r="AG87" i="49"/>
  <c r="AQ84" i="49"/>
  <c r="AS90" i="49"/>
  <c r="AM96" i="49"/>
  <c r="AW90" i="49"/>
  <c r="W154" i="67"/>
  <c r="V625" i="69" s="1"/>
  <c r="BB75" i="49"/>
  <c r="BB105" i="49" s="1"/>
  <c r="AO93" i="49"/>
  <c r="AL87" i="49"/>
  <c r="AP89" i="49"/>
  <c r="AA89" i="49"/>
  <c r="BA83" i="49"/>
  <c r="AT94" i="49"/>
  <c r="AW95" i="49"/>
  <c r="AM83" i="49"/>
  <c r="AR91" i="49"/>
  <c r="AH88" i="49"/>
  <c r="AW86" i="49"/>
  <c r="AQ92" i="49"/>
  <c r="AQ85" i="49"/>
  <c r="AN92" i="49"/>
  <c r="AN88" i="49"/>
  <c r="AY96" i="49"/>
  <c r="BA93" i="49"/>
  <c r="AM95" i="49"/>
  <c r="AM84" i="49"/>
  <c r="AP85" i="49"/>
  <c r="AK86" i="49"/>
  <c r="AS95" i="49"/>
  <c r="AN96" i="49"/>
  <c r="AB96" i="49"/>
  <c r="AK91" i="49"/>
  <c r="AO84" i="49"/>
  <c r="AW87" i="49"/>
  <c r="AO87" i="49"/>
  <c r="AS94" i="49"/>
  <c r="BA91" i="49"/>
  <c r="AW84" i="49"/>
  <c r="Y88" i="49"/>
  <c r="AW96" i="49"/>
  <c r="AZ90" i="49"/>
  <c r="BB85" i="49"/>
  <c r="AV84" i="49"/>
  <c r="AX92" i="49"/>
  <c r="Y91" i="49"/>
  <c r="BA85" i="49"/>
  <c r="AK94" i="49"/>
  <c r="AH89" i="49"/>
  <c r="AS87" i="49"/>
  <c r="BA86" i="49"/>
  <c r="AU93" i="49"/>
  <c r="AG92" i="49"/>
  <c r="AQ94" i="49"/>
  <c r="AK93" i="49"/>
  <c r="BA95" i="49"/>
  <c r="AO83" i="49"/>
  <c r="AY85" i="49"/>
  <c r="BA89" i="49"/>
  <c r="Y85" i="49"/>
  <c r="AW92" i="49"/>
  <c r="AY88" i="49"/>
  <c r="AO95" i="49"/>
  <c r="AO89" i="49"/>
  <c r="AE90" i="49"/>
  <c r="AW93" i="49"/>
  <c r="AA86" i="49"/>
  <c r="AL85" i="49"/>
  <c r="AN84" i="49"/>
  <c r="BB86" i="49"/>
  <c r="BB83" i="49"/>
  <c r="AS83" i="49"/>
  <c r="AT91" i="49"/>
  <c r="AH96" i="49"/>
  <c r="AU96" i="49"/>
  <c r="AP91" i="49"/>
  <c r="BB94" i="49"/>
  <c r="AH95" i="49"/>
  <c r="AZ96" i="49"/>
  <c r="BA94" i="49"/>
  <c r="AV96" i="49"/>
  <c r="AN86" i="49"/>
  <c r="AW89" i="49"/>
  <c r="AK85" i="49"/>
  <c r="AT96" i="49"/>
  <c r="BA92" i="49"/>
  <c r="AS96" i="49"/>
  <c r="AY86" i="49"/>
  <c r="AP95" i="49"/>
  <c r="BB89" i="49"/>
  <c r="AN93" i="49"/>
  <c r="AK88" i="49"/>
  <c r="AH90" i="49"/>
  <c r="AP86" i="49"/>
  <c r="AA95" i="49"/>
  <c r="V627" i="69"/>
  <c r="V697" i="69"/>
  <c r="V666" i="69"/>
  <c r="AK92" i="49"/>
  <c r="AJ88" i="49"/>
  <c r="AT88" i="49"/>
  <c r="BB92" i="49"/>
  <c r="AM86" i="49"/>
  <c r="AO94" i="49"/>
  <c r="AY83" i="49"/>
  <c r="AN89" i="49"/>
  <c r="AN90" i="49"/>
  <c r="AP94" i="49"/>
  <c r="V783" i="69"/>
  <c r="AG86" i="49"/>
  <c r="AN83" i="49"/>
  <c r="AW94" i="49"/>
  <c r="AO86" i="49"/>
  <c r="AY91" i="49"/>
  <c r="AV93" i="49"/>
  <c r="AV85" i="49"/>
  <c r="AX90" i="49"/>
  <c r="V744" i="69"/>
  <c r="BA88" i="49"/>
  <c r="AP83" i="49"/>
  <c r="AM93" i="49"/>
  <c r="AT93" i="49"/>
  <c r="AJ91" i="49"/>
  <c r="AJ96" i="49"/>
  <c r="AC84" i="49"/>
  <c r="AS84" i="49"/>
  <c r="AJ92" i="49"/>
  <c r="AK96" i="49"/>
  <c r="AM85" i="49"/>
  <c r="AH86" i="49"/>
  <c r="AA91" i="49"/>
  <c r="AL83" i="49"/>
  <c r="AV83" i="49"/>
  <c r="AR88" i="49"/>
  <c r="AH91" i="49"/>
  <c r="AH83" i="49"/>
  <c r="AZ83" i="49"/>
  <c r="AX94" i="49"/>
  <c r="AX86" i="49"/>
  <c r="V766" i="69"/>
  <c r="BB88" i="49"/>
  <c r="AM89" i="49"/>
  <c r="AN85" i="49"/>
  <c r="AZ91" i="49"/>
  <c r="AS92" i="49"/>
  <c r="AY95" i="49"/>
  <c r="V757" i="69"/>
  <c r="AU89" i="49"/>
  <c r="AL84" i="49"/>
  <c r="AU85" i="49"/>
  <c r="AQ87" i="49"/>
  <c r="BB93" i="49"/>
  <c r="BA84" i="49"/>
  <c r="AN94" i="49"/>
  <c r="AV90" i="49"/>
  <c r="AY87" i="49"/>
  <c r="T154" i="69"/>
  <c r="T115" i="69"/>
  <c r="T206" i="69"/>
  <c r="T102" i="69"/>
  <c r="BB77" i="49"/>
  <c r="BB107" i="49" s="1"/>
  <c r="BB80" i="49"/>
  <c r="BB110" i="49" s="1"/>
  <c r="BB81" i="49"/>
  <c r="BB111" i="49" s="1"/>
  <c r="BB73" i="49"/>
  <c r="BB76" i="49"/>
  <c r="BB106" i="49" s="1"/>
  <c r="BB71" i="49"/>
  <c r="BB101" i="49" s="1"/>
  <c r="BB69" i="49"/>
  <c r="BB99" i="49" s="1"/>
  <c r="BB72" i="49"/>
  <c r="BB102" i="49" s="1"/>
  <c r="BB78" i="49"/>
  <c r="BB68" i="49"/>
  <c r="BB98" i="49" s="1"/>
  <c r="BB74" i="49"/>
  <c r="BB104" i="49" s="1"/>
  <c r="BB70" i="49"/>
  <c r="BB100" i="49" s="1"/>
  <c r="BB79" i="49"/>
  <c r="BB109" i="49" s="1"/>
  <c r="BB100" i="69"/>
  <c r="BB82" i="69"/>
  <c r="BB45" i="69"/>
  <c r="BB87" i="69"/>
  <c r="X114" i="70"/>
  <c r="W427" i="69" s="1"/>
  <c r="W584" i="69" s="1"/>
  <c r="BB193" i="69"/>
  <c r="BB115" i="69"/>
  <c r="BB186" i="69"/>
  <c r="BB102" i="69"/>
  <c r="BB149" i="69"/>
  <c r="BB191" i="69"/>
  <c r="BB95" i="69"/>
  <c r="BB123" i="69"/>
  <c r="BB98" i="69"/>
  <c r="BB160" i="69"/>
  <c r="BB69" i="69"/>
  <c r="BB206" i="69"/>
  <c r="BB76" i="69"/>
  <c r="BB204" i="69"/>
  <c r="BB74" i="69"/>
  <c r="BB110" i="69"/>
  <c r="BB147" i="69"/>
  <c r="BB43" i="69"/>
  <c r="BB180" i="69"/>
  <c r="BB89" i="69"/>
  <c r="BB178" i="69"/>
  <c r="BB136" i="69"/>
  <c r="BB35" i="69"/>
  <c r="BB201" i="69"/>
  <c r="BB97" i="69"/>
  <c r="BB173" i="69"/>
  <c r="BB56" i="69"/>
  <c r="BB154" i="69"/>
  <c r="BB63" i="69"/>
  <c r="BB165" i="69"/>
  <c r="BB32" i="69"/>
  <c r="BB48" i="69"/>
  <c r="BB188" i="69"/>
  <c r="BB84" i="69"/>
  <c r="BB134" i="69"/>
  <c r="BB30" i="69"/>
  <c r="BB167" i="69"/>
  <c r="BB50" i="69"/>
  <c r="BB139" i="69"/>
  <c r="BB61" i="69"/>
  <c r="BB162" i="69"/>
  <c r="BB71" i="69"/>
  <c r="BB199" i="69"/>
  <c r="BB121" i="69"/>
  <c r="BB141" i="69"/>
  <c r="BB37" i="69"/>
  <c r="BB126" i="69"/>
  <c r="BB175" i="69"/>
  <c r="BB161" i="69"/>
  <c r="AM18" i="49"/>
  <c r="AM48" i="49" s="1"/>
  <c r="N99" i="70"/>
  <c r="M23" i="69" s="1"/>
  <c r="M115" i="69" s="1"/>
  <c r="G167" i="69"/>
  <c r="BB182" i="69"/>
  <c r="AM15" i="49"/>
  <c r="AM45" i="49" s="1"/>
  <c r="BB39" i="69"/>
  <c r="BB156" i="69"/>
  <c r="BB91" i="69"/>
  <c r="BB52" i="69"/>
  <c r="AL21" i="49"/>
  <c r="AL51" i="49" s="1"/>
  <c r="BB208" i="69"/>
  <c r="AX81" i="49"/>
  <c r="AX111" i="49" s="1"/>
  <c r="AV71" i="49"/>
  <c r="AV101" i="49" s="1"/>
  <c r="BB65" i="69"/>
  <c r="AL17" i="49"/>
  <c r="AL47" i="49" s="1"/>
  <c r="BB169" i="69"/>
  <c r="AG79" i="49"/>
  <c r="AL24" i="49"/>
  <c r="AL54" i="49" s="1"/>
  <c r="AT22" i="49"/>
  <c r="AT52" i="49" s="1"/>
  <c r="AK25" i="49"/>
  <c r="AK55" i="49" s="1"/>
  <c r="AU21" i="49"/>
  <c r="AU51" i="49" s="1"/>
  <c r="AM21" i="49"/>
  <c r="AM51" i="49" s="1"/>
  <c r="AW24" i="49"/>
  <c r="AW54" i="49" s="1"/>
  <c r="BB195" i="69"/>
  <c r="BB143" i="69"/>
  <c r="BB78" i="69"/>
  <c r="BB130" i="69"/>
  <c r="AN73" i="49"/>
  <c r="AN103" i="49" s="1"/>
  <c r="AG77" i="49"/>
  <c r="AG68" i="49"/>
  <c r="AG98" i="49" s="1"/>
  <c r="AL71" i="49"/>
  <c r="AL101" i="49" s="1"/>
  <c r="AN71" i="49"/>
  <c r="AN101" i="49" s="1"/>
  <c r="AV18" i="49"/>
  <c r="AV48" i="49" s="1"/>
  <c r="BB189" i="69"/>
  <c r="BB124" i="69"/>
  <c r="BB135" i="69"/>
  <c r="AL23" i="49"/>
  <c r="AL53" i="49" s="1"/>
  <c r="BB176" i="69"/>
  <c r="BB85" i="69"/>
  <c r="BB109" i="69"/>
  <c r="AG71" i="49"/>
  <c r="AG101" i="49" s="1"/>
  <c r="AQ81" i="49"/>
  <c r="AQ111" i="49" s="1"/>
  <c r="BB31" i="69"/>
  <c r="BB202" i="69"/>
  <c r="BB59" i="69"/>
  <c r="BB122" i="69"/>
  <c r="AQ74" i="49"/>
  <c r="AQ104" i="49" s="1"/>
  <c r="BB44" i="69"/>
  <c r="BB150" i="69"/>
  <c r="BB72" i="69"/>
  <c r="BB187" i="69"/>
  <c r="BB96" i="69"/>
  <c r="BB57" i="69"/>
  <c r="BB137" i="69"/>
  <c r="BB46" i="69"/>
  <c r="BB148" i="69"/>
  <c r="BB83" i="69"/>
  <c r="AY75" i="49"/>
  <c r="AY105" i="49" s="1"/>
  <c r="AY71" i="49"/>
  <c r="AY101" i="49" s="1"/>
  <c r="AY81" i="49"/>
  <c r="AY111" i="49" s="1"/>
  <c r="BA72" i="49"/>
  <c r="BA102" i="49" s="1"/>
  <c r="AL18" i="49"/>
  <c r="AL48" i="49" s="1"/>
  <c r="AT23" i="49"/>
  <c r="AT53" i="49" s="1"/>
  <c r="AK23" i="49"/>
  <c r="AK53" i="49" s="1"/>
  <c r="AU24" i="49"/>
  <c r="AU54" i="49" s="1"/>
  <c r="BB163" i="69"/>
  <c r="BB33" i="69"/>
  <c r="BB200" i="69"/>
  <c r="BB70" i="69"/>
  <c r="AH78" i="49"/>
  <c r="AH108" i="49" s="1"/>
  <c r="AG74" i="49"/>
  <c r="AY74" i="49"/>
  <c r="AY104" i="49" s="1"/>
  <c r="AR81" i="49"/>
  <c r="AR111" i="49" s="1"/>
  <c r="AZ77" i="49"/>
  <c r="AZ107" i="49" s="1"/>
  <c r="AS76" i="49"/>
  <c r="AS106" i="49" s="1"/>
  <c r="AU16" i="49"/>
  <c r="AU46" i="49" s="1"/>
  <c r="AV14" i="49"/>
  <c r="AV44" i="49" s="1"/>
  <c r="AL26" i="49"/>
  <c r="AL56" i="49" s="1"/>
  <c r="AT25" i="49"/>
  <c r="AT55" i="49" s="1"/>
  <c r="AK24" i="49"/>
  <c r="AK54" i="49" s="1"/>
  <c r="AU22" i="49"/>
  <c r="AU52" i="49" s="1"/>
  <c r="AM20" i="49"/>
  <c r="AM50" i="49" s="1"/>
  <c r="AW26" i="49"/>
  <c r="AW56" i="49" s="1"/>
  <c r="AW20" i="49"/>
  <c r="AW50" i="49" s="1"/>
  <c r="AP80" i="49"/>
  <c r="AP110" i="49" s="1"/>
  <c r="AN77" i="49"/>
  <c r="AN107" i="49" s="1"/>
  <c r="AN70" i="49"/>
  <c r="AN100" i="49" s="1"/>
  <c r="AL80" i="49"/>
  <c r="AL110" i="49" s="1"/>
  <c r="AW71" i="49"/>
  <c r="AW101" i="49" s="1"/>
  <c r="AG78" i="49"/>
  <c r="AG72" i="49"/>
  <c r="AG102" i="49" s="1"/>
  <c r="AQ77" i="49"/>
  <c r="AQ107" i="49" s="1"/>
  <c r="AV15" i="49"/>
  <c r="AV45" i="49" s="1"/>
  <c r="AL15" i="49"/>
  <c r="AL45" i="49" s="1"/>
  <c r="AH27" i="49"/>
  <c r="AH57" i="49" s="1"/>
  <c r="V510" i="69"/>
  <c r="V601" i="69"/>
  <c r="L102" i="70"/>
  <c r="K26" i="69" s="1"/>
  <c r="K209" i="69" s="1"/>
  <c r="O36" i="69"/>
  <c r="O101" i="69"/>
  <c r="O166" i="69"/>
  <c r="V503" i="69"/>
  <c r="V594" i="69"/>
  <c r="G99" i="70"/>
  <c r="F23" i="69" s="1"/>
  <c r="F141" i="69" s="1"/>
  <c r="T167" i="69"/>
  <c r="T63" i="69"/>
  <c r="W100" i="70"/>
  <c r="V24" i="69" s="1"/>
  <c r="V38" i="69" s="1"/>
  <c r="T76" i="69"/>
  <c r="G76" i="69"/>
  <c r="T37" i="69"/>
  <c r="T141" i="69"/>
  <c r="T128" i="69"/>
  <c r="T193" i="69"/>
  <c r="T180" i="69"/>
  <c r="AU15" i="49"/>
  <c r="AU45" i="49" s="1"/>
  <c r="AN16" i="49"/>
  <c r="AN46" i="49" s="1"/>
  <c r="AT15" i="49"/>
  <c r="AT45" i="49" s="1"/>
  <c r="AT16" i="49"/>
  <c r="AT46" i="49" s="1"/>
  <c r="AK15" i="49"/>
  <c r="AK45" i="49" s="1"/>
  <c r="AM22" i="49"/>
  <c r="AM52" i="49" s="1"/>
  <c r="AV24" i="49"/>
  <c r="AV54" i="49" s="1"/>
  <c r="AN23" i="49"/>
  <c r="AN53" i="49" s="1"/>
  <c r="AN17" i="49"/>
  <c r="AN47" i="49" s="1"/>
  <c r="AW19" i="49"/>
  <c r="AW49" i="49" s="1"/>
  <c r="AO19" i="49"/>
  <c r="AO49" i="49" s="1"/>
  <c r="AX24" i="49"/>
  <c r="AX54" i="49" s="1"/>
  <c r="AX17" i="49"/>
  <c r="AX47" i="49" s="1"/>
  <c r="AG26" i="49"/>
  <c r="AG20" i="49"/>
  <c r="AP25" i="49"/>
  <c r="AP55" i="49" s="1"/>
  <c r="AP16" i="49"/>
  <c r="AP46" i="49" s="1"/>
  <c r="AY21" i="49"/>
  <c r="AY51" i="49" s="1"/>
  <c r="AH25" i="49"/>
  <c r="AH55" i="49" s="1"/>
  <c r="AH14" i="49"/>
  <c r="AH44" i="49" s="1"/>
  <c r="AQ20" i="49"/>
  <c r="AQ50" i="49" s="1"/>
  <c r="AZ25" i="49"/>
  <c r="AZ55" i="49" s="1"/>
  <c r="AZ15" i="49"/>
  <c r="AZ45" i="49" s="1"/>
  <c r="AR16" i="49"/>
  <c r="AR46" i="49" s="1"/>
  <c r="BA27" i="49"/>
  <c r="BA57" i="49" s="1"/>
  <c r="BA18" i="49"/>
  <c r="BA48" i="49" s="1"/>
  <c r="AJ23" i="49"/>
  <c r="AJ53" i="49" s="1"/>
  <c r="AJ14" i="49"/>
  <c r="AJ44" i="49" s="1"/>
  <c r="AS19" i="49"/>
  <c r="AS49" i="49" s="1"/>
  <c r="AV81" i="49"/>
  <c r="AV111" i="49" s="1"/>
  <c r="AV76" i="49"/>
  <c r="AV106" i="49" s="1"/>
  <c r="AN80" i="49"/>
  <c r="AN110" i="49" s="1"/>
  <c r="AN69" i="49"/>
  <c r="AN99" i="49" s="1"/>
  <c r="AL75" i="49"/>
  <c r="AL105" i="49" s="1"/>
  <c r="AL69" i="49"/>
  <c r="AL99" i="49" s="1"/>
  <c r="AQ78" i="49"/>
  <c r="AQ108" i="49" s="1"/>
  <c r="AQ68" i="49"/>
  <c r="AQ98" i="49" s="1"/>
  <c r="AZ70" i="49"/>
  <c r="AZ100" i="49" s="1"/>
  <c r="AR80" i="49"/>
  <c r="AR110" i="49" s="1"/>
  <c r="AR74" i="49"/>
  <c r="AR104" i="49" s="1"/>
  <c r="BA80" i="49"/>
  <c r="BA110" i="49" s="1"/>
  <c r="Z77" i="49"/>
  <c r="Z70" i="49"/>
  <c r="AH77" i="49"/>
  <c r="AH107" i="49" s="1"/>
  <c r="AP77" i="49"/>
  <c r="AP107" i="49" s="1"/>
  <c r="AP72" i="49"/>
  <c r="AP102" i="49" s="1"/>
  <c r="AX75" i="49"/>
  <c r="AX105" i="49" s="1"/>
  <c r="AJ71" i="49"/>
  <c r="AJ101" i="49" s="1"/>
  <c r="AJ70" i="49"/>
  <c r="AJ100" i="49" s="1"/>
  <c r="AS72" i="49"/>
  <c r="AS102" i="49" s="1"/>
  <c r="AK77" i="49"/>
  <c r="AK107" i="49" s="1"/>
  <c r="AK75" i="49"/>
  <c r="AK105" i="49" s="1"/>
  <c r="AT81" i="49"/>
  <c r="AT111" i="49" s="1"/>
  <c r="AO80" i="49"/>
  <c r="AO110" i="49" s="1"/>
  <c r="AO71" i="49"/>
  <c r="AO101" i="49" s="1"/>
  <c r="AW81" i="49"/>
  <c r="AW111" i="49" s="1"/>
  <c r="AW69" i="49"/>
  <c r="AW99" i="49" s="1"/>
  <c r="AM79" i="49"/>
  <c r="AM109" i="49" s="1"/>
  <c r="AM76" i="49"/>
  <c r="AM106" i="49" s="1"/>
  <c r="AU77" i="49"/>
  <c r="AU107" i="49" s="1"/>
  <c r="AU72" i="49"/>
  <c r="AU102" i="49" s="1"/>
  <c r="AK16" i="49"/>
  <c r="AK46" i="49" s="1"/>
  <c r="AV23" i="49"/>
  <c r="AV53" i="49" s="1"/>
  <c r="AN25" i="49"/>
  <c r="AN55" i="49" s="1"/>
  <c r="AO26" i="49"/>
  <c r="AO56" i="49" s="1"/>
  <c r="AO20" i="49"/>
  <c r="AO50" i="49" s="1"/>
  <c r="AX23" i="49"/>
  <c r="AX53" i="49" s="1"/>
  <c r="AX15" i="49"/>
  <c r="AX45" i="49" s="1"/>
  <c r="AY27" i="49"/>
  <c r="AY57" i="49" s="1"/>
  <c r="AG27" i="49"/>
  <c r="AG17" i="49"/>
  <c r="AP22" i="49"/>
  <c r="AP52" i="49" s="1"/>
  <c r="AP14" i="49"/>
  <c r="AP44" i="49" s="1"/>
  <c r="AY20" i="49"/>
  <c r="AY50" i="49" s="1"/>
  <c r="AH22" i="49"/>
  <c r="AH52" i="49" s="1"/>
  <c r="AH15" i="49"/>
  <c r="AH45" i="49" s="1"/>
  <c r="AQ19" i="49"/>
  <c r="AQ49" i="49" s="1"/>
  <c r="AZ27" i="49"/>
  <c r="AZ57" i="49" s="1"/>
  <c r="AZ20" i="49"/>
  <c r="AZ50" i="49" s="1"/>
  <c r="AI21" i="49"/>
  <c r="AR26" i="49"/>
  <c r="AR56" i="49" s="1"/>
  <c r="AR21" i="49"/>
  <c r="AR51" i="49" s="1"/>
  <c r="BA23" i="49"/>
  <c r="BA53" i="49" s="1"/>
  <c r="BA17" i="49"/>
  <c r="BA47" i="49" s="1"/>
  <c r="AJ19" i="49"/>
  <c r="AJ49" i="49" s="1"/>
  <c r="AS26" i="49"/>
  <c r="AS56" i="49" s="1"/>
  <c r="AS20" i="49"/>
  <c r="AS50" i="49" s="1"/>
  <c r="AV78" i="49"/>
  <c r="AV108" i="49" s="1"/>
  <c r="AV72" i="49"/>
  <c r="AV102" i="49" s="1"/>
  <c r="AT79" i="49"/>
  <c r="AT109" i="49" s="1"/>
  <c r="AZ78" i="49"/>
  <c r="AZ108" i="49" s="1"/>
  <c r="AZ68" i="49"/>
  <c r="AZ98" i="49" s="1"/>
  <c r="AY70" i="49"/>
  <c r="AY100" i="49" s="1"/>
  <c r="AI79" i="49"/>
  <c r="AR79" i="49"/>
  <c r="AR109" i="49" s="1"/>
  <c r="AR73" i="49"/>
  <c r="AR103" i="49" s="1"/>
  <c r="BA74" i="49"/>
  <c r="BA104" i="49" s="1"/>
  <c r="BA69" i="49"/>
  <c r="BA99" i="49" s="1"/>
  <c r="Z74" i="49"/>
  <c r="AH79" i="49"/>
  <c r="AH109" i="49" s="1"/>
  <c r="AH76" i="49"/>
  <c r="AH106" i="49" s="1"/>
  <c r="AP74" i="49"/>
  <c r="AP104" i="49" s="1"/>
  <c r="AX78" i="49"/>
  <c r="AX108" i="49" s="1"/>
  <c r="AX76" i="49"/>
  <c r="AX106" i="49" s="1"/>
  <c r="AJ75" i="49"/>
  <c r="AJ105" i="49" s="1"/>
  <c r="AJ68" i="49"/>
  <c r="AJ98" i="49" s="1"/>
  <c r="AS71" i="49"/>
  <c r="AS101" i="49" s="1"/>
  <c r="AK74" i="49"/>
  <c r="AK104" i="49" s="1"/>
  <c r="AK71" i="49"/>
  <c r="AK101" i="49" s="1"/>
  <c r="AT73" i="49"/>
  <c r="AT103" i="49" s="1"/>
  <c r="AO74" i="49"/>
  <c r="AO104" i="49" s="1"/>
  <c r="AO77" i="49"/>
  <c r="AO107" i="49" s="1"/>
  <c r="AW80" i="49"/>
  <c r="AW110" i="49" s="1"/>
  <c r="AM72" i="49"/>
  <c r="AM102" i="49" s="1"/>
  <c r="AM74" i="49"/>
  <c r="AM104" i="49" s="1"/>
  <c r="AU76" i="49"/>
  <c r="AU106" i="49" s="1"/>
  <c r="AU71" i="49"/>
  <c r="AU101" i="49" s="1"/>
  <c r="AT14" i="49"/>
  <c r="AT44" i="49" s="1"/>
  <c r="AK14" i="49"/>
  <c r="AK44" i="49" s="1"/>
  <c r="AV22" i="49"/>
  <c r="AV52" i="49" s="1"/>
  <c r="AN24" i="49"/>
  <c r="AN54" i="49" s="1"/>
  <c r="AW18" i="49"/>
  <c r="AW48" i="49" s="1"/>
  <c r="AX27" i="49"/>
  <c r="AX57" i="49" s="1"/>
  <c r="AO27" i="49"/>
  <c r="AO57" i="49" s="1"/>
  <c r="AO18" i="49"/>
  <c r="AO48" i="49" s="1"/>
  <c r="AX20" i="49"/>
  <c r="AX50" i="49" s="1"/>
  <c r="AX16" i="49"/>
  <c r="AX46" i="49" s="1"/>
  <c r="AG23" i="49"/>
  <c r="AG16" i="49"/>
  <c r="AP21" i="49"/>
  <c r="AP51" i="49" s="1"/>
  <c r="AY26" i="49"/>
  <c r="AY56" i="49" s="1"/>
  <c r="AY19" i="49"/>
  <c r="AY49" i="49" s="1"/>
  <c r="AH21" i="49"/>
  <c r="AH51" i="49" s="1"/>
  <c r="AQ26" i="49"/>
  <c r="AQ56" i="49" s="1"/>
  <c r="AQ18" i="49"/>
  <c r="AQ48" i="49" s="1"/>
  <c r="AZ24" i="49"/>
  <c r="AZ54" i="49" s="1"/>
  <c r="AZ17" i="49"/>
  <c r="AZ47" i="49" s="1"/>
  <c r="AR27" i="49"/>
  <c r="AR57" i="49" s="1"/>
  <c r="AR20" i="49"/>
  <c r="AR50" i="49" s="1"/>
  <c r="BA24" i="49"/>
  <c r="BA54" i="49" s="1"/>
  <c r="BA16" i="49"/>
  <c r="BA46" i="49" s="1"/>
  <c r="AJ21" i="49"/>
  <c r="AJ51" i="49" s="1"/>
  <c r="AS27" i="49"/>
  <c r="AS57" i="49" s="1"/>
  <c r="AS17" i="49"/>
  <c r="AS47" i="49" s="1"/>
  <c r="AV79" i="49"/>
  <c r="AV109" i="49" s="1"/>
  <c r="AV68" i="49"/>
  <c r="AV98" i="49" s="1"/>
  <c r="AL76" i="49"/>
  <c r="AL106" i="49" s="1"/>
  <c r="AT75" i="49"/>
  <c r="AT105" i="49" s="1"/>
  <c r="AQ69" i="49"/>
  <c r="AQ99" i="49" s="1"/>
  <c r="AZ80" i="49"/>
  <c r="AZ110" i="49" s="1"/>
  <c r="AZ71" i="49"/>
  <c r="AZ101" i="49" s="1"/>
  <c r="AY69" i="49"/>
  <c r="AY99" i="49" s="1"/>
  <c r="AR75" i="49"/>
  <c r="AR105" i="49" s="1"/>
  <c r="AR68" i="49"/>
  <c r="AR98" i="49" s="1"/>
  <c r="BA70" i="49"/>
  <c r="BA100" i="49" s="1"/>
  <c r="Z69" i="49"/>
  <c r="AH80" i="49"/>
  <c r="AH110" i="49" s="1"/>
  <c r="AH73" i="49"/>
  <c r="AH103" i="49" s="1"/>
  <c r="AP78" i="49"/>
  <c r="AP108" i="49" s="1"/>
  <c r="AX79" i="49"/>
  <c r="AX109" i="49" s="1"/>
  <c r="AX71" i="49"/>
  <c r="AX101" i="49" s="1"/>
  <c r="AJ74" i="49"/>
  <c r="AJ104" i="49" s="1"/>
  <c r="AS77" i="49"/>
  <c r="AS107" i="49" s="1"/>
  <c r="AS74" i="49"/>
  <c r="AS104" i="49" s="1"/>
  <c r="AK73" i="49"/>
  <c r="AK103" i="49" s="1"/>
  <c r="AK68" i="49"/>
  <c r="AK98" i="49" s="1"/>
  <c r="AT74" i="49"/>
  <c r="AT104" i="49" s="1"/>
  <c r="AO70" i="49"/>
  <c r="AO100" i="49" s="1"/>
  <c r="AO76" i="49"/>
  <c r="AO106" i="49" s="1"/>
  <c r="AW73" i="49"/>
  <c r="AW103" i="49" s="1"/>
  <c r="AM78" i="49"/>
  <c r="AM108" i="49" s="1"/>
  <c r="AM71" i="49"/>
  <c r="AM101" i="49" s="1"/>
  <c r="AU74" i="49"/>
  <c r="AU104" i="49" s="1"/>
  <c r="AU69" i="49"/>
  <c r="AU99" i="49" s="1"/>
  <c r="AM14" i="49"/>
  <c r="AM44" i="49" s="1"/>
  <c r="AV16" i="49"/>
  <c r="AV46" i="49" s="1"/>
  <c r="AL25" i="49"/>
  <c r="AL55" i="49" s="1"/>
  <c r="AL16" i="49"/>
  <c r="AL46" i="49" s="1"/>
  <c r="AT21" i="49"/>
  <c r="AT51" i="49" s="1"/>
  <c r="AK22" i="49"/>
  <c r="AK52" i="49" s="1"/>
  <c r="AU27" i="49"/>
  <c r="AU57" i="49" s="1"/>
  <c r="AU19" i="49"/>
  <c r="AU49" i="49" s="1"/>
  <c r="AM27" i="49"/>
  <c r="AM57" i="49" s="1"/>
  <c r="AM19" i="49"/>
  <c r="AM49" i="49" s="1"/>
  <c r="AV21" i="49"/>
  <c r="AV51" i="49" s="1"/>
  <c r="AN22" i="49"/>
  <c r="AN52" i="49" s="1"/>
  <c r="AW27" i="49"/>
  <c r="AW57" i="49" s="1"/>
  <c r="AW17" i="49"/>
  <c r="AW47" i="49" s="1"/>
  <c r="AO23" i="49"/>
  <c r="AO53" i="49" s="1"/>
  <c r="AO17" i="49"/>
  <c r="AO47" i="49" s="1"/>
  <c r="AX25" i="49"/>
  <c r="AX55" i="49" s="1"/>
  <c r="AX14" i="49"/>
  <c r="AX44" i="49" s="1"/>
  <c r="AG25" i="49"/>
  <c r="AG14" i="49"/>
  <c r="AP20" i="49"/>
  <c r="AP50" i="49" s="1"/>
  <c r="AY25" i="49"/>
  <c r="AY55" i="49" s="1"/>
  <c r="AY17" i="49"/>
  <c r="AY47" i="49" s="1"/>
  <c r="AH20" i="49"/>
  <c r="AH50" i="49" s="1"/>
  <c r="AQ25" i="49"/>
  <c r="AQ55" i="49" s="1"/>
  <c r="AQ17" i="49"/>
  <c r="AQ47" i="49" s="1"/>
  <c r="AZ22" i="49"/>
  <c r="AZ52" i="49" s="1"/>
  <c r="AZ16" i="49"/>
  <c r="AZ46" i="49" s="1"/>
  <c r="AI19" i="49"/>
  <c r="AR25" i="49"/>
  <c r="AR55" i="49" s="1"/>
  <c r="AR18" i="49"/>
  <c r="AR48" i="49" s="1"/>
  <c r="BA25" i="49"/>
  <c r="BA55" i="49" s="1"/>
  <c r="BA15" i="49"/>
  <c r="BA45" i="49" s="1"/>
  <c r="AJ26" i="49"/>
  <c r="AJ56" i="49" s="1"/>
  <c r="AJ20" i="49"/>
  <c r="AJ50" i="49" s="1"/>
  <c r="AS24" i="49"/>
  <c r="AS54" i="49" s="1"/>
  <c r="AS18" i="49"/>
  <c r="AS48" i="49" s="1"/>
  <c r="AV80" i="49"/>
  <c r="AV110" i="49" s="1"/>
  <c r="AV69" i="49"/>
  <c r="AV99" i="49" s="1"/>
  <c r="AN74" i="49"/>
  <c r="AN104" i="49" s="1"/>
  <c r="AL72" i="49"/>
  <c r="AL102" i="49" s="1"/>
  <c r="AT80" i="49"/>
  <c r="AT110" i="49" s="1"/>
  <c r="AG73" i="49"/>
  <c r="AG103" i="49" s="1"/>
  <c r="AQ76" i="49"/>
  <c r="AQ106" i="49" s="1"/>
  <c r="AQ75" i="49"/>
  <c r="AQ105" i="49" s="1"/>
  <c r="AZ79" i="49"/>
  <c r="AZ109" i="49" s="1"/>
  <c r="AZ74" i="49"/>
  <c r="AZ104" i="49" s="1"/>
  <c r="AY79" i="49"/>
  <c r="AY109" i="49" s="1"/>
  <c r="AI72" i="49"/>
  <c r="AR77" i="49"/>
  <c r="AR107" i="49" s="1"/>
  <c r="AR69" i="49"/>
  <c r="AR99" i="49" s="1"/>
  <c r="BA77" i="49"/>
  <c r="BA107" i="49" s="1"/>
  <c r="Z80" i="49"/>
  <c r="AH68" i="49"/>
  <c r="AH98" i="49" s="1"/>
  <c r="AH71" i="49"/>
  <c r="AH101" i="49" s="1"/>
  <c r="AP73" i="49"/>
  <c r="AP103" i="49" s="1"/>
  <c r="AX72" i="49"/>
  <c r="AX102" i="49" s="1"/>
  <c r="AX73" i="49"/>
  <c r="AX103" i="49" s="1"/>
  <c r="AJ69" i="49"/>
  <c r="AJ99" i="49" s="1"/>
  <c r="AS78" i="49"/>
  <c r="AS108" i="49" s="1"/>
  <c r="AS79" i="49"/>
  <c r="AS109" i="49" s="1"/>
  <c r="AK81" i="49"/>
  <c r="AK111" i="49" s="1"/>
  <c r="AK69" i="49"/>
  <c r="AK99" i="49" s="1"/>
  <c r="AT70" i="49"/>
  <c r="AT100" i="49" s="1"/>
  <c r="AO75" i="49"/>
  <c r="AO105" i="49" s="1"/>
  <c r="AO68" i="49"/>
  <c r="AO98" i="49" s="1"/>
  <c r="AP81" i="49"/>
  <c r="AP111" i="49" s="1"/>
  <c r="AW77" i="49"/>
  <c r="AW107" i="49" s="1"/>
  <c r="AM73" i="49"/>
  <c r="AM103" i="49" s="1"/>
  <c r="AM70" i="49"/>
  <c r="AM100" i="49" s="1"/>
  <c r="AU81" i="49"/>
  <c r="AU111" i="49" s="1"/>
  <c r="AU68" i="49"/>
  <c r="AU98" i="49" s="1"/>
  <c r="AL14" i="49"/>
  <c r="AL44" i="49" s="1"/>
  <c r="AT20" i="49"/>
  <c r="AT50" i="49" s="1"/>
  <c r="AK19" i="49"/>
  <c r="AK49" i="49" s="1"/>
  <c r="AU26" i="49"/>
  <c r="AU56" i="49" s="1"/>
  <c r="AU17" i="49"/>
  <c r="AU47" i="49" s="1"/>
  <c r="AM26" i="49"/>
  <c r="AM56" i="49" s="1"/>
  <c r="AM17" i="49"/>
  <c r="AM47" i="49" s="1"/>
  <c r="AV19" i="49"/>
  <c r="AV49" i="49" s="1"/>
  <c r="AN21" i="49"/>
  <c r="AN51" i="49" s="1"/>
  <c r="AW23" i="49"/>
  <c r="AW53" i="49" s="1"/>
  <c r="AW16" i="49"/>
  <c r="AW46" i="49" s="1"/>
  <c r="AO24" i="49"/>
  <c r="AO54" i="49" s="1"/>
  <c r="AO16" i="49"/>
  <c r="AO46" i="49" s="1"/>
  <c r="AX22" i="49"/>
  <c r="AX52" i="49" s="1"/>
  <c r="AG22" i="49"/>
  <c r="AG15" i="49"/>
  <c r="AP18" i="49"/>
  <c r="AP48" i="49" s="1"/>
  <c r="AY24" i="49"/>
  <c r="AY54" i="49" s="1"/>
  <c r="AY16" i="49"/>
  <c r="AY46" i="49" s="1"/>
  <c r="AH19" i="49"/>
  <c r="AH49" i="49" s="1"/>
  <c r="AQ22" i="49"/>
  <c r="AQ52" i="49" s="1"/>
  <c r="AQ16" i="49"/>
  <c r="AQ46" i="49" s="1"/>
  <c r="AZ23" i="49"/>
  <c r="AZ53" i="49" s="1"/>
  <c r="AZ14" i="49"/>
  <c r="AZ44" i="49" s="1"/>
  <c r="AI18" i="49"/>
  <c r="AR22" i="49"/>
  <c r="AR52" i="49" s="1"/>
  <c r="AR17" i="49"/>
  <c r="AR47" i="49" s="1"/>
  <c r="BA21" i="49"/>
  <c r="BA51" i="49" s="1"/>
  <c r="BA14" i="49"/>
  <c r="BA44" i="49" s="1"/>
  <c r="AJ27" i="49"/>
  <c r="AJ57" i="49" s="1"/>
  <c r="AJ18" i="49"/>
  <c r="AJ48" i="49" s="1"/>
  <c r="AS23" i="49"/>
  <c r="AS53" i="49" s="1"/>
  <c r="AS15" i="49"/>
  <c r="AS45" i="49" s="1"/>
  <c r="AV77" i="49"/>
  <c r="AV107" i="49" s="1"/>
  <c r="AV70" i="49"/>
  <c r="AV100" i="49" s="1"/>
  <c r="AN75" i="49"/>
  <c r="AN105" i="49" s="1"/>
  <c r="AL78" i="49"/>
  <c r="AL108" i="49" s="1"/>
  <c r="AL68" i="49"/>
  <c r="AL98" i="49" s="1"/>
  <c r="AT76" i="49"/>
  <c r="AT106" i="49" s="1"/>
  <c r="AQ71" i="49"/>
  <c r="AQ101" i="49" s="1"/>
  <c r="AZ76" i="49"/>
  <c r="AZ106" i="49" s="1"/>
  <c r="AZ69" i="49"/>
  <c r="AZ99" i="49" s="1"/>
  <c r="AY78" i="49"/>
  <c r="AY108" i="49" s="1"/>
  <c r="AR76" i="49"/>
  <c r="AR106" i="49" s="1"/>
  <c r="BA78" i="49"/>
  <c r="BA108" i="49" s="1"/>
  <c r="BA75" i="49"/>
  <c r="BA105" i="49" s="1"/>
  <c r="Z76" i="49"/>
  <c r="Z79" i="49"/>
  <c r="AH75" i="49"/>
  <c r="AH105" i="49" s="1"/>
  <c r="AH69" i="49"/>
  <c r="AH99" i="49" s="1"/>
  <c r="AP69" i="49"/>
  <c r="AP99" i="49" s="1"/>
  <c r="AX80" i="49"/>
  <c r="AX110" i="49" s="1"/>
  <c r="AX70" i="49"/>
  <c r="AX100" i="49" s="1"/>
  <c r="AJ80" i="49"/>
  <c r="AJ110" i="49" s="1"/>
  <c r="AJ79" i="49"/>
  <c r="AJ109" i="49" s="1"/>
  <c r="AS80" i="49"/>
  <c r="AS110" i="49" s="1"/>
  <c r="AS68" i="49"/>
  <c r="AS98" i="49" s="1"/>
  <c r="AK80" i="49"/>
  <c r="AK110" i="49" s="1"/>
  <c r="AK70" i="49"/>
  <c r="AK100" i="49" s="1"/>
  <c r="AO81" i="49"/>
  <c r="AO111" i="49" s="1"/>
  <c r="AT78" i="49"/>
  <c r="AT108" i="49" s="1"/>
  <c r="AO78" i="49"/>
  <c r="AO108" i="49" s="1"/>
  <c r="AO73" i="49"/>
  <c r="AO103" i="49" s="1"/>
  <c r="AW79" i="49"/>
  <c r="AW109" i="49" s="1"/>
  <c r="AW75" i="49"/>
  <c r="AW105" i="49" s="1"/>
  <c r="AM81" i="49"/>
  <c r="AM111" i="49" s="1"/>
  <c r="AM69" i="49"/>
  <c r="AM99" i="49" s="1"/>
  <c r="AU70" i="49"/>
  <c r="AU100" i="49" s="1"/>
  <c r="AM16" i="49"/>
  <c r="AM46" i="49" s="1"/>
  <c r="AL22" i="49"/>
  <c r="AL52" i="49" s="1"/>
  <c r="AT27" i="49"/>
  <c r="AT57" i="49" s="1"/>
  <c r="AT19" i="49"/>
  <c r="AT49" i="49" s="1"/>
  <c r="AK26" i="49"/>
  <c r="AK56" i="49" s="1"/>
  <c r="AK20" i="49"/>
  <c r="AK50" i="49" s="1"/>
  <c r="AU23" i="49"/>
  <c r="AU53" i="49" s="1"/>
  <c r="AM25" i="49"/>
  <c r="AM55" i="49" s="1"/>
  <c r="AV26" i="49"/>
  <c r="AV56" i="49" s="1"/>
  <c r="AV20" i="49"/>
  <c r="AV50" i="49" s="1"/>
  <c r="AN19" i="49"/>
  <c r="AN49" i="49" s="1"/>
  <c r="AW25" i="49"/>
  <c r="AW55" i="49" s="1"/>
  <c r="AW15" i="49"/>
  <c r="AW45" i="49" s="1"/>
  <c r="AO25" i="49"/>
  <c r="AO55" i="49" s="1"/>
  <c r="AO15" i="49"/>
  <c r="AO45" i="49" s="1"/>
  <c r="AX21" i="49"/>
  <c r="AX51" i="49" s="1"/>
  <c r="AG21" i="49"/>
  <c r="AP26" i="49"/>
  <c r="AP56" i="49" s="1"/>
  <c r="AP19" i="49"/>
  <c r="AP49" i="49" s="1"/>
  <c r="AY22" i="49"/>
  <c r="AY52" i="49" s="1"/>
  <c r="AY15" i="49"/>
  <c r="AY45" i="49" s="1"/>
  <c r="AH24" i="49"/>
  <c r="AH54" i="49" s="1"/>
  <c r="AH18" i="49"/>
  <c r="AH48" i="49" s="1"/>
  <c r="AQ24" i="49"/>
  <c r="AQ54" i="49" s="1"/>
  <c r="AQ14" i="49"/>
  <c r="AQ44" i="49" s="1"/>
  <c r="AZ18" i="49"/>
  <c r="AZ48" i="49" s="1"/>
  <c r="AI25" i="49"/>
  <c r="AR24" i="49"/>
  <c r="AR54" i="49" s="1"/>
  <c r="AR14" i="49"/>
  <c r="AR44" i="49" s="1"/>
  <c r="BA22" i="49"/>
  <c r="BA52" i="49" s="1"/>
  <c r="AJ25" i="49"/>
  <c r="AJ55" i="49" s="1"/>
  <c r="AJ17" i="49"/>
  <c r="AJ47" i="49" s="1"/>
  <c r="AS25" i="49"/>
  <c r="AS55" i="49" s="1"/>
  <c r="AS16" i="49"/>
  <c r="AS46" i="49" s="1"/>
  <c r="AV73" i="49"/>
  <c r="AV103" i="49" s="1"/>
  <c r="AN81" i="49"/>
  <c r="AN111" i="49" s="1"/>
  <c r="AN76" i="49"/>
  <c r="AN106" i="49" s="1"/>
  <c r="AL74" i="49"/>
  <c r="AL104" i="49" s="1"/>
  <c r="AL81" i="49"/>
  <c r="AL111" i="49" s="1"/>
  <c r="AT72" i="49"/>
  <c r="AT102" i="49" s="1"/>
  <c r="AG76" i="49"/>
  <c r="AG106" i="49" s="1"/>
  <c r="AG70" i="49"/>
  <c r="AQ80" i="49"/>
  <c r="AQ110" i="49" s="1"/>
  <c r="AZ81" i="49"/>
  <c r="AZ111" i="49" s="1"/>
  <c r="AZ72" i="49"/>
  <c r="AZ102" i="49" s="1"/>
  <c r="AY77" i="49"/>
  <c r="AY107" i="49" s="1"/>
  <c r="AY68" i="49"/>
  <c r="AY98" i="49" s="1"/>
  <c r="AI78" i="49"/>
  <c r="AR72" i="49"/>
  <c r="AR102" i="49" s="1"/>
  <c r="BA81" i="49"/>
  <c r="BA111" i="49" s="1"/>
  <c r="BA71" i="49"/>
  <c r="BA101" i="49" s="1"/>
  <c r="Z73" i="49"/>
  <c r="Z72" i="49"/>
  <c r="AH72" i="49"/>
  <c r="AH102" i="49" s="1"/>
  <c r="AP75" i="49"/>
  <c r="AP105" i="49" s="1"/>
  <c r="AP68" i="49"/>
  <c r="AP98" i="49" s="1"/>
  <c r="AX69" i="49"/>
  <c r="AX99" i="49" s="1"/>
  <c r="AX68" i="49"/>
  <c r="AX98" i="49" s="1"/>
  <c r="AJ76" i="49"/>
  <c r="AJ106" i="49" s="1"/>
  <c r="AJ73" i="49"/>
  <c r="AJ103" i="49" s="1"/>
  <c r="AS81" i="49"/>
  <c r="AS111" i="49" s="1"/>
  <c r="AS70" i="49"/>
  <c r="AS100" i="49" s="1"/>
  <c r="AK76" i="49"/>
  <c r="AK106" i="49" s="1"/>
  <c r="AT71" i="49"/>
  <c r="AT101" i="49" s="1"/>
  <c r="AO72" i="49"/>
  <c r="AO102" i="49" s="1"/>
  <c r="AW76" i="49"/>
  <c r="AW106" i="49" s="1"/>
  <c r="AW74" i="49"/>
  <c r="AW104" i="49" s="1"/>
  <c r="AM80" i="49"/>
  <c r="AM110" i="49" s="1"/>
  <c r="AM68" i="49"/>
  <c r="AM98" i="49" s="1"/>
  <c r="AU79" i="49"/>
  <c r="AU109" i="49" s="1"/>
  <c r="AU18" i="49"/>
  <c r="AU48" i="49" s="1"/>
  <c r="AN14" i="49"/>
  <c r="AN44" i="49" s="1"/>
  <c r="AL20" i="49"/>
  <c r="AL50" i="49" s="1"/>
  <c r="AT26" i="49"/>
  <c r="AT56" i="49" s="1"/>
  <c r="AT18" i="49"/>
  <c r="AT48" i="49" s="1"/>
  <c r="AK27" i="49"/>
  <c r="AK57" i="49" s="1"/>
  <c r="AK18" i="49"/>
  <c r="AK48" i="49" s="1"/>
  <c r="AU25" i="49"/>
  <c r="AU55" i="49" s="1"/>
  <c r="AM23" i="49"/>
  <c r="AM53" i="49" s="1"/>
  <c r="AV27" i="49"/>
  <c r="AV57" i="49" s="1"/>
  <c r="AV17" i="49"/>
  <c r="AV47" i="49" s="1"/>
  <c r="AQ27" i="49"/>
  <c r="AQ57" i="49" s="1"/>
  <c r="AN26" i="49"/>
  <c r="AN56" i="49" s="1"/>
  <c r="AN20" i="49"/>
  <c r="AN50" i="49" s="1"/>
  <c r="AW22" i="49"/>
  <c r="AW52" i="49" s="1"/>
  <c r="AW14" i="49"/>
  <c r="AW44" i="49" s="1"/>
  <c r="AO22" i="49"/>
  <c r="AO52" i="49" s="1"/>
  <c r="AO14" i="49"/>
  <c r="AO44" i="49" s="1"/>
  <c r="AX19" i="49"/>
  <c r="AX49" i="49" s="1"/>
  <c r="AG19" i="49"/>
  <c r="AP24" i="49"/>
  <c r="AP54" i="49" s="1"/>
  <c r="AP17" i="49"/>
  <c r="AP47" i="49" s="1"/>
  <c r="AY23" i="49"/>
  <c r="AY53" i="49" s="1"/>
  <c r="AY14" i="49"/>
  <c r="AY44" i="49" s="1"/>
  <c r="AH26" i="49"/>
  <c r="AH56" i="49" s="1"/>
  <c r="AH16" i="49"/>
  <c r="AH46" i="49" s="1"/>
  <c r="AQ23" i="49"/>
  <c r="AQ53" i="49" s="1"/>
  <c r="AQ15" i="49"/>
  <c r="AQ45" i="49" s="1"/>
  <c r="AZ21" i="49"/>
  <c r="AZ51" i="49" s="1"/>
  <c r="AR23" i="49"/>
  <c r="AR53" i="49" s="1"/>
  <c r="AR15" i="49"/>
  <c r="AR45" i="49" s="1"/>
  <c r="BA19" i="49"/>
  <c r="BA49" i="49" s="1"/>
  <c r="AJ24" i="49"/>
  <c r="AJ54" i="49" s="1"/>
  <c r="AJ15" i="49"/>
  <c r="AJ45" i="49" s="1"/>
  <c r="AS22" i="49"/>
  <c r="AS52" i="49" s="1"/>
  <c r="AS14" i="49"/>
  <c r="AS44" i="49" s="1"/>
  <c r="AV74" i="49"/>
  <c r="AV104" i="49" s="1"/>
  <c r="AN78" i="49"/>
  <c r="AN108" i="49" s="1"/>
  <c r="AN72" i="49"/>
  <c r="AN102" i="49" s="1"/>
  <c r="AL70" i="49"/>
  <c r="AL100" i="49" s="1"/>
  <c r="AL77" i="49"/>
  <c r="AL107" i="49" s="1"/>
  <c r="AT68" i="49"/>
  <c r="AT98" i="49" s="1"/>
  <c r="Z81" i="49"/>
  <c r="AG81" i="49"/>
  <c r="AG111" i="49" s="1"/>
  <c r="AG75" i="49"/>
  <c r="AQ73" i="49"/>
  <c r="AQ103" i="49" s="1"/>
  <c r="AQ70" i="49"/>
  <c r="AQ100" i="49" s="1"/>
  <c r="AZ75" i="49"/>
  <c r="AZ105" i="49" s="1"/>
  <c r="AY73" i="49"/>
  <c r="AY103" i="49" s="1"/>
  <c r="AY76" i="49"/>
  <c r="AY106" i="49" s="1"/>
  <c r="AH81" i="49"/>
  <c r="AH111" i="49" s="1"/>
  <c r="AI69" i="49"/>
  <c r="AR71" i="49"/>
  <c r="AR101" i="49" s="1"/>
  <c r="BA79" i="49"/>
  <c r="BA109" i="49" s="1"/>
  <c r="BA73" i="49"/>
  <c r="BA103" i="49" s="1"/>
  <c r="Z75" i="49"/>
  <c r="Z71" i="49"/>
  <c r="AH74" i="49"/>
  <c r="AH104" i="49" s="1"/>
  <c r="AP76" i="49"/>
  <c r="AP106" i="49" s="1"/>
  <c r="AP70" i="49"/>
  <c r="AP100" i="49" s="1"/>
  <c r="AX74" i="49"/>
  <c r="AX104" i="49" s="1"/>
  <c r="AJ81" i="49"/>
  <c r="AJ111" i="49" s="1"/>
  <c r="AJ78" i="49"/>
  <c r="AJ108" i="49" s="1"/>
  <c r="AS75" i="49"/>
  <c r="AS105" i="49" s="1"/>
  <c r="AS69" i="49"/>
  <c r="AS99" i="49" s="1"/>
  <c r="AK78" i="49"/>
  <c r="AK108" i="49" s="1"/>
  <c r="AT69" i="49"/>
  <c r="AT99" i="49" s="1"/>
  <c r="AO79" i="49"/>
  <c r="AO109" i="49" s="1"/>
  <c r="AW78" i="49"/>
  <c r="AW108" i="49" s="1"/>
  <c r="AW68" i="49"/>
  <c r="AW98" i="49" s="1"/>
  <c r="AM75" i="49"/>
  <c r="AM105" i="49" s="1"/>
  <c r="AU80" i="49"/>
  <c r="AU110" i="49" s="1"/>
  <c r="AU78" i="49"/>
  <c r="AU108" i="49" s="1"/>
  <c r="AU14" i="49"/>
  <c r="AU44" i="49" s="1"/>
  <c r="AN15" i="49"/>
  <c r="AN45" i="49" s="1"/>
  <c r="AL27" i="49"/>
  <c r="AL57" i="49" s="1"/>
  <c r="AL19" i="49"/>
  <c r="AL49" i="49" s="1"/>
  <c r="AT24" i="49"/>
  <c r="AT54" i="49" s="1"/>
  <c r="AT17" i="49"/>
  <c r="AT47" i="49" s="1"/>
  <c r="AK21" i="49"/>
  <c r="AK51" i="49" s="1"/>
  <c r="AK17" i="49"/>
  <c r="AK47" i="49" s="1"/>
  <c r="AU20" i="49"/>
  <c r="AU50" i="49" s="1"/>
  <c r="AP27" i="49"/>
  <c r="AP57" i="49" s="1"/>
  <c r="AM24" i="49"/>
  <c r="AM54" i="49" s="1"/>
  <c r="AV25" i="49"/>
  <c r="AV55" i="49" s="1"/>
  <c r="AN27" i="49"/>
  <c r="AN57" i="49" s="1"/>
  <c r="AN18" i="49"/>
  <c r="AN48" i="49" s="1"/>
  <c r="AW21" i="49"/>
  <c r="AW51" i="49" s="1"/>
  <c r="AO21" i="49"/>
  <c r="AO51" i="49" s="1"/>
  <c r="AX26" i="49"/>
  <c r="AX56" i="49" s="1"/>
  <c r="AX18" i="49"/>
  <c r="AX48" i="49" s="1"/>
  <c r="AG24" i="49"/>
  <c r="AG18" i="49"/>
  <c r="AP23" i="49"/>
  <c r="AP53" i="49" s="1"/>
  <c r="AP15" i="49"/>
  <c r="AP45" i="49" s="1"/>
  <c r="AY18" i="49"/>
  <c r="AY48" i="49" s="1"/>
  <c r="AH23" i="49"/>
  <c r="AH53" i="49" s="1"/>
  <c r="AH17" i="49"/>
  <c r="AH47" i="49" s="1"/>
  <c r="AQ21" i="49"/>
  <c r="AQ51" i="49" s="1"/>
  <c r="AZ26" i="49"/>
  <c r="AZ56" i="49" s="1"/>
  <c r="AZ19" i="49"/>
  <c r="AZ49" i="49" s="1"/>
  <c r="AI22" i="49"/>
  <c r="AR19" i="49"/>
  <c r="AR49" i="49" s="1"/>
  <c r="BA26" i="49"/>
  <c r="BA56" i="49" s="1"/>
  <c r="BA20" i="49"/>
  <c r="BA50" i="49" s="1"/>
  <c r="AJ22" i="49"/>
  <c r="AJ52" i="49" s="1"/>
  <c r="AJ16" i="49"/>
  <c r="AJ46" i="49" s="1"/>
  <c r="AS21" i="49"/>
  <c r="AS51" i="49" s="1"/>
  <c r="AV75" i="49"/>
  <c r="AV105" i="49" s="1"/>
  <c r="AN79" i="49"/>
  <c r="AN109" i="49" s="1"/>
  <c r="AN68" i="49"/>
  <c r="AN98" i="49" s="1"/>
  <c r="AL79" i="49"/>
  <c r="AL109" i="49" s="1"/>
  <c r="AL73" i="49"/>
  <c r="AL103" i="49" s="1"/>
  <c r="AG80" i="49"/>
  <c r="AG69" i="49"/>
  <c r="AQ79" i="49"/>
  <c r="AQ109" i="49" s="1"/>
  <c r="AQ72" i="49"/>
  <c r="AQ102" i="49" s="1"/>
  <c r="AZ73" i="49"/>
  <c r="AZ103" i="49" s="1"/>
  <c r="AY80" i="49"/>
  <c r="AY110" i="49" s="1"/>
  <c r="AY72" i="49"/>
  <c r="AY102" i="49" s="1"/>
  <c r="AR78" i="49"/>
  <c r="AR108" i="49" s="1"/>
  <c r="AR70" i="49"/>
  <c r="AR100" i="49" s="1"/>
  <c r="BA76" i="49"/>
  <c r="BA106" i="49" s="1"/>
  <c r="BA68" i="49"/>
  <c r="BA98" i="49" s="1"/>
  <c r="Z78" i="49"/>
  <c r="Z68" i="49"/>
  <c r="AH70" i="49"/>
  <c r="AH100" i="49" s="1"/>
  <c r="AP79" i="49"/>
  <c r="AP109" i="49" s="1"/>
  <c r="AP71" i="49"/>
  <c r="AP101" i="49" s="1"/>
  <c r="AX77" i="49"/>
  <c r="AX107" i="49" s="1"/>
  <c r="AJ77" i="49"/>
  <c r="AJ107" i="49" s="1"/>
  <c r="AJ72" i="49"/>
  <c r="AJ102" i="49" s="1"/>
  <c r="AS73" i="49"/>
  <c r="AS103" i="49" s="1"/>
  <c r="AK79" i="49"/>
  <c r="AK109" i="49" s="1"/>
  <c r="AK72" i="49"/>
  <c r="AK102" i="49" s="1"/>
  <c r="AT77" i="49"/>
  <c r="AT107" i="49" s="1"/>
  <c r="AO69" i="49"/>
  <c r="AO99" i="49" s="1"/>
  <c r="AW72" i="49"/>
  <c r="AW102" i="49" s="1"/>
  <c r="AW70" i="49"/>
  <c r="AW100" i="49" s="1"/>
  <c r="AM77" i="49"/>
  <c r="AM107" i="49" s="1"/>
  <c r="AU75" i="49"/>
  <c r="AU105" i="49" s="1"/>
  <c r="AU73" i="49"/>
  <c r="AU103" i="49" s="1"/>
  <c r="BB36" i="49"/>
  <c r="BB34" i="49"/>
  <c r="BB29" i="49"/>
  <c r="BB40" i="49"/>
  <c r="BB30" i="49"/>
  <c r="V572" i="69"/>
  <c r="V549" i="69"/>
  <c r="V646" i="69"/>
  <c r="V776" i="69"/>
  <c r="V378" i="69"/>
  <c r="V352" i="69"/>
  <c r="W685" i="69"/>
  <c r="W698" i="69"/>
  <c r="W763" i="69"/>
  <c r="W659" i="69"/>
  <c r="W750" i="69"/>
  <c r="W646" i="69"/>
  <c r="W672" i="69"/>
  <c r="W789" i="69"/>
  <c r="W724" i="69"/>
  <c r="W633" i="69"/>
  <c r="W776" i="69"/>
  <c r="W711" i="69"/>
  <c r="W802" i="69"/>
  <c r="W737" i="69"/>
  <c r="V778" i="69"/>
  <c r="V700" i="69"/>
  <c r="V713" i="69"/>
  <c r="V687" i="69"/>
  <c r="V726" i="69"/>
  <c r="V765" i="69"/>
  <c r="V635" i="69"/>
  <c r="V739" i="69"/>
  <c r="V804" i="69"/>
  <c r="V661" i="69"/>
  <c r="V791" i="69"/>
  <c r="V752" i="69"/>
  <c r="V674" i="69"/>
  <c r="V648" i="69"/>
  <c r="T317" i="69"/>
  <c r="T369" i="69"/>
  <c r="T265" i="69"/>
  <c r="T356" i="69"/>
  <c r="T239" i="69"/>
  <c r="T278" i="69"/>
  <c r="T343" i="69"/>
  <c r="T291" i="69"/>
  <c r="T226" i="69"/>
  <c r="T304" i="69"/>
  <c r="T382" i="69"/>
  <c r="T395" i="69"/>
  <c r="V289" i="69"/>
  <c r="V367" i="69"/>
  <c r="V406" i="69"/>
  <c r="V250" i="69"/>
  <c r="V328" i="69"/>
  <c r="V354" i="69"/>
  <c r="V276" i="69"/>
  <c r="O301" i="69"/>
  <c r="O405" i="69"/>
  <c r="O392" i="69"/>
  <c r="H375" i="69"/>
  <c r="H362" i="69"/>
  <c r="H297" i="69"/>
  <c r="H232" i="69"/>
  <c r="H388" i="69"/>
  <c r="H336" i="69"/>
  <c r="H284" i="69"/>
  <c r="H258" i="69"/>
  <c r="H310" i="69"/>
  <c r="H271" i="69"/>
  <c r="H323" i="69"/>
  <c r="H349" i="69"/>
  <c r="H401" i="69"/>
  <c r="H245" i="69"/>
  <c r="T366" i="69"/>
  <c r="T288" i="69"/>
  <c r="G330" i="69"/>
  <c r="G226" i="69"/>
  <c r="G343" i="69"/>
  <c r="G317" i="69"/>
  <c r="G395" i="69"/>
  <c r="G278" i="69"/>
  <c r="G382" i="69"/>
  <c r="G239" i="69"/>
  <c r="G356" i="69"/>
  <c r="G252" i="69"/>
  <c r="G304" i="69"/>
  <c r="G369" i="69"/>
  <c r="G265" i="69"/>
  <c r="G291" i="69"/>
  <c r="K360" i="69"/>
  <c r="K321" i="69"/>
  <c r="K243" i="69"/>
  <c r="K269" i="69"/>
  <c r="K373" i="69"/>
  <c r="K295" i="69"/>
  <c r="K347" i="69"/>
  <c r="K256" i="69"/>
  <c r="K399" i="69"/>
  <c r="K334" i="69"/>
  <c r="K230" i="69"/>
  <c r="K386" i="69"/>
  <c r="K282" i="69"/>
  <c r="K308" i="69"/>
  <c r="O397" i="69"/>
  <c r="O272" i="69"/>
  <c r="O363" i="69"/>
  <c r="S295" i="69"/>
  <c r="R230" i="69"/>
  <c r="R386" i="69"/>
  <c r="U307" i="69"/>
  <c r="Q377" i="69"/>
  <c r="S235" i="69"/>
  <c r="S261" i="69"/>
  <c r="S302" i="69"/>
  <c r="S328" i="69"/>
  <c r="U232" i="69"/>
  <c r="U336" i="69"/>
  <c r="V796" i="69"/>
  <c r="V692" i="69"/>
  <c r="V703" i="69"/>
  <c r="V265" i="69"/>
  <c r="V226" i="69"/>
  <c r="V331" i="69"/>
  <c r="V731" i="69"/>
  <c r="V798" i="69"/>
  <c r="W290" i="69"/>
  <c r="W728" i="69"/>
  <c r="X139" i="67"/>
  <c r="W221" i="69" s="1"/>
  <c r="S385" i="69"/>
  <c r="T405" i="69"/>
  <c r="U312" i="69"/>
  <c r="U299" i="69"/>
  <c r="P318" i="69"/>
  <c r="J272" i="69"/>
  <c r="J350" i="69"/>
  <c r="J374" i="69"/>
  <c r="J387" i="69"/>
  <c r="J309" i="69"/>
  <c r="J244" i="69"/>
  <c r="J322" i="69"/>
  <c r="J283" i="69"/>
  <c r="J231" i="69"/>
  <c r="J270" i="69"/>
  <c r="J335" i="69"/>
  <c r="J400" i="69"/>
  <c r="J257" i="69"/>
  <c r="J348" i="69"/>
  <c r="J361" i="69"/>
  <c r="J296" i="69"/>
  <c r="J375" i="69"/>
  <c r="J362" i="69"/>
  <c r="J336" i="69"/>
  <c r="J310" i="69"/>
  <c r="J258" i="69"/>
  <c r="J284" i="69"/>
  <c r="J323" i="69"/>
  <c r="J401" i="69"/>
  <c r="J297" i="69"/>
  <c r="J349" i="69"/>
  <c r="J245" i="69"/>
  <c r="J232" i="69"/>
  <c r="J388" i="69"/>
  <c r="J271" i="69"/>
  <c r="J360" i="69"/>
  <c r="J373" i="69"/>
  <c r="J308" i="69"/>
  <c r="J399" i="69"/>
  <c r="J269" i="69"/>
  <c r="J386" i="69"/>
  <c r="J243" i="69"/>
  <c r="J347" i="69"/>
  <c r="J282" i="69"/>
  <c r="J321" i="69"/>
  <c r="J256" i="69"/>
  <c r="J295" i="69"/>
  <c r="J334" i="69"/>
  <c r="J230" i="69"/>
  <c r="M358" i="69"/>
  <c r="M228" i="69"/>
  <c r="M306" i="69"/>
  <c r="M384" i="69"/>
  <c r="M254" i="69"/>
  <c r="M345" i="69"/>
  <c r="M371" i="69"/>
  <c r="M267" i="69"/>
  <c r="M332" i="69"/>
  <c r="M280" i="69"/>
  <c r="M397" i="69"/>
  <c r="M241" i="69"/>
  <c r="M319" i="69"/>
  <c r="W355" i="69"/>
  <c r="U273" i="69"/>
  <c r="T379" i="69"/>
  <c r="O376" i="69"/>
  <c r="Q247" i="69"/>
  <c r="U271" i="69"/>
  <c r="U310" i="69"/>
  <c r="V664" i="69"/>
  <c r="X149" i="67"/>
  <c r="W620" i="69" s="1"/>
  <c r="X137" i="67"/>
  <c r="W219" i="69" s="1"/>
  <c r="S229" i="69"/>
  <c r="T301" i="69"/>
  <c r="U351" i="69"/>
  <c r="X131" i="67"/>
  <c r="W213" i="69" s="1"/>
  <c r="P344" i="69"/>
  <c r="J298" i="69"/>
  <c r="J233" i="69"/>
  <c r="T353" i="69"/>
  <c r="U377" i="69"/>
  <c r="R366" i="69"/>
  <c r="R288" i="69"/>
  <c r="R236" i="69"/>
  <c r="R301" i="69"/>
  <c r="R353" i="69"/>
  <c r="R275" i="69"/>
  <c r="R327" i="69"/>
  <c r="R379" i="69"/>
  <c r="R405" i="69"/>
  <c r="R314" i="69"/>
  <c r="R249" i="69"/>
  <c r="R340" i="69"/>
  <c r="R392" i="69"/>
  <c r="R262" i="69"/>
  <c r="M401" i="69"/>
  <c r="M297" i="69"/>
  <c r="M362" i="69"/>
  <c r="M310" i="69"/>
  <c r="M323" i="69"/>
  <c r="M284" i="69"/>
  <c r="M349" i="69"/>
  <c r="M245" i="69"/>
  <c r="M271" i="69"/>
  <c r="M232" i="69"/>
  <c r="M336" i="69"/>
  <c r="M375" i="69"/>
  <c r="M388" i="69"/>
  <c r="M258" i="69"/>
  <c r="S389" i="69"/>
  <c r="S285" i="69"/>
  <c r="S402" i="69"/>
  <c r="S324" i="69"/>
  <c r="P381" i="69"/>
  <c r="P290" i="69"/>
  <c r="P303" i="69"/>
  <c r="P251" i="69"/>
  <c r="P355" i="69"/>
  <c r="P329" i="69"/>
  <c r="P277" i="69"/>
  <c r="P264" i="69"/>
  <c r="P368" i="69"/>
  <c r="L382" i="69"/>
  <c r="L356" i="69"/>
  <c r="L330" i="69"/>
  <c r="L304" i="69"/>
  <c r="L291" i="69"/>
  <c r="L265" i="69"/>
  <c r="L395" i="69"/>
  <c r="L369" i="69"/>
  <c r="L239" i="69"/>
  <c r="L343" i="69"/>
  <c r="L226" i="69"/>
  <c r="L317" i="69"/>
  <c r="L252" i="69"/>
  <c r="L278" i="69"/>
  <c r="G312" i="69"/>
  <c r="G325" i="69"/>
  <c r="G403" i="69"/>
  <c r="G364" i="69"/>
  <c r="G377" i="69"/>
  <c r="G338" i="69"/>
  <c r="G351" i="69"/>
  <c r="G390" i="69"/>
  <c r="G273" i="69"/>
  <c r="G299" i="69"/>
  <c r="G286" i="69"/>
  <c r="G260" i="69"/>
  <c r="G247" i="69"/>
  <c r="G234" i="69"/>
  <c r="W251" i="69"/>
  <c r="W676" i="69"/>
  <c r="O319" i="69"/>
  <c r="O280" i="69"/>
  <c r="O306" i="69"/>
  <c r="O324" i="69"/>
  <c r="O311" i="69"/>
  <c r="S243" i="69"/>
  <c r="S256" i="69"/>
  <c r="R334" i="69"/>
  <c r="Q273" i="69"/>
  <c r="Q351" i="69"/>
  <c r="S326" i="69"/>
  <c r="S287" i="69"/>
  <c r="S315" i="69"/>
  <c r="S367" i="69"/>
  <c r="U323" i="69"/>
  <c r="U258" i="69"/>
  <c r="V679" i="69"/>
  <c r="V807" i="69"/>
  <c r="V794" i="69"/>
  <c r="V304" i="69"/>
  <c r="V293" i="69"/>
  <c r="W316" i="69"/>
  <c r="W806" i="69"/>
  <c r="W754" i="69"/>
  <c r="W741" i="69"/>
  <c r="Y143" i="67"/>
  <c r="X614" i="69" s="1"/>
  <c r="X132" i="67"/>
  <c r="W214" i="69" s="1"/>
  <c r="W280" i="69" s="1"/>
  <c r="Y139" i="67"/>
  <c r="X221" i="69" s="1"/>
  <c r="Y153" i="67"/>
  <c r="X624" i="69" s="1"/>
  <c r="X638" i="69" s="1"/>
  <c r="Y145" i="67"/>
  <c r="X616" i="69" s="1"/>
  <c r="S268" i="69"/>
  <c r="T327" i="69"/>
  <c r="U364" i="69"/>
  <c r="P240" i="69"/>
  <c r="P292" i="69"/>
  <c r="J363" i="69"/>
  <c r="J285" i="69"/>
  <c r="T331" i="69"/>
  <c r="T266" i="69"/>
  <c r="T357" i="69"/>
  <c r="T383" i="69"/>
  <c r="T318" i="69"/>
  <c r="T279" i="69"/>
  <c r="T344" i="69"/>
  <c r="T253" i="69"/>
  <c r="T396" i="69"/>
  <c r="T227" i="69"/>
  <c r="T240" i="69"/>
  <c r="T305" i="69"/>
  <c r="T370" i="69"/>
  <c r="T292" i="69"/>
  <c r="F329" i="69"/>
  <c r="F225" i="69"/>
  <c r="F394" i="69"/>
  <c r="F277" i="69"/>
  <c r="F355" i="69"/>
  <c r="F342" i="69"/>
  <c r="F303" i="69"/>
  <c r="F290" i="69"/>
  <c r="F251" i="69"/>
  <c r="F316" i="69"/>
  <c r="F381" i="69"/>
  <c r="F368" i="69"/>
  <c r="F264" i="69"/>
  <c r="F238" i="69"/>
  <c r="S252" i="69"/>
  <c r="S343" i="69"/>
  <c r="S369" i="69"/>
  <c r="S382" i="69"/>
  <c r="S330" i="69"/>
  <c r="S239" i="69"/>
  <c r="S317" i="69"/>
  <c r="S265" i="69"/>
  <c r="S278" i="69"/>
  <c r="P262" i="69"/>
  <c r="P340" i="69"/>
  <c r="P249" i="69"/>
  <c r="P301" i="69"/>
  <c r="P405" i="69"/>
  <c r="P392" i="69"/>
  <c r="P353" i="69"/>
  <c r="P327" i="69"/>
  <c r="P366" i="69"/>
  <c r="P314" i="69"/>
  <c r="P288" i="69"/>
  <c r="V279" i="69"/>
  <c r="P370" i="69"/>
  <c r="F334" i="69"/>
  <c r="F230" i="69"/>
  <c r="F373" i="69"/>
  <c r="F399" i="69"/>
  <c r="F386" i="69"/>
  <c r="F256" i="69"/>
  <c r="F360" i="69"/>
  <c r="F295" i="69"/>
  <c r="F308" i="69"/>
  <c r="F321" i="69"/>
  <c r="F347" i="69"/>
  <c r="F282" i="69"/>
  <c r="F243" i="69"/>
  <c r="F269" i="69"/>
  <c r="J381" i="69"/>
  <c r="J303" i="69"/>
  <c r="J355" i="69"/>
  <c r="J264" i="69"/>
  <c r="J329" i="69"/>
  <c r="J238" i="69"/>
  <c r="J368" i="69"/>
  <c r="J225" i="69"/>
  <c r="J342" i="69"/>
  <c r="J316" i="69"/>
  <c r="J277" i="69"/>
  <c r="J394" i="69"/>
  <c r="J251" i="69"/>
  <c r="J290" i="69"/>
  <c r="S399" i="69"/>
  <c r="R256" i="69"/>
  <c r="S300" i="69"/>
  <c r="S404" i="69"/>
  <c r="S393" i="69"/>
  <c r="S354" i="69"/>
  <c r="W715" i="69"/>
  <c r="O371" i="69"/>
  <c r="O241" i="69"/>
  <c r="O285" i="69"/>
  <c r="S347" i="69"/>
  <c r="S360" i="69"/>
  <c r="R360" i="69"/>
  <c r="R308" i="69"/>
  <c r="Q286" i="69"/>
  <c r="Q338" i="69"/>
  <c r="Q299" i="69"/>
  <c r="S378" i="69"/>
  <c r="S380" i="69"/>
  <c r="S237" i="69"/>
  <c r="U388" i="69"/>
  <c r="U284" i="69"/>
  <c r="V770" i="69"/>
  <c r="V638" i="69"/>
  <c r="V677" i="69"/>
  <c r="V395" i="69"/>
  <c r="V278" i="69"/>
  <c r="V228" i="69"/>
  <c r="W394" i="69"/>
  <c r="W780" i="69"/>
  <c r="W767" i="69"/>
  <c r="W650" i="69"/>
  <c r="X265" i="69"/>
  <c r="Y132" i="67"/>
  <c r="X214" i="69" s="1"/>
  <c r="X319" i="69" s="1"/>
  <c r="X140" i="67"/>
  <c r="W222" i="69" s="1"/>
  <c r="S281" i="69"/>
  <c r="T275" i="69"/>
  <c r="U260" i="69"/>
  <c r="P396" i="69"/>
  <c r="P342" i="69"/>
  <c r="J259" i="69"/>
  <c r="U390" i="69"/>
  <c r="U234" i="69"/>
  <c r="K277" i="69"/>
  <c r="K251" i="69"/>
  <c r="K225" i="69"/>
  <c r="K329" i="69"/>
  <c r="K238" i="69"/>
  <c r="K355" i="69"/>
  <c r="K290" i="69"/>
  <c r="K316" i="69"/>
  <c r="K264" i="69"/>
  <c r="K394" i="69"/>
  <c r="K368" i="69"/>
  <c r="K342" i="69"/>
  <c r="K303" i="69"/>
  <c r="K381" i="69"/>
  <c r="H339" i="69"/>
  <c r="H352" i="69"/>
  <c r="H248" i="69"/>
  <c r="H378" i="69"/>
  <c r="H365" i="69"/>
  <c r="H313" i="69"/>
  <c r="H235" i="69"/>
  <c r="H274" i="69"/>
  <c r="H261" i="69"/>
  <c r="H404" i="69"/>
  <c r="H326" i="69"/>
  <c r="H391" i="69"/>
  <c r="H300" i="69"/>
  <c r="H287" i="69"/>
  <c r="S339" i="69"/>
  <c r="V690" i="69"/>
  <c r="W663" i="69"/>
  <c r="O337" i="69"/>
  <c r="S321" i="69"/>
  <c r="O332" i="69"/>
  <c r="O384" i="69"/>
  <c r="O298" i="69"/>
  <c r="S230" i="69"/>
  <c r="S373" i="69"/>
  <c r="R295" i="69"/>
  <c r="R269" i="69"/>
  <c r="S274" i="69"/>
  <c r="Q260" i="69"/>
  <c r="Q234" i="69"/>
  <c r="S313" i="69"/>
  <c r="S250" i="69"/>
  <c r="U245" i="69"/>
  <c r="U362" i="69"/>
  <c r="V781" i="69"/>
  <c r="V343" i="69"/>
  <c r="W264" i="69"/>
  <c r="W702" i="69"/>
  <c r="W689" i="69"/>
  <c r="X151" i="67"/>
  <c r="W622" i="69" s="1"/>
  <c r="W766" i="69" s="1"/>
  <c r="W135" i="67"/>
  <c r="V217" i="69" s="1"/>
  <c r="S359" i="69"/>
  <c r="T236" i="69"/>
  <c r="U325" i="69"/>
  <c r="P227" i="69"/>
  <c r="P394" i="69"/>
  <c r="J389" i="69"/>
  <c r="T314" i="69"/>
  <c r="U247" i="69"/>
  <c r="P138" i="67"/>
  <c r="O220" i="69" s="1"/>
  <c r="F358" i="69"/>
  <c r="F319" i="69"/>
  <c r="F280" i="69"/>
  <c r="F345" i="69"/>
  <c r="F306" i="69"/>
  <c r="F371" i="69"/>
  <c r="F228" i="69"/>
  <c r="F267" i="69"/>
  <c r="F332" i="69"/>
  <c r="F384" i="69"/>
  <c r="F241" i="69"/>
  <c r="F397" i="69"/>
  <c r="F293" i="69"/>
  <c r="F254" i="69"/>
  <c r="K377" i="69"/>
  <c r="K299" i="69"/>
  <c r="K312" i="69"/>
  <c r="K286" i="69"/>
  <c r="K325" i="69"/>
  <c r="K273" i="69"/>
  <c r="K403" i="69"/>
  <c r="K247" i="69"/>
  <c r="K390" i="69"/>
  <c r="K260" i="69"/>
  <c r="K364" i="69"/>
  <c r="K234" i="69"/>
  <c r="K351" i="69"/>
  <c r="K338" i="69"/>
  <c r="R395" i="69"/>
  <c r="R278" i="69"/>
  <c r="R265" i="69"/>
  <c r="R369" i="69"/>
  <c r="G242" i="69"/>
  <c r="G346" i="69"/>
  <c r="G294" i="69"/>
  <c r="G307" i="69"/>
  <c r="G385" i="69"/>
  <c r="G255" i="69"/>
  <c r="G372" i="69"/>
  <c r="G398" i="69"/>
  <c r="G281" i="69"/>
  <c r="G268" i="69"/>
  <c r="G229" i="69"/>
  <c r="G359" i="69"/>
  <c r="G333" i="69"/>
  <c r="G320" i="69"/>
  <c r="R373" i="69"/>
  <c r="S391" i="69"/>
  <c r="V716" i="69"/>
  <c r="O350" i="69"/>
  <c r="S334" i="69"/>
  <c r="R282" i="69"/>
  <c r="R243" i="69"/>
  <c r="U255" i="69"/>
  <c r="Q390" i="69"/>
  <c r="S365" i="69"/>
  <c r="V729" i="69"/>
  <c r="V746" i="69"/>
  <c r="W277" i="69"/>
  <c r="Y138" i="67"/>
  <c r="X220" i="69" s="1"/>
  <c r="X286" i="69" s="1"/>
  <c r="T392" i="69"/>
  <c r="U338" i="69"/>
  <c r="P238" i="69"/>
  <c r="J246" i="69"/>
  <c r="Q305" i="69"/>
  <c r="Q279" i="69"/>
  <c r="Q370" i="69"/>
  <c r="Q266" i="69"/>
  <c r="Q396" i="69"/>
  <c r="Q318" i="69"/>
  <c r="Q227" i="69"/>
  <c r="X791" i="69"/>
  <c r="X804" i="69"/>
  <c r="W712" i="69"/>
  <c r="W803" i="69"/>
  <c r="W725" i="69"/>
  <c r="W790" i="69"/>
  <c r="X352" i="69"/>
  <c r="X248" i="69"/>
  <c r="X326" i="69"/>
  <c r="X718" i="69"/>
  <c r="X679" i="69"/>
  <c r="V656" i="69"/>
  <c r="V695" i="69"/>
  <c r="V643" i="69"/>
  <c r="V708" i="69"/>
  <c r="V257" i="69"/>
  <c r="V335" i="69"/>
  <c r="Q265" i="69"/>
  <c r="Q252" i="69"/>
  <c r="Q382" i="69"/>
  <c r="Q343" i="69"/>
  <c r="Q330" i="69"/>
  <c r="Q317" i="69"/>
  <c r="Q239" i="69"/>
  <c r="Q291" i="69"/>
  <c r="Q356" i="69"/>
  <c r="Q395" i="69"/>
  <c r="Q226" i="69"/>
  <c r="Q304" i="69"/>
  <c r="Q278" i="69"/>
  <c r="Q369" i="69"/>
  <c r="W373" i="69"/>
  <c r="W386" i="69"/>
  <c r="W295" i="69"/>
  <c r="W308" i="69"/>
  <c r="W282" i="69"/>
  <c r="W256" i="69"/>
  <c r="W399" i="69"/>
  <c r="W347" i="69"/>
  <c r="W269" i="69"/>
  <c r="W334" i="69"/>
  <c r="W243" i="69"/>
  <c r="W360" i="69"/>
  <c r="W321" i="69"/>
  <c r="W230" i="69"/>
  <c r="V325" i="69"/>
  <c r="V234" i="69"/>
  <c r="W722" i="69"/>
  <c r="X154" i="67"/>
  <c r="W625" i="69" s="1"/>
  <c r="W795" i="69" s="1"/>
  <c r="W149" i="67"/>
  <c r="V620" i="69" s="1"/>
  <c r="O323" i="69"/>
  <c r="O232" i="69"/>
  <c r="O258" i="69"/>
  <c r="O375" i="69"/>
  <c r="O401" i="69"/>
  <c r="O307" i="69"/>
  <c r="O359" i="69"/>
  <c r="O320" i="69"/>
  <c r="O294" i="69"/>
  <c r="O398" i="69"/>
  <c r="O346" i="69"/>
  <c r="M283" i="69"/>
  <c r="M309" i="69"/>
  <c r="M231" i="69"/>
  <c r="M270" i="69"/>
  <c r="M335" i="69"/>
  <c r="M374" i="69"/>
  <c r="M387" i="69"/>
  <c r="M257" i="69"/>
  <c r="M244" i="69"/>
  <c r="M361" i="69"/>
  <c r="M322" i="69"/>
  <c r="M296" i="69"/>
  <c r="M348" i="69"/>
  <c r="M400" i="69"/>
  <c r="T289" i="69"/>
  <c r="T393" i="69"/>
  <c r="T276" i="69"/>
  <c r="T406" i="69"/>
  <c r="T328" i="69"/>
  <c r="K352" i="69"/>
  <c r="K326" i="69"/>
  <c r="K235" i="69"/>
  <c r="I342" i="69"/>
  <c r="I251" i="69"/>
  <c r="I368" i="69"/>
  <c r="I290" i="69"/>
  <c r="I394" i="69"/>
  <c r="I264" i="69"/>
  <c r="I381" i="69"/>
  <c r="I316" i="69"/>
  <c r="I355" i="69"/>
  <c r="I277" i="69"/>
  <c r="I329" i="69"/>
  <c r="I225" i="69"/>
  <c r="I238" i="69"/>
  <c r="I303" i="69"/>
  <c r="P324" i="69"/>
  <c r="P337" i="69"/>
  <c r="P389" i="69"/>
  <c r="P246" i="69"/>
  <c r="P298" i="69"/>
  <c r="P350" i="69"/>
  <c r="P363" i="69"/>
  <c r="P259" i="69"/>
  <c r="P233" i="69"/>
  <c r="P376" i="69"/>
  <c r="P272" i="69"/>
  <c r="P311" i="69"/>
  <c r="P285" i="69"/>
  <c r="P402" i="69"/>
  <c r="F328" i="69"/>
  <c r="F263" i="69"/>
  <c r="F250" i="69"/>
  <c r="F237" i="69"/>
  <c r="F380" i="69"/>
  <c r="F276" i="69"/>
  <c r="F406" i="69"/>
  <c r="F341" i="69"/>
  <c r="F367" i="69"/>
  <c r="F354" i="69"/>
  <c r="F302" i="69"/>
  <c r="F289" i="69"/>
  <c r="F393" i="69"/>
  <c r="F315" i="69"/>
  <c r="R245" i="69"/>
  <c r="R323" i="69"/>
  <c r="R297" i="69"/>
  <c r="R362" i="69"/>
  <c r="R375" i="69"/>
  <c r="R349" i="69"/>
  <c r="I383" i="69"/>
  <c r="I396" i="69"/>
  <c r="I266" i="69"/>
  <c r="I253" i="69"/>
  <c r="I292" i="69"/>
  <c r="I344" i="69"/>
  <c r="I240" i="69"/>
  <c r="I370" i="69"/>
  <c r="I279" i="69"/>
  <c r="I305" i="69"/>
  <c r="I318" i="69"/>
  <c r="I331" i="69"/>
  <c r="I227" i="69"/>
  <c r="I357" i="69"/>
  <c r="F327" i="69"/>
  <c r="F379" i="69"/>
  <c r="F301" i="69"/>
  <c r="F262" i="69"/>
  <c r="F340" i="69"/>
  <c r="F366" i="69"/>
  <c r="F314" i="69"/>
  <c r="F275" i="69"/>
  <c r="F236" i="69"/>
  <c r="F249" i="69"/>
  <c r="F288" i="69"/>
  <c r="F405" i="69"/>
  <c r="F353" i="69"/>
  <c r="F392" i="69"/>
  <c r="V380" i="69"/>
  <c r="V315" i="69"/>
  <c r="V312" i="69"/>
  <c r="V299" i="69"/>
  <c r="W683" i="69"/>
  <c r="X143" i="67"/>
  <c r="W614" i="69" s="1"/>
  <c r="W654" i="69" s="1"/>
  <c r="N134" i="67"/>
  <c r="M216" i="69" s="1"/>
  <c r="O380" i="69"/>
  <c r="O406" i="69"/>
  <c r="M385" i="69"/>
  <c r="M268" i="69"/>
  <c r="M359" i="69"/>
  <c r="M294" i="69"/>
  <c r="M372" i="69"/>
  <c r="M255" i="69"/>
  <c r="M346" i="69"/>
  <c r="M229" i="69"/>
  <c r="M333" i="69"/>
  <c r="M242" i="69"/>
  <c r="M307" i="69"/>
  <c r="M281" i="69"/>
  <c r="M398" i="69"/>
  <c r="M320" i="69"/>
  <c r="M263" i="69"/>
  <c r="M354" i="69"/>
  <c r="M406" i="69"/>
  <c r="M237" i="69"/>
  <c r="M393" i="69"/>
  <c r="M367" i="69"/>
  <c r="M315" i="69"/>
  <c r="M289" i="69"/>
  <c r="M380" i="69"/>
  <c r="M328" i="69"/>
  <c r="M302" i="69"/>
  <c r="M250" i="69"/>
  <c r="M276" i="69"/>
  <c r="M341" i="69"/>
  <c r="S228" i="69"/>
  <c r="S384" i="69"/>
  <c r="M303" i="69"/>
  <c r="M316" i="69"/>
  <c r="M394" i="69"/>
  <c r="M264" i="69"/>
  <c r="M381" i="69"/>
  <c r="M290" i="69"/>
  <c r="M368" i="69"/>
  <c r="M277" i="69"/>
  <c r="M355" i="69"/>
  <c r="M251" i="69"/>
  <c r="M342" i="69"/>
  <c r="M225" i="69"/>
  <c r="M329" i="69"/>
  <c r="M238" i="69"/>
  <c r="P283" i="69"/>
  <c r="P335" i="69"/>
  <c r="P231" i="69"/>
  <c r="P400" i="69"/>
  <c r="P257" i="69"/>
  <c r="P374" i="69"/>
  <c r="P244" i="69"/>
  <c r="P296" i="69"/>
  <c r="P348" i="69"/>
  <c r="P361" i="69"/>
  <c r="P322" i="69"/>
  <c r="P270" i="69"/>
  <c r="P387" i="69"/>
  <c r="S258" i="69"/>
  <c r="S297" i="69"/>
  <c r="S284" i="69"/>
  <c r="S245" i="69"/>
  <c r="S349" i="69"/>
  <c r="S232" i="69"/>
  <c r="S323" i="69"/>
  <c r="S271" i="69"/>
  <c r="S375" i="69"/>
  <c r="S388" i="69"/>
  <c r="S401" i="69"/>
  <c r="S362" i="69"/>
  <c r="S310" i="69"/>
  <c r="S336" i="69"/>
  <c r="J287" i="69"/>
  <c r="J300" i="69"/>
  <c r="J365" i="69"/>
  <c r="J313" i="69"/>
  <c r="J352" i="69"/>
  <c r="J248" i="69"/>
  <c r="J378" i="69"/>
  <c r="J339" i="69"/>
  <c r="J261" i="69"/>
  <c r="J235" i="69"/>
  <c r="J274" i="69"/>
  <c r="J391" i="69"/>
  <c r="J326" i="69"/>
  <c r="J404" i="69"/>
  <c r="L132" i="67"/>
  <c r="K214" i="69" s="1"/>
  <c r="T252" i="69"/>
  <c r="T330" i="69"/>
  <c r="G133" i="67"/>
  <c r="F215" i="69" s="1"/>
  <c r="V338" i="69"/>
  <c r="V260" i="69"/>
  <c r="Y148" i="67"/>
  <c r="X619" i="69" s="1"/>
  <c r="Y131" i="67"/>
  <c r="X213" i="69" s="1"/>
  <c r="X240" i="69" s="1"/>
  <c r="Q367" i="69"/>
  <c r="Q406" i="69"/>
  <c r="Q354" i="69"/>
  <c r="Q315" i="69"/>
  <c r="Q250" i="69"/>
  <c r="Q393" i="69"/>
  <c r="Q276" i="69"/>
  <c r="Q263" i="69"/>
  <c r="Q302" i="69"/>
  <c r="Q341" i="69"/>
  <c r="Q237" i="69"/>
  <c r="Q380" i="69"/>
  <c r="Q328" i="69"/>
  <c r="Q289" i="69"/>
  <c r="H354" i="69"/>
  <c r="H289" i="69"/>
  <c r="H276" i="69"/>
  <c r="H406" i="69"/>
  <c r="H367" i="69"/>
  <c r="H380" i="69"/>
  <c r="H328" i="69"/>
  <c r="H341" i="69"/>
  <c r="H315" i="69"/>
  <c r="H302" i="69"/>
  <c r="H263" i="69"/>
  <c r="H393" i="69"/>
  <c r="H237" i="69"/>
  <c r="H250" i="69"/>
  <c r="J353" i="69"/>
  <c r="J262" i="69"/>
  <c r="J405" i="69"/>
  <c r="J340" i="69"/>
  <c r="J379" i="69"/>
  <c r="J236" i="69"/>
  <c r="J327" i="69"/>
  <c r="J301" i="69"/>
  <c r="J275" i="69"/>
  <c r="J288" i="69"/>
  <c r="J366" i="69"/>
  <c r="J392" i="69"/>
  <c r="J249" i="69"/>
  <c r="J314" i="69"/>
  <c r="O279" i="69"/>
  <c r="O292" i="69"/>
  <c r="O344" i="69"/>
  <c r="O266" i="69"/>
  <c r="O383" i="69"/>
  <c r="O370" i="69"/>
  <c r="O396" i="69"/>
  <c r="O227" i="69"/>
  <c r="O253" i="69"/>
  <c r="O240" i="69"/>
  <c r="O318" i="69"/>
  <c r="O331" i="69"/>
  <c r="O357" i="69"/>
  <c r="F259" i="69"/>
  <c r="F402" i="69"/>
  <c r="F350" i="69"/>
  <c r="F376" i="69"/>
  <c r="F337" i="69"/>
  <c r="F272" i="69"/>
  <c r="F311" i="69"/>
  <c r="F324" i="69"/>
  <c r="F389" i="69"/>
  <c r="F246" i="69"/>
  <c r="F298" i="69"/>
  <c r="F363" i="69"/>
  <c r="F233" i="69"/>
  <c r="F285" i="69"/>
  <c r="H385" i="69"/>
  <c r="H268" i="69"/>
  <c r="R267" i="69"/>
  <c r="R254" i="69"/>
  <c r="R280" i="69"/>
  <c r="R358" i="69"/>
  <c r="R319" i="69"/>
  <c r="R371" i="69"/>
  <c r="R397" i="69"/>
  <c r="R306" i="69"/>
  <c r="R384" i="69"/>
  <c r="R332" i="69"/>
  <c r="R293" i="69"/>
  <c r="R345" i="69"/>
  <c r="R228" i="69"/>
  <c r="R241" i="69"/>
  <c r="I389" i="69"/>
  <c r="I233" i="69"/>
  <c r="I272" i="69"/>
  <c r="I298" i="69"/>
  <c r="I311" i="69"/>
  <c r="I246" i="69"/>
  <c r="I363" i="69"/>
  <c r="I259" i="69"/>
  <c r="I337" i="69"/>
  <c r="I402" i="69"/>
  <c r="I285" i="69"/>
  <c r="I324" i="69"/>
  <c r="I376" i="69"/>
  <c r="I350" i="69"/>
  <c r="O234" i="69"/>
  <c r="R329" i="69"/>
  <c r="R368" i="69"/>
  <c r="R277" i="69"/>
  <c r="R225" i="69"/>
  <c r="R394" i="69"/>
  <c r="L133" i="67"/>
  <c r="K215" i="69" s="1"/>
  <c r="M141" i="67"/>
  <c r="L223" i="69" s="1"/>
  <c r="T404" i="69"/>
  <c r="T339" i="69"/>
  <c r="G362" i="69"/>
  <c r="G297" i="69"/>
  <c r="G245" i="69"/>
  <c r="G284" i="69"/>
  <c r="G258" i="69"/>
  <c r="G401" i="69"/>
  <c r="G349" i="69"/>
  <c r="G323" i="69"/>
  <c r="G310" i="69"/>
  <c r="G271" i="69"/>
  <c r="G336" i="69"/>
  <c r="G375" i="69"/>
  <c r="G388" i="69"/>
  <c r="G232" i="69"/>
  <c r="J403" i="69"/>
  <c r="J325" i="69"/>
  <c r="J364" i="69"/>
  <c r="J247" i="69"/>
  <c r="J273" i="69"/>
  <c r="J312" i="69"/>
  <c r="J338" i="69"/>
  <c r="J286" i="69"/>
  <c r="J390" i="69"/>
  <c r="J377" i="69"/>
  <c r="J351" i="69"/>
  <c r="J260" i="69"/>
  <c r="J234" i="69"/>
  <c r="J299" i="69"/>
  <c r="V263" i="69"/>
  <c r="V364" i="69"/>
  <c r="V247" i="69"/>
  <c r="Y149" i="67"/>
  <c r="X620" i="69" s="1"/>
  <c r="X751" i="69" s="1"/>
  <c r="X136" i="67"/>
  <c r="W218" i="69" s="1"/>
  <c r="W284" i="69" s="1"/>
  <c r="X130" i="67"/>
  <c r="W212" i="69" s="1"/>
  <c r="K132" i="67"/>
  <c r="J214" i="69" s="1"/>
  <c r="J254" i="69" s="1"/>
  <c r="I135" i="67"/>
  <c r="H217" i="69" s="1"/>
  <c r="K404" i="69"/>
  <c r="G348" i="69"/>
  <c r="G296" i="69"/>
  <c r="G335" i="69"/>
  <c r="G387" i="69"/>
  <c r="G257" i="69"/>
  <c r="G400" i="69"/>
  <c r="G309" i="69"/>
  <c r="G374" i="69"/>
  <c r="G231" i="69"/>
  <c r="G322" i="69"/>
  <c r="G361" i="69"/>
  <c r="G244" i="69"/>
  <c r="G283" i="69"/>
  <c r="G270" i="69"/>
  <c r="U367" i="69"/>
  <c r="U393" i="69"/>
  <c r="U328" i="69"/>
  <c r="U263" i="69"/>
  <c r="U237" i="69"/>
  <c r="U406" i="69"/>
  <c r="U302" i="69"/>
  <c r="U380" i="69"/>
  <c r="U250" i="69"/>
  <c r="U315" i="69"/>
  <c r="U341" i="69"/>
  <c r="U289" i="69"/>
  <c r="U354" i="69"/>
  <c r="U276" i="69"/>
  <c r="K356" i="69"/>
  <c r="K278" i="69"/>
  <c r="K369" i="69"/>
  <c r="K252" i="69"/>
  <c r="K343" i="69"/>
  <c r="K226" i="69"/>
  <c r="K330" i="69"/>
  <c r="K239" i="69"/>
  <c r="K304" i="69"/>
  <c r="K317" i="69"/>
  <c r="K395" i="69"/>
  <c r="K265" i="69"/>
  <c r="K382" i="69"/>
  <c r="K291" i="69"/>
  <c r="O269" i="69"/>
  <c r="O308" i="69"/>
  <c r="T246" i="69"/>
  <c r="T285" i="69"/>
  <c r="T402" i="69"/>
  <c r="T311" i="69"/>
  <c r="T350" i="69"/>
  <c r="T363" i="69"/>
  <c r="P139" i="67"/>
  <c r="O221" i="69" s="1"/>
  <c r="K340" i="69"/>
  <c r="K392" i="69"/>
  <c r="K236" i="69"/>
  <c r="K314" i="69"/>
  <c r="K353" i="69"/>
  <c r="K327" i="69"/>
  <c r="K379" i="69"/>
  <c r="K405" i="69"/>
  <c r="K366" i="69"/>
  <c r="K262" i="69"/>
  <c r="K275" i="69"/>
  <c r="K301" i="69"/>
  <c r="K288" i="69"/>
  <c r="P243" i="69"/>
  <c r="P321" i="69"/>
  <c r="V377" i="69"/>
  <c r="V341" i="69"/>
  <c r="V390" i="69"/>
  <c r="V273" i="69"/>
  <c r="W133" i="67"/>
  <c r="V215" i="69" s="1"/>
  <c r="V333" i="69" s="1"/>
  <c r="U396" i="69"/>
  <c r="U383" i="69"/>
  <c r="U305" i="69"/>
  <c r="U240" i="69"/>
  <c r="U370" i="69"/>
  <c r="U318" i="69"/>
  <c r="U279" i="69"/>
  <c r="U292" i="69"/>
  <c r="U357" i="69"/>
  <c r="U253" i="69"/>
  <c r="U227" i="69"/>
  <c r="U331" i="69"/>
  <c r="U344" i="69"/>
  <c r="U266" i="69"/>
  <c r="U231" i="69"/>
  <c r="U335" i="69"/>
  <c r="H306" i="69"/>
  <c r="H319" i="69"/>
  <c r="H397" i="69"/>
  <c r="H293" i="69"/>
  <c r="H384" i="69"/>
  <c r="H280" i="69"/>
  <c r="H371" i="69"/>
  <c r="H267" i="69"/>
  <c r="H345" i="69"/>
  <c r="H241" i="69"/>
  <c r="H358" i="69"/>
  <c r="H332" i="69"/>
  <c r="H254" i="69"/>
  <c r="H228" i="69"/>
  <c r="R272" i="69"/>
  <c r="R246" i="69"/>
  <c r="R311" i="69"/>
  <c r="K387" i="69"/>
  <c r="K244" i="69"/>
  <c r="K322" i="69"/>
  <c r="K231" i="69"/>
  <c r="K296" i="69"/>
  <c r="K335" i="69"/>
  <c r="K374" i="69"/>
  <c r="K257" i="69"/>
  <c r="K361" i="69"/>
  <c r="K283" i="69"/>
  <c r="K400" i="69"/>
  <c r="K348" i="69"/>
  <c r="K309" i="69"/>
  <c r="K270" i="69"/>
  <c r="F369" i="69"/>
  <c r="F304" i="69"/>
  <c r="F343" i="69"/>
  <c r="F278" i="69"/>
  <c r="F382" i="69"/>
  <c r="F226" i="69"/>
  <c r="F317" i="69"/>
  <c r="F239" i="69"/>
  <c r="F291" i="69"/>
  <c r="F252" i="69"/>
  <c r="F356" i="69"/>
  <c r="F330" i="69"/>
  <c r="F395" i="69"/>
  <c r="F265" i="69"/>
  <c r="H329" i="69"/>
  <c r="H316" i="69"/>
  <c r="H355" i="69"/>
  <c r="H238" i="69"/>
  <c r="H251" i="69"/>
  <c r="H290" i="69"/>
  <c r="H394" i="69"/>
  <c r="H342" i="69"/>
  <c r="H381" i="69"/>
  <c r="H225" i="69"/>
  <c r="H277" i="69"/>
  <c r="H303" i="69"/>
  <c r="H264" i="69"/>
  <c r="H368" i="69"/>
  <c r="P331" i="69"/>
  <c r="P305" i="69"/>
  <c r="P383" i="69"/>
  <c r="P279" i="69"/>
  <c r="P357" i="69"/>
  <c r="P229" i="69"/>
  <c r="P281" i="69"/>
  <c r="P307" i="69"/>
  <c r="P255" i="69"/>
  <c r="P268" i="69"/>
  <c r="P320" i="69"/>
  <c r="P242" i="69"/>
  <c r="P372" i="69"/>
  <c r="P294" i="69"/>
  <c r="P346" i="69"/>
  <c r="P398" i="69"/>
  <c r="P333" i="69"/>
  <c r="P385" i="69"/>
  <c r="P359" i="69"/>
  <c r="F377" i="69"/>
  <c r="F364" i="69"/>
  <c r="F273" i="69"/>
  <c r="F351" i="69"/>
  <c r="F338" i="69"/>
  <c r="F390" i="69"/>
  <c r="F260" i="69"/>
  <c r="F325" i="69"/>
  <c r="F247" i="69"/>
  <c r="F403" i="69"/>
  <c r="F312" i="69"/>
  <c r="F286" i="69"/>
  <c r="F299" i="69"/>
  <c r="F234" i="69"/>
  <c r="V302" i="69"/>
  <c r="V393" i="69"/>
  <c r="V403" i="69"/>
  <c r="V237" i="69"/>
  <c r="Y141" i="67"/>
  <c r="X223" i="69" s="1"/>
  <c r="Q225" i="69"/>
  <c r="Q277" i="69"/>
  <c r="Q368" i="69"/>
  <c r="Q238" i="69"/>
  <c r="Q355" i="69"/>
  <c r="Q381" i="69"/>
  <c r="Q303" i="69"/>
  <c r="Q342" i="69"/>
  <c r="Q394" i="69"/>
  <c r="Q264" i="69"/>
  <c r="Q329" i="69"/>
  <c r="Q316" i="69"/>
  <c r="Q251" i="69"/>
  <c r="Q290" i="69"/>
  <c r="M376" i="69"/>
  <c r="M350" i="69"/>
  <c r="M311" i="69"/>
  <c r="M363" i="69"/>
  <c r="M246" i="69"/>
  <c r="M402" i="69"/>
  <c r="M285" i="69"/>
  <c r="M272" i="69"/>
  <c r="M259" i="69"/>
  <c r="M389" i="69"/>
  <c r="M324" i="69"/>
  <c r="M233" i="69"/>
  <c r="M337" i="69"/>
  <c r="M298" i="69"/>
  <c r="S255" i="69"/>
  <c r="S320" i="69"/>
  <c r="S294" i="69"/>
  <c r="S307" i="69"/>
  <c r="S372" i="69"/>
  <c r="S333" i="69"/>
  <c r="S346" i="69"/>
  <c r="Q314" i="69"/>
  <c r="Q262" i="69"/>
  <c r="T138" i="67"/>
  <c r="S220" i="69" s="1"/>
  <c r="H344" i="69"/>
  <c r="H279" i="69"/>
  <c r="H396" i="69"/>
  <c r="H253" i="69"/>
  <c r="H357" i="69"/>
  <c r="H227" i="69"/>
  <c r="H318" i="69"/>
  <c r="H240" i="69"/>
  <c r="H292" i="69"/>
  <c r="H331" i="69"/>
  <c r="H370" i="69"/>
  <c r="H305" i="69"/>
  <c r="H383" i="69"/>
  <c r="H266" i="69"/>
  <c r="Q295" i="69"/>
  <c r="Q230" i="69"/>
  <c r="L141" i="67"/>
  <c r="K223" i="69" s="1"/>
  <c r="V351" i="69"/>
  <c r="W696" i="69"/>
  <c r="X642" i="69"/>
  <c r="U274" i="69"/>
  <c r="U391" i="69"/>
  <c r="U352" i="69"/>
  <c r="U261" i="69"/>
  <c r="U248" i="69"/>
  <c r="U378" i="69"/>
  <c r="U339" i="69"/>
  <c r="U287" i="69"/>
  <c r="U326" i="69"/>
  <c r="U300" i="69"/>
  <c r="U235" i="69"/>
  <c r="U365" i="69"/>
  <c r="U404" i="69"/>
  <c r="U313" i="69"/>
  <c r="Q376" i="69"/>
  <c r="Q233" i="69"/>
  <c r="Q259" i="69"/>
  <c r="Q324" i="69"/>
  <c r="Q363" i="69"/>
  <c r="Q298" i="69"/>
  <c r="Q272" i="69"/>
  <c r="Q389" i="69"/>
  <c r="Q350" i="69"/>
  <c r="Q246" i="69"/>
  <c r="Q285" i="69"/>
  <c r="Q402" i="69"/>
  <c r="Q311" i="69"/>
  <c r="Q337" i="69"/>
  <c r="O267" i="69"/>
  <c r="O293" i="69"/>
  <c r="O254" i="69"/>
  <c r="O358" i="69"/>
  <c r="U134" i="67"/>
  <c r="T216" i="69" s="1"/>
  <c r="M132" i="67"/>
  <c r="L214" i="69" s="1"/>
  <c r="P349" i="69"/>
  <c r="P401" i="69"/>
  <c r="P284" i="69"/>
  <c r="P310" i="69"/>
  <c r="P362" i="69"/>
  <c r="P258" i="69"/>
  <c r="P375" i="69"/>
  <c r="P323" i="69"/>
  <c r="P271" i="69"/>
  <c r="P232" i="69"/>
  <c r="P388" i="69"/>
  <c r="P245" i="69"/>
  <c r="P297" i="69"/>
  <c r="P336" i="69"/>
  <c r="P37" i="49" s="1"/>
  <c r="J369" i="69"/>
  <c r="J304" i="69"/>
  <c r="J382" i="69"/>
  <c r="J265" i="69"/>
  <c r="J343" i="69"/>
  <c r="J278" i="69"/>
  <c r="J395" i="69"/>
  <c r="J252" i="69"/>
  <c r="J317" i="69"/>
  <c r="J239" i="69"/>
  <c r="J291" i="69"/>
  <c r="J356" i="69"/>
  <c r="J330" i="69"/>
  <c r="J226" i="69"/>
  <c r="V568" i="69"/>
  <c r="O88" i="69"/>
  <c r="T50" i="69"/>
  <c r="G193" i="69"/>
  <c r="O140" i="69"/>
  <c r="O327" i="69"/>
  <c r="R364" i="69"/>
  <c r="R247" i="69"/>
  <c r="Q398" i="69"/>
  <c r="V241" i="69"/>
  <c r="V319" i="69"/>
  <c r="V698" i="69"/>
  <c r="W742" i="69"/>
  <c r="O340" i="69"/>
  <c r="R299" i="69"/>
  <c r="R390" i="69"/>
  <c r="Q268" i="69"/>
  <c r="V384" i="69"/>
  <c r="V332" i="69"/>
  <c r="V258" i="69"/>
  <c r="V405" i="69"/>
  <c r="V711" i="69"/>
  <c r="V672" i="69"/>
  <c r="X403" i="69"/>
  <c r="X234" i="69"/>
  <c r="R351" i="69"/>
  <c r="R260" i="69"/>
  <c r="Q333" i="69"/>
  <c r="V267" i="69"/>
  <c r="V345" i="69"/>
  <c r="V336" i="69"/>
  <c r="V789" i="69"/>
  <c r="V724" i="69"/>
  <c r="X325" i="69"/>
  <c r="X299" i="69"/>
  <c r="R325" i="69"/>
  <c r="Q294" i="69"/>
  <c r="Q346" i="69"/>
  <c r="V371" i="69"/>
  <c r="V802" i="69"/>
  <c r="V763" i="69"/>
  <c r="W755" i="69"/>
  <c r="X273" i="69"/>
  <c r="X351" i="69"/>
  <c r="O249" i="69"/>
  <c r="O353" i="69"/>
  <c r="R377" i="69"/>
  <c r="Q372" i="69"/>
  <c r="Q229" i="69"/>
  <c r="V397" i="69"/>
  <c r="V633" i="69"/>
  <c r="V737" i="69"/>
  <c r="W699" i="69"/>
  <c r="X247" i="69"/>
  <c r="X260" i="69"/>
  <c r="O275" i="69"/>
  <c r="R403" i="69"/>
  <c r="Q385" i="69"/>
  <c r="Q281" i="69"/>
  <c r="V358" i="69"/>
  <c r="V254" i="69"/>
  <c r="V750" i="69"/>
  <c r="V685" i="69"/>
  <c r="X390" i="69"/>
  <c r="X338" i="69"/>
  <c r="O262" i="69"/>
  <c r="R338" i="69"/>
  <c r="Q307" i="69"/>
  <c r="V306" i="69"/>
  <c r="V659" i="69"/>
  <c r="X312" i="69"/>
  <c r="W358" i="69"/>
  <c r="W306" i="69"/>
  <c r="W384" i="69"/>
  <c r="W376" i="69"/>
  <c r="W402" i="69"/>
  <c r="W337" i="69"/>
  <c r="W311" i="69"/>
  <c r="W272" i="69"/>
  <c r="W298" i="69"/>
  <c r="W389" i="69"/>
  <c r="W246" i="69"/>
  <c r="W350" i="69"/>
  <c r="W363" i="69"/>
  <c r="W259" i="69"/>
  <c r="W324" i="69"/>
  <c r="W233" i="69"/>
  <c r="W285" i="69"/>
  <c r="V344" i="69"/>
  <c r="V318" i="69"/>
  <c r="V266" i="69"/>
  <c r="W653" i="69"/>
  <c r="W796" i="69"/>
  <c r="W718" i="69"/>
  <c r="W731" i="69"/>
  <c r="W679" i="69"/>
  <c r="W705" i="69"/>
  <c r="W627" i="69"/>
  <c r="W744" i="69"/>
  <c r="W666" i="69"/>
  <c r="W783" i="69"/>
  <c r="W757" i="69"/>
  <c r="W640" i="69"/>
  <c r="W692" i="69"/>
  <c r="W770" i="69"/>
  <c r="X337" i="69"/>
  <c r="X363" i="69"/>
  <c r="X285" i="69"/>
  <c r="X389" i="69"/>
  <c r="X233" i="69"/>
  <c r="X298" i="69"/>
  <c r="X259" i="69"/>
  <c r="X311" i="69"/>
  <c r="X324" i="69"/>
  <c r="X272" i="69"/>
  <c r="X246" i="69"/>
  <c r="X376" i="69"/>
  <c r="X402" i="69"/>
  <c r="X350" i="69"/>
  <c r="W745" i="69"/>
  <c r="W628" i="69"/>
  <c r="W680" i="69"/>
  <c r="W758" i="69"/>
  <c r="W328" i="69"/>
  <c r="W341" i="69"/>
  <c r="W393" i="69"/>
  <c r="W237" i="69"/>
  <c r="W263" i="69"/>
  <c r="W302" i="69"/>
  <c r="W354" i="69"/>
  <c r="W276" i="69"/>
  <c r="W250" i="69"/>
  <c r="W406" i="69"/>
  <c r="W315" i="69"/>
  <c r="W380" i="69"/>
  <c r="W367" i="69"/>
  <c r="W289" i="69"/>
  <c r="W240" i="69"/>
  <c r="W344" i="69"/>
  <c r="W279" i="69"/>
  <c r="W318" i="69"/>
  <c r="W357" i="69"/>
  <c r="W292" i="69"/>
  <c r="W396" i="69"/>
  <c r="W266" i="69"/>
  <c r="W305" i="69"/>
  <c r="W253" i="69"/>
  <c r="W331" i="69"/>
  <c r="W370" i="69"/>
  <c r="W383" i="69"/>
  <c r="W227" i="69"/>
  <c r="W701" i="69"/>
  <c r="W649" i="69"/>
  <c r="X734" i="69"/>
  <c r="X682" i="69"/>
  <c r="X786" i="69"/>
  <c r="X721" i="69"/>
  <c r="X669" i="69"/>
  <c r="X760" i="69"/>
  <c r="X656" i="69"/>
  <c r="X643" i="69"/>
  <c r="X773" i="69"/>
  <c r="X747" i="69"/>
  <c r="X630" i="69"/>
  <c r="X695" i="69"/>
  <c r="X799" i="69"/>
  <c r="X708" i="69"/>
  <c r="V368" i="69"/>
  <c r="V303" i="69"/>
  <c r="V394" i="69"/>
  <c r="V710" i="69"/>
  <c r="V684" i="69"/>
  <c r="V632" i="69"/>
  <c r="V736" i="69"/>
  <c r="V749" i="69"/>
  <c r="V762" i="69"/>
  <c r="V801" i="69"/>
  <c r="V775" i="69"/>
  <c r="V788" i="69"/>
  <c r="V658" i="69"/>
  <c r="V645" i="69"/>
  <c r="V370" i="69"/>
  <c r="V305" i="69"/>
  <c r="V396" i="69"/>
  <c r="V227" i="69"/>
  <c r="V383" i="69"/>
  <c r="V253" i="69"/>
  <c r="V357" i="69"/>
  <c r="V292" i="69"/>
  <c r="W236" i="69"/>
  <c r="W288" i="69"/>
  <c r="W249" i="69"/>
  <c r="W340" i="69"/>
  <c r="W366" i="69"/>
  <c r="W392" i="69"/>
  <c r="W327" i="69"/>
  <c r="W262" i="69"/>
  <c r="W301" i="69"/>
  <c r="W379" i="69"/>
  <c r="W275" i="69"/>
  <c r="W353" i="69"/>
  <c r="W314" i="69"/>
  <c r="W405" i="69"/>
  <c r="V803" i="69"/>
  <c r="V764" i="69"/>
  <c r="V777" i="69"/>
  <c r="V751" i="69"/>
  <c r="V790" i="69"/>
  <c r="V647" i="69"/>
  <c r="V712" i="69"/>
  <c r="V725" i="69"/>
  <c r="V699" i="69"/>
  <c r="V738" i="69"/>
  <c r="V660" i="69"/>
  <c r="V673" i="69"/>
  <c r="V248" i="69"/>
  <c r="V339" i="69"/>
  <c r="V300" i="69"/>
  <c r="V326" i="69"/>
  <c r="V391" i="69"/>
  <c r="V235" i="69"/>
  <c r="X354" i="69"/>
  <c r="X302" i="69"/>
  <c r="X237" i="69"/>
  <c r="X276" i="69"/>
  <c r="X393" i="69"/>
  <c r="X315" i="69"/>
  <c r="X263" i="69"/>
  <c r="X250" i="69"/>
  <c r="X289" i="69"/>
  <c r="X380" i="69"/>
  <c r="X341" i="69"/>
  <c r="X367" i="69"/>
  <c r="V268" i="69"/>
  <c r="V281" i="69"/>
  <c r="V229" i="69"/>
  <c r="V255" i="69"/>
  <c r="V359" i="69"/>
  <c r="V398" i="69"/>
  <c r="V385" i="69"/>
  <c r="V346" i="69"/>
  <c r="V307" i="69"/>
  <c r="V294" i="69"/>
  <c r="V320" i="69"/>
  <c r="V372" i="69"/>
  <c r="V242" i="69"/>
  <c r="W734" i="69"/>
  <c r="W773" i="69"/>
  <c r="W682" i="69"/>
  <c r="W760" i="69"/>
  <c r="W799" i="69"/>
  <c r="W721" i="69"/>
  <c r="W656" i="69"/>
  <c r="W630" i="69"/>
  <c r="W669" i="69"/>
  <c r="W747" i="69"/>
  <c r="W643" i="69"/>
  <c r="W695" i="69"/>
  <c r="W708" i="69"/>
  <c r="W786" i="69"/>
  <c r="W234" i="69"/>
  <c r="W403" i="69"/>
  <c r="W325" i="69"/>
  <c r="W247" i="69"/>
  <c r="W260" i="69"/>
  <c r="W286" i="69"/>
  <c r="W390" i="69"/>
  <c r="W364" i="69"/>
  <c r="W377" i="69"/>
  <c r="W299" i="69"/>
  <c r="W273" i="69"/>
  <c r="W351" i="69"/>
  <c r="W312" i="69"/>
  <c r="W338" i="69"/>
  <c r="X635" i="69"/>
  <c r="F336" i="69"/>
  <c r="F310" i="69"/>
  <c r="F232" i="69"/>
  <c r="F401" i="69"/>
  <c r="F258" i="69"/>
  <c r="F245" i="69"/>
  <c r="F362" i="69"/>
  <c r="F388" i="69"/>
  <c r="F323" i="69"/>
  <c r="F349" i="69"/>
  <c r="F271" i="69"/>
  <c r="F375" i="69"/>
  <c r="F297" i="69"/>
  <c r="F284" i="69"/>
  <c r="G370" i="69"/>
  <c r="G253" i="69"/>
  <c r="G383" i="69"/>
  <c r="G305" i="69"/>
  <c r="G344" i="69"/>
  <c r="G266" i="69"/>
  <c r="G357" i="69"/>
  <c r="G240" i="69"/>
  <c r="G318" i="69"/>
  <c r="G227" i="69"/>
  <c r="G292" i="69"/>
  <c r="G331" i="69"/>
  <c r="G396" i="69"/>
  <c r="G279" i="69"/>
  <c r="T387" i="69"/>
  <c r="T335" i="69"/>
  <c r="T231" i="69"/>
  <c r="T244" i="69"/>
  <c r="T270" i="69"/>
  <c r="T322" i="69"/>
  <c r="T348" i="69"/>
  <c r="T374" i="69"/>
  <c r="T400" i="69"/>
  <c r="T361" i="69"/>
  <c r="T283" i="69"/>
  <c r="T257" i="69"/>
  <c r="T296" i="69"/>
  <c r="T309" i="69"/>
  <c r="M399" i="69"/>
  <c r="M243" i="69"/>
  <c r="M308" i="69"/>
  <c r="M386" i="69"/>
  <c r="M256" i="69"/>
  <c r="M334" i="69"/>
  <c r="M230" i="69"/>
  <c r="M373" i="69"/>
  <c r="M321" i="69"/>
  <c r="M282" i="69"/>
  <c r="M360" i="69"/>
  <c r="M295" i="69"/>
  <c r="M269" i="69"/>
  <c r="M347" i="69"/>
  <c r="U398" i="69"/>
  <c r="V760" i="69"/>
  <c r="V734" i="69"/>
  <c r="V340" i="69"/>
  <c r="V797" i="69"/>
  <c r="V642" i="69"/>
  <c r="W768" i="69"/>
  <c r="W709" i="69"/>
  <c r="W660" i="69"/>
  <c r="W634" i="69"/>
  <c r="X252" i="69"/>
  <c r="X726" i="69"/>
  <c r="X235" i="69"/>
  <c r="J132" i="67"/>
  <c r="I214" i="69" s="1"/>
  <c r="G308" i="69"/>
  <c r="G230" i="69"/>
  <c r="G373" i="69"/>
  <c r="G243" i="69"/>
  <c r="G347" i="69"/>
  <c r="G360" i="69"/>
  <c r="G256" i="69"/>
  <c r="G321" i="69"/>
  <c r="G334" i="69"/>
  <c r="G269" i="69"/>
  <c r="G295" i="69"/>
  <c r="G386" i="69"/>
  <c r="G399" i="69"/>
  <c r="G282" i="69"/>
  <c r="Q231" i="69"/>
  <c r="Q400" i="69"/>
  <c r="Q309" i="69"/>
  <c r="Q374" i="69"/>
  <c r="Q348" i="69"/>
  <c r="Q296" i="69"/>
  <c r="Q270" i="69"/>
  <c r="Q387" i="69"/>
  <c r="Q257" i="69"/>
  <c r="Q361" i="69"/>
  <c r="Q283" i="69"/>
  <c r="Q244" i="69"/>
  <c r="Q322" i="69"/>
  <c r="Q335" i="69"/>
  <c r="Q232" i="69"/>
  <c r="Q258" i="69"/>
  <c r="Q284" i="69"/>
  <c r="Q323" i="69"/>
  <c r="Q271" i="69"/>
  <c r="Q349" i="69"/>
  <c r="Q375" i="69"/>
  <c r="Q297" i="69"/>
  <c r="Q336" i="69"/>
  <c r="Q310" i="69"/>
  <c r="Q362" i="69"/>
  <c r="Q401" i="69"/>
  <c r="Q388" i="69"/>
  <c r="Q245" i="69"/>
  <c r="J135" i="67"/>
  <c r="I217" i="69" s="1"/>
  <c r="U320" i="69"/>
  <c r="U268" i="69"/>
  <c r="V799" i="69"/>
  <c r="V759" i="69"/>
  <c r="V655" i="69"/>
  <c r="W751" i="69"/>
  <c r="X687" i="69"/>
  <c r="O236" i="69"/>
  <c r="O379" i="69"/>
  <c r="O366" i="69"/>
  <c r="O314" i="69"/>
  <c r="O288" i="69"/>
  <c r="S316" i="69"/>
  <c r="S342" i="69"/>
  <c r="S355" i="69"/>
  <c r="S277" i="69"/>
  <c r="S290" i="69"/>
  <c r="S368" i="69"/>
  <c r="S394" i="69"/>
  <c r="S329" i="69"/>
  <c r="S238" i="69"/>
  <c r="S264" i="69"/>
  <c r="S381" i="69"/>
  <c r="S225" i="69"/>
  <c r="S303" i="69"/>
  <c r="S251" i="69"/>
  <c r="Q255" i="69"/>
  <c r="Q242" i="69"/>
  <c r="L344" i="69"/>
  <c r="L383" i="69"/>
  <c r="L279" i="69"/>
  <c r="L318" i="69"/>
  <c r="L253" i="69"/>
  <c r="L266" i="69"/>
  <c r="L331" i="69"/>
  <c r="L292" i="69"/>
  <c r="L227" i="69"/>
  <c r="L357" i="69"/>
  <c r="L305" i="69"/>
  <c r="L370" i="69"/>
  <c r="L240" i="69"/>
  <c r="L396" i="69"/>
  <c r="U372" i="69"/>
  <c r="U385" i="69"/>
  <c r="V773" i="69"/>
  <c r="V747" i="69"/>
  <c r="V772" i="69"/>
  <c r="V785" i="69"/>
  <c r="W381" i="69"/>
  <c r="W673" i="69"/>
  <c r="X752" i="69"/>
  <c r="X274" i="69"/>
  <c r="Y152" i="67"/>
  <c r="X623" i="69" s="1"/>
  <c r="P404" i="69"/>
  <c r="P326" i="69"/>
  <c r="P248" i="69"/>
  <c r="P365" i="69"/>
  <c r="P378" i="69"/>
  <c r="P261" i="69"/>
  <c r="P287" i="69"/>
  <c r="P300" i="69"/>
  <c r="P313" i="69"/>
  <c r="P235" i="69"/>
  <c r="P352" i="69"/>
  <c r="P339" i="69"/>
  <c r="P391" i="69"/>
  <c r="P274" i="69"/>
  <c r="T135" i="67"/>
  <c r="S217" i="69" s="1"/>
  <c r="T293" i="69"/>
  <c r="T306" i="69"/>
  <c r="T332" i="69"/>
  <c r="T397" i="69"/>
  <c r="T345" i="69"/>
  <c r="T280" i="69"/>
  <c r="T241" i="69"/>
  <c r="T371" i="69"/>
  <c r="T358" i="69"/>
  <c r="T228" i="69"/>
  <c r="T384" i="69"/>
  <c r="T319" i="69"/>
  <c r="T254" i="69"/>
  <c r="T267" i="69"/>
  <c r="T346" i="69"/>
  <c r="T268" i="69"/>
  <c r="T398" i="69"/>
  <c r="T229" i="69"/>
  <c r="T320" i="69"/>
  <c r="T307" i="69"/>
  <c r="T385" i="69"/>
  <c r="T281" i="69"/>
  <c r="T359" i="69"/>
  <c r="T255" i="69"/>
  <c r="T294" i="69"/>
  <c r="T333" i="69"/>
  <c r="T372" i="69"/>
  <c r="T242" i="69"/>
  <c r="W137" i="67"/>
  <c r="V219" i="69" s="1"/>
  <c r="L372" i="69"/>
  <c r="L359" i="69"/>
  <c r="L398" i="69"/>
  <c r="L268" i="69"/>
  <c r="L320" i="69"/>
  <c r="L385" i="69"/>
  <c r="L333" i="69"/>
  <c r="L307" i="69"/>
  <c r="L281" i="69"/>
  <c r="L346" i="69"/>
  <c r="L229" i="69"/>
  <c r="L255" i="69"/>
  <c r="L294" i="69"/>
  <c r="L242" i="69"/>
  <c r="U229" i="69"/>
  <c r="U333" i="69"/>
  <c r="V521" i="69"/>
  <c r="V669" i="69"/>
  <c r="V721" i="69"/>
  <c r="V681" i="69"/>
  <c r="V720" i="69"/>
  <c r="W647" i="69"/>
  <c r="W764" i="69"/>
  <c r="Y140" i="67"/>
  <c r="X222" i="69" s="1"/>
  <c r="J345" i="69"/>
  <c r="J38" i="49" s="1"/>
  <c r="J371" i="69"/>
  <c r="P332" i="69"/>
  <c r="P267" i="69"/>
  <c r="P254" i="69"/>
  <c r="P280" i="69"/>
  <c r="P293" i="69"/>
  <c r="P384" i="69"/>
  <c r="P228" i="69"/>
  <c r="P319" i="69"/>
  <c r="P345" i="69"/>
  <c r="P241" i="69"/>
  <c r="P371" i="69"/>
  <c r="P358" i="69"/>
  <c r="P306" i="69"/>
  <c r="P397" i="69"/>
  <c r="S131" i="67"/>
  <c r="R213" i="69" s="1"/>
  <c r="U395" i="69"/>
  <c r="U252" i="69"/>
  <c r="U330" i="69"/>
  <c r="U265" i="69"/>
  <c r="U239" i="69"/>
  <c r="U356" i="69"/>
  <c r="U291" i="69"/>
  <c r="U278" i="69"/>
  <c r="U382" i="69"/>
  <c r="U317" i="69"/>
  <c r="U226" i="69"/>
  <c r="U304" i="69"/>
  <c r="U369" i="69"/>
  <c r="U343" i="69"/>
  <c r="H400" i="69"/>
  <c r="H374" i="69"/>
  <c r="H335" i="69"/>
  <c r="H231" i="69"/>
  <c r="H257" i="69"/>
  <c r="H244" i="69"/>
  <c r="H309" i="69"/>
  <c r="H296" i="69"/>
  <c r="H322" i="69"/>
  <c r="H387" i="69"/>
  <c r="H270" i="69"/>
  <c r="H283" i="69"/>
  <c r="H33" i="49" s="1"/>
  <c r="H361" i="69"/>
  <c r="H348" i="69"/>
  <c r="H38" i="49" s="1"/>
  <c r="V573" i="69"/>
  <c r="V630" i="69"/>
  <c r="V682" i="69"/>
  <c r="V629" i="69"/>
  <c r="V694" i="69"/>
  <c r="W686" i="69"/>
  <c r="W777" i="69"/>
  <c r="X692" i="69"/>
  <c r="O226" i="69"/>
  <c r="O343" i="69"/>
  <c r="O265" i="69"/>
  <c r="O356" i="69"/>
  <c r="O395" i="69"/>
  <c r="O239" i="69"/>
  <c r="O382" i="69"/>
  <c r="O291" i="69"/>
  <c r="O304" i="69"/>
  <c r="O252" i="69"/>
  <c r="O330" i="69"/>
  <c r="O278" i="69"/>
  <c r="O369" i="69"/>
  <c r="O317" i="69"/>
  <c r="T316" i="69"/>
  <c r="T251" i="69"/>
  <c r="T303" i="69"/>
  <c r="T329" i="69"/>
  <c r="T342" i="69"/>
  <c r="T381" i="69"/>
  <c r="T238" i="69"/>
  <c r="T394" i="69"/>
  <c r="T368" i="69"/>
  <c r="T277" i="69"/>
  <c r="T355" i="69"/>
  <c r="T264" i="69"/>
  <c r="T290" i="69"/>
  <c r="T225" i="69"/>
  <c r="U346" i="69"/>
  <c r="U294" i="69"/>
  <c r="R250" i="69"/>
  <c r="R328" i="69"/>
  <c r="R406" i="69"/>
  <c r="R302" i="69"/>
  <c r="R367" i="69"/>
  <c r="R289" i="69"/>
  <c r="R263" i="69"/>
  <c r="R393" i="69"/>
  <c r="R315" i="69"/>
  <c r="R276" i="69"/>
  <c r="R380" i="69"/>
  <c r="R354" i="69"/>
  <c r="R341" i="69"/>
  <c r="R237" i="69"/>
  <c r="R312" i="69"/>
  <c r="R273" i="69"/>
  <c r="U359" i="69"/>
  <c r="V469" i="69"/>
  <c r="V786" i="69"/>
  <c r="V707" i="69"/>
  <c r="W716" i="69"/>
  <c r="W738" i="69"/>
  <c r="X666" i="69"/>
  <c r="S236" i="69"/>
  <c r="S262" i="69"/>
  <c r="S392" i="69"/>
  <c r="S249" i="69"/>
  <c r="S301" i="69"/>
  <c r="S327" i="69"/>
  <c r="S353" i="69"/>
  <c r="S340" i="69"/>
  <c r="S366" i="69"/>
  <c r="S314" i="69"/>
  <c r="S405" i="69"/>
  <c r="S288" i="69"/>
  <c r="S379" i="69"/>
  <c r="S275" i="69"/>
  <c r="M134" i="67"/>
  <c r="L216" i="69" s="1"/>
  <c r="W95" i="70"/>
  <c r="V19" i="69" s="1"/>
  <c r="V33" i="69" s="1"/>
  <c r="V500" i="69"/>
  <c r="V552" i="69"/>
  <c r="V578" i="69"/>
  <c r="V513" i="69"/>
  <c r="V448" i="69"/>
  <c r="V474" i="69"/>
  <c r="V604" i="69"/>
  <c r="V435" i="69"/>
  <c r="V526" i="69"/>
  <c r="V539" i="69"/>
  <c r="V576" i="69"/>
  <c r="V472" i="69"/>
  <c r="V565" i="69"/>
  <c r="V461" i="69"/>
  <c r="V591" i="69"/>
  <c r="W93" i="70"/>
  <c r="V17" i="69" s="1"/>
  <c r="V96" i="69" s="1"/>
  <c r="X108" i="70"/>
  <c r="W421" i="69" s="1"/>
  <c r="W435" i="69" s="1"/>
  <c r="V443" i="69"/>
  <c r="V508" i="69"/>
  <c r="V534" i="69"/>
  <c r="V456" i="69"/>
  <c r="V430" i="69"/>
  <c r="V547" i="69"/>
  <c r="V495" i="69"/>
  <c r="V599" i="69"/>
  <c r="W90" i="70"/>
  <c r="V14" i="69" s="1"/>
  <c r="V93" i="69" s="1"/>
  <c r="X103" i="70"/>
  <c r="W416" i="69" s="1"/>
  <c r="W573" i="69" s="1"/>
  <c r="V482" i="69"/>
  <c r="V560" i="69"/>
  <c r="V532" i="69"/>
  <c r="V506" i="69"/>
  <c r="V493" i="69"/>
  <c r="V441" i="69"/>
  <c r="V519" i="69"/>
  <c r="V571" i="69"/>
  <c r="V480" i="69"/>
  <c r="V467" i="69"/>
  <c r="V584" i="69"/>
  <c r="V454" i="69"/>
  <c r="V597" i="69"/>
  <c r="V545" i="69"/>
  <c r="V558" i="69"/>
  <c r="V610" i="69"/>
  <c r="V464" i="69"/>
  <c r="V438" i="69"/>
  <c r="V485" i="69"/>
  <c r="V589" i="69"/>
  <c r="X100" i="70"/>
  <c r="W24" i="69" s="1"/>
  <c r="W51" i="69" s="1"/>
  <c r="V542" i="69"/>
  <c r="W98" i="70"/>
  <c r="V22" i="69" s="1"/>
  <c r="V127" i="69" s="1"/>
  <c r="V451" i="69"/>
  <c r="V498" i="69"/>
  <c r="V516" i="69"/>
  <c r="V537" i="69"/>
  <c r="V550" i="69"/>
  <c r="U102" i="69"/>
  <c r="X111" i="70"/>
  <c r="W424" i="69" s="1"/>
  <c r="W516" i="69" s="1"/>
  <c r="V101" i="70"/>
  <c r="U25" i="69" s="1"/>
  <c r="U130" i="69" s="1"/>
  <c r="V563" i="69"/>
  <c r="V555" i="69"/>
  <c r="V459" i="69"/>
  <c r="V524" i="69"/>
  <c r="U141" i="69"/>
  <c r="W101" i="70"/>
  <c r="V25" i="69" s="1"/>
  <c r="V91" i="69" s="1"/>
  <c r="L49" i="69"/>
  <c r="X107" i="70"/>
  <c r="W420" i="69" s="1"/>
  <c r="W525" i="69" s="1"/>
  <c r="V529" i="69"/>
  <c r="X98" i="70"/>
  <c r="W22" i="69" s="1"/>
  <c r="W166" i="69" s="1"/>
  <c r="V490" i="69"/>
  <c r="U76" i="69"/>
  <c r="V581" i="69"/>
  <c r="V477" i="69"/>
  <c r="V446" i="69"/>
  <c r="V433" i="69"/>
  <c r="X93" i="70"/>
  <c r="W17" i="69" s="1"/>
  <c r="W31" i="69" s="1"/>
  <c r="X113" i="70"/>
  <c r="W426" i="69" s="1"/>
  <c r="W596" i="69" s="1"/>
  <c r="X106" i="70"/>
  <c r="W419" i="69" s="1"/>
  <c r="W602" i="69" s="1"/>
  <c r="V607" i="69"/>
  <c r="V602" i="69"/>
  <c r="L101" i="69"/>
  <c r="V440" i="69"/>
  <c r="V453" i="69"/>
  <c r="G37" i="69"/>
  <c r="G115" i="69"/>
  <c r="G128" i="69"/>
  <c r="G50" i="69"/>
  <c r="V520" i="69"/>
  <c r="G102" i="69"/>
  <c r="M99" i="70"/>
  <c r="L23" i="69" s="1"/>
  <c r="L37" i="69" s="1"/>
  <c r="G154" i="69"/>
  <c r="G89" i="69"/>
  <c r="V149" i="69"/>
  <c r="U206" i="69"/>
  <c r="G206" i="69"/>
  <c r="V45" i="69"/>
  <c r="V611" i="69"/>
  <c r="V536" i="69"/>
  <c r="T65" i="69"/>
  <c r="G180" i="69"/>
  <c r="G141" i="69"/>
  <c r="V84" i="69"/>
  <c r="V71" i="69"/>
  <c r="T195" i="69"/>
  <c r="V201" i="69"/>
  <c r="V188" i="69"/>
  <c r="V32" i="69"/>
  <c r="V58" i="69"/>
  <c r="T182" i="69"/>
  <c r="V175" i="69"/>
  <c r="V162" i="69"/>
  <c r="W107" i="70"/>
  <c r="V420" i="69" s="1"/>
  <c r="V460" i="69" s="1"/>
  <c r="V97" i="69"/>
  <c r="V123" i="69"/>
  <c r="V110" i="69"/>
  <c r="T169" i="69"/>
  <c r="H31" i="69"/>
  <c r="H200" i="69"/>
  <c r="H161" i="69"/>
  <c r="H135" i="69"/>
  <c r="H109" i="69"/>
  <c r="H174" i="69"/>
  <c r="H96" i="69"/>
  <c r="H187" i="69"/>
  <c r="H122" i="69"/>
  <c r="H148" i="69"/>
  <c r="H70" i="69"/>
  <c r="H83" i="69"/>
  <c r="H44" i="69"/>
  <c r="H57" i="69"/>
  <c r="O192" i="69"/>
  <c r="V582" i="69"/>
  <c r="L62" i="69"/>
  <c r="O75" i="69"/>
  <c r="X99" i="70"/>
  <c r="W23" i="69" s="1"/>
  <c r="W193" i="69" s="1"/>
  <c r="V445" i="69"/>
  <c r="V439" i="69"/>
  <c r="L153" i="69"/>
  <c r="L75" i="69"/>
  <c r="M192" i="69"/>
  <c r="L179" i="69"/>
  <c r="M127" i="69"/>
  <c r="V530" i="69"/>
  <c r="O179" i="69"/>
  <c r="V458" i="69"/>
  <c r="V517" i="69"/>
  <c r="L88" i="69"/>
  <c r="L192" i="69"/>
  <c r="O62" i="69"/>
  <c r="O127" i="69"/>
  <c r="L114" i="69"/>
  <c r="M62" i="69"/>
  <c r="L36" i="69"/>
  <c r="L205" i="69"/>
  <c r="L166" i="69"/>
  <c r="J93" i="70"/>
  <c r="I17" i="69" s="1"/>
  <c r="I44" i="69" s="1"/>
  <c r="O49" i="69"/>
  <c r="V608" i="69"/>
  <c r="O205" i="69"/>
  <c r="V455" i="69"/>
  <c r="V523" i="69"/>
  <c r="V465" i="69"/>
  <c r="L140" i="69"/>
  <c r="O153" i="69"/>
  <c r="O114" i="69"/>
  <c r="J30" i="69"/>
  <c r="J134" i="69"/>
  <c r="J108" i="69"/>
  <c r="J147" i="69"/>
  <c r="J56" i="69"/>
  <c r="W99" i="70"/>
  <c r="V23" i="69" s="1"/>
  <c r="V50" i="69" s="1"/>
  <c r="M36" i="69"/>
  <c r="V504" i="69"/>
  <c r="V491" i="69"/>
  <c r="M75" i="69"/>
  <c r="X94" i="70"/>
  <c r="W18" i="69" s="1"/>
  <c r="V452" i="69"/>
  <c r="V478" i="69"/>
  <c r="M88" i="69"/>
  <c r="M205" i="69"/>
  <c r="V553" i="69"/>
  <c r="V569" i="69"/>
  <c r="V595" i="69"/>
  <c r="M140" i="69"/>
  <c r="M166" i="69"/>
  <c r="L92" i="70"/>
  <c r="K16" i="69" s="1"/>
  <c r="K199" i="69" s="1"/>
  <c r="W163" i="69"/>
  <c r="M153" i="69"/>
  <c r="M114" i="69"/>
  <c r="V556" i="69"/>
  <c r="M49" i="69"/>
  <c r="M179" i="69"/>
  <c r="K72" i="69"/>
  <c r="K202" i="69"/>
  <c r="K137" i="69"/>
  <c r="J121" i="69"/>
  <c r="X109" i="70"/>
  <c r="W422" i="69" s="1"/>
  <c r="W566" i="69" s="1"/>
  <c r="V585" i="69"/>
  <c r="V598" i="69"/>
  <c r="V471" i="69"/>
  <c r="U89" i="69"/>
  <c r="U37" i="69"/>
  <c r="J199" i="69"/>
  <c r="U154" i="69"/>
  <c r="J69" i="69"/>
  <c r="W98" i="69"/>
  <c r="O180" i="69"/>
  <c r="X115" i="70"/>
  <c r="W428" i="69" s="1"/>
  <c r="W598" i="69" s="1"/>
  <c r="W96" i="70"/>
  <c r="V20" i="69" s="1"/>
  <c r="V203" i="69" s="1"/>
  <c r="V546" i="69"/>
  <c r="V559" i="69"/>
  <c r="V484" i="69"/>
  <c r="W102" i="70"/>
  <c r="V26" i="69" s="1"/>
  <c r="V183" i="69" s="1"/>
  <c r="J82" i="69"/>
  <c r="U115" i="69"/>
  <c r="J131" i="69"/>
  <c r="W150" i="69"/>
  <c r="J173" i="69"/>
  <c r="O154" i="69"/>
  <c r="X105" i="70"/>
  <c r="W418" i="69" s="1"/>
  <c r="W536" i="69" s="1"/>
  <c r="V533" i="69"/>
  <c r="V579" i="69"/>
  <c r="V562" i="69"/>
  <c r="J160" i="69"/>
  <c r="X92" i="70"/>
  <c r="W16" i="69" s="1"/>
  <c r="W199" i="69" s="1"/>
  <c r="U180" i="69"/>
  <c r="J43" i="69"/>
  <c r="V494" i="69"/>
  <c r="V507" i="69"/>
  <c r="V540" i="69"/>
  <c r="V497" i="69"/>
  <c r="V432" i="69"/>
  <c r="W92" i="70"/>
  <c r="V16" i="69" s="1"/>
  <c r="V173" i="69" s="1"/>
  <c r="U63" i="69"/>
  <c r="U167" i="69"/>
  <c r="J186" i="69"/>
  <c r="U128" i="69"/>
  <c r="J66" i="69"/>
  <c r="O102" i="69"/>
  <c r="X112" i="70"/>
  <c r="W425" i="69" s="1"/>
  <c r="W504" i="69" s="1"/>
  <c r="K95" i="70"/>
  <c r="J19" i="69" s="1"/>
  <c r="V468" i="69"/>
  <c r="V588" i="69"/>
  <c r="J95" i="69"/>
  <c r="J144" i="69"/>
  <c r="V442" i="69"/>
  <c r="V436" i="69"/>
  <c r="V575" i="69"/>
  <c r="U193" i="69"/>
  <c r="O141" i="69"/>
  <c r="O63" i="69"/>
  <c r="X96" i="70"/>
  <c r="W20" i="69" s="1"/>
  <c r="W60" i="69" s="1"/>
  <c r="V574" i="69"/>
  <c r="V561" i="69"/>
  <c r="V431" i="69"/>
  <c r="V457" i="69"/>
  <c r="V470" i="69"/>
  <c r="V496" i="69"/>
  <c r="V483" i="69"/>
  <c r="V444" i="69"/>
  <c r="V587" i="69"/>
  <c r="V509" i="69"/>
  <c r="V535" i="69"/>
  <c r="V600" i="69"/>
  <c r="V522" i="69"/>
  <c r="V548" i="69"/>
  <c r="F125" i="69"/>
  <c r="F47" i="69"/>
  <c r="F34" i="69"/>
  <c r="F190" i="69"/>
  <c r="F151" i="69"/>
  <c r="F164" i="69"/>
  <c r="F112" i="69"/>
  <c r="F60" i="69"/>
  <c r="F86" i="69"/>
  <c r="F138" i="69"/>
  <c r="F73" i="69"/>
  <c r="F203" i="69"/>
  <c r="F177" i="69"/>
  <c r="F99" i="69"/>
  <c r="V476" i="69"/>
  <c r="V515" i="69"/>
  <c r="V489" i="69"/>
  <c r="V567" i="69"/>
  <c r="V437" i="69"/>
  <c r="V450" i="69"/>
  <c r="V593" i="69"/>
  <c r="V528" i="69"/>
  <c r="V554" i="69"/>
  <c r="V541" i="69"/>
  <c r="V606" i="69"/>
  <c r="V580" i="69"/>
  <c r="V463" i="69"/>
  <c r="V502" i="69"/>
  <c r="K33" i="69"/>
  <c r="K46" i="69"/>
  <c r="V527" i="69"/>
  <c r="V475" i="69"/>
  <c r="W97" i="70"/>
  <c r="V21" i="69" s="1"/>
  <c r="V126" i="69" s="1"/>
  <c r="F108" i="69"/>
  <c r="K150" i="69"/>
  <c r="W111" i="69"/>
  <c r="O167" i="69"/>
  <c r="O128" i="69"/>
  <c r="V488" i="69"/>
  <c r="V566" i="69"/>
  <c r="F147" i="69"/>
  <c r="W137" i="69"/>
  <c r="W176" i="69"/>
  <c r="F30" i="69"/>
  <c r="K85" i="69"/>
  <c r="O115" i="69"/>
  <c r="V514" i="69"/>
  <c r="V501" i="69"/>
  <c r="F173" i="69"/>
  <c r="K98" i="69"/>
  <c r="W59" i="69"/>
  <c r="W189" i="69"/>
  <c r="K163" i="69"/>
  <c r="O193" i="69"/>
  <c r="O50" i="69"/>
  <c r="K111" i="69"/>
  <c r="V605" i="69"/>
  <c r="V449" i="69"/>
  <c r="F56" i="69"/>
  <c r="K59" i="69"/>
  <c r="W85" i="69"/>
  <c r="W33" i="69"/>
  <c r="K176" i="69"/>
  <c r="O89" i="69"/>
  <c r="X97" i="70"/>
  <c r="W21" i="69" s="1"/>
  <c r="W139" i="69" s="1"/>
  <c r="H96" i="70"/>
  <c r="G20" i="69" s="1"/>
  <c r="V462" i="69"/>
  <c r="W91" i="70"/>
  <c r="V15" i="69" s="1"/>
  <c r="V198" i="69" s="1"/>
  <c r="F95" i="69"/>
  <c r="W46" i="69"/>
  <c r="W202" i="69"/>
  <c r="O76" i="69"/>
  <c r="K189" i="69"/>
  <c r="X91" i="70"/>
  <c r="W15" i="69" s="1"/>
  <c r="W124" i="69"/>
  <c r="K124" i="69"/>
  <c r="O206" i="69"/>
  <c r="X104" i="70"/>
  <c r="W417" i="69" s="1"/>
  <c r="W561" i="69" s="1"/>
  <c r="X110" i="70"/>
  <c r="W423" i="69" s="1"/>
  <c r="W580" i="69" s="1"/>
  <c r="H92" i="70"/>
  <c r="G16" i="69" s="1"/>
  <c r="G95" i="70"/>
  <c r="F19" i="69" s="1"/>
  <c r="H95" i="70"/>
  <c r="G19" i="69" s="1"/>
  <c r="G97" i="70"/>
  <c r="F21" i="69" s="1"/>
  <c r="H97" i="70"/>
  <c r="G21" i="69" s="1"/>
  <c r="J196" i="69"/>
  <c r="J40" i="69"/>
  <c r="J105" i="69"/>
  <c r="J157" i="69"/>
  <c r="J92" i="69"/>
  <c r="J183" i="69"/>
  <c r="J209" i="69"/>
  <c r="J118" i="69"/>
  <c r="J170" i="69"/>
  <c r="R92" i="70"/>
  <c r="Q16" i="69" s="1"/>
  <c r="Q92" i="70"/>
  <c r="P16" i="69" s="1"/>
  <c r="Q100" i="70"/>
  <c r="P24" i="69" s="1"/>
  <c r="R100" i="70"/>
  <c r="Q24" i="69" s="1"/>
  <c r="Q168" i="69" s="1"/>
  <c r="J53" i="69"/>
  <c r="S94" i="70"/>
  <c r="R18" i="69" s="1"/>
  <c r="T94" i="70"/>
  <c r="S18" i="69" s="1"/>
  <c r="M95" i="70"/>
  <c r="L19" i="69" s="1"/>
  <c r="N95" i="70"/>
  <c r="M19" i="69" s="1"/>
  <c r="P95" i="70"/>
  <c r="O19" i="69" s="1"/>
  <c r="K97" i="70"/>
  <c r="J21" i="69" s="1"/>
  <c r="L97" i="70"/>
  <c r="K21" i="69" s="1"/>
  <c r="K165" i="69" s="1"/>
  <c r="N101" i="70"/>
  <c r="M25" i="69" s="1"/>
  <c r="M208" i="69" s="1"/>
  <c r="M101" i="70"/>
  <c r="L25" i="69" s="1"/>
  <c r="P101" i="70"/>
  <c r="O25" i="69" s="1"/>
  <c r="I101" i="70"/>
  <c r="H25" i="69" s="1"/>
  <c r="J101" i="70"/>
  <c r="I25" i="69" s="1"/>
  <c r="K101" i="70"/>
  <c r="J25" i="69" s="1"/>
  <c r="L101" i="70"/>
  <c r="K25" i="69" s="1"/>
  <c r="V93" i="70"/>
  <c r="U17" i="69" s="1"/>
  <c r="U93" i="70"/>
  <c r="T17" i="69" s="1"/>
  <c r="F82" i="69"/>
  <c r="F134" i="69"/>
  <c r="F160" i="69"/>
  <c r="F43" i="69"/>
  <c r="F186" i="69"/>
  <c r="F199" i="69"/>
  <c r="F121" i="69"/>
  <c r="J96" i="70"/>
  <c r="I20" i="69" s="1"/>
  <c r="I96" i="70"/>
  <c r="H20" i="69" s="1"/>
  <c r="N102" i="70"/>
  <c r="M26" i="69" s="1"/>
  <c r="M102" i="70"/>
  <c r="L26" i="69" s="1"/>
  <c r="P102" i="70"/>
  <c r="O26" i="69" s="1"/>
  <c r="J97" i="70"/>
  <c r="I21" i="69" s="1"/>
  <c r="I97" i="70"/>
  <c r="H21" i="69" s="1"/>
  <c r="U91" i="70"/>
  <c r="T15" i="69" s="1"/>
  <c r="V91" i="70"/>
  <c r="U15" i="69" s="1"/>
  <c r="K93" i="70"/>
  <c r="J17" i="69" s="1"/>
  <c r="L93" i="70"/>
  <c r="K17" i="69" s="1"/>
  <c r="R95" i="70"/>
  <c r="Q19" i="69" s="1"/>
  <c r="Q95" i="70"/>
  <c r="P19" i="69" s="1"/>
  <c r="P46" i="69" s="1"/>
  <c r="R94" i="70"/>
  <c r="Q18" i="69" s="1"/>
  <c r="Q94" i="70"/>
  <c r="P18" i="69" s="1"/>
  <c r="P71" i="69" s="1"/>
  <c r="S95" i="70"/>
  <c r="R19" i="69" s="1"/>
  <c r="T95" i="70"/>
  <c r="S19" i="69" s="1"/>
  <c r="J99" i="70"/>
  <c r="I23" i="69" s="1"/>
  <c r="I99" i="70"/>
  <c r="H23" i="69" s="1"/>
  <c r="H89" i="69" s="1"/>
  <c r="I102" i="70"/>
  <c r="H26" i="69" s="1"/>
  <c r="J102" i="70"/>
  <c r="I26" i="69" s="1"/>
  <c r="L90" i="70"/>
  <c r="K14" i="69" s="1"/>
  <c r="K90" i="70"/>
  <c r="J14" i="69" s="1"/>
  <c r="L98" i="70"/>
  <c r="K22" i="69" s="1"/>
  <c r="K98" i="70"/>
  <c r="J22" i="69" s="1"/>
  <c r="L100" i="70"/>
  <c r="K24" i="69" s="1"/>
  <c r="K100" i="70"/>
  <c r="J24" i="69" s="1"/>
  <c r="J103" i="69" s="1"/>
  <c r="N90" i="70"/>
  <c r="M14" i="69" s="1"/>
  <c r="P90" i="70"/>
  <c r="O14" i="69" s="1"/>
  <c r="M90" i="70"/>
  <c r="L14" i="69" s="1"/>
  <c r="G93" i="70"/>
  <c r="F17" i="69" s="1"/>
  <c r="H93" i="70"/>
  <c r="G17" i="69" s="1"/>
  <c r="Q99" i="70"/>
  <c r="P23" i="69" s="1"/>
  <c r="R99" i="70"/>
  <c r="Q23" i="69" s="1"/>
  <c r="Q102" i="69" s="1"/>
  <c r="R97" i="70"/>
  <c r="Q21" i="69" s="1"/>
  <c r="Q97" i="70"/>
  <c r="P21" i="69" s="1"/>
  <c r="T96" i="70"/>
  <c r="S20" i="69" s="1"/>
  <c r="S96" i="70"/>
  <c r="R20" i="69" s="1"/>
  <c r="K91" i="70"/>
  <c r="J15" i="69" s="1"/>
  <c r="L91" i="70"/>
  <c r="K15" i="69" s="1"/>
  <c r="U95" i="70"/>
  <c r="T19" i="69" s="1"/>
  <c r="V95" i="70"/>
  <c r="U19" i="69" s="1"/>
  <c r="U176" i="69" s="1"/>
  <c r="P96" i="70"/>
  <c r="O20" i="69" s="1"/>
  <c r="O34" i="69" s="1"/>
  <c r="M96" i="70"/>
  <c r="L20" i="69" s="1"/>
  <c r="N96" i="70"/>
  <c r="M20" i="69" s="1"/>
  <c r="K99" i="70"/>
  <c r="J23" i="69" s="1"/>
  <c r="L99" i="70"/>
  <c r="K23" i="69" s="1"/>
  <c r="M94" i="70"/>
  <c r="L18" i="69" s="1"/>
  <c r="N94" i="70"/>
  <c r="M18" i="69" s="1"/>
  <c r="P94" i="70"/>
  <c r="O18" i="69" s="1"/>
  <c r="V102" i="70"/>
  <c r="U26" i="69" s="1"/>
  <c r="U102" i="70"/>
  <c r="T26" i="69" s="1"/>
  <c r="X90" i="70"/>
  <c r="W14" i="69" s="1"/>
  <c r="X101" i="70"/>
  <c r="W25" i="69" s="1"/>
  <c r="G91" i="70"/>
  <c r="F15" i="69" s="1"/>
  <c r="H91" i="70"/>
  <c r="G15" i="69" s="1"/>
  <c r="G94" i="70"/>
  <c r="F18" i="69" s="1"/>
  <c r="H94" i="70"/>
  <c r="G18" i="69" s="1"/>
  <c r="G84" i="69" s="1"/>
  <c r="R93" i="70"/>
  <c r="Q17" i="69" s="1"/>
  <c r="Q93" i="70"/>
  <c r="P17" i="69" s="1"/>
  <c r="T101" i="70"/>
  <c r="S25" i="69" s="1"/>
  <c r="S39" i="69" s="1"/>
  <c r="S101" i="70"/>
  <c r="R25" i="69" s="1"/>
  <c r="S100" i="70"/>
  <c r="R24" i="69" s="1"/>
  <c r="T100" i="70"/>
  <c r="S24" i="69" s="1"/>
  <c r="S116" i="69" s="1"/>
  <c r="M92" i="70"/>
  <c r="L16" i="69" s="1"/>
  <c r="P92" i="70"/>
  <c r="O16" i="69" s="1"/>
  <c r="N92" i="70"/>
  <c r="M16" i="69" s="1"/>
  <c r="U90" i="70"/>
  <c r="T14" i="69" s="1"/>
  <c r="T132" i="69" s="1"/>
  <c r="V90" i="70"/>
  <c r="U14" i="69" s="1"/>
  <c r="U100" i="70"/>
  <c r="T24" i="69" s="1"/>
  <c r="V100" i="70"/>
  <c r="U24" i="69" s="1"/>
  <c r="I90" i="70"/>
  <c r="H14" i="69" s="1"/>
  <c r="H80" i="69" s="1"/>
  <c r="J90" i="70"/>
  <c r="I14" i="69" s="1"/>
  <c r="N100" i="70"/>
  <c r="M24" i="69" s="1"/>
  <c r="M51" i="69" s="1"/>
  <c r="P100" i="70"/>
  <c r="O24" i="69" s="1"/>
  <c r="M100" i="70"/>
  <c r="L24" i="69" s="1"/>
  <c r="V94" i="70"/>
  <c r="U18" i="69" s="1"/>
  <c r="U110" i="69" s="1"/>
  <c r="U94" i="70"/>
  <c r="T18" i="69" s="1"/>
  <c r="I91" i="70"/>
  <c r="H15" i="69" s="1"/>
  <c r="H29" i="69" s="1"/>
  <c r="J91" i="70"/>
  <c r="I15" i="69" s="1"/>
  <c r="G98" i="70"/>
  <c r="F22" i="69" s="1"/>
  <c r="H98" i="70"/>
  <c r="G22" i="69" s="1"/>
  <c r="G101" i="70"/>
  <c r="F25" i="69" s="1"/>
  <c r="H101" i="70"/>
  <c r="G25" i="69" s="1"/>
  <c r="R98" i="70"/>
  <c r="Q22" i="69" s="1"/>
  <c r="Q98" i="70"/>
  <c r="P22" i="69" s="1"/>
  <c r="T98" i="70"/>
  <c r="S22" i="69" s="1"/>
  <c r="S98" i="70"/>
  <c r="R22" i="69" s="1"/>
  <c r="T92" i="70"/>
  <c r="S16" i="69" s="1"/>
  <c r="S30" i="69" s="1"/>
  <c r="S92" i="70"/>
  <c r="R16" i="69" s="1"/>
  <c r="J92" i="70"/>
  <c r="I16" i="69" s="1"/>
  <c r="I92" i="70"/>
  <c r="H16" i="69" s="1"/>
  <c r="H134" i="69" s="1"/>
  <c r="U97" i="70"/>
  <c r="T21" i="69" s="1"/>
  <c r="V97" i="70"/>
  <c r="U21" i="69" s="1"/>
  <c r="U74" i="69" s="1"/>
  <c r="I95" i="70"/>
  <c r="H19" i="69" s="1"/>
  <c r="J95" i="70"/>
  <c r="I19" i="69" s="1"/>
  <c r="X102" i="70"/>
  <c r="W26" i="69" s="1"/>
  <c r="G102" i="70"/>
  <c r="F26" i="69" s="1"/>
  <c r="H102" i="70"/>
  <c r="G26" i="69" s="1"/>
  <c r="G66" i="69" s="1"/>
  <c r="G90" i="70"/>
  <c r="F14" i="69" s="1"/>
  <c r="F41" i="69" s="1"/>
  <c r="H90" i="70"/>
  <c r="G14" i="69" s="1"/>
  <c r="R101" i="70"/>
  <c r="Q25" i="69" s="1"/>
  <c r="Q101" i="70"/>
  <c r="P25" i="69" s="1"/>
  <c r="P195" i="69" s="1"/>
  <c r="T102" i="70"/>
  <c r="S26" i="69" s="1"/>
  <c r="S102" i="70"/>
  <c r="R26" i="69" s="1"/>
  <c r="R209" i="69" s="1"/>
  <c r="T93" i="70"/>
  <c r="S17" i="69" s="1"/>
  <c r="S161" i="69" s="1"/>
  <c r="S93" i="70"/>
  <c r="R17" i="69" s="1"/>
  <c r="U92" i="70"/>
  <c r="T16" i="69" s="1"/>
  <c r="V92" i="70"/>
  <c r="U16" i="69" s="1"/>
  <c r="I100" i="70"/>
  <c r="H24" i="69" s="1"/>
  <c r="J100" i="70"/>
  <c r="I24" i="69" s="1"/>
  <c r="U96" i="70"/>
  <c r="T20" i="69" s="1"/>
  <c r="V96" i="70"/>
  <c r="U20" i="69" s="1"/>
  <c r="K96" i="70"/>
  <c r="J20" i="69" s="1"/>
  <c r="L96" i="70"/>
  <c r="K20" i="69" s="1"/>
  <c r="V98" i="70"/>
  <c r="U22" i="69" s="1"/>
  <c r="U98" i="70"/>
  <c r="T22" i="69" s="1"/>
  <c r="T205" i="69" s="1"/>
  <c r="I94" i="70"/>
  <c r="H18" i="69" s="1"/>
  <c r="J94" i="70"/>
  <c r="I18" i="69" s="1"/>
  <c r="I98" i="70"/>
  <c r="H22" i="69" s="1"/>
  <c r="J98" i="70"/>
  <c r="I22" i="69" s="1"/>
  <c r="R90" i="70"/>
  <c r="Q14" i="69" s="1"/>
  <c r="Q90" i="70"/>
  <c r="P14" i="69" s="1"/>
  <c r="R96" i="70"/>
  <c r="Q20" i="69" s="1"/>
  <c r="Q96" i="70"/>
  <c r="P20" i="69" s="1"/>
  <c r="T97" i="70"/>
  <c r="S21" i="69" s="1"/>
  <c r="S97" i="70"/>
  <c r="R21" i="69" s="1"/>
  <c r="T99" i="70"/>
  <c r="S23" i="69" s="1"/>
  <c r="S99" i="70"/>
  <c r="R23" i="69" s="1"/>
  <c r="P91" i="70"/>
  <c r="O15" i="69" s="1"/>
  <c r="M91" i="70"/>
  <c r="L15" i="69" s="1"/>
  <c r="N91" i="70"/>
  <c r="M15" i="69" s="1"/>
  <c r="P93" i="70"/>
  <c r="O17" i="69" s="1"/>
  <c r="N93" i="70"/>
  <c r="M17" i="69" s="1"/>
  <c r="M83" i="69" s="1"/>
  <c r="M93" i="70"/>
  <c r="L17" i="69" s="1"/>
  <c r="M97" i="70"/>
  <c r="L21" i="69" s="1"/>
  <c r="N97" i="70"/>
  <c r="M21" i="69" s="1"/>
  <c r="P97" i="70"/>
  <c r="O21" i="69" s="1"/>
  <c r="O74" i="69" s="1"/>
  <c r="K94" i="70"/>
  <c r="J18" i="69" s="1"/>
  <c r="L94" i="70"/>
  <c r="K18" i="69" s="1"/>
  <c r="H100" i="70"/>
  <c r="G24" i="69" s="1"/>
  <c r="G100" i="70"/>
  <c r="F24" i="69" s="1"/>
  <c r="R91" i="70"/>
  <c r="Q15" i="69" s="1"/>
  <c r="Q198" i="69" s="1"/>
  <c r="Q91" i="70"/>
  <c r="P15" i="69" s="1"/>
  <c r="R102" i="70"/>
  <c r="Q26" i="69" s="1"/>
  <c r="Q102" i="70"/>
  <c r="P26" i="69" s="1"/>
  <c r="P66" i="69" s="1"/>
  <c r="T91" i="70"/>
  <c r="S15" i="69" s="1"/>
  <c r="S185" i="69" s="1"/>
  <c r="S91" i="70"/>
  <c r="R15" i="69" s="1"/>
  <c r="S90" i="70"/>
  <c r="R14" i="69" s="1"/>
  <c r="T90" i="70"/>
  <c r="S14" i="69" s="1"/>
  <c r="T39" i="69"/>
  <c r="Q181" i="69"/>
  <c r="T91" i="69"/>
  <c r="T156" i="69"/>
  <c r="T78" i="69"/>
  <c r="T130" i="69"/>
  <c r="T52" i="69"/>
  <c r="T117" i="69"/>
  <c r="T143" i="69"/>
  <c r="T208" i="69"/>
  <c r="X334" i="69"/>
  <c r="X360" i="69"/>
  <c r="X373" i="69"/>
  <c r="X399" i="69"/>
  <c r="X230" i="69"/>
  <c r="X275" i="69"/>
  <c r="X366" i="69"/>
  <c r="X236" i="69"/>
  <c r="X353" i="69"/>
  <c r="X379" i="69"/>
  <c r="X405" i="69"/>
  <c r="X262" i="69"/>
  <c r="X685" i="69"/>
  <c r="X633" i="69"/>
  <c r="X776" i="69"/>
  <c r="X672" i="69"/>
  <c r="X699" i="69"/>
  <c r="X697" i="69"/>
  <c r="X673" i="69"/>
  <c r="Y109" i="70"/>
  <c r="Y100" i="70"/>
  <c r="Y106" i="70"/>
  <c r="Y115" i="70"/>
  <c r="Y95" i="70"/>
  <c r="Y91" i="70"/>
  <c r="X717" i="69"/>
  <c r="X665" i="69"/>
  <c r="X678" i="69"/>
  <c r="X808" i="69"/>
  <c r="X730" i="69"/>
  <c r="X756" i="69"/>
  <c r="X782" i="69"/>
  <c r="X704" i="69"/>
  <c r="X639" i="69"/>
  <c r="X743" i="69"/>
  <c r="X795" i="69"/>
  <c r="X769" i="69"/>
  <c r="X652" i="69"/>
  <c r="X691" i="69"/>
  <c r="X792" i="69"/>
  <c r="X740" i="69"/>
  <c r="X739" i="69"/>
  <c r="X700" i="69"/>
  <c r="X765" i="69"/>
  <c r="X648" i="69"/>
  <c r="X778" i="69"/>
  <c r="X713" i="69"/>
  <c r="X661" i="69"/>
  <c r="X674" i="69"/>
  <c r="X686" i="69"/>
  <c r="X803" i="69"/>
  <c r="X777" i="69"/>
  <c r="X660" i="69"/>
  <c r="X725" i="69"/>
  <c r="X737" i="69"/>
  <c r="X698" i="69"/>
  <c r="X711" i="69"/>
  <c r="X763" i="69"/>
  <c r="X659" i="69"/>
  <c r="X646" i="69"/>
  <c r="X724" i="69"/>
  <c r="X750" i="69"/>
  <c r="X789" i="69"/>
  <c r="X802" i="69"/>
  <c r="X671" i="69"/>
  <c r="X762" i="69"/>
  <c r="X710" i="69"/>
  <c r="X632" i="69"/>
  <c r="X735" i="69"/>
  <c r="X772" i="69"/>
  <c r="X655" i="69"/>
  <c r="X759" i="69"/>
  <c r="X785" i="69"/>
  <c r="X681" i="69"/>
  <c r="X746" i="69"/>
  <c r="X770" i="69"/>
  <c r="X705" i="69"/>
  <c r="X796" i="69"/>
  <c r="X744" i="69"/>
  <c r="X627" i="69"/>
  <c r="X640" i="69"/>
  <c r="X783" i="69"/>
  <c r="X653" i="69"/>
  <c r="X731" i="69"/>
  <c r="X757" i="69"/>
  <c r="X328" i="69"/>
  <c r="X406" i="69"/>
  <c r="X301" i="69"/>
  <c r="X249" i="69"/>
  <c r="X314" i="69"/>
  <c r="X288" i="69"/>
  <c r="X392" i="69"/>
  <c r="X327" i="69"/>
  <c r="X340" i="69"/>
  <c r="X378" i="69"/>
  <c r="X261" i="69"/>
  <c r="X313" i="69"/>
  <c r="X365" i="69"/>
  <c r="X287" i="69"/>
  <c r="X300" i="69"/>
  <c r="X391" i="69"/>
  <c r="X404" i="69"/>
  <c r="X339" i="69"/>
  <c r="X364" i="69"/>
  <c r="X377" i="69"/>
  <c r="X271" i="69"/>
  <c r="X232" i="69"/>
  <c r="X375" i="69"/>
  <c r="X336" i="69"/>
  <c r="X388" i="69"/>
  <c r="X310" i="69"/>
  <c r="X284" i="69"/>
  <c r="X349" i="69"/>
  <c r="X362" i="69"/>
  <c r="X323" i="69"/>
  <c r="X258" i="69"/>
  <c r="X297" i="69"/>
  <c r="X401" i="69"/>
  <c r="X245" i="69"/>
  <c r="X347" i="69"/>
  <c r="X332" i="69"/>
  <c r="X306" i="69"/>
  <c r="X241" i="69"/>
  <c r="X330" i="69"/>
  <c r="X382" i="69"/>
  <c r="X226" i="69"/>
  <c r="X304" i="69"/>
  <c r="X343" i="69"/>
  <c r="X291" i="69"/>
  <c r="X317" i="69"/>
  <c r="X278" i="69"/>
  <c r="X355" i="69"/>
  <c r="X631" i="69"/>
  <c r="X644" i="69"/>
  <c r="X683" i="69"/>
  <c r="X670" i="69"/>
  <c r="X748" i="69"/>
  <c r="X722" i="69"/>
  <c r="X787" i="69"/>
  <c r="X800" i="69"/>
  <c r="X774" i="69"/>
  <c r="X709" i="69"/>
  <c r="X657" i="69"/>
  <c r="X761" i="69"/>
  <c r="Y94" i="70"/>
  <c r="V583" i="69"/>
  <c r="Y112" i="70"/>
  <c r="V570" i="69"/>
  <c r="V544" i="69"/>
  <c r="Y113" i="70"/>
  <c r="Y97" i="70"/>
  <c r="V609" i="69"/>
  <c r="V466" i="69"/>
  <c r="Y96" i="70"/>
  <c r="Y103" i="70"/>
  <c r="V518" i="69"/>
  <c r="V531" i="69"/>
  <c r="Y93" i="70"/>
  <c r="Y98" i="70"/>
  <c r="Y102" i="70"/>
  <c r="V596" i="69"/>
  <c r="V505" i="69"/>
  <c r="V557" i="69"/>
  <c r="Y114" i="70"/>
  <c r="Y104" i="70"/>
  <c r="V492" i="69"/>
  <c r="V479" i="69"/>
  <c r="Y105" i="70"/>
  <c r="Y108" i="70"/>
  <c r="X243" i="69"/>
  <c r="X386" i="69"/>
  <c r="X295" i="69"/>
  <c r="X321" i="69"/>
  <c r="X282" i="69"/>
  <c r="X749" i="69"/>
  <c r="X356" i="69"/>
  <c r="X788" i="69"/>
  <c r="X801" i="69"/>
  <c r="X256" i="69"/>
  <c r="X736" i="69"/>
  <c r="X684" i="69"/>
  <c r="X658" i="69"/>
  <c r="X775" i="69"/>
  <c r="X723" i="69"/>
  <c r="X242" i="69"/>
  <c r="X281" i="69"/>
  <c r="X307" i="69"/>
  <c r="X372" i="69"/>
  <c r="X385" i="69"/>
  <c r="X359" i="69"/>
  <c r="X268" i="69"/>
  <c r="X333" i="69"/>
  <c r="X346" i="69"/>
  <c r="X398" i="69"/>
  <c r="X294" i="69"/>
  <c r="X255" i="69"/>
  <c r="X320" i="69"/>
  <c r="X368" i="69"/>
  <c r="X303" i="69"/>
  <c r="X277" i="69"/>
  <c r="X238" i="69"/>
  <c r="X225" i="69"/>
  <c r="X381" i="69"/>
  <c r="X269" i="69"/>
  <c r="X308" i="69"/>
  <c r="X667" i="69"/>
  <c r="X732" i="69"/>
  <c r="X745" i="69"/>
  <c r="X797" i="69"/>
  <c r="X706" i="69"/>
  <c r="X680" i="69"/>
  <c r="X758" i="69"/>
  <c r="X628" i="69"/>
  <c r="X654" i="69"/>
  <c r="X784" i="69"/>
  <c r="X719" i="69"/>
  <c r="X771" i="69"/>
  <c r="X693" i="69"/>
  <c r="X641" i="69"/>
  <c r="X329" i="69"/>
  <c r="X264" i="69"/>
  <c r="X290" i="69"/>
  <c r="X342" i="69"/>
  <c r="X394" i="69"/>
  <c r="X251" i="69"/>
  <c r="X694" i="69"/>
  <c r="X720" i="69"/>
  <c r="X668" i="69"/>
  <c r="X733" i="69"/>
  <c r="X707" i="69"/>
  <c r="X629" i="69"/>
  <c r="X370" i="69"/>
  <c r="X227" i="69"/>
  <c r="X396" i="69"/>
  <c r="X253" i="69"/>
  <c r="X344" i="69"/>
  <c r="X292" i="69"/>
  <c r="X383" i="69"/>
  <c r="X357" i="69"/>
  <c r="X266" i="69"/>
  <c r="X318" i="69"/>
  <c r="X331" i="69"/>
  <c r="X305" i="69"/>
  <c r="X279" i="69"/>
  <c r="X244" i="69"/>
  <c r="X270" i="69"/>
  <c r="X283" i="69"/>
  <c r="X257" i="69"/>
  <c r="X361" i="69"/>
  <c r="X335" i="69"/>
  <c r="X322" i="69"/>
  <c r="X400" i="69"/>
  <c r="X387" i="69"/>
  <c r="X309" i="69"/>
  <c r="X231" i="69"/>
  <c r="X374" i="69"/>
  <c r="X296" i="69"/>
  <c r="X647" i="69"/>
  <c r="X738" i="69"/>
  <c r="X634" i="69"/>
  <c r="X764" i="69"/>
  <c r="X790" i="69"/>
  <c r="X712" i="69"/>
  <c r="X729" i="69"/>
  <c r="X768" i="69"/>
  <c r="X690" i="69"/>
  <c r="X794" i="69"/>
  <c r="X753" i="69"/>
  <c r="X766" i="69"/>
  <c r="X662" i="69"/>
  <c r="X649" i="69"/>
  <c r="X714" i="69"/>
  <c r="X675" i="69"/>
  <c r="X805" i="69"/>
  <c r="X636" i="69"/>
  <c r="X727" i="69"/>
  <c r="X779" i="69"/>
  <c r="X701" i="69"/>
  <c r="W342" i="69"/>
  <c r="W655" i="69"/>
  <c r="W759" i="69"/>
  <c r="W694" i="69"/>
  <c r="W632" i="69"/>
  <c r="W788" i="69"/>
  <c r="W762" i="69"/>
  <c r="W697" i="69"/>
  <c r="W723" i="69"/>
  <c r="W294" i="69"/>
  <c r="W800" i="69"/>
  <c r="W398" i="69"/>
  <c r="W748" i="69"/>
  <c r="W255" i="69"/>
  <c r="W787" i="69"/>
  <c r="W670" i="69"/>
  <c r="W631" i="69"/>
  <c r="W774" i="69"/>
  <c r="W385" i="69"/>
  <c r="W242" i="69"/>
  <c r="W761" i="69"/>
  <c r="W657" i="69"/>
  <c r="W238" i="69"/>
  <c r="W225" i="69"/>
  <c r="W303" i="69"/>
  <c r="W779" i="69"/>
  <c r="W664" i="69"/>
  <c r="W638" i="69"/>
  <c r="W794" i="69"/>
  <c r="W651" i="69"/>
  <c r="W720" i="69"/>
  <c r="W733" i="69"/>
  <c r="W668" i="69"/>
  <c r="W785" i="69"/>
  <c r="W642" i="69"/>
  <c r="W772" i="69"/>
  <c r="W707" i="69"/>
  <c r="W746" i="69"/>
  <c r="W798" i="69"/>
  <c r="W681" i="69"/>
  <c r="W226" i="69"/>
  <c r="W239" i="69"/>
  <c r="W343" i="69"/>
  <c r="W304" i="69"/>
  <c r="W265" i="69"/>
  <c r="W278" i="69"/>
  <c r="W395" i="69"/>
  <c r="W330" i="69"/>
  <c r="W252" i="69"/>
  <c r="W317" i="69"/>
  <c r="W382" i="69"/>
  <c r="W356" i="69"/>
  <c r="W369" i="69"/>
  <c r="W291" i="69"/>
  <c r="W687" i="69"/>
  <c r="W726" i="69"/>
  <c r="W765" i="69"/>
  <c r="W700" i="69"/>
  <c r="W739" i="69"/>
  <c r="W752" i="69"/>
  <c r="W713" i="69"/>
  <c r="W661" i="69"/>
  <c r="W791" i="69"/>
  <c r="W674" i="69"/>
  <c r="W648" i="69"/>
  <c r="W635" i="69"/>
  <c r="W778" i="69"/>
  <c r="W804" i="69"/>
  <c r="W362" i="69"/>
  <c r="W258" i="69"/>
  <c r="W323" i="69"/>
  <c r="W387" i="69"/>
  <c r="W283" i="69"/>
  <c r="W244" i="69"/>
  <c r="W309" i="69"/>
  <c r="W322" i="69"/>
  <c r="W374" i="69"/>
  <c r="W348" i="69"/>
  <c r="W270" i="69"/>
  <c r="W296" i="69"/>
  <c r="W400" i="69"/>
  <c r="W231" i="69"/>
  <c r="W257" i="69"/>
  <c r="W361" i="69"/>
  <c r="W335" i="69"/>
  <c r="W743" i="69"/>
  <c r="W665" i="69"/>
  <c r="W782" i="69"/>
  <c r="W781" i="69"/>
  <c r="W807" i="69"/>
  <c r="W690" i="69"/>
  <c r="W703" i="69"/>
  <c r="W677" i="69"/>
  <c r="W326" i="69"/>
  <c r="W404" i="69"/>
  <c r="W378" i="69"/>
  <c r="W391" i="69"/>
  <c r="W300" i="69"/>
  <c r="W365" i="69"/>
  <c r="W274" i="69"/>
  <c r="W261" i="69"/>
  <c r="W339" i="69"/>
  <c r="W248" i="69"/>
  <c r="W313" i="69"/>
  <c r="W235" i="69"/>
  <c r="W287" i="69"/>
  <c r="W352" i="69"/>
  <c r="W684" i="69"/>
  <c r="W775" i="69"/>
  <c r="W671" i="69"/>
  <c r="W801" i="69"/>
  <c r="W710" i="69"/>
  <c r="W658" i="69"/>
  <c r="W749" i="69"/>
  <c r="W645" i="69"/>
  <c r="W644" i="69"/>
  <c r="W346" i="69"/>
  <c r="W320" i="69"/>
  <c r="W268" i="69"/>
  <c r="W359" i="69"/>
  <c r="W229" i="69"/>
  <c r="W281" i="69"/>
  <c r="W307" i="69"/>
  <c r="W333" i="69"/>
  <c r="W329" i="69"/>
  <c r="V375" i="69"/>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244" i="69"/>
  <c r="V231" i="69"/>
  <c r="V283" i="69"/>
  <c r="V296" i="69"/>
  <c r="V322" i="69"/>
  <c r="V400" i="69"/>
  <c r="V309" i="69"/>
  <c r="V361" i="69"/>
  <c r="V270" i="69"/>
  <c r="V374" i="69"/>
  <c r="V387" i="69"/>
  <c r="V261" i="69"/>
  <c r="V365" i="69"/>
  <c r="V767" i="69"/>
  <c r="V715" i="69"/>
  <c r="V287" i="69"/>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16" i="69"/>
  <c r="V641" i="69"/>
  <c r="V706" i="69"/>
  <c r="V667" i="69"/>
  <c r="V719" i="69"/>
  <c r="V784" i="69"/>
  <c r="V680" i="69"/>
  <c r="V732" i="69"/>
  <c r="V654" i="69"/>
  <c r="V771" i="69"/>
  <c r="V758" i="69"/>
  <c r="V342" i="69"/>
  <c r="V225" i="69"/>
  <c r="U39" i="49"/>
  <c r="AR90" i="49" l="1"/>
  <c r="AU87" i="49"/>
  <c r="AJ94" i="49"/>
  <c r="BB39" i="49"/>
  <c r="AT87" i="49"/>
  <c r="AR83" i="49"/>
  <c r="AL92" i="49"/>
  <c r="AT92" i="49"/>
  <c r="AR87" i="49"/>
  <c r="AJ84" i="49"/>
  <c r="AZ95" i="49"/>
  <c r="AI74" i="49"/>
  <c r="AI80" i="49"/>
  <c r="AQ34" i="49"/>
  <c r="AJ89" i="49"/>
  <c r="AI81" i="49"/>
  <c r="AX38" i="49"/>
  <c r="AU39" i="49"/>
  <c r="AS34" i="49"/>
  <c r="BB38" i="49"/>
  <c r="AY29" i="49"/>
  <c r="AU88" i="49"/>
  <c r="AR94" i="49"/>
  <c r="AV88" i="49"/>
  <c r="AT42" i="49"/>
  <c r="AU34" i="49"/>
  <c r="AS33" i="49"/>
  <c r="AO41" i="49"/>
  <c r="AO33" i="49"/>
  <c r="AQ88" i="49"/>
  <c r="AZ93" i="49"/>
  <c r="AU91" i="49"/>
  <c r="AQ91" i="49"/>
  <c r="BB35" i="49"/>
  <c r="AJ86" i="49"/>
  <c r="AJ95" i="49"/>
  <c r="AP96" i="49"/>
  <c r="AX93" i="49"/>
  <c r="AL86" i="49"/>
  <c r="AT84" i="49"/>
  <c r="AV95" i="49"/>
  <c r="AT90" i="49"/>
  <c r="AI76" i="49"/>
  <c r="AI75" i="49"/>
  <c r="AI26" i="49"/>
  <c r="AI68" i="49"/>
  <c r="AI73" i="49"/>
  <c r="AI91" i="49"/>
  <c r="AI92" i="49"/>
  <c r="AI95" i="49"/>
  <c r="AI93" i="49"/>
  <c r="AI27" i="49"/>
  <c r="AI90" i="49"/>
  <c r="AG100" i="49"/>
  <c r="AG99" i="49"/>
  <c r="AG105" i="49"/>
  <c r="AG108" i="49"/>
  <c r="AF35" i="49"/>
  <c r="AE88" i="49"/>
  <c r="Y86" i="49"/>
  <c r="AA90" i="49"/>
  <c r="AG104" i="49"/>
  <c r="AG110" i="49"/>
  <c r="AQ40" i="49"/>
  <c r="AE84" i="49"/>
  <c r="AB31" i="49"/>
  <c r="AB83" i="49"/>
  <c r="AT83" i="49"/>
  <c r="AF83" i="49"/>
  <c r="AX89" i="49"/>
  <c r="AL88" i="49"/>
  <c r="Y95" i="49"/>
  <c r="AD96" i="49"/>
  <c r="AD85" i="49"/>
  <c r="AC89" i="49"/>
  <c r="AC93" i="49"/>
  <c r="AK42" i="49"/>
  <c r="AY33" i="49"/>
  <c r="AF37" i="49"/>
  <c r="AF31" i="49"/>
  <c r="AG94" i="49"/>
  <c r="AG109" i="49" s="1"/>
  <c r="AE92" i="49"/>
  <c r="Z41" i="49"/>
  <c r="Z35" i="49"/>
  <c r="AR85" i="49"/>
  <c r="Y94" i="49"/>
  <c r="Y90" i="49"/>
  <c r="AD88" i="49"/>
  <c r="AI85" i="49"/>
  <c r="AI100" i="49" s="1"/>
  <c r="AI86" i="49"/>
  <c r="AI101" i="49" s="1"/>
  <c r="AI94" i="49"/>
  <c r="AI109" i="49" s="1"/>
  <c r="AI88" i="49"/>
  <c r="AI83" i="49"/>
  <c r="BB41" i="49"/>
  <c r="AC91" i="49"/>
  <c r="Z39" i="49"/>
  <c r="AA93" i="49"/>
  <c r="AF84" i="49"/>
  <c r="AU35" i="49"/>
  <c r="AD36" i="49"/>
  <c r="AF41" i="49"/>
  <c r="AF42" i="49"/>
  <c r="AF89" i="49"/>
  <c r="AF92" i="49"/>
  <c r="AF86" i="49"/>
  <c r="AF96" i="49"/>
  <c r="AI87" i="49"/>
  <c r="AI102" i="49" s="1"/>
  <c r="AI96" i="49"/>
  <c r="AI111" i="49" s="1"/>
  <c r="AW38" i="49"/>
  <c r="AW42" i="49"/>
  <c r="AU36" i="49"/>
  <c r="AF33" i="49"/>
  <c r="AF29" i="49"/>
  <c r="AT85" i="49"/>
  <c r="AP92" i="49"/>
  <c r="AF87" i="49"/>
  <c r="AL93" i="49"/>
  <c r="AW40" i="49"/>
  <c r="AS31" i="49"/>
  <c r="AR93" i="49"/>
  <c r="AY35" i="49"/>
  <c r="AQ41" i="49"/>
  <c r="AU33" i="49"/>
  <c r="AO30" i="49"/>
  <c r="AK29" i="49"/>
  <c r="AU38" i="49"/>
  <c r="AU42" i="49"/>
  <c r="AU92" i="49"/>
  <c r="AI89" i="49"/>
  <c r="AI104" i="49" s="1"/>
  <c r="AI105" i="49"/>
  <c r="AI14" i="49"/>
  <c r="AI84" i="49"/>
  <c r="AI99" i="49" s="1"/>
  <c r="AI106" i="49"/>
  <c r="AI110" i="49"/>
  <c r="AI108" i="49"/>
  <c r="AI98" i="49"/>
  <c r="AI107" i="49"/>
  <c r="AG107" i="49"/>
  <c r="AG38" i="49"/>
  <c r="AG45" i="49"/>
  <c r="AG244" i="69"/>
  <c r="AG30" i="49" s="1"/>
  <c r="AG348" i="69"/>
  <c r="AG322" i="69"/>
  <c r="AG36" i="49" s="1"/>
  <c r="AG51" i="49" s="1"/>
  <c r="AG374" i="69"/>
  <c r="AG40" i="49" s="1"/>
  <c r="AG55" i="49" s="1"/>
  <c r="AG257" i="69"/>
  <c r="AG31" i="49" s="1"/>
  <c r="AG46" i="49" s="1"/>
  <c r="AG400" i="69"/>
  <c r="AG42" i="49" s="1"/>
  <c r="AG57" i="49" s="1"/>
  <c r="AG283" i="69"/>
  <c r="AG33" i="49" s="1"/>
  <c r="AG48" i="49" s="1"/>
  <c r="AG387" i="69"/>
  <c r="AG41" i="49" s="1"/>
  <c r="AG56" i="49" s="1"/>
  <c r="AG231" i="69"/>
  <c r="AG29" i="49" s="1"/>
  <c r="AG44" i="49" s="1"/>
  <c r="AG309" i="69"/>
  <c r="AG35" i="49" s="1"/>
  <c r="AG50" i="49" s="1"/>
  <c r="AG335" i="69"/>
  <c r="AG37" i="49" s="1"/>
  <c r="AG52" i="49" s="1"/>
  <c r="AG270" i="69"/>
  <c r="AG32" i="49" s="1"/>
  <c r="AG47" i="49" s="1"/>
  <c r="AG361" i="69"/>
  <c r="AG39" i="49" s="1"/>
  <c r="AG54" i="49" s="1"/>
  <c r="AG296" i="69"/>
  <c r="AG34" i="49" s="1"/>
  <c r="AG49" i="49" s="1"/>
  <c r="AG53" i="49"/>
  <c r="AF164" i="69"/>
  <c r="AF500" i="69"/>
  <c r="AF58" i="69"/>
  <c r="AF45" i="69"/>
  <c r="AF34" i="69"/>
  <c r="AF565" i="69"/>
  <c r="AF190" i="69"/>
  <c r="AF487" i="69"/>
  <c r="AF112" i="69"/>
  <c r="AF175" i="69"/>
  <c r="AF60" i="69"/>
  <c r="AF94" i="69"/>
  <c r="AF120" i="69"/>
  <c r="AF68" i="69"/>
  <c r="AF526" i="69"/>
  <c r="AF604" i="69"/>
  <c r="AF591" i="69"/>
  <c r="AF552" i="69"/>
  <c r="AF162" i="69"/>
  <c r="AF84" i="69"/>
  <c r="AF448" i="69"/>
  <c r="AF188" i="69"/>
  <c r="AF107" i="69"/>
  <c r="AF29" i="69"/>
  <c r="AF185" i="69"/>
  <c r="AF513" i="69"/>
  <c r="AF110" i="69"/>
  <c r="AF198" i="69"/>
  <c r="AF159" i="69"/>
  <c r="AF123" i="69"/>
  <c r="AF99" i="69"/>
  <c r="AF136" i="69"/>
  <c r="AF81" i="69"/>
  <c r="AF42" i="69"/>
  <c r="AF97" i="69"/>
  <c r="AF474" i="69"/>
  <c r="AF133" i="69"/>
  <c r="AF172" i="69"/>
  <c r="AF32" i="69"/>
  <c r="AF201" i="69"/>
  <c r="AF578" i="69"/>
  <c r="AF435" i="69"/>
  <c r="AF539" i="69"/>
  <c r="AF146" i="69"/>
  <c r="AF446" i="69"/>
  <c r="AF550" i="69"/>
  <c r="AF433" i="69"/>
  <c r="AF589" i="69"/>
  <c r="AF459" i="69"/>
  <c r="AF602" i="69"/>
  <c r="AF485" i="69"/>
  <c r="AF537" i="69"/>
  <c r="AF576" i="69"/>
  <c r="AF511" i="69"/>
  <c r="AF472" i="69"/>
  <c r="AF524" i="69"/>
  <c r="AF498" i="69"/>
  <c r="AF563" i="69"/>
  <c r="AF51" i="69"/>
  <c r="AF116" i="69"/>
  <c r="AF38" i="69"/>
  <c r="AF168" i="69"/>
  <c r="AF64" i="69"/>
  <c r="AF155" i="69"/>
  <c r="AF90" i="69"/>
  <c r="AF181" i="69"/>
  <c r="AF77" i="69"/>
  <c r="AF207" i="69"/>
  <c r="AF103" i="69"/>
  <c r="AF194" i="69"/>
  <c r="AF142" i="69"/>
  <c r="AF129" i="69"/>
  <c r="AF127" i="69"/>
  <c r="AF49" i="69"/>
  <c r="AF140" i="69"/>
  <c r="AF192" i="69"/>
  <c r="AF36" i="69"/>
  <c r="AF166" i="69"/>
  <c r="AF179" i="69"/>
  <c r="AF75" i="69"/>
  <c r="AF205" i="69"/>
  <c r="AF62" i="69"/>
  <c r="AF88" i="69"/>
  <c r="AF153" i="69"/>
  <c r="AF114" i="69"/>
  <c r="AF101" i="69"/>
  <c r="AF480" i="69"/>
  <c r="AF519" i="69"/>
  <c r="AF571" i="69"/>
  <c r="AF506" i="69"/>
  <c r="AF584" i="69"/>
  <c r="AF454" i="69"/>
  <c r="AF545" i="69"/>
  <c r="AF493" i="69"/>
  <c r="AF610" i="69"/>
  <c r="AF597" i="69"/>
  <c r="AF532" i="69"/>
  <c r="AF467" i="69"/>
  <c r="AF441" i="69"/>
  <c r="AF558" i="69"/>
  <c r="AF196" i="69"/>
  <c r="AF209" i="69"/>
  <c r="AF92" i="69"/>
  <c r="AF183" i="69"/>
  <c r="AF79" i="69"/>
  <c r="AF157" i="69"/>
  <c r="AF105" i="69"/>
  <c r="AF66" i="69"/>
  <c r="AF170" i="69"/>
  <c r="AF118" i="69"/>
  <c r="AF53" i="69"/>
  <c r="AF131" i="69"/>
  <c r="AF40" i="69"/>
  <c r="AF144" i="69"/>
  <c r="AF608" i="69"/>
  <c r="AF465" i="69"/>
  <c r="AF439" i="69"/>
  <c r="AF556" i="69"/>
  <c r="AF504" i="69"/>
  <c r="AF491" i="69"/>
  <c r="AF569" i="69"/>
  <c r="AF543" i="69"/>
  <c r="AF595" i="69"/>
  <c r="AF517" i="69"/>
  <c r="AF530" i="69"/>
  <c r="AF452" i="69"/>
  <c r="AF582" i="69"/>
  <c r="AF478" i="69"/>
  <c r="AF469" i="69"/>
  <c r="AF521" i="69"/>
  <c r="AF508" i="69"/>
  <c r="AF599" i="69"/>
  <c r="AF495" i="69"/>
  <c r="AF534" i="69"/>
  <c r="AF456" i="69"/>
  <c r="AF547" i="69"/>
  <c r="AF443" i="69"/>
  <c r="AF586" i="69"/>
  <c r="AF430" i="69"/>
  <c r="AF573" i="69"/>
  <c r="AF482" i="69"/>
  <c r="AF560" i="69"/>
  <c r="AF86" i="69"/>
  <c r="AF73" i="69"/>
  <c r="AF47" i="69"/>
  <c r="AF151" i="69"/>
  <c r="AF177" i="69"/>
  <c r="AF203" i="69"/>
  <c r="AF125" i="69"/>
  <c r="AF606" i="69"/>
  <c r="AF541" i="69"/>
  <c r="AF515" i="69"/>
  <c r="AF554" i="69"/>
  <c r="AF502" i="69"/>
  <c r="AF450" i="69"/>
  <c r="AF593" i="69"/>
  <c r="AF476" i="69"/>
  <c r="AF489" i="69"/>
  <c r="AF463" i="69"/>
  <c r="AF567" i="69"/>
  <c r="AF437" i="69"/>
  <c r="AF580" i="69"/>
  <c r="AF528" i="69"/>
  <c r="AF69" i="69"/>
  <c r="AF134" i="69"/>
  <c r="AF199" i="69"/>
  <c r="AF82" i="69"/>
  <c r="AF186" i="69"/>
  <c r="AF121" i="69"/>
  <c r="AF173" i="69"/>
  <c r="AF108" i="69"/>
  <c r="AF43" i="69"/>
  <c r="AF95" i="69"/>
  <c r="AF30" i="69"/>
  <c r="AF14" i="49" s="1"/>
  <c r="AF44" i="49" s="1"/>
  <c r="AF160" i="69"/>
  <c r="AF56" i="69"/>
  <c r="AF147" i="69"/>
  <c r="AE83" i="49"/>
  <c r="AF40" i="49"/>
  <c r="AF39" i="49"/>
  <c r="AO35" i="49"/>
  <c r="AD90" i="49"/>
  <c r="AC96" i="49"/>
  <c r="AE33" i="49"/>
  <c r="AX37" i="49"/>
  <c r="AD94" i="49"/>
  <c r="P40" i="49"/>
  <c r="AQ36" i="49"/>
  <c r="AQ37" i="49"/>
  <c r="BA37" i="49"/>
  <c r="AU32" i="49"/>
  <c r="AD87" i="49"/>
  <c r="AZ94" i="49"/>
  <c r="AZ89" i="49"/>
  <c r="AB92" i="49"/>
  <c r="AR95" i="49"/>
  <c r="AQ38" i="49"/>
  <c r="AB94" i="49"/>
  <c r="AD19" i="49"/>
  <c r="AD24" i="49"/>
  <c r="AD15" i="49"/>
  <c r="AD26" i="49"/>
  <c r="AD14" i="49"/>
  <c r="AD18" i="49"/>
  <c r="AD20" i="49"/>
  <c r="M76" i="69"/>
  <c r="AD27" i="49"/>
  <c r="AD17" i="49"/>
  <c r="AD22" i="49"/>
  <c r="AD16" i="49"/>
  <c r="AD23" i="49"/>
  <c r="AD25" i="49"/>
  <c r="AD21" i="49"/>
  <c r="AA16" i="49"/>
  <c r="AA46" i="49" s="1"/>
  <c r="AA19" i="49"/>
  <c r="AC18" i="49"/>
  <c r="AA22" i="49"/>
  <c r="AA14" i="49"/>
  <c r="AA44" i="49" s="1"/>
  <c r="AC21" i="49"/>
  <c r="AE16" i="49"/>
  <c r="AC80" i="49"/>
  <c r="AA23" i="49"/>
  <c r="AA26" i="49"/>
  <c r="AC14" i="49"/>
  <c r="AA25" i="49"/>
  <c r="AA27" i="49"/>
  <c r="AA15" i="49"/>
  <c r="AC16" i="49"/>
  <c r="AA17" i="49"/>
  <c r="AE26" i="49"/>
  <c r="AC23" i="49"/>
  <c r="AE17" i="49"/>
  <c r="AE21" i="49"/>
  <c r="AE91" i="49"/>
  <c r="AE29" i="49"/>
  <c r="Y15" i="49"/>
  <c r="Y45" i="49" s="1"/>
  <c r="AC73" i="49"/>
  <c r="AC15" i="49"/>
  <c r="AC25" i="49"/>
  <c r="AE75" i="49"/>
  <c r="AE105" i="49" s="1"/>
  <c r="AE18" i="49"/>
  <c r="AE48" i="49" s="1"/>
  <c r="AE22" i="49"/>
  <c r="AC27" i="49"/>
  <c r="AE14" i="49"/>
  <c r="AC19" i="49"/>
  <c r="AC77" i="49"/>
  <c r="AE25" i="49"/>
  <c r="Y26" i="49"/>
  <c r="AC22" i="49"/>
  <c r="AC75" i="49"/>
  <c r="Y19" i="49"/>
  <c r="AE68" i="49"/>
  <c r="AE98" i="49" s="1"/>
  <c r="AE80" i="49"/>
  <c r="AE110" i="49" s="1"/>
  <c r="AE19" i="49"/>
  <c r="AA21" i="49"/>
  <c r="AD80" i="49"/>
  <c r="AD71" i="49"/>
  <c r="AD101" i="49" s="1"/>
  <c r="AC24" i="49"/>
  <c r="AC20" i="49"/>
  <c r="AC71" i="49"/>
  <c r="AE78" i="49"/>
  <c r="AE108" i="49" s="1"/>
  <c r="AE23" i="49"/>
  <c r="AE24" i="49"/>
  <c r="AA24" i="49"/>
  <c r="AC69" i="49"/>
  <c r="AC99" i="49" s="1"/>
  <c r="Y17" i="49"/>
  <c r="AC81" i="49"/>
  <c r="AC68" i="49"/>
  <c r="AC98" i="49" s="1"/>
  <c r="AA18" i="49"/>
  <c r="AC17" i="49"/>
  <c r="AA20" i="49"/>
  <c r="AC26" i="49"/>
  <c r="AC79" i="49"/>
  <c r="AC109" i="49" s="1"/>
  <c r="AD68" i="49"/>
  <c r="AD81" i="49"/>
  <c r="AD111" i="49" s="1"/>
  <c r="AD75" i="49"/>
  <c r="AD105" i="49" s="1"/>
  <c r="AE20" i="49"/>
  <c r="AC74" i="49"/>
  <c r="AD73" i="49"/>
  <c r="AD103" i="49" s="1"/>
  <c r="AD78" i="49"/>
  <c r="AD108" i="49" s="1"/>
  <c r="AD77" i="49"/>
  <c r="AD107" i="49" s="1"/>
  <c r="AE27" i="49"/>
  <c r="Y22" i="49"/>
  <c r="AC76" i="49"/>
  <c r="AC106" i="49" s="1"/>
  <c r="AD70" i="49"/>
  <c r="AD100" i="49" s="1"/>
  <c r="AC78" i="49"/>
  <c r="AC108" i="49" s="1"/>
  <c r="Y16" i="49"/>
  <c r="Y14" i="49"/>
  <c r="Y21" i="49"/>
  <c r="Y20" i="49"/>
  <c r="Y24" i="49"/>
  <c r="Y23" i="49"/>
  <c r="Y18" i="49"/>
  <c r="AC72" i="49"/>
  <c r="AC102" i="49" s="1"/>
  <c r="AE77" i="49"/>
  <c r="AE107" i="49" s="1"/>
  <c r="AE81" i="49"/>
  <c r="AE111" i="49" s="1"/>
  <c r="Y25" i="49"/>
  <c r="Y27" i="49"/>
  <c r="AA73" i="49"/>
  <c r="AA103" i="49" s="1"/>
  <c r="AA79" i="49"/>
  <c r="AA109" i="49" s="1"/>
  <c r="AD76" i="49"/>
  <c r="AD106" i="49" s="1"/>
  <c r="AD69" i="49"/>
  <c r="AE15" i="49"/>
  <c r="AA74" i="49"/>
  <c r="AA104" i="49" s="1"/>
  <c r="AD72" i="49"/>
  <c r="AD102" i="49" s="1"/>
  <c r="AD79" i="49"/>
  <c r="AD109" i="49" s="1"/>
  <c r="AC70" i="49"/>
  <c r="AA76" i="49"/>
  <c r="AA106" i="49" s="1"/>
  <c r="AE73" i="49"/>
  <c r="AE71" i="49"/>
  <c r="AE101" i="49" s="1"/>
  <c r="AE69" i="49"/>
  <c r="AE99" i="49" s="1"/>
  <c r="AE70" i="49"/>
  <c r="AE100" i="49" s="1"/>
  <c r="AD74" i="49"/>
  <c r="AE79" i="49"/>
  <c r="AE109" i="49" s="1"/>
  <c r="AE74" i="49"/>
  <c r="AE104" i="49" s="1"/>
  <c r="AE72" i="49"/>
  <c r="AE102" i="49" s="1"/>
  <c r="AE76" i="49"/>
  <c r="AE106" i="49" s="1"/>
  <c r="AA75" i="49"/>
  <c r="AA81" i="49"/>
  <c r="AA111" i="49" s="1"/>
  <c r="AC42" i="49"/>
  <c r="AC86" i="49"/>
  <c r="AC85" i="49"/>
  <c r="AD95" i="49"/>
  <c r="AC92" i="49"/>
  <c r="AD83" i="49"/>
  <c r="AD84" i="49"/>
  <c r="AC88" i="49"/>
  <c r="AC95" i="49"/>
  <c r="AD89" i="49"/>
  <c r="AD31" i="49"/>
  <c r="AD46" i="49" s="1"/>
  <c r="AD34" i="49"/>
  <c r="AD37" i="49"/>
  <c r="AD29" i="49"/>
  <c r="AD44" i="49" s="1"/>
  <c r="AD30" i="49"/>
  <c r="AD45" i="49" s="1"/>
  <c r="AC90" i="49"/>
  <c r="M193" i="69"/>
  <c r="M180" i="69"/>
  <c r="M102" i="69"/>
  <c r="M37" i="69"/>
  <c r="AA70" i="49"/>
  <c r="AA100" i="49" s="1"/>
  <c r="AA72" i="49"/>
  <c r="AA102" i="49" s="1"/>
  <c r="AA78" i="49"/>
  <c r="AA108" i="49" s="1"/>
  <c r="AA71" i="49"/>
  <c r="AA101" i="49" s="1"/>
  <c r="AA80" i="49"/>
  <c r="AA110" i="49" s="1"/>
  <c r="AA77" i="49"/>
  <c r="AA107" i="49" s="1"/>
  <c r="AA69" i="49"/>
  <c r="AA99" i="49" s="1"/>
  <c r="AA68" i="49"/>
  <c r="AA98" i="49" s="1"/>
  <c r="AB84" i="49"/>
  <c r="AB88" i="49"/>
  <c r="AB87" i="49"/>
  <c r="AB32" i="49"/>
  <c r="AB30" i="49"/>
  <c r="AB33" i="49"/>
  <c r="AB37" i="49"/>
  <c r="AB39" i="49"/>
  <c r="AB41" i="49"/>
  <c r="AB42" i="49"/>
  <c r="AB40" i="49"/>
  <c r="AB462" i="69"/>
  <c r="AB449" i="69"/>
  <c r="AB592" i="69"/>
  <c r="AB527" i="69"/>
  <c r="AB488" i="69"/>
  <c r="AB514" i="69"/>
  <c r="AB566" i="69"/>
  <c r="AB501" i="69"/>
  <c r="AB540" i="69"/>
  <c r="AB605" i="69"/>
  <c r="AB553" i="69"/>
  <c r="AB587" i="69"/>
  <c r="AB483" i="69"/>
  <c r="AB535" i="69"/>
  <c r="AB444" i="69"/>
  <c r="AB548" i="69"/>
  <c r="AB509" i="69"/>
  <c r="AB496" i="69"/>
  <c r="AB561" i="69"/>
  <c r="AB522" i="69"/>
  <c r="AB574" i="69"/>
  <c r="AB470" i="69"/>
  <c r="AB457" i="69"/>
  <c r="AB431" i="69"/>
  <c r="AB600" i="69"/>
  <c r="AB436" i="69"/>
  <c r="Z18" i="49"/>
  <c r="Z48" i="49" s="1"/>
  <c r="AB579" i="69"/>
  <c r="Z19" i="49"/>
  <c r="Z49" i="49" s="1"/>
  <c r="V129" i="69"/>
  <c r="V168" i="69"/>
  <c r="V77" i="69"/>
  <c r="Z23" i="49"/>
  <c r="Z53" i="49" s="1"/>
  <c r="AB97" i="69"/>
  <c r="AB188" i="69"/>
  <c r="AB123" i="69"/>
  <c r="AB110" i="69"/>
  <c r="AB32" i="69"/>
  <c r="AB136" i="69"/>
  <c r="AB58" i="69"/>
  <c r="AB162" i="69"/>
  <c r="AB71" i="69"/>
  <c r="AB149" i="69"/>
  <c r="AB45" i="69"/>
  <c r="AB175" i="69"/>
  <c r="AB84" i="69"/>
  <c r="AB201" i="69"/>
  <c r="AB194" i="69"/>
  <c r="AB77" i="69"/>
  <c r="AB155" i="69"/>
  <c r="AB103" i="69"/>
  <c r="AB64" i="69"/>
  <c r="AB116" i="69"/>
  <c r="AB51" i="69"/>
  <c r="AB129" i="69"/>
  <c r="AB38" i="69"/>
  <c r="AB142" i="69"/>
  <c r="AB168" i="69"/>
  <c r="AB181" i="69"/>
  <c r="AB90" i="69"/>
  <c r="AB207" i="69"/>
  <c r="AB93" i="69"/>
  <c r="AB28" i="69"/>
  <c r="AB145" i="69"/>
  <c r="AB54" i="69"/>
  <c r="AB158" i="69"/>
  <c r="AB41" i="69"/>
  <c r="AB132" i="69"/>
  <c r="AB67" i="69"/>
  <c r="AB197" i="69"/>
  <c r="AB80" i="69"/>
  <c r="AB184" i="69"/>
  <c r="AB106" i="69"/>
  <c r="AB171" i="69"/>
  <c r="AB119" i="69"/>
  <c r="AB76" i="69"/>
  <c r="AB167" i="69"/>
  <c r="AB102" i="69"/>
  <c r="AB193" i="69"/>
  <c r="AB89" i="69"/>
  <c r="AB115" i="69"/>
  <c r="AB141" i="69"/>
  <c r="AB37" i="69"/>
  <c r="AB180" i="69"/>
  <c r="AB50" i="69"/>
  <c r="AB128" i="69"/>
  <c r="AB63" i="69"/>
  <c r="AB154" i="69"/>
  <c r="AB206" i="69"/>
  <c r="AB40" i="69"/>
  <c r="AB170" i="69"/>
  <c r="AB53" i="69"/>
  <c r="AB144" i="69"/>
  <c r="AB66" i="69"/>
  <c r="AB157" i="69"/>
  <c r="AB92" i="69"/>
  <c r="AB183" i="69"/>
  <c r="AB79" i="69"/>
  <c r="AB209" i="69"/>
  <c r="AB105" i="69"/>
  <c r="AB196" i="69"/>
  <c r="AB118" i="69"/>
  <c r="AB131" i="69"/>
  <c r="AB95" i="69"/>
  <c r="AB121" i="69"/>
  <c r="AB134" i="69"/>
  <c r="AB56" i="69"/>
  <c r="AB82" i="69"/>
  <c r="AB160" i="69"/>
  <c r="AB43" i="69"/>
  <c r="AB173" i="69"/>
  <c r="AB30" i="69"/>
  <c r="AB199" i="69"/>
  <c r="AB69" i="69"/>
  <c r="AB186" i="69"/>
  <c r="AB108" i="69"/>
  <c r="AB147" i="69"/>
  <c r="AB36" i="69"/>
  <c r="AB179" i="69"/>
  <c r="AB101" i="69"/>
  <c r="AB205" i="69"/>
  <c r="AB88" i="69"/>
  <c r="AB192" i="69"/>
  <c r="AB127" i="69"/>
  <c r="AB114" i="69"/>
  <c r="AB49" i="69"/>
  <c r="AB166" i="69"/>
  <c r="AB62" i="69"/>
  <c r="AB140" i="69"/>
  <c r="AB75" i="69"/>
  <c r="AB153" i="69"/>
  <c r="AB98" i="69"/>
  <c r="AB111" i="69"/>
  <c r="AB124" i="69"/>
  <c r="AB33" i="69"/>
  <c r="AB137" i="69"/>
  <c r="AB202" i="69"/>
  <c r="AB59" i="69"/>
  <c r="AB176" i="69"/>
  <c r="AB46" i="69"/>
  <c r="AB150" i="69"/>
  <c r="AB85" i="69"/>
  <c r="AB163" i="69"/>
  <c r="AB72" i="69"/>
  <c r="AB189" i="69"/>
  <c r="Z24" i="49"/>
  <c r="Z54" i="49" s="1"/>
  <c r="Z27" i="49"/>
  <c r="Z57" i="49" s="1"/>
  <c r="Z22" i="49"/>
  <c r="Z52" i="49" s="1"/>
  <c r="Z17" i="49"/>
  <c r="Z47" i="49" s="1"/>
  <c r="Z20" i="49"/>
  <c r="Z50" i="49" s="1"/>
  <c r="AB480" i="69"/>
  <c r="AB597" i="69"/>
  <c r="AB532" i="69"/>
  <c r="AB610" i="69"/>
  <c r="AB454" i="69"/>
  <c r="AB584" i="69"/>
  <c r="AB558" i="69"/>
  <c r="AB519" i="69"/>
  <c r="AB506" i="69"/>
  <c r="AB441" i="69"/>
  <c r="AB571" i="69"/>
  <c r="AB467" i="69"/>
  <c r="AB493" i="69"/>
  <c r="AB545" i="69"/>
  <c r="AB606" i="69"/>
  <c r="AB476" i="69"/>
  <c r="AB541" i="69"/>
  <c r="AB450" i="69"/>
  <c r="AB502" i="69"/>
  <c r="AB593" i="69"/>
  <c r="AB515" i="69"/>
  <c r="AB567" i="69"/>
  <c r="AB528" i="69"/>
  <c r="AB580" i="69"/>
  <c r="AB463" i="69"/>
  <c r="AB437" i="69"/>
  <c r="AB554" i="69"/>
  <c r="AB489" i="69"/>
  <c r="AB602" i="69"/>
  <c r="AB576" i="69"/>
  <c r="AB433" i="69"/>
  <c r="AB459" i="69"/>
  <c r="AB511" i="69"/>
  <c r="AB485" i="69"/>
  <c r="AB446" i="69"/>
  <c r="AB537" i="69"/>
  <c r="AB498" i="69"/>
  <c r="AB589" i="69"/>
  <c r="AB550" i="69"/>
  <c r="AB563" i="69"/>
  <c r="AB472" i="69"/>
  <c r="AB524" i="69"/>
  <c r="AA30" i="49"/>
  <c r="AB85" i="49"/>
  <c r="F89" i="69"/>
  <c r="Z16" i="49"/>
  <c r="Z46" i="49" s="1"/>
  <c r="Z14" i="49"/>
  <c r="Z44" i="49" s="1"/>
  <c r="Z25" i="49"/>
  <c r="Z55" i="49" s="1"/>
  <c r="W441" i="69"/>
  <c r="W571" i="69"/>
  <c r="Z21" i="49"/>
  <c r="Z51" i="49" s="1"/>
  <c r="Z15" i="49"/>
  <c r="Z45" i="49" s="1"/>
  <c r="Z26" i="49"/>
  <c r="Z56" i="49" s="1"/>
  <c r="Y69" i="49"/>
  <c r="Y99" i="49" s="1"/>
  <c r="Y77" i="49"/>
  <c r="F180" i="69"/>
  <c r="F167" i="69"/>
  <c r="F102" i="69"/>
  <c r="F115" i="69"/>
  <c r="F50" i="69"/>
  <c r="F206" i="69"/>
  <c r="F63" i="69"/>
  <c r="Y76" i="49"/>
  <c r="Y106" i="49" s="1"/>
  <c r="F128" i="69"/>
  <c r="F37" i="69"/>
  <c r="F193" i="69"/>
  <c r="Y79" i="49"/>
  <c r="Y109" i="49" s="1"/>
  <c r="Y72" i="49"/>
  <c r="Y102" i="49" s="1"/>
  <c r="F154" i="69"/>
  <c r="F76" i="69"/>
  <c r="Z796" i="69"/>
  <c r="Z96" i="49" s="1"/>
  <c r="Z705" i="69"/>
  <c r="Z718" i="69"/>
  <c r="Z90" i="49" s="1"/>
  <c r="Z640" i="69"/>
  <c r="Z84" i="49" s="1"/>
  <c r="Z99" i="49" s="1"/>
  <c r="Z731" i="69"/>
  <c r="Z91" i="49" s="1"/>
  <c r="Z627" i="69"/>
  <c r="Z83" i="49" s="1"/>
  <c r="Z98" i="49" s="1"/>
  <c r="Z744" i="69"/>
  <c r="Z92" i="49" s="1"/>
  <c r="Z107" i="49" s="1"/>
  <c r="Z653" i="69"/>
  <c r="Z85" i="49" s="1"/>
  <c r="Z100" i="49" s="1"/>
  <c r="Z783" i="69"/>
  <c r="Z95" i="49" s="1"/>
  <c r="Z110" i="49" s="1"/>
  <c r="Z692" i="69"/>
  <c r="Z88" i="49" s="1"/>
  <c r="Z666" i="69"/>
  <c r="Z86" i="49" s="1"/>
  <c r="Z101" i="49" s="1"/>
  <c r="Z757" i="69"/>
  <c r="Z93" i="49" s="1"/>
  <c r="Z679" i="69"/>
  <c r="Z87" i="49" s="1"/>
  <c r="Z102" i="49" s="1"/>
  <c r="Z770" i="69"/>
  <c r="Z94" i="49" s="1"/>
  <c r="Z109" i="49" s="1"/>
  <c r="Z106" i="49"/>
  <c r="Z89" i="49"/>
  <c r="Z104" i="49" s="1"/>
  <c r="Z108" i="49"/>
  <c r="Z105" i="49"/>
  <c r="Z111" i="49"/>
  <c r="Z103" i="49"/>
  <c r="Y70" i="49"/>
  <c r="Y100" i="49" s="1"/>
  <c r="Y78" i="49"/>
  <c r="Y92" i="49"/>
  <c r="Y68" i="49"/>
  <c r="Y98" i="49" s="1"/>
  <c r="Y74" i="49"/>
  <c r="Y104" i="49" s="1"/>
  <c r="Y81" i="49"/>
  <c r="Y33" i="49"/>
  <c r="Y96" i="49"/>
  <c r="BB17" i="49"/>
  <c r="BB47" i="49" s="1"/>
  <c r="Y71" i="49"/>
  <c r="Y101" i="49" s="1"/>
  <c r="Y75" i="49"/>
  <c r="Y105" i="49" s="1"/>
  <c r="V47" i="69"/>
  <c r="Y73" i="49"/>
  <c r="Y103" i="49" s="1"/>
  <c r="V184" i="69"/>
  <c r="Y80" i="49"/>
  <c r="Y110" i="49" s="1"/>
  <c r="Y93" i="49"/>
  <c r="W526" i="69"/>
  <c r="W604" i="69"/>
  <c r="BB18" i="49"/>
  <c r="BB48" i="49" s="1"/>
  <c r="BB19" i="49"/>
  <c r="BB49" i="49" s="1"/>
  <c r="W461" i="69"/>
  <c r="AY32" i="49"/>
  <c r="AQ33" i="49"/>
  <c r="AB38" i="49"/>
  <c r="AF30" i="49"/>
  <c r="AO34" i="49"/>
  <c r="AQ39" i="49"/>
  <c r="AC32" i="49"/>
  <c r="AM34" i="49"/>
  <c r="AY39" i="49"/>
  <c r="AW39" i="49"/>
  <c r="BA39" i="49"/>
  <c r="AU37" i="49"/>
  <c r="AD42" i="49"/>
  <c r="AD57" i="49" s="1"/>
  <c r="AI42" i="49"/>
  <c r="AI57" i="49" s="1"/>
  <c r="AE32" i="49"/>
  <c r="AC40" i="49"/>
  <c r="AY30" i="49"/>
  <c r="AX36" i="49"/>
  <c r="AX42" i="49"/>
  <c r="AY38" i="49"/>
  <c r="AE31" i="49"/>
  <c r="AF38" i="49"/>
  <c r="AS36" i="49"/>
  <c r="AM29" i="49"/>
  <c r="AS37" i="49"/>
  <c r="BA33" i="49"/>
  <c r="AX35" i="49"/>
  <c r="Y38" i="49"/>
  <c r="Y29" i="49"/>
  <c r="AO32" i="49"/>
  <c r="AK31" i="49"/>
  <c r="AM39" i="49"/>
  <c r="AI38" i="49"/>
  <c r="AI53" i="49" s="1"/>
  <c r="AI34" i="49"/>
  <c r="AI49" i="49" s="1"/>
  <c r="AC33" i="49"/>
  <c r="AD41" i="49"/>
  <c r="AD32" i="49"/>
  <c r="AM31" i="49"/>
  <c r="BA34" i="49"/>
  <c r="AX40" i="49"/>
  <c r="Y36" i="49"/>
  <c r="Y31" i="49"/>
  <c r="AK34" i="49"/>
  <c r="AM38" i="49"/>
  <c r="AI41" i="49"/>
  <c r="AI56" i="49" s="1"/>
  <c r="AI29" i="49"/>
  <c r="AC36" i="49"/>
  <c r="AC34" i="49"/>
  <c r="AD40" i="49"/>
  <c r="AE42" i="49"/>
  <c r="Y40" i="49"/>
  <c r="Y42" i="49"/>
  <c r="AM37" i="49"/>
  <c r="AI35" i="49"/>
  <c r="AI50" i="49" s="1"/>
  <c r="AC41" i="49"/>
  <c r="AC31" i="49"/>
  <c r="AD39" i="49"/>
  <c r="BA36" i="49"/>
  <c r="Y34" i="49"/>
  <c r="AM35" i="49"/>
  <c r="AT41" i="49"/>
  <c r="AI32" i="49"/>
  <c r="AI47" i="49" s="1"/>
  <c r="AI30" i="49"/>
  <c r="AI45" i="49" s="1"/>
  <c r="AC39" i="49"/>
  <c r="AC30" i="49"/>
  <c r="AY41" i="49"/>
  <c r="AZ92" i="49"/>
  <c r="AQ42" i="49"/>
  <c r="BA38" i="49"/>
  <c r="BA31" i="49"/>
  <c r="AE34" i="49"/>
  <c r="Y41" i="49"/>
  <c r="AO37" i="49"/>
  <c r="AO36" i="49"/>
  <c r="AM36" i="49"/>
  <c r="AS35" i="49"/>
  <c r="AI33" i="49"/>
  <c r="AI48" i="49" s="1"/>
  <c r="AC35" i="49"/>
  <c r="AQ35" i="49"/>
  <c r="BA35" i="49"/>
  <c r="AX41" i="49"/>
  <c r="Y35" i="49"/>
  <c r="AO31" i="49"/>
  <c r="AM42" i="49"/>
  <c r="AS38" i="49"/>
  <c r="AS42" i="49"/>
  <c r="AI37" i="49"/>
  <c r="AI52" i="49" s="1"/>
  <c r="AC29" i="49"/>
  <c r="BA30" i="49"/>
  <c r="Y37" i="49"/>
  <c r="AM40" i="49"/>
  <c r="AS40" i="49"/>
  <c r="AI39" i="49"/>
  <c r="AI54" i="49" s="1"/>
  <c r="AI36" i="49"/>
  <c r="AI51" i="49" s="1"/>
  <c r="AC38" i="49"/>
  <c r="AD38" i="49"/>
  <c r="BA32" i="49"/>
  <c r="AX39" i="49"/>
  <c r="Y39" i="49"/>
  <c r="Y32" i="49"/>
  <c r="AO38" i="49"/>
  <c r="AM41" i="49"/>
  <c r="AS41" i="49"/>
  <c r="AI40" i="49"/>
  <c r="AI55" i="49" s="1"/>
  <c r="AI31" i="49"/>
  <c r="AI46" i="49" s="1"/>
  <c r="AC37" i="49"/>
  <c r="AD35" i="49"/>
  <c r="AD33" i="49"/>
  <c r="AM30" i="49"/>
  <c r="AY31" i="49"/>
  <c r="AB91" i="49"/>
  <c r="BB26" i="49"/>
  <c r="BB56" i="49" s="1"/>
  <c r="BB23" i="49"/>
  <c r="BB53" i="49" s="1"/>
  <c r="BB21" i="49"/>
  <c r="BB51" i="49" s="1"/>
  <c r="BB14" i="49"/>
  <c r="BB44" i="49" s="1"/>
  <c r="BB15" i="49"/>
  <c r="BB45" i="49" s="1"/>
  <c r="AE38" i="49"/>
  <c r="AE37" i="49"/>
  <c r="AA41" i="49"/>
  <c r="AA32" i="49"/>
  <c r="BA41" i="49"/>
  <c r="AO42" i="49"/>
  <c r="AK33" i="49"/>
  <c r="AE36" i="49"/>
  <c r="AA42" i="49"/>
  <c r="AK40" i="49"/>
  <c r="AY42" i="49"/>
  <c r="AE30" i="49"/>
  <c r="AA33" i="49"/>
  <c r="BA42" i="49"/>
  <c r="AK39" i="49"/>
  <c r="AK35" i="49"/>
  <c r="AE39" i="49"/>
  <c r="AA38" i="49"/>
  <c r="BA40" i="49"/>
  <c r="AU41" i="49"/>
  <c r="AK36" i="49"/>
  <c r="AK37" i="49"/>
  <c r="AE40" i="49"/>
  <c r="AA37" i="49"/>
  <c r="AA36" i="49"/>
  <c r="AK41" i="49"/>
  <c r="AK32" i="49"/>
  <c r="AE35" i="49"/>
  <c r="AA39" i="49"/>
  <c r="AA34" i="49"/>
  <c r="AO40" i="49"/>
  <c r="AK38" i="49"/>
  <c r="AE41" i="49"/>
  <c r="AA40" i="49"/>
  <c r="AA35" i="49"/>
  <c r="BB22" i="49"/>
  <c r="BB52" i="49" s="1"/>
  <c r="BB16" i="49"/>
  <c r="BB46" i="49" s="1"/>
  <c r="BB27" i="49"/>
  <c r="BB57" i="49" s="1"/>
  <c r="BB24" i="49"/>
  <c r="BB54" i="49" s="1"/>
  <c r="BB25" i="49"/>
  <c r="BB55" i="49" s="1"/>
  <c r="M167" i="69"/>
  <c r="M206" i="69"/>
  <c r="M89" i="69"/>
  <c r="M141" i="69"/>
  <c r="V177" i="69"/>
  <c r="V99" i="69"/>
  <c r="M50" i="69"/>
  <c r="M63" i="69"/>
  <c r="M128" i="69"/>
  <c r="V73" i="69"/>
  <c r="M154" i="69"/>
  <c r="V40" i="69"/>
  <c r="W565" i="69"/>
  <c r="V54" i="69"/>
  <c r="V171" i="69"/>
  <c r="W732" i="69"/>
  <c r="W667" i="69"/>
  <c r="W784" i="69"/>
  <c r="W706" i="69"/>
  <c r="W771" i="69"/>
  <c r="W693" i="69"/>
  <c r="W797" i="69"/>
  <c r="W719" i="69"/>
  <c r="BB103" i="49"/>
  <c r="BB108" i="49"/>
  <c r="W641" i="69"/>
  <c r="K196" i="69"/>
  <c r="K79" i="69"/>
  <c r="K131" i="69"/>
  <c r="K92" i="69"/>
  <c r="K157" i="69"/>
  <c r="K118" i="69"/>
  <c r="K170" i="69"/>
  <c r="K40" i="69"/>
  <c r="K183" i="69"/>
  <c r="K66" i="69"/>
  <c r="K53" i="69"/>
  <c r="W480" i="69"/>
  <c r="W545" i="69"/>
  <c r="W506" i="69"/>
  <c r="W532" i="69"/>
  <c r="W610" i="69"/>
  <c r="W493" i="69"/>
  <c r="W519" i="69"/>
  <c r="W467" i="69"/>
  <c r="W454" i="69"/>
  <c r="W597" i="69"/>
  <c r="W558" i="69"/>
  <c r="W549" i="69"/>
  <c r="BB20" i="49"/>
  <c r="BB50" i="49" s="1"/>
  <c r="W443" i="69"/>
  <c r="V155" i="69"/>
  <c r="V41" i="69"/>
  <c r="V103" i="69"/>
  <c r="V64" i="69"/>
  <c r="W448" i="69"/>
  <c r="V132" i="69"/>
  <c r="W500" i="69"/>
  <c r="V158" i="69"/>
  <c r="V194" i="69"/>
  <c r="V28" i="69"/>
  <c r="V119" i="69"/>
  <c r="V106" i="69"/>
  <c r="V116" i="69"/>
  <c r="W168" i="69"/>
  <c r="W591" i="69"/>
  <c r="W474" i="69"/>
  <c r="V145" i="69"/>
  <c r="V60" i="69"/>
  <c r="V142" i="69"/>
  <c r="V181" i="69"/>
  <c r="W487" i="69"/>
  <c r="W203" i="69"/>
  <c r="W432" i="69"/>
  <c r="V197" i="69"/>
  <c r="V90" i="69"/>
  <c r="W181" i="69"/>
  <c r="W513" i="69"/>
  <c r="V51" i="69"/>
  <c r="V67" i="69"/>
  <c r="V207" i="69"/>
  <c r="V164" i="69"/>
  <c r="W552" i="69"/>
  <c r="W578" i="69"/>
  <c r="W445" i="69"/>
  <c r="W484" i="69"/>
  <c r="W575" i="69"/>
  <c r="W557" i="69"/>
  <c r="W562" i="69"/>
  <c r="W523" i="69"/>
  <c r="W73" i="69"/>
  <c r="W601" i="69"/>
  <c r="W458" i="69"/>
  <c r="V178" i="69"/>
  <c r="W497" i="69"/>
  <c r="V80" i="69"/>
  <c r="V202" i="69"/>
  <c r="W471" i="69"/>
  <c r="W588" i="69"/>
  <c r="W510" i="69"/>
  <c r="V59" i="69"/>
  <c r="V135" i="69"/>
  <c r="V150" i="69"/>
  <c r="V176" i="69"/>
  <c r="V163" i="69"/>
  <c r="V161" i="69"/>
  <c r="V187" i="69"/>
  <c r="V70" i="69"/>
  <c r="V189" i="69"/>
  <c r="V57" i="69"/>
  <c r="V124" i="69"/>
  <c r="V200" i="69"/>
  <c r="V111" i="69"/>
  <c r="V85" i="69"/>
  <c r="K144" i="69"/>
  <c r="K105" i="69"/>
  <c r="V98" i="69"/>
  <c r="V44" i="69"/>
  <c r="V148" i="69"/>
  <c r="V83" i="69"/>
  <c r="W560" i="69"/>
  <c r="W148" i="69"/>
  <c r="W135" i="69"/>
  <c r="W547" i="69"/>
  <c r="V46" i="69"/>
  <c r="V137" i="69"/>
  <c r="V31" i="69"/>
  <c r="V49" i="69"/>
  <c r="V122" i="69"/>
  <c r="V72" i="69"/>
  <c r="V109" i="69"/>
  <c r="V153" i="69"/>
  <c r="V174" i="69"/>
  <c r="G31" i="49"/>
  <c r="G38" i="49"/>
  <c r="G33" i="49"/>
  <c r="Q37" i="49"/>
  <c r="V86" i="49"/>
  <c r="Q42" i="49"/>
  <c r="M38" i="49"/>
  <c r="M37" i="49"/>
  <c r="P34" i="49"/>
  <c r="G30" i="49"/>
  <c r="U31" i="49"/>
  <c r="M34" i="49"/>
  <c r="Q29" i="49"/>
  <c r="U33" i="49"/>
  <c r="J31" i="49"/>
  <c r="G37" i="49"/>
  <c r="J40" i="49"/>
  <c r="G35" i="49"/>
  <c r="G29" i="49"/>
  <c r="U36" i="49"/>
  <c r="H34" i="49"/>
  <c r="P42" i="49"/>
  <c r="P41" i="49"/>
  <c r="Q38" i="49"/>
  <c r="G34" i="49"/>
  <c r="M36" i="49"/>
  <c r="O390" i="69"/>
  <c r="O351" i="69"/>
  <c r="O247" i="69"/>
  <c r="O338" i="69"/>
  <c r="O299" i="69"/>
  <c r="O364" i="69"/>
  <c r="O377" i="69"/>
  <c r="O260" i="69"/>
  <c r="O273" i="69"/>
  <c r="W704" i="69"/>
  <c r="W88" i="49" s="1"/>
  <c r="W691" i="69"/>
  <c r="W271" i="69"/>
  <c r="W310" i="69"/>
  <c r="W675" i="69"/>
  <c r="X703" i="69"/>
  <c r="X664" i="69"/>
  <c r="X280" i="69"/>
  <c r="X384" i="69"/>
  <c r="J319" i="69"/>
  <c r="J36" i="49" s="1"/>
  <c r="J397" i="69"/>
  <c r="J42" i="49" s="1"/>
  <c r="M32" i="49"/>
  <c r="M31" i="49"/>
  <c r="G36" i="49"/>
  <c r="W662" i="69"/>
  <c r="W85" i="49" s="1"/>
  <c r="W267" i="69"/>
  <c r="W371" i="69"/>
  <c r="Q31" i="49"/>
  <c r="W730" i="69"/>
  <c r="W808" i="69"/>
  <c r="W336" i="69"/>
  <c r="W297" i="69"/>
  <c r="W792" i="69"/>
  <c r="W95" i="49" s="1"/>
  <c r="X755" i="69"/>
  <c r="X716" i="69"/>
  <c r="X267" i="69"/>
  <c r="X397" i="69"/>
  <c r="H39" i="49"/>
  <c r="J267" i="69"/>
  <c r="J32" i="49" s="1"/>
  <c r="J293" i="69"/>
  <c r="J34" i="49" s="1"/>
  <c r="M35" i="49"/>
  <c r="W805" i="69"/>
  <c r="W740" i="69"/>
  <c r="W91" i="49" s="1"/>
  <c r="W319" i="69"/>
  <c r="W678" i="69"/>
  <c r="P31" i="49"/>
  <c r="H30" i="49"/>
  <c r="J228" i="69"/>
  <c r="J29" i="49" s="1"/>
  <c r="J306" i="69"/>
  <c r="J35" i="49" s="1"/>
  <c r="M41" i="49"/>
  <c r="W769" i="69"/>
  <c r="W93" i="49" s="1"/>
  <c r="W401" i="69"/>
  <c r="W349" i="69"/>
  <c r="W397" i="69"/>
  <c r="W42" i="49" s="1"/>
  <c r="X781" i="69"/>
  <c r="X228" i="69"/>
  <c r="X29" i="49" s="1"/>
  <c r="X293" i="69"/>
  <c r="H29" i="49"/>
  <c r="J358" i="69"/>
  <c r="J39" i="49" s="1"/>
  <c r="M33" i="49"/>
  <c r="M30" i="49"/>
  <c r="W688" i="69"/>
  <c r="W753" i="69"/>
  <c r="W241" i="69"/>
  <c r="W652" i="69"/>
  <c r="W84" i="49" s="1"/>
  <c r="Q32" i="49"/>
  <c r="Q33" i="49"/>
  <c r="O286" i="69"/>
  <c r="W232" i="69"/>
  <c r="X742" i="69"/>
  <c r="X371" i="69"/>
  <c r="X358" i="69"/>
  <c r="X39" i="49" s="1"/>
  <c r="H32" i="49"/>
  <c r="J332" i="69"/>
  <c r="J37" i="49" s="1"/>
  <c r="Q40" i="49"/>
  <c r="M42" i="49"/>
  <c r="W636" i="69"/>
  <c r="W727" i="69"/>
  <c r="W332" i="69"/>
  <c r="W254" i="69"/>
  <c r="W31" i="49" s="1"/>
  <c r="O312" i="69"/>
  <c r="P33" i="49"/>
  <c r="W717" i="69"/>
  <c r="W388" i="69"/>
  <c r="W245" i="69"/>
  <c r="X651" i="69"/>
  <c r="X254" i="69"/>
  <c r="H41" i="49"/>
  <c r="H40" i="49"/>
  <c r="U42" i="49"/>
  <c r="J241" i="69"/>
  <c r="J30" i="49" s="1"/>
  <c r="J280" i="69"/>
  <c r="J33" i="49" s="1"/>
  <c r="M40" i="49"/>
  <c r="W714" i="69"/>
  <c r="W345" i="69"/>
  <c r="W228" i="69"/>
  <c r="W29" i="49" s="1"/>
  <c r="U35" i="49"/>
  <c r="O403" i="69"/>
  <c r="W639" i="69"/>
  <c r="Q35" i="49"/>
  <c r="W756" i="69"/>
  <c r="W375" i="69"/>
  <c r="X677" i="69"/>
  <c r="X807" i="69"/>
  <c r="X345" i="69"/>
  <c r="H36" i="49"/>
  <c r="J384" i="69"/>
  <c r="J41" i="49" s="1"/>
  <c r="Q30" i="49"/>
  <c r="W293" i="69"/>
  <c r="Q34" i="49"/>
  <c r="O325" i="69"/>
  <c r="W30" i="49"/>
  <c r="H37" i="49"/>
  <c r="U32" i="49"/>
  <c r="T399" i="69"/>
  <c r="T42" i="49" s="1"/>
  <c r="T321" i="69"/>
  <c r="T308" i="69"/>
  <c r="T243" i="69"/>
  <c r="T30" i="49" s="1"/>
  <c r="T256" i="69"/>
  <c r="T282" i="69"/>
  <c r="T360" i="69"/>
  <c r="T39" i="49" s="1"/>
  <c r="T230" i="69"/>
  <c r="T29" i="49" s="1"/>
  <c r="T295" i="69"/>
  <c r="T34" i="49" s="1"/>
  <c r="T347" i="69"/>
  <c r="T38" i="49" s="1"/>
  <c r="T334" i="69"/>
  <c r="T386" i="69"/>
  <c r="T41" i="49" s="1"/>
  <c r="T269" i="69"/>
  <c r="T32" i="49" s="1"/>
  <c r="T373" i="69"/>
  <c r="T40" i="49" s="1"/>
  <c r="U37" i="49"/>
  <c r="P30" i="49"/>
  <c r="P32" i="49"/>
  <c r="M29" i="49"/>
  <c r="V94" i="49"/>
  <c r="T35" i="49"/>
  <c r="H42" i="49"/>
  <c r="P38" i="49"/>
  <c r="F398" i="69"/>
  <c r="F42" i="49" s="1"/>
  <c r="F320" i="69"/>
  <c r="F36" i="49" s="1"/>
  <c r="F385" i="69"/>
  <c r="F41" i="49" s="1"/>
  <c r="F294" i="69"/>
  <c r="F359" i="69"/>
  <c r="F255" i="69"/>
  <c r="F31" i="49" s="1"/>
  <c r="F372" i="69"/>
  <c r="F40" i="49" s="1"/>
  <c r="F268" i="69"/>
  <c r="F32" i="49" s="1"/>
  <c r="F346" i="69"/>
  <c r="F38" i="49" s="1"/>
  <c r="F242" i="69"/>
  <c r="F30" i="49" s="1"/>
  <c r="F333" i="69"/>
  <c r="F37" i="49" s="1"/>
  <c r="F229" i="69"/>
  <c r="F29" i="49" s="1"/>
  <c r="F307" i="69"/>
  <c r="F35" i="49" s="1"/>
  <c r="F281" i="69"/>
  <c r="F33" i="49" s="1"/>
  <c r="T31" i="49"/>
  <c r="O274" i="69"/>
  <c r="O32" i="49" s="1"/>
  <c r="O352" i="69"/>
  <c r="O38" i="49" s="1"/>
  <c r="O235" i="69"/>
  <c r="O29" i="49" s="1"/>
  <c r="O339" i="69"/>
  <c r="O37" i="49" s="1"/>
  <c r="O248" i="69"/>
  <c r="O300" i="69"/>
  <c r="O34" i="49" s="1"/>
  <c r="O287" i="69"/>
  <c r="O33" i="49" s="1"/>
  <c r="O365" i="69"/>
  <c r="O261" i="69"/>
  <c r="O326" i="69"/>
  <c r="O404" i="69"/>
  <c r="O313" i="69"/>
  <c r="O35" i="49" s="1"/>
  <c r="O378" i="69"/>
  <c r="O40" i="49" s="1"/>
  <c r="O391" i="69"/>
  <c r="O41" i="49"/>
  <c r="H35" i="49"/>
  <c r="F39" i="49"/>
  <c r="O36" i="49"/>
  <c r="M39" i="49"/>
  <c r="F34" i="49"/>
  <c r="L367" i="69"/>
  <c r="L354" i="69"/>
  <c r="L289" i="69"/>
  <c r="L263" i="69"/>
  <c r="L250" i="69"/>
  <c r="L328" i="69"/>
  <c r="L380" i="69"/>
  <c r="L315" i="69"/>
  <c r="L341" i="69"/>
  <c r="L302" i="69"/>
  <c r="L276" i="69"/>
  <c r="L393" i="69"/>
  <c r="L406" i="69"/>
  <c r="L237" i="69"/>
  <c r="H31" i="49"/>
  <c r="U38" i="49"/>
  <c r="P35" i="49"/>
  <c r="K380" i="69"/>
  <c r="K276" i="69"/>
  <c r="K302" i="69"/>
  <c r="K341" i="69"/>
  <c r="K354" i="69"/>
  <c r="K315" i="69"/>
  <c r="K328" i="69"/>
  <c r="K406" i="69"/>
  <c r="K250" i="69"/>
  <c r="K263" i="69"/>
  <c r="K237" i="69"/>
  <c r="K289" i="69"/>
  <c r="K367" i="69"/>
  <c r="K393" i="69"/>
  <c r="K385" i="69"/>
  <c r="K307" i="69"/>
  <c r="K346" i="69"/>
  <c r="K268" i="69"/>
  <c r="K320" i="69"/>
  <c r="K242" i="69"/>
  <c r="K294" i="69"/>
  <c r="K229" i="69"/>
  <c r="K333" i="69"/>
  <c r="K398" i="69"/>
  <c r="K281" i="69"/>
  <c r="K255" i="69"/>
  <c r="K372" i="69"/>
  <c r="K359" i="69"/>
  <c r="K241" i="69"/>
  <c r="K228" i="69"/>
  <c r="K397" i="69"/>
  <c r="K42" i="49" s="1"/>
  <c r="K371" i="69"/>
  <c r="K332" i="69"/>
  <c r="K319" i="69"/>
  <c r="K345" i="69"/>
  <c r="K384" i="69"/>
  <c r="K267" i="69"/>
  <c r="K32" i="49" s="1"/>
  <c r="K280" i="69"/>
  <c r="K306" i="69"/>
  <c r="K254" i="69"/>
  <c r="K293" i="69"/>
  <c r="K358" i="69"/>
  <c r="V686" i="69"/>
  <c r="V87" i="49" s="1"/>
  <c r="V634" i="69"/>
  <c r="V83" i="49" s="1"/>
  <c r="U30" i="49"/>
  <c r="P29" i="49"/>
  <c r="W41" i="49"/>
  <c r="L319" i="69"/>
  <c r="L293" i="69"/>
  <c r="L267" i="69"/>
  <c r="L241" i="69"/>
  <c r="L371" i="69"/>
  <c r="L397" i="69"/>
  <c r="L228" i="69"/>
  <c r="L384" i="69"/>
  <c r="L306" i="69"/>
  <c r="L358" i="69"/>
  <c r="L332" i="69"/>
  <c r="L280" i="69"/>
  <c r="L345" i="69"/>
  <c r="L254" i="69"/>
  <c r="S247" i="69"/>
  <c r="S364" i="69"/>
  <c r="S273" i="69"/>
  <c r="S234" i="69"/>
  <c r="S338" i="69"/>
  <c r="S351" i="69"/>
  <c r="S325" i="69"/>
  <c r="S312" i="69"/>
  <c r="S286" i="69"/>
  <c r="S377" i="69"/>
  <c r="S299" i="69"/>
  <c r="S403" i="69"/>
  <c r="S260" i="69"/>
  <c r="S390" i="69"/>
  <c r="W33" i="49"/>
  <c r="W539" i="69"/>
  <c r="Q115" i="69"/>
  <c r="I70" i="69"/>
  <c r="U41" i="49"/>
  <c r="P36" i="49"/>
  <c r="V92" i="49"/>
  <c r="U98" i="69"/>
  <c r="Q36" i="49"/>
  <c r="Q39" i="49"/>
  <c r="M103" i="69"/>
  <c r="U34" i="49"/>
  <c r="G41" i="49"/>
  <c r="X40" i="49"/>
  <c r="M64" i="69"/>
  <c r="Q41" i="49"/>
  <c r="G40" i="49"/>
  <c r="W128" i="69"/>
  <c r="T37" i="49"/>
  <c r="I332" i="69"/>
  <c r="I280" i="69"/>
  <c r="I228" i="69"/>
  <c r="I267" i="69"/>
  <c r="I293" i="69"/>
  <c r="I397" i="69"/>
  <c r="I371" i="69"/>
  <c r="I345" i="69"/>
  <c r="I384" i="69"/>
  <c r="I241" i="69"/>
  <c r="I254" i="69"/>
  <c r="I306" i="69"/>
  <c r="I319" i="69"/>
  <c r="I358" i="69"/>
  <c r="V157" i="69"/>
  <c r="V62" i="69"/>
  <c r="V192" i="69"/>
  <c r="V91" i="49"/>
  <c r="W83" i="69"/>
  <c r="W495" i="69"/>
  <c r="W36" i="69"/>
  <c r="V156" i="69"/>
  <c r="R292" i="69"/>
  <c r="R34" i="49" s="1"/>
  <c r="R370" i="69"/>
  <c r="R40" i="49" s="1"/>
  <c r="R279" i="69"/>
  <c r="R33" i="49" s="1"/>
  <c r="R240" i="69"/>
  <c r="R30" i="49" s="1"/>
  <c r="R396" i="69"/>
  <c r="R42" i="49" s="1"/>
  <c r="R318" i="69"/>
  <c r="R36" i="49" s="1"/>
  <c r="R383" i="69"/>
  <c r="R41" i="49" s="1"/>
  <c r="R305" i="69"/>
  <c r="R35" i="49" s="1"/>
  <c r="R253" i="69"/>
  <c r="R31" i="49" s="1"/>
  <c r="R344" i="69"/>
  <c r="R38" i="49" s="1"/>
  <c r="R331" i="69"/>
  <c r="R37" i="49" s="1"/>
  <c r="R357" i="69"/>
  <c r="R39" i="49" s="1"/>
  <c r="R266" i="69"/>
  <c r="R32" i="49" s="1"/>
  <c r="R227" i="69"/>
  <c r="R29" i="49" s="1"/>
  <c r="L360" i="69"/>
  <c r="L39" i="49" s="1"/>
  <c r="L256" i="69"/>
  <c r="L31" i="49" s="1"/>
  <c r="L373" i="69"/>
  <c r="L269" i="69"/>
  <c r="L347" i="69"/>
  <c r="L38" i="49" s="1"/>
  <c r="L243" i="69"/>
  <c r="L334" i="69"/>
  <c r="L230" i="69"/>
  <c r="L308" i="69"/>
  <c r="L282" i="69"/>
  <c r="L399" i="69"/>
  <c r="L321" i="69"/>
  <c r="L386" i="69"/>
  <c r="L41" i="49" s="1"/>
  <c r="L295" i="69"/>
  <c r="L34" i="49" s="1"/>
  <c r="V209" i="69"/>
  <c r="V75" i="69"/>
  <c r="V36" i="69"/>
  <c r="V95" i="49"/>
  <c r="W436" i="69"/>
  <c r="W44" i="69"/>
  <c r="W482" i="69"/>
  <c r="W586" i="69"/>
  <c r="W49" i="69"/>
  <c r="X38" i="49"/>
  <c r="U40" i="49"/>
  <c r="W449" i="69"/>
  <c r="V205" i="69"/>
  <c r="V114" i="69"/>
  <c r="W527" i="69"/>
  <c r="W70" i="69"/>
  <c r="W508" i="69"/>
  <c r="W430" i="69"/>
  <c r="W433" i="69"/>
  <c r="X37" i="49"/>
  <c r="P39" i="49"/>
  <c r="G39" i="49"/>
  <c r="V92" i="69"/>
  <c r="V140" i="69"/>
  <c r="V166" i="69"/>
  <c r="W488" i="69"/>
  <c r="W534" i="69"/>
  <c r="W456" i="69"/>
  <c r="W607" i="69"/>
  <c r="W192" i="69"/>
  <c r="W165" i="69"/>
  <c r="T33" i="49"/>
  <c r="S361" i="69"/>
  <c r="S270" i="69"/>
  <c r="S335" i="69"/>
  <c r="S296" i="69"/>
  <c r="S387" i="69"/>
  <c r="S257" i="69"/>
  <c r="S283" i="69"/>
  <c r="S322" i="69"/>
  <c r="S36" i="49" s="1"/>
  <c r="S374" i="69"/>
  <c r="S231" i="69"/>
  <c r="S29" i="49" s="1"/>
  <c r="S244" i="69"/>
  <c r="S400" i="69"/>
  <c r="S42" i="49" s="1"/>
  <c r="S309" i="69"/>
  <c r="S348" i="69"/>
  <c r="I322" i="69"/>
  <c r="I348" i="69"/>
  <c r="I257" i="69"/>
  <c r="I296" i="69"/>
  <c r="I335" i="69"/>
  <c r="I387" i="69"/>
  <c r="I231" i="69"/>
  <c r="I374" i="69"/>
  <c r="I270" i="69"/>
  <c r="I283" i="69"/>
  <c r="I400" i="69"/>
  <c r="I361" i="69"/>
  <c r="I244" i="69"/>
  <c r="I309" i="69"/>
  <c r="G32" i="49"/>
  <c r="V179" i="69"/>
  <c r="V101" i="69"/>
  <c r="V89" i="49"/>
  <c r="W94" i="49"/>
  <c r="W34" i="49"/>
  <c r="W75" i="69"/>
  <c r="W451" i="69"/>
  <c r="W521" i="69"/>
  <c r="T36" i="49"/>
  <c r="U29" i="49"/>
  <c r="X689" i="69"/>
  <c r="X87" i="49" s="1"/>
  <c r="X702" i="69"/>
  <c r="X88" i="49" s="1"/>
  <c r="X767" i="69"/>
  <c r="X650" i="69"/>
  <c r="X793" i="69"/>
  <c r="X95" i="49" s="1"/>
  <c r="X806" i="69"/>
  <c r="X663" i="69"/>
  <c r="X780" i="69"/>
  <c r="X728" i="69"/>
  <c r="X90" i="49" s="1"/>
  <c r="X676" i="69"/>
  <c r="X86" i="49" s="1"/>
  <c r="X715" i="69"/>
  <c r="X741" i="69"/>
  <c r="X637" i="69"/>
  <c r="X83" i="49" s="1"/>
  <c r="X754" i="69"/>
  <c r="G42" i="49"/>
  <c r="V131" i="69"/>
  <c r="V88" i="69"/>
  <c r="W174" i="69"/>
  <c r="W599" i="69"/>
  <c r="W469" i="69"/>
  <c r="V233" i="69"/>
  <c r="V324" i="69"/>
  <c r="V36" i="49" s="1"/>
  <c r="V350" i="69"/>
  <c r="V38" i="49" s="1"/>
  <c r="V259" i="69"/>
  <c r="V31" i="49" s="1"/>
  <c r="V285" i="69"/>
  <c r="V33" i="49" s="1"/>
  <c r="V376" i="69"/>
  <c r="V40" i="49" s="1"/>
  <c r="V272" i="69"/>
  <c r="V32" i="49" s="1"/>
  <c r="V311" i="69"/>
  <c r="V35" i="49" s="1"/>
  <c r="V246" i="69"/>
  <c r="V30" i="49" s="1"/>
  <c r="V337" i="69"/>
  <c r="V37" i="49" s="1"/>
  <c r="V402" i="69"/>
  <c r="V42" i="49" s="1"/>
  <c r="V389" i="69"/>
  <c r="V41" i="49" s="1"/>
  <c r="V363" i="69"/>
  <c r="V39" i="49" s="1"/>
  <c r="V298" i="69"/>
  <c r="V34" i="49" s="1"/>
  <c r="P170" i="69"/>
  <c r="W180" i="69"/>
  <c r="H198" i="69"/>
  <c r="V139" i="69"/>
  <c r="V79" i="69"/>
  <c r="V113" i="69"/>
  <c r="W592" i="69"/>
  <c r="W501" i="69"/>
  <c r="H159" i="69"/>
  <c r="U78" i="69"/>
  <c r="U143" i="69"/>
  <c r="U169" i="69"/>
  <c r="U91" i="69"/>
  <c r="W605" i="69"/>
  <c r="W475" i="69"/>
  <c r="W190" i="69"/>
  <c r="U65" i="69"/>
  <c r="V152" i="69"/>
  <c r="V144" i="69"/>
  <c r="V196" i="69"/>
  <c r="V48" i="69"/>
  <c r="W553" i="69"/>
  <c r="W540" i="69"/>
  <c r="W164" i="69"/>
  <c r="W538" i="69"/>
  <c r="V204" i="69"/>
  <c r="V61" i="69"/>
  <c r="V170" i="69"/>
  <c r="V66" i="69"/>
  <c r="W462" i="69"/>
  <c r="W177" i="69"/>
  <c r="W564" i="69"/>
  <c r="V118" i="69"/>
  <c r="V105" i="69"/>
  <c r="V87" i="69"/>
  <c r="V74" i="69"/>
  <c r="V53" i="69"/>
  <c r="W579" i="69"/>
  <c r="W34" i="69"/>
  <c r="W514" i="69"/>
  <c r="U195" i="69"/>
  <c r="U104" i="69"/>
  <c r="W434" i="69"/>
  <c r="W520" i="69"/>
  <c r="K152" i="69"/>
  <c r="H119" i="69"/>
  <c r="W473" i="69"/>
  <c r="W551" i="69"/>
  <c r="W486" i="69"/>
  <c r="S77" i="69"/>
  <c r="W499" i="69"/>
  <c r="W447" i="69"/>
  <c r="W507" i="69"/>
  <c r="W577" i="69"/>
  <c r="W590" i="69"/>
  <c r="Q207" i="69"/>
  <c r="K191" i="69"/>
  <c r="W603" i="69"/>
  <c r="H158" i="69"/>
  <c r="K48" i="69"/>
  <c r="W460" i="69"/>
  <c r="W512" i="69"/>
  <c r="Q64" i="69"/>
  <c r="S142" i="69"/>
  <c r="K113" i="69"/>
  <c r="S51" i="69"/>
  <c r="H184" i="69"/>
  <c r="L115" i="69"/>
  <c r="W96" i="69"/>
  <c r="W109" i="69"/>
  <c r="W88" i="69"/>
  <c r="W179" i="69"/>
  <c r="W127" i="69"/>
  <c r="Q51" i="69"/>
  <c r="Q129" i="69"/>
  <c r="S155" i="69"/>
  <c r="W505" i="69"/>
  <c r="V193" i="69"/>
  <c r="W161" i="69"/>
  <c r="W187" i="69"/>
  <c r="W62" i="69"/>
  <c r="W587" i="69"/>
  <c r="W140" i="69"/>
  <c r="Q90" i="69"/>
  <c r="P188" i="69"/>
  <c r="Q38" i="69"/>
  <c r="V154" i="69"/>
  <c r="V128" i="69"/>
  <c r="W153" i="69"/>
  <c r="H81" i="69"/>
  <c r="R92" i="69"/>
  <c r="P143" i="69"/>
  <c r="Q155" i="69"/>
  <c r="W531" i="69"/>
  <c r="V76" i="69"/>
  <c r="W57" i="69"/>
  <c r="W114" i="69"/>
  <c r="H120" i="69"/>
  <c r="Q116" i="69"/>
  <c r="P84" i="69"/>
  <c r="H145" i="69"/>
  <c r="Q142" i="69"/>
  <c r="H106" i="69"/>
  <c r="P123" i="69"/>
  <c r="K74" i="69"/>
  <c r="Q194" i="69"/>
  <c r="V63" i="69"/>
  <c r="V206" i="69"/>
  <c r="W200" i="69"/>
  <c r="W122" i="69"/>
  <c r="W101" i="69"/>
  <c r="W205" i="69"/>
  <c r="T145" i="69"/>
  <c r="Q103" i="69"/>
  <c r="P110" i="69"/>
  <c r="K61" i="69"/>
  <c r="P45" i="69"/>
  <c r="W544" i="69"/>
  <c r="K100" i="69"/>
  <c r="L206" i="69"/>
  <c r="W570" i="69"/>
  <c r="H28" i="69"/>
  <c r="K126" i="69"/>
  <c r="H67" i="69"/>
  <c r="W468" i="69"/>
  <c r="W64" i="69"/>
  <c r="W207" i="69"/>
  <c r="W585" i="69"/>
  <c r="W535" i="69"/>
  <c r="T197" i="69"/>
  <c r="W194" i="69"/>
  <c r="W600" i="69"/>
  <c r="W481" i="69"/>
  <c r="W572" i="69"/>
  <c r="W129" i="69"/>
  <c r="W546" i="69"/>
  <c r="W103" i="69"/>
  <c r="W442" i="69"/>
  <c r="W90" i="69"/>
  <c r="W38" i="69"/>
  <c r="W455" i="69"/>
  <c r="W611" i="69"/>
  <c r="W470" i="69"/>
  <c r="F106" i="69"/>
  <c r="W155" i="69"/>
  <c r="W142" i="69"/>
  <c r="W77" i="69"/>
  <c r="W548" i="69"/>
  <c r="W116" i="69"/>
  <c r="W533" i="69"/>
  <c r="W494" i="69"/>
  <c r="W559" i="69"/>
  <c r="W457" i="69"/>
  <c r="H167" i="69"/>
  <c r="W589" i="69"/>
  <c r="W550" i="69"/>
  <c r="I187" i="69"/>
  <c r="W609" i="69"/>
  <c r="W518" i="69"/>
  <c r="V89" i="69"/>
  <c r="V102" i="69"/>
  <c r="V169" i="69"/>
  <c r="W472" i="69"/>
  <c r="T106" i="69"/>
  <c r="T54" i="69"/>
  <c r="S103" i="69"/>
  <c r="W453" i="69"/>
  <c r="H171" i="69"/>
  <c r="Q193" i="69"/>
  <c r="U33" i="69"/>
  <c r="F171" i="69"/>
  <c r="S194" i="69"/>
  <c r="W466" i="69"/>
  <c r="H41" i="69"/>
  <c r="I148" i="69"/>
  <c r="U156" i="69"/>
  <c r="U39" i="69"/>
  <c r="I161" i="69"/>
  <c r="I57" i="69"/>
  <c r="L50" i="69"/>
  <c r="I174" i="69"/>
  <c r="I109" i="69"/>
  <c r="L63" i="69"/>
  <c r="I83" i="69"/>
  <c r="U117" i="69"/>
  <c r="W477" i="69"/>
  <c r="W485" i="69"/>
  <c r="V39" i="69"/>
  <c r="W498" i="69"/>
  <c r="W522" i="69"/>
  <c r="V82" i="69"/>
  <c r="V78" i="69"/>
  <c r="V115" i="69"/>
  <c r="V34" i="69"/>
  <c r="W459" i="69"/>
  <c r="W503" i="69"/>
  <c r="W509" i="69"/>
  <c r="W524" i="69"/>
  <c r="V65" i="69"/>
  <c r="W576" i="69"/>
  <c r="T41" i="69"/>
  <c r="M77" i="69"/>
  <c r="S90" i="69"/>
  <c r="S64" i="69"/>
  <c r="I122" i="69"/>
  <c r="L76" i="69"/>
  <c r="L141" i="69"/>
  <c r="L102" i="69"/>
  <c r="U52" i="69"/>
  <c r="U182" i="69"/>
  <c r="W583" i="69"/>
  <c r="U208" i="69"/>
  <c r="V195" i="69"/>
  <c r="T184" i="69"/>
  <c r="V130" i="69"/>
  <c r="V167" i="69"/>
  <c r="V37" i="69"/>
  <c r="V180" i="69"/>
  <c r="V112" i="69"/>
  <c r="W574" i="69"/>
  <c r="W438" i="69"/>
  <c r="W568" i="69"/>
  <c r="W563" i="69"/>
  <c r="W446" i="69"/>
  <c r="V208" i="69"/>
  <c r="T80" i="69"/>
  <c r="T158" i="69"/>
  <c r="M116" i="69"/>
  <c r="G32" i="69"/>
  <c r="W492" i="69"/>
  <c r="L89" i="69"/>
  <c r="L128" i="69"/>
  <c r="W479" i="69"/>
  <c r="W555" i="69"/>
  <c r="W490" i="69"/>
  <c r="V104" i="69"/>
  <c r="V117" i="69"/>
  <c r="V190" i="69"/>
  <c r="V141" i="69"/>
  <c r="W108" i="69"/>
  <c r="W444" i="69"/>
  <c r="W594" i="69"/>
  <c r="W542" i="69"/>
  <c r="W464" i="69"/>
  <c r="W511" i="69"/>
  <c r="W537" i="69"/>
  <c r="V143" i="69"/>
  <c r="W483" i="69"/>
  <c r="W496" i="69"/>
  <c r="P40" i="69"/>
  <c r="T93" i="69"/>
  <c r="Q37" i="69"/>
  <c r="S129" i="69"/>
  <c r="L180" i="69"/>
  <c r="L154" i="69"/>
  <c r="I200" i="69"/>
  <c r="I96" i="69"/>
  <c r="W529" i="69"/>
  <c r="W581" i="69"/>
  <c r="F119" i="69"/>
  <c r="V125" i="69"/>
  <c r="V138" i="69"/>
  <c r="V182" i="69"/>
  <c r="V151" i="69"/>
  <c r="V86" i="69"/>
  <c r="W440" i="69"/>
  <c r="W56" i="69"/>
  <c r="V52" i="69"/>
  <c r="W431" i="69"/>
  <c r="T171" i="69"/>
  <c r="M90" i="69"/>
  <c r="H199" i="69"/>
  <c r="W517" i="69"/>
  <c r="G110" i="69"/>
  <c r="V499" i="69"/>
  <c r="V73" i="49" s="1"/>
  <c r="V68" i="69"/>
  <c r="V100" i="69"/>
  <c r="W99" i="69"/>
  <c r="W47" i="69"/>
  <c r="R40" i="69"/>
  <c r="M155" i="69"/>
  <c r="U85" i="69"/>
  <c r="Q141" i="69"/>
  <c r="W152" i="69"/>
  <c r="Q63" i="69"/>
  <c r="U202" i="69"/>
  <c r="Q180" i="69"/>
  <c r="U46" i="69"/>
  <c r="V172" i="69"/>
  <c r="W112" i="69"/>
  <c r="W151" i="69"/>
  <c r="M142" i="69"/>
  <c r="M168" i="69"/>
  <c r="Q50" i="69"/>
  <c r="Q206" i="69"/>
  <c r="V473" i="69"/>
  <c r="V71" i="49" s="1"/>
  <c r="W63" i="69"/>
  <c r="W138" i="69"/>
  <c r="Q154" i="69"/>
  <c r="O191" i="69"/>
  <c r="G162" i="69"/>
  <c r="W154" i="69"/>
  <c r="O152" i="69"/>
  <c r="W86" i="69"/>
  <c r="P183" i="69"/>
  <c r="P79" i="69"/>
  <c r="V577" i="69"/>
  <c r="V79" i="49" s="1"/>
  <c r="V165" i="69"/>
  <c r="W125" i="69"/>
  <c r="M181" i="69"/>
  <c r="M38" i="69"/>
  <c r="Q167" i="69"/>
  <c r="U59" i="69"/>
  <c r="G196" i="69"/>
  <c r="G201" i="69"/>
  <c r="G97" i="69"/>
  <c r="I31" i="69"/>
  <c r="L193" i="69"/>
  <c r="L167" i="69"/>
  <c r="V35" i="69"/>
  <c r="U165" i="69"/>
  <c r="U72" i="69"/>
  <c r="V191" i="69"/>
  <c r="S69" i="69"/>
  <c r="M194" i="69"/>
  <c r="Q76" i="69"/>
  <c r="I135" i="69"/>
  <c r="W87" i="69"/>
  <c r="W204" i="69"/>
  <c r="W167" i="69"/>
  <c r="W102" i="69"/>
  <c r="W74" i="69"/>
  <c r="W76" i="69"/>
  <c r="V603" i="69"/>
  <c r="V81" i="49" s="1"/>
  <c r="V434" i="69"/>
  <c r="V68" i="49" s="1"/>
  <c r="H68" i="69"/>
  <c r="H94" i="69"/>
  <c r="H133" i="69"/>
  <c r="H107" i="69"/>
  <c r="U61" i="69"/>
  <c r="H95" i="69"/>
  <c r="H108" i="69"/>
  <c r="P91" i="69"/>
  <c r="S38" i="69"/>
  <c r="W115" i="69"/>
  <c r="W89" i="69"/>
  <c r="V486" i="69"/>
  <c r="V72" i="49" s="1"/>
  <c r="V538" i="69"/>
  <c r="V76" i="49" s="1"/>
  <c r="W178" i="69"/>
  <c r="H172" i="69"/>
  <c r="T67" i="69"/>
  <c r="H146" i="69"/>
  <c r="H147" i="69"/>
  <c r="W191" i="69"/>
  <c r="W37" i="69"/>
  <c r="W206" i="69"/>
  <c r="T28" i="69"/>
  <c r="T119" i="69"/>
  <c r="H42" i="69"/>
  <c r="U204" i="69"/>
  <c r="Q77" i="69"/>
  <c r="W50" i="69"/>
  <c r="V590" i="69"/>
  <c r="V80" i="49" s="1"/>
  <c r="V512" i="69"/>
  <c r="V74" i="49" s="1"/>
  <c r="V551" i="69"/>
  <c r="V77" i="49" s="1"/>
  <c r="U48" i="69"/>
  <c r="M148" i="69"/>
  <c r="P169" i="69"/>
  <c r="V525" i="69"/>
  <c r="V75" i="49" s="1"/>
  <c r="V564" i="69"/>
  <c r="V78" i="49" s="1"/>
  <c r="V447" i="69"/>
  <c r="V69" i="49" s="1"/>
  <c r="V133" i="69"/>
  <c r="G170" i="69"/>
  <c r="J155" i="69"/>
  <c r="S135" i="69"/>
  <c r="O138" i="69"/>
  <c r="G131" i="69"/>
  <c r="J129" i="69"/>
  <c r="S122" i="69"/>
  <c r="V146" i="69"/>
  <c r="V81" i="69"/>
  <c r="V120" i="69"/>
  <c r="V29" i="69"/>
  <c r="P131" i="69"/>
  <c r="H193" i="69"/>
  <c r="H63" i="69"/>
  <c r="H180" i="69"/>
  <c r="S148" i="69"/>
  <c r="S70" i="69"/>
  <c r="G183" i="69"/>
  <c r="J38" i="69"/>
  <c r="O139" i="69"/>
  <c r="S44" i="69"/>
  <c r="W141" i="69"/>
  <c r="H206" i="69"/>
  <c r="P118" i="69"/>
  <c r="P105" i="69"/>
  <c r="P196" i="69"/>
  <c r="H76" i="69"/>
  <c r="J77" i="69"/>
  <c r="O203" i="69"/>
  <c r="G157" i="69"/>
  <c r="S200" i="69"/>
  <c r="S57" i="69"/>
  <c r="S31" i="69"/>
  <c r="S83" i="69"/>
  <c r="J64" i="69"/>
  <c r="V159" i="69"/>
  <c r="P144" i="69"/>
  <c r="P53" i="69"/>
  <c r="H37" i="69"/>
  <c r="G105" i="69"/>
  <c r="O73" i="69"/>
  <c r="J142" i="69"/>
  <c r="O86" i="69"/>
  <c r="O100" i="69"/>
  <c r="O47" i="69"/>
  <c r="O165" i="69"/>
  <c r="S109" i="69"/>
  <c r="G209" i="69"/>
  <c r="G118" i="69"/>
  <c r="V107" i="69"/>
  <c r="V42" i="69"/>
  <c r="V94" i="69"/>
  <c r="H154" i="69"/>
  <c r="H128" i="69"/>
  <c r="J116" i="69"/>
  <c r="O99" i="69"/>
  <c r="O178" i="69"/>
  <c r="J207" i="69"/>
  <c r="O60" i="69"/>
  <c r="J168" i="69"/>
  <c r="J51" i="69"/>
  <c r="V55" i="69"/>
  <c r="V185" i="69"/>
  <c r="V70" i="49"/>
  <c r="H102" i="69"/>
  <c r="H115" i="69"/>
  <c r="O164" i="69"/>
  <c r="O112" i="69"/>
  <c r="V43" i="69"/>
  <c r="V108" i="69"/>
  <c r="V121" i="69"/>
  <c r="W186" i="69"/>
  <c r="W30" i="69"/>
  <c r="W595" i="69"/>
  <c r="K69" i="69"/>
  <c r="K108" i="69"/>
  <c r="K173" i="69"/>
  <c r="K134" i="69"/>
  <c r="K186" i="69"/>
  <c r="K95" i="69"/>
  <c r="K82" i="69"/>
  <c r="K160" i="69"/>
  <c r="K121" i="69"/>
  <c r="K30" i="69"/>
  <c r="K147" i="69"/>
  <c r="K56" i="69"/>
  <c r="K43" i="69"/>
  <c r="M117" i="69"/>
  <c r="M156" i="69"/>
  <c r="V69" i="69"/>
  <c r="W134" i="69"/>
  <c r="W95" i="69"/>
  <c r="R131" i="69"/>
  <c r="S95" i="69"/>
  <c r="S147" i="69"/>
  <c r="W530" i="69"/>
  <c r="M39" i="69"/>
  <c r="Q68" i="69"/>
  <c r="M195" i="69"/>
  <c r="W439" i="69"/>
  <c r="P208" i="69"/>
  <c r="W556" i="69"/>
  <c r="W147" i="69"/>
  <c r="R53" i="69"/>
  <c r="S160" i="69"/>
  <c r="S134" i="69"/>
  <c r="V30" i="69"/>
  <c r="V147" i="69"/>
  <c r="W69" i="69"/>
  <c r="W173" i="69"/>
  <c r="S108" i="69"/>
  <c r="R157" i="69"/>
  <c r="W569" i="69"/>
  <c r="M169" i="69"/>
  <c r="W452" i="69"/>
  <c r="M130" i="69"/>
  <c r="M78" i="69"/>
  <c r="V186" i="69"/>
  <c r="W160" i="69"/>
  <c r="S43" i="69"/>
  <c r="S56" i="69"/>
  <c r="S186" i="69"/>
  <c r="R79" i="69"/>
  <c r="R196" i="69"/>
  <c r="Q120" i="69"/>
  <c r="W110" i="69"/>
  <c r="W58" i="69"/>
  <c r="W201" i="69"/>
  <c r="W97" i="69"/>
  <c r="W71" i="69"/>
  <c r="W175" i="69"/>
  <c r="W162" i="69"/>
  <c r="W32" i="69"/>
  <c r="W136" i="69"/>
  <c r="W149" i="69"/>
  <c r="W84" i="69"/>
  <c r="W188" i="69"/>
  <c r="W123" i="69"/>
  <c r="W45" i="69"/>
  <c r="V134" i="69"/>
  <c r="V95" i="69"/>
  <c r="V56" i="69"/>
  <c r="W82" i="69"/>
  <c r="S82" i="69"/>
  <c r="R144" i="69"/>
  <c r="R118" i="69"/>
  <c r="M91" i="69"/>
  <c r="Q185" i="69"/>
  <c r="M182" i="69"/>
  <c r="W121" i="69"/>
  <c r="V199" i="69"/>
  <c r="V160" i="69"/>
  <c r="W43" i="69"/>
  <c r="Q133" i="69"/>
  <c r="S181" i="69"/>
  <c r="U201" i="69"/>
  <c r="P176" i="69"/>
  <c r="Q94" i="69"/>
  <c r="J189" i="69"/>
  <c r="J176" i="69"/>
  <c r="J163" i="69"/>
  <c r="J85" i="69"/>
  <c r="J98" i="69"/>
  <c r="J46" i="69"/>
  <c r="J150" i="69"/>
  <c r="J111" i="69"/>
  <c r="J59" i="69"/>
  <c r="J124" i="69"/>
  <c r="J137" i="69"/>
  <c r="J33" i="69"/>
  <c r="J72" i="69"/>
  <c r="J202" i="69"/>
  <c r="T166" i="69"/>
  <c r="S169" i="69"/>
  <c r="W608" i="69"/>
  <c r="W543" i="69"/>
  <c r="W465" i="69"/>
  <c r="W491" i="69"/>
  <c r="W478" i="69"/>
  <c r="W582" i="69"/>
  <c r="W515" i="69"/>
  <c r="T127" i="69"/>
  <c r="P111" i="69"/>
  <c r="S130" i="69"/>
  <c r="W593" i="69"/>
  <c r="T179" i="69"/>
  <c r="T153" i="69"/>
  <c r="F54" i="69"/>
  <c r="H121" i="69"/>
  <c r="S208" i="69"/>
  <c r="F93" i="69"/>
  <c r="S117" i="69"/>
  <c r="S182" i="69"/>
  <c r="P104" i="69"/>
  <c r="F158" i="69"/>
  <c r="G95" i="69"/>
  <c r="G43" i="69"/>
  <c r="G160" i="69"/>
  <c r="G108" i="69"/>
  <c r="G56" i="69"/>
  <c r="G199" i="69"/>
  <c r="G121" i="69"/>
  <c r="G30" i="69"/>
  <c r="G134" i="69"/>
  <c r="G186" i="69"/>
  <c r="G173" i="69"/>
  <c r="G147" i="69"/>
  <c r="G82" i="69"/>
  <c r="G69" i="69"/>
  <c r="W126" i="69"/>
  <c r="W100" i="69"/>
  <c r="W35" i="69"/>
  <c r="W61" i="69"/>
  <c r="W48" i="69"/>
  <c r="W113" i="69"/>
  <c r="W463" i="69"/>
  <c r="U58" i="69"/>
  <c r="U149" i="69"/>
  <c r="W146" i="69"/>
  <c r="W172" i="69"/>
  <c r="W29" i="69"/>
  <c r="W81" i="69"/>
  <c r="W107" i="69"/>
  <c r="W133" i="69"/>
  <c r="W120" i="69"/>
  <c r="W42" i="69"/>
  <c r="W159" i="69"/>
  <c r="W185" i="69"/>
  <c r="W94" i="69"/>
  <c r="W68" i="69"/>
  <c r="W198" i="69"/>
  <c r="W55" i="69"/>
  <c r="W489" i="69"/>
  <c r="W437" i="69"/>
  <c r="T101" i="69"/>
  <c r="T49" i="69"/>
  <c r="U188" i="69"/>
  <c r="P52" i="69"/>
  <c r="U123" i="69"/>
  <c r="S91" i="69"/>
  <c r="U84" i="69"/>
  <c r="P189" i="69"/>
  <c r="H173" i="69"/>
  <c r="P201" i="69"/>
  <c r="U71" i="69"/>
  <c r="W541" i="69"/>
  <c r="W554" i="69"/>
  <c r="W528" i="69"/>
  <c r="P182" i="69"/>
  <c r="F132" i="69"/>
  <c r="P85" i="69"/>
  <c r="W606" i="69"/>
  <c r="W450" i="69"/>
  <c r="W476" i="69"/>
  <c r="T114" i="69"/>
  <c r="T62" i="69"/>
  <c r="P78" i="69"/>
  <c r="P39" i="69"/>
  <c r="Q29" i="69"/>
  <c r="S143" i="69"/>
  <c r="W567" i="69"/>
  <c r="W502" i="69"/>
  <c r="P202" i="69"/>
  <c r="S52" i="69"/>
  <c r="H160" i="69"/>
  <c r="S104" i="69"/>
  <c r="P156" i="69"/>
  <c r="Q42" i="69"/>
  <c r="S78" i="69"/>
  <c r="P117" i="69"/>
  <c r="G112" i="69"/>
  <c r="G203" i="69"/>
  <c r="G60" i="69"/>
  <c r="G164" i="69"/>
  <c r="G151" i="69"/>
  <c r="G99" i="69"/>
  <c r="G125" i="69"/>
  <c r="G34" i="69"/>
  <c r="G138" i="69"/>
  <c r="G177" i="69"/>
  <c r="G190" i="69"/>
  <c r="G73" i="69"/>
  <c r="G86" i="69"/>
  <c r="G47" i="69"/>
  <c r="H188" i="69"/>
  <c r="H162" i="69"/>
  <c r="H136" i="69"/>
  <c r="H45" i="69"/>
  <c r="H58" i="69"/>
  <c r="H149" i="69"/>
  <c r="H32" i="69"/>
  <c r="H175" i="69"/>
  <c r="H123" i="69"/>
  <c r="H201" i="69"/>
  <c r="H110" i="69"/>
  <c r="H71" i="69"/>
  <c r="H97" i="69"/>
  <c r="H84" i="69"/>
  <c r="T201" i="69"/>
  <c r="T32" i="69"/>
  <c r="T45" i="69"/>
  <c r="T123" i="69"/>
  <c r="T188" i="69"/>
  <c r="T71" i="69"/>
  <c r="T58" i="69"/>
  <c r="T149" i="69"/>
  <c r="T84" i="69"/>
  <c r="T136" i="69"/>
  <c r="T110" i="69"/>
  <c r="T175" i="69"/>
  <c r="T97" i="69"/>
  <c r="T162" i="69"/>
  <c r="R151" i="69"/>
  <c r="R34" i="69"/>
  <c r="R73" i="69"/>
  <c r="R99" i="69"/>
  <c r="R203" i="69"/>
  <c r="R190" i="69"/>
  <c r="R164" i="69"/>
  <c r="R112" i="69"/>
  <c r="R60" i="69"/>
  <c r="R125" i="69"/>
  <c r="R177" i="69"/>
  <c r="R86" i="69"/>
  <c r="R138" i="69"/>
  <c r="R47" i="69"/>
  <c r="K184" i="69"/>
  <c r="K80" i="69"/>
  <c r="K119" i="69"/>
  <c r="K28" i="69"/>
  <c r="K54" i="69"/>
  <c r="K93" i="69"/>
  <c r="K158" i="69"/>
  <c r="K145" i="69"/>
  <c r="K171" i="69"/>
  <c r="K132" i="69"/>
  <c r="K67" i="69"/>
  <c r="K106" i="69"/>
  <c r="K41" i="69"/>
  <c r="K197" i="69"/>
  <c r="P38" i="69"/>
  <c r="P155" i="69"/>
  <c r="P168" i="69"/>
  <c r="P207" i="69"/>
  <c r="P90" i="69"/>
  <c r="P181" i="69"/>
  <c r="P142" i="69"/>
  <c r="P194" i="69"/>
  <c r="P103" i="69"/>
  <c r="P64" i="69"/>
  <c r="P116" i="69"/>
  <c r="P77" i="69"/>
  <c r="P51" i="69"/>
  <c r="P129" i="69"/>
  <c r="U100" i="69"/>
  <c r="U152" i="69"/>
  <c r="R184" i="69"/>
  <c r="R145" i="69"/>
  <c r="R41" i="69"/>
  <c r="R106" i="69"/>
  <c r="R54" i="69"/>
  <c r="R197" i="69"/>
  <c r="R119" i="69"/>
  <c r="R132" i="69"/>
  <c r="R171" i="69"/>
  <c r="R93" i="69"/>
  <c r="R67" i="69"/>
  <c r="R80" i="69"/>
  <c r="R28" i="69"/>
  <c r="R158" i="69"/>
  <c r="G142" i="69"/>
  <c r="G116" i="69"/>
  <c r="G38" i="69"/>
  <c r="G51" i="69"/>
  <c r="G168" i="69"/>
  <c r="G155" i="69"/>
  <c r="G207" i="69"/>
  <c r="G90" i="69"/>
  <c r="G64" i="69"/>
  <c r="G129" i="69"/>
  <c r="G103" i="69"/>
  <c r="G194" i="69"/>
  <c r="G181" i="69"/>
  <c r="G77" i="69"/>
  <c r="O31" i="69"/>
  <c r="O187" i="69"/>
  <c r="O96" i="69"/>
  <c r="O57" i="69"/>
  <c r="O122" i="69"/>
  <c r="O135" i="69"/>
  <c r="O200" i="69"/>
  <c r="O161" i="69"/>
  <c r="O148" i="69"/>
  <c r="O44" i="69"/>
  <c r="O109" i="69"/>
  <c r="O174" i="69"/>
  <c r="O70" i="69"/>
  <c r="O83" i="69"/>
  <c r="P34" i="69"/>
  <c r="P164" i="69"/>
  <c r="P86" i="69"/>
  <c r="P112" i="69"/>
  <c r="P73" i="69"/>
  <c r="P177" i="69"/>
  <c r="P99" i="69"/>
  <c r="P138" i="69"/>
  <c r="P125" i="69"/>
  <c r="P60" i="69"/>
  <c r="P151" i="69"/>
  <c r="P47" i="69"/>
  <c r="P190" i="69"/>
  <c r="P203" i="69"/>
  <c r="T88" i="69"/>
  <c r="T75" i="69"/>
  <c r="T140" i="69"/>
  <c r="T36" i="69"/>
  <c r="T192" i="69"/>
  <c r="U95" i="69"/>
  <c r="U173" i="69"/>
  <c r="U43" i="69"/>
  <c r="U108" i="69"/>
  <c r="U82" i="69"/>
  <c r="U134" i="69"/>
  <c r="U199" i="69"/>
  <c r="U121" i="69"/>
  <c r="U160" i="69"/>
  <c r="U69" i="69"/>
  <c r="U30" i="69"/>
  <c r="U56" i="69"/>
  <c r="U186" i="69"/>
  <c r="U147" i="69"/>
  <c r="G67" i="69"/>
  <c r="G171" i="69"/>
  <c r="G41" i="69"/>
  <c r="G80" i="69"/>
  <c r="G54" i="69"/>
  <c r="G197" i="69"/>
  <c r="G28" i="69"/>
  <c r="G158" i="69"/>
  <c r="G132" i="69"/>
  <c r="G145" i="69"/>
  <c r="G119" i="69"/>
  <c r="G93" i="69"/>
  <c r="G106" i="69"/>
  <c r="G184" i="69"/>
  <c r="T204" i="69"/>
  <c r="T61" i="69"/>
  <c r="T139" i="69"/>
  <c r="T126" i="69"/>
  <c r="T191" i="69"/>
  <c r="T178" i="69"/>
  <c r="T165" i="69"/>
  <c r="T113" i="69"/>
  <c r="T35" i="69"/>
  <c r="T74" i="69"/>
  <c r="T152" i="69"/>
  <c r="T48" i="69"/>
  <c r="T100" i="69"/>
  <c r="T87" i="69"/>
  <c r="Q153" i="69"/>
  <c r="Q101" i="69"/>
  <c r="Q62" i="69"/>
  <c r="Q127" i="69"/>
  <c r="Q192" i="69"/>
  <c r="Q88" i="69"/>
  <c r="Q49" i="69"/>
  <c r="Q205" i="69"/>
  <c r="Q36" i="69"/>
  <c r="Q114" i="69"/>
  <c r="Q140" i="69"/>
  <c r="Q179" i="69"/>
  <c r="Q75" i="69"/>
  <c r="Q166" i="69"/>
  <c r="U175" i="69"/>
  <c r="U136" i="69"/>
  <c r="U45" i="69"/>
  <c r="U97" i="69"/>
  <c r="U162" i="69"/>
  <c r="U32" i="69"/>
  <c r="U171" i="69"/>
  <c r="U184" i="69"/>
  <c r="U197" i="69"/>
  <c r="U132" i="69"/>
  <c r="U41" i="69"/>
  <c r="U158" i="69"/>
  <c r="U145" i="69"/>
  <c r="U80" i="69"/>
  <c r="U119" i="69"/>
  <c r="U93" i="69"/>
  <c r="U54" i="69"/>
  <c r="U106" i="69"/>
  <c r="U67" i="69"/>
  <c r="U28" i="69"/>
  <c r="S195" i="69"/>
  <c r="S65" i="69"/>
  <c r="S156" i="69"/>
  <c r="W197" i="69"/>
  <c r="W106" i="69"/>
  <c r="W67" i="69"/>
  <c r="W54" i="69"/>
  <c r="W28" i="69"/>
  <c r="W158" i="69"/>
  <c r="W80" i="69"/>
  <c r="W119" i="69"/>
  <c r="W41" i="69"/>
  <c r="W171" i="69"/>
  <c r="W145" i="69"/>
  <c r="W132" i="69"/>
  <c r="W93" i="69"/>
  <c r="W184" i="69"/>
  <c r="M47" i="69"/>
  <c r="M203" i="69"/>
  <c r="M177" i="69"/>
  <c r="M60" i="69"/>
  <c r="M34" i="69"/>
  <c r="M99" i="69"/>
  <c r="M112" i="69"/>
  <c r="M190" i="69"/>
  <c r="M164" i="69"/>
  <c r="M86" i="69"/>
  <c r="M151" i="69"/>
  <c r="M138" i="69"/>
  <c r="M125" i="69"/>
  <c r="M73" i="69"/>
  <c r="S177" i="69"/>
  <c r="S203" i="69"/>
  <c r="S73" i="69"/>
  <c r="S151" i="69"/>
  <c r="S190" i="69"/>
  <c r="S138" i="69"/>
  <c r="S164" i="69"/>
  <c r="S47" i="69"/>
  <c r="S34" i="69"/>
  <c r="S99" i="69"/>
  <c r="S86" i="69"/>
  <c r="S112" i="69"/>
  <c r="S125" i="69"/>
  <c r="S60" i="69"/>
  <c r="O106" i="69"/>
  <c r="O184" i="69"/>
  <c r="O28" i="69"/>
  <c r="O93" i="69"/>
  <c r="O41" i="69"/>
  <c r="O132" i="69"/>
  <c r="O197" i="69"/>
  <c r="O54" i="69"/>
  <c r="O119" i="69"/>
  <c r="O67" i="69"/>
  <c r="O158" i="69"/>
  <c r="O145" i="69"/>
  <c r="O171" i="69"/>
  <c r="O80" i="69"/>
  <c r="I170" i="69"/>
  <c r="I53" i="69"/>
  <c r="I157" i="69"/>
  <c r="I131" i="69"/>
  <c r="I209" i="69"/>
  <c r="I196" i="69"/>
  <c r="I92" i="69"/>
  <c r="I66" i="69"/>
  <c r="I105" i="69"/>
  <c r="I144" i="69"/>
  <c r="I40" i="69"/>
  <c r="I118" i="69"/>
  <c r="I183" i="69"/>
  <c r="I79" i="69"/>
  <c r="P150" i="69"/>
  <c r="P59" i="69"/>
  <c r="P72" i="69"/>
  <c r="P98" i="69"/>
  <c r="P124" i="69"/>
  <c r="P137" i="69"/>
  <c r="P163" i="69"/>
  <c r="P33" i="69"/>
  <c r="O40" i="69"/>
  <c r="O209" i="69"/>
  <c r="O53" i="69"/>
  <c r="O196" i="69"/>
  <c r="O105" i="69"/>
  <c r="O170" i="69"/>
  <c r="O183" i="69"/>
  <c r="O92" i="69"/>
  <c r="O144" i="69"/>
  <c r="O157" i="69"/>
  <c r="O131" i="69"/>
  <c r="O118" i="69"/>
  <c r="O66" i="69"/>
  <c r="O79" i="69"/>
  <c r="I143" i="69"/>
  <c r="I169" i="69"/>
  <c r="I156" i="69"/>
  <c r="I208" i="69"/>
  <c r="I104" i="69"/>
  <c r="I78" i="69"/>
  <c r="I65" i="69"/>
  <c r="I130" i="69"/>
  <c r="I117" i="69"/>
  <c r="I91" i="69"/>
  <c r="I52" i="69"/>
  <c r="I39" i="69"/>
  <c r="I182" i="69"/>
  <c r="I195" i="69"/>
  <c r="M189" i="69"/>
  <c r="M72" i="69"/>
  <c r="M163" i="69"/>
  <c r="M202" i="69"/>
  <c r="M150" i="69"/>
  <c r="M111" i="69"/>
  <c r="M137" i="69"/>
  <c r="M124" i="69"/>
  <c r="M85" i="69"/>
  <c r="M33" i="69"/>
  <c r="M98" i="69"/>
  <c r="M46" i="69"/>
  <c r="M59" i="69"/>
  <c r="M176" i="69"/>
  <c r="P173" i="69"/>
  <c r="P147" i="69"/>
  <c r="P186" i="69"/>
  <c r="P199" i="69"/>
  <c r="P56" i="69"/>
  <c r="P95" i="69"/>
  <c r="P30" i="69"/>
  <c r="P69" i="69"/>
  <c r="P82" i="69"/>
  <c r="P134" i="69"/>
  <c r="P160" i="69"/>
  <c r="P43" i="69"/>
  <c r="P108" i="69"/>
  <c r="P121" i="69"/>
  <c r="S178" i="69"/>
  <c r="S87" i="69"/>
  <c r="S35" i="69"/>
  <c r="S126" i="69"/>
  <c r="S48" i="69"/>
  <c r="S191" i="69"/>
  <c r="S139" i="69"/>
  <c r="S204" i="69"/>
  <c r="S100" i="69"/>
  <c r="S165" i="69"/>
  <c r="S152" i="69"/>
  <c r="S74" i="69"/>
  <c r="S61" i="69"/>
  <c r="S113" i="69"/>
  <c r="P36" i="69"/>
  <c r="P114" i="69"/>
  <c r="P49" i="69"/>
  <c r="P127" i="69"/>
  <c r="P205" i="69"/>
  <c r="P166" i="69"/>
  <c r="P88" i="69"/>
  <c r="P140" i="69"/>
  <c r="P192" i="69"/>
  <c r="P101" i="69"/>
  <c r="P153" i="69"/>
  <c r="P62" i="69"/>
  <c r="P179" i="69"/>
  <c r="P75" i="69"/>
  <c r="J115" i="69"/>
  <c r="J206" i="69"/>
  <c r="J89" i="69"/>
  <c r="J141" i="69"/>
  <c r="J50" i="69"/>
  <c r="J154" i="69"/>
  <c r="J167" i="69"/>
  <c r="J37" i="69"/>
  <c r="J102" i="69"/>
  <c r="J128" i="69"/>
  <c r="J76" i="69"/>
  <c r="J193" i="69"/>
  <c r="J63" i="69"/>
  <c r="J180" i="69"/>
  <c r="O33" i="69"/>
  <c r="O46" i="69"/>
  <c r="O150" i="69"/>
  <c r="O85" i="69"/>
  <c r="O111" i="69"/>
  <c r="O202" i="69"/>
  <c r="O124" i="69"/>
  <c r="O137" i="69"/>
  <c r="O189" i="69"/>
  <c r="O59" i="69"/>
  <c r="O98" i="69"/>
  <c r="O163" i="69"/>
  <c r="O176" i="69"/>
  <c r="O72" i="69"/>
  <c r="R55" i="69"/>
  <c r="R146" i="69"/>
  <c r="R29" i="69"/>
  <c r="R185" i="69"/>
  <c r="R94" i="69"/>
  <c r="R81" i="69"/>
  <c r="R107" i="69"/>
  <c r="R42" i="69"/>
  <c r="R133" i="69"/>
  <c r="R198" i="69"/>
  <c r="R172" i="69"/>
  <c r="R68" i="69"/>
  <c r="R159" i="69"/>
  <c r="R120" i="69"/>
  <c r="K175" i="69"/>
  <c r="K201" i="69"/>
  <c r="K32" i="69"/>
  <c r="K123" i="69"/>
  <c r="K58" i="69"/>
  <c r="K149" i="69"/>
  <c r="K71" i="69"/>
  <c r="K45" i="69"/>
  <c r="K188" i="69"/>
  <c r="K84" i="69"/>
  <c r="K110" i="69"/>
  <c r="K136" i="69"/>
  <c r="K97" i="69"/>
  <c r="K162" i="69"/>
  <c r="M68" i="69"/>
  <c r="M133" i="69"/>
  <c r="M198" i="69"/>
  <c r="M185" i="69"/>
  <c r="M42" i="69"/>
  <c r="M81" i="69"/>
  <c r="M159" i="69"/>
  <c r="M55" i="69"/>
  <c r="M172" i="69"/>
  <c r="M146" i="69"/>
  <c r="M120" i="69"/>
  <c r="M107" i="69"/>
  <c r="M94" i="69"/>
  <c r="M29" i="69"/>
  <c r="Q138" i="69"/>
  <c r="Q177" i="69"/>
  <c r="Q112" i="69"/>
  <c r="Q99" i="69"/>
  <c r="Q60" i="69"/>
  <c r="Q73" i="69"/>
  <c r="Q34" i="69"/>
  <c r="Q47" i="69"/>
  <c r="Q125" i="69"/>
  <c r="Q86" i="69"/>
  <c r="Q190" i="69"/>
  <c r="Q164" i="69"/>
  <c r="Q203" i="69"/>
  <c r="Q151" i="69"/>
  <c r="U192" i="69"/>
  <c r="U205" i="69"/>
  <c r="U166" i="69"/>
  <c r="U62" i="69"/>
  <c r="U140" i="69"/>
  <c r="U88" i="69"/>
  <c r="U127" i="69"/>
  <c r="U75" i="69"/>
  <c r="U153" i="69"/>
  <c r="U101" i="69"/>
  <c r="U114" i="69"/>
  <c r="U36" i="69"/>
  <c r="U49" i="69"/>
  <c r="U179" i="69"/>
  <c r="T134" i="69"/>
  <c r="T199" i="69"/>
  <c r="T121" i="69"/>
  <c r="T43" i="69"/>
  <c r="T147" i="69"/>
  <c r="T56" i="69"/>
  <c r="T95" i="69"/>
  <c r="T30" i="69"/>
  <c r="T186" i="69"/>
  <c r="T173" i="69"/>
  <c r="T69" i="69"/>
  <c r="T108" i="69"/>
  <c r="T82" i="69"/>
  <c r="T160" i="69"/>
  <c r="F80" i="69"/>
  <c r="F145" i="69"/>
  <c r="F67" i="69"/>
  <c r="F197" i="69"/>
  <c r="F184" i="69"/>
  <c r="F28" i="69"/>
  <c r="H186" i="69"/>
  <c r="H43" i="69"/>
  <c r="H69" i="69"/>
  <c r="H82" i="69"/>
  <c r="H56" i="69"/>
  <c r="H30" i="69"/>
  <c r="G169" i="69"/>
  <c r="G117" i="69"/>
  <c r="G156" i="69"/>
  <c r="G78" i="69"/>
  <c r="G130" i="69"/>
  <c r="G208" i="69"/>
  <c r="G39" i="69"/>
  <c r="G143" i="69"/>
  <c r="G195" i="69"/>
  <c r="G104" i="69"/>
  <c r="G91" i="69"/>
  <c r="G65" i="69"/>
  <c r="G182" i="69"/>
  <c r="G52" i="69"/>
  <c r="L103" i="69"/>
  <c r="L155" i="69"/>
  <c r="L51" i="69"/>
  <c r="L194" i="69"/>
  <c r="L38" i="69"/>
  <c r="L129" i="69"/>
  <c r="L207" i="69"/>
  <c r="L168" i="69"/>
  <c r="L142" i="69"/>
  <c r="L116" i="69"/>
  <c r="L77" i="69"/>
  <c r="L64" i="69"/>
  <c r="L181" i="69"/>
  <c r="L90" i="69"/>
  <c r="P200" i="69"/>
  <c r="P57" i="69"/>
  <c r="P135" i="69"/>
  <c r="P161" i="69"/>
  <c r="P122" i="69"/>
  <c r="P83" i="69"/>
  <c r="P31" i="69"/>
  <c r="P70" i="69"/>
  <c r="P174" i="69"/>
  <c r="P96" i="69"/>
  <c r="P187" i="69"/>
  <c r="P109" i="69"/>
  <c r="P148" i="69"/>
  <c r="P44" i="69"/>
  <c r="T105" i="69"/>
  <c r="T118" i="69"/>
  <c r="T131" i="69"/>
  <c r="T40" i="69"/>
  <c r="T183" i="69"/>
  <c r="T53" i="69"/>
  <c r="T144" i="69"/>
  <c r="T196" i="69"/>
  <c r="T209" i="69"/>
  <c r="T157" i="69"/>
  <c r="T79" i="69"/>
  <c r="T66" i="69"/>
  <c r="T92" i="69"/>
  <c r="T170" i="69"/>
  <c r="L177" i="69"/>
  <c r="L34" i="69"/>
  <c r="L138" i="69"/>
  <c r="L151" i="69"/>
  <c r="L73" i="69"/>
  <c r="L203" i="69"/>
  <c r="L112" i="69"/>
  <c r="L190" i="69"/>
  <c r="L164" i="69"/>
  <c r="L86" i="69"/>
  <c r="L47" i="69"/>
  <c r="L99" i="69"/>
  <c r="L125" i="69"/>
  <c r="L60" i="69"/>
  <c r="P152" i="69"/>
  <c r="P35" i="69"/>
  <c r="P139" i="69"/>
  <c r="P48" i="69"/>
  <c r="P100" i="69"/>
  <c r="P204" i="69"/>
  <c r="P61" i="69"/>
  <c r="P74" i="69"/>
  <c r="P191" i="69"/>
  <c r="P165" i="69"/>
  <c r="P87" i="69"/>
  <c r="P113" i="69"/>
  <c r="P126" i="69"/>
  <c r="P178" i="69"/>
  <c r="M119" i="69"/>
  <c r="M106" i="69"/>
  <c r="M158" i="69"/>
  <c r="M67" i="69"/>
  <c r="M93" i="69"/>
  <c r="M41" i="69"/>
  <c r="M80" i="69"/>
  <c r="M54" i="69"/>
  <c r="M28" i="69"/>
  <c r="M184" i="69"/>
  <c r="M197" i="69"/>
  <c r="M145" i="69"/>
  <c r="M171" i="69"/>
  <c r="M132" i="69"/>
  <c r="H183" i="69"/>
  <c r="H170" i="69"/>
  <c r="H209" i="69"/>
  <c r="H144" i="69"/>
  <c r="H79" i="69"/>
  <c r="H131" i="69"/>
  <c r="H92" i="69"/>
  <c r="H105" i="69"/>
  <c r="H118" i="69"/>
  <c r="H196" i="69"/>
  <c r="H40" i="69"/>
  <c r="H157" i="69"/>
  <c r="H66" i="69"/>
  <c r="H53" i="69"/>
  <c r="Q33" i="69"/>
  <c r="Q163" i="69"/>
  <c r="Q59" i="69"/>
  <c r="Q137" i="69"/>
  <c r="Q150" i="69"/>
  <c r="Q189" i="69"/>
  <c r="Q176" i="69"/>
  <c r="Q111" i="69"/>
  <c r="Q202" i="69"/>
  <c r="Q72" i="69"/>
  <c r="Q124" i="69"/>
  <c r="Q46" i="69"/>
  <c r="Q98" i="69"/>
  <c r="Q85" i="69"/>
  <c r="L157" i="69"/>
  <c r="L131" i="69"/>
  <c r="L170" i="69"/>
  <c r="L118" i="69"/>
  <c r="L92" i="69"/>
  <c r="L105" i="69"/>
  <c r="L66" i="69"/>
  <c r="L53" i="69"/>
  <c r="L79" i="69"/>
  <c r="L183" i="69"/>
  <c r="L196" i="69"/>
  <c r="L209" i="69"/>
  <c r="L40" i="69"/>
  <c r="L144" i="69"/>
  <c r="H104" i="69"/>
  <c r="H182" i="69"/>
  <c r="H195" i="69"/>
  <c r="H91" i="69"/>
  <c r="H65" i="69"/>
  <c r="H130" i="69"/>
  <c r="H39" i="69"/>
  <c r="H169" i="69"/>
  <c r="H52" i="69"/>
  <c r="H156" i="69"/>
  <c r="H78" i="69"/>
  <c r="H117" i="69"/>
  <c r="H208" i="69"/>
  <c r="H143" i="69"/>
  <c r="L46" i="69"/>
  <c r="L72" i="69"/>
  <c r="L33" i="69"/>
  <c r="L85" i="69"/>
  <c r="L189" i="69"/>
  <c r="L124" i="69"/>
  <c r="L98" i="69"/>
  <c r="L176" i="69"/>
  <c r="L150" i="69"/>
  <c r="L137" i="69"/>
  <c r="L111" i="69"/>
  <c r="L163" i="69"/>
  <c r="L59" i="69"/>
  <c r="L202" i="69"/>
  <c r="Q30" i="69"/>
  <c r="Q173" i="69"/>
  <c r="Q108" i="69"/>
  <c r="Q121" i="69"/>
  <c r="Q82" i="69"/>
  <c r="Q56" i="69"/>
  <c r="Q95" i="69"/>
  <c r="Q69" i="69"/>
  <c r="Q43" i="69"/>
  <c r="Q199" i="69"/>
  <c r="Q186" i="69"/>
  <c r="Q160" i="69"/>
  <c r="Q134" i="69"/>
  <c r="Q147" i="69"/>
  <c r="M174" i="69"/>
  <c r="M122" i="69"/>
  <c r="M70" i="69"/>
  <c r="M109" i="69"/>
  <c r="M161" i="69"/>
  <c r="M187" i="69"/>
  <c r="U87" i="69"/>
  <c r="U191" i="69"/>
  <c r="U139" i="69"/>
  <c r="W182" i="69"/>
  <c r="W91" i="69"/>
  <c r="W143" i="69"/>
  <c r="W52" i="69"/>
  <c r="W39" i="69"/>
  <c r="W208" i="69"/>
  <c r="W156" i="69"/>
  <c r="W169" i="69"/>
  <c r="W117" i="69"/>
  <c r="W78" i="69"/>
  <c r="W195" i="69"/>
  <c r="W65" i="69"/>
  <c r="W130" i="69"/>
  <c r="W104" i="69"/>
  <c r="J156" i="69"/>
  <c r="J208" i="69"/>
  <c r="J78" i="69"/>
  <c r="J169" i="69"/>
  <c r="J130" i="69"/>
  <c r="J195" i="69"/>
  <c r="J65" i="69"/>
  <c r="J91" i="69"/>
  <c r="J182" i="69"/>
  <c r="J104" i="69"/>
  <c r="J52" i="69"/>
  <c r="J117" i="69"/>
  <c r="J39" i="69"/>
  <c r="J143" i="69"/>
  <c r="M96" i="69"/>
  <c r="M135" i="69"/>
  <c r="M31" i="69"/>
  <c r="S198" i="69"/>
  <c r="S172" i="69"/>
  <c r="S55" i="69"/>
  <c r="S146" i="69"/>
  <c r="S42" i="69"/>
  <c r="S133" i="69"/>
  <c r="S94" i="69"/>
  <c r="S120" i="69"/>
  <c r="S68" i="69"/>
  <c r="S107" i="69"/>
  <c r="S159" i="69"/>
  <c r="S29" i="69"/>
  <c r="S81" i="69"/>
  <c r="J71" i="69"/>
  <c r="J110" i="69"/>
  <c r="J45" i="69"/>
  <c r="J136" i="69"/>
  <c r="J201" i="69"/>
  <c r="J188" i="69"/>
  <c r="J97" i="69"/>
  <c r="J84" i="69"/>
  <c r="J32" i="69"/>
  <c r="J58" i="69"/>
  <c r="J149" i="69"/>
  <c r="J162" i="69"/>
  <c r="J123" i="69"/>
  <c r="J175" i="69"/>
  <c r="L81" i="69"/>
  <c r="L94" i="69"/>
  <c r="L185" i="69"/>
  <c r="L172" i="69"/>
  <c r="L68" i="69"/>
  <c r="L55" i="69"/>
  <c r="L159" i="69"/>
  <c r="L198" i="69"/>
  <c r="L133" i="69"/>
  <c r="L120" i="69"/>
  <c r="L107" i="69"/>
  <c r="L146" i="69"/>
  <c r="L42" i="69"/>
  <c r="L29" i="69"/>
  <c r="P41" i="69"/>
  <c r="P158" i="69"/>
  <c r="P28" i="69"/>
  <c r="P80" i="69"/>
  <c r="P145" i="69"/>
  <c r="P54" i="69"/>
  <c r="P184" i="69"/>
  <c r="P67" i="69"/>
  <c r="P106" i="69"/>
  <c r="P119" i="69"/>
  <c r="P132" i="69"/>
  <c r="P197" i="69"/>
  <c r="P171" i="69"/>
  <c r="P93" i="69"/>
  <c r="K34" i="69"/>
  <c r="K73" i="69"/>
  <c r="K203" i="69"/>
  <c r="K112" i="69"/>
  <c r="K138" i="69"/>
  <c r="K164" i="69"/>
  <c r="K177" i="69"/>
  <c r="K151" i="69"/>
  <c r="K190" i="69"/>
  <c r="K60" i="69"/>
  <c r="K99" i="69"/>
  <c r="K125" i="69"/>
  <c r="K86" i="69"/>
  <c r="K47" i="69"/>
  <c r="R31" i="69"/>
  <c r="R135" i="69"/>
  <c r="R187" i="69"/>
  <c r="R200" i="69"/>
  <c r="R161" i="69"/>
  <c r="R148" i="69"/>
  <c r="R174" i="69"/>
  <c r="R83" i="69"/>
  <c r="R109" i="69"/>
  <c r="R57" i="69"/>
  <c r="R44" i="69"/>
  <c r="R96" i="69"/>
  <c r="R70" i="69"/>
  <c r="R122" i="69"/>
  <c r="G144" i="69"/>
  <c r="G92" i="69"/>
  <c r="G40" i="69"/>
  <c r="G79" i="69"/>
  <c r="G53" i="69"/>
  <c r="I56" i="69"/>
  <c r="I108" i="69"/>
  <c r="I43" i="69"/>
  <c r="I186" i="69"/>
  <c r="I121" i="69"/>
  <c r="I30" i="69"/>
  <c r="I69" i="69"/>
  <c r="I82" i="69"/>
  <c r="I199" i="69"/>
  <c r="I160" i="69"/>
  <c r="I173" i="69"/>
  <c r="I95" i="69"/>
  <c r="I147" i="69"/>
  <c r="I134" i="69"/>
  <c r="F130" i="69"/>
  <c r="F52" i="69"/>
  <c r="F91" i="69"/>
  <c r="F195" i="69"/>
  <c r="F65" i="69"/>
  <c r="F169" i="69"/>
  <c r="F156" i="69"/>
  <c r="F208" i="69"/>
  <c r="F39" i="69"/>
  <c r="F104" i="69"/>
  <c r="F143" i="69"/>
  <c r="F182" i="69"/>
  <c r="F117" i="69"/>
  <c r="F78" i="69"/>
  <c r="O38" i="69"/>
  <c r="O103" i="69"/>
  <c r="O90" i="69"/>
  <c r="O194" i="69"/>
  <c r="O51" i="69"/>
  <c r="O77" i="69"/>
  <c r="O64" i="69"/>
  <c r="O155" i="69"/>
  <c r="O181" i="69"/>
  <c r="O168" i="69"/>
  <c r="O142" i="69"/>
  <c r="O129" i="69"/>
  <c r="O116" i="69"/>
  <c r="O207" i="69"/>
  <c r="M199" i="69"/>
  <c r="M95" i="69"/>
  <c r="M56" i="69"/>
  <c r="M134" i="69"/>
  <c r="M147" i="69"/>
  <c r="M186" i="69"/>
  <c r="M43" i="69"/>
  <c r="M30" i="69"/>
  <c r="M108" i="69"/>
  <c r="M160" i="69"/>
  <c r="M82" i="69"/>
  <c r="M173" i="69"/>
  <c r="M69" i="69"/>
  <c r="M121" i="69"/>
  <c r="Q109" i="69"/>
  <c r="Q148" i="69"/>
  <c r="Q83" i="69"/>
  <c r="Q70" i="69"/>
  <c r="Q31" i="69"/>
  <c r="Q174" i="69"/>
  <c r="Q161" i="69"/>
  <c r="Q122" i="69"/>
  <c r="Q200" i="69"/>
  <c r="Q187" i="69"/>
  <c r="Q96" i="69"/>
  <c r="Q135" i="69"/>
  <c r="Q57" i="69"/>
  <c r="Q44" i="69"/>
  <c r="U183" i="69"/>
  <c r="U105" i="69"/>
  <c r="U79" i="69"/>
  <c r="U131" i="69"/>
  <c r="U170" i="69"/>
  <c r="U118" i="69"/>
  <c r="U157" i="69"/>
  <c r="U66" i="69"/>
  <c r="U40" i="69"/>
  <c r="U196" i="69"/>
  <c r="U53" i="69"/>
  <c r="U92" i="69"/>
  <c r="U144" i="69"/>
  <c r="U209" i="69"/>
  <c r="O190" i="69"/>
  <c r="O177" i="69"/>
  <c r="O151" i="69"/>
  <c r="O125" i="69"/>
  <c r="Q152" i="69"/>
  <c r="Q35" i="69"/>
  <c r="Q178" i="69"/>
  <c r="Q165" i="69"/>
  <c r="Q139" i="69"/>
  <c r="Q204" i="69"/>
  <c r="Q113" i="69"/>
  <c r="Q87" i="69"/>
  <c r="Q61" i="69"/>
  <c r="Q74" i="69"/>
  <c r="Q126" i="69"/>
  <c r="Q48" i="69"/>
  <c r="Q100" i="69"/>
  <c r="Q191" i="69"/>
  <c r="J90" i="69"/>
  <c r="J181" i="69"/>
  <c r="J194" i="69"/>
  <c r="H141" i="69"/>
  <c r="H50" i="69"/>
  <c r="K31" i="69"/>
  <c r="K83" i="69"/>
  <c r="K187" i="69"/>
  <c r="K44" i="69"/>
  <c r="K96" i="69"/>
  <c r="K161" i="69"/>
  <c r="K135" i="69"/>
  <c r="K174" i="69"/>
  <c r="K70" i="69"/>
  <c r="K109" i="69"/>
  <c r="K200" i="69"/>
  <c r="K122" i="69"/>
  <c r="K148" i="69"/>
  <c r="K57" i="69"/>
  <c r="M157" i="69"/>
  <c r="M196" i="69"/>
  <c r="M118" i="69"/>
  <c r="M209" i="69"/>
  <c r="M92" i="69"/>
  <c r="M40" i="69"/>
  <c r="M183" i="69"/>
  <c r="M170" i="69"/>
  <c r="M79" i="69"/>
  <c r="M105" i="69"/>
  <c r="M66" i="69"/>
  <c r="M131" i="69"/>
  <c r="M144" i="69"/>
  <c r="M53" i="69"/>
  <c r="O39" i="69"/>
  <c r="O156" i="69"/>
  <c r="O65" i="69"/>
  <c r="O104" i="69"/>
  <c r="O208" i="69"/>
  <c r="O52" i="69"/>
  <c r="O195" i="69"/>
  <c r="O117" i="69"/>
  <c r="O169" i="69"/>
  <c r="O91" i="69"/>
  <c r="O78" i="69"/>
  <c r="O182" i="69"/>
  <c r="O143" i="69"/>
  <c r="O130" i="69"/>
  <c r="F90" i="69"/>
  <c r="F77" i="69"/>
  <c r="F129" i="69"/>
  <c r="F194" i="69"/>
  <c r="F38" i="69"/>
  <c r="F168" i="69"/>
  <c r="F181" i="69"/>
  <c r="F103" i="69"/>
  <c r="F142" i="69"/>
  <c r="F64" i="69"/>
  <c r="F116" i="69"/>
  <c r="F155" i="69"/>
  <c r="F207" i="69"/>
  <c r="F51" i="69"/>
  <c r="Q91" i="69"/>
  <c r="Q39" i="69"/>
  <c r="Q182" i="69"/>
  <c r="Q143" i="69"/>
  <c r="Q169" i="69"/>
  <c r="Q78" i="69"/>
  <c r="Q52" i="69"/>
  <c r="Q208" i="69"/>
  <c r="Q65" i="69"/>
  <c r="Q130" i="69"/>
  <c r="Q156" i="69"/>
  <c r="Q195" i="69"/>
  <c r="Q117" i="69"/>
  <c r="Q104" i="69"/>
  <c r="T38" i="69"/>
  <c r="T168" i="69"/>
  <c r="T207" i="69"/>
  <c r="T103" i="69"/>
  <c r="T116" i="69"/>
  <c r="T64" i="69"/>
  <c r="T77" i="69"/>
  <c r="T129" i="69"/>
  <c r="T155" i="69"/>
  <c r="T194" i="69"/>
  <c r="T181" i="69"/>
  <c r="T142" i="69"/>
  <c r="T51" i="69"/>
  <c r="T90" i="69"/>
  <c r="L158" i="69"/>
  <c r="L184" i="69"/>
  <c r="L106" i="69"/>
  <c r="L80" i="69"/>
  <c r="L41" i="69"/>
  <c r="L132" i="69"/>
  <c r="L171" i="69"/>
  <c r="L28" i="69"/>
  <c r="L67" i="69"/>
  <c r="L93" i="69"/>
  <c r="L119" i="69"/>
  <c r="L197" i="69"/>
  <c r="L54" i="69"/>
  <c r="L145" i="69"/>
  <c r="I126" i="69"/>
  <c r="I191" i="69"/>
  <c r="I35" i="69"/>
  <c r="I113" i="69"/>
  <c r="I204" i="69"/>
  <c r="I87" i="69"/>
  <c r="I152" i="69"/>
  <c r="I178" i="69"/>
  <c r="I48" i="69"/>
  <c r="I74" i="69"/>
  <c r="I61" i="69"/>
  <c r="I100" i="69"/>
  <c r="I165" i="69"/>
  <c r="I139" i="69"/>
  <c r="M57" i="69"/>
  <c r="P209" i="69"/>
  <c r="P157" i="69"/>
  <c r="P92" i="69"/>
  <c r="O126" i="69"/>
  <c r="O48" i="69"/>
  <c r="O204" i="69"/>
  <c r="O113" i="69"/>
  <c r="O61" i="69"/>
  <c r="O35" i="69"/>
  <c r="O87" i="69"/>
  <c r="O159" i="69"/>
  <c r="O185" i="69"/>
  <c r="O172" i="69"/>
  <c r="O120" i="69"/>
  <c r="O55" i="69"/>
  <c r="O146" i="69"/>
  <c r="O42" i="69"/>
  <c r="O94" i="69"/>
  <c r="O29" i="69"/>
  <c r="O81" i="69"/>
  <c r="O68" i="69"/>
  <c r="O198" i="69"/>
  <c r="O133" i="69"/>
  <c r="O107" i="69"/>
  <c r="Q184" i="69"/>
  <c r="Q93" i="69"/>
  <c r="Q80" i="69"/>
  <c r="Q132" i="69"/>
  <c r="Q41" i="69"/>
  <c r="Q106" i="69"/>
  <c r="Q197" i="69"/>
  <c r="Q145" i="69"/>
  <c r="Q119" i="69"/>
  <c r="Q158" i="69"/>
  <c r="Q171" i="69"/>
  <c r="Q54" i="69"/>
  <c r="Q28" i="69"/>
  <c r="Q67" i="69"/>
  <c r="J34" i="69"/>
  <c r="J190" i="69"/>
  <c r="J60" i="69"/>
  <c r="J86" i="69"/>
  <c r="J99" i="69"/>
  <c r="J151" i="69"/>
  <c r="J47" i="69"/>
  <c r="J138" i="69"/>
  <c r="J73" i="69"/>
  <c r="J177" i="69"/>
  <c r="J112" i="69"/>
  <c r="J203" i="69"/>
  <c r="J125" i="69"/>
  <c r="J164" i="69"/>
  <c r="S96" i="69"/>
  <c r="S174" i="69"/>
  <c r="S187" i="69"/>
  <c r="F209" i="69"/>
  <c r="F157" i="69"/>
  <c r="F53" i="69"/>
  <c r="F118" i="69"/>
  <c r="F144" i="69"/>
  <c r="F105" i="69"/>
  <c r="F196" i="69"/>
  <c r="F131" i="69"/>
  <c r="F170" i="69"/>
  <c r="F183" i="69"/>
  <c r="F66" i="69"/>
  <c r="F92" i="69"/>
  <c r="F79" i="69"/>
  <c r="F40" i="69"/>
  <c r="R82" i="69"/>
  <c r="R147" i="69"/>
  <c r="R43" i="69"/>
  <c r="R186" i="69"/>
  <c r="R30" i="69"/>
  <c r="R69" i="69"/>
  <c r="R173" i="69"/>
  <c r="R199" i="69"/>
  <c r="R108" i="69"/>
  <c r="R134" i="69"/>
  <c r="R121" i="69"/>
  <c r="R95" i="69"/>
  <c r="R56" i="69"/>
  <c r="R160" i="69"/>
  <c r="G179" i="69"/>
  <c r="G166" i="69"/>
  <c r="G75" i="69"/>
  <c r="G36" i="69"/>
  <c r="G140" i="69"/>
  <c r="G101" i="69"/>
  <c r="G192" i="69"/>
  <c r="G205" i="69"/>
  <c r="G153" i="69"/>
  <c r="G62" i="69"/>
  <c r="G127" i="69"/>
  <c r="G88" i="69"/>
  <c r="G114" i="69"/>
  <c r="G49" i="69"/>
  <c r="M129" i="69"/>
  <c r="M207" i="69"/>
  <c r="O30" i="69"/>
  <c r="O199" i="69"/>
  <c r="O186" i="69"/>
  <c r="O121" i="69"/>
  <c r="O173" i="69"/>
  <c r="O56" i="69"/>
  <c r="O147" i="69"/>
  <c r="O108" i="69"/>
  <c r="O82" i="69"/>
  <c r="O160" i="69"/>
  <c r="O95" i="69"/>
  <c r="O134" i="69"/>
  <c r="O43" i="69"/>
  <c r="O69" i="69"/>
  <c r="G175" i="69"/>
  <c r="G149" i="69"/>
  <c r="G45" i="69"/>
  <c r="G123" i="69"/>
  <c r="G136" i="69"/>
  <c r="G58" i="69"/>
  <c r="G71" i="69"/>
  <c r="G188" i="69"/>
  <c r="O97" i="69"/>
  <c r="O201" i="69"/>
  <c r="O175" i="69"/>
  <c r="O45" i="69"/>
  <c r="O32" i="69"/>
  <c r="O123" i="69"/>
  <c r="O188" i="69"/>
  <c r="O71" i="69"/>
  <c r="O136" i="69"/>
  <c r="O84" i="69"/>
  <c r="O110" i="69"/>
  <c r="O162" i="69"/>
  <c r="O149" i="69"/>
  <c r="O58" i="69"/>
  <c r="U124" i="69"/>
  <c r="U111" i="69"/>
  <c r="U150" i="69"/>
  <c r="U137" i="69"/>
  <c r="U163" i="69"/>
  <c r="U189" i="69"/>
  <c r="Q89" i="69"/>
  <c r="Q128" i="69"/>
  <c r="K77" i="69"/>
  <c r="K181" i="69"/>
  <c r="K64" i="69"/>
  <c r="K38" i="69"/>
  <c r="K155" i="69"/>
  <c r="K207" i="69"/>
  <c r="K103" i="69"/>
  <c r="K116" i="69"/>
  <c r="K168" i="69"/>
  <c r="K142" i="69"/>
  <c r="K90" i="69"/>
  <c r="K194" i="69"/>
  <c r="K51" i="69"/>
  <c r="K129" i="69"/>
  <c r="I193" i="69"/>
  <c r="I63" i="69"/>
  <c r="I89" i="69"/>
  <c r="I180" i="69"/>
  <c r="I154" i="69"/>
  <c r="I167" i="69"/>
  <c r="I102" i="69"/>
  <c r="I206" i="69"/>
  <c r="I50" i="69"/>
  <c r="I37" i="69"/>
  <c r="I141" i="69"/>
  <c r="I76" i="69"/>
  <c r="I128" i="69"/>
  <c r="I115" i="69"/>
  <c r="J187" i="69"/>
  <c r="J31" i="69"/>
  <c r="J161" i="69"/>
  <c r="J135" i="69"/>
  <c r="J57" i="69"/>
  <c r="J109" i="69"/>
  <c r="J83" i="69"/>
  <c r="J148" i="69"/>
  <c r="J70" i="69"/>
  <c r="J122" i="69"/>
  <c r="J200" i="69"/>
  <c r="J96" i="69"/>
  <c r="J174" i="69"/>
  <c r="J44" i="69"/>
  <c r="H203" i="69"/>
  <c r="H151" i="69"/>
  <c r="H73" i="69"/>
  <c r="H112" i="69"/>
  <c r="H99" i="69"/>
  <c r="H177" i="69"/>
  <c r="H190" i="69"/>
  <c r="H164" i="69"/>
  <c r="H86" i="69"/>
  <c r="H34" i="69"/>
  <c r="H47" i="69"/>
  <c r="H138" i="69"/>
  <c r="H125" i="69"/>
  <c r="H60" i="69"/>
  <c r="L39" i="69"/>
  <c r="L156" i="69"/>
  <c r="L91" i="69"/>
  <c r="L208" i="69"/>
  <c r="L143" i="69"/>
  <c r="L130" i="69"/>
  <c r="L78" i="69"/>
  <c r="L52" i="69"/>
  <c r="L182" i="69"/>
  <c r="L117" i="69"/>
  <c r="L195" i="69"/>
  <c r="L65" i="69"/>
  <c r="L169" i="69"/>
  <c r="L104" i="69"/>
  <c r="S58" i="69"/>
  <c r="S123" i="69"/>
  <c r="S45" i="69"/>
  <c r="S175" i="69"/>
  <c r="S188" i="69"/>
  <c r="S201" i="69"/>
  <c r="S32" i="69"/>
  <c r="S162" i="69"/>
  <c r="S71" i="69"/>
  <c r="S149" i="69"/>
  <c r="S97" i="69"/>
  <c r="S110" i="69"/>
  <c r="S136" i="69"/>
  <c r="S84" i="69"/>
  <c r="G204" i="69"/>
  <c r="G35" i="69"/>
  <c r="G126" i="69"/>
  <c r="G87" i="69"/>
  <c r="G139" i="69"/>
  <c r="G113" i="69"/>
  <c r="G191" i="69"/>
  <c r="G48" i="69"/>
  <c r="G100" i="69"/>
  <c r="G152" i="69"/>
  <c r="G74" i="69"/>
  <c r="G61" i="69"/>
  <c r="G165" i="69"/>
  <c r="G178" i="69"/>
  <c r="S54" i="69"/>
  <c r="S197" i="69"/>
  <c r="S93" i="69"/>
  <c r="S119" i="69"/>
  <c r="S67" i="69"/>
  <c r="S158" i="69"/>
  <c r="S184" i="69"/>
  <c r="S80" i="69"/>
  <c r="S132" i="69"/>
  <c r="S106" i="69"/>
  <c r="S145" i="69"/>
  <c r="S41" i="69"/>
  <c r="S171" i="69"/>
  <c r="S28" i="69"/>
  <c r="H103" i="69"/>
  <c r="H77" i="69"/>
  <c r="H168" i="69"/>
  <c r="H181" i="69"/>
  <c r="H129" i="69"/>
  <c r="H194" i="69"/>
  <c r="H64" i="69"/>
  <c r="H116" i="69"/>
  <c r="H142" i="69"/>
  <c r="H90" i="69"/>
  <c r="H155" i="69"/>
  <c r="H207" i="69"/>
  <c r="H38" i="69"/>
  <c r="H51" i="69"/>
  <c r="R130" i="69"/>
  <c r="R156" i="69"/>
  <c r="R169" i="69"/>
  <c r="R182" i="69"/>
  <c r="R52" i="69"/>
  <c r="R104" i="69"/>
  <c r="R91" i="69"/>
  <c r="R39" i="69"/>
  <c r="R195" i="69"/>
  <c r="R208" i="69"/>
  <c r="R78" i="69"/>
  <c r="R117" i="69"/>
  <c r="R65" i="69"/>
  <c r="R143" i="69"/>
  <c r="U113" i="69"/>
  <c r="U178" i="69"/>
  <c r="M200" i="69"/>
  <c r="Q144" i="69"/>
  <c r="Q66" i="69"/>
  <c r="Q118" i="69"/>
  <c r="Q131" i="69"/>
  <c r="Q196" i="69"/>
  <c r="Q40" i="69"/>
  <c r="Q79" i="69"/>
  <c r="Q157" i="69"/>
  <c r="Q209" i="69"/>
  <c r="Q170" i="69"/>
  <c r="Q183" i="69"/>
  <c r="Q105" i="69"/>
  <c r="Q92" i="69"/>
  <c r="Q53" i="69"/>
  <c r="M204" i="69"/>
  <c r="M165" i="69"/>
  <c r="M178" i="69"/>
  <c r="M139" i="69"/>
  <c r="M74" i="69"/>
  <c r="M126" i="69"/>
  <c r="M191" i="69"/>
  <c r="M100" i="69"/>
  <c r="M113" i="69"/>
  <c r="M87" i="69"/>
  <c r="M152" i="69"/>
  <c r="M61" i="69"/>
  <c r="M35" i="69"/>
  <c r="M48" i="69"/>
  <c r="R154" i="69"/>
  <c r="R50" i="69"/>
  <c r="R102" i="69"/>
  <c r="R76" i="69"/>
  <c r="R89" i="69"/>
  <c r="R141" i="69"/>
  <c r="R128" i="69"/>
  <c r="R193" i="69"/>
  <c r="R206" i="69"/>
  <c r="R167" i="69"/>
  <c r="R180" i="69"/>
  <c r="R63" i="69"/>
  <c r="R115" i="69"/>
  <c r="R37" i="69"/>
  <c r="I179" i="69"/>
  <c r="I36" i="69"/>
  <c r="I114" i="69"/>
  <c r="I88" i="69"/>
  <c r="I205" i="69"/>
  <c r="I75" i="69"/>
  <c r="I127" i="69"/>
  <c r="I140" i="69"/>
  <c r="I62" i="69"/>
  <c r="I192" i="69"/>
  <c r="I101" i="69"/>
  <c r="I166" i="69"/>
  <c r="I49" i="69"/>
  <c r="I153" i="69"/>
  <c r="U99" i="69"/>
  <c r="U125" i="69"/>
  <c r="U190" i="69"/>
  <c r="U86" i="69"/>
  <c r="U34" i="69"/>
  <c r="U164" i="69"/>
  <c r="U151" i="69"/>
  <c r="U73" i="69"/>
  <c r="U138" i="69"/>
  <c r="U112" i="69"/>
  <c r="U60" i="69"/>
  <c r="U47" i="69"/>
  <c r="U203" i="69"/>
  <c r="U177" i="69"/>
  <c r="R183" i="69"/>
  <c r="R105" i="69"/>
  <c r="R170" i="69"/>
  <c r="R66" i="69"/>
  <c r="W53" i="69"/>
  <c r="W196" i="69"/>
  <c r="W40" i="69"/>
  <c r="W157" i="69"/>
  <c r="W105" i="69"/>
  <c r="W170" i="69"/>
  <c r="W144" i="69"/>
  <c r="W209" i="69"/>
  <c r="W66" i="69"/>
  <c r="W79" i="69"/>
  <c r="W92" i="69"/>
  <c r="W131" i="69"/>
  <c r="W183" i="69"/>
  <c r="W118" i="69"/>
  <c r="S173" i="69"/>
  <c r="S199" i="69"/>
  <c r="S121" i="69"/>
  <c r="F36" i="69"/>
  <c r="F127" i="69"/>
  <c r="F88" i="69"/>
  <c r="F62" i="69"/>
  <c r="F101" i="69"/>
  <c r="F49" i="69"/>
  <c r="F114" i="69"/>
  <c r="F166" i="69"/>
  <c r="F75" i="69"/>
  <c r="F140" i="69"/>
  <c r="F205" i="69"/>
  <c r="F153" i="69"/>
  <c r="F192" i="69"/>
  <c r="F179" i="69"/>
  <c r="I28" i="69"/>
  <c r="I67" i="69"/>
  <c r="I119" i="69"/>
  <c r="I197" i="69"/>
  <c r="I41" i="69"/>
  <c r="I93" i="69"/>
  <c r="I106" i="69"/>
  <c r="I145" i="69"/>
  <c r="I158" i="69"/>
  <c r="I132" i="69"/>
  <c r="I80" i="69"/>
  <c r="I54" i="69"/>
  <c r="I171" i="69"/>
  <c r="I184" i="69"/>
  <c r="L147" i="69"/>
  <c r="L134" i="69"/>
  <c r="L160" i="69"/>
  <c r="L43" i="69"/>
  <c r="L95" i="69"/>
  <c r="L199" i="69"/>
  <c r="L186" i="69"/>
  <c r="L173" i="69"/>
  <c r="L69" i="69"/>
  <c r="L121" i="69"/>
  <c r="L82" i="69"/>
  <c r="L56" i="69"/>
  <c r="L108" i="69"/>
  <c r="L30" i="69"/>
  <c r="F45" i="69"/>
  <c r="F97" i="69"/>
  <c r="F71" i="69"/>
  <c r="F136" i="69"/>
  <c r="F110" i="69"/>
  <c r="F188" i="69"/>
  <c r="F84" i="69"/>
  <c r="F162" i="69"/>
  <c r="F123" i="69"/>
  <c r="F32" i="69"/>
  <c r="F149" i="69"/>
  <c r="F175" i="69"/>
  <c r="F201" i="69"/>
  <c r="F58" i="69"/>
  <c r="M149" i="69"/>
  <c r="M136" i="69"/>
  <c r="M162" i="69"/>
  <c r="M84" i="69"/>
  <c r="M71" i="69"/>
  <c r="M32" i="69"/>
  <c r="M175" i="69"/>
  <c r="M58" i="69"/>
  <c r="M123" i="69"/>
  <c r="M45" i="69"/>
  <c r="M97" i="69"/>
  <c r="M110" i="69"/>
  <c r="M201" i="69"/>
  <c r="M188" i="69"/>
  <c r="T59" i="69"/>
  <c r="T189" i="69"/>
  <c r="T124" i="69"/>
  <c r="T202" i="69"/>
  <c r="T46" i="69"/>
  <c r="T163" i="69"/>
  <c r="T98" i="69"/>
  <c r="T176" i="69"/>
  <c r="T33" i="69"/>
  <c r="T72" i="69"/>
  <c r="T150" i="69"/>
  <c r="T137" i="69"/>
  <c r="T85" i="69"/>
  <c r="T111" i="69"/>
  <c r="P115" i="69"/>
  <c r="P193" i="69"/>
  <c r="P154" i="69"/>
  <c r="P141" i="69"/>
  <c r="P50" i="69"/>
  <c r="P63" i="69"/>
  <c r="P89" i="69"/>
  <c r="P76" i="69"/>
  <c r="P206" i="69"/>
  <c r="P180" i="69"/>
  <c r="P37" i="69"/>
  <c r="P128" i="69"/>
  <c r="P102" i="69"/>
  <c r="P167" i="69"/>
  <c r="J75" i="69"/>
  <c r="J205" i="69"/>
  <c r="J36" i="69"/>
  <c r="J49" i="69"/>
  <c r="J166" i="69"/>
  <c r="J127" i="69"/>
  <c r="J140" i="69"/>
  <c r="J101" i="69"/>
  <c r="J114" i="69"/>
  <c r="J192" i="69"/>
  <c r="J153" i="69"/>
  <c r="J62" i="69"/>
  <c r="J179" i="69"/>
  <c r="J88" i="69"/>
  <c r="S150" i="69"/>
  <c r="S124" i="69"/>
  <c r="S98" i="69"/>
  <c r="S202" i="69"/>
  <c r="S46" i="69"/>
  <c r="S189" i="69"/>
  <c r="S163" i="69"/>
  <c r="S137" i="69"/>
  <c r="S33" i="69"/>
  <c r="S85" i="69"/>
  <c r="S176" i="69"/>
  <c r="S111" i="69"/>
  <c r="S72" i="69"/>
  <c r="S59" i="69"/>
  <c r="U68" i="69"/>
  <c r="U94" i="69"/>
  <c r="U198" i="69"/>
  <c r="U107" i="69"/>
  <c r="U159" i="69"/>
  <c r="U133" i="69"/>
  <c r="U185" i="69"/>
  <c r="U172" i="69"/>
  <c r="U120" i="69"/>
  <c r="U42" i="69"/>
  <c r="U55" i="69"/>
  <c r="U81" i="69"/>
  <c r="U29" i="69"/>
  <c r="U146" i="69"/>
  <c r="I190" i="69"/>
  <c r="I138" i="69"/>
  <c r="I47" i="69"/>
  <c r="I34" i="69"/>
  <c r="I112" i="69"/>
  <c r="I86" i="69"/>
  <c r="I99" i="69"/>
  <c r="I73" i="69"/>
  <c r="I164" i="69"/>
  <c r="I60" i="69"/>
  <c r="I151" i="69"/>
  <c r="I125" i="69"/>
  <c r="I177" i="69"/>
  <c r="I203" i="69"/>
  <c r="T122" i="69"/>
  <c r="T96" i="69"/>
  <c r="T70" i="69"/>
  <c r="T109" i="69"/>
  <c r="T83" i="69"/>
  <c r="T135" i="69"/>
  <c r="T44" i="69"/>
  <c r="T187" i="69"/>
  <c r="T57" i="69"/>
  <c r="T148" i="69"/>
  <c r="T161" i="69"/>
  <c r="T31" i="69"/>
  <c r="T174" i="69"/>
  <c r="T200" i="69"/>
  <c r="M104" i="69"/>
  <c r="M143" i="69"/>
  <c r="M65" i="69"/>
  <c r="M52" i="69"/>
  <c r="R45" i="69"/>
  <c r="R201" i="69"/>
  <c r="R149" i="69"/>
  <c r="R188" i="69"/>
  <c r="R71" i="69"/>
  <c r="R162" i="69"/>
  <c r="R136" i="69"/>
  <c r="R84" i="69"/>
  <c r="R110" i="69"/>
  <c r="R97" i="69"/>
  <c r="R58" i="69"/>
  <c r="R123" i="69"/>
  <c r="R32" i="69"/>
  <c r="R175" i="69"/>
  <c r="F87" i="69"/>
  <c r="F126" i="69"/>
  <c r="F191" i="69"/>
  <c r="F139" i="69"/>
  <c r="F152" i="69"/>
  <c r="F165" i="69"/>
  <c r="F204" i="69"/>
  <c r="F113" i="69"/>
  <c r="F61" i="69"/>
  <c r="F178" i="69"/>
  <c r="F100" i="69"/>
  <c r="F35" i="69"/>
  <c r="F74" i="69"/>
  <c r="F48" i="69"/>
  <c r="Q58" i="69"/>
  <c r="Q110" i="69"/>
  <c r="Q71" i="69"/>
  <c r="Q188" i="69"/>
  <c r="Q175" i="69"/>
  <c r="Q162" i="69"/>
  <c r="Q84" i="69"/>
  <c r="Q97" i="69"/>
  <c r="Q45" i="69"/>
  <c r="Q32" i="69"/>
  <c r="Q149" i="69"/>
  <c r="Q201" i="69"/>
  <c r="Q136" i="69"/>
  <c r="Q123" i="69"/>
  <c r="U35" i="69"/>
  <c r="U126" i="69"/>
  <c r="M44" i="69"/>
  <c r="P29" i="69"/>
  <c r="P94" i="69"/>
  <c r="P146" i="69"/>
  <c r="P107" i="69"/>
  <c r="P55" i="69"/>
  <c r="P159" i="69"/>
  <c r="P198" i="69"/>
  <c r="P133" i="69"/>
  <c r="P68" i="69"/>
  <c r="P42" i="69"/>
  <c r="P120" i="69"/>
  <c r="P185" i="69"/>
  <c r="P172" i="69"/>
  <c r="P81" i="69"/>
  <c r="L113" i="69"/>
  <c r="L139" i="69"/>
  <c r="L48" i="69"/>
  <c r="L191" i="69"/>
  <c r="L74" i="69"/>
  <c r="L100" i="69"/>
  <c r="L152" i="69"/>
  <c r="L35" i="69"/>
  <c r="L87" i="69"/>
  <c r="L165" i="69"/>
  <c r="L61" i="69"/>
  <c r="L178" i="69"/>
  <c r="L204" i="69"/>
  <c r="L126" i="69"/>
  <c r="S37" i="69"/>
  <c r="S128" i="69"/>
  <c r="S63" i="69"/>
  <c r="S89" i="69"/>
  <c r="S154" i="69"/>
  <c r="S102" i="69"/>
  <c r="S115" i="69"/>
  <c r="S50" i="69"/>
  <c r="S193" i="69"/>
  <c r="S180" i="69"/>
  <c r="S76" i="69"/>
  <c r="S206" i="69"/>
  <c r="S141" i="69"/>
  <c r="S167" i="69"/>
  <c r="H140" i="69"/>
  <c r="H179" i="69"/>
  <c r="H62" i="69"/>
  <c r="H192" i="69"/>
  <c r="H166" i="69"/>
  <c r="H153" i="69"/>
  <c r="H114" i="69"/>
  <c r="H101" i="69"/>
  <c r="H127" i="69"/>
  <c r="H205" i="69"/>
  <c r="H36" i="69"/>
  <c r="H75" i="69"/>
  <c r="H88" i="69"/>
  <c r="H49" i="69"/>
  <c r="T190" i="69"/>
  <c r="T112" i="69"/>
  <c r="T34" i="69"/>
  <c r="T60" i="69"/>
  <c r="T86" i="69"/>
  <c r="T47" i="69"/>
  <c r="T164" i="69"/>
  <c r="T177" i="69"/>
  <c r="T73" i="69"/>
  <c r="T125" i="69"/>
  <c r="T138" i="69"/>
  <c r="T99" i="69"/>
  <c r="T151" i="69"/>
  <c r="T203" i="69"/>
  <c r="S105" i="69"/>
  <c r="S66" i="69"/>
  <c r="S79" i="69"/>
  <c r="S144" i="69"/>
  <c r="S53" i="69"/>
  <c r="S131" i="69"/>
  <c r="S40" i="69"/>
  <c r="S196" i="69"/>
  <c r="S183" i="69"/>
  <c r="S118" i="69"/>
  <c r="S92" i="69"/>
  <c r="S157" i="69"/>
  <c r="S209" i="69"/>
  <c r="S170" i="69"/>
  <c r="I72" i="69"/>
  <c r="I33" i="69"/>
  <c r="I111" i="69"/>
  <c r="I150" i="69"/>
  <c r="I124" i="69"/>
  <c r="I176" i="69"/>
  <c r="I189" i="69"/>
  <c r="I137" i="69"/>
  <c r="I59" i="69"/>
  <c r="I98" i="69"/>
  <c r="I46" i="69"/>
  <c r="I85" i="69"/>
  <c r="I202" i="69"/>
  <c r="I163" i="69"/>
  <c r="R205" i="69"/>
  <c r="R166" i="69"/>
  <c r="R88" i="69"/>
  <c r="R101" i="69"/>
  <c r="R75" i="69"/>
  <c r="R192" i="69"/>
  <c r="R127" i="69"/>
  <c r="R36" i="69"/>
  <c r="R140" i="69"/>
  <c r="R49" i="69"/>
  <c r="R179" i="69"/>
  <c r="R114" i="69"/>
  <c r="R62" i="69"/>
  <c r="R153" i="69"/>
  <c r="I55" i="69"/>
  <c r="I146" i="69"/>
  <c r="I120" i="69"/>
  <c r="I172" i="69"/>
  <c r="I185" i="69"/>
  <c r="I42" i="69"/>
  <c r="I68" i="69"/>
  <c r="I29" i="69"/>
  <c r="I107" i="69"/>
  <c r="I159" i="69"/>
  <c r="I94" i="69"/>
  <c r="I198" i="69"/>
  <c r="I133" i="69"/>
  <c r="I81" i="69"/>
  <c r="H54" i="69"/>
  <c r="H93" i="69"/>
  <c r="H132" i="69"/>
  <c r="H197" i="69"/>
  <c r="S207" i="69"/>
  <c r="S168" i="69"/>
  <c r="G81" i="69"/>
  <c r="G120" i="69"/>
  <c r="G172" i="69"/>
  <c r="G198" i="69"/>
  <c r="G94" i="69"/>
  <c r="G133" i="69"/>
  <c r="G42" i="69"/>
  <c r="G29" i="69"/>
  <c r="G68" i="69"/>
  <c r="G185" i="69"/>
  <c r="G107" i="69"/>
  <c r="G159" i="69"/>
  <c r="G55" i="69"/>
  <c r="G146" i="69"/>
  <c r="L123" i="69"/>
  <c r="L136" i="69"/>
  <c r="L175" i="69"/>
  <c r="L84" i="69"/>
  <c r="L58" i="69"/>
  <c r="L162" i="69"/>
  <c r="L110" i="69"/>
  <c r="L45" i="69"/>
  <c r="L188" i="69"/>
  <c r="L201" i="69"/>
  <c r="L71" i="69"/>
  <c r="L32" i="69"/>
  <c r="L97" i="69"/>
  <c r="L149" i="69"/>
  <c r="K94" i="69"/>
  <c r="K159" i="69"/>
  <c r="K55" i="69"/>
  <c r="K120" i="69"/>
  <c r="K198" i="69"/>
  <c r="K172" i="69"/>
  <c r="K68" i="69"/>
  <c r="K81" i="69"/>
  <c r="K29" i="69"/>
  <c r="K42" i="69"/>
  <c r="K185" i="69"/>
  <c r="K146" i="69"/>
  <c r="K133" i="69"/>
  <c r="K107" i="69"/>
  <c r="G96" i="69"/>
  <c r="G135" i="69"/>
  <c r="G174" i="69"/>
  <c r="G109" i="69"/>
  <c r="G31" i="69"/>
  <c r="G200" i="69"/>
  <c r="G57" i="69"/>
  <c r="G70" i="69"/>
  <c r="G161" i="69"/>
  <c r="G187" i="69"/>
  <c r="G83" i="69"/>
  <c r="G44" i="69"/>
  <c r="G122" i="69"/>
  <c r="G148" i="69"/>
  <c r="K127" i="69"/>
  <c r="K205" i="69"/>
  <c r="K140" i="69"/>
  <c r="K49" i="69"/>
  <c r="K192" i="69"/>
  <c r="K114" i="69"/>
  <c r="K75" i="69"/>
  <c r="K88" i="69"/>
  <c r="K179" i="69"/>
  <c r="K101" i="69"/>
  <c r="K62" i="69"/>
  <c r="K153" i="69"/>
  <c r="K166" i="69"/>
  <c r="K36" i="69"/>
  <c r="R163" i="69"/>
  <c r="R98" i="69"/>
  <c r="R150" i="69"/>
  <c r="R124" i="69"/>
  <c r="R59" i="69"/>
  <c r="R33" i="69"/>
  <c r="R111" i="69"/>
  <c r="R202" i="69"/>
  <c r="R189" i="69"/>
  <c r="R72" i="69"/>
  <c r="R137" i="69"/>
  <c r="R176" i="69"/>
  <c r="R85" i="69"/>
  <c r="R46" i="69"/>
  <c r="T55" i="69"/>
  <c r="T68" i="69"/>
  <c r="T146" i="69"/>
  <c r="T172" i="69"/>
  <c r="T185" i="69"/>
  <c r="T159" i="69"/>
  <c r="T120" i="69"/>
  <c r="T133" i="69"/>
  <c r="T81" i="69"/>
  <c r="T42" i="69"/>
  <c r="T107" i="69"/>
  <c r="T94" i="69"/>
  <c r="T198" i="69"/>
  <c r="T29" i="69"/>
  <c r="U96" i="69"/>
  <c r="U161" i="69"/>
  <c r="U174" i="69"/>
  <c r="U122" i="69"/>
  <c r="U187" i="69"/>
  <c r="U109" i="69"/>
  <c r="U148" i="69"/>
  <c r="U135" i="69"/>
  <c r="U200" i="69"/>
  <c r="U70" i="69"/>
  <c r="U31" i="69"/>
  <c r="U83" i="69"/>
  <c r="U57" i="69"/>
  <c r="U44" i="69"/>
  <c r="K35" i="69"/>
  <c r="K204" i="69"/>
  <c r="K139" i="69"/>
  <c r="K87" i="69"/>
  <c r="K178" i="69"/>
  <c r="G137" i="69"/>
  <c r="G98" i="69"/>
  <c r="G111" i="69"/>
  <c r="G202" i="69"/>
  <c r="G46" i="69"/>
  <c r="G124" i="69"/>
  <c r="G176" i="69"/>
  <c r="G163" i="69"/>
  <c r="G85" i="69"/>
  <c r="G72" i="69"/>
  <c r="G59" i="69"/>
  <c r="G150" i="69"/>
  <c r="G189" i="69"/>
  <c r="G33" i="69"/>
  <c r="Q172" i="69"/>
  <c r="Q81" i="69"/>
  <c r="Q55" i="69"/>
  <c r="Q107" i="69"/>
  <c r="Q159" i="69"/>
  <c r="Q146" i="69"/>
  <c r="L31" i="69"/>
  <c r="L122" i="69"/>
  <c r="L174" i="69"/>
  <c r="L83" i="69"/>
  <c r="L187" i="69"/>
  <c r="L109" i="69"/>
  <c r="L44" i="69"/>
  <c r="L70" i="69"/>
  <c r="L148" i="69"/>
  <c r="L200" i="69"/>
  <c r="L161" i="69"/>
  <c r="L57" i="69"/>
  <c r="L135" i="69"/>
  <c r="L96" i="69"/>
  <c r="R178" i="69"/>
  <c r="R87" i="69"/>
  <c r="R152" i="69"/>
  <c r="R204" i="69"/>
  <c r="R100" i="69"/>
  <c r="R165" i="69"/>
  <c r="R113" i="69"/>
  <c r="R191" i="69"/>
  <c r="R61" i="69"/>
  <c r="R35" i="69"/>
  <c r="R74" i="69"/>
  <c r="R126" i="69"/>
  <c r="R48" i="69"/>
  <c r="R139" i="69"/>
  <c r="I201" i="69"/>
  <c r="I58" i="69"/>
  <c r="I149" i="69"/>
  <c r="I97" i="69"/>
  <c r="I71" i="69"/>
  <c r="I188" i="69"/>
  <c r="I136" i="69"/>
  <c r="I123" i="69"/>
  <c r="I175" i="69"/>
  <c r="I162" i="69"/>
  <c r="I45" i="69"/>
  <c r="I32" i="69"/>
  <c r="I84" i="69"/>
  <c r="I110" i="69"/>
  <c r="I38" i="69"/>
  <c r="I116" i="69"/>
  <c r="I103" i="69"/>
  <c r="I181" i="69"/>
  <c r="I77" i="69"/>
  <c r="I64" i="69"/>
  <c r="I51" i="69"/>
  <c r="I142" i="69"/>
  <c r="I90" i="69"/>
  <c r="I155" i="69"/>
  <c r="I207" i="69"/>
  <c r="I168" i="69"/>
  <c r="I129" i="69"/>
  <c r="I194" i="69"/>
  <c r="P130" i="69"/>
  <c r="P65" i="69"/>
  <c r="H137" i="69"/>
  <c r="H46" i="69"/>
  <c r="H150" i="69"/>
  <c r="H189" i="69"/>
  <c r="H124" i="69"/>
  <c r="H176" i="69"/>
  <c r="H72" i="69"/>
  <c r="H59" i="69"/>
  <c r="H33" i="69"/>
  <c r="H202" i="69"/>
  <c r="H163" i="69"/>
  <c r="H98" i="69"/>
  <c r="H85" i="69"/>
  <c r="H111" i="69"/>
  <c r="S179" i="69"/>
  <c r="S114" i="69"/>
  <c r="S153" i="69"/>
  <c r="S205" i="69"/>
  <c r="S36" i="69"/>
  <c r="S192" i="69"/>
  <c r="S101" i="69"/>
  <c r="S127" i="69"/>
  <c r="S140" i="69"/>
  <c r="S62" i="69"/>
  <c r="S49" i="69"/>
  <c r="S88" i="69"/>
  <c r="S75" i="69"/>
  <c r="S166" i="69"/>
  <c r="H185" i="69"/>
  <c r="H55" i="69"/>
  <c r="U155" i="69"/>
  <c r="U207" i="69"/>
  <c r="U142" i="69"/>
  <c r="U168" i="69"/>
  <c r="U77" i="69"/>
  <c r="U129" i="69"/>
  <c r="U103" i="69"/>
  <c r="U51" i="69"/>
  <c r="U90" i="69"/>
  <c r="U64" i="69"/>
  <c r="U181" i="69"/>
  <c r="U116" i="69"/>
  <c r="U38" i="69"/>
  <c r="U194" i="69"/>
  <c r="R194" i="69"/>
  <c r="R103" i="69"/>
  <c r="R129" i="69"/>
  <c r="R90" i="69"/>
  <c r="R142" i="69"/>
  <c r="R116" i="69"/>
  <c r="R77" i="69"/>
  <c r="R64" i="69"/>
  <c r="R155" i="69"/>
  <c r="R168" i="69"/>
  <c r="R181" i="69"/>
  <c r="R207" i="69"/>
  <c r="R51" i="69"/>
  <c r="R38" i="69"/>
  <c r="F55" i="69"/>
  <c r="F120" i="69"/>
  <c r="F159" i="69"/>
  <c r="F107" i="69"/>
  <c r="F29" i="69"/>
  <c r="F94" i="69"/>
  <c r="F198" i="69"/>
  <c r="F172" i="69"/>
  <c r="F42" i="69"/>
  <c r="F81" i="69"/>
  <c r="F68" i="69"/>
  <c r="F133" i="69"/>
  <c r="F185" i="69"/>
  <c r="F146" i="69"/>
  <c r="K89" i="69"/>
  <c r="K167" i="69"/>
  <c r="K115" i="69"/>
  <c r="K180" i="69"/>
  <c r="K154" i="69"/>
  <c r="K141" i="69"/>
  <c r="K76" i="69"/>
  <c r="K102" i="69"/>
  <c r="K63" i="69"/>
  <c r="K128" i="69"/>
  <c r="K50" i="69"/>
  <c r="K193" i="69"/>
  <c r="K206" i="69"/>
  <c r="K37" i="69"/>
  <c r="J42" i="69"/>
  <c r="J146" i="69"/>
  <c r="J120" i="69"/>
  <c r="J107" i="69"/>
  <c r="J81" i="69"/>
  <c r="J159" i="69"/>
  <c r="J133" i="69"/>
  <c r="J55" i="69"/>
  <c r="J94" i="69"/>
  <c r="J185" i="69"/>
  <c r="J68" i="69"/>
  <c r="J29" i="69"/>
  <c r="J172" i="69"/>
  <c r="J198" i="69"/>
  <c r="F200" i="69"/>
  <c r="F31" i="69"/>
  <c r="F70" i="69"/>
  <c r="F96" i="69"/>
  <c r="F57" i="69"/>
  <c r="F122" i="69"/>
  <c r="F148" i="69"/>
  <c r="F174" i="69"/>
  <c r="F187" i="69"/>
  <c r="F135" i="69"/>
  <c r="F161" i="69"/>
  <c r="F109" i="69"/>
  <c r="F83" i="69"/>
  <c r="F44" i="69"/>
  <c r="J106" i="69"/>
  <c r="J28" i="69"/>
  <c r="J67" i="69"/>
  <c r="J132" i="69"/>
  <c r="J184" i="69"/>
  <c r="J158" i="69"/>
  <c r="J197" i="69"/>
  <c r="J41" i="69"/>
  <c r="J54" i="69"/>
  <c r="J80" i="69"/>
  <c r="J119" i="69"/>
  <c r="J171" i="69"/>
  <c r="J145" i="69"/>
  <c r="J93" i="69"/>
  <c r="P136" i="69"/>
  <c r="P58" i="69"/>
  <c r="P97" i="69"/>
  <c r="P32" i="69"/>
  <c r="P149" i="69"/>
  <c r="P175" i="69"/>
  <c r="P162" i="69"/>
  <c r="H35" i="69"/>
  <c r="H87" i="69"/>
  <c r="H152" i="69"/>
  <c r="H204" i="69"/>
  <c r="H139" i="69"/>
  <c r="H113" i="69"/>
  <c r="H48" i="69"/>
  <c r="H165" i="69"/>
  <c r="H178" i="69"/>
  <c r="H100" i="69"/>
  <c r="H61" i="69"/>
  <c r="H191" i="69"/>
  <c r="H126" i="69"/>
  <c r="H74" i="69"/>
  <c r="K169" i="69"/>
  <c r="K182" i="69"/>
  <c r="K208" i="69"/>
  <c r="K104" i="69"/>
  <c r="K78" i="69"/>
  <c r="K156" i="69"/>
  <c r="K65" i="69"/>
  <c r="K117" i="69"/>
  <c r="K195" i="69"/>
  <c r="K91" i="69"/>
  <c r="K130" i="69"/>
  <c r="K143" i="69"/>
  <c r="K52" i="69"/>
  <c r="K39" i="69"/>
  <c r="J178" i="69"/>
  <c r="J113" i="69"/>
  <c r="J35" i="69"/>
  <c r="J126" i="69"/>
  <c r="J165" i="69"/>
  <c r="J139" i="69"/>
  <c r="J74" i="69"/>
  <c r="J48" i="69"/>
  <c r="J152" i="69"/>
  <c r="J87" i="69"/>
  <c r="J61" i="69"/>
  <c r="J100" i="69"/>
  <c r="J191" i="69"/>
  <c r="J204" i="69"/>
  <c r="F202" i="69"/>
  <c r="F137" i="69"/>
  <c r="F150" i="69"/>
  <c r="F59" i="69"/>
  <c r="F189" i="69"/>
  <c r="F72" i="69"/>
  <c r="F98" i="69"/>
  <c r="F85" i="69"/>
  <c r="F111" i="69"/>
  <c r="F176" i="69"/>
  <c r="F33" i="69"/>
  <c r="F46" i="69"/>
  <c r="F124" i="69"/>
  <c r="F163" i="69"/>
  <c r="X89" i="49"/>
  <c r="X34" i="49"/>
  <c r="X33" i="49"/>
  <c r="X41" i="49"/>
  <c r="X30" i="49"/>
  <c r="X35" i="49"/>
  <c r="X32" i="49"/>
  <c r="Y101" i="70"/>
  <c r="X422" i="69"/>
  <c r="X427" i="69"/>
  <c r="Y111" i="70"/>
  <c r="Y90" i="70"/>
  <c r="Y107" i="70"/>
  <c r="Y99" i="70"/>
  <c r="Y110" i="70"/>
  <c r="X22" i="69"/>
  <c r="X419" i="69"/>
  <c r="X21" i="69"/>
  <c r="X425" i="69"/>
  <c r="X26" i="69"/>
  <c r="Y92" i="70"/>
  <c r="X19" i="69"/>
  <c r="X17" i="69"/>
  <c r="X416" i="69"/>
  <c r="X24" i="69"/>
  <c r="X428" i="69"/>
  <c r="X421" i="69"/>
  <c r="X15" i="69"/>
  <c r="X20" i="69"/>
  <c r="X426" i="69"/>
  <c r="X418" i="69"/>
  <c r="X417" i="69"/>
  <c r="X18" i="69"/>
  <c r="X42" i="49"/>
  <c r="X31" i="49"/>
  <c r="X36" i="49"/>
  <c r="X93" i="49"/>
  <c r="W38" i="49"/>
  <c r="W36" i="49"/>
  <c r="W83" i="49"/>
  <c r="W35" i="49"/>
  <c r="W39" i="49"/>
  <c r="W32" i="49"/>
  <c r="V88" i="49"/>
  <c r="V29" i="49"/>
  <c r="V84" i="49"/>
  <c r="V90" i="49"/>
  <c r="V93" i="49"/>
  <c r="V96" i="49"/>
  <c r="V85" i="49"/>
  <c r="AI103" i="49" l="1"/>
  <c r="AI44" i="49"/>
  <c r="AF19" i="49"/>
  <c r="AF49" i="49" s="1"/>
  <c r="AA105" i="49"/>
  <c r="AC104" i="49"/>
  <c r="AE103" i="49"/>
  <c r="AD51" i="49"/>
  <c r="AC111" i="49"/>
  <c r="AF24" i="49"/>
  <c r="AF54" i="49" s="1"/>
  <c r="AF20" i="49"/>
  <c r="AF50" i="49" s="1"/>
  <c r="AF22" i="49"/>
  <c r="AF52" i="49" s="1"/>
  <c r="AD56" i="49"/>
  <c r="AF23" i="49"/>
  <c r="AF16" i="49"/>
  <c r="AF46" i="49" s="1"/>
  <c r="AF26" i="49"/>
  <c r="AF56" i="49" s="1"/>
  <c r="AF18" i="49"/>
  <c r="AF48" i="49" s="1"/>
  <c r="AF77" i="49"/>
  <c r="AF107" i="49" s="1"/>
  <c r="AF70" i="49"/>
  <c r="AF100" i="49" s="1"/>
  <c r="AF15" i="49"/>
  <c r="AF45" i="49" s="1"/>
  <c r="AF17" i="49"/>
  <c r="AF47" i="49" s="1"/>
  <c r="AF53" i="49"/>
  <c r="AF27" i="49"/>
  <c r="AF57" i="49" s="1"/>
  <c r="AF80" i="49"/>
  <c r="AF110" i="49" s="1"/>
  <c r="AF75" i="49"/>
  <c r="AF105" i="49" s="1"/>
  <c r="AD47" i="49"/>
  <c r="AF69" i="49"/>
  <c r="AF99" i="49" s="1"/>
  <c r="AF71" i="49"/>
  <c r="AF101" i="49" s="1"/>
  <c r="AF25" i="49"/>
  <c r="AF55" i="49" s="1"/>
  <c r="AF78" i="49"/>
  <c r="AF108" i="49" s="1"/>
  <c r="AF76" i="49"/>
  <c r="AF106" i="49" s="1"/>
  <c r="AD54" i="49"/>
  <c r="AF21" i="49"/>
  <c r="AF51" i="49" s="1"/>
  <c r="AF72" i="49"/>
  <c r="AF102" i="49" s="1"/>
  <c r="AF73" i="49"/>
  <c r="AF103" i="49" s="1"/>
  <c r="AF79" i="49"/>
  <c r="AF109" i="49" s="1"/>
  <c r="AF81" i="49"/>
  <c r="AF111" i="49" s="1"/>
  <c r="AD49" i="49"/>
  <c r="AF68" i="49"/>
  <c r="AF98" i="49" s="1"/>
  <c r="AF74" i="49"/>
  <c r="AF104" i="49" s="1"/>
  <c r="Y107" i="49"/>
  <c r="AC100" i="49"/>
  <c r="AC57" i="49"/>
  <c r="X94" i="49"/>
  <c r="S40" i="49"/>
  <c r="S39" i="49"/>
  <c r="AA53" i="49"/>
  <c r="AE50" i="49"/>
  <c r="AA48" i="49"/>
  <c r="AD50" i="49"/>
  <c r="AD48" i="49"/>
  <c r="AD55" i="49"/>
  <c r="AD53" i="49"/>
  <c r="AC51" i="49"/>
  <c r="AD52" i="49"/>
  <c r="AA49" i="49"/>
  <c r="AC48" i="49"/>
  <c r="AA52" i="49"/>
  <c r="AE51" i="49"/>
  <c r="AA55" i="49"/>
  <c r="AE46" i="49"/>
  <c r="AA47" i="49"/>
  <c r="AC110" i="49"/>
  <c r="AC55" i="49"/>
  <c r="AA56" i="49"/>
  <c r="AC53" i="49"/>
  <c r="AC44" i="49"/>
  <c r="Y56" i="49"/>
  <c r="AE47" i="49"/>
  <c r="AC46" i="49"/>
  <c r="AA45" i="49"/>
  <c r="AC45" i="49"/>
  <c r="AE56" i="49"/>
  <c r="AA57" i="49"/>
  <c r="AC49" i="49"/>
  <c r="AC101" i="49"/>
  <c r="AC50" i="49"/>
  <c r="AC103" i="49"/>
  <c r="Y53" i="49"/>
  <c r="AE44" i="49"/>
  <c r="AE57" i="49"/>
  <c r="AE52" i="49"/>
  <c r="AE45" i="49"/>
  <c r="AE54" i="49"/>
  <c r="AE55" i="49"/>
  <c r="AE53" i="49"/>
  <c r="AE49" i="49"/>
  <c r="Y47" i="49"/>
  <c r="Y54" i="49"/>
  <c r="Y49" i="49"/>
  <c r="AC52" i="49"/>
  <c r="Y52" i="49"/>
  <c r="AC54" i="49"/>
  <c r="AC105" i="49"/>
  <c r="AD98" i="49"/>
  <c r="AC47" i="49"/>
  <c r="AC107" i="49"/>
  <c r="AA51" i="49"/>
  <c r="AD99" i="49"/>
  <c r="AA54" i="49"/>
  <c r="AA50" i="49"/>
  <c r="AC56" i="49"/>
  <c r="AD110" i="49"/>
  <c r="Y55" i="49"/>
  <c r="Y57" i="49"/>
  <c r="Y50" i="49"/>
  <c r="Y46" i="49"/>
  <c r="Y44" i="49"/>
  <c r="Y51" i="49"/>
  <c r="Y48" i="49"/>
  <c r="AD104" i="49"/>
  <c r="AB77" i="49"/>
  <c r="AB107" i="49" s="1"/>
  <c r="AB73" i="49"/>
  <c r="AB103" i="49" s="1"/>
  <c r="AB75" i="49"/>
  <c r="AB105" i="49" s="1"/>
  <c r="AB72" i="49"/>
  <c r="AB102" i="49" s="1"/>
  <c r="AB70" i="49"/>
  <c r="AB100" i="49" s="1"/>
  <c r="AB81" i="49"/>
  <c r="AB111" i="49" s="1"/>
  <c r="AB76" i="49"/>
  <c r="AB106" i="49" s="1"/>
  <c r="AB71" i="49"/>
  <c r="AB101" i="49" s="1"/>
  <c r="AB74" i="49"/>
  <c r="AB104" i="49" s="1"/>
  <c r="AB68" i="49"/>
  <c r="AB98" i="49" s="1"/>
  <c r="AB80" i="49"/>
  <c r="AB110" i="49" s="1"/>
  <c r="AB79" i="49"/>
  <c r="AB109" i="49" s="1"/>
  <c r="AB17" i="49"/>
  <c r="AB47" i="49" s="1"/>
  <c r="AB22" i="49"/>
  <c r="AB52" i="49" s="1"/>
  <c r="AB21" i="49"/>
  <c r="AB51" i="49" s="1"/>
  <c r="AB15" i="49"/>
  <c r="AB45" i="49" s="1"/>
  <c r="AB69" i="49"/>
  <c r="AB99" i="49" s="1"/>
  <c r="AB25" i="49"/>
  <c r="AB55" i="49" s="1"/>
  <c r="AB24" i="49"/>
  <c r="AB54" i="49" s="1"/>
  <c r="AB20" i="49"/>
  <c r="AB50" i="49" s="1"/>
  <c r="AB16" i="49"/>
  <c r="AB46" i="49" s="1"/>
  <c r="AB26" i="49"/>
  <c r="AB56" i="49" s="1"/>
  <c r="AB23" i="49"/>
  <c r="AB53" i="49" s="1"/>
  <c r="AB78" i="49"/>
  <c r="AB108" i="49" s="1"/>
  <c r="AB18" i="49"/>
  <c r="AB48" i="49" s="1"/>
  <c r="AB14" i="49"/>
  <c r="AB44" i="49" s="1"/>
  <c r="AB27" i="49"/>
  <c r="AB57" i="49" s="1"/>
  <c r="AB19" i="49"/>
  <c r="AB49" i="49" s="1"/>
  <c r="Y108" i="49"/>
  <c r="Y111" i="49"/>
  <c r="V101" i="49"/>
  <c r="W92" i="49"/>
  <c r="W86" i="49"/>
  <c r="W89" i="49"/>
  <c r="W90" i="49"/>
  <c r="W87" i="49"/>
  <c r="V106" i="49"/>
  <c r="V109" i="49"/>
  <c r="S35" i="49"/>
  <c r="L32" i="49"/>
  <c r="K35" i="49"/>
  <c r="X91" i="49"/>
  <c r="L35" i="49"/>
  <c r="W96" i="49"/>
  <c r="K38" i="49"/>
  <c r="X85" i="49"/>
  <c r="X92" i="49"/>
  <c r="X96" i="49"/>
  <c r="X84" i="49"/>
  <c r="S37" i="49"/>
  <c r="K37" i="49"/>
  <c r="L29" i="49"/>
  <c r="O30" i="49"/>
  <c r="W40" i="49"/>
  <c r="W37" i="49"/>
  <c r="L37" i="49"/>
  <c r="S31" i="49"/>
  <c r="O42" i="49"/>
  <c r="S33" i="49"/>
  <c r="K36" i="49"/>
  <c r="K31" i="49"/>
  <c r="K40" i="49"/>
  <c r="K34" i="49"/>
  <c r="S34" i="49"/>
  <c r="O31" i="49"/>
  <c r="S30" i="49"/>
  <c r="L36" i="49"/>
  <c r="L33" i="49"/>
  <c r="K29" i="49"/>
  <c r="O39" i="49"/>
  <c r="S32" i="49"/>
  <c r="L42" i="49"/>
  <c r="L40" i="49"/>
  <c r="S41" i="49"/>
  <c r="K39" i="49"/>
  <c r="V98" i="49"/>
  <c r="L30" i="49"/>
  <c r="K33" i="49"/>
  <c r="K30" i="49"/>
  <c r="K41" i="49"/>
  <c r="V104" i="49"/>
  <c r="V110" i="49"/>
  <c r="S38" i="49"/>
  <c r="V107" i="49"/>
  <c r="I31" i="49"/>
  <c r="I29" i="49"/>
  <c r="I30" i="49"/>
  <c r="I33" i="49"/>
  <c r="I41" i="49"/>
  <c r="I37" i="49"/>
  <c r="W74" i="49"/>
  <c r="W104" i="49" s="1"/>
  <c r="I38" i="49"/>
  <c r="I40" i="49"/>
  <c r="I39" i="49"/>
  <c r="I42" i="49"/>
  <c r="I36" i="49"/>
  <c r="I34" i="49"/>
  <c r="I35" i="49"/>
  <c r="I32" i="49"/>
  <c r="V27" i="49"/>
  <c r="V57" i="49" s="1"/>
  <c r="V20" i="49"/>
  <c r="V50" i="49" s="1"/>
  <c r="W70" i="49"/>
  <c r="W100" i="49" s="1"/>
  <c r="V26" i="49"/>
  <c r="V56" i="49" s="1"/>
  <c r="V18" i="49"/>
  <c r="V48" i="49" s="1"/>
  <c r="W81" i="49"/>
  <c r="V17" i="49"/>
  <c r="V47" i="49" s="1"/>
  <c r="V21" i="49"/>
  <c r="V51" i="49" s="1"/>
  <c r="W71" i="49"/>
  <c r="W72" i="49"/>
  <c r="W102" i="49" s="1"/>
  <c r="V25" i="49"/>
  <c r="V55" i="49" s="1"/>
  <c r="W79" i="49"/>
  <c r="W109" i="49" s="1"/>
  <c r="V22" i="49"/>
  <c r="V52" i="49" s="1"/>
  <c r="V100" i="49"/>
  <c r="W25" i="49"/>
  <c r="V16" i="49"/>
  <c r="V46" i="49" s="1"/>
  <c r="W73" i="49"/>
  <c r="W103" i="49" s="1"/>
  <c r="W69" i="49"/>
  <c r="W99" i="49" s="1"/>
  <c r="V19" i="49"/>
  <c r="V49" i="49" s="1"/>
  <c r="V23" i="49"/>
  <c r="V53" i="49" s="1"/>
  <c r="V14" i="49"/>
  <c r="V44" i="49" s="1"/>
  <c r="W80" i="49"/>
  <c r="W110" i="49" s="1"/>
  <c r="W75" i="49"/>
  <c r="W105" i="49" s="1"/>
  <c r="V99" i="49"/>
  <c r="V24" i="49"/>
  <c r="V54" i="49" s="1"/>
  <c r="V15" i="49"/>
  <c r="V45" i="49" s="1"/>
  <c r="W77" i="49"/>
  <c r="W107" i="49" s="1"/>
  <c r="W78" i="49"/>
  <c r="W108" i="49" s="1"/>
  <c r="W14" i="49"/>
  <c r="W44" i="49" s="1"/>
  <c r="W23" i="49"/>
  <c r="W53" i="49" s="1"/>
  <c r="W16" i="49"/>
  <c r="W46" i="49" s="1"/>
  <c r="W68" i="49"/>
  <c r="W98" i="49" s="1"/>
  <c r="V103" i="49"/>
  <c r="W22" i="49"/>
  <c r="W52" i="49" s="1"/>
  <c r="W18" i="49"/>
  <c r="W48" i="49" s="1"/>
  <c r="W20" i="49"/>
  <c r="W50" i="49" s="1"/>
  <c r="W76" i="49"/>
  <c r="W106" i="49" s="1"/>
  <c r="J24" i="49"/>
  <c r="J54" i="49" s="1"/>
  <c r="W15" i="49"/>
  <c r="W45" i="49" s="1"/>
  <c r="T14" i="49"/>
  <c r="T44" i="49" s="1"/>
  <c r="P16" i="49"/>
  <c r="P46" i="49" s="1"/>
  <c r="W27" i="49"/>
  <c r="W57" i="49" s="1"/>
  <c r="W17" i="49"/>
  <c r="W47" i="49" s="1"/>
  <c r="P17" i="49"/>
  <c r="P47" i="49" s="1"/>
  <c r="W19" i="49"/>
  <c r="W49" i="49" s="1"/>
  <c r="M21" i="49"/>
  <c r="M51" i="49" s="1"/>
  <c r="W21" i="49"/>
  <c r="W51" i="49" s="1"/>
  <c r="F15" i="49"/>
  <c r="F45" i="49" s="1"/>
  <c r="F16" i="49"/>
  <c r="F46" i="49" s="1"/>
  <c r="T15" i="49"/>
  <c r="T45" i="49" s="1"/>
  <c r="U24" i="49"/>
  <c r="U54" i="49" s="1"/>
  <c r="R26" i="49"/>
  <c r="R56" i="49" s="1"/>
  <c r="H21" i="49"/>
  <c r="H51" i="49" s="1"/>
  <c r="U15" i="49"/>
  <c r="U45" i="49" s="1"/>
  <c r="V102" i="49"/>
  <c r="F25" i="49"/>
  <c r="F55" i="49" s="1"/>
  <c r="G19" i="49"/>
  <c r="G49" i="49" s="1"/>
  <c r="U27" i="49"/>
  <c r="U57" i="49" s="1"/>
  <c r="P19" i="49"/>
  <c r="P49" i="49" s="1"/>
  <c r="J19" i="49"/>
  <c r="J49" i="49" s="1"/>
  <c r="I14" i="49"/>
  <c r="S26" i="49"/>
  <c r="P18" i="49"/>
  <c r="P48" i="49" s="1"/>
  <c r="M18" i="49"/>
  <c r="M48" i="49" s="1"/>
  <c r="T27" i="49"/>
  <c r="T57" i="49" s="1"/>
  <c r="S16" i="49"/>
  <c r="P26" i="49"/>
  <c r="P56" i="49" s="1"/>
  <c r="S24" i="49"/>
  <c r="S54" i="49" s="1"/>
  <c r="Q19" i="49"/>
  <c r="Q49" i="49" s="1"/>
  <c r="M23" i="49"/>
  <c r="M53" i="49" s="1"/>
  <c r="J21" i="49"/>
  <c r="J51" i="49" s="1"/>
  <c r="T25" i="49"/>
  <c r="T55" i="49" s="1"/>
  <c r="Q17" i="49"/>
  <c r="Q47" i="49" s="1"/>
  <c r="J18" i="49"/>
  <c r="J48" i="49" s="1"/>
  <c r="J14" i="49"/>
  <c r="J44" i="49" s="1"/>
  <c r="F21" i="49"/>
  <c r="F51" i="49" s="1"/>
  <c r="H26" i="49"/>
  <c r="H56" i="49" s="1"/>
  <c r="U16" i="49"/>
  <c r="U46" i="49" s="1"/>
  <c r="T20" i="49"/>
  <c r="T50" i="49" s="1"/>
  <c r="T23" i="49"/>
  <c r="T53" i="49" s="1"/>
  <c r="P21" i="49"/>
  <c r="P51" i="49" s="1"/>
  <c r="Q14" i="49"/>
  <c r="Q44" i="49" s="1"/>
  <c r="Q15" i="49"/>
  <c r="Q45" i="49" s="1"/>
  <c r="P20" i="49"/>
  <c r="P50" i="49" s="1"/>
  <c r="R15" i="49"/>
  <c r="R45" i="49" s="1"/>
  <c r="O19" i="49"/>
  <c r="O49" i="49" s="1"/>
  <c r="W26" i="49"/>
  <c r="W56" i="49" s="1"/>
  <c r="W24" i="49"/>
  <c r="W54" i="49" s="1"/>
  <c r="U23" i="49"/>
  <c r="U53" i="49" s="1"/>
  <c r="R19" i="49"/>
  <c r="R49" i="49" s="1"/>
  <c r="K23" i="49"/>
  <c r="K53" i="49" s="1"/>
  <c r="H24" i="49"/>
  <c r="H54" i="49" s="1"/>
  <c r="L19" i="49"/>
  <c r="L49" i="49" s="1"/>
  <c r="J16" i="49"/>
  <c r="J46" i="49" s="1"/>
  <c r="S14" i="49"/>
  <c r="S44" i="49" s="1"/>
  <c r="Q16" i="49"/>
  <c r="Q46" i="49" s="1"/>
  <c r="P23" i="49"/>
  <c r="P53" i="49" s="1"/>
  <c r="J25" i="49"/>
  <c r="J55" i="49" s="1"/>
  <c r="J22" i="49"/>
  <c r="J52" i="49" s="1"/>
  <c r="F22" i="49"/>
  <c r="F52" i="49" s="1"/>
  <c r="F20" i="49"/>
  <c r="F50" i="49" s="1"/>
  <c r="T26" i="49"/>
  <c r="T56" i="49" s="1"/>
  <c r="I18" i="49"/>
  <c r="I48" i="49" s="1"/>
  <c r="I21" i="49"/>
  <c r="S22" i="49"/>
  <c r="S52" i="49" s="1"/>
  <c r="Q27" i="49"/>
  <c r="Q57" i="49" s="1"/>
  <c r="L27" i="49"/>
  <c r="L18" i="49"/>
  <c r="M14" i="49"/>
  <c r="M44" i="49" s="1"/>
  <c r="H17" i="49"/>
  <c r="H47" i="49" s="1"/>
  <c r="F18" i="49"/>
  <c r="F48" i="49" s="1"/>
  <c r="O18" i="49"/>
  <c r="O48" i="49" s="1"/>
  <c r="O22" i="49"/>
  <c r="O52" i="49" s="1"/>
  <c r="U21" i="49"/>
  <c r="U51" i="49" s="1"/>
  <c r="U25" i="49"/>
  <c r="U55" i="49" s="1"/>
  <c r="G22" i="49"/>
  <c r="G52" i="49" s="1"/>
  <c r="G17" i="49"/>
  <c r="G47" i="49" s="1"/>
  <c r="R18" i="49"/>
  <c r="R48" i="49" s="1"/>
  <c r="R20" i="49"/>
  <c r="R50" i="49" s="1"/>
  <c r="K22" i="49"/>
  <c r="K52" i="49" s="1"/>
  <c r="K18" i="49"/>
  <c r="I24" i="49"/>
  <c r="O23" i="49"/>
  <c r="O53" i="49" s="1"/>
  <c r="R23" i="49"/>
  <c r="R53" i="49" s="1"/>
  <c r="P25" i="49"/>
  <c r="P55" i="49" s="1"/>
  <c r="J17" i="49"/>
  <c r="J47" i="49" s="1"/>
  <c r="F24" i="49"/>
  <c r="F54" i="49" s="1"/>
  <c r="T19" i="49"/>
  <c r="T49" i="49" s="1"/>
  <c r="I22" i="49"/>
  <c r="I17" i="49"/>
  <c r="S18" i="49"/>
  <c r="Q20" i="49"/>
  <c r="Q50" i="49" s="1"/>
  <c r="L21" i="49"/>
  <c r="L20" i="49"/>
  <c r="M16" i="49"/>
  <c r="M46" i="49" s="1"/>
  <c r="H15" i="49"/>
  <c r="H45" i="49" s="1"/>
  <c r="O25" i="49"/>
  <c r="O55" i="49" s="1"/>
  <c r="O15" i="49"/>
  <c r="O45" i="49" s="1"/>
  <c r="U18" i="49"/>
  <c r="U48" i="49" s="1"/>
  <c r="G24" i="49"/>
  <c r="G54" i="49" s="1"/>
  <c r="R17" i="49"/>
  <c r="R47" i="49" s="1"/>
  <c r="K25" i="49"/>
  <c r="K26" i="49"/>
  <c r="K56" i="49" s="1"/>
  <c r="H20" i="49"/>
  <c r="H50" i="49" s="1"/>
  <c r="I23" i="49"/>
  <c r="I53" i="49" s="1"/>
  <c r="L24" i="49"/>
  <c r="L54" i="49" s="1"/>
  <c r="M15" i="49"/>
  <c r="M45" i="49" s="1"/>
  <c r="O14" i="49"/>
  <c r="O44" i="49" s="1"/>
  <c r="U14" i="49"/>
  <c r="U44" i="49" s="1"/>
  <c r="G26" i="49"/>
  <c r="G56" i="49" s="1"/>
  <c r="G27" i="49"/>
  <c r="G57" i="49" s="1"/>
  <c r="R25" i="49"/>
  <c r="R55" i="49" s="1"/>
  <c r="K24" i="49"/>
  <c r="K54" i="49" s="1"/>
  <c r="G14" i="49"/>
  <c r="G44" i="49" s="1"/>
  <c r="Q22" i="49"/>
  <c r="Q52" i="49" s="1"/>
  <c r="M22" i="49"/>
  <c r="M52" i="49" s="1"/>
  <c r="F14" i="49"/>
  <c r="F44" i="49" s="1"/>
  <c r="O24" i="49"/>
  <c r="J15" i="49"/>
  <c r="J45" i="49" s="1"/>
  <c r="T18" i="49"/>
  <c r="T48" i="49" s="1"/>
  <c r="T16" i="49"/>
  <c r="T46" i="49" s="1"/>
  <c r="H22" i="49"/>
  <c r="H52" i="49" s="1"/>
  <c r="I20" i="49"/>
  <c r="S25" i="49"/>
  <c r="S55" i="49" s="1"/>
  <c r="S17" i="49"/>
  <c r="S47" i="49" s="1"/>
  <c r="Q25" i="49"/>
  <c r="Q55" i="49" s="1"/>
  <c r="Q18" i="49"/>
  <c r="Q48" i="49" s="1"/>
  <c r="L14" i="49"/>
  <c r="P27" i="49"/>
  <c r="P57" i="49" s="1"/>
  <c r="M25" i="49"/>
  <c r="M55" i="49" s="1"/>
  <c r="M19" i="49"/>
  <c r="M49" i="49" s="1"/>
  <c r="F26" i="49"/>
  <c r="F56" i="49" s="1"/>
  <c r="O17" i="49"/>
  <c r="O47" i="49" s="1"/>
  <c r="O26" i="49"/>
  <c r="O56" i="49" s="1"/>
  <c r="U17" i="49"/>
  <c r="U47" i="49" s="1"/>
  <c r="G20" i="49"/>
  <c r="G50" i="49" s="1"/>
  <c r="G16" i="49"/>
  <c r="G46" i="49" s="1"/>
  <c r="R22" i="49"/>
  <c r="R52" i="49" s="1"/>
  <c r="K27" i="49"/>
  <c r="K57" i="49" s="1"/>
  <c r="K19" i="49"/>
  <c r="K49" i="49" s="1"/>
  <c r="H25" i="49"/>
  <c r="H55" i="49" s="1"/>
  <c r="J20" i="49"/>
  <c r="J50" i="49" s="1"/>
  <c r="H27" i="49"/>
  <c r="H57" i="49" s="1"/>
  <c r="J27" i="49"/>
  <c r="J57" i="49" s="1"/>
  <c r="T22" i="49"/>
  <c r="T52" i="49" s="1"/>
  <c r="H19" i="49"/>
  <c r="H49" i="49" s="1"/>
  <c r="I26" i="49"/>
  <c r="I19" i="49"/>
  <c r="S15" i="49"/>
  <c r="S45" i="49" s="1"/>
  <c r="S21" i="49"/>
  <c r="S51" i="49" s="1"/>
  <c r="Q24" i="49"/>
  <c r="Q54" i="49" s="1"/>
  <c r="L25" i="49"/>
  <c r="P22" i="49"/>
  <c r="P52" i="49" s="1"/>
  <c r="P14" i="49"/>
  <c r="P44" i="49" s="1"/>
  <c r="M17" i="49"/>
  <c r="M47" i="49" s="1"/>
  <c r="H14" i="49"/>
  <c r="H44" i="49" s="1"/>
  <c r="F27" i="49"/>
  <c r="F57" i="49" s="1"/>
  <c r="O21" i="49"/>
  <c r="O51" i="49" s="1"/>
  <c r="O20" i="49"/>
  <c r="O50" i="49" s="1"/>
  <c r="U20" i="49"/>
  <c r="U50" i="49" s="1"/>
  <c r="U22" i="49"/>
  <c r="U52" i="49" s="1"/>
  <c r="G18" i="49"/>
  <c r="G48" i="49" s="1"/>
  <c r="R21" i="49"/>
  <c r="R51" i="49" s="1"/>
  <c r="K15" i="49"/>
  <c r="K16" i="49"/>
  <c r="K46" i="49" s="1"/>
  <c r="F19" i="49"/>
  <c r="F49" i="49" s="1"/>
  <c r="T21" i="49"/>
  <c r="T51" i="49" s="1"/>
  <c r="H16" i="49"/>
  <c r="H46" i="49" s="1"/>
  <c r="I25" i="49"/>
  <c r="I15" i="49"/>
  <c r="S23" i="49"/>
  <c r="S19" i="49"/>
  <c r="Q21" i="49"/>
  <c r="Q51" i="49" s="1"/>
  <c r="Q26" i="49"/>
  <c r="Q56" i="49" s="1"/>
  <c r="L23" i="49"/>
  <c r="L53" i="49" s="1"/>
  <c r="L22" i="49"/>
  <c r="L52" i="49" s="1"/>
  <c r="P24" i="49"/>
  <c r="P54" i="49" s="1"/>
  <c r="M27" i="49"/>
  <c r="M57" i="49" s="1"/>
  <c r="M24" i="49"/>
  <c r="M54" i="49" s="1"/>
  <c r="F17" i="49"/>
  <c r="F47" i="49" s="1"/>
  <c r="O16" i="49"/>
  <c r="G21" i="49"/>
  <c r="G51" i="49" s="1"/>
  <c r="G15" i="49"/>
  <c r="G45" i="49" s="1"/>
  <c r="R24" i="49"/>
  <c r="R54" i="49" s="1"/>
  <c r="R27" i="49"/>
  <c r="R57" i="49" s="1"/>
  <c r="K20" i="49"/>
  <c r="K50" i="49" s="1"/>
  <c r="K14" i="49"/>
  <c r="K44" i="49" s="1"/>
  <c r="H23" i="49"/>
  <c r="H53" i="49" s="1"/>
  <c r="L26" i="49"/>
  <c r="L56" i="49" s="1"/>
  <c r="T17" i="49"/>
  <c r="T47" i="49" s="1"/>
  <c r="L17" i="49"/>
  <c r="L47" i="49" s="1"/>
  <c r="J23" i="49"/>
  <c r="J53" i="49" s="1"/>
  <c r="J26" i="49"/>
  <c r="J56" i="49" s="1"/>
  <c r="T24" i="49"/>
  <c r="T54" i="49" s="1"/>
  <c r="I16" i="49"/>
  <c r="I46" i="49" s="1"/>
  <c r="I27" i="49"/>
  <c r="S20" i="49"/>
  <c r="S50" i="49" s="1"/>
  <c r="S27" i="49"/>
  <c r="S57" i="49" s="1"/>
  <c r="Q23" i="49"/>
  <c r="Q53" i="49" s="1"/>
  <c r="L16" i="49"/>
  <c r="L46" i="49" s="1"/>
  <c r="L15" i="49"/>
  <c r="L45" i="49" s="1"/>
  <c r="P15" i="49"/>
  <c r="P45" i="49" s="1"/>
  <c r="M26" i="49"/>
  <c r="M56" i="49" s="1"/>
  <c r="M20" i="49"/>
  <c r="M50" i="49" s="1"/>
  <c r="H18" i="49"/>
  <c r="H48" i="49" s="1"/>
  <c r="F23" i="49"/>
  <c r="F53" i="49" s="1"/>
  <c r="O27" i="49"/>
  <c r="O57" i="49" s="1"/>
  <c r="U19" i="49"/>
  <c r="U49" i="49" s="1"/>
  <c r="U26" i="49"/>
  <c r="U56" i="49" s="1"/>
  <c r="G23" i="49"/>
  <c r="G53" i="49" s="1"/>
  <c r="G25" i="49"/>
  <c r="G55" i="49" s="1"/>
  <c r="R14" i="49"/>
  <c r="R44" i="49" s="1"/>
  <c r="R16" i="49"/>
  <c r="R46" i="49" s="1"/>
  <c r="K17" i="49"/>
  <c r="K47" i="49" s="1"/>
  <c r="K21" i="49"/>
  <c r="V105" i="49"/>
  <c r="V108" i="49"/>
  <c r="V111" i="49"/>
  <c r="X97" i="69"/>
  <c r="X149" i="69"/>
  <c r="X136" i="69"/>
  <c r="X162" i="69"/>
  <c r="X71" i="69"/>
  <c r="X110" i="69"/>
  <c r="X123" i="69"/>
  <c r="X175" i="69"/>
  <c r="X32" i="69"/>
  <c r="X201" i="69"/>
  <c r="X188" i="69"/>
  <c r="X84" i="69"/>
  <c r="X58" i="69"/>
  <c r="X45" i="69"/>
  <c r="X99" i="69"/>
  <c r="X203" i="69"/>
  <c r="X112" i="69"/>
  <c r="X151" i="69"/>
  <c r="X164" i="69"/>
  <c r="X177" i="69"/>
  <c r="X86" i="69"/>
  <c r="X34" i="69"/>
  <c r="X47" i="69"/>
  <c r="X73" i="69"/>
  <c r="X60" i="69"/>
  <c r="X125" i="69"/>
  <c r="X138" i="69"/>
  <c r="X190" i="69"/>
  <c r="X181" i="69"/>
  <c r="X207" i="69"/>
  <c r="X38" i="69"/>
  <c r="X77" i="69"/>
  <c r="X51" i="69"/>
  <c r="X142" i="69"/>
  <c r="X64" i="69"/>
  <c r="X103" i="69"/>
  <c r="X116" i="69"/>
  <c r="X155" i="69"/>
  <c r="X168" i="69"/>
  <c r="X194" i="69"/>
  <c r="X90" i="69"/>
  <c r="X129" i="69"/>
  <c r="X100" i="69"/>
  <c r="X113" i="69"/>
  <c r="X139" i="69"/>
  <c r="X87" i="69"/>
  <c r="X178" i="69"/>
  <c r="X126" i="69"/>
  <c r="X74" i="69"/>
  <c r="X61" i="69"/>
  <c r="X165" i="69"/>
  <c r="X48" i="69"/>
  <c r="X191" i="69"/>
  <c r="X152" i="69"/>
  <c r="X204" i="69"/>
  <c r="X35" i="69"/>
  <c r="X23" i="69"/>
  <c r="X111" i="69"/>
  <c r="X46" i="69"/>
  <c r="X202" i="69"/>
  <c r="X163" i="69"/>
  <c r="X124" i="69"/>
  <c r="X189" i="69"/>
  <c r="X98" i="69"/>
  <c r="X59" i="69"/>
  <c r="X85" i="69"/>
  <c r="X150" i="69"/>
  <c r="X137" i="69"/>
  <c r="X33" i="69"/>
  <c r="X72" i="69"/>
  <c r="X176" i="69"/>
  <c r="X424" i="69"/>
  <c r="X16" i="69"/>
  <c r="X519" i="69"/>
  <c r="X558" i="69"/>
  <c r="X571" i="69"/>
  <c r="X597" i="69"/>
  <c r="X493" i="69"/>
  <c r="X441" i="69"/>
  <c r="X532" i="69"/>
  <c r="X506" i="69"/>
  <c r="X480" i="69"/>
  <c r="X610" i="69"/>
  <c r="X584" i="69"/>
  <c r="X467" i="69"/>
  <c r="X454" i="69"/>
  <c r="X545" i="69"/>
  <c r="X561" i="69"/>
  <c r="X431" i="69"/>
  <c r="X470" i="69"/>
  <c r="X522" i="69"/>
  <c r="X496" i="69"/>
  <c r="X509" i="69"/>
  <c r="X587" i="69"/>
  <c r="X535" i="69"/>
  <c r="X457" i="69"/>
  <c r="X574" i="69"/>
  <c r="X444" i="69"/>
  <c r="X483" i="69"/>
  <c r="X548" i="69"/>
  <c r="X600" i="69"/>
  <c r="X107" i="69"/>
  <c r="X159" i="69"/>
  <c r="X146" i="69"/>
  <c r="X120" i="69"/>
  <c r="X94" i="69"/>
  <c r="X68" i="69"/>
  <c r="X133" i="69"/>
  <c r="X185" i="69"/>
  <c r="X198" i="69"/>
  <c r="X29" i="69"/>
  <c r="X81" i="69"/>
  <c r="X172" i="69"/>
  <c r="X55" i="69"/>
  <c r="X42" i="69"/>
  <c r="X599" i="69"/>
  <c r="X573" i="69"/>
  <c r="X495" i="69"/>
  <c r="X521" i="69"/>
  <c r="X430" i="69"/>
  <c r="X560" i="69"/>
  <c r="X482" i="69"/>
  <c r="X469" i="69"/>
  <c r="X547" i="69"/>
  <c r="X456" i="69"/>
  <c r="X443" i="69"/>
  <c r="X508" i="69"/>
  <c r="X534" i="69"/>
  <c r="X586" i="69"/>
  <c r="X589" i="69"/>
  <c r="X459" i="69"/>
  <c r="X472" i="69"/>
  <c r="X485" i="69"/>
  <c r="X576" i="69"/>
  <c r="X433" i="69"/>
  <c r="X550" i="69"/>
  <c r="X537" i="69"/>
  <c r="X563" i="69"/>
  <c r="X511" i="69"/>
  <c r="X524" i="69"/>
  <c r="X602" i="69"/>
  <c r="X498" i="69"/>
  <c r="X446" i="69"/>
  <c r="X420" i="69"/>
  <c r="X518" i="69"/>
  <c r="X583" i="69"/>
  <c r="X596" i="69"/>
  <c r="X479" i="69"/>
  <c r="X557" i="69"/>
  <c r="X544" i="69"/>
  <c r="X609" i="69"/>
  <c r="X492" i="69"/>
  <c r="X440" i="69"/>
  <c r="X531" i="69"/>
  <c r="X453" i="69"/>
  <c r="X505" i="69"/>
  <c r="X570" i="69"/>
  <c r="X466" i="69"/>
  <c r="X494" i="69"/>
  <c r="X442" i="69"/>
  <c r="X559" i="69"/>
  <c r="X520" i="69"/>
  <c r="X468" i="69"/>
  <c r="X546" i="69"/>
  <c r="X598" i="69"/>
  <c r="X507" i="69"/>
  <c r="X533" i="69"/>
  <c r="X572" i="69"/>
  <c r="X611" i="69"/>
  <c r="X481" i="69"/>
  <c r="X585" i="69"/>
  <c r="X455" i="69"/>
  <c r="X569" i="69"/>
  <c r="X504" i="69"/>
  <c r="X595" i="69"/>
  <c r="X556" i="69"/>
  <c r="X439" i="69"/>
  <c r="X582" i="69"/>
  <c r="X517" i="69"/>
  <c r="X478" i="69"/>
  <c r="X465" i="69"/>
  <c r="X452" i="69"/>
  <c r="X530" i="69"/>
  <c r="X543" i="69"/>
  <c r="X491" i="69"/>
  <c r="X608" i="69"/>
  <c r="X423" i="69"/>
  <c r="X592" i="69"/>
  <c r="X527" i="69"/>
  <c r="X436" i="69"/>
  <c r="X605" i="69"/>
  <c r="X449" i="69"/>
  <c r="X540" i="69"/>
  <c r="X514" i="69"/>
  <c r="X579" i="69"/>
  <c r="X566" i="69"/>
  <c r="X501" i="69"/>
  <c r="X553" i="69"/>
  <c r="X475" i="69"/>
  <c r="X462" i="69"/>
  <c r="X488" i="69"/>
  <c r="X588" i="69"/>
  <c r="X601" i="69"/>
  <c r="X432" i="69"/>
  <c r="X484" i="69"/>
  <c r="X575" i="69"/>
  <c r="X458" i="69"/>
  <c r="X523" i="69"/>
  <c r="X549" i="69"/>
  <c r="X497" i="69"/>
  <c r="X510" i="69"/>
  <c r="X562" i="69"/>
  <c r="X471" i="69"/>
  <c r="X536" i="69"/>
  <c r="X445" i="69"/>
  <c r="X461" i="69"/>
  <c r="X526" i="69"/>
  <c r="X500" i="69"/>
  <c r="X604" i="69"/>
  <c r="X513" i="69"/>
  <c r="X578" i="69"/>
  <c r="X552" i="69"/>
  <c r="X448" i="69"/>
  <c r="X474" i="69"/>
  <c r="X539" i="69"/>
  <c r="X487" i="69"/>
  <c r="X591" i="69"/>
  <c r="X565" i="69"/>
  <c r="X435" i="69"/>
  <c r="X31" i="69"/>
  <c r="X122" i="69"/>
  <c r="X174" i="69"/>
  <c r="X109" i="69"/>
  <c r="X57" i="69"/>
  <c r="X135" i="69"/>
  <c r="X187" i="69"/>
  <c r="X200" i="69"/>
  <c r="X70" i="69"/>
  <c r="X44" i="69"/>
  <c r="X148" i="69"/>
  <c r="X83" i="69"/>
  <c r="X161" i="69"/>
  <c r="X96" i="69"/>
  <c r="X118" i="69"/>
  <c r="X209" i="69"/>
  <c r="X92" i="69"/>
  <c r="X66" i="69"/>
  <c r="X131" i="69"/>
  <c r="X170" i="69"/>
  <c r="X40" i="69"/>
  <c r="X157" i="69"/>
  <c r="X53" i="69"/>
  <c r="X183" i="69"/>
  <c r="X196" i="69"/>
  <c r="X105" i="69"/>
  <c r="X144" i="69"/>
  <c r="X79" i="69"/>
  <c r="X127" i="69"/>
  <c r="X205" i="69"/>
  <c r="X101" i="69"/>
  <c r="X88" i="69"/>
  <c r="X192" i="69"/>
  <c r="X179" i="69"/>
  <c r="X36" i="69"/>
  <c r="X114" i="69"/>
  <c r="X153" i="69"/>
  <c r="X166" i="69"/>
  <c r="X49" i="69"/>
  <c r="X140" i="69"/>
  <c r="X75" i="69"/>
  <c r="X62" i="69"/>
  <c r="X14" i="69"/>
  <c r="X25" i="69"/>
  <c r="W101" i="49" l="1"/>
  <c r="L50" i="49"/>
  <c r="S53" i="49"/>
  <c r="S48" i="49"/>
  <c r="L51" i="49"/>
  <c r="W55" i="49"/>
  <c r="O54" i="49"/>
  <c r="K55" i="49"/>
  <c r="L44" i="49"/>
  <c r="K51" i="49"/>
  <c r="W111" i="49"/>
  <c r="L48" i="49"/>
  <c r="O46" i="49"/>
  <c r="I49" i="49"/>
  <c r="I56" i="49"/>
  <c r="S46" i="49"/>
  <c r="L55" i="49"/>
  <c r="S56" i="49"/>
  <c r="I50" i="49"/>
  <c r="L57" i="49"/>
  <c r="S49" i="49"/>
  <c r="I45" i="49"/>
  <c r="I52" i="49"/>
  <c r="I57" i="49"/>
  <c r="K45" i="49"/>
  <c r="I51" i="49"/>
  <c r="I44" i="49"/>
  <c r="I54" i="49"/>
  <c r="I55" i="49"/>
  <c r="K48" i="49"/>
  <c r="I47" i="49"/>
  <c r="X104" i="69"/>
  <c r="X52" i="69"/>
  <c r="X130" i="69"/>
  <c r="X195" i="69"/>
  <c r="X91" i="69"/>
  <c r="X182" i="69"/>
  <c r="X143" i="69"/>
  <c r="X65" i="69"/>
  <c r="X208" i="69"/>
  <c r="X39" i="69"/>
  <c r="X169" i="69"/>
  <c r="X156" i="69"/>
  <c r="X78" i="69"/>
  <c r="X117" i="69"/>
  <c r="X502" i="69"/>
  <c r="X528" i="69"/>
  <c r="X489" i="69"/>
  <c r="X476" i="69"/>
  <c r="X554" i="69"/>
  <c r="X437" i="69"/>
  <c r="X541" i="69"/>
  <c r="X593" i="69"/>
  <c r="X567" i="69"/>
  <c r="X515" i="69"/>
  <c r="X450" i="69"/>
  <c r="X463" i="69"/>
  <c r="X606" i="69"/>
  <c r="X580" i="69"/>
  <c r="X158" i="69"/>
  <c r="X54" i="69"/>
  <c r="X93" i="69"/>
  <c r="X184" i="69"/>
  <c r="X80" i="69"/>
  <c r="X132" i="69"/>
  <c r="X119" i="69"/>
  <c r="X145" i="69"/>
  <c r="X67" i="69"/>
  <c r="X171" i="69"/>
  <c r="X106" i="69"/>
  <c r="X28" i="69"/>
  <c r="X41" i="69"/>
  <c r="X197" i="69"/>
  <c r="X590" i="69"/>
  <c r="X512" i="69"/>
  <c r="X486" i="69"/>
  <c r="X564" i="69"/>
  <c r="X538" i="69"/>
  <c r="X460" i="69"/>
  <c r="X603" i="69"/>
  <c r="X434" i="69"/>
  <c r="X499" i="69"/>
  <c r="X473" i="69"/>
  <c r="X577" i="69"/>
  <c r="X525" i="69"/>
  <c r="X551" i="69"/>
  <c r="X447" i="69"/>
  <c r="X56" i="69"/>
  <c r="X30" i="69"/>
  <c r="X82" i="69"/>
  <c r="X108" i="69"/>
  <c r="X173" i="69"/>
  <c r="X69" i="69"/>
  <c r="X121" i="69"/>
  <c r="X134" i="69"/>
  <c r="X160" i="69"/>
  <c r="X199" i="69"/>
  <c r="X147" i="69"/>
  <c r="X95" i="69"/>
  <c r="X186" i="69"/>
  <c r="X43" i="69"/>
  <c r="X477" i="69"/>
  <c r="X438" i="69"/>
  <c r="X451" i="69"/>
  <c r="X490" i="69"/>
  <c r="X594" i="69"/>
  <c r="X568" i="69"/>
  <c r="X542" i="69"/>
  <c r="X607" i="69"/>
  <c r="X464" i="69"/>
  <c r="X555" i="69"/>
  <c r="X516" i="69"/>
  <c r="X529" i="69"/>
  <c r="X503" i="69"/>
  <c r="X581" i="69"/>
  <c r="X167" i="69"/>
  <c r="X128" i="69"/>
  <c r="X63" i="69"/>
  <c r="X76" i="69"/>
  <c r="X115" i="69"/>
  <c r="X193" i="69"/>
  <c r="X206" i="69"/>
  <c r="X141" i="69"/>
  <c r="X50" i="69"/>
  <c r="X102" i="69"/>
  <c r="X37" i="69"/>
  <c r="X154" i="69"/>
  <c r="X180" i="69"/>
  <c r="X89" i="69"/>
  <c r="X76" i="49" l="1"/>
  <c r="X26" i="49"/>
  <c r="X81" i="49"/>
  <c r="X75" i="49"/>
  <c r="X70" i="49"/>
  <c r="X77" i="49"/>
  <c r="X25" i="49"/>
  <c r="X72" i="49"/>
  <c r="X78" i="49"/>
  <c r="X71" i="49"/>
  <c r="X16" i="49"/>
  <c r="X80" i="49"/>
  <c r="X68" i="49"/>
  <c r="X19" i="49"/>
  <c r="X79" i="49"/>
  <c r="X17" i="49"/>
  <c r="X24" i="49"/>
  <c r="X23" i="49"/>
  <c r="X27" i="49"/>
  <c r="X73" i="49"/>
  <c r="X21" i="49"/>
  <c r="X18" i="49"/>
  <c r="X74" i="49"/>
  <c r="X22" i="49"/>
  <c r="X69" i="49"/>
  <c r="X14" i="49"/>
  <c r="X15" i="49"/>
  <c r="X20" i="49"/>
  <c r="X102" i="49" l="1"/>
  <c r="X107" i="49"/>
  <c r="X98" i="49"/>
  <c r="X100" i="49"/>
  <c r="X110" i="49"/>
  <c r="X105" i="49"/>
  <c r="X46" i="49"/>
  <c r="X111" i="49"/>
  <c r="X101" i="49"/>
  <c r="X56" i="49"/>
  <c r="X55" i="49"/>
  <c r="X108" i="49"/>
  <c r="X106" i="49"/>
  <c r="X103" i="49"/>
  <c r="X48" i="49"/>
  <c r="X51" i="49"/>
  <c r="X54" i="49"/>
  <c r="X52" i="49"/>
  <c r="X47" i="49"/>
  <c r="X45" i="49"/>
  <c r="X57" i="49"/>
  <c r="X109" i="49"/>
  <c r="X104" i="49"/>
  <c r="X49" i="49"/>
  <c r="X44" i="49"/>
  <c r="X99" i="49"/>
  <c r="X50" i="49"/>
  <c r="X5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I10" authorId="0" shapeId="0" xr:uid="{83EEB0DD-4AD0-4485-9482-7508CC8B2840}">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AI64" authorId="0" shapeId="0" xr:uid="{45EF3EE7-F269-4396-A27C-20353225156E}">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I10" authorId="0" shapeId="0" xr:uid="{39BFE231-EBD7-47FC-9590-E7B3A8E240AE}">
      <text>
        <r>
          <rPr>
            <sz val="9"/>
            <color indexed="81"/>
            <rFont val="Tahoma"/>
            <family val="2"/>
          </rPr>
          <t xml:space="preserve">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J9" authorId="0" shapeId="0" xr:uid="{8F1EA3E0-D49E-4C56-971B-4EC69F521DA6}">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J9" authorId="0" shapeId="0" xr:uid="{29005139-5923-472B-AF14-9FDFD23EFEF1}">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 ref="F9" authorId="0" shapeId="0" xr:uid="{25C8BC8B-3B94-4B22-A591-D049795273F8}">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K9" authorId="0" shapeId="0" xr:uid="{EF71CEBE-702F-4CC8-9165-9B4FBDAAA4E6}">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 ref="C12" authorId="0" shapeId="0" xr:uid="{C416B6D2-21B7-4DF3-9C46-AEC9E8A856F4}">
      <text>
        <r>
          <rPr>
            <sz val="9"/>
            <color indexed="81"/>
            <rFont val="Tahoma"/>
            <family val="2"/>
          </rPr>
          <t>New link from 04/02/2022: https://www.xoserve.com/systems/uk-link/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 ref="AJ13" authorId="0" shapeId="0" xr:uid="{FDB295AF-4110-4F9A-AF48-8F0AEECECC44}">
      <text>
        <r>
          <rPr>
            <sz val="9"/>
            <color indexed="81"/>
            <rFont val="Tahoma"/>
            <family val="2"/>
          </rPr>
          <t>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K9" authorId="0" shapeId="0" xr:uid="{438C9896-3F8B-4BE9-86DE-09C6BF71758C}">
      <text>
        <r>
          <rPr>
            <sz val="9"/>
            <color indexed="81"/>
            <rFont val="Tahoma"/>
            <family val="2"/>
          </rPr>
          <t xml:space="preserve">The inputs in the inputs tabs have been left blank but calculations have been included in this model from cap period 15b (January 2026 - March 2026) for illustrative purpose and to test the functionality of the model. We will update the inputs for the relevant cap period at the implementation stage, following our decision which will be contingent on the feedback we receive from this consultation.
</t>
        </r>
      </text>
    </commen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<sst xmlns="http://schemas.openxmlformats.org/spreadsheetml/2006/main" count="3551" uniqueCount="486">
  <si>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</si>
  <si>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</si>
  <si>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</si>
  <si>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</si>
  <si>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</si>
  <si>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</si>
  <si>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</si>
  <si>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</si>
  <si>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</si>
  <si>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</si>
  <si>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</si>
  <si>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</si>
  <si>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</si>
  <si>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</si>
  <si>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</si>
  <si>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</si>
  <si>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</si>
  <si>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</si>
  <si>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</si>
  <si>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</si>
  <si>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v1.9</t>
  </si>
  <si>
    <t>-Network charges updated for price cap period 01 Apr 2022 to 30 Sep 2022</t>
  </si>
  <si>
    <t>v1.10</t>
  </si>
  <si>
    <t xml:space="preserve">-Network charges updated for price cap period 01 October 2022 to 31 March 2023 
-Includes updates to 3f NTS exit commodity charges to reflect revised charges from 1 October 2022 and updates to 3g Gas distribution charges for 2022/2023 intra year SoLR tariff changes </t>
  </si>
  <si>
    <t>V1.11</t>
  </si>
  <si>
    <t>-Network charges updated for price cap period 01 April 2023 to 30 Sept 2023</t>
  </si>
  <si>
    <t>v1.12</t>
  </si>
  <si>
    <t xml:space="preserve">Changes made to extend model functionality to 2030:
- Input: Updated tabs ‘3g gas distribution’, ‘3f exit commodity charges’, ‘3e ecn charges’, ‘3d NTS capacity by exit zone’ and ‘3b load factors’.
- Calculation: Updated tabs ‘2d gas distribution’, ‘2c ECN by LDZ’, ‘2b gas transmission’, and ‘2b map charges to elec regions’.
- Output: Updated tab ‘1a Network cost allowance – Gas’. </t>
  </si>
  <si>
    <t>v1.13</t>
  </si>
  <si>
    <t>-Non-Transmission Services Exit Charge updated for price cap period 01 Oct 2023 to 31 Dec 2023</t>
  </si>
  <si>
    <t>v1.14</t>
  </si>
  <si>
    <t xml:space="preserve">-Network charges updated for price cap period 01 Apr 2024 to 30 June 2024
-Updates made to tabs '3b Load Factors',  '3c Mappings', '3d NTS capacity by exit zone', '3e ECN charges', '3f NTS exit commodity charges', '3g Gas distribution charges'  </t>
  </si>
  <si>
    <t>v1.15</t>
  </si>
  <si>
    <t>-Non-Transmission Services Exit Charge updated for price cap period 01 Oct 2024 to 31 Dec 2024</t>
  </si>
  <si>
    <t>v1.16</t>
  </si>
  <si>
    <t xml:space="preserve">-Network charges updated for price cap period 01 Apr 2025 to 30 June 2025
-Updates made to tabs '3b Load Factors',  '3c Mappings', '3d NTS capacity by exit zone', '3e ECN charges', '3f NTS exit commodity charges', '3g Gas distribution charges'  </t>
  </si>
  <si>
    <t>v1.16.1</t>
  </si>
  <si>
    <r>
      <t xml:space="preserve">Draft model published alongside the Review of benchmark consumption in the energy price cap consultation. To note, the inputs in the inputs tabs have been left blank but calculations have been included in this model from cap period 15b (January 2026 - March 2026) for illustrative purpose and to test the functionality of the model only.  We will update the inputs for the relevant cap period at the implementation stage, following our decision which will be contingent on the feedback we receive from this consultation.
</t>
    </r>
    <r>
      <rPr>
        <sz val="11"/>
        <rFont val="Calibri"/>
        <family val="2"/>
      </rPr>
      <t xml:space="preserve">3a Demand tab: cell E9:F10 is added and contains the revised benchmark consumption. 
Calcuation tabs (2d Gas distribution, 2b Gas transmission) : From P15b (Jan - Mar 2026) onwards the formula are changed to pick the revised benchmark consumption. </t>
    </r>
  </si>
  <si>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</si>
  <si>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</si>
  <si>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</si>
  <si>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</si>
  <si>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</si>
  <si>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</si>
  <si>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</si>
  <si>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</si>
  <si>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</si>
  <si>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</si>
  <si>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</si>
  <si>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</si>
  <si>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</si>
  <si>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</si>
  <si>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</si>
  <si>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</si>
  <si>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</si>
  <si>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</si>
  <si>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</si>
  <si>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</si>
  <si>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</si>
  <si>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</si>
  <si>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</si>
  <si>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</si>
  <si>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</si>
  <si>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</si>
  <si>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</si>
  <si>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</si>
  <si>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</si>
  <si>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</si>
  <si>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</si>
  <si>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</si>
  <si>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</si>
  <si>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</si>
  <si>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</si>
  <si>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</si>
  <si>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</si>
  <si>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</si>
  <si>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</si>
  <si>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</si>
  <si>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</si>
  <si>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</si>
  <si>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</si>
  <si>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</si>
  <si>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</si>
  <si>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</si>
  <si>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</si>
  <si>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</si>
  <si>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</si>
  <si>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</si>
  <si>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</si>
  <si>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</si>
  <si>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</si>
  <si>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</si>
  <si>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</si>
  <si>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</si>
  <si>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</si>
  <si>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</si>
  <si>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</si>
  <si>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</si>
  <si>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</si>
  <si>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</si>
  <si>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</si>
  <si>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</si>
  <si>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</si>
  <si>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</si>
  <si>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</si>
  <si>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</si>
  <si>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</si>
  <si>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</si>
  <si>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</si>
  <si>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</si>
  <si>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</si>
  <si>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</si>
  <si>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</si>
  <si>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</si>
  <si>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</si>
  <si>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</si>
  <si>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</si>
  <si>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</si>
  <si>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</si>
  <si>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</si>
  <si>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</si>
  <si>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</si>
  <si>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</si>
  <si>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</si>
  <si>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</si>
  <si>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</si>
  <si>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</si>
  <si>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</si>
  <si>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</si>
  <si>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</si>
  <si>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</si>
  <si>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</si>
  <si>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</si>
  <si>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</si>
  <si>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</si>
  <si>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</si>
  <si>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</si>
  <si>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</si>
  <si>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</si>
  <si>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</si>
  <si>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</si>
  <si>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</si>
  <si>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</si>
  <si>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</si>
  <si>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</si>
  <si>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</si>
  <si>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</si>
  <si>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</si>
  <si>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</si>
  <si>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</si>
  <si>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</si>
  <si>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</si>
  <si>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</si>
  <si>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</si>
  <si>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</si>
  <si>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</si>
  <si>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</si>
  <si>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</si>
  <si>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</si>
  <si>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</si>
  <si>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</si>
  <si>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</si>
  <si>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</si>
  <si>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</si>
  <si>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</si>
  <si>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</si>
  <si>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</si>
  <si>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</si>
  <si>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</si>
  <si>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</si>
  <si>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</si>
  <si>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</si>
  <si>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</si>
  <si>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</si>
  <si>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</si>
  <si>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</si>
  <si>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</si>
  <si>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</si>
  <si>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</si>
  <si>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</si>
  <si>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</si>
  <si>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</si>
  <si>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</si>
  <si>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</si>
  <si>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</si>
  <si>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</si>
  <si>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</si>
  <si>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</si>
  <si>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</si>
  <si>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</si>
  <si>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</si>
  <si>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</si>
  <si>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</si>
  <si>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</si>
  <si>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</si>
  <si>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</si>
  <si>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</si>
  <si>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</si>
  <si>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</si>
  <si>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</si>
  <si>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</si>
  <si>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</si>
  <si>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</si>
  <si>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</si>
  <si>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</si>
  <si>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</si>
  <si>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</si>
  <si>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</si>
  <si>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</si>
  <si>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</si>
  <si>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</si>
  <si>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</si>
  <si>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</si>
  <si>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</si>
  <si>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</si>
  <si>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</si>
  <si>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</si>
  <si>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</si>
  <si>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</si>
  <si>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</si>
  <si>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</si>
  <si>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</si>
  <si>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</si>
  <si>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</si>
  <si>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</si>
  <si>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2024/25</t>
  </si>
  <si>
    <t>2025/26</t>
  </si>
  <si>
    <t>2026/27</t>
  </si>
  <si>
    <t>2027/28</t>
  </si>
  <si>
    <t>2028/29</t>
  </si>
  <si>
    <t>2029/30</t>
  </si>
  <si>
    <t>2030/31</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</si>
  <si>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</si>
  <si>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</si>
  <si>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</si>
  <si>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</si>
  <si>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</si>
  <si>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</si>
  <si>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</si>
  <si>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</si>
  <si>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</si>
  <si>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</si>
  <si>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</si>
  <si>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</si>
  <si>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</si>
  <si>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</si>
  <si>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</si>
  <si>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</si>
  <si>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</si>
  <si>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</si>
  <si>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</si>
  <si>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</si>
  <si>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</si>
  <si>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</si>
  <si>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Demand</t>
  </si>
  <si>
    <t>Typical consumption</t>
  </si>
  <si>
    <t>Source: Ofgem medium typical domestic consumption values - https://www.ofgem.gov.uk/publications/typical-domestic-consumption-values-2017-decision-letter</t>
  </si>
  <si>
    <t>Fuel</t>
  </si>
  <si>
    <t>Typical consumption, MWh</t>
  </si>
  <si>
    <t>Revised 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</si>
  <si>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</si>
  <si>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</si>
  <si>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</si>
  <si>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</si>
  <si>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</si>
  <si>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</si>
  <si>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</si>
  <si>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</si>
  <si>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</si>
  <si>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https://www.xoserve.com/help-centre/demand-attribution/demand-estimation/</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</si>
  <si>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</si>
  <si>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</si>
  <si>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</si>
  <si>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</si>
  <si>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</si>
  <si>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</si>
  <si>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</si>
  <si>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</si>
  <si>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</si>
  <si>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</si>
  <si>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</si>
  <si>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</si>
  <si>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</si>
  <si>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</si>
  <si>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</si>
  <si>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</si>
  <si>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</si>
  <si>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</si>
  <si>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</si>
  <si>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</si>
  <si>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2024-25</t>
  </si>
  <si>
    <t>2025-26</t>
  </si>
  <si>
    <t>2026-27</t>
  </si>
  <si>
    <t>2027-28</t>
  </si>
  <si>
    <t>2028-29</t>
  </si>
  <si>
    <t>2029-30</t>
  </si>
  <si>
    <t>2030-31</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</si>
  <si>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</si>
  <si>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</si>
  <si>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</si>
  <si>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</si>
  <si>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</si>
  <si>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</si>
  <si>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</si>
  <si>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</si>
  <si>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</si>
  <si>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</si>
  <si>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</si>
  <si>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</si>
  <si>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</si>
  <si>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</si>
  <si>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</si>
  <si>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</si>
  <si>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</si>
  <si>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</si>
  <si>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</si>
  <si>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</si>
  <si>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</si>
  <si>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</si>
  <si>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</si>
  <si>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</si>
  <si>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</si>
  <si>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</si>
  <si>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</si>
  <si>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</si>
  <si>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</si>
  <si>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</si>
  <si>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</si>
  <si>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</si>
  <si>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</si>
  <si>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</si>
  <si>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</si>
  <si>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</si>
  <si>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</si>
  <si>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</si>
  <si>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</si>
  <si>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</si>
  <si>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</si>
  <si>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</si>
  <si>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</si>
  <si>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</si>
  <si>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</si>
  <si>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</si>
  <si>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</si>
  <si>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</si>
  <si>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</si>
  <si>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</si>
  <si>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</si>
  <si>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</si>
  <si>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</si>
  <si>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</si>
  <si>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</si>
  <si>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</si>
  <si>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</si>
  <si>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</si>
  <si>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</si>
  <si>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</si>
  <si>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</si>
  <si>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</si>
  <si>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</si>
  <si>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</si>
  <si>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</si>
  <si>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</si>
  <si>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</si>
  <si>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</si>
  <si>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</si>
  <si>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</si>
  <si>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</si>
  <si>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</si>
  <si>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</si>
  <si>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</si>
  <si>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</si>
  <si>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</si>
  <si>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</si>
  <si>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</si>
  <si>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</si>
  <si>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</si>
  <si>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</si>
  <si>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</si>
  <si>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</si>
  <si>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</si>
  <si>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</si>
  <si>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</si>
  <si>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</si>
  <si>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</si>
  <si>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</si>
  <si>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</si>
  <si>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</si>
  <si>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</si>
  <si>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</si>
  <si>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</si>
  <si>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</si>
  <si>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</si>
  <si>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</si>
  <si>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</si>
  <si>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</si>
  <si>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</si>
  <si>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</si>
  <si>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</si>
  <si>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</si>
  <si>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</si>
  <si>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</si>
  <si>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</si>
  <si>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</si>
  <si>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</si>
  <si>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</si>
  <si>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</si>
  <si>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</si>
  <si>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</si>
  <si>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</si>
  <si>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</si>
  <si>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</si>
  <si>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</si>
  <si>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</si>
  <si>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</si>
  <si>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</si>
  <si>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</si>
  <si>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</si>
  <si>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</si>
  <si>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</si>
  <si>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</si>
  <si>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</si>
  <si>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</si>
  <si>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</si>
  <si>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</si>
  <si>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</si>
  <si>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</si>
  <si>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</si>
  <si>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</si>
  <si>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</si>
  <si>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</si>
  <si>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</si>
  <si>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</si>
  <si>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</si>
  <si>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</si>
  <si>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</si>
  <si>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</si>
  <si>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</si>
  <si>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</si>
  <si>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</si>
  <si>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</si>
  <si>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</si>
  <si>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</si>
  <si>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</si>
  <si>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</si>
  <si>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</si>
  <si>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</si>
  <si>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</si>
  <si>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</si>
  <si>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</si>
  <si>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</si>
  <si>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</si>
  <si>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</si>
  <si>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</si>
  <si>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</si>
  <si>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</si>
  <si>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</si>
  <si>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</si>
  <si>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</si>
  <si>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</si>
  <si>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</si>
  <si>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</si>
  <si>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</si>
  <si>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</si>
  <si>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</si>
  <si>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</si>
  <si>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</si>
  <si>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</si>
  <si>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</si>
  <si>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2031-31</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</si>
  <si>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</si>
  <si>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</si>
  <si>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</si>
  <si>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</si>
  <si>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https://www.nationalgas.com/our-businesses/system-operation/charging</t>
  </si>
  <si>
    <t>pence/kWh</t>
  </si>
  <si>
    <t>TO exit charge</t>
  </si>
  <si>
    <t>This table shows the gas distribution commodity (in pence per kWh) and capacity/SoLR customer charge (in pence per peak day kWh per day) charges, as published by the gas distribution network companies.</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</si>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</sst>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204">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sz val="9"/>
      <color rgb="FF000000"/>
      <name val="Verdana"/>
      <family val="2"/>
    </font>
    <font>
      <sz val="8"/>
      <name val="Calibri"/>
      <family val="2"/>
      <scheme val="minor"/>
    </font>
    <font>
      <sz val="9"/>
      <color theme="3" tint="-0.249977111117893"/>
      <name val="Verdana"/>
      <family val="2"/>
    </font>
    <font>
      <sz val="11"/>
      <name val="Verdana"/>
      <family val="2"/>
    </font>
    <font>
      <sz val="11"/>
      <name val="Calibri"/>
      <family val="2"/>
    </font>
    <font>
      <sz val="11"/>
      <color rgb="FFA20000"/>
      <name val="Calibri"/>
      <family val="2"/>
    </font>
  </fonts>
  <fills count="14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
      <patternFill patternType="solid">
        <fgColor rgb="FFD9E1F2"/>
        <bgColor rgb="FF000000"/>
      </patternFill>
    </fill>
    <fill>
      <patternFill patternType="solid">
        <fgColor rgb="FFFFFF00"/>
        <bgColor indexed="64"/>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54">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8" xfId="2" applyNumberFormat="1" applyFont="1" applyFill="1" applyBorder="1" applyAlignment="1">
      <alignment horizontal="center"/>
    </xf>
    <xf numFmtId="174" fontId="179" fillId="134" borderId="79"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179" fillId="136" borderId="0" xfId="0" applyFont="1" applyFill="1" applyAlignment="1">
      <alignment horizontal="left" wrapText="1"/>
    </xf>
    <xf numFmtId="0" fontId="198" fillId="141" borderId="39" xfId="0" applyFont="1" applyFill="1" applyBorder="1" applyAlignment="1">
      <alignment horizontal="center" vertical="center" wrapText="1"/>
    </xf>
    <xf numFmtId="17" fontId="198" fillId="141" borderId="39" xfId="0" applyNumberFormat="1" applyFont="1" applyFill="1" applyBorder="1" applyAlignment="1">
      <alignment horizontal="center" vertical="center" wrapText="1"/>
    </xf>
    <xf numFmtId="0" fontId="198" fillId="141" borderId="38" xfId="0" applyFont="1" applyFill="1" applyBorder="1" applyAlignment="1">
      <alignment horizontal="center" vertical="center" wrapText="1"/>
    </xf>
    <xf numFmtId="0" fontId="190" fillId="137" borderId="0" xfId="0" applyFont="1" applyFill="1" applyAlignment="1">
      <alignment horizontal="right" vertical="center" wrapText="1"/>
    </xf>
    <xf numFmtId="0" fontId="179" fillId="0" borderId="0" xfId="0" applyFont="1"/>
    <xf numFmtId="2" fontId="179" fillId="142" borderId="7" xfId="2" applyNumberFormat="1" applyFont="1" applyFill="1" applyBorder="1" applyAlignment="1">
      <alignment horizontal="center" vertical="center"/>
    </xf>
    <xf numFmtId="2" fontId="179" fillId="142" borderId="7" xfId="2" applyNumberFormat="1" applyFont="1" applyFill="1" applyBorder="1" applyAlignment="1">
      <alignment horizontal="center"/>
    </xf>
    <xf numFmtId="0" fontId="201" fillId="4" borderId="0" xfId="0" applyFont="1" applyFill="1"/>
    <xf numFmtId="0" fontId="201" fillId="0" borderId="0" xfId="0" applyFont="1"/>
    <xf numFmtId="216" fontId="179" fillId="142" borderId="75" xfId="1" applyNumberFormat="1" applyFont="1" applyFill="1" applyBorder="1" applyAlignment="1">
      <alignment horizontal="center" wrapText="1"/>
    </xf>
    <xf numFmtId="14" fontId="178" fillId="4" borderId="39" xfId="58404" applyNumberFormat="1" applyFont="1" applyFill="1" applyBorder="1" applyAlignment="1">
      <alignment horizontal="left" vertical="center" wrapText="1"/>
    </xf>
    <xf numFmtId="0" fontId="180" fillId="142" borderId="39" xfId="0" applyFont="1" applyFill="1" applyBorder="1" applyAlignment="1">
      <alignment vertical="center" wrapText="1"/>
    </xf>
    <xf numFmtId="217" fontId="179" fillId="142" borderId="39" xfId="1" applyNumberFormat="1" applyFont="1" applyFill="1" applyBorder="1" applyAlignment="1">
      <alignment horizontal="center" vertical="center"/>
    </xf>
    <xf numFmtId="0" fontId="203" fillId="4" borderId="39" xfId="58404" quotePrefix="1" applyFont="1" applyFill="1" applyBorder="1" applyAlignment="1">
      <alignment vertical="top" wrapText="1"/>
    </xf>
    <xf numFmtId="0" fontId="0" fillId="0" borderId="0" xfId="0" applyAlignment="1">
      <alignment horizontal="center"/>
    </xf>
    <xf numFmtId="0" fontId="200"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200" fillId="135" borderId="56" xfId="0" applyFont="1" applyFill="1" applyBorder="1" applyAlignment="1">
      <alignment horizontal="left" wrapText="1"/>
    </xf>
    <xf numFmtId="0" fontId="200" fillId="135" borderId="76" xfId="0" applyFont="1" applyFill="1" applyBorder="1" applyAlignment="1">
      <alignment horizontal="left"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90" fillId="132" borderId="36" xfId="0" applyFont="1" applyFill="1" applyBorder="1" applyAlignment="1">
      <alignment horizontal="left"/>
    </xf>
    <xf numFmtId="0" fontId="190" fillId="132" borderId="0" xfId="0" applyFont="1" applyFill="1" applyAlignment="1">
      <alignment horizontal="left"/>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32" borderId="39" xfId="0" applyFont="1" applyFill="1" applyBorder="1" applyAlignment="1">
      <alignment horizontal="left" vertical="center" wrapText="1"/>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2" borderId="39" xfId="0" applyFont="1" applyFill="1" applyBorder="1" applyAlignment="1">
      <alignment horizontal="center" vertical="center" wrapText="1"/>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6" xfId="0" applyFont="1" applyFill="1" applyBorder="1" applyAlignment="1">
      <alignment horizontal="left" vertical="top" wrapText="1"/>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39" xfId="0" applyFont="1" applyBorder="1" applyAlignment="1">
      <alignment horizontal="center"/>
    </xf>
    <xf numFmtId="0" fontId="179" fillId="132" borderId="77" xfId="1429" applyFont="1" applyFill="1" applyBorder="1" applyAlignment="1">
      <alignment horizontal="left" vertical="center" wrapText="1"/>
    </xf>
    <xf numFmtId="0" fontId="179" fillId="132" borderId="77" xfId="1429" applyFont="1" applyFill="1" applyBorder="1" applyAlignment="1">
      <alignment horizontal="left" vertical="center"/>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132" borderId="5"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77" xfId="0" applyFont="1" applyFill="1" applyBorder="1" applyAlignment="1">
      <alignment horizontal="left"/>
    </xf>
    <xf numFmtId="0" fontId="180" fillId="132" borderId="56" xfId="0" applyFont="1" applyFill="1" applyBorder="1" applyAlignment="1">
      <alignment horizontal="left"/>
    </xf>
    <xf numFmtId="0" fontId="180" fillId="132" borderId="76" xfId="0" applyFont="1" applyFill="1" applyBorder="1" applyAlignment="1">
      <alignment horizontal="left"/>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descr="Left brace">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descr="Arrow pointing downwards left">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descr="Arrow pointing left">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descr="Left brace">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descr="Arrow pointing left">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xoserve.com/help-centre/demand-attribution/demand-estimation/" TargetMode="Externa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https://www.nationalgas.com/our-businesses/system-operation/charging" TargetMode="Externa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8"/>
  <sheetViews>
    <sheetView tabSelected="1" workbookViewId="0">
      <selection sqref="A1:XFD1"/>
    </sheetView>
  </sheetViews>
  <sheetFormatPr defaultColWidth="0" defaultRowHeight="13.5" zeroHeight="1"/>
  <cols>
    <col min="1" max="1" width="15.5703125" style="126" customWidth="1"/>
    <col min="2" max="3" width="15.5703125" style="3" customWidth="1"/>
    <col min="4" max="4" width="126.140625" style="3" customWidth="1"/>
    <col min="5" max="9" width="9" style="3" customWidth="1"/>
    <col min="10" max="16384" width="9" style="3" hidden="1"/>
  </cols>
  <sheetData>
    <row r="1" spans="1:10" s="169" customFormat="1" ht="56.85" customHeight="1"/>
    <row r="2" spans="1:10" ht="14.45">
      <c r="A2" s="2"/>
      <c r="B2" s="2"/>
      <c r="C2" s="2"/>
      <c r="D2" s="2"/>
      <c r="E2" s="2"/>
      <c r="F2" s="2"/>
      <c r="G2" s="2"/>
      <c r="H2" s="2"/>
      <c r="I2" s="2"/>
    </row>
    <row r="3" spans="1:10" ht="17.45">
      <c r="A3" s="2"/>
      <c r="B3" s="125" t="s">
        <v>0</v>
      </c>
      <c r="C3" s="2"/>
      <c r="D3" s="2"/>
      <c r="E3" s="2"/>
      <c r="F3" s="2"/>
      <c r="G3" s="2"/>
      <c r="H3" s="2"/>
      <c r="I3" s="2"/>
    </row>
    <row r="4" spans="1:10" ht="14.45">
      <c r="B4" s="5"/>
      <c r="C4" s="2"/>
      <c r="D4" s="4"/>
      <c r="E4" s="2"/>
      <c r="F4" s="2"/>
      <c r="G4" s="2"/>
      <c r="H4" s="2"/>
      <c r="I4" s="2"/>
      <c r="J4" s="2"/>
    </row>
    <row r="5" spans="1:10" ht="22.35" customHeight="1">
      <c r="B5" s="6" t="s">
        <v>1</v>
      </c>
      <c r="C5" s="6" t="s">
        <v>2</v>
      </c>
      <c r="D5" s="6" t="s">
        <v>3</v>
      </c>
      <c r="E5" s="2"/>
      <c r="F5" s="2"/>
      <c r="G5" s="2"/>
      <c r="H5" s="2"/>
      <c r="I5" s="2"/>
      <c r="J5" s="2"/>
    </row>
    <row r="6" spans="1:10" ht="14.45">
      <c r="B6" s="127" t="s">
        <v>4</v>
      </c>
      <c r="C6" s="117">
        <v>43349</v>
      </c>
      <c r="D6" s="8" t="s">
        <v>5</v>
      </c>
      <c r="E6" s="2"/>
      <c r="F6" s="2"/>
      <c r="G6" s="2"/>
      <c r="H6" s="2"/>
      <c r="I6" s="2"/>
      <c r="J6" s="2"/>
    </row>
    <row r="7" spans="1:10" ht="78" customHeight="1">
      <c r="B7" s="128" t="s">
        <v>6</v>
      </c>
      <c r="C7" s="129">
        <v>43410</v>
      </c>
      <c r="D7" s="130" t="s">
        <v>7</v>
      </c>
      <c r="E7" s="2"/>
      <c r="F7" s="2"/>
      <c r="G7" s="2"/>
      <c r="H7" s="2"/>
      <c r="I7" s="2"/>
      <c r="J7" s="2"/>
    </row>
    <row r="8" spans="1:10" ht="14.45">
      <c r="B8" s="128" t="s">
        <v>8</v>
      </c>
      <c r="C8" s="129">
        <v>43503</v>
      </c>
      <c r="D8" s="131" t="s">
        <v>9</v>
      </c>
      <c r="E8" s="2"/>
      <c r="F8" s="2"/>
      <c r="G8" s="2"/>
      <c r="H8" s="2"/>
      <c r="I8" s="2"/>
      <c r="J8" s="2"/>
    </row>
    <row r="9" spans="1:10" ht="14.45">
      <c r="B9" s="132" t="s">
        <v>10</v>
      </c>
      <c r="C9" s="7">
        <v>43684</v>
      </c>
      <c r="D9" s="130" t="s">
        <v>11</v>
      </c>
      <c r="E9" s="2"/>
      <c r="F9" s="2"/>
      <c r="G9" s="2"/>
      <c r="H9" s="2"/>
      <c r="I9" s="2"/>
      <c r="J9" s="2"/>
    </row>
    <row r="10" spans="1:10" ht="14.45">
      <c r="B10" s="132" t="s">
        <v>12</v>
      </c>
      <c r="C10" s="7">
        <v>43868</v>
      </c>
      <c r="D10" s="131" t="s">
        <v>13</v>
      </c>
      <c r="E10" s="2"/>
      <c r="F10" s="2"/>
      <c r="G10" s="2"/>
      <c r="H10" s="2"/>
      <c r="I10" s="2"/>
      <c r="J10" s="2"/>
    </row>
    <row r="11" spans="1:10" ht="14.45">
      <c r="B11" s="132" t="s">
        <v>14</v>
      </c>
      <c r="C11" s="7">
        <v>44050</v>
      </c>
      <c r="D11" s="130" t="s">
        <v>15</v>
      </c>
      <c r="E11" s="2"/>
      <c r="F11" s="2"/>
      <c r="G11" s="2"/>
      <c r="H11" s="2"/>
      <c r="I11" s="2"/>
      <c r="J11" s="2"/>
    </row>
    <row r="12" spans="1:10" ht="57.95">
      <c r="B12" s="128" t="s">
        <v>16</v>
      </c>
      <c r="C12" s="129">
        <v>44232</v>
      </c>
      <c r="D12" s="147" t="s">
        <v>17</v>
      </c>
      <c r="E12" s="2"/>
      <c r="F12" s="2"/>
      <c r="G12" s="2"/>
      <c r="H12" s="2"/>
      <c r="I12" s="2"/>
      <c r="J12" s="2"/>
    </row>
    <row r="13" spans="1:10" ht="14.45">
      <c r="B13" s="128" t="s">
        <v>18</v>
      </c>
      <c r="C13" s="129">
        <v>44414</v>
      </c>
      <c r="D13" s="147" t="s">
        <v>19</v>
      </c>
      <c r="E13" s="2"/>
      <c r="F13" s="2"/>
      <c r="G13" s="2"/>
      <c r="H13" s="2"/>
      <c r="I13" s="2"/>
      <c r="J13" s="2"/>
    </row>
    <row r="14" spans="1:10" ht="14.45">
      <c r="B14" s="148" t="s">
        <v>20</v>
      </c>
      <c r="C14" s="117">
        <v>44596</v>
      </c>
      <c r="D14" s="149" t="s">
        <v>21</v>
      </c>
      <c r="E14" s="2"/>
      <c r="F14" s="2"/>
      <c r="G14" s="2"/>
      <c r="H14" s="2"/>
      <c r="I14" s="2"/>
      <c r="J14" s="2"/>
    </row>
    <row r="15" spans="1:10" ht="43.5">
      <c r="B15" s="148" t="s">
        <v>22</v>
      </c>
      <c r="C15" s="117">
        <v>44799</v>
      </c>
      <c r="D15" s="149" t="s">
        <v>23</v>
      </c>
      <c r="E15" s="2"/>
      <c r="F15" s="2"/>
      <c r="G15" s="2"/>
      <c r="H15" s="2"/>
      <c r="I15" s="2"/>
      <c r="J15" s="2"/>
    </row>
    <row r="16" spans="1:10" ht="14.45">
      <c r="B16" s="148" t="s">
        <v>24</v>
      </c>
      <c r="C16" s="117">
        <v>44966</v>
      </c>
      <c r="D16" s="149" t="s">
        <v>25</v>
      </c>
      <c r="E16" s="2"/>
      <c r="F16" s="2"/>
      <c r="G16" s="2"/>
      <c r="H16" s="2"/>
      <c r="I16" s="2"/>
      <c r="J16" s="2"/>
    </row>
    <row r="17" spans="2:10" ht="70.5" customHeight="1">
      <c r="B17" s="148" t="s">
        <v>26</v>
      </c>
      <c r="C17" s="117">
        <v>45009</v>
      </c>
      <c r="D17" s="149" t="s">
        <v>27</v>
      </c>
      <c r="E17" s="2"/>
      <c r="F17" s="2"/>
      <c r="G17" s="2"/>
      <c r="H17" s="2"/>
      <c r="I17" s="2"/>
      <c r="J17" s="2"/>
    </row>
    <row r="18" spans="2:10" ht="14.45">
      <c r="B18" s="148" t="s">
        <v>28</v>
      </c>
      <c r="C18" s="117">
        <v>45163</v>
      </c>
      <c r="D18" s="147" t="s">
        <v>29</v>
      </c>
      <c r="E18" s="2"/>
      <c r="F18" s="2"/>
      <c r="G18" s="2"/>
      <c r="H18" s="2"/>
      <c r="I18" s="2"/>
      <c r="J18" s="2"/>
    </row>
    <row r="19" spans="2:10" ht="43.5">
      <c r="B19" s="148" t="s">
        <v>30</v>
      </c>
      <c r="C19" s="117">
        <v>45336</v>
      </c>
      <c r="D19" s="149" t="s">
        <v>31</v>
      </c>
      <c r="E19" s="2"/>
      <c r="F19" s="2"/>
      <c r="G19" s="2"/>
      <c r="H19" s="2"/>
      <c r="I19" s="2"/>
      <c r="J19" s="2"/>
    </row>
    <row r="20" spans="2:10" ht="14.45">
      <c r="B20" s="148" t="s">
        <v>32</v>
      </c>
      <c r="C20" s="117">
        <v>45527</v>
      </c>
      <c r="D20" s="147" t="s">
        <v>33</v>
      </c>
      <c r="E20" s="2"/>
      <c r="F20" s="2"/>
      <c r="G20" s="2"/>
      <c r="H20" s="2"/>
      <c r="I20" s="2"/>
      <c r="J20" s="2"/>
    </row>
    <row r="21" spans="2:10" ht="43.5">
      <c r="B21" s="148" t="s">
        <v>34</v>
      </c>
      <c r="C21" s="117">
        <v>45347</v>
      </c>
      <c r="D21" s="149" t="s">
        <v>35</v>
      </c>
      <c r="E21" s="2"/>
      <c r="F21" s="2"/>
      <c r="G21" s="2"/>
      <c r="H21" s="2"/>
      <c r="I21" s="2"/>
      <c r="J21" s="2"/>
    </row>
    <row r="22" spans="2:10" ht="123.95" customHeight="1">
      <c r="B22" s="148" t="s">
        <v>36</v>
      </c>
      <c r="C22" s="165">
        <v>45896</v>
      </c>
      <c r="D22" s="168" t="s">
        <v>37</v>
      </c>
      <c r="E22" s="2"/>
      <c r="F22" s="2"/>
      <c r="G22" s="2"/>
      <c r="H22" s="2"/>
      <c r="I22" s="2"/>
      <c r="J22" s="2"/>
    </row>
    <row r="23" spans="2:10" ht="14.45">
      <c r="B23" s="2"/>
      <c r="C23" s="2"/>
      <c r="D23" s="2"/>
      <c r="E23" s="2"/>
      <c r="F23" s="2"/>
      <c r="G23" s="2"/>
      <c r="H23" s="2"/>
      <c r="I23" s="2"/>
      <c r="J23" s="2"/>
    </row>
    <row r="24" spans="2:10" ht="14.45" hidden="1">
      <c r="B24" s="2"/>
      <c r="C24" s="2"/>
      <c r="D24" s="2"/>
      <c r="E24" s="2"/>
      <c r="F24" s="2"/>
      <c r="G24" s="2"/>
      <c r="H24" s="2"/>
      <c r="I24" s="2"/>
      <c r="J24" s="2"/>
    </row>
    <row r="25" spans="2:10" ht="14.45" hidden="1">
      <c r="B25" s="2"/>
      <c r="C25" s="2"/>
      <c r="D25" s="2"/>
      <c r="E25" s="2"/>
      <c r="F25" s="2"/>
      <c r="G25" s="2"/>
      <c r="H25" s="2"/>
      <c r="I25" s="2"/>
      <c r="J25" s="2"/>
    </row>
    <row r="26" spans="2:10" ht="14.45" hidden="1">
      <c r="B26" s="2"/>
      <c r="C26" s="2"/>
      <c r="D26" s="2"/>
      <c r="E26" s="2"/>
      <c r="F26" s="2"/>
      <c r="G26" s="2"/>
      <c r="H26" s="2"/>
      <c r="I26" s="2"/>
      <c r="J26" s="2"/>
    </row>
    <row r="27" spans="2:10" ht="14.45" hidden="1">
      <c r="B27" s="2"/>
      <c r="C27" s="2"/>
      <c r="D27" s="2"/>
      <c r="E27" s="2"/>
      <c r="F27" s="2"/>
      <c r="G27" s="2"/>
      <c r="H27" s="2"/>
      <c r="I27" s="2"/>
      <c r="J27" s="2"/>
    </row>
    <row r="28" spans="2:10" ht="14.45" hidden="1">
      <c r="E28" s="2"/>
      <c r="F28" s="2"/>
      <c r="G28" s="2"/>
      <c r="H28" s="2"/>
      <c r="I28" s="2"/>
      <c r="J28"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topLeftCell="A45" zoomScaleNormal="100" workbookViewId="0">
      <selection activeCell="B62" activeCellId="2" sqref="B55:D55 B57:D57 B62:D62"/>
    </sheetView>
  </sheetViews>
  <sheetFormatPr defaultColWidth="0" defaultRowHeight="14.45" zeroHeight="1"/>
  <cols>
    <col min="1" max="1" width="4.5703125" customWidth="1"/>
    <col min="2" max="2" width="28.5703125" customWidth="1"/>
    <col min="3" max="3" width="22.42578125" customWidth="1"/>
    <col min="4" max="4" width="90.85546875" customWidth="1"/>
    <col min="5" max="14" width="9" customWidth="1"/>
    <col min="15" max="16384" width="9" hidden="1"/>
  </cols>
  <sheetData>
    <row r="1" spans="1:14"/>
    <row r="2" spans="1:14" s="11" customFormat="1" ht="13.5">
      <c r="B2" s="11" t="s">
        <v>38</v>
      </c>
    </row>
    <row r="3" spans="1:14">
      <c r="A3" s="14"/>
      <c r="B3" s="14"/>
      <c r="C3" s="14"/>
      <c r="D3" s="14"/>
      <c r="E3" s="14"/>
      <c r="F3" s="14"/>
      <c r="G3" s="14"/>
      <c r="H3" s="14"/>
      <c r="I3" s="14"/>
    </row>
    <row r="4" spans="1:14">
      <c r="A4" s="14"/>
      <c r="B4" t="s">
        <v>39</v>
      </c>
      <c r="C4" s="14"/>
      <c r="D4" s="14"/>
      <c r="E4" s="14"/>
      <c r="F4" s="14"/>
      <c r="G4" s="14"/>
      <c r="H4" s="14"/>
      <c r="I4" s="14"/>
    </row>
    <row r="5" spans="1:14">
      <c r="A5" s="14"/>
      <c r="C5" s="14"/>
      <c r="D5" s="14"/>
      <c r="E5" s="14"/>
      <c r="F5" s="14"/>
      <c r="G5" s="14"/>
      <c r="H5" s="14"/>
      <c r="I5" s="14"/>
    </row>
    <row r="6" spans="1:14">
      <c r="A6" s="14"/>
      <c r="B6" t="s">
        <v>40</v>
      </c>
      <c r="C6" s="14"/>
      <c r="D6" s="14"/>
      <c r="E6" s="14"/>
      <c r="F6" s="14"/>
      <c r="G6" s="14"/>
      <c r="H6" s="14"/>
      <c r="I6" s="14"/>
    </row>
    <row r="7" spans="1:14">
      <c r="A7" s="14"/>
      <c r="C7" s="14"/>
      <c r="D7" s="14"/>
      <c r="E7" s="14"/>
      <c r="F7" s="14"/>
      <c r="G7" s="14"/>
      <c r="H7" s="14"/>
      <c r="I7" s="14"/>
    </row>
    <row r="8" spans="1:14">
      <c r="A8" s="14"/>
      <c r="B8" t="s">
        <v>41</v>
      </c>
      <c r="C8" s="14"/>
      <c r="D8" s="14"/>
      <c r="E8" s="14"/>
      <c r="F8" s="14"/>
      <c r="G8" s="14"/>
      <c r="H8" s="14"/>
      <c r="I8" s="14"/>
    </row>
    <row r="9" spans="1:14">
      <c r="A9" s="14"/>
      <c r="C9" s="14"/>
      <c r="D9" s="14"/>
      <c r="E9" s="14"/>
      <c r="F9" s="14"/>
      <c r="G9" s="14"/>
      <c r="H9" s="14"/>
      <c r="I9" s="14"/>
    </row>
    <row r="10" spans="1:14">
      <c r="A10" s="14"/>
      <c r="B10" t="s">
        <v>42</v>
      </c>
      <c r="C10" s="14"/>
      <c r="D10" s="14"/>
      <c r="E10" s="14"/>
      <c r="F10" s="14"/>
      <c r="G10" s="14"/>
      <c r="H10" s="14"/>
      <c r="I10" s="14"/>
    </row>
    <row r="11" spans="1:14">
      <c r="A11" s="14"/>
      <c r="C11" s="14"/>
      <c r="D11" s="14"/>
      <c r="E11" s="14"/>
      <c r="F11" s="14"/>
      <c r="G11" s="14"/>
      <c r="H11" s="14"/>
      <c r="I11" s="14"/>
    </row>
    <row r="12" spans="1:14">
      <c r="A12" s="14"/>
      <c r="B12" s="24"/>
      <c r="C12" s="23" t="s">
        <v>43</v>
      </c>
      <c r="D12" s="25"/>
      <c r="E12" s="26"/>
      <c r="F12" s="23" t="s">
        <v>44</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0"/>
      <c r="B15" s="120" t="s">
        <v>45</v>
      </c>
      <c r="C15" s="120"/>
      <c r="D15" s="120"/>
      <c r="E15" s="120"/>
      <c r="F15" s="120"/>
      <c r="G15" s="120"/>
      <c r="H15" s="120"/>
      <c r="I15" s="120"/>
      <c r="J15" s="120"/>
      <c r="K15" s="120"/>
      <c r="L15" s="120"/>
      <c r="M15" s="120"/>
      <c r="N15" s="120"/>
    </row>
    <row r="16" spans="1:14" s="11" customFormat="1">
      <c r="A16" s="121"/>
      <c r="B16" s="121"/>
      <c r="C16" s="121"/>
      <c r="D16" s="121"/>
      <c r="E16" s="121"/>
      <c r="F16" s="121"/>
      <c r="G16" s="121"/>
      <c r="H16" s="121"/>
      <c r="I16" s="121"/>
      <c r="J16" s="121"/>
      <c r="K16" s="121"/>
      <c r="L16" s="121"/>
      <c r="M16"/>
      <c r="N16"/>
    </row>
    <row r="17" spans="1:12">
      <c r="A17" s="121"/>
      <c r="B17" s="121"/>
      <c r="C17" s="121"/>
      <c r="D17" s="121"/>
      <c r="E17" s="121"/>
      <c r="F17" s="121"/>
      <c r="G17" s="121"/>
      <c r="H17" s="121"/>
      <c r="I17" s="121"/>
      <c r="J17" s="121"/>
      <c r="K17" s="121"/>
      <c r="L17" s="121"/>
    </row>
    <row r="18" spans="1:12">
      <c r="L18" s="121"/>
    </row>
    <row r="19" spans="1:12">
      <c r="L19" s="121"/>
    </row>
    <row r="20" spans="1:12">
      <c r="L20" s="121"/>
    </row>
    <row r="21" spans="1:12">
      <c r="L21" s="121"/>
    </row>
    <row r="22" spans="1:12" ht="26.25" customHeight="1">
      <c r="L22" s="121"/>
    </row>
    <row r="23" spans="1:12">
      <c r="L23" s="121"/>
    </row>
    <row r="24" spans="1:12">
      <c r="L24" s="121"/>
    </row>
    <row r="25" spans="1:12">
      <c r="L25" s="121"/>
    </row>
    <row r="26" spans="1:12" ht="26.1" customHeight="1">
      <c r="L26" s="121"/>
    </row>
    <row r="27" spans="1:12">
      <c r="L27" s="121"/>
    </row>
    <row r="28" spans="1:12">
      <c r="L28" s="121"/>
    </row>
    <row r="29" spans="1:12" ht="25.5" customHeight="1">
      <c r="L29" s="121"/>
    </row>
    <row r="30" spans="1:12">
      <c r="L30" s="121"/>
    </row>
    <row r="31" spans="1:12">
      <c r="L31" s="121"/>
    </row>
    <row r="32" spans="1:12">
      <c r="L32" s="121"/>
    </row>
    <row r="33" spans="1:12" ht="29.25" customHeight="1">
      <c r="L33" s="121"/>
    </row>
    <row r="34" spans="1:12">
      <c r="L34" s="121"/>
    </row>
    <row r="35" spans="1:12">
      <c r="L35" s="121"/>
    </row>
    <row r="36" spans="1:12">
      <c r="L36" s="121"/>
    </row>
    <row r="37" spans="1:12">
      <c r="L37" s="121"/>
    </row>
    <row r="38" spans="1:12">
      <c r="L38" s="121"/>
    </row>
    <row r="39" spans="1:12">
      <c r="L39" s="121"/>
    </row>
    <row r="40" spans="1:12">
      <c r="L40" s="121"/>
    </row>
    <row r="41" spans="1:12">
      <c r="L41" s="122"/>
    </row>
    <row r="42" spans="1:12">
      <c r="L42" s="123"/>
    </row>
    <row r="43" spans="1:12">
      <c r="L43" s="123"/>
    </row>
    <row r="44" spans="1:12">
      <c r="L44" s="123"/>
    </row>
    <row r="45" spans="1:12">
      <c r="L45" s="123"/>
    </row>
    <row r="46" spans="1:12">
      <c r="L46" s="123"/>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46</v>
      </c>
      <c r="C50" s="11"/>
      <c r="D50" s="11"/>
      <c r="E50" s="11"/>
      <c r="F50" s="11"/>
      <c r="G50" s="11"/>
      <c r="H50" s="11"/>
      <c r="I50" s="11"/>
      <c r="J50" s="11"/>
      <c r="K50" s="11"/>
      <c r="L50" s="11"/>
      <c r="M50" s="11"/>
      <c r="N50" s="11"/>
    </row>
    <row r="51" spans="1:14"/>
    <row r="52" spans="1:14">
      <c r="B52" s="19" t="s">
        <v>47</v>
      </c>
      <c r="C52" s="19" t="s">
        <v>48</v>
      </c>
      <c r="D52" s="19" t="s">
        <v>38</v>
      </c>
    </row>
    <row r="53" spans="1:14">
      <c r="B53" s="20" t="s">
        <v>49</v>
      </c>
      <c r="C53" s="20" t="s">
        <v>50</v>
      </c>
      <c r="D53" s="20" t="s">
        <v>51</v>
      </c>
    </row>
    <row r="54" spans="1:14">
      <c r="B54" s="20" t="s">
        <v>52</v>
      </c>
      <c r="C54" s="20" t="s">
        <v>50</v>
      </c>
      <c r="D54" s="20" t="s">
        <v>53</v>
      </c>
    </row>
    <row r="55" spans="1:14">
      <c r="B55" s="170" t="s">
        <v>54</v>
      </c>
      <c r="C55" s="173"/>
      <c r="D55" s="174"/>
    </row>
    <row r="56" spans="1:14" ht="23.1">
      <c r="B56" s="119" t="s">
        <v>55</v>
      </c>
      <c r="C56" s="31" t="s">
        <v>56</v>
      </c>
      <c r="D56" s="30" t="s">
        <v>57</v>
      </c>
    </row>
    <row r="57" spans="1:14">
      <c r="B57" s="170" t="s">
        <v>58</v>
      </c>
      <c r="C57" s="171"/>
      <c r="D57" s="172"/>
    </row>
    <row r="58" spans="1:14" ht="24">
      <c r="B58" s="119" t="s">
        <v>59</v>
      </c>
      <c r="C58" s="21" t="s">
        <v>60</v>
      </c>
      <c r="D58" s="22" t="s">
        <v>61</v>
      </c>
    </row>
    <row r="59" spans="1:14">
      <c r="B59" s="119" t="s">
        <v>62</v>
      </c>
      <c r="C59" s="21" t="s">
        <v>60</v>
      </c>
      <c r="D59" s="22" t="s">
        <v>63</v>
      </c>
    </row>
    <row r="60" spans="1:14" ht="24">
      <c r="B60" s="31" t="s">
        <v>64</v>
      </c>
      <c r="C60" s="31" t="s">
        <v>60</v>
      </c>
      <c r="D60" s="22" t="s">
        <v>65</v>
      </c>
    </row>
    <row r="61" spans="1:14">
      <c r="B61" s="21" t="s">
        <v>66</v>
      </c>
      <c r="C61" s="21" t="s">
        <v>60</v>
      </c>
      <c r="D61" s="22" t="s">
        <v>67</v>
      </c>
    </row>
    <row r="62" spans="1:14">
      <c r="B62" s="170" t="s">
        <v>68</v>
      </c>
      <c r="C62" s="171"/>
      <c r="D62" s="172"/>
    </row>
    <row r="63" spans="1:14" ht="24">
      <c r="B63" s="21" t="s">
        <v>69</v>
      </c>
      <c r="C63" s="21" t="s">
        <v>70</v>
      </c>
      <c r="D63" s="22" t="s">
        <v>71</v>
      </c>
    </row>
    <row r="64" spans="1:14">
      <c r="B64" s="21" t="s">
        <v>72</v>
      </c>
      <c r="C64" s="21" t="s">
        <v>70</v>
      </c>
      <c r="D64" s="22" t="s">
        <v>73</v>
      </c>
    </row>
    <row r="65" spans="2:4" ht="24">
      <c r="B65" s="31" t="s">
        <v>74</v>
      </c>
      <c r="C65" s="21" t="s">
        <v>70</v>
      </c>
      <c r="D65" s="22" t="s">
        <v>75</v>
      </c>
    </row>
    <row r="66" spans="2:4" ht="24">
      <c r="B66" s="31" t="s">
        <v>76</v>
      </c>
      <c r="C66" s="21" t="s">
        <v>70</v>
      </c>
      <c r="D66" s="22" t="s">
        <v>77</v>
      </c>
    </row>
    <row r="67" spans="2:4" ht="34.5">
      <c r="B67" s="31" t="s">
        <v>78</v>
      </c>
      <c r="C67" s="31" t="s">
        <v>79</v>
      </c>
      <c r="D67" s="45" t="s">
        <v>80</v>
      </c>
    </row>
    <row r="68" spans="2:4">
      <c r="B68" s="31" t="s">
        <v>81</v>
      </c>
      <c r="C68" s="21" t="s">
        <v>70</v>
      </c>
      <c r="D68" s="22" t="s">
        <v>82</v>
      </c>
    </row>
    <row r="69" spans="2:4" ht="24">
      <c r="B69" s="31" t="s">
        <v>83</v>
      </c>
      <c r="C69" s="31" t="s">
        <v>70</v>
      </c>
      <c r="D69" s="22" t="s">
        <v>84</v>
      </c>
    </row>
    <row r="70" spans="2:4"/>
    <row r="71" spans="2:4"/>
    <row r="87"/>
    <row r="88"/>
    <row r="89"/>
  </sheetData>
  <mergeCells count="3">
    <mergeCell ref="B57:D57"/>
    <mergeCell ref="B62:D62"/>
    <mergeCell ref="B55:D55"/>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45"/>
  <cols>
    <col min="5" max="5" width="21.42578125" customWidth="1"/>
  </cols>
  <sheetData>
    <row r="6" spans="2:5">
      <c r="B6" s="1"/>
      <c r="E6" s="1"/>
    </row>
    <row r="7" spans="2:5">
      <c r="B7" s="1"/>
      <c r="E7" s="1"/>
    </row>
  </sheetData>
  <pageMargins left="0.7" right="0.7" top="0.75" bottom="0.75" header="0.3" footer="0.3"/>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BB113"/>
  <sheetViews>
    <sheetView zoomScaleNormal="100" workbookViewId="0"/>
  </sheetViews>
  <sheetFormatPr defaultColWidth="9.140625" defaultRowHeight="13.5" zeroHeight="1"/>
  <cols>
    <col min="1" max="1" width="9.140625" style="63" customWidth="1"/>
    <col min="2" max="2" width="17.42578125" style="63" customWidth="1"/>
    <col min="3" max="3" width="16.42578125" style="63" customWidth="1"/>
    <col min="4" max="4" width="31.85546875" style="63" customWidth="1"/>
    <col min="5" max="5" width="1.85546875" style="63" customWidth="1"/>
    <col min="6" max="6" width="17.5703125" style="63" customWidth="1"/>
    <col min="7" max="7" width="15.5703125" style="63" customWidth="1"/>
    <col min="8" max="13" width="17.5703125" style="63" customWidth="1"/>
    <col min="14" max="14" width="1.85546875" style="63" customWidth="1"/>
    <col min="15" max="54" width="17.5703125" style="63" customWidth="1"/>
    <col min="55" max="16384" width="9.140625" style="63"/>
  </cols>
  <sheetData>
    <row r="1" spans="1:54" s="60" customFormat="1" ht="12.6" customHeight="1"/>
    <row r="2" spans="1:54" s="60" customFormat="1" ht="18.600000000000001" customHeight="1">
      <c r="B2" s="27" t="s">
        <v>85</v>
      </c>
      <c r="C2" s="27"/>
      <c r="D2" s="27"/>
      <c r="E2" s="27"/>
      <c r="N2" s="27"/>
    </row>
    <row r="3" spans="1:54" s="64" customFormat="1" ht="26.85" customHeight="1">
      <c r="B3" s="184" t="s">
        <v>86</v>
      </c>
      <c r="C3" s="184"/>
      <c r="D3" s="184"/>
      <c r="E3" s="184"/>
      <c r="F3" s="184"/>
      <c r="G3" s="184"/>
      <c r="H3" s="184"/>
      <c r="I3" s="184"/>
      <c r="J3" s="184"/>
      <c r="K3" s="184"/>
      <c r="L3" s="184"/>
      <c r="M3" s="184"/>
      <c r="N3" s="65"/>
      <c r="O3" s="65"/>
      <c r="P3" s="65"/>
      <c r="Q3" s="65"/>
      <c r="R3" s="65"/>
      <c r="S3" s="65"/>
      <c r="T3" s="65"/>
      <c r="U3" s="65"/>
      <c r="V3" s="65"/>
      <c r="W3" s="65"/>
      <c r="X3" s="65"/>
    </row>
    <row r="4" spans="1:54" s="64" customFormat="1" ht="12.6" customHeight="1"/>
    <row r="5" spans="1:54" s="14" customFormat="1" ht="11.45">
      <c r="B5" s="10"/>
      <c r="C5" s="10"/>
      <c r="D5" s="10"/>
      <c r="E5" s="10"/>
      <c r="F5" s="105"/>
      <c r="G5" s="105"/>
      <c r="H5" s="105"/>
      <c r="I5" s="105"/>
      <c r="J5" s="105"/>
      <c r="K5" s="105"/>
      <c r="L5" s="106"/>
      <c r="M5" s="106"/>
      <c r="N5" s="10"/>
      <c r="O5" s="106"/>
      <c r="P5" s="107"/>
      <c r="Q5" s="105"/>
      <c r="R5" s="105"/>
      <c r="S5" s="105"/>
      <c r="T5" s="105"/>
      <c r="U5" s="105"/>
      <c r="V5" s="105"/>
      <c r="W5" s="105"/>
      <c r="X5" s="105"/>
      <c r="Y5" s="10"/>
    </row>
    <row r="6" spans="1:54" s="108" customFormat="1" ht="11.45">
      <c r="B6" s="109" t="s">
        <v>87</v>
      </c>
    </row>
    <row r="7" spans="1:54" s="14" customFormat="1" ht="11.45">
      <c r="A7" s="10"/>
      <c r="B7" s="10"/>
      <c r="C7" s="10"/>
      <c r="D7" s="10"/>
      <c r="E7" s="10"/>
      <c r="F7" s="110"/>
      <c r="G7" s="110"/>
      <c r="H7" s="111"/>
      <c r="I7" s="111"/>
      <c r="J7" s="105"/>
      <c r="K7" s="105"/>
      <c r="L7" s="106"/>
      <c r="M7" s="106"/>
      <c r="N7" s="10"/>
      <c r="O7" s="110"/>
      <c r="P7" s="111"/>
      <c r="Q7" s="111"/>
      <c r="R7" s="111"/>
      <c r="S7" s="111"/>
      <c r="T7" s="111"/>
      <c r="U7" s="111"/>
      <c r="V7" s="111"/>
      <c r="W7" s="111"/>
      <c r="X7" s="111"/>
      <c r="Y7" s="10"/>
    </row>
    <row r="8" spans="1:54" s="14" customFormat="1" ht="14.25" customHeight="1">
      <c r="A8" s="10"/>
      <c r="B8" s="188" t="s">
        <v>88</v>
      </c>
      <c r="C8" s="188" t="s">
        <v>89</v>
      </c>
      <c r="D8" s="195"/>
      <c r="E8" s="28"/>
      <c r="F8" s="189" t="s">
        <v>90</v>
      </c>
      <c r="G8" s="190"/>
      <c r="H8" s="190"/>
      <c r="I8" s="190"/>
      <c r="J8" s="190"/>
      <c r="K8" s="190"/>
      <c r="L8" s="190"/>
      <c r="M8" s="191"/>
      <c r="N8" s="29"/>
      <c r="O8" s="179" t="s">
        <v>91</v>
      </c>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row>
    <row r="9" spans="1:54" s="14" customFormat="1" ht="12.6" customHeight="1">
      <c r="A9" s="10"/>
      <c r="B9" s="188"/>
      <c r="C9" s="188"/>
      <c r="D9" s="195"/>
      <c r="E9" s="28"/>
      <c r="F9" s="192" t="s">
        <v>92</v>
      </c>
      <c r="G9" s="193"/>
      <c r="H9" s="193"/>
      <c r="I9" s="193"/>
      <c r="J9" s="193"/>
      <c r="K9" s="193"/>
      <c r="L9" s="193"/>
      <c r="M9" s="194"/>
      <c r="N9" s="29"/>
      <c r="O9" s="175" t="s">
        <v>93</v>
      </c>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row>
    <row r="10" spans="1:54" s="14" customFormat="1" ht="26.25" customHeight="1">
      <c r="A10" s="10"/>
      <c r="B10" s="188"/>
      <c r="C10" s="188"/>
      <c r="D10" s="112" t="s">
        <v>94</v>
      </c>
      <c r="E10" s="28"/>
      <c r="F10" s="42" t="s">
        <v>95</v>
      </c>
      <c r="G10" s="51" t="s">
        <v>96</v>
      </c>
      <c r="H10" s="42" t="s">
        <v>97</v>
      </c>
      <c r="I10" s="42" t="s">
        <v>98</v>
      </c>
      <c r="J10" s="42" t="s">
        <v>99</v>
      </c>
      <c r="K10" s="42" t="s">
        <v>100</v>
      </c>
      <c r="L10" s="42" t="s">
        <v>101</v>
      </c>
      <c r="M10" s="42" t="s">
        <v>102</v>
      </c>
      <c r="N10" s="28"/>
      <c r="O10" s="42" t="s">
        <v>103</v>
      </c>
      <c r="P10" s="42" t="s">
        <v>104</v>
      </c>
      <c r="Q10" s="42" t="s">
        <v>105</v>
      </c>
      <c r="R10" s="42" t="s">
        <v>106</v>
      </c>
      <c r="S10" s="42" t="s">
        <v>107</v>
      </c>
      <c r="T10" s="42" t="s">
        <v>108</v>
      </c>
      <c r="U10" s="42" t="s">
        <v>109</v>
      </c>
      <c r="V10" s="42" t="s">
        <v>110</v>
      </c>
      <c r="W10" s="42" t="s">
        <v>111</v>
      </c>
      <c r="X10" s="42" t="s">
        <v>112</v>
      </c>
      <c r="Y10" s="155" t="s">
        <v>113</v>
      </c>
      <c r="Z10" s="155" t="s">
        <v>114</v>
      </c>
      <c r="AA10" s="155" t="s">
        <v>115</v>
      </c>
      <c r="AB10" s="155" t="s">
        <v>116</v>
      </c>
      <c r="AC10" s="155" t="s">
        <v>117</v>
      </c>
      <c r="AD10" s="155" t="s">
        <v>118</v>
      </c>
      <c r="AE10" s="155" t="s">
        <v>119</v>
      </c>
      <c r="AF10" s="155" t="s">
        <v>120</v>
      </c>
      <c r="AG10" s="155" t="s">
        <v>121</v>
      </c>
      <c r="AH10" s="155" t="s">
        <v>122</v>
      </c>
      <c r="AI10" s="155" t="s">
        <v>123</v>
      </c>
      <c r="AJ10" s="155" t="s">
        <v>124</v>
      </c>
      <c r="AK10" s="155" t="s">
        <v>125</v>
      </c>
      <c r="AL10" s="155" t="s">
        <v>126</v>
      </c>
      <c r="AM10" s="155" t="s">
        <v>127</v>
      </c>
      <c r="AN10" s="155" t="s">
        <v>128</v>
      </c>
      <c r="AO10" s="155" t="s">
        <v>129</v>
      </c>
      <c r="AP10" s="155" t="s">
        <v>130</v>
      </c>
      <c r="AQ10" s="155" t="s">
        <v>131</v>
      </c>
      <c r="AR10" s="155" t="s">
        <v>132</v>
      </c>
      <c r="AS10" s="155" t="s">
        <v>133</v>
      </c>
      <c r="AT10" s="155" t="s">
        <v>134</v>
      </c>
      <c r="AU10" s="155" t="s">
        <v>135</v>
      </c>
      <c r="AV10" s="155" t="s">
        <v>136</v>
      </c>
      <c r="AW10" s="155" t="s">
        <v>137</v>
      </c>
      <c r="AX10" s="155" t="s">
        <v>138</v>
      </c>
      <c r="AY10" s="155" t="s">
        <v>139</v>
      </c>
      <c r="AZ10" s="155" t="s">
        <v>140</v>
      </c>
      <c r="BA10" s="155" t="s">
        <v>141</v>
      </c>
      <c r="BB10" s="155" t="s">
        <v>142</v>
      </c>
    </row>
    <row r="11" spans="1:54" s="14" customFormat="1" ht="12.6" customHeight="1">
      <c r="A11" s="10"/>
      <c r="B11" s="188"/>
      <c r="C11" s="188"/>
      <c r="D11" s="50" t="s">
        <v>143</v>
      </c>
      <c r="E11" s="28"/>
      <c r="F11" s="54" t="s">
        <v>144</v>
      </c>
      <c r="G11" s="54" t="s">
        <v>145</v>
      </c>
      <c r="H11" s="54" t="s">
        <v>146</v>
      </c>
      <c r="I11" s="54" t="s">
        <v>147</v>
      </c>
      <c r="J11" s="54" t="s">
        <v>148</v>
      </c>
      <c r="K11" s="55" t="s">
        <v>149</v>
      </c>
      <c r="L11" s="54" t="s">
        <v>150</v>
      </c>
      <c r="M11" s="54" t="s">
        <v>151</v>
      </c>
      <c r="N11" s="29"/>
      <c r="O11" s="54" t="s">
        <v>152</v>
      </c>
      <c r="P11" s="54" t="s">
        <v>153</v>
      </c>
      <c r="Q11" s="54" t="s">
        <v>154</v>
      </c>
      <c r="R11" s="56" t="s">
        <v>155</v>
      </c>
      <c r="S11" s="54" t="s">
        <v>156</v>
      </c>
      <c r="T11" s="54" t="s">
        <v>157</v>
      </c>
      <c r="U11" s="54" t="s">
        <v>158</v>
      </c>
      <c r="V11" s="54" t="s">
        <v>159</v>
      </c>
      <c r="W11" s="54" t="s">
        <v>160</v>
      </c>
      <c r="X11" s="54" t="s">
        <v>161</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2.6" customHeight="1">
      <c r="A12" s="10"/>
      <c r="B12" s="188"/>
      <c r="C12" s="188"/>
      <c r="D12" s="16" t="s">
        <v>162</v>
      </c>
      <c r="E12" s="28"/>
      <c r="F12" s="42" t="s">
        <v>163</v>
      </c>
      <c r="G12" s="42" t="s">
        <v>163</v>
      </c>
      <c r="H12" s="42" t="s">
        <v>164</v>
      </c>
      <c r="I12" s="42" t="s">
        <v>164</v>
      </c>
      <c r="J12" s="42" t="s">
        <v>165</v>
      </c>
      <c r="K12" s="57" t="s">
        <v>165</v>
      </c>
      <c r="L12" s="42" t="s">
        <v>166</v>
      </c>
      <c r="M12" s="42" t="s">
        <v>166</v>
      </c>
      <c r="N12" s="29"/>
      <c r="O12" s="42" t="s">
        <v>167</v>
      </c>
      <c r="P12" s="42" t="s">
        <v>168</v>
      </c>
      <c r="Q12" s="42" t="s">
        <v>168</v>
      </c>
      <c r="R12" s="53" t="s">
        <v>169</v>
      </c>
      <c r="S12" s="42" t="s">
        <v>169</v>
      </c>
      <c r="T12" s="42" t="s">
        <v>170</v>
      </c>
      <c r="U12" s="42" t="s">
        <v>170</v>
      </c>
      <c r="V12" s="42" t="s">
        <v>171</v>
      </c>
      <c r="W12" s="42" t="s">
        <v>171</v>
      </c>
      <c r="X12" s="42" t="s">
        <v>172</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45">
      <c r="A13" s="10"/>
      <c r="B13" s="177" t="s">
        <v>173</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row>
    <row r="14" spans="1:54" s="14" customFormat="1" ht="13.5" customHeight="1">
      <c r="A14" s="10"/>
      <c r="B14" s="9" t="s">
        <v>174</v>
      </c>
      <c r="C14" s="181" t="s">
        <v>175</v>
      </c>
      <c r="D14" s="185"/>
      <c r="E14" s="28"/>
      <c r="F14" s="113">
        <f>IF(SUMIF('2a Map charges to elec regions'!$C$28:$C$209,$B14,'2a Map charges to elec regions'!F$28:F$209)=0,"-",SUMIF('2a Map charges to elec regions'!$C$28:$C$209,$B14,'2a Map charges to elec regions'!F$28:F$209))</f>
        <v>8.3062005602797129</v>
      </c>
      <c r="G14" s="113">
        <f>IF(SUMIF('2a Map charges to elec regions'!$C$28:$C$209,$B14,'2a Map charges to elec regions'!G$28:G$209)=0,"-",SUMIF('2a Map charges to elec regions'!$C$28:$C$209,$B14,'2a Map charges to elec regions'!G$28:G$209))</f>
        <v>8.1862005579908939</v>
      </c>
      <c r="H14" s="113">
        <f>IF(SUMIF('2a Map charges to elec regions'!$C$28:$C$209,$B14,'2a Map charges to elec regions'!H$28:H$209)=0,"-",SUMIF('2a Map charges to elec regions'!$C$28:$C$209,$B14,'2a Map charges to elec regions'!H$28:H$209))</f>
        <v>8.3099173447960215</v>
      </c>
      <c r="I14" s="113">
        <f>IF(SUMIF('2a Map charges to elec regions'!$C$28:$C$209,$B14,'2a Map charges to elec regions'!I$28:I$209)=0,"-",SUMIF('2a Map charges to elec regions'!$C$28:$C$209,$B14,'2a Map charges to elec regions'!I$28:I$209))</f>
        <v>7.9619173381584512</v>
      </c>
      <c r="J14" s="113">
        <f>IF(SUMIF('2a Map charges to elec regions'!$C$28:$C$209,$B14,'2a Map charges to elec regions'!J$28:J$209)=0,"-",SUMIF('2a Map charges to elec regions'!$C$28:$C$209,$B14,'2a Map charges to elec regions'!J$28:J$209))</f>
        <v>7.6825051986854911</v>
      </c>
      <c r="K14" s="113">
        <f>IF(SUMIF('2a Map charges to elec regions'!$C$28:$C$209,$B14,'2a Map charges to elec regions'!K$28:K$209)=0,"-",SUMIF('2a Map charges to elec regions'!$C$28:$C$209,$B14,'2a Map charges to elec regions'!K$28:K$209))</f>
        <v>7.7065051991432556</v>
      </c>
      <c r="L14" s="113">
        <f>IF(SUMIF('2a Map charges to elec regions'!$C$28:$C$209,$B14,'2a Map charges to elec regions'!L$28:L$209)=0,"-",SUMIF('2a Map charges to elec regions'!$C$28:$C$209,$B14,'2a Map charges to elec regions'!L$28:L$209))</f>
        <v>7.4028577521238592</v>
      </c>
      <c r="M14" s="113">
        <f>IF(SUMIF('2a Map charges to elec regions'!$C$28:$C$209,$B14,'2a Map charges to elec regions'!M$28:M$209)=0,"-",SUMIF('2a Map charges to elec regions'!$C$28:$C$209,$B14,'2a Map charges to elec regions'!M$28:M$209))</f>
        <v>7.4748577534971492</v>
      </c>
      <c r="N14" s="28"/>
      <c r="O14" s="113">
        <f>IF(SUMIF('2a Map charges to elec regions'!$C$28:$C$209,$B14,'2a Map charges to elec regions'!O$28:O$209)=0,"-",SUMIF('2a Map charges to elec regions'!$C$28:$C$209,$B14,'2a Map charges to elec regions'!O$28:O$209))</f>
        <v>7.4748577534971492</v>
      </c>
      <c r="P14" s="113">
        <f>IF(SUMIF('2a Map charges to elec regions'!$C$28:$C$209,$B14,'2a Map charges to elec regions'!P$28:P$209)=0,"-",SUMIF('2a Map charges to elec regions'!$C$28:$C$209,$B14,'2a Map charges to elec regions'!P$28:P$209))</f>
        <v>8.6827848188034391</v>
      </c>
      <c r="Q14" s="113">
        <f>IF(SUMIF('2a Map charges to elec regions'!$C$28:$C$209,$B14,'2a Map charges to elec regions'!Q$28:Q$209)=0,"-",SUMIF('2a Map charges to elec regions'!$C$28:$C$209,$B14,'2a Map charges to elec regions'!Q$28:Q$209))</f>
        <v>8.2387848103348116</v>
      </c>
      <c r="R14" s="113">
        <f>IF(SUMIF('2a Map charges to elec regions'!$C$28:$C$209,$B14,'2a Map charges to elec regions'!R$28:R$209)=0,"-",SUMIF('2a Map charges to elec regions'!$C$28:$C$209,$B14,'2a Map charges to elec regions'!R$28:R$209))</f>
        <v>7.2622740078190251</v>
      </c>
      <c r="S14" s="113">
        <f>IF(SUMIF('2a Map charges to elec regions'!$C$28:$C$209,$B14,'2a Map charges to elec regions'!S$28:S$209)=0,"-",SUMIF('2a Map charges to elec regions'!$C$28:$C$209,$B14,'2a Map charges to elec regions'!S$28:S$209))</f>
        <v>4.5982739570072573</v>
      </c>
      <c r="T14" s="113">
        <f>IF(SUMIF('2a Map charges to elec regions'!$C$28:$C$209,$B14,'2a Map charges to elec regions'!T$28:T$209)=0,"-",SUMIF('2a Map charges to elec regions'!$C$28:$C$209,$B14,'2a Map charges to elec regions'!T$28:T$209))</f>
        <v>8.519923187262922</v>
      </c>
      <c r="U14" s="113">
        <f>IF(SUMIF('2a Map charges to elec regions'!$C$28:$C$209,$B14,'2a Map charges to elec regions'!U$28:U$209)=0,"-",SUMIF('2a Map charges to elec regions'!$C$28:$C$209,$B14,'2a Map charges to elec regions'!U$28:U$209))</f>
        <v>8.0879231790231749</v>
      </c>
      <c r="V14" s="113">
        <f>IF(SUMIF('2a Map charges to elec regions'!$C$28:$C$209,$B14,'2a Map charges to elec regions'!V$28:V$209)=0,"-",SUMIF('2a Map charges to elec regions'!$C$28:$C$209,$B14,'2a Map charges to elec regions'!V$28:V$209))</f>
        <v>13.457876026841923</v>
      </c>
      <c r="W14" s="113">
        <f>IF(SUMIF('2a Map charges to elec regions'!$C$28:$C$209,$B14,'2a Map charges to elec regions'!W$28:W$209)=0,"-",SUMIF('2a Map charges to elec regions'!$C$28:$C$209,$B14,'2a Map charges to elec regions'!W$28:W$209))</f>
        <v>16.469876084291261</v>
      </c>
      <c r="X14" s="113">
        <f>IF(SUMIF('2a Map charges to elec regions'!$C$28:$C$209,$B14,'2a Map charges to elec regions'!X$28:X$209)=0,"-",SUMIF('2a Map charges to elec regions'!$C$28:$C$209,$B14,'2a Map charges to elec regions'!X$28:X$209))</f>
        <v>11.614321243827513</v>
      </c>
      <c r="Y14" s="113">
        <f>IF(SUMIF('2a Map charges to elec regions'!$C$28:$C$209,$B14,'2a Map charges to elec regions'!Y$28:Y$209)=0,"-",SUMIF('2a Map charges to elec regions'!$C$28:$C$209,$B14,'2a Map charges to elec regions'!Y$28:Y$209))</f>
        <v>11.614321243827513</v>
      </c>
      <c r="Z14" s="113">
        <f>IF(SUMIF('2a Map charges to elec regions'!$C$28:$C$209,$B14,'2a Map charges to elec regions'!Z$28:Z$209)=0,"-",SUMIF('2a Map charges to elec regions'!$C$28:$C$209,$B14,'2a Map charges to elec regions'!Z$28:Z$209))</f>
        <v>13.89432128731506</v>
      </c>
      <c r="AA14" s="113">
        <f>IF(SUMIF('2a Map charges to elec regions'!$C$28:$C$209,$B14,'2a Map charges to elec regions'!AA$28:AA$209)=0,"-",SUMIF('2a Map charges to elec regions'!$C$28:$C$209,$B14,'2a Map charges to elec regions'!AA$28:AA$209))</f>
        <v>13.89432128731506</v>
      </c>
      <c r="AB14" s="113">
        <f>IF(SUMIF('2a Map charges to elec regions'!$C$28:$C$209,$B14,'2a Map charges to elec regions'!AB$28:AB$209)=0,"-",SUMIF('2a Map charges to elec regions'!$C$28:$C$209,$B14,'2a Map charges to elec regions'!AB$28:AB$209))</f>
        <v>12.650499533301407</v>
      </c>
      <c r="AC14" s="113">
        <f>IF(SUMIF('2a Map charges to elec regions'!$C$28:$C$209,$B14,'2a Map charges to elec regions'!AC$28:AC$209)=0,"-",SUMIF('2a Map charges to elec regions'!$C$28:$C$209,$B14,'2a Map charges to elec regions'!AC$28:AC$209))</f>
        <v>12.650499533301407</v>
      </c>
      <c r="AD14" s="113">
        <f>IF(SUMIF('2a Map charges to elec regions'!$C$28:$C$209,$B14,'2a Map charges to elec regions'!AD$28:AD$209)=0,"-",SUMIF('2a Map charges to elec regions'!$C$28:$C$209,$B14,'2a Map charges to elec regions'!AD$28:AD$209))</f>
        <v>7.1544994284735264</v>
      </c>
      <c r="AE14" s="113">
        <f>IF(SUMIF('2a Map charges to elec regions'!$C$28:$C$209,$B14,'2a Map charges to elec regions'!AE$28:AE$209)=0,"-",SUMIF('2a Map charges to elec regions'!$C$28:$C$209,$B14,'2a Map charges to elec regions'!AE$28:AE$209))</f>
        <v>7.1544994284735264</v>
      </c>
      <c r="AF14" s="113">
        <f>IF(SUMIF('2a Map charges to elec regions'!$C$28:$C$209,$B14,'2a Map charges to elec regions'!AF$28:AF$209)=0,"-",SUMIF('2a Map charges to elec regions'!$C$28:$C$209,$B14,'2a Map charges to elec regions'!AF$28:AF$209))</f>
        <v>13.038303927765561</v>
      </c>
      <c r="AG14" s="113">
        <f>IF(SUMIF('2a Map charges to elec regions'!$C$28:$C$209,$B14,'2a Map charges to elec regions'!AG$28:AG$209)=0,"-",SUMIF('2a Map charges to elec regions'!$C$28:$C$209,$B14,'2a Map charges to elec regions'!AG$28:AG$209))</f>
        <v>13.038303927765561</v>
      </c>
      <c r="AH14" s="113" t="str">
        <f>IF(SUMIF('2a Map charges to elec regions'!$C$28:$C$209,$B14,'2a Map charges to elec regions'!AH$28:AH$209)=0,"-",SUMIF('2a Map charges to elec regions'!$C$28:$C$209,$B14,'2a Map charges to elec regions'!AH$28:AH$209))</f>
        <v>-</v>
      </c>
      <c r="AI14" s="164" t="str">
        <f>IF(SUMIF('2a Map charges to elec regions'!$C$28:$C$209,$B14,'2a Map charges to elec regions'!AI$28:AI$209)=0,"-",SUMIF('2a Map charges to elec regions'!$C$28:$C$209,$B14,'2a Map charges to elec regions'!AI$28:AI$209))</f>
        <v>-</v>
      </c>
      <c r="AJ14" s="113" t="str">
        <f>IF(SUMIF('2a Map charges to elec regions'!$C$28:$C$209,$B14,'2a Map charges to elec regions'!AJ$28:AJ$209)=0,"-",SUMIF('2a Map charges to elec regions'!$C$28:$C$209,$B14,'2a Map charges to elec regions'!AJ$28:AJ$209))</f>
        <v>-</v>
      </c>
      <c r="AK14" s="113" t="str">
        <f>IF(SUMIF('2a Map charges to elec regions'!$C$28:$C$209,$B14,'2a Map charges to elec regions'!AK$28:AK$209)=0,"-",SUMIF('2a Map charges to elec regions'!$C$28:$C$209,$B14,'2a Map charges to elec regions'!AK$28:AK$209))</f>
        <v>-</v>
      </c>
      <c r="AL14" s="113" t="str">
        <f>IF(SUMIF('2a Map charges to elec regions'!$C$28:$C$209,$B14,'2a Map charges to elec regions'!AL$28:AL$209)=0,"-",SUMIF('2a Map charges to elec regions'!$C$28:$C$209,$B14,'2a Map charges to elec regions'!AL$28:AL$209))</f>
        <v>-</v>
      </c>
      <c r="AM14" s="113" t="str">
        <f>IF(SUMIF('2a Map charges to elec regions'!$C$28:$C$209,$B14,'2a Map charges to elec regions'!AM$28:AM$209)=0,"-",SUMIF('2a Map charges to elec regions'!$C$28:$C$209,$B14,'2a Map charges to elec regions'!AM$28:AM$209))</f>
        <v>-</v>
      </c>
      <c r="AN14" s="113" t="str">
        <f>IF(SUMIF('2a Map charges to elec regions'!$C$28:$C$209,$B14,'2a Map charges to elec regions'!AN$28:AN$209)=0,"-",SUMIF('2a Map charges to elec regions'!$C$28:$C$209,$B14,'2a Map charges to elec regions'!AN$28:AN$209))</f>
        <v>-</v>
      </c>
      <c r="AO14" s="113" t="str">
        <f>IF(SUMIF('2a Map charges to elec regions'!$C$28:$C$209,$B14,'2a Map charges to elec regions'!AO$28:AO$209)=0,"-",SUMIF('2a Map charges to elec regions'!$C$28:$C$209,$B14,'2a Map charges to elec regions'!AO$28:AO$209))</f>
        <v>-</v>
      </c>
      <c r="AP14" s="113" t="str">
        <f>IF(SUMIF('2a Map charges to elec regions'!$C$28:$C$209,$B14,'2a Map charges to elec regions'!AP$28:AP$209)=0,"-",SUMIF('2a Map charges to elec regions'!$C$28:$C$209,$B14,'2a Map charges to elec regions'!AP$28:AP$209))</f>
        <v>-</v>
      </c>
      <c r="AQ14" s="113" t="str">
        <f>IF(SUMIF('2a Map charges to elec regions'!$C$28:$C$209,$B14,'2a Map charges to elec regions'!AQ$28:AQ$209)=0,"-",SUMIF('2a Map charges to elec regions'!$C$28:$C$209,$B14,'2a Map charges to elec regions'!AQ$28:AQ$209))</f>
        <v>-</v>
      </c>
      <c r="AR14" s="113" t="str">
        <f>IF(SUMIF('2a Map charges to elec regions'!$C$28:$C$209,$B14,'2a Map charges to elec regions'!AR$28:AR$209)=0,"-",SUMIF('2a Map charges to elec regions'!$C$28:$C$209,$B14,'2a Map charges to elec regions'!AR$28:AR$209))</f>
        <v>-</v>
      </c>
      <c r="AS14" s="113" t="str">
        <f>IF(SUMIF('2a Map charges to elec regions'!$C$28:$C$209,$B14,'2a Map charges to elec regions'!AS$28:AS$209)=0,"-",SUMIF('2a Map charges to elec regions'!$C$28:$C$209,$B14,'2a Map charges to elec regions'!AS$28:AS$209))</f>
        <v>-</v>
      </c>
      <c r="AT14" s="113" t="str">
        <f>IF(SUMIF('2a Map charges to elec regions'!$C$28:$C$209,$B14,'2a Map charges to elec regions'!AT$28:AT$209)=0,"-",SUMIF('2a Map charges to elec regions'!$C$28:$C$209,$B14,'2a Map charges to elec regions'!AT$28:AT$209))</f>
        <v>-</v>
      </c>
      <c r="AU14" s="113" t="str">
        <f>IF(SUMIF('2a Map charges to elec regions'!$C$28:$C$209,$B14,'2a Map charges to elec regions'!AU$28:AU$209)=0,"-",SUMIF('2a Map charges to elec regions'!$C$28:$C$209,$B14,'2a Map charges to elec regions'!AU$28:AU$209))</f>
        <v>-</v>
      </c>
      <c r="AV14" s="113" t="str">
        <f>IF(SUMIF('2a Map charges to elec regions'!$C$28:$C$209,$B14,'2a Map charges to elec regions'!AV$28:AV$209)=0,"-",SUMIF('2a Map charges to elec regions'!$C$28:$C$209,$B14,'2a Map charges to elec regions'!AV$28:AV$209))</f>
        <v>-</v>
      </c>
      <c r="AW14" s="113" t="str">
        <f>IF(SUMIF('2a Map charges to elec regions'!$C$28:$C$209,$B14,'2a Map charges to elec regions'!AW$28:AW$209)=0,"-",SUMIF('2a Map charges to elec regions'!$C$28:$C$209,$B14,'2a Map charges to elec regions'!AW$28:AW$209))</f>
        <v>-</v>
      </c>
      <c r="AX14" s="113" t="str">
        <f>IF(SUMIF('2a Map charges to elec regions'!$C$28:$C$209,$B14,'2a Map charges to elec regions'!AX$28:AX$209)=0,"-",SUMIF('2a Map charges to elec regions'!$C$28:$C$209,$B14,'2a Map charges to elec regions'!AX$28:AX$209))</f>
        <v>-</v>
      </c>
      <c r="AY14" s="113" t="str">
        <f>IF(SUMIF('2a Map charges to elec regions'!$C$28:$C$209,$B14,'2a Map charges to elec regions'!AY$28:AY$209)=0,"-",SUMIF('2a Map charges to elec regions'!$C$28:$C$209,$B14,'2a Map charges to elec regions'!AY$28:AY$209))</f>
        <v>-</v>
      </c>
      <c r="AZ14" s="113" t="str">
        <f>IF(SUMIF('2a Map charges to elec regions'!$C$28:$C$209,$B14,'2a Map charges to elec regions'!AZ$28:AZ$209)=0,"-",SUMIF('2a Map charges to elec regions'!$C$28:$C$209,$B14,'2a Map charges to elec regions'!AZ$28:AZ$209))</f>
        <v>-</v>
      </c>
      <c r="BA14" s="113" t="str">
        <f>IF(SUMIF('2a Map charges to elec regions'!$C$28:$C$209,$B14,'2a Map charges to elec regions'!BA$28:BA$209)=0,"-",SUMIF('2a Map charges to elec regions'!$C$28:$C$209,$B14,'2a Map charges to elec regions'!BA$28:BA$209))</f>
        <v>-</v>
      </c>
      <c r="BB14" s="113" t="str">
        <f>IF(SUMIF('2a Map charges to elec regions'!$C$28:$C$209,$B14,'2a Map charges to elec regions'!BB$28:BB$209)=0,"-",SUMIF('2a Map charges to elec regions'!$C$28:$C$209,$B14,'2a Map charges to elec regions'!BB$28:BB$209))</f>
        <v>-</v>
      </c>
    </row>
    <row r="15" spans="1:54" s="14" customFormat="1" ht="11.45">
      <c r="A15" s="10"/>
      <c r="B15" s="9" t="s">
        <v>176</v>
      </c>
      <c r="C15" s="182"/>
      <c r="D15" s="186"/>
      <c r="E15" s="28"/>
      <c r="F15" s="113">
        <f>IF(SUMIF('2a Map charges to elec regions'!$C$28:$C$209,$B15,'2a Map charges to elec regions'!F$28:F$209)=0,"-",SUMIF('2a Map charges to elec regions'!$C$28:$C$209,$B15,'2a Map charges to elec regions'!F$28:F$209))</f>
        <v>9.108632136109609</v>
      </c>
      <c r="G15" s="113">
        <f>IF(SUMIF('2a Map charges to elec regions'!$C$28:$C$209,$B15,'2a Map charges to elec regions'!G$28:G$209)=0,"-",SUMIF('2a Map charges to elec regions'!$C$28:$C$209,$B15,'2a Map charges to elec regions'!G$28:G$209))</f>
        <v>8.9886321359665562</v>
      </c>
      <c r="H15" s="113">
        <f>IF(SUMIF('2a Map charges to elec regions'!$C$28:$C$209,$B15,'2a Map charges to elec regions'!H$28:H$209)=0,"-",SUMIF('2a Map charges to elec regions'!$C$28:$C$209,$B15,'2a Map charges to elec regions'!H$28:H$209))</f>
        <v>8.9722518631019472</v>
      </c>
      <c r="I15" s="113">
        <f>IF(SUMIF('2a Map charges to elec regions'!$C$28:$C$209,$B15,'2a Map charges to elec regions'!I$28:I$209)=0,"-",SUMIF('2a Map charges to elec regions'!$C$28:$C$209,$B15,'2a Map charges to elec regions'!I$28:I$209))</f>
        <v>8.6242518626871014</v>
      </c>
      <c r="J15" s="113">
        <f>IF(SUMIF('2a Map charges to elec regions'!$C$28:$C$209,$B15,'2a Map charges to elec regions'!J$28:J$209)=0,"-",SUMIF('2a Map charges to elec regions'!$C$28:$C$209,$B15,'2a Map charges to elec regions'!J$28:J$209))</f>
        <v>8.1520096588645981</v>
      </c>
      <c r="K15" s="113">
        <f>IF(SUMIF('2a Map charges to elec regions'!$C$28:$C$209,$B15,'2a Map charges to elec regions'!K$28:K$209)=0,"-",SUMIF('2a Map charges to elec regions'!$C$28:$C$209,$B15,'2a Map charges to elec regions'!K$28:K$209))</f>
        <v>8.176009658893209</v>
      </c>
      <c r="L15" s="113">
        <f>IF(SUMIF('2a Map charges to elec regions'!$C$28:$C$209,$B15,'2a Map charges to elec regions'!L$28:L$209)=0,"-",SUMIF('2a Map charges to elec regions'!$C$28:$C$209,$B15,'2a Map charges to elec regions'!L$28:L$209))</f>
        <v>8.2101830811035743</v>
      </c>
      <c r="M15" s="113">
        <f>IF(SUMIF('2a Map charges to elec regions'!$C$28:$C$209,$B15,'2a Map charges to elec regions'!M$28:M$209)=0,"-",SUMIF('2a Map charges to elec regions'!$C$28:$C$209,$B15,'2a Map charges to elec regions'!M$28:M$209))</f>
        <v>8.2821830811894053</v>
      </c>
      <c r="N15" s="28"/>
      <c r="O15" s="113">
        <f>IF(SUMIF('2a Map charges to elec regions'!$C$28:$C$209,$B15,'2a Map charges to elec regions'!O$28:O$209)=0,"-",SUMIF('2a Map charges to elec regions'!$C$28:$C$209,$B15,'2a Map charges to elec regions'!O$28:O$209))</f>
        <v>8.2821830811894053</v>
      </c>
      <c r="P15" s="113">
        <f>IF(SUMIF('2a Map charges to elec regions'!$C$28:$C$209,$B15,'2a Map charges to elec regions'!P$28:P$209)=0,"-",SUMIF('2a Map charges to elec regions'!$C$28:$C$209,$B15,'2a Map charges to elec regions'!P$28:P$209))</f>
        <v>9.3095752460210655</v>
      </c>
      <c r="Q15" s="113">
        <f>IF(SUMIF('2a Map charges to elec regions'!$C$28:$C$209,$B15,'2a Map charges to elec regions'!Q$28:Q$209)=0,"-",SUMIF('2a Map charges to elec regions'!$C$28:$C$209,$B15,'2a Map charges to elec regions'!Q$28:Q$209))</f>
        <v>8.865575245491776</v>
      </c>
      <c r="R15" s="113">
        <f>IF(SUMIF('2a Map charges to elec regions'!$C$28:$C$209,$B15,'2a Map charges to elec regions'!R$28:R$209)=0,"-",SUMIF('2a Map charges to elec regions'!$C$28:$C$209,$B15,'2a Map charges to elec regions'!R$28:R$209))</f>
        <v>7.7465606628321897</v>
      </c>
      <c r="S15" s="113">
        <f>IF(SUMIF('2a Map charges to elec regions'!$C$28:$C$209,$B15,'2a Map charges to elec regions'!S$28:S$209)=0,"-",SUMIF('2a Map charges to elec regions'!$C$28:$C$209,$B15,'2a Map charges to elec regions'!S$28:S$209))</f>
        <v>5.0825606596564539</v>
      </c>
      <c r="T15" s="113">
        <f>IF(SUMIF('2a Map charges to elec regions'!$C$28:$C$209,$B15,'2a Map charges to elec regions'!T$28:T$209)=0,"-",SUMIF('2a Map charges to elec regions'!$C$28:$C$209,$B15,'2a Map charges to elec regions'!T$28:T$209))</f>
        <v>8.5048177696345455</v>
      </c>
      <c r="U15" s="113">
        <f>IF(SUMIF('2a Map charges to elec regions'!$C$28:$C$209,$B15,'2a Map charges to elec regions'!U$28:U$209)=0,"-",SUMIF('2a Map charges to elec regions'!$C$28:$C$209,$B15,'2a Map charges to elec regions'!U$28:U$209))</f>
        <v>8.0728177691195615</v>
      </c>
      <c r="V15" s="113">
        <f>IF(SUMIF('2a Map charges to elec regions'!$C$28:$C$209,$B15,'2a Map charges to elec regions'!V$28:V$209)=0,"-",SUMIF('2a Map charges to elec regions'!$C$28:$C$209,$B15,'2a Map charges to elec regions'!V$28:V$209))</f>
        <v>13.484776466806181</v>
      </c>
      <c r="W15" s="113">
        <f>IF(SUMIF('2a Map charges to elec regions'!$C$28:$C$209,$B15,'2a Map charges to elec regions'!W$28:W$209)=0,"-",SUMIF('2a Map charges to elec regions'!$C$28:$C$209,$B15,'2a Map charges to elec regions'!W$28:W$209))</f>
        <v>16.496776470396764</v>
      </c>
      <c r="X15" s="113">
        <f>IF(SUMIF('2a Map charges to elec regions'!$C$28:$C$209,$B15,'2a Map charges to elec regions'!X$28:X$209)=0,"-",SUMIF('2a Map charges to elec regions'!$C$28:$C$209,$B15,'2a Map charges to elec regions'!X$28:X$209))</f>
        <v>11.626914518715841</v>
      </c>
      <c r="Y15" s="113">
        <f>IF(SUMIF('2a Map charges to elec regions'!$C$28:$C$209,$B15,'2a Map charges to elec regions'!Y$28:Y$209)=0,"-",SUMIF('2a Map charges to elec regions'!$C$28:$C$209,$B15,'2a Map charges to elec regions'!Y$28:Y$209))</f>
        <v>11.626914518715841</v>
      </c>
      <c r="Z15" s="113">
        <f>IF(SUMIF('2a Map charges to elec regions'!$C$28:$C$209,$B15,'2a Map charges to elec regions'!Z$28:Z$209)=0,"-",SUMIF('2a Map charges to elec regions'!$C$28:$C$209,$B15,'2a Map charges to elec regions'!Z$28:Z$209))</f>
        <v>13.906914521433812</v>
      </c>
      <c r="AA15" s="113">
        <f>IF(SUMIF('2a Map charges to elec regions'!$C$28:$C$209,$B15,'2a Map charges to elec regions'!AA$28:AA$209)=0,"-",SUMIF('2a Map charges to elec regions'!$C$28:$C$209,$B15,'2a Map charges to elec regions'!AA$28:AA$209))</f>
        <v>13.906914521433812</v>
      </c>
      <c r="AB15" s="113">
        <f>IF(SUMIF('2a Map charges to elec regions'!$C$28:$C$209,$B15,'2a Map charges to elec regions'!AB$28:AB$209)=0,"-",SUMIF('2a Map charges to elec regions'!$C$28:$C$209,$B15,'2a Map charges to elec regions'!AB$28:AB$209))</f>
        <v>12.667734068934566</v>
      </c>
      <c r="AC15" s="113">
        <f>IF(SUMIF('2a Map charges to elec regions'!$C$28:$C$209,$B15,'2a Map charges to elec regions'!AC$28:AC$209)=0,"-",SUMIF('2a Map charges to elec regions'!$C$28:$C$209,$B15,'2a Map charges to elec regions'!AC$28:AC$209))</f>
        <v>12.667734068934566</v>
      </c>
      <c r="AD15" s="113">
        <f>IF(SUMIF('2a Map charges to elec regions'!$C$28:$C$209,$B15,'2a Map charges to elec regions'!AD$28:AD$209)=0,"-",SUMIF('2a Map charges to elec regions'!$C$28:$C$209,$B15,'2a Map charges to elec regions'!AD$28:AD$209))</f>
        <v>7.171734062382825</v>
      </c>
      <c r="AE15" s="113">
        <f>IF(SUMIF('2a Map charges to elec regions'!$C$28:$C$209,$B15,'2a Map charges to elec regions'!AE$28:AE$209)=0,"-",SUMIF('2a Map charges to elec regions'!$C$28:$C$209,$B15,'2a Map charges to elec regions'!AE$28:AE$209))</f>
        <v>7.171734062382825</v>
      </c>
      <c r="AF15" s="113">
        <f>IF(SUMIF('2a Map charges to elec regions'!$C$28:$C$209,$B15,'2a Map charges to elec regions'!AF$28:AF$209)=0,"-",SUMIF('2a Map charges to elec regions'!$C$28:$C$209,$B15,'2a Map charges to elec regions'!AF$28:AF$209))</f>
        <v>13.142330604391736</v>
      </c>
      <c r="AG15" s="113">
        <f>IF(SUMIF('2a Map charges to elec regions'!$C$28:$C$209,$B15,'2a Map charges to elec regions'!AG$28:AG$209)=0,"-",SUMIF('2a Map charges to elec regions'!$C$28:$C$209,$B15,'2a Map charges to elec regions'!AG$28:AG$209))</f>
        <v>13.142330604391736</v>
      </c>
      <c r="AH15" s="113" t="str">
        <f>IF(SUMIF('2a Map charges to elec regions'!$C$28:$C$209,$B15,'2a Map charges to elec regions'!AH$28:AH$209)=0,"-",SUMIF('2a Map charges to elec regions'!$C$28:$C$209,$B15,'2a Map charges to elec regions'!AH$28:AH$209))</f>
        <v>-</v>
      </c>
      <c r="AI15" s="164" t="str">
        <f>IF(SUMIF('2a Map charges to elec regions'!$C$28:$C$209,$B15,'2a Map charges to elec regions'!AI$28:AI$209)=0,"-",SUMIF('2a Map charges to elec regions'!$C$28:$C$209,$B15,'2a Map charges to elec regions'!AI$28:AI$209))</f>
        <v>-</v>
      </c>
      <c r="AJ15" s="113" t="str">
        <f>IF(SUMIF('2a Map charges to elec regions'!$C$28:$C$209,$B15,'2a Map charges to elec regions'!AJ$28:AJ$209)=0,"-",SUMIF('2a Map charges to elec regions'!$C$28:$C$209,$B15,'2a Map charges to elec regions'!AJ$28:AJ$209))</f>
        <v>-</v>
      </c>
      <c r="AK15" s="113" t="str">
        <f>IF(SUMIF('2a Map charges to elec regions'!$C$28:$C$209,$B15,'2a Map charges to elec regions'!AK$28:AK$209)=0,"-",SUMIF('2a Map charges to elec regions'!$C$28:$C$209,$B15,'2a Map charges to elec regions'!AK$28:AK$209))</f>
        <v>-</v>
      </c>
      <c r="AL15" s="113" t="str">
        <f>IF(SUMIF('2a Map charges to elec regions'!$C$28:$C$209,$B15,'2a Map charges to elec regions'!AL$28:AL$209)=0,"-",SUMIF('2a Map charges to elec regions'!$C$28:$C$209,$B15,'2a Map charges to elec regions'!AL$28:AL$209))</f>
        <v>-</v>
      </c>
      <c r="AM15" s="113" t="str">
        <f>IF(SUMIF('2a Map charges to elec regions'!$C$28:$C$209,$B15,'2a Map charges to elec regions'!AM$28:AM$209)=0,"-",SUMIF('2a Map charges to elec regions'!$C$28:$C$209,$B15,'2a Map charges to elec regions'!AM$28:AM$209))</f>
        <v>-</v>
      </c>
      <c r="AN15" s="113" t="str">
        <f>IF(SUMIF('2a Map charges to elec regions'!$C$28:$C$209,$B15,'2a Map charges to elec regions'!AN$28:AN$209)=0,"-",SUMIF('2a Map charges to elec regions'!$C$28:$C$209,$B15,'2a Map charges to elec regions'!AN$28:AN$209))</f>
        <v>-</v>
      </c>
      <c r="AO15" s="113" t="str">
        <f>IF(SUMIF('2a Map charges to elec regions'!$C$28:$C$209,$B15,'2a Map charges to elec regions'!AO$28:AO$209)=0,"-",SUMIF('2a Map charges to elec regions'!$C$28:$C$209,$B15,'2a Map charges to elec regions'!AO$28:AO$209))</f>
        <v>-</v>
      </c>
      <c r="AP15" s="113" t="str">
        <f>IF(SUMIF('2a Map charges to elec regions'!$C$28:$C$209,$B15,'2a Map charges to elec regions'!AP$28:AP$209)=0,"-",SUMIF('2a Map charges to elec regions'!$C$28:$C$209,$B15,'2a Map charges to elec regions'!AP$28:AP$209))</f>
        <v>-</v>
      </c>
      <c r="AQ15" s="113" t="str">
        <f>IF(SUMIF('2a Map charges to elec regions'!$C$28:$C$209,$B15,'2a Map charges to elec regions'!AQ$28:AQ$209)=0,"-",SUMIF('2a Map charges to elec regions'!$C$28:$C$209,$B15,'2a Map charges to elec regions'!AQ$28:AQ$209))</f>
        <v>-</v>
      </c>
      <c r="AR15" s="113" t="str">
        <f>IF(SUMIF('2a Map charges to elec regions'!$C$28:$C$209,$B15,'2a Map charges to elec regions'!AR$28:AR$209)=0,"-",SUMIF('2a Map charges to elec regions'!$C$28:$C$209,$B15,'2a Map charges to elec regions'!AR$28:AR$209))</f>
        <v>-</v>
      </c>
      <c r="AS15" s="113" t="str">
        <f>IF(SUMIF('2a Map charges to elec regions'!$C$28:$C$209,$B15,'2a Map charges to elec regions'!AS$28:AS$209)=0,"-",SUMIF('2a Map charges to elec regions'!$C$28:$C$209,$B15,'2a Map charges to elec regions'!AS$28:AS$209))</f>
        <v>-</v>
      </c>
      <c r="AT15" s="113" t="str">
        <f>IF(SUMIF('2a Map charges to elec regions'!$C$28:$C$209,$B15,'2a Map charges to elec regions'!AT$28:AT$209)=0,"-",SUMIF('2a Map charges to elec regions'!$C$28:$C$209,$B15,'2a Map charges to elec regions'!AT$28:AT$209))</f>
        <v>-</v>
      </c>
      <c r="AU15" s="113" t="str">
        <f>IF(SUMIF('2a Map charges to elec regions'!$C$28:$C$209,$B15,'2a Map charges to elec regions'!AU$28:AU$209)=0,"-",SUMIF('2a Map charges to elec regions'!$C$28:$C$209,$B15,'2a Map charges to elec regions'!AU$28:AU$209))</f>
        <v>-</v>
      </c>
      <c r="AV15" s="113" t="str">
        <f>IF(SUMIF('2a Map charges to elec regions'!$C$28:$C$209,$B15,'2a Map charges to elec regions'!AV$28:AV$209)=0,"-",SUMIF('2a Map charges to elec regions'!$C$28:$C$209,$B15,'2a Map charges to elec regions'!AV$28:AV$209))</f>
        <v>-</v>
      </c>
      <c r="AW15" s="113" t="str">
        <f>IF(SUMIF('2a Map charges to elec regions'!$C$28:$C$209,$B15,'2a Map charges to elec regions'!AW$28:AW$209)=0,"-",SUMIF('2a Map charges to elec regions'!$C$28:$C$209,$B15,'2a Map charges to elec regions'!AW$28:AW$209))</f>
        <v>-</v>
      </c>
      <c r="AX15" s="113" t="str">
        <f>IF(SUMIF('2a Map charges to elec regions'!$C$28:$C$209,$B15,'2a Map charges to elec regions'!AX$28:AX$209)=0,"-",SUMIF('2a Map charges to elec regions'!$C$28:$C$209,$B15,'2a Map charges to elec regions'!AX$28:AX$209))</f>
        <v>-</v>
      </c>
      <c r="AY15" s="113" t="str">
        <f>IF(SUMIF('2a Map charges to elec regions'!$C$28:$C$209,$B15,'2a Map charges to elec regions'!AY$28:AY$209)=0,"-",SUMIF('2a Map charges to elec regions'!$C$28:$C$209,$B15,'2a Map charges to elec regions'!AY$28:AY$209))</f>
        <v>-</v>
      </c>
      <c r="AZ15" s="113" t="str">
        <f>IF(SUMIF('2a Map charges to elec regions'!$C$28:$C$209,$B15,'2a Map charges to elec regions'!AZ$28:AZ$209)=0,"-",SUMIF('2a Map charges to elec regions'!$C$28:$C$209,$B15,'2a Map charges to elec regions'!AZ$28:AZ$209))</f>
        <v>-</v>
      </c>
      <c r="BA15" s="113" t="str">
        <f>IF(SUMIF('2a Map charges to elec regions'!$C$28:$C$209,$B15,'2a Map charges to elec regions'!BA$28:BA$209)=0,"-",SUMIF('2a Map charges to elec regions'!$C$28:$C$209,$B15,'2a Map charges to elec regions'!BA$28:BA$209))</f>
        <v>-</v>
      </c>
      <c r="BB15" s="113" t="str">
        <f>IF(SUMIF('2a Map charges to elec regions'!$C$28:$C$209,$B15,'2a Map charges to elec regions'!BB$28:BB$209)=0,"-",SUMIF('2a Map charges to elec regions'!$C$28:$C$209,$B15,'2a Map charges to elec regions'!BB$28:BB$209))</f>
        <v>-</v>
      </c>
    </row>
    <row r="16" spans="1:54" s="14" customFormat="1" ht="11.45">
      <c r="A16" s="10"/>
      <c r="B16" s="9" t="s">
        <v>177</v>
      </c>
      <c r="C16" s="182"/>
      <c r="D16" s="186"/>
      <c r="E16" s="28"/>
      <c r="F16" s="113">
        <f>IF(SUMIF('2a Map charges to elec regions'!$C$28:$C$209,$B16,'2a Map charges to elec regions'!F$28:F$209)=0,"-",SUMIF('2a Map charges to elec regions'!$C$28:$C$209,$B16,'2a Map charges to elec regions'!F$28:F$209))</f>
        <v>9.6511012844086821</v>
      </c>
      <c r="G16" s="113">
        <f>IF(SUMIF('2a Map charges to elec regions'!$C$28:$C$209,$B16,'2a Map charges to elec regions'!G$28:G$209)=0,"-",SUMIF('2a Map charges to elec regions'!$C$28:$C$209,$B16,'2a Map charges to elec regions'!G$28:G$209))</f>
        <v>9.5311012909622121</v>
      </c>
      <c r="H16" s="113">
        <f>IF(SUMIF('2a Map charges to elec regions'!$C$28:$C$209,$B16,'2a Map charges to elec regions'!H$28:H$209)=0,"-",SUMIF('2a Map charges to elec regions'!$C$28:$C$209,$B16,'2a Map charges to elec regions'!H$28:H$209))</f>
        <v>10.030055312960634</v>
      </c>
      <c r="I16" s="113">
        <f>IF(SUMIF('2a Map charges to elec regions'!$C$28:$C$209,$B16,'2a Map charges to elec regions'!I$28:I$209)=0,"-",SUMIF('2a Map charges to elec regions'!$C$28:$C$209,$B16,'2a Map charges to elec regions'!I$28:I$209))</f>
        <v>9.6820553319658735</v>
      </c>
      <c r="J16" s="113">
        <f>IF(SUMIF('2a Map charges to elec regions'!$C$28:$C$209,$B16,'2a Map charges to elec regions'!J$28:J$209)=0,"-",SUMIF('2a Map charges to elec regions'!$C$28:$C$209,$B16,'2a Map charges to elec regions'!J$28:J$209))</f>
        <v>9.683661914121986</v>
      </c>
      <c r="K16" s="113">
        <f>IF(SUMIF('2a Map charges to elec regions'!$C$28:$C$209,$B16,'2a Map charges to elec regions'!K$28:K$209)=0,"-",SUMIF('2a Map charges to elec regions'!$C$28:$C$209,$B16,'2a Map charges to elec regions'!K$28:K$209))</f>
        <v>9.7076619128112807</v>
      </c>
      <c r="L16" s="113">
        <f>IF(SUMIF('2a Map charges to elec regions'!$C$28:$C$209,$B16,'2a Map charges to elec regions'!L$28:L$209)=0,"-",SUMIF('2a Map charges to elec regions'!$C$28:$C$209,$B16,'2a Map charges to elec regions'!L$28:L$209))</f>
        <v>9.2246494966870216</v>
      </c>
      <c r="M16" s="113">
        <f>IF(SUMIF('2a Map charges to elec regions'!$C$28:$C$209,$B16,'2a Map charges to elec regions'!M$28:M$209)=0,"-",SUMIF('2a Map charges to elec regions'!$C$28:$C$209,$B16,'2a Map charges to elec regions'!M$28:M$209))</f>
        <v>9.2966494927549022</v>
      </c>
      <c r="N16" s="28"/>
      <c r="O16" s="113">
        <f>IF(SUMIF('2a Map charges to elec regions'!$C$28:$C$209,$B16,'2a Map charges to elec regions'!O$28:O$209)=0,"-",SUMIF('2a Map charges to elec regions'!$C$28:$C$209,$B16,'2a Map charges to elec regions'!O$28:O$209))</f>
        <v>9.2966494927549022</v>
      </c>
      <c r="P16" s="113">
        <f>IF(SUMIF('2a Map charges to elec regions'!$C$28:$C$209,$B16,'2a Map charges to elec regions'!P$28:P$209)=0,"-",SUMIF('2a Map charges to elec regions'!$C$28:$C$209,$B16,'2a Map charges to elec regions'!P$28:P$209))</f>
        <v>10.333764661913648</v>
      </c>
      <c r="Q16" s="113">
        <f>IF(SUMIF('2a Map charges to elec regions'!$C$28:$C$209,$B16,'2a Map charges to elec regions'!Q$28:Q$209)=0,"-",SUMIF('2a Map charges to elec regions'!$C$28:$C$209,$B16,'2a Map charges to elec regions'!Q$28:Q$209))</f>
        <v>9.8897646861617137</v>
      </c>
      <c r="R16" s="113">
        <f>IF(SUMIF('2a Map charges to elec regions'!$C$28:$C$209,$B16,'2a Map charges to elec regions'!R$28:R$209)=0,"-",SUMIF('2a Map charges to elec regions'!$C$28:$C$209,$B16,'2a Map charges to elec regions'!R$28:R$209))</f>
        <v>8.5246487489468485</v>
      </c>
      <c r="S16" s="113">
        <f>IF(SUMIF('2a Map charges to elec regions'!$C$28:$C$209,$B16,'2a Map charges to elec regions'!S$28:S$209)=0,"-",SUMIF('2a Map charges to elec regions'!$C$28:$C$209,$B16,'2a Map charges to elec regions'!S$28:S$209))</f>
        <v>5.8606488944352311</v>
      </c>
      <c r="T16" s="113">
        <f>IF(SUMIF('2a Map charges to elec regions'!$C$28:$C$209,$B16,'2a Map charges to elec regions'!T$28:T$209)=0,"-",SUMIF('2a Map charges to elec regions'!$C$28:$C$209,$B16,'2a Map charges to elec regions'!T$28:T$209))</f>
        <v>8.985071075200139</v>
      </c>
      <c r="U16" s="113">
        <f>IF(SUMIF('2a Map charges to elec regions'!$C$28:$C$209,$B16,'2a Map charges to elec regions'!U$28:U$209)=0,"-",SUMIF('2a Map charges to elec regions'!$C$28:$C$209,$B16,'2a Map charges to elec regions'!U$28:U$209))</f>
        <v>8.5530710987928469</v>
      </c>
      <c r="V16" s="113">
        <f>IF(SUMIF('2a Map charges to elec regions'!$C$28:$C$209,$B16,'2a Map charges to elec regions'!V$28:V$209)=0,"-",SUMIF('2a Map charges to elec regions'!$C$28:$C$209,$B16,'2a Map charges to elec regions'!V$28:V$209))</f>
        <v>12.551341671547407</v>
      </c>
      <c r="W16" s="113">
        <f>IF(SUMIF('2a Map charges to elec regions'!$C$28:$C$209,$B16,'2a Map charges to elec regions'!W$28:W$209)=0,"-",SUMIF('2a Map charges to elec regions'!$C$28:$C$209,$B16,'2a Map charges to elec regions'!W$28:W$209))</f>
        <v>15.563341507053785</v>
      </c>
      <c r="X16" s="113">
        <f>IF(SUMIF('2a Map charges to elec regions'!$C$28:$C$209,$B16,'2a Map charges to elec regions'!X$28:X$209)=0,"-",SUMIF('2a Map charges to elec regions'!$C$28:$C$209,$B16,'2a Map charges to elec regions'!X$28:X$209))</f>
        <v>11.83327729530065</v>
      </c>
      <c r="Y16" s="113">
        <f>IF(SUMIF('2a Map charges to elec regions'!$C$28:$C$209,$B16,'2a Map charges to elec regions'!Y$28:Y$209)=0,"-",SUMIF('2a Map charges to elec regions'!$C$28:$C$209,$B16,'2a Map charges to elec regions'!Y$28:Y$209))</f>
        <v>11.83327729530065</v>
      </c>
      <c r="Z16" s="113">
        <f>IF(SUMIF('2a Map charges to elec regions'!$C$28:$C$209,$B16,'2a Map charges to elec regions'!Z$28:Z$209)=0,"-",SUMIF('2a Map charges to elec regions'!$C$28:$C$209,$B16,'2a Map charges to elec regions'!Z$28:Z$209))</f>
        <v>14.113277170783572</v>
      </c>
      <c r="AA16" s="113">
        <f>IF(SUMIF('2a Map charges to elec regions'!$C$28:$C$209,$B16,'2a Map charges to elec regions'!AA$28:AA$209)=0,"-",SUMIF('2a Map charges to elec regions'!$C$28:$C$209,$B16,'2a Map charges to elec regions'!AA$28:AA$209))</f>
        <v>14.113277170783572</v>
      </c>
      <c r="AB16" s="113">
        <f>IF(SUMIF('2a Map charges to elec regions'!$C$28:$C$209,$B16,'2a Map charges to elec regions'!AB$28:AB$209)=0,"-",SUMIF('2a Map charges to elec regions'!$C$28:$C$209,$B16,'2a Map charges to elec regions'!AB$28:AB$209))</f>
        <v>12.842557327387116</v>
      </c>
      <c r="AC16" s="113">
        <f>IF(SUMIF('2a Map charges to elec regions'!$C$28:$C$209,$B16,'2a Map charges to elec regions'!AC$28:AC$209)=0,"-",SUMIF('2a Map charges to elec regions'!$C$28:$C$209,$B16,'2a Map charges to elec regions'!AC$28:AC$209))</f>
        <v>12.842557327387116</v>
      </c>
      <c r="AD16" s="113">
        <f>IF(SUMIF('2a Map charges to elec regions'!$C$28:$C$209,$B16,'2a Map charges to elec regions'!AD$28:AD$209)=0,"-",SUMIF('2a Map charges to elec regions'!$C$28:$C$209,$B16,'2a Map charges to elec regions'!AD$28:AD$209))</f>
        <v>7.3465576275388216</v>
      </c>
      <c r="AE16" s="113">
        <f>IF(SUMIF('2a Map charges to elec regions'!$C$28:$C$209,$B16,'2a Map charges to elec regions'!AE$28:AE$209)=0,"-",SUMIF('2a Map charges to elec regions'!$C$28:$C$209,$B16,'2a Map charges to elec regions'!AE$28:AE$209))</f>
        <v>7.3465576275388216</v>
      </c>
      <c r="AF16" s="113">
        <f>IF(SUMIF('2a Map charges to elec regions'!$C$28:$C$209,$B16,'2a Map charges to elec regions'!AF$28:AF$209)=0,"-",SUMIF('2a Map charges to elec regions'!$C$28:$C$209,$B16,'2a Map charges to elec regions'!AF$28:AF$209))</f>
        <v>13.264940580262266</v>
      </c>
      <c r="AG16" s="113">
        <f>IF(SUMIF('2a Map charges to elec regions'!$C$28:$C$209,$B16,'2a Map charges to elec regions'!AG$28:AG$209)=0,"-",SUMIF('2a Map charges to elec regions'!$C$28:$C$209,$B16,'2a Map charges to elec regions'!AG$28:AG$209))</f>
        <v>13.264940580262266</v>
      </c>
      <c r="AH16" s="113" t="str">
        <f>IF(SUMIF('2a Map charges to elec regions'!$C$28:$C$209,$B16,'2a Map charges to elec regions'!AH$28:AH$209)=0,"-",SUMIF('2a Map charges to elec regions'!$C$28:$C$209,$B16,'2a Map charges to elec regions'!AH$28:AH$209))</f>
        <v>-</v>
      </c>
      <c r="AI16" s="164" t="str">
        <f>IF(SUMIF('2a Map charges to elec regions'!$C$28:$C$209,$B16,'2a Map charges to elec regions'!AI$28:AI$209)=0,"-",SUMIF('2a Map charges to elec regions'!$C$28:$C$209,$B16,'2a Map charges to elec regions'!AI$28:AI$209))</f>
        <v>-</v>
      </c>
      <c r="AJ16" s="113" t="str">
        <f>IF(SUMIF('2a Map charges to elec regions'!$C$28:$C$209,$B16,'2a Map charges to elec regions'!AJ$28:AJ$209)=0,"-",SUMIF('2a Map charges to elec regions'!$C$28:$C$209,$B16,'2a Map charges to elec regions'!AJ$28:AJ$209))</f>
        <v>-</v>
      </c>
      <c r="AK16" s="113" t="str">
        <f>IF(SUMIF('2a Map charges to elec regions'!$C$28:$C$209,$B16,'2a Map charges to elec regions'!AK$28:AK$209)=0,"-",SUMIF('2a Map charges to elec regions'!$C$28:$C$209,$B16,'2a Map charges to elec regions'!AK$28:AK$209))</f>
        <v>-</v>
      </c>
      <c r="AL16" s="113" t="str">
        <f>IF(SUMIF('2a Map charges to elec regions'!$C$28:$C$209,$B16,'2a Map charges to elec regions'!AL$28:AL$209)=0,"-",SUMIF('2a Map charges to elec regions'!$C$28:$C$209,$B16,'2a Map charges to elec regions'!AL$28:AL$209))</f>
        <v>-</v>
      </c>
      <c r="AM16" s="113" t="str">
        <f>IF(SUMIF('2a Map charges to elec regions'!$C$28:$C$209,$B16,'2a Map charges to elec regions'!AM$28:AM$209)=0,"-",SUMIF('2a Map charges to elec regions'!$C$28:$C$209,$B16,'2a Map charges to elec regions'!AM$28:AM$209))</f>
        <v>-</v>
      </c>
      <c r="AN16" s="113" t="str">
        <f>IF(SUMIF('2a Map charges to elec regions'!$C$28:$C$209,$B16,'2a Map charges to elec regions'!AN$28:AN$209)=0,"-",SUMIF('2a Map charges to elec regions'!$C$28:$C$209,$B16,'2a Map charges to elec regions'!AN$28:AN$209))</f>
        <v>-</v>
      </c>
      <c r="AO16" s="113" t="str">
        <f>IF(SUMIF('2a Map charges to elec regions'!$C$28:$C$209,$B16,'2a Map charges to elec regions'!AO$28:AO$209)=0,"-",SUMIF('2a Map charges to elec regions'!$C$28:$C$209,$B16,'2a Map charges to elec regions'!AO$28:AO$209))</f>
        <v>-</v>
      </c>
      <c r="AP16" s="113" t="str">
        <f>IF(SUMIF('2a Map charges to elec regions'!$C$28:$C$209,$B16,'2a Map charges to elec regions'!AP$28:AP$209)=0,"-",SUMIF('2a Map charges to elec regions'!$C$28:$C$209,$B16,'2a Map charges to elec regions'!AP$28:AP$209))</f>
        <v>-</v>
      </c>
      <c r="AQ16" s="113" t="str">
        <f>IF(SUMIF('2a Map charges to elec regions'!$C$28:$C$209,$B16,'2a Map charges to elec regions'!AQ$28:AQ$209)=0,"-",SUMIF('2a Map charges to elec regions'!$C$28:$C$209,$B16,'2a Map charges to elec regions'!AQ$28:AQ$209))</f>
        <v>-</v>
      </c>
      <c r="AR16" s="113" t="str">
        <f>IF(SUMIF('2a Map charges to elec regions'!$C$28:$C$209,$B16,'2a Map charges to elec regions'!AR$28:AR$209)=0,"-",SUMIF('2a Map charges to elec regions'!$C$28:$C$209,$B16,'2a Map charges to elec regions'!AR$28:AR$209))</f>
        <v>-</v>
      </c>
      <c r="AS16" s="113" t="str">
        <f>IF(SUMIF('2a Map charges to elec regions'!$C$28:$C$209,$B16,'2a Map charges to elec regions'!AS$28:AS$209)=0,"-",SUMIF('2a Map charges to elec regions'!$C$28:$C$209,$B16,'2a Map charges to elec regions'!AS$28:AS$209))</f>
        <v>-</v>
      </c>
      <c r="AT16" s="113" t="str">
        <f>IF(SUMIF('2a Map charges to elec regions'!$C$28:$C$209,$B16,'2a Map charges to elec regions'!AT$28:AT$209)=0,"-",SUMIF('2a Map charges to elec regions'!$C$28:$C$209,$B16,'2a Map charges to elec regions'!AT$28:AT$209))</f>
        <v>-</v>
      </c>
      <c r="AU16" s="113" t="str">
        <f>IF(SUMIF('2a Map charges to elec regions'!$C$28:$C$209,$B16,'2a Map charges to elec regions'!AU$28:AU$209)=0,"-",SUMIF('2a Map charges to elec regions'!$C$28:$C$209,$B16,'2a Map charges to elec regions'!AU$28:AU$209))</f>
        <v>-</v>
      </c>
      <c r="AV16" s="113" t="str">
        <f>IF(SUMIF('2a Map charges to elec regions'!$C$28:$C$209,$B16,'2a Map charges to elec regions'!AV$28:AV$209)=0,"-",SUMIF('2a Map charges to elec regions'!$C$28:$C$209,$B16,'2a Map charges to elec regions'!AV$28:AV$209))</f>
        <v>-</v>
      </c>
      <c r="AW16" s="113" t="str">
        <f>IF(SUMIF('2a Map charges to elec regions'!$C$28:$C$209,$B16,'2a Map charges to elec regions'!AW$28:AW$209)=0,"-",SUMIF('2a Map charges to elec regions'!$C$28:$C$209,$B16,'2a Map charges to elec regions'!AW$28:AW$209))</f>
        <v>-</v>
      </c>
      <c r="AX16" s="113" t="str">
        <f>IF(SUMIF('2a Map charges to elec regions'!$C$28:$C$209,$B16,'2a Map charges to elec regions'!AX$28:AX$209)=0,"-",SUMIF('2a Map charges to elec regions'!$C$28:$C$209,$B16,'2a Map charges to elec regions'!AX$28:AX$209))</f>
        <v>-</v>
      </c>
      <c r="AY16" s="113" t="str">
        <f>IF(SUMIF('2a Map charges to elec regions'!$C$28:$C$209,$B16,'2a Map charges to elec regions'!AY$28:AY$209)=0,"-",SUMIF('2a Map charges to elec regions'!$C$28:$C$209,$B16,'2a Map charges to elec regions'!AY$28:AY$209))</f>
        <v>-</v>
      </c>
      <c r="AZ16" s="113" t="str">
        <f>IF(SUMIF('2a Map charges to elec regions'!$C$28:$C$209,$B16,'2a Map charges to elec regions'!AZ$28:AZ$209)=0,"-",SUMIF('2a Map charges to elec regions'!$C$28:$C$209,$B16,'2a Map charges to elec regions'!AZ$28:AZ$209))</f>
        <v>-</v>
      </c>
      <c r="BA16" s="113" t="str">
        <f>IF(SUMIF('2a Map charges to elec regions'!$C$28:$C$209,$B16,'2a Map charges to elec regions'!BA$28:BA$209)=0,"-",SUMIF('2a Map charges to elec regions'!$C$28:$C$209,$B16,'2a Map charges to elec regions'!BA$28:BA$209))</f>
        <v>-</v>
      </c>
      <c r="BB16" s="113" t="str">
        <f>IF(SUMIF('2a Map charges to elec regions'!$C$28:$C$209,$B16,'2a Map charges to elec regions'!BB$28:BB$209)=0,"-",SUMIF('2a Map charges to elec regions'!$C$28:$C$209,$B16,'2a Map charges to elec regions'!BB$28:BB$209))</f>
        <v>-</v>
      </c>
    </row>
    <row r="17" spans="1:54" s="14" customFormat="1" ht="11.45">
      <c r="A17" s="10"/>
      <c r="B17" s="9" t="s">
        <v>178</v>
      </c>
      <c r="C17" s="182"/>
      <c r="D17" s="186"/>
      <c r="E17" s="28"/>
      <c r="F17" s="113">
        <f>IF(SUMIF('2a Map charges to elec regions'!$C$28:$C$209,$B17,'2a Map charges to elec regions'!F$28:F$209)=0,"-",SUMIF('2a Map charges to elec regions'!$C$28:$C$209,$B17,'2a Map charges to elec regions'!F$28:F$209))</f>
        <v>12.291775785794677</v>
      </c>
      <c r="G17" s="113">
        <f>IF(SUMIF('2a Map charges to elec regions'!$C$28:$C$209,$B17,'2a Map charges to elec regions'!G$28:G$209)=0,"-",SUMIF('2a Map charges to elec regions'!$C$28:$C$209,$B17,'2a Map charges to elec regions'!G$28:G$209))</f>
        <v>12.171775784006536</v>
      </c>
      <c r="H17" s="113">
        <f>IF(SUMIF('2a Map charges to elec regions'!$C$28:$C$209,$B17,'2a Map charges to elec regions'!H$28:H$209)=0,"-",SUMIF('2a Map charges to elec regions'!$C$28:$C$209,$B17,'2a Map charges to elec regions'!H$28:H$209))</f>
        <v>13.267914189605126</v>
      </c>
      <c r="I17" s="113">
        <f>IF(SUMIF('2a Map charges to elec regions'!$C$28:$C$209,$B17,'2a Map charges to elec regions'!I$28:I$209)=0,"-",SUMIF('2a Map charges to elec regions'!$C$28:$C$209,$B17,'2a Map charges to elec regions'!I$28:I$209))</f>
        <v>12.919914184419524</v>
      </c>
      <c r="J17" s="113">
        <f>IF(SUMIF('2a Map charges to elec regions'!$C$28:$C$209,$B17,'2a Map charges to elec regions'!J$28:J$209)=0,"-",SUMIF('2a Map charges to elec regions'!$C$28:$C$209,$B17,'2a Map charges to elec regions'!J$28:J$209))</f>
        <v>12.170135356676003</v>
      </c>
      <c r="K17" s="113">
        <f>IF(SUMIF('2a Map charges to elec regions'!$C$28:$C$209,$B17,'2a Map charges to elec regions'!K$28:K$209)=0,"-",SUMIF('2a Map charges to elec regions'!$C$28:$C$209,$B17,'2a Map charges to elec regions'!K$28:K$209))</f>
        <v>12.194135357033632</v>
      </c>
      <c r="L17" s="113">
        <f>IF(SUMIF('2a Map charges to elec regions'!$C$28:$C$209,$B17,'2a Map charges to elec regions'!L$28:L$209)=0,"-",SUMIF('2a Map charges to elec regions'!$C$28:$C$209,$B17,'2a Map charges to elec regions'!L$28:L$209))</f>
        <v>13.079832335810233</v>
      </c>
      <c r="M17" s="113">
        <f>IF(SUMIF('2a Map charges to elec regions'!$C$28:$C$209,$B17,'2a Map charges to elec regions'!M$28:M$209)=0,"-",SUMIF('2a Map charges to elec regions'!$C$28:$C$209,$B17,'2a Map charges to elec regions'!M$28:M$209))</f>
        <v>13.151832336883118</v>
      </c>
      <c r="N17" s="28"/>
      <c r="O17" s="113">
        <f>IF(SUMIF('2a Map charges to elec regions'!$C$28:$C$209,$B17,'2a Map charges to elec regions'!O$28:O$209)=0,"-",SUMIF('2a Map charges to elec regions'!$C$28:$C$209,$B17,'2a Map charges to elec regions'!O$28:O$209))</f>
        <v>13.151832336883118</v>
      </c>
      <c r="P17" s="113">
        <f>IF(SUMIF('2a Map charges to elec regions'!$C$28:$C$209,$B17,'2a Map charges to elec regions'!P$28:P$209)=0,"-",SUMIF('2a Map charges to elec regions'!$C$28:$C$209,$B17,'2a Map charges to elec regions'!P$28:P$209))</f>
        <v>15.764150735590805</v>
      </c>
      <c r="Q17" s="113">
        <f>IF(SUMIF('2a Map charges to elec regions'!$C$28:$C$209,$B17,'2a Map charges to elec regions'!Q$28:Q$209)=0,"-",SUMIF('2a Map charges to elec regions'!$C$28:$C$209,$B17,'2a Map charges to elec regions'!Q$28:Q$209))</f>
        <v>15.320150728974689</v>
      </c>
      <c r="R17" s="113">
        <f>IF(SUMIF('2a Map charges to elec regions'!$C$28:$C$209,$B17,'2a Map charges to elec regions'!R$28:R$209)=0,"-",SUMIF('2a Map charges to elec regions'!$C$28:$C$209,$B17,'2a Map charges to elec regions'!R$28:R$209))</f>
        <v>12.679541114122861</v>
      </c>
      <c r="S17" s="113">
        <f>IF(SUMIF('2a Map charges to elec regions'!$C$28:$C$209,$B17,'2a Map charges to elec regions'!S$28:S$209)=0,"-",SUMIF('2a Map charges to elec regions'!$C$28:$C$209,$B17,'2a Map charges to elec regions'!S$28:S$209))</f>
        <v>10.015541074426167</v>
      </c>
      <c r="T17" s="113">
        <f>IF(SUMIF('2a Map charges to elec regions'!$C$28:$C$209,$B17,'2a Map charges to elec regions'!T$28:T$209)=0,"-",SUMIF('2a Map charges to elec regions'!$C$28:$C$209,$B17,'2a Map charges to elec regions'!T$28:T$209))</f>
        <v>8.2735963938775576</v>
      </c>
      <c r="U17" s="113">
        <f>IF(SUMIF('2a Map charges to elec regions'!$C$28:$C$209,$B17,'2a Map charges to elec regions'!U$28:U$209)=0,"-",SUMIF('2a Map charges to elec regions'!$C$28:$C$209,$B17,'2a Map charges to elec regions'!U$28:U$209))</f>
        <v>7.8415963874402568</v>
      </c>
      <c r="V17" s="113">
        <f>IF(SUMIF('2a Map charges to elec regions'!$C$28:$C$209,$B17,'2a Map charges to elec regions'!V$28:V$209)=0,"-",SUMIF('2a Map charges to elec regions'!$C$28:$C$209,$B17,'2a Map charges to elec regions'!V$28:V$209))</f>
        <v>11.730513313529537</v>
      </c>
      <c r="W17" s="113">
        <f>IF(SUMIF('2a Map charges to elec regions'!$C$28:$C$209,$B17,'2a Map charges to elec regions'!W$28:W$209)=0,"-",SUMIF('2a Map charges to elec regions'!$C$28:$C$209,$B17,'2a Map charges to elec regions'!W$28:W$209))</f>
        <v>14.742513358411831</v>
      </c>
      <c r="X17" s="113">
        <f>IF(SUMIF('2a Map charges to elec regions'!$C$28:$C$209,$B17,'2a Map charges to elec regions'!X$28:X$209)=0,"-",SUMIF('2a Map charges to elec regions'!$C$28:$C$209,$B17,'2a Map charges to elec regions'!X$28:X$209))</f>
        <v>11.783063092382756</v>
      </c>
      <c r="Y17" s="113">
        <f>IF(SUMIF('2a Map charges to elec regions'!$C$28:$C$209,$B17,'2a Map charges to elec regions'!Y$28:Y$209)=0,"-",SUMIF('2a Map charges to elec regions'!$C$28:$C$209,$B17,'2a Map charges to elec regions'!Y$28:Y$209))</f>
        <v>11.783063092382756</v>
      </c>
      <c r="Z17" s="113">
        <f>IF(SUMIF('2a Map charges to elec regions'!$C$28:$C$209,$B17,'2a Map charges to elec regions'!Z$28:Z$209)=0,"-",SUMIF('2a Map charges to elec regions'!$C$28:$C$209,$B17,'2a Map charges to elec regions'!Z$28:Z$209))</f>
        <v>14.063063126357402</v>
      </c>
      <c r="AA17" s="113">
        <f>IF(SUMIF('2a Map charges to elec regions'!$C$28:$C$209,$B17,'2a Map charges to elec regions'!AA$28:AA$209)=0,"-",SUMIF('2a Map charges to elec regions'!$C$28:$C$209,$B17,'2a Map charges to elec regions'!AA$28:AA$209))</f>
        <v>14.063063126357402</v>
      </c>
      <c r="AB17" s="113">
        <f>IF(SUMIF('2a Map charges to elec regions'!$C$28:$C$209,$B17,'2a Map charges to elec regions'!AB$28:AB$209)=0,"-",SUMIF('2a Map charges to elec regions'!$C$28:$C$209,$B17,'2a Map charges to elec regions'!AB$28:AB$209))</f>
        <v>12.860575551324979</v>
      </c>
      <c r="AC17" s="113">
        <f>IF(SUMIF('2a Map charges to elec regions'!$C$28:$C$209,$B17,'2a Map charges to elec regions'!AC$28:AC$209)=0,"-",SUMIF('2a Map charges to elec regions'!$C$28:$C$209,$B17,'2a Map charges to elec regions'!AC$28:AC$209))</f>
        <v>12.860575551324979</v>
      </c>
      <c r="AD17" s="113">
        <f>IF(SUMIF('2a Map charges to elec regions'!$C$28:$C$209,$B17,'2a Map charges to elec regions'!AD$28:AD$209)=0,"-",SUMIF('2a Map charges to elec regions'!$C$28:$C$209,$B17,'2a Map charges to elec regions'!AD$28:AD$209))</f>
        <v>7.3645754694281997</v>
      </c>
      <c r="AE17" s="113">
        <f>IF(SUMIF('2a Map charges to elec regions'!$C$28:$C$209,$B17,'2a Map charges to elec regions'!AE$28:AE$209)=0,"-",SUMIF('2a Map charges to elec regions'!$C$28:$C$209,$B17,'2a Map charges to elec regions'!AE$28:AE$209))</f>
        <v>7.3645754694281997</v>
      </c>
      <c r="AF17" s="113">
        <f>IF(SUMIF('2a Map charges to elec regions'!$C$28:$C$209,$B17,'2a Map charges to elec regions'!AF$28:AF$209)=0,"-",SUMIF('2a Map charges to elec regions'!$C$28:$C$209,$B17,'2a Map charges to elec regions'!AF$28:AF$209))</f>
        <v>12.699127381232788</v>
      </c>
      <c r="AG17" s="113">
        <f>IF(SUMIF('2a Map charges to elec regions'!$C$28:$C$209,$B17,'2a Map charges to elec regions'!AG$28:AG$209)=0,"-",SUMIF('2a Map charges to elec regions'!$C$28:$C$209,$B17,'2a Map charges to elec regions'!AG$28:AG$209))</f>
        <v>12.699127381232788</v>
      </c>
      <c r="AH17" s="113" t="str">
        <f>IF(SUMIF('2a Map charges to elec regions'!$C$28:$C$209,$B17,'2a Map charges to elec regions'!AH$28:AH$209)=0,"-",SUMIF('2a Map charges to elec regions'!$C$28:$C$209,$B17,'2a Map charges to elec regions'!AH$28:AH$209))</f>
        <v>-</v>
      </c>
      <c r="AI17" s="164" t="str">
        <f>IF(SUMIF('2a Map charges to elec regions'!$C$28:$C$209,$B17,'2a Map charges to elec regions'!AI$28:AI$209)=0,"-",SUMIF('2a Map charges to elec regions'!$C$28:$C$209,$B17,'2a Map charges to elec regions'!AI$28:AI$209))</f>
        <v>-</v>
      </c>
      <c r="AJ17" s="113" t="str">
        <f>IF(SUMIF('2a Map charges to elec regions'!$C$28:$C$209,$B17,'2a Map charges to elec regions'!AJ$28:AJ$209)=0,"-",SUMIF('2a Map charges to elec regions'!$C$28:$C$209,$B17,'2a Map charges to elec regions'!AJ$28:AJ$209))</f>
        <v>-</v>
      </c>
      <c r="AK17" s="113" t="str">
        <f>IF(SUMIF('2a Map charges to elec regions'!$C$28:$C$209,$B17,'2a Map charges to elec regions'!AK$28:AK$209)=0,"-",SUMIF('2a Map charges to elec regions'!$C$28:$C$209,$B17,'2a Map charges to elec regions'!AK$28:AK$209))</f>
        <v>-</v>
      </c>
      <c r="AL17" s="113" t="str">
        <f>IF(SUMIF('2a Map charges to elec regions'!$C$28:$C$209,$B17,'2a Map charges to elec regions'!AL$28:AL$209)=0,"-",SUMIF('2a Map charges to elec regions'!$C$28:$C$209,$B17,'2a Map charges to elec regions'!AL$28:AL$209))</f>
        <v>-</v>
      </c>
      <c r="AM17" s="113" t="str">
        <f>IF(SUMIF('2a Map charges to elec regions'!$C$28:$C$209,$B17,'2a Map charges to elec regions'!AM$28:AM$209)=0,"-",SUMIF('2a Map charges to elec regions'!$C$28:$C$209,$B17,'2a Map charges to elec regions'!AM$28:AM$209))</f>
        <v>-</v>
      </c>
      <c r="AN17" s="113" t="str">
        <f>IF(SUMIF('2a Map charges to elec regions'!$C$28:$C$209,$B17,'2a Map charges to elec regions'!AN$28:AN$209)=0,"-",SUMIF('2a Map charges to elec regions'!$C$28:$C$209,$B17,'2a Map charges to elec regions'!AN$28:AN$209))</f>
        <v>-</v>
      </c>
      <c r="AO17" s="113" t="str">
        <f>IF(SUMIF('2a Map charges to elec regions'!$C$28:$C$209,$B17,'2a Map charges to elec regions'!AO$28:AO$209)=0,"-",SUMIF('2a Map charges to elec regions'!$C$28:$C$209,$B17,'2a Map charges to elec regions'!AO$28:AO$209))</f>
        <v>-</v>
      </c>
      <c r="AP17" s="113" t="str">
        <f>IF(SUMIF('2a Map charges to elec regions'!$C$28:$C$209,$B17,'2a Map charges to elec regions'!AP$28:AP$209)=0,"-",SUMIF('2a Map charges to elec regions'!$C$28:$C$209,$B17,'2a Map charges to elec regions'!AP$28:AP$209))</f>
        <v>-</v>
      </c>
      <c r="AQ17" s="113" t="str">
        <f>IF(SUMIF('2a Map charges to elec regions'!$C$28:$C$209,$B17,'2a Map charges to elec regions'!AQ$28:AQ$209)=0,"-",SUMIF('2a Map charges to elec regions'!$C$28:$C$209,$B17,'2a Map charges to elec regions'!AQ$28:AQ$209))</f>
        <v>-</v>
      </c>
      <c r="AR17" s="113" t="str">
        <f>IF(SUMIF('2a Map charges to elec regions'!$C$28:$C$209,$B17,'2a Map charges to elec regions'!AR$28:AR$209)=0,"-",SUMIF('2a Map charges to elec regions'!$C$28:$C$209,$B17,'2a Map charges to elec regions'!AR$28:AR$209))</f>
        <v>-</v>
      </c>
      <c r="AS17" s="113" t="str">
        <f>IF(SUMIF('2a Map charges to elec regions'!$C$28:$C$209,$B17,'2a Map charges to elec regions'!AS$28:AS$209)=0,"-",SUMIF('2a Map charges to elec regions'!$C$28:$C$209,$B17,'2a Map charges to elec regions'!AS$28:AS$209))</f>
        <v>-</v>
      </c>
      <c r="AT17" s="113" t="str">
        <f>IF(SUMIF('2a Map charges to elec regions'!$C$28:$C$209,$B17,'2a Map charges to elec regions'!AT$28:AT$209)=0,"-",SUMIF('2a Map charges to elec regions'!$C$28:$C$209,$B17,'2a Map charges to elec regions'!AT$28:AT$209))</f>
        <v>-</v>
      </c>
      <c r="AU17" s="113" t="str">
        <f>IF(SUMIF('2a Map charges to elec regions'!$C$28:$C$209,$B17,'2a Map charges to elec regions'!AU$28:AU$209)=0,"-",SUMIF('2a Map charges to elec regions'!$C$28:$C$209,$B17,'2a Map charges to elec regions'!AU$28:AU$209))</f>
        <v>-</v>
      </c>
      <c r="AV17" s="113" t="str">
        <f>IF(SUMIF('2a Map charges to elec regions'!$C$28:$C$209,$B17,'2a Map charges to elec regions'!AV$28:AV$209)=0,"-",SUMIF('2a Map charges to elec regions'!$C$28:$C$209,$B17,'2a Map charges to elec regions'!AV$28:AV$209))</f>
        <v>-</v>
      </c>
      <c r="AW17" s="113" t="str">
        <f>IF(SUMIF('2a Map charges to elec regions'!$C$28:$C$209,$B17,'2a Map charges to elec regions'!AW$28:AW$209)=0,"-",SUMIF('2a Map charges to elec regions'!$C$28:$C$209,$B17,'2a Map charges to elec regions'!AW$28:AW$209))</f>
        <v>-</v>
      </c>
      <c r="AX17" s="113" t="str">
        <f>IF(SUMIF('2a Map charges to elec regions'!$C$28:$C$209,$B17,'2a Map charges to elec regions'!AX$28:AX$209)=0,"-",SUMIF('2a Map charges to elec regions'!$C$28:$C$209,$B17,'2a Map charges to elec regions'!AX$28:AX$209))</f>
        <v>-</v>
      </c>
      <c r="AY17" s="113" t="str">
        <f>IF(SUMIF('2a Map charges to elec regions'!$C$28:$C$209,$B17,'2a Map charges to elec regions'!AY$28:AY$209)=0,"-",SUMIF('2a Map charges to elec regions'!$C$28:$C$209,$B17,'2a Map charges to elec regions'!AY$28:AY$209))</f>
        <v>-</v>
      </c>
      <c r="AZ17" s="113" t="str">
        <f>IF(SUMIF('2a Map charges to elec regions'!$C$28:$C$209,$B17,'2a Map charges to elec regions'!AZ$28:AZ$209)=0,"-",SUMIF('2a Map charges to elec regions'!$C$28:$C$209,$B17,'2a Map charges to elec regions'!AZ$28:AZ$209))</f>
        <v>-</v>
      </c>
      <c r="BA17" s="113" t="str">
        <f>IF(SUMIF('2a Map charges to elec regions'!$C$28:$C$209,$B17,'2a Map charges to elec regions'!BA$28:BA$209)=0,"-",SUMIF('2a Map charges to elec regions'!$C$28:$C$209,$B17,'2a Map charges to elec regions'!BA$28:BA$209))</f>
        <v>-</v>
      </c>
      <c r="BB17" s="113" t="str">
        <f>IF(SUMIF('2a Map charges to elec regions'!$C$28:$C$209,$B17,'2a Map charges to elec regions'!BB$28:BB$209)=0,"-",SUMIF('2a Map charges to elec regions'!$C$28:$C$209,$B17,'2a Map charges to elec regions'!BB$28:BB$209))</f>
        <v>-</v>
      </c>
    </row>
    <row r="18" spans="1:54" s="14" customFormat="1" ht="11.45">
      <c r="A18" s="10"/>
      <c r="B18" s="9" t="s">
        <v>179</v>
      </c>
      <c r="C18" s="182"/>
      <c r="D18" s="186"/>
      <c r="E18" s="28"/>
      <c r="F18" s="113">
        <f>IF(SUMIF('2a Map charges to elec regions'!$C$28:$C$209,$B18,'2a Map charges to elec regions'!F$28:F$209)=0,"-",SUMIF('2a Map charges to elec regions'!$C$28:$C$209,$B18,'2a Map charges to elec regions'!F$28:F$209))</f>
        <v>10.61674329832344</v>
      </c>
      <c r="G18" s="113">
        <f>IF(SUMIF('2a Map charges to elec regions'!$C$28:$C$209,$B18,'2a Map charges to elec regions'!G$28:G$209)=0,"-",SUMIF('2a Map charges to elec regions'!$C$28:$C$209,$B18,'2a Map charges to elec regions'!G$28:G$209))</f>
        <v>10.49674329812898</v>
      </c>
      <c r="H18" s="113">
        <f>IF(SUMIF('2a Map charges to elec regions'!$C$28:$C$209,$B18,'2a Map charges to elec regions'!H$28:H$209)=0,"-",SUMIF('2a Map charges to elec regions'!$C$28:$C$209,$B18,'2a Map charges to elec regions'!H$28:H$209))</f>
        <v>10.561511334469479</v>
      </c>
      <c r="I18" s="113">
        <f>IF(SUMIF('2a Map charges to elec regions'!$C$28:$C$209,$B18,'2a Map charges to elec regions'!I$28:I$209)=0,"-",SUMIF('2a Map charges to elec regions'!$C$28:$C$209,$B18,'2a Map charges to elec regions'!I$28:I$209))</f>
        <v>10.213511333905545</v>
      </c>
      <c r="J18" s="113">
        <f>IF(SUMIF('2a Map charges to elec regions'!$C$28:$C$209,$B18,'2a Map charges to elec regions'!J$28:J$209)=0,"-",SUMIF('2a Map charges to elec regions'!$C$28:$C$209,$B18,'2a Map charges to elec regions'!J$28:J$209))</f>
        <v>10.230181735458874</v>
      </c>
      <c r="K18" s="113">
        <f>IF(SUMIF('2a Map charges to elec regions'!$C$28:$C$209,$B18,'2a Map charges to elec regions'!K$28:K$209)=0,"-",SUMIF('2a Map charges to elec regions'!$C$28:$C$209,$B18,'2a Map charges to elec regions'!K$28:K$209))</f>
        <v>10.254181735497767</v>
      </c>
      <c r="L18" s="113">
        <f>IF(SUMIF('2a Map charges to elec regions'!$C$28:$C$209,$B18,'2a Map charges to elec regions'!L$28:L$209)=0,"-",SUMIF('2a Map charges to elec regions'!$C$28:$C$209,$B18,'2a Map charges to elec regions'!L$28:L$209))</f>
        <v>10.969630697543185</v>
      </c>
      <c r="M18" s="113">
        <f>IF(SUMIF('2a Map charges to elec regions'!$C$28:$C$209,$B18,'2a Map charges to elec regions'!M$28:M$209)=0,"-",SUMIF('2a Map charges to elec regions'!$C$28:$C$209,$B18,'2a Map charges to elec regions'!M$28:M$209))</f>
        <v>11.041630697659862</v>
      </c>
      <c r="N18" s="28"/>
      <c r="O18" s="113">
        <f>IF(SUMIF('2a Map charges to elec regions'!$C$28:$C$209,$B18,'2a Map charges to elec regions'!O$28:O$209)=0,"-",SUMIF('2a Map charges to elec regions'!$C$28:$C$209,$B18,'2a Map charges to elec regions'!O$28:O$209))</f>
        <v>11.041630697659862</v>
      </c>
      <c r="P18" s="113">
        <f>IF(SUMIF('2a Map charges to elec regions'!$C$28:$C$209,$B18,'2a Map charges to elec regions'!P$28:P$209)=0,"-",SUMIF('2a Map charges to elec regions'!$C$28:$C$209,$B18,'2a Map charges to elec regions'!P$28:P$209))</f>
        <v>12.356176016682671</v>
      </c>
      <c r="Q18" s="113">
        <f>IF(SUMIF('2a Map charges to elec regions'!$C$28:$C$209,$B18,'2a Map charges to elec regions'!Q$28:Q$209)=0,"-",SUMIF('2a Map charges to elec regions'!$C$28:$C$209,$B18,'2a Map charges to elec regions'!Q$28:Q$209))</f>
        <v>11.912176015963171</v>
      </c>
      <c r="R18" s="113">
        <f>IF(SUMIF('2a Map charges to elec regions'!$C$28:$C$209,$B18,'2a Map charges to elec regions'!R$28:R$209)=0,"-",SUMIF('2a Map charges to elec regions'!$C$28:$C$209,$B18,'2a Map charges to elec regions'!R$28:R$209))</f>
        <v>10.099900752900753</v>
      </c>
      <c r="S18" s="113">
        <f>IF(SUMIF('2a Map charges to elec regions'!$C$28:$C$209,$B18,'2a Map charges to elec regions'!S$28:S$209)=0,"-",SUMIF('2a Map charges to elec regions'!$C$28:$C$209,$B18,'2a Map charges to elec regions'!S$28:S$209))</f>
        <v>7.4359007485837392</v>
      </c>
      <c r="T18" s="113">
        <f>IF(SUMIF('2a Map charges to elec regions'!$C$28:$C$209,$B18,'2a Map charges to elec regions'!T$28:T$209)=0,"-",SUMIF('2a Map charges to elec regions'!$C$28:$C$209,$B18,'2a Map charges to elec regions'!T$28:T$209))</f>
        <v>8.7245658145718679</v>
      </c>
      <c r="U18" s="113">
        <f>IF(SUMIF('2a Map charges to elec regions'!$C$28:$C$209,$B18,'2a Map charges to elec regions'!U$28:U$209)=0,"-",SUMIF('2a Map charges to elec regions'!$C$28:$C$209,$B18,'2a Map charges to elec regions'!U$28:U$209))</f>
        <v>8.2925658138718106</v>
      </c>
      <c r="V18" s="113">
        <f>IF(SUMIF('2a Map charges to elec regions'!$C$28:$C$209,$B18,'2a Map charges to elec regions'!V$28:V$209)=0,"-",SUMIF('2a Map charges to elec regions'!$C$28:$C$209,$B18,'2a Map charges to elec regions'!V$28:V$209))</f>
        <v>12.735378450234393</v>
      </c>
      <c r="W18" s="113">
        <f>IF(SUMIF('2a Map charges to elec regions'!$C$28:$C$209,$B18,'2a Map charges to elec regions'!W$28:W$209)=0,"-",SUMIF('2a Map charges to elec regions'!$C$28:$C$209,$B18,'2a Map charges to elec regions'!W$28:W$209))</f>
        <v>15.747378455115342</v>
      </c>
      <c r="X18" s="113">
        <f>IF(SUMIF('2a Map charges to elec regions'!$C$28:$C$209,$B18,'2a Map charges to elec regions'!X$28:X$209)=0,"-",SUMIF('2a Map charges to elec regions'!$C$28:$C$209,$B18,'2a Map charges to elec regions'!X$28:X$209))</f>
        <v>10.952305580031442</v>
      </c>
      <c r="Y18" s="113">
        <f>IF(SUMIF('2a Map charges to elec regions'!$C$28:$C$209,$B18,'2a Map charges to elec regions'!Y$28:Y$209)=0,"-",SUMIF('2a Map charges to elec regions'!$C$28:$C$209,$B18,'2a Map charges to elec regions'!Y$28:Y$209))</f>
        <v>10.952305580031442</v>
      </c>
      <c r="Z18" s="113">
        <f>IF(SUMIF('2a Map charges to elec regions'!$C$28:$C$209,$B18,'2a Map charges to elec regions'!Z$28:Z$209)=0,"-",SUMIF('2a Map charges to elec regions'!$C$28:$C$209,$B18,'2a Map charges to elec regions'!Z$28:Z$209))</f>
        <v>13.232305583726182</v>
      </c>
      <c r="AA18" s="113">
        <f>IF(SUMIF('2a Map charges to elec regions'!$C$28:$C$209,$B18,'2a Map charges to elec regions'!AA$28:AA$209)=0,"-",SUMIF('2a Map charges to elec regions'!$C$28:$C$209,$B18,'2a Map charges to elec regions'!AA$28:AA$209))</f>
        <v>13.232305583726182</v>
      </c>
      <c r="AB18" s="113">
        <f>IF(SUMIF('2a Map charges to elec regions'!$C$28:$C$209,$B18,'2a Map charges to elec regions'!AB$28:AB$209)=0,"-",SUMIF('2a Map charges to elec regions'!$C$28:$C$209,$B18,'2a Map charges to elec regions'!AB$28:AB$209))</f>
        <v>12.873919732764007</v>
      </c>
      <c r="AC18" s="113">
        <f>IF(SUMIF('2a Map charges to elec regions'!$C$28:$C$209,$B18,'2a Map charges to elec regions'!AC$28:AC$209)=0,"-",SUMIF('2a Map charges to elec regions'!$C$28:$C$209,$B18,'2a Map charges to elec regions'!AC$28:AC$209))</f>
        <v>12.873919732764007</v>
      </c>
      <c r="AD18" s="113">
        <f>IF(SUMIF('2a Map charges to elec regions'!$C$28:$C$209,$B18,'2a Map charges to elec regions'!AD$28:AD$209)=0,"-",SUMIF('2a Map charges to elec regions'!$C$28:$C$209,$B18,'2a Map charges to elec regions'!AD$28:AD$209))</f>
        <v>7.3779197238577332</v>
      </c>
      <c r="AE18" s="113">
        <f>IF(SUMIF('2a Map charges to elec regions'!$C$28:$C$209,$B18,'2a Map charges to elec regions'!AE$28:AE$209)=0,"-",SUMIF('2a Map charges to elec regions'!$C$28:$C$209,$B18,'2a Map charges to elec regions'!AE$28:AE$209))</f>
        <v>7.3779197238577332</v>
      </c>
      <c r="AF18" s="113">
        <f>IF(SUMIF('2a Map charges to elec regions'!$C$28:$C$209,$B18,'2a Map charges to elec regions'!AF$28:AF$209)=0,"-",SUMIF('2a Map charges to elec regions'!$C$28:$C$209,$B18,'2a Map charges to elec regions'!AF$28:AF$209))</f>
        <v>13.10075699124285</v>
      </c>
      <c r="AG18" s="113">
        <f>IF(SUMIF('2a Map charges to elec regions'!$C$28:$C$209,$B18,'2a Map charges to elec regions'!AG$28:AG$209)=0,"-",SUMIF('2a Map charges to elec regions'!$C$28:$C$209,$B18,'2a Map charges to elec regions'!AG$28:AG$209))</f>
        <v>13.10075699124285</v>
      </c>
      <c r="AH18" s="113" t="str">
        <f>IF(SUMIF('2a Map charges to elec regions'!$C$28:$C$209,$B18,'2a Map charges to elec regions'!AH$28:AH$209)=0,"-",SUMIF('2a Map charges to elec regions'!$C$28:$C$209,$B18,'2a Map charges to elec regions'!AH$28:AH$209))</f>
        <v>-</v>
      </c>
      <c r="AI18" s="164" t="str">
        <f>IF(SUMIF('2a Map charges to elec regions'!$C$28:$C$209,$B18,'2a Map charges to elec regions'!AI$28:AI$209)=0,"-",SUMIF('2a Map charges to elec regions'!$C$28:$C$209,$B18,'2a Map charges to elec regions'!AI$28:AI$209))</f>
        <v>-</v>
      </c>
      <c r="AJ18" s="113" t="str">
        <f>IF(SUMIF('2a Map charges to elec regions'!$C$28:$C$209,$B18,'2a Map charges to elec regions'!AJ$28:AJ$209)=0,"-",SUMIF('2a Map charges to elec regions'!$C$28:$C$209,$B18,'2a Map charges to elec regions'!AJ$28:AJ$209))</f>
        <v>-</v>
      </c>
      <c r="AK18" s="113" t="str">
        <f>IF(SUMIF('2a Map charges to elec regions'!$C$28:$C$209,$B18,'2a Map charges to elec regions'!AK$28:AK$209)=0,"-",SUMIF('2a Map charges to elec regions'!$C$28:$C$209,$B18,'2a Map charges to elec regions'!AK$28:AK$209))</f>
        <v>-</v>
      </c>
      <c r="AL18" s="113" t="str">
        <f>IF(SUMIF('2a Map charges to elec regions'!$C$28:$C$209,$B18,'2a Map charges to elec regions'!AL$28:AL$209)=0,"-",SUMIF('2a Map charges to elec regions'!$C$28:$C$209,$B18,'2a Map charges to elec regions'!AL$28:AL$209))</f>
        <v>-</v>
      </c>
      <c r="AM18" s="113" t="str">
        <f>IF(SUMIF('2a Map charges to elec regions'!$C$28:$C$209,$B18,'2a Map charges to elec regions'!AM$28:AM$209)=0,"-",SUMIF('2a Map charges to elec regions'!$C$28:$C$209,$B18,'2a Map charges to elec regions'!AM$28:AM$209))</f>
        <v>-</v>
      </c>
      <c r="AN18" s="113" t="str">
        <f>IF(SUMIF('2a Map charges to elec regions'!$C$28:$C$209,$B18,'2a Map charges to elec regions'!AN$28:AN$209)=0,"-",SUMIF('2a Map charges to elec regions'!$C$28:$C$209,$B18,'2a Map charges to elec regions'!AN$28:AN$209))</f>
        <v>-</v>
      </c>
      <c r="AO18" s="113" t="str">
        <f>IF(SUMIF('2a Map charges to elec regions'!$C$28:$C$209,$B18,'2a Map charges to elec regions'!AO$28:AO$209)=0,"-",SUMIF('2a Map charges to elec regions'!$C$28:$C$209,$B18,'2a Map charges to elec regions'!AO$28:AO$209))</f>
        <v>-</v>
      </c>
      <c r="AP18" s="113" t="str">
        <f>IF(SUMIF('2a Map charges to elec regions'!$C$28:$C$209,$B18,'2a Map charges to elec regions'!AP$28:AP$209)=0,"-",SUMIF('2a Map charges to elec regions'!$C$28:$C$209,$B18,'2a Map charges to elec regions'!AP$28:AP$209))</f>
        <v>-</v>
      </c>
      <c r="AQ18" s="113" t="str">
        <f>IF(SUMIF('2a Map charges to elec regions'!$C$28:$C$209,$B18,'2a Map charges to elec regions'!AQ$28:AQ$209)=0,"-",SUMIF('2a Map charges to elec regions'!$C$28:$C$209,$B18,'2a Map charges to elec regions'!AQ$28:AQ$209))</f>
        <v>-</v>
      </c>
      <c r="AR18" s="113" t="str">
        <f>IF(SUMIF('2a Map charges to elec regions'!$C$28:$C$209,$B18,'2a Map charges to elec regions'!AR$28:AR$209)=0,"-",SUMIF('2a Map charges to elec regions'!$C$28:$C$209,$B18,'2a Map charges to elec regions'!AR$28:AR$209))</f>
        <v>-</v>
      </c>
      <c r="AS18" s="113" t="str">
        <f>IF(SUMIF('2a Map charges to elec regions'!$C$28:$C$209,$B18,'2a Map charges to elec regions'!AS$28:AS$209)=0,"-",SUMIF('2a Map charges to elec regions'!$C$28:$C$209,$B18,'2a Map charges to elec regions'!AS$28:AS$209))</f>
        <v>-</v>
      </c>
      <c r="AT18" s="113" t="str">
        <f>IF(SUMIF('2a Map charges to elec regions'!$C$28:$C$209,$B18,'2a Map charges to elec regions'!AT$28:AT$209)=0,"-",SUMIF('2a Map charges to elec regions'!$C$28:$C$209,$B18,'2a Map charges to elec regions'!AT$28:AT$209))</f>
        <v>-</v>
      </c>
      <c r="AU18" s="113" t="str">
        <f>IF(SUMIF('2a Map charges to elec regions'!$C$28:$C$209,$B18,'2a Map charges to elec regions'!AU$28:AU$209)=0,"-",SUMIF('2a Map charges to elec regions'!$C$28:$C$209,$B18,'2a Map charges to elec regions'!AU$28:AU$209))</f>
        <v>-</v>
      </c>
      <c r="AV18" s="113" t="str">
        <f>IF(SUMIF('2a Map charges to elec regions'!$C$28:$C$209,$B18,'2a Map charges to elec regions'!AV$28:AV$209)=0,"-",SUMIF('2a Map charges to elec regions'!$C$28:$C$209,$B18,'2a Map charges to elec regions'!AV$28:AV$209))</f>
        <v>-</v>
      </c>
      <c r="AW18" s="113" t="str">
        <f>IF(SUMIF('2a Map charges to elec regions'!$C$28:$C$209,$B18,'2a Map charges to elec regions'!AW$28:AW$209)=0,"-",SUMIF('2a Map charges to elec regions'!$C$28:$C$209,$B18,'2a Map charges to elec regions'!AW$28:AW$209))</f>
        <v>-</v>
      </c>
      <c r="AX18" s="113" t="str">
        <f>IF(SUMIF('2a Map charges to elec regions'!$C$28:$C$209,$B18,'2a Map charges to elec regions'!AX$28:AX$209)=0,"-",SUMIF('2a Map charges to elec regions'!$C$28:$C$209,$B18,'2a Map charges to elec regions'!AX$28:AX$209))</f>
        <v>-</v>
      </c>
      <c r="AY18" s="113" t="str">
        <f>IF(SUMIF('2a Map charges to elec regions'!$C$28:$C$209,$B18,'2a Map charges to elec regions'!AY$28:AY$209)=0,"-",SUMIF('2a Map charges to elec regions'!$C$28:$C$209,$B18,'2a Map charges to elec regions'!AY$28:AY$209))</f>
        <v>-</v>
      </c>
      <c r="AZ18" s="113" t="str">
        <f>IF(SUMIF('2a Map charges to elec regions'!$C$28:$C$209,$B18,'2a Map charges to elec regions'!AZ$28:AZ$209)=0,"-",SUMIF('2a Map charges to elec regions'!$C$28:$C$209,$B18,'2a Map charges to elec regions'!AZ$28:AZ$209))</f>
        <v>-</v>
      </c>
      <c r="BA18" s="113" t="str">
        <f>IF(SUMIF('2a Map charges to elec regions'!$C$28:$C$209,$B18,'2a Map charges to elec regions'!BA$28:BA$209)=0,"-",SUMIF('2a Map charges to elec regions'!$C$28:$C$209,$B18,'2a Map charges to elec regions'!BA$28:BA$209))</f>
        <v>-</v>
      </c>
      <c r="BB18" s="113" t="str">
        <f>IF(SUMIF('2a Map charges to elec regions'!$C$28:$C$209,$B18,'2a Map charges to elec regions'!BB$28:BB$209)=0,"-",SUMIF('2a Map charges to elec regions'!$C$28:$C$209,$B18,'2a Map charges to elec regions'!BB$28:BB$209))</f>
        <v>-</v>
      </c>
    </row>
    <row r="19" spans="1:54" s="14" customFormat="1" ht="11.45">
      <c r="A19" s="10"/>
      <c r="B19" s="9" t="s">
        <v>180</v>
      </c>
      <c r="C19" s="182"/>
      <c r="D19" s="186"/>
      <c r="E19" s="28"/>
      <c r="F19" s="113">
        <f>IF(SUMIF('2a Map charges to elec regions'!$C$28:$C$209,$B19,'2a Map charges to elec regions'!F$28:F$209)=0,"-",SUMIF('2a Map charges to elec regions'!$C$28:$C$209,$B19,'2a Map charges to elec regions'!F$28:F$209))</f>
        <v>5.3605439051639587</v>
      </c>
      <c r="G19" s="113">
        <f>IF(SUMIF('2a Map charges to elec regions'!$C$28:$C$209,$B19,'2a Map charges to elec regions'!G$28:G$209)=0,"-",SUMIF('2a Map charges to elec regions'!$C$28:$C$209,$B19,'2a Map charges to elec regions'!G$28:G$209))</f>
        <v>5.2405439051639586</v>
      </c>
      <c r="H19" s="113">
        <f>IF(SUMIF('2a Map charges to elec regions'!$C$28:$C$209,$B19,'2a Map charges to elec regions'!H$28:H$209)=0,"-",SUMIF('2a Map charges to elec regions'!$C$28:$C$209,$B19,'2a Map charges to elec regions'!H$28:H$209))</f>
        <v>5.5223706050532559</v>
      </c>
      <c r="I19" s="113">
        <f>IF(SUMIF('2a Map charges to elec regions'!$C$28:$C$209,$B19,'2a Map charges to elec regions'!I$28:I$209)=0,"-",SUMIF('2a Map charges to elec regions'!$C$28:$C$209,$B19,'2a Map charges to elec regions'!I$28:I$209))</f>
        <v>5.1743706050532579</v>
      </c>
      <c r="J19" s="113">
        <f>IF(SUMIF('2a Map charges to elec regions'!$C$28:$C$209,$B19,'2a Map charges to elec regions'!J$28:J$209)=0,"-",SUMIF('2a Map charges to elec regions'!$C$28:$C$209,$B19,'2a Map charges to elec regions'!J$28:J$209))</f>
        <v>5.0446409721061407</v>
      </c>
      <c r="K19" s="113">
        <f>IF(SUMIF('2a Map charges to elec regions'!$C$28:$C$209,$B19,'2a Map charges to elec regions'!K$28:K$209)=0,"-",SUMIF('2a Map charges to elec regions'!$C$28:$C$209,$B19,'2a Map charges to elec regions'!K$28:K$209))</f>
        <v>5.0686409721061416</v>
      </c>
      <c r="L19" s="113">
        <f>IF(SUMIF('2a Map charges to elec regions'!$C$28:$C$209,$B19,'2a Map charges to elec regions'!L$28:L$209)=0,"-",SUMIF('2a Map charges to elec regions'!$C$28:$C$209,$B19,'2a Map charges to elec regions'!L$28:L$209))</f>
        <v>4.8022321337915317</v>
      </c>
      <c r="M19" s="113">
        <f>IF(SUMIF('2a Map charges to elec regions'!$C$28:$C$209,$B19,'2a Map charges to elec regions'!M$28:M$209)=0,"-",SUMIF('2a Map charges to elec regions'!$C$28:$C$209,$B19,'2a Map charges to elec regions'!M$28:M$209))</f>
        <v>4.8742321337915318</v>
      </c>
      <c r="N19" s="28"/>
      <c r="O19" s="113">
        <f>IF(SUMIF('2a Map charges to elec regions'!$C$28:$C$209,$B19,'2a Map charges to elec regions'!O$28:O$209)=0,"-",SUMIF('2a Map charges to elec regions'!$C$28:$C$209,$B19,'2a Map charges to elec regions'!O$28:O$209))</f>
        <v>4.8742321337915318</v>
      </c>
      <c r="P19" s="113">
        <f>IF(SUMIF('2a Map charges to elec regions'!$C$28:$C$209,$B19,'2a Map charges to elec regions'!P$28:P$209)=0,"-",SUMIF('2a Map charges to elec regions'!$C$28:$C$209,$B19,'2a Map charges to elec regions'!P$28:P$209))</f>
        <v>5.6417888380487309</v>
      </c>
      <c r="Q19" s="113">
        <f>IF(SUMIF('2a Map charges to elec regions'!$C$28:$C$209,$B19,'2a Map charges to elec regions'!Q$28:Q$209)=0,"-",SUMIF('2a Map charges to elec regions'!$C$28:$C$209,$B19,'2a Map charges to elec regions'!Q$28:Q$209))</f>
        <v>5.1977888380487318</v>
      </c>
      <c r="R19" s="113">
        <f>IF(SUMIF('2a Map charges to elec regions'!$C$28:$C$209,$B19,'2a Map charges to elec regions'!R$28:R$209)=0,"-",SUMIF('2a Map charges to elec regions'!$C$28:$C$209,$B19,'2a Map charges to elec regions'!R$28:R$209))</f>
        <v>4.6396683092083171</v>
      </c>
      <c r="S19" s="113">
        <f>IF(SUMIF('2a Map charges to elec regions'!$C$28:$C$209,$B19,'2a Map charges to elec regions'!S$28:S$209)=0,"-",SUMIF('2a Map charges to elec regions'!$C$28:$C$209,$B19,'2a Map charges to elec regions'!S$28:S$209))</f>
        <v>1.9756683092083172</v>
      </c>
      <c r="T19" s="113">
        <f>IF(SUMIF('2a Map charges to elec regions'!$C$28:$C$209,$B19,'2a Map charges to elec regions'!T$28:T$209)=0,"-",SUMIF('2a Map charges to elec regions'!$C$28:$C$209,$B19,'2a Map charges to elec regions'!T$28:T$209))</f>
        <v>8.471972621451517</v>
      </c>
      <c r="U19" s="113">
        <f>IF(SUMIF('2a Map charges to elec regions'!$C$28:$C$209,$B19,'2a Map charges to elec regions'!U$28:U$209)=0,"-",SUMIF('2a Map charges to elec regions'!$C$28:$C$209,$B19,'2a Map charges to elec regions'!U$28:U$209))</f>
        <v>8.0399726214515166</v>
      </c>
      <c r="V19" s="113">
        <f>IF(SUMIF('2a Map charges to elec regions'!$C$28:$C$209,$B19,'2a Map charges to elec regions'!V$28:V$209)=0,"-",SUMIF('2a Map charges to elec regions'!$C$28:$C$209,$B19,'2a Map charges to elec regions'!V$28:V$209))</f>
        <v>11.559359232131186</v>
      </c>
      <c r="W19" s="113">
        <f>IF(SUMIF('2a Map charges to elec regions'!$C$28:$C$209,$B19,'2a Map charges to elec regions'!W$28:W$209)=0,"-",SUMIF('2a Map charges to elec regions'!$C$28:$C$209,$B19,'2a Map charges to elec regions'!W$28:W$209))</f>
        <v>14.571359232131186</v>
      </c>
      <c r="X19" s="113">
        <f>IF(SUMIF('2a Map charges to elec regions'!$C$28:$C$209,$B19,'2a Map charges to elec regions'!X$28:X$209)=0,"-",SUMIF('2a Map charges to elec regions'!$C$28:$C$209,$B19,'2a Map charges to elec regions'!X$28:X$209))</f>
        <v>11.335420534307177</v>
      </c>
      <c r="Y19" s="113">
        <f>IF(SUMIF('2a Map charges to elec regions'!$C$28:$C$209,$B19,'2a Map charges to elec regions'!Y$28:Y$209)=0,"-",SUMIF('2a Map charges to elec regions'!$C$28:$C$209,$B19,'2a Map charges to elec regions'!Y$28:Y$209))</f>
        <v>11.335420534307177</v>
      </c>
      <c r="Z19" s="113">
        <f>IF(SUMIF('2a Map charges to elec regions'!$C$28:$C$209,$B19,'2a Map charges to elec regions'!Z$28:Z$209)=0,"-",SUMIF('2a Map charges to elec regions'!$C$28:$C$209,$B19,'2a Map charges to elec regions'!Z$28:Z$209))</f>
        <v>13.615420534307177</v>
      </c>
      <c r="AA19" s="113">
        <f>IF(SUMIF('2a Map charges to elec regions'!$C$28:$C$209,$B19,'2a Map charges to elec regions'!AA$28:AA$209)=0,"-",SUMIF('2a Map charges to elec regions'!$C$28:$C$209,$B19,'2a Map charges to elec regions'!AA$28:AA$209))</f>
        <v>13.615420534307177</v>
      </c>
      <c r="AB19" s="113">
        <f>IF(SUMIF('2a Map charges to elec regions'!$C$28:$C$209,$B19,'2a Map charges to elec regions'!AB$28:AB$209)=0,"-",SUMIF('2a Map charges to elec regions'!$C$28:$C$209,$B19,'2a Map charges to elec regions'!AB$28:AB$209))</f>
        <v>11.893574449032593</v>
      </c>
      <c r="AC19" s="113">
        <f>IF(SUMIF('2a Map charges to elec regions'!$C$28:$C$209,$B19,'2a Map charges to elec regions'!AC$28:AC$209)=0,"-",SUMIF('2a Map charges to elec regions'!$C$28:$C$209,$B19,'2a Map charges to elec regions'!AC$28:AC$209))</f>
        <v>11.893574449032593</v>
      </c>
      <c r="AD19" s="113">
        <f>IF(SUMIF('2a Map charges to elec regions'!$C$28:$C$209,$B19,'2a Map charges to elec regions'!AD$28:AD$209)=0,"-",SUMIF('2a Map charges to elec regions'!$C$28:$C$209,$B19,'2a Map charges to elec regions'!AD$28:AD$209))</f>
        <v>6.3975744490325948</v>
      </c>
      <c r="AE19" s="113">
        <f>IF(SUMIF('2a Map charges to elec regions'!$C$28:$C$209,$B19,'2a Map charges to elec regions'!AE$28:AE$209)=0,"-",SUMIF('2a Map charges to elec regions'!$C$28:$C$209,$B19,'2a Map charges to elec regions'!AE$28:AE$209))</f>
        <v>6.3975744490325948</v>
      </c>
      <c r="AF19" s="113">
        <f>IF(SUMIF('2a Map charges to elec regions'!$C$28:$C$209,$B19,'2a Map charges to elec regions'!AF$28:AF$209)=0,"-",SUMIF('2a Map charges to elec regions'!$C$28:$C$209,$B19,'2a Map charges to elec regions'!AF$28:AF$209))</f>
        <v>11.475767668656486</v>
      </c>
      <c r="AG19" s="113">
        <f>IF(SUMIF('2a Map charges to elec regions'!$C$28:$C$209,$B19,'2a Map charges to elec regions'!AG$28:AG$209)=0,"-",SUMIF('2a Map charges to elec regions'!$C$28:$C$209,$B19,'2a Map charges to elec regions'!AG$28:AG$209))</f>
        <v>11.475767668656486</v>
      </c>
      <c r="AH19" s="113" t="str">
        <f>IF(SUMIF('2a Map charges to elec regions'!$C$28:$C$209,$B19,'2a Map charges to elec regions'!AH$28:AH$209)=0,"-",SUMIF('2a Map charges to elec regions'!$C$28:$C$209,$B19,'2a Map charges to elec regions'!AH$28:AH$209))</f>
        <v>-</v>
      </c>
      <c r="AI19" s="164" t="str">
        <f>IF(SUMIF('2a Map charges to elec regions'!$C$28:$C$209,$B19,'2a Map charges to elec regions'!AI$28:AI$209)=0,"-",SUMIF('2a Map charges to elec regions'!$C$28:$C$209,$B19,'2a Map charges to elec regions'!AI$28:AI$209))</f>
        <v>-</v>
      </c>
      <c r="AJ19" s="113" t="str">
        <f>IF(SUMIF('2a Map charges to elec regions'!$C$28:$C$209,$B19,'2a Map charges to elec regions'!AJ$28:AJ$209)=0,"-",SUMIF('2a Map charges to elec regions'!$C$28:$C$209,$B19,'2a Map charges to elec regions'!AJ$28:AJ$209))</f>
        <v>-</v>
      </c>
      <c r="AK19" s="113" t="str">
        <f>IF(SUMIF('2a Map charges to elec regions'!$C$28:$C$209,$B19,'2a Map charges to elec regions'!AK$28:AK$209)=0,"-",SUMIF('2a Map charges to elec regions'!$C$28:$C$209,$B19,'2a Map charges to elec regions'!AK$28:AK$209))</f>
        <v>-</v>
      </c>
      <c r="AL19" s="113" t="str">
        <f>IF(SUMIF('2a Map charges to elec regions'!$C$28:$C$209,$B19,'2a Map charges to elec regions'!AL$28:AL$209)=0,"-",SUMIF('2a Map charges to elec regions'!$C$28:$C$209,$B19,'2a Map charges to elec regions'!AL$28:AL$209))</f>
        <v>-</v>
      </c>
      <c r="AM19" s="113" t="str">
        <f>IF(SUMIF('2a Map charges to elec regions'!$C$28:$C$209,$B19,'2a Map charges to elec regions'!AM$28:AM$209)=0,"-",SUMIF('2a Map charges to elec regions'!$C$28:$C$209,$B19,'2a Map charges to elec regions'!AM$28:AM$209))</f>
        <v>-</v>
      </c>
      <c r="AN19" s="113" t="str">
        <f>IF(SUMIF('2a Map charges to elec regions'!$C$28:$C$209,$B19,'2a Map charges to elec regions'!AN$28:AN$209)=0,"-",SUMIF('2a Map charges to elec regions'!$C$28:$C$209,$B19,'2a Map charges to elec regions'!AN$28:AN$209))</f>
        <v>-</v>
      </c>
      <c r="AO19" s="113" t="str">
        <f>IF(SUMIF('2a Map charges to elec regions'!$C$28:$C$209,$B19,'2a Map charges to elec regions'!AO$28:AO$209)=0,"-",SUMIF('2a Map charges to elec regions'!$C$28:$C$209,$B19,'2a Map charges to elec regions'!AO$28:AO$209))</f>
        <v>-</v>
      </c>
      <c r="AP19" s="113" t="str">
        <f>IF(SUMIF('2a Map charges to elec regions'!$C$28:$C$209,$B19,'2a Map charges to elec regions'!AP$28:AP$209)=0,"-",SUMIF('2a Map charges to elec regions'!$C$28:$C$209,$B19,'2a Map charges to elec regions'!AP$28:AP$209))</f>
        <v>-</v>
      </c>
      <c r="AQ19" s="113" t="str">
        <f>IF(SUMIF('2a Map charges to elec regions'!$C$28:$C$209,$B19,'2a Map charges to elec regions'!AQ$28:AQ$209)=0,"-",SUMIF('2a Map charges to elec regions'!$C$28:$C$209,$B19,'2a Map charges to elec regions'!AQ$28:AQ$209))</f>
        <v>-</v>
      </c>
      <c r="AR19" s="113" t="str">
        <f>IF(SUMIF('2a Map charges to elec regions'!$C$28:$C$209,$B19,'2a Map charges to elec regions'!AR$28:AR$209)=0,"-",SUMIF('2a Map charges to elec regions'!$C$28:$C$209,$B19,'2a Map charges to elec regions'!AR$28:AR$209))</f>
        <v>-</v>
      </c>
      <c r="AS19" s="113" t="str">
        <f>IF(SUMIF('2a Map charges to elec regions'!$C$28:$C$209,$B19,'2a Map charges to elec regions'!AS$28:AS$209)=0,"-",SUMIF('2a Map charges to elec regions'!$C$28:$C$209,$B19,'2a Map charges to elec regions'!AS$28:AS$209))</f>
        <v>-</v>
      </c>
      <c r="AT19" s="113" t="str">
        <f>IF(SUMIF('2a Map charges to elec regions'!$C$28:$C$209,$B19,'2a Map charges to elec regions'!AT$28:AT$209)=0,"-",SUMIF('2a Map charges to elec regions'!$C$28:$C$209,$B19,'2a Map charges to elec regions'!AT$28:AT$209))</f>
        <v>-</v>
      </c>
      <c r="AU19" s="113" t="str">
        <f>IF(SUMIF('2a Map charges to elec regions'!$C$28:$C$209,$B19,'2a Map charges to elec regions'!AU$28:AU$209)=0,"-",SUMIF('2a Map charges to elec regions'!$C$28:$C$209,$B19,'2a Map charges to elec regions'!AU$28:AU$209))</f>
        <v>-</v>
      </c>
      <c r="AV19" s="113" t="str">
        <f>IF(SUMIF('2a Map charges to elec regions'!$C$28:$C$209,$B19,'2a Map charges to elec regions'!AV$28:AV$209)=0,"-",SUMIF('2a Map charges to elec regions'!$C$28:$C$209,$B19,'2a Map charges to elec regions'!AV$28:AV$209))</f>
        <v>-</v>
      </c>
      <c r="AW19" s="113" t="str">
        <f>IF(SUMIF('2a Map charges to elec regions'!$C$28:$C$209,$B19,'2a Map charges to elec regions'!AW$28:AW$209)=0,"-",SUMIF('2a Map charges to elec regions'!$C$28:$C$209,$B19,'2a Map charges to elec regions'!AW$28:AW$209))</f>
        <v>-</v>
      </c>
      <c r="AX19" s="113" t="str">
        <f>IF(SUMIF('2a Map charges to elec regions'!$C$28:$C$209,$B19,'2a Map charges to elec regions'!AX$28:AX$209)=0,"-",SUMIF('2a Map charges to elec regions'!$C$28:$C$209,$B19,'2a Map charges to elec regions'!AX$28:AX$209))</f>
        <v>-</v>
      </c>
      <c r="AY19" s="113" t="str">
        <f>IF(SUMIF('2a Map charges to elec regions'!$C$28:$C$209,$B19,'2a Map charges to elec regions'!AY$28:AY$209)=0,"-",SUMIF('2a Map charges to elec regions'!$C$28:$C$209,$B19,'2a Map charges to elec regions'!AY$28:AY$209))</f>
        <v>-</v>
      </c>
      <c r="AZ19" s="113" t="str">
        <f>IF(SUMIF('2a Map charges to elec regions'!$C$28:$C$209,$B19,'2a Map charges to elec regions'!AZ$28:AZ$209)=0,"-",SUMIF('2a Map charges to elec regions'!$C$28:$C$209,$B19,'2a Map charges to elec regions'!AZ$28:AZ$209))</f>
        <v>-</v>
      </c>
      <c r="BA19" s="113" t="str">
        <f>IF(SUMIF('2a Map charges to elec regions'!$C$28:$C$209,$B19,'2a Map charges to elec regions'!BA$28:BA$209)=0,"-",SUMIF('2a Map charges to elec regions'!$C$28:$C$209,$B19,'2a Map charges to elec regions'!BA$28:BA$209))</f>
        <v>-</v>
      </c>
      <c r="BB19" s="113" t="str">
        <f>IF(SUMIF('2a Map charges to elec regions'!$C$28:$C$209,$B19,'2a Map charges to elec regions'!BB$28:BB$209)=0,"-",SUMIF('2a Map charges to elec regions'!$C$28:$C$209,$B19,'2a Map charges to elec regions'!BB$28:BB$209))</f>
        <v>-</v>
      </c>
    </row>
    <row r="20" spans="1:54" s="14" customFormat="1" ht="11.45">
      <c r="A20" s="10"/>
      <c r="B20" s="9" t="s">
        <v>181</v>
      </c>
      <c r="C20" s="182"/>
      <c r="D20" s="186"/>
      <c r="E20" s="28"/>
      <c r="F20" s="113">
        <f>IF(SUMIF('2a Map charges to elec regions'!$C$28:$C$209,$B20,'2a Map charges to elec regions'!F$28:F$209)=0,"-",SUMIF('2a Map charges to elec regions'!$C$28:$C$209,$B20,'2a Map charges to elec regions'!F$28:F$209))</f>
        <v>11.806720481099353</v>
      </c>
      <c r="G20" s="113">
        <f>IF(SUMIF('2a Map charges to elec regions'!$C$28:$C$209,$B20,'2a Map charges to elec regions'!G$28:G$209)=0,"-",SUMIF('2a Map charges to elec regions'!$C$28:$C$209,$B20,'2a Map charges to elec regions'!G$28:G$209))</f>
        <v>11.686720486398951</v>
      </c>
      <c r="H20" s="113">
        <f>IF(SUMIF('2a Map charges to elec regions'!$C$28:$C$209,$B20,'2a Map charges to elec regions'!H$28:H$209)=0,"-",SUMIF('2a Map charges to elec regions'!$C$28:$C$209,$B20,'2a Map charges to elec regions'!H$28:H$209))</f>
        <v>12.667061211652102</v>
      </c>
      <c r="I20" s="113">
        <f>IF(SUMIF('2a Map charges to elec regions'!$C$28:$C$209,$B20,'2a Map charges to elec regions'!I$28:I$209)=0,"-",SUMIF('2a Map charges to elec regions'!$C$28:$C$209,$B20,'2a Map charges to elec regions'!I$28:I$209))</f>
        <v>12.319061227020937</v>
      </c>
      <c r="J20" s="113">
        <f>IF(SUMIF('2a Map charges to elec regions'!$C$28:$C$209,$B20,'2a Map charges to elec regions'!J$28:J$209)=0,"-",SUMIF('2a Map charges to elec regions'!$C$28:$C$209,$B20,'2a Map charges to elec regions'!J$28:J$209))</f>
        <v>12.130384724268263</v>
      </c>
      <c r="K20" s="113">
        <f>IF(SUMIF('2a Map charges to elec regions'!$C$28:$C$209,$B20,'2a Map charges to elec regions'!K$28:K$209)=0,"-",SUMIF('2a Map charges to elec regions'!$C$28:$C$209,$B20,'2a Map charges to elec regions'!K$28:K$209))</f>
        <v>12.154384723208345</v>
      </c>
      <c r="L20" s="113">
        <f>IF(SUMIF('2a Map charges to elec regions'!$C$28:$C$209,$B20,'2a Map charges to elec regions'!L$28:L$209)=0,"-",SUMIF('2a Map charges to elec regions'!$C$28:$C$209,$B20,'2a Map charges to elec regions'!L$28:L$209))</f>
        <v>11.713490621243809</v>
      </c>
      <c r="M20" s="113">
        <f>IF(SUMIF('2a Map charges to elec regions'!$C$28:$C$209,$B20,'2a Map charges to elec regions'!M$28:M$209)=0,"-",SUMIF('2a Map charges to elec regions'!$C$28:$C$209,$B20,'2a Map charges to elec regions'!M$28:M$209))</f>
        <v>11.785490618064047</v>
      </c>
      <c r="N20" s="28"/>
      <c r="O20" s="113">
        <f>IF(SUMIF('2a Map charges to elec regions'!$C$28:$C$209,$B20,'2a Map charges to elec regions'!O$28:O$209)=0,"-",SUMIF('2a Map charges to elec regions'!$C$28:$C$209,$B20,'2a Map charges to elec regions'!O$28:O$209))</f>
        <v>11.785490618064047</v>
      </c>
      <c r="P20" s="113">
        <f>IF(SUMIF('2a Map charges to elec regions'!$C$28:$C$209,$B20,'2a Map charges to elec regions'!P$28:P$209)=0,"-",SUMIF('2a Map charges to elec regions'!$C$28:$C$209,$B20,'2a Map charges to elec regions'!P$28:P$209))</f>
        <v>12.683251400404551</v>
      </c>
      <c r="Q20" s="113">
        <f>IF(SUMIF('2a Map charges to elec regions'!$C$28:$C$209,$B20,'2a Map charges to elec regions'!Q$28:Q$209)=0,"-",SUMIF('2a Map charges to elec regions'!$C$28:$C$209,$B20,'2a Map charges to elec regions'!Q$28:Q$209))</f>
        <v>12.239251420013066</v>
      </c>
      <c r="R20" s="113">
        <f>IF(SUMIF('2a Map charges to elec regions'!$C$28:$C$209,$B20,'2a Map charges to elec regions'!R$28:R$209)=0,"-",SUMIF('2a Map charges to elec regions'!$C$28:$C$209,$B20,'2a Map charges to elec regions'!R$28:R$209))</f>
        <v>11.223842438017313</v>
      </c>
      <c r="S20" s="113">
        <f>IF(SUMIF('2a Map charges to elec regions'!$C$28:$C$209,$B20,'2a Map charges to elec regions'!S$28:S$209)=0,"-",SUMIF('2a Map charges to elec regions'!$C$28:$C$209,$B20,'2a Map charges to elec regions'!S$28:S$209))</f>
        <v>8.5598425556683857</v>
      </c>
      <c r="T20" s="113">
        <f>IF(SUMIF('2a Map charges to elec regions'!$C$28:$C$209,$B20,'2a Map charges to elec regions'!T$28:T$209)=0,"-",SUMIF('2a Map charges to elec regions'!$C$28:$C$209,$B20,'2a Map charges to elec regions'!T$28:T$209))</f>
        <v>8.514092341281458</v>
      </c>
      <c r="U20" s="113">
        <f>IF(SUMIF('2a Map charges to elec regions'!$C$28:$C$209,$B20,'2a Map charges to elec regions'!U$28:U$209)=0,"-",SUMIF('2a Map charges to elec regions'!$C$28:$C$209,$B20,'2a Map charges to elec regions'!U$28:U$209))</f>
        <v>8.0820923603600097</v>
      </c>
      <c r="V20" s="113">
        <f>IF(SUMIF('2a Map charges to elec regions'!$C$28:$C$209,$B20,'2a Map charges to elec regions'!V$28:V$209)=0,"-",SUMIF('2a Map charges to elec regions'!$C$28:$C$209,$B20,'2a Map charges to elec regions'!V$28:V$209))</f>
        <v>11.306001135931194</v>
      </c>
      <c r="W20" s="113">
        <f>IF(SUMIF('2a Map charges to elec regions'!$C$28:$C$209,$B20,'2a Map charges to elec regions'!W$28:W$209)=0,"-",SUMIF('2a Map charges to elec regions'!$C$28:$C$209,$B20,'2a Map charges to elec regions'!W$28:W$209))</f>
        <v>14.318001002911284</v>
      </c>
      <c r="X20" s="113">
        <f>IF(SUMIF('2a Map charges to elec regions'!$C$28:$C$209,$B20,'2a Map charges to elec regions'!X$28:X$209)=0,"-",SUMIF('2a Map charges to elec regions'!$C$28:$C$209,$B20,'2a Map charges to elec regions'!X$28:X$209))</f>
        <v>11.824502205521808</v>
      </c>
      <c r="Y20" s="113">
        <f>IF(SUMIF('2a Map charges to elec regions'!$C$28:$C$209,$B20,'2a Map charges to elec regions'!Y$28:Y$209)=0,"-",SUMIF('2a Map charges to elec regions'!$C$28:$C$209,$B20,'2a Map charges to elec regions'!Y$28:Y$209))</f>
        <v>11.824502205521808</v>
      </c>
      <c r="Z20" s="113">
        <f>IF(SUMIF('2a Map charges to elec regions'!$C$28:$C$209,$B20,'2a Map charges to elec regions'!Z$28:Z$209)=0,"-",SUMIF('2a Map charges to elec regions'!$C$28:$C$209,$B20,'2a Map charges to elec regions'!Z$28:Z$209))</f>
        <v>14.104502104829445</v>
      </c>
      <c r="AA20" s="113">
        <f>IF(SUMIF('2a Map charges to elec regions'!$C$28:$C$209,$B20,'2a Map charges to elec regions'!AA$28:AA$209)=0,"-",SUMIF('2a Map charges to elec regions'!$C$28:$C$209,$B20,'2a Map charges to elec regions'!AA$28:AA$209))</f>
        <v>14.104502104829445</v>
      </c>
      <c r="AB20" s="113">
        <f>IF(SUMIF('2a Map charges to elec regions'!$C$28:$C$209,$B20,'2a Map charges to elec regions'!AB$28:AB$209)=0,"-",SUMIF('2a Map charges to elec regions'!$C$28:$C$209,$B20,'2a Map charges to elec regions'!AB$28:AB$209))</f>
        <v>12.325339838425196</v>
      </c>
      <c r="AC20" s="113">
        <f>IF(SUMIF('2a Map charges to elec regions'!$C$28:$C$209,$B20,'2a Map charges to elec regions'!AC$28:AC$209)=0,"-",SUMIF('2a Map charges to elec regions'!$C$28:$C$209,$B20,'2a Map charges to elec regions'!AC$28:AC$209))</f>
        <v>12.325339838425196</v>
      </c>
      <c r="AD20" s="113">
        <f>IF(SUMIF('2a Map charges to elec regions'!$C$28:$C$209,$B20,'2a Map charges to elec regions'!AD$28:AD$209)=0,"-",SUMIF('2a Map charges to elec regions'!$C$28:$C$209,$B20,'2a Map charges to elec regions'!AD$28:AD$209))</f>
        <v>6.8293400811467837</v>
      </c>
      <c r="AE20" s="113">
        <f>IF(SUMIF('2a Map charges to elec regions'!$C$28:$C$209,$B20,'2a Map charges to elec regions'!AE$28:AE$209)=0,"-",SUMIF('2a Map charges to elec regions'!$C$28:$C$209,$B20,'2a Map charges to elec regions'!AE$28:AE$209))</f>
        <v>6.8293400811467837</v>
      </c>
      <c r="AF20" s="113">
        <f>IF(SUMIF('2a Map charges to elec regions'!$C$28:$C$209,$B20,'2a Map charges to elec regions'!AF$28:AF$209)=0,"-",SUMIF('2a Map charges to elec regions'!$C$28:$C$209,$B20,'2a Map charges to elec regions'!AF$28:AF$209))</f>
        <v>12.509226745202085</v>
      </c>
      <c r="AG20" s="113">
        <f>IF(SUMIF('2a Map charges to elec regions'!$C$28:$C$209,$B20,'2a Map charges to elec regions'!AG$28:AG$209)=0,"-",SUMIF('2a Map charges to elec regions'!$C$28:$C$209,$B20,'2a Map charges to elec regions'!AG$28:AG$209))</f>
        <v>12.509226745202085</v>
      </c>
      <c r="AH20" s="113" t="str">
        <f>IF(SUMIF('2a Map charges to elec regions'!$C$28:$C$209,$B20,'2a Map charges to elec regions'!AH$28:AH$209)=0,"-",SUMIF('2a Map charges to elec regions'!$C$28:$C$209,$B20,'2a Map charges to elec regions'!AH$28:AH$209))</f>
        <v>-</v>
      </c>
      <c r="AI20" s="164" t="str">
        <f>IF(SUMIF('2a Map charges to elec regions'!$C$28:$C$209,$B20,'2a Map charges to elec regions'!AI$28:AI$209)=0,"-",SUMIF('2a Map charges to elec regions'!$C$28:$C$209,$B20,'2a Map charges to elec regions'!AI$28:AI$209))</f>
        <v>-</v>
      </c>
      <c r="AJ20" s="113" t="str">
        <f>IF(SUMIF('2a Map charges to elec regions'!$C$28:$C$209,$B20,'2a Map charges to elec regions'!AJ$28:AJ$209)=0,"-",SUMIF('2a Map charges to elec regions'!$C$28:$C$209,$B20,'2a Map charges to elec regions'!AJ$28:AJ$209))</f>
        <v>-</v>
      </c>
      <c r="AK20" s="113" t="str">
        <f>IF(SUMIF('2a Map charges to elec regions'!$C$28:$C$209,$B20,'2a Map charges to elec regions'!AK$28:AK$209)=0,"-",SUMIF('2a Map charges to elec regions'!$C$28:$C$209,$B20,'2a Map charges to elec regions'!AK$28:AK$209))</f>
        <v>-</v>
      </c>
      <c r="AL20" s="113" t="str">
        <f>IF(SUMIF('2a Map charges to elec regions'!$C$28:$C$209,$B20,'2a Map charges to elec regions'!AL$28:AL$209)=0,"-",SUMIF('2a Map charges to elec regions'!$C$28:$C$209,$B20,'2a Map charges to elec regions'!AL$28:AL$209))</f>
        <v>-</v>
      </c>
      <c r="AM20" s="113" t="str">
        <f>IF(SUMIF('2a Map charges to elec regions'!$C$28:$C$209,$B20,'2a Map charges to elec regions'!AM$28:AM$209)=0,"-",SUMIF('2a Map charges to elec regions'!$C$28:$C$209,$B20,'2a Map charges to elec regions'!AM$28:AM$209))</f>
        <v>-</v>
      </c>
      <c r="AN20" s="113" t="str">
        <f>IF(SUMIF('2a Map charges to elec regions'!$C$28:$C$209,$B20,'2a Map charges to elec regions'!AN$28:AN$209)=0,"-",SUMIF('2a Map charges to elec regions'!$C$28:$C$209,$B20,'2a Map charges to elec regions'!AN$28:AN$209))</f>
        <v>-</v>
      </c>
      <c r="AO20" s="113" t="str">
        <f>IF(SUMIF('2a Map charges to elec regions'!$C$28:$C$209,$B20,'2a Map charges to elec regions'!AO$28:AO$209)=0,"-",SUMIF('2a Map charges to elec regions'!$C$28:$C$209,$B20,'2a Map charges to elec regions'!AO$28:AO$209))</f>
        <v>-</v>
      </c>
      <c r="AP20" s="113" t="str">
        <f>IF(SUMIF('2a Map charges to elec regions'!$C$28:$C$209,$B20,'2a Map charges to elec regions'!AP$28:AP$209)=0,"-",SUMIF('2a Map charges to elec regions'!$C$28:$C$209,$B20,'2a Map charges to elec regions'!AP$28:AP$209))</f>
        <v>-</v>
      </c>
      <c r="AQ20" s="113" t="str">
        <f>IF(SUMIF('2a Map charges to elec regions'!$C$28:$C$209,$B20,'2a Map charges to elec regions'!AQ$28:AQ$209)=0,"-",SUMIF('2a Map charges to elec regions'!$C$28:$C$209,$B20,'2a Map charges to elec regions'!AQ$28:AQ$209))</f>
        <v>-</v>
      </c>
      <c r="AR20" s="113" t="str">
        <f>IF(SUMIF('2a Map charges to elec regions'!$C$28:$C$209,$B20,'2a Map charges to elec regions'!AR$28:AR$209)=0,"-",SUMIF('2a Map charges to elec regions'!$C$28:$C$209,$B20,'2a Map charges to elec regions'!AR$28:AR$209))</f>
        <v>-</v>
      </c>
      <c r="AS20" s="113" t="str">
        <f>IF(SUMIF('2a Map charges to elec regions'!$C$28:$C$209,$B20,'2a Map charges to elec regions'!AS$28:AS$209)=0,"-",SUMIF('2a Map charges to elec regions'!$C$28:$C$209,$B20,'2a Map charges to elec regions'!AS$28:AS$209))</f>
        <v>-</v>
      </c>
      <c r="AT20" s="113" t="str">
        <f>IF(SUMIF('2a Map charges to elec regions'!$C$28:$C$209,$B20,'2a Map charges to elec regions'!AT$28:AT$209)=0,"-",SUMIF('2a Map charges to elec regions'!$C$28:$C$209,$B20,'2a Map charges to elec regions'!AT$28:AT$209))</f>
        <v>-</v>
      </c>
      <c r="AU20" s="113" t="str">
        <f>IF(SUMIF('2a Map charges to elec regions'!$C$28:$C$209,$B20,'2a Map charges to elec regions'!AU$28:AU$209)=0,"-",SUMIF('2a Map charges to elec regions'!$C$28:$C$209,$B20,'2a Map charges to elec regions'!AU$28:AU$209))</f>
        <v>-</v>
      </c>
      <c r="AV20" s="113" t="str">
        <f>IF(SUMIF('2a Map charges to elec regions'!$C$28:$C$209,$B20,'2a Map charges to elec regions'!AV$28:AV$209)=0,"-",SUMIF('2a Map charges to elec regions'!$C$28:$C$209,$B20,'2a Map charges to elec regions'!AV$28:AV$209))</f>
        <v>-</v>
      </c>
      <c r="AW20" s="113" t="str">
        <f>IF(SUMIF('2a Map charges to elec regions'!$C$28:$C$209,$B20,'2a Map charges to elec regions'!AW$28:AW$209)=0,"-",SUMIF('2a Map charges to elec regions'!$C$28:$C$209,$B20,'2a Map charges to elec regions'!AW$28:AW$209))</f>
        <v>-</v>
      </c>
      <c r="AX20" s="113" t="str">
        <f>IF(SUMIF('2a Map charges to elec regions'!$C$28:$C$209,$B20,'2a Map charges to elec regions'!AX$28:AX$209)=0,"-",SUMIF('2a Map charges to elec regions'!$C$28:$C$209,$B20,'2a Map charges to elec regions'!AX$28:AX$209))</f>
        <v>-</v>
      </c>
      <c r="AY20" s="113" t="str">
        <f>IF(SUMIF('2a Map charges to elec regions'!$C$28:$C$209,$B20,'2a Map charges to elec regions'!AY$28:AY$209)=0,"-",SUMIF('2a Map charges to elec regions'!$C$28:$C$209,$B20,'2a Map charges to elec regions'!AY$28:AY$209))</f>
        <v>-</v>
      </c>
      <c r="AZ20" s="113" t="str">
        <f>IF(SUMIF('2a Map charges to elec regions'!$C$28:$C$209,$B20,'2a Map charges to elec regions'!AZ$28:AZ$209)=0,"-",SUMIF('2a Map charges to elec regions'!$C$28:$C$209,$B20,'2a Map charges to elec regions'!AZ$28:AZ$209))</f>
        <v>-</v>
      </c>
      <c r="BA20" s="113" t="str">
        <f>IF(SUMIF('2a Map charges to elec regions'!$C$28:$C$209,$B20,'2a Map charges to elec regions'!BA$28:BA$209)=0,"-",SUMIF('2a Map charges to elec regions'!$C$28:$C$209,$B20,'2a Map charges to elec regions'!BA$28:BA$209))</f>
        <v>-</v>
      </c>
      <c r="BB20" s="113" t="str">
        <f>IF(SUMIF('2a Map charges to elec regions'!$C$28:$C$209,$B20,'2a Map charges to elec regions'!BB$28:BB$209)=0,"-",SUMIF('2a Map charges to elec regions'!$C$28:$C$209,$B20,'2a Map charges to elec regions'!BB$28:BB$209))</f>
        <v>-</v>
      </c>
    </row>
    <row r="21" spans="1:54" s="14" customFormat="1" ht="11.45">
      <c r="A21" s="10"/>
      <c r="B21" s="9" t="s">
        <v>182</v>
      </c>
      <c r="C21" s="182"/>
      <c r="D21" s="186"/>
      <c r="E21" s="28"/>
      <c r="F21" s="113">
        <f>IF(SUMIF('2a Map charges to elec regions'!$C$28:$C$209,$B21,'2a Map charges to elec regions'!F$28:F$209)=0,"-",SUMIF('2a Map charges to elec regions'!$C$28:$C$209,$B21,'2a Map charges to elec regions'!F$28:F$209))</f>
        <v>12.694878745421068</v>
      </c>
      <c r="G21" s="113">
        <f>IF(SUMIF('2a Map charges to elec regions'!$C$28:$C$209,$B21,'2a Map charges to elec regions'!G$28:G$209)=0,"-",SUMIF('2a Map charges to elec regions'!$C$28:$C$209,$B21,'2a Map charges to elec regions'!G$28:G$209))</f>
        <v>12.574878745134965</v>
      </c>
      <c r="H21" s="113">
        <f>IF(SUMIF('2a Map charges to elec regions'!$C$28:$C$209,$B21,'2a Map charges to elec regions'!H$28:H$209)=0,"-",SUMIF('2a Map charges to elec regions'!$C$28:$C$209,$B21,'2a Map charges to elec regions'!H$28:H$209))</f>
        <v>13.023126578872223</v>
      </c>
      <c r="I21" s="113">
        <f>IF(SUMIF('2a Map charges to elec regions'!$C$28:$C$209,$B21,'2a Map charges to elec regions'!I$28:I$209)=0,"-",SUMIF('2a Map charges to elec regions'!$C$28:$C$209,$B21,'2a Map charges to elec regions'!I$28:I$209))</f>
        <v>12.675126578042526</v>
      </c>
      <c r="J21" s="113">
        <f>IF(SUMIF('2a Map charges to elec regions'!$C$28:$C$209,$B21,'2a Map charges to elec regions'!J$28:J$209)=0,"-",SUMIF('2a Map charges to elec regions'!$C$28:$C$209,$B21,'2a Map charges to elec regions'!J$28:J$209))</f>
        <v>12.720557066571235</v>
      </c>
      <c r="K21" s="113">
        <f>IF(SUMIF('2a Map charges to elec regions'!$C$28:$C$209,$B21,'2a Map charges to elec regions'!K$28:K$209)=0,"-",SUMIF('2a Map charges to elec regions'!$C$28:$C$209,$B21,'2a Map charges to elec regions'!K$28:K$209))</f>
        <v>12.744557066628456</v>
      </c>
      <c r="L21" s="113">
        <f>IF(SUMIF('2a Map charges to elec regions'!$C$28:$C$209,$B21,'2a Map charges to elec regions'!L$28:L$209)=0,"-",SUMIF('2a Map charges to elec regions'!$C$28:$C$209,$B21,'2a Map charges to elec regions'!L$28:L$209))</f>
        <v>13.675696270204774</v>
      </c>
      <c r="M21" s="113">
        <f>IF(SUMIF('2a Map charges to elec regions'!$C$28:$C$209,$B21,'2a Map charges to elec regions'!M$28:M$209)=0,"-",SUMIF('2a Map charges to elec regions'!$C$28:$C$209,$B21,'2a Map charges to elec regions'!M$28:M$209))</f>
        <v>13.747696270376437</v>
      </c>
      <c r="N21" s="28"/>
      <c r="O21" s="113">
        <f>IF(SUMIF('2a Map charges to elec regions'!$C$28:$C$209,$B21,'2a Map charges to elec regions'!O$28:O$209)=0,"-",SUMIF('2a Map charges to elec regions'!$C$28:$C$209,$B21,'2a Map charges to elec regions'!O$28:O$209))</f>
        <v>13.747696270376437</v>
      </c>
      <c r="P21" s="113">
        <f>IF(SUMIF('2a Map charges to elec regions'!$C$28:$C$209,$B21,'2a Map charges to elec regions'!P$28:P$209)=0,"-",SUMIF('2a Map charges to elec regions'!$C$28:$C$209,$B21,'2a Map charges to elec regions'!P$28:P$209))</f>
        <v>15.794161000299567</v>
      </c>
      <c r="Q21" s="113">
        <f>IF(SUMIF('2a Map charges to elec regions'!$C$28:$C$209,$B21,'2a Map charges to elec regions'!Q$28:Q$209)=0,"-",SUMIF('2a Map charges to elec regions'!$C$28:$C$209,$B21,'2a Map charges to elec regions'!Q$28:Q$209))</f>
        <v>15.350160999240993</v>
      </c>
      <c r="R21" s="113">
        <f>IF(SUMIF('2a Map charges to elec regions'!$C$28:$C$209,$B21,'2a Map charges to elec regions'!R$28:R$209)=0,"-",SUMIF('2a Map charges to elec regions'!$C$28:$C$209,$B21,'2a Map charges to elec regions'!R$28:R$209))</f>
        <v>12.423849709595085</v>
      </c>
      <c r="S21" s="113">
        <f>IF(SUMIF('2a Map charges to elec regions'!$C$28:$C$209,$B21,'2a Map charges to elec regions'!S$28:S$209)=0,"-",SUMIF('2a Map charges to elec regions'!$C$28:$C$209,$B21,'2a Map charges to elec regions'!S$28:S$209))</f>
        <v>9.7598497032436153</v>
      </c>
      <c r="T21" s="113">
        <f>IF(SUMIF('2a Map charges to elec regions'!$C$28:$C$209,$B21,'2a Map charges to elec regions'!T$28:T$209)=0,"-",SUMIF('2a Map charges to elec regions'!$C$28:$C$209,$B21,'2a Map charges to elec regions'!T$28:T$209))</f>
        <v>9.4160595557435336</v>
      </c>
      <c r="U21" s="113">
        <f>IF(SUMIF('2a Map charges to elec regions'!$C$28:$C$209,$B21,'2a Map charges to elec regions'!U$28:U$209)=0,"-",SUMIF('2a Map charges to elec regions'!$C$28:$C$209,$B21,'2a Map charges to elec regions'!U$28:U$209))</f>
        <v>8.9840595547135642</v>
      </c>
      <c r="V21" s="113">
        <f>IF(SUMIF('2a Map charges to elec regions'!$C$28:$C$209,$B21,'2a Map charges to elec regions'!V$28:V$209)=0,"-",SUMIF('2a Map charges to elec regions'!$C$28:$C$209,$B21,'2a Map charges to elec regions'!V$28:V$209))</f>
        <v>12.576876568053793</v>
      </c>
      <c r="W21" s="113">
        <f>IF(SUMIF('2a Map charges to elec regions'!$C$28:$C$209,$B21,'2a Map charges to elec regions'!W$28:W$209)=0,"-",SUMIF('2a Map charges to elec regions'!$C$28:$C$209,$B21,'2a Map charges to elec regions'!W$28:W$209))</f>
        <v>15.588876575234959</v>
      </c>
      <c r="X21" s="113">
        <f>IF(SUMIF('2a Map charges to elec regions'!$C$28:$C$209,$B21,'2a Map charges to elec regions'!X$28:X$209)=0,"-",SUMIF('2a Map charges to elec regions'!$C$28:$C$209,$B21,'2a Map charges to elec regions'!X$28:X$209))</f>
        <v>12.867745986825035</v>
      </c>
      <c r="Y21" s="113">
        <f>IF(SUMIF('2a Map charges to elec regions'!$C$28:$C$209,$B21,'2a Map charges to elec regions'!Y$28:Y$209)=0,"-",SUMIF('2a Map charges to elec regions'!$C$28:$C$209,$B21,'2a Map charges to elec regions'!Y$28:Y$209))</f>
        <v>12.867745986825035</v>
      </c>
      <c r="Z21" s="113">
        <f>IF(SUMIF('2a Map charges to elec regions'!$C$28:$C$209,$B21,'2a Map charges to elec regions'!Z$28:Z$209)=0,"-",SUMIF('2a Map charges to elec regions'!$C$28:$C$209,$B21,'2a Map charges to elec regions'!Z$28:Z$209))</f>
        <v>15.14774599226098</v>
      </c>
      <c r="AA21" s="113">
        <f>IF(SUMIF('2a Map charges to elec regions'!$C$28:$C$209,$B21,'2a Map charges to elec regions'!AA$28:AA$209)=0,"-",SUMIF('2a Map charges to elec regions'!$C$28:$C$209,$B21,'2a Map charges to elec regions'!AA$28:AA$209))</f>
        <v>15.14774599226098</v>
      </c>
      <c r="AB21" s="113">
        <f>IF(SUMIF('2a Map charges to elec regions'!$C$28:$C$209,$B21,'2a Map charges to elec regions'!AB$28:AB$209)=0,"-",SUMIF('2a Map charges to elec regions'!$C$28:$C$209,$B21,'2a Map charges to elec regions'!AB$28:AB$209))</f>
        <v>13.792344874363113</v>
      </c>
      <c r="AC21" s="113">
        <f>IF(SUMIF('2a Map charges to elec regions'!$C$28:$C$209,$B21,'2a Map charges to elec regions'!AC$28:AC$209)=0,"-",SUMIF('2a Map charges to elec regions'!$C$28:$C$209,$B21,'2a Map charges to elec regions'!AC$28:AC$209))</f>
        <v>13.792344874363113</v>
      </c>
      <c r="AD21" s="113">
        <f>IF(SUMIF('2a Map charges to elec regions'!$C$28:$C$209,$B21,'2a Map charges to elec regions'!AD$28:AD$209)=0,"-",SUMIF('2a Map charges to elec regions'!$C$28:$C$209,$B21,'2a Map charges to elec regions'!AD$28:AD$209))</f>
        <v>8.296344861259632</v>
      </c>
      <c r="AE21" s="113">
        <f>IF(SUMIF('2a Map charges to elec regions'!$C$28:$C$209,$B21,'2a Map charges to elec regions'!AE$28:AE$209)=0,"-",SUMIF('2a Map charges to elec regions'!$C$28:$C$209,$B21,'2a Map charges to elec regions'!AE$28:AE$209))</f>
        <v>8.296344861259632</v>
      </c>
      <c r="AF21" s="113">
        <f>IF(SUMIF('2a Map charges to elec regions'!$C$28:$C$209,$B21,'2a Map charges to elec regions'!AF$28:AF$209)=0,"-",SUMIF('2a Map charges to elec regions'!$C$28:$C$209,$B21,'2a Map charges to elec regions'!AF$28:AF$209))</f>
        <v>14.713684023959749</v>
      </c>
      <c r="AG21" s="113">
        <f>IF(SUMIF('2a Map charges to elec regions'!$C$28:$C$209,$B21,'2a Map charges to elec regions'!AG$28:AG$209)=0,"-",SUMIF('2a Map charges to elec regions'!$C$28:$C$209,$B21,'2a Map charges to elec regions'!AG$28:AG$209))</f>
        <v>14.713684023959749</v>
      </c>
      <c r="AH21" s="113" t="str">
        <f>IF(SUMIF('2a Map charges to elec regions'!$C$28:$C$209,$B21,'2a Map charges to elec regions'!AH$28:AH$209)=0,"-",SUMIF('2a Map charges to elec regions'!$C$28:$C$209,$B21,'2a Map charges to elec regions'!AH$28:AH$209))</f>
        <v>-</v>
      </c>
      <c r="AI21" s="164" t="str">
        <f>IF(SUMIF('2a Map charges to elec regions'!$C$28:$C$209,$B21,'2a Map charges to elec regions'!AI$28:AI$209)=0,"-",SUMIF('2a Map charges to elec regions'!$C$28:$C$209,$B21,'2a Map charges to elec regions'!AI$28:AI$209))</f>
        <v>-</v>
      </c>
      <c r="AJ21" s="113" t="str">
        <f>IF(SUMIF('2a Map charges to elec regions'!$C$28:$C$209,$B21,'2a Map charges to elec regions'!AJ$28:AJ$209)=0,"-",SUMIF('2a Map charges to elec regions'!$C$28:$C$209,$B21,'2a Map charges to elec regions'!AJ$28:AJ$209))</f>
        <v>-</v>
      </c>
      <c r="AK21" s="113" t="str">
        <f>IF(SUMIF('2a Map charges to elec regions'!$C$28:$C$209,$B21,'2a Map charges to elec regions'!AK$28:AK$209)=0,"-",SUMIF('2a Map charges to elec regions'!$C$28:$C$209,$B21,'2a Map charges to elec regions'!AK$28:AK$209))</f>
        <v>-</v>
      </c>
      <c r="AL21" s="113" t="str">
        <f>IF(SUMIF('2a Map charges to elec regions'!$C$28:$C$209,$B21,'2a Map charges to elec regions'!AL$28:AL$209)=0,"-",SUMIF('2a Map charges to elec regions'!$C$28:$C$209,$B21,'2a Map charges to elec regions'!AL$28:AL$209))</f>
        <v>-</v>
      </c>
      <c r="AM21" s="113" t="str">
        <f>IF(SUMIF('2a Map charges to elec regions'!$C$28:$C$209,$B21,'2a Map charges to elec regions'!AM$28:AM$209)=0,"-",SUMIF('2a Map charges to elec regions'!$C$28:$C$209,$B21,'2a Map charges to elec regions'!AM$28:AM$209))</f>
        <v>-</v>
      </c>
      <c r="AN21" s="113" t="str">
        <f>IF(SUMIF('2a Map charges to elec regions'!$C$28:$C$209,$B21,'2a Map charges to elec regions'!AN$28:AN$209)=0,"-",SUMIF('2a Map charges to elec regions'!$C$28:$C$209,$B21,'2a Map charges to elec regions'!AN$28:AN$209))</f>
        <v>-</v>
      </c>
      <c r="AO21" s="113" t="str">
        <f>IF(SUMIF('2a Map charges to elec regions'!$C$28:$C$209,$B21,'2a Map charges to elec regions'!AO$28:AO$209)=0,"-",SUMIF('2a Map charges to elec regions'!$C$28:$C$209,$B21,'2a Map charges to elec regions'!AO$28:AO$209))</f>
        <v>-</v>
      </c>
      <c r="AP21" s="113" t="str">
        <f>IF(SUMIF('2a Map charges to elec regions'!$C$28:$C$209,$B21,'2a Map charges to elec regions'!AP$28:AP$209)=0,"-",SUMIF('2a Map charges to elec regions'!$C$28:$C$209,$B21,'2a Map charges to elec regions'!AP$28:AP$209))</f>
        <v>-</v>
      </c>
      <c r="AQ21" s="113" t="str">
        <f>IF(SUMIF('2a Map charges to elec regions'!$C$28:$C$209,$B21,'2a Map charges to elec regions'!AQ$28:AQ$209)=0,"-",SUMIF('2a Map charges to elec regions'!$C$28:$C$209,$B21,'2a Map charges to elec regions'!AQ$28:AQ$209))</f>
        <v>-</v>
      </c>
      <c r="AR21" s="113" t="str">
        <f>IF(SUMIF('2a Map charges to elec regions'!$C$28:$C$209,$B21,'2a Map charges to elec regions'!AR$28:AR$209)=0,"-",SUMIF('2a Map charges to elec regions'!$C$28:$C$209,$B21,'2a Map charges to elec regions'!AR$28:AR$209))</f>
        <v>-</v>
      </c>
      <c r="AS21" s="113" t="str">
        <f>IF(SUMIF('2a Map charges to elec regions'!$C$28:$C$209,$B21,'2a Map charges to elec regions'!AS$28:AS$209)=0,"-",SUMIF('2a Map charges to elec regions'!$C$28:$C$209,$B21,'2a Map charges to elec regions'!AS$28:AS$209))</f>
        <v>-</v>
      </c>
      <c r="AT21" s="113" t="str">
        <f>IF(SUMIF('2a Map charges to elec regions'!$C$28:$C$209,$B21,'2a Map charges to elec regions'!AT$28:AT$209)=0,"-",SUMIF('2a Map charges to elec regions'!$C$28:$C$209,$B21,'2a Map charges to elec regions'!AT$28:AT$209))</f>
        <v>-</v>
      </c>
      <c r="AU21" s="113" t="str">
        <f>IF(SUMIF('2a Map charges to elec regions'!$C$28:$C$209,$B21,'2a Map charges to elec regions'!AU$28:AU$209)=0,"-",SUMIF('2a Map charges to elec regions'!$C$28:$C$209,$B21,'2a Map charges to elec regions'!AU$28:AU$209))</f>
        <v>-</v>
      </c>
      <c r="AV21" s="113" t="str">
        <f>IF(SUMIF('2a Map charges to elec regions'!$C$28:$C$209,$B21,'2a Map charges to elec regions'!AV$28:AV$209)=0,"-",SUMIF('2a Map charges to elec regions'!$C$28:$C$209,$B21,'2a Map charges to elec regions'!AV$28:AV$209))</f>
        <v>-</v>
      </c>
      <c r="AW21" s="113" t="str">
        <f>IF(SUMIF('2a Map charges to elec regions'!$C$28:$C$209,$B21,'2a Map charges to elec regions'!AW$28:AW$209)=0,"-",SUMIF('2a Map charges to elec regions'!$C$28:$C$209,$B21,'2a Map charges to elec regions'!AW$28:AW$209))</f>
        <v>-</v>
      </c>
      <c r="AX21" s="113" t="str">
        <f>IF(SUMIF('2a Map charges to elec regions'!$C$28:$C$209,$B21,'2a Map charges to elec regions'!AX$28:AX$209)=0,"-",SUMIF('2a Map charges to elec regions'!$C$28:$C$209,$B21,'2a Map charges to elec regions'!AX$28:AX$209))</f>
        <v>-</v>
      </c>
      <c r="AY21" s="113" t="str">
        <f>IF(SUMIF('2a Map charges to elec regions'!$C$28:$C$209,$B21,'2a Map charges to elec regions'!AY$28:AY$209)=0,"-",SUMIF('2a Map charges to elec regions'!$C$28:$C$209,$B21,'2a Map charges to elec regions'!AY$28:AY$209))</f>
        <v>-</v>
      </c>
      <c r="AZ21" s="113" t="str">
        <f>IF(SUMIF('2a Map charges to elec regions'!$C$28:$C$209,$B21,'2a Map charges to elec regions'!AZ$28:AZ$209)=0,"-",SUMIF('2a Map charges to elec regions'!$C$28:$C$209,$B21,'2a Map charges to elec regions'!AZ$28:AZ$209))</f>
        <v>-</v>
      </c>
      <c r="BA21" s="113" t="str">
        <f>IF(SUMIF('2a Map charges to elec regions'!$C$28:$C$209,$B21,'2a Map charges to elec regions'!BA$28:BA$209)=0,"-",SUMIF('2a Map charges to elec regions'!$C$28:$C$209,$B21,'2a Map charges to elec regions'!BA$28:BA$209))</f>
        <v>-</v>
      </c>
      <c r="BB21" s="113" t="str">
        <f>IF(SUMIF('2a Map charges to elec regions'!$C$28:$C$209,$B21,'2a Map charges to elec regions'!BB$28:BB$209)=0,"-",SUMIF('2a Map charges to elec regions'!$C$28:$C$209,$B21,'2a Map charges to elec regions'!BB$28:BB$209))</f>
        <v>-</v>
      </c>
    </row>
    <row r="22" spans="1:54" s="14" customFormat="1" ht="11.45">
      <c r="A22" s="10"/>
      <c r="B22" s="9" t="s">
        <v>183</v>
      </c>
      <c r="C22" s="182"/>
      <c r="D22" s="186"/>
      <c r="E22" s="29"/>
      <c r="F22" s="113">
        <f>IF(SUMIF('2a Map charges to elec regions'!$C$28:$C$209,$B22,'2a Map charges to elec regions'!F$28:F$209)=0,"-",SUMIF('2a Map charges to elec regions'!$C$28:$C$209,$B22,'2a Map charges to elec regions'!F$28:F$209))</f>
        <v>10.777828302587301</v>
      </c>
      <c r="G22" s="113">
        <f>IF(SUMIF('2a Map charges to elec regions'!$C$28:$C$209,$B22,'2a Map charges to elec regions'!G$28:G$209)=0,"-",SUMIF('2a Map charges to elec regions'!$C$28:$C$209,$B22,'2a Map charges to elec regions'!G$28:G$209))</f>
        <v>10.657828301666408</v>
      </c>
      <c r="H22" s="113">
        <f>IF(SUMIF('2a Map charges to elec regions'!$C$28:$C$209,$B22,'2a Map charges to elec regions'!H$28:H$209)=0,"-",SUMIF('2a Map charges to elec regions'!$C$28:$C$209,$B22,'2a Map charges to elec regions'!H$28:H$209))</f>
        <v>11.228144804499042</v>
      </c>
      <c r="I22" s="113">
        <f>IF(SUMIF('2a Map charges to elec regions'!$C$28:$C$209,$B22,'2a Map charges to elec regions'!I$28:I$209)=0,"-",SUMIF('2a Map charges to elec regions'!$C$28:$C$209,$B22,'2a Map charges to elec regions'!I$28:I$209))</f>
        <v>10.880144801828457</v>
      </c>
      <c r="J22" s="113">
        <f>IF(SUMIF('2a Map charges to elec regions'!$C$28:$C$209,$B22,'2a Map charges to elec regions'!J$28:J$209)=0,"-",SUMIF('2a Map charges to elec regions'!$C$28:$C$209,$B22,'2a Map charges to elec regions'!J$28:J$209))</f>
        <v>11.315485181207798</v>
      </c>
      <c r="K22" s="113">
        <f>IF(SUMIF('2a Map charges to elec regions'!$C$28:$C$209,$B22,'2a Map charges to elec regions'!K$28:K$209)=0,"-",SUMIF('2a Map charges to elec regions'!$C$28:$C$209,$B22,'2a Map charges to elec regions'!K$28:K$209))</f>
        <v>11.339485181391979</v>
      </c>
      <c r="L22" s="113">
        <f>IF(SUMIF('2a Map charges to elec regions'!$C$28:$C$209,$B22,'2a Map charges to elec regions'!L$28:L$209)=0,"-",SUMIF('2a Map charges to elec regions'!$C$28:$C$209,$B22,'2a Map charges to elec regions'!L$28:L$209))</f>
        <v>10.75465760494855</v>
      </c>
      <c r="M22" s="113">
        <f>IF(SUMIF('2a Map charges to elec regions'!$C$28:$C$209,$B22,'2a Map charges to elec regions'!M$28:M$209)=0,"-",SUMIF('2a Map charges to elec regions'!$C$28:$C$209,$B22,'2a Map charges to elec regions'!M$28:M$209))</f>
        <v>10.826657605501085</v>
      </c>
      <c r="N22" s="29"/>
      <c r="O22" s="113">
        <f>IF(SUMIF('2a Map charges to elec regions'!$C$28:$C$209,$B22,'2a Map charges to elec regions'!O$28:O$209)=0,"-",SUMIF('2a Map charges to elec regions'!$C$28:$C$209,$B22,'2a Map charges to elec regions'!O$28:O$209))</f>
        <v>10.826657605501085</v>
      </c>
      <c r="P22" s="113">
        <f>IF(SUMIF('2a Map charges to elec regions'!$C$28:$C$209,$B22,'2a Map charges to elec regions'!P$28:P$209)=0,"-",SUMIF('2a Map charges to elec regions'!$C$28:$C$209,$B22,'2a Map charges to elec regions'!P$28:P$209))</f>
        <v>11.290726985421221</v>
      </c>
      <c r="Q22" s="113">
        <f>IF(SUMIF('2a Map charges to elec regions'!$C$28:$C$209,$B22,'2a Map charges to elec regions'!Q$28:Q$209)=0,"-",SUMIF('2a Map charges to elec regions'!$C$28:$C$209,$B22,'2a Map charges to elec regions'!Q$28:Q$209))</f>
        <v>10.846726982013921</v>
      </c>
      <c r="R22" s="113">
        <f>IF(SUMIF('2a Map charges to elec regions'!$C$28:$C$209,$B22,'2a Map charges to elec regions'!R$28:R$209)=0,"-",SUMIF('2a Map charges to elec regions'!$C$28:$C$209,$B22,'2a Map charges to elec regions'!R$28:R$209))</f>
        <v>9.0615254934155587</v>
      </c>
      <c r="S22" s="113">
        <f>IF(SUMIF('2a Map charges to elec regions'!$C$28:$C$209,$B22,'2a Map charges to elec regions'!S$28:S$209)=0,"-",SUMIF('2a Map charges to elec regions'!$C$28:$C$209,$B22,'2a Map charges to elec regions'!S$28:S$209))</f>
        <v>6.3975254729717621</v>
      </c>
      <c r="T22" s="113">
        <f>IF(SUMIF('2a Map charges to elec regions'!$C$28:$C$209,$B22,'2a Map charges to elec regions'!T$28:T$209)=0,"-",SUMIF('2a Map charges to elec regions'!$C$28:$C$209,$B22,'2a Map charges to elec regions'!T$28:T$209))</f>
        <v>9.4843380556242174</v>
      </c>
      <c r="U22" s="113">
        <f>IF(SUMIF('2a Map charges to elec regions'!$C$28:$C$209,$B22,'2a Map charges to elec regions'!U$28:U$209)=0,"-",SUMIF('2a Map charges to elec regions'!$C$28:$C$209,$B22,'2a Map charges to elec regions'!U$28:U$209))</f>
        <v>9.052338052309004</v>
      </c>
      <c r="V22" s="113">
        <f>IF(SUMIF('2a Map charges to elec regions'!$C$28:$C$209,$B22,'2a Map charges to elec regions'!V$28:V$209)=0,"-",SUMIF('2a Map charges to elec regions'!$C$28:$C$209,$B22,'2a Map charges to elec regions'!V$28:V$209))</f>
        <v>11.186398241976734</v>
      </c>
      <c r="W22" s="113">
        <f>IF(SUMIF('2a Map charges to elec regions'!$C$28:$C$209,$B22,'2a Map charges to elec regions'!W$28:W$209)=0,"-",SUMIF('2a Map charges to elec regions'!$C$28:$C$209,$B22,'2a Map charges to elec regions'!W$28:W$209))</f>
        <v>14.19839826509112</v>
      </c>
      <c r="X22" s="113">
        <f>IF(SUMIF('2a Map charges to elec regions'!$C$28:$C$209,$B22,'2a Map charges to elec regions'!X$28:X$209)=0,"-",SUMIF('2a Map charges to elec regions'!$C$28:$C$209,$B22,'2a Map charges to elec regions'!X$28:X$209))</f>
        <v>12.735914786650101</v>
      </c>
      <c r="Y22" s="113">
        <f>IF(SUMIF('2a Map charges to elec regions'!$C$28:$C$209,$B22,'2a Map charges to elec regions'!Y$28:Y$209)=0,"-",SUMIF('2a Map charges to elec regions'!$C$28:$C$209,$B22,'2a Map charges to elec regions'!Y$28:Y$209))</f>
        <v>12.735914786650101</v>
      </c>
      <c r="Z22" s="113">
        <f>IF(SUMIF('2a Map charges to elec regions'!$C$28:$C$209,$B22,'2a Map charges to elec regions'!Z$28:Z$209)=0,"-",SUMIF('2a Map charges to elec regions'!$C$28:$C$209,$B22,'2a Map charges to elec regions'!Z$28:Z$209))</f>
        <v>15.015914804147044</v>
      </c>
      <c r="AA22" s="113">
        <f>IF(SUMIF('2a Map charges to elec regions'!$C$28:$C$209,$B22,'2a Map charges to elec regions'!AA$28:AA$209)=0,"-",SUMIF('2a Map charges to elec regions'!$C$28:$C$209,$B22,'2a Map charges to elec regions'!AA$28:AA$209))</f>
        <v>15.015914804147044</v>
      </c>
      <c r="AB22" s="113">
        <f>IF(SUMIF('2a Map charges to elec regions'!$C$28:$C$209,$B22,'2a Map charges to elec regions'!AB$28:AB$209)=0,"-",SUMIF('2a Map charges to elec regions'!$C$28:$C$209,$B22,'2a Map charges to elec regions'!AB$28:AB$209))</f>
        <v>13.370140474653297</v>
      </c>
      <c r="AC22" s="113">
        <f>IF(SUMIF('2a Map charges to elec regions'!$C$28:$C$209,$B22,'2a Map charges to elec regions'!AC$28:AC$209)=0,"-",SUMIF('2a Map charges to elec regions'!$C$28:$C$209,$B22,'2a Map charges to elec regions'!AC$28:AC$209))</f>
        <v>13.370140474653297</v>
      </c>
      <c r="AD22" s="113">
        <f>IF(SUMIF('2a Map charges to elec regions'!$C$28:$C$209,$B22,'2a Map charges to elec regions'!AD$28:AD$209)=0,"-",SUMIF('2a Map charges to elec regions'!$C$28:$C$209,$B22,'2a Map charges to elec regions'!AD$28:AD$209))</f>
        <v>7.8741404324764543</v>
      </c>
      <c r="AE22" s="113">
        <f>IF(SUMIF('2a Map charges to elec regions'!$C$28:$C$209,$B22,'2a Map charges to elec regions'!AE$28:AE$209)=0,"-",SUMIF('2a Map charges to elec regions'!$C$28:$C$209,$B22,'2a Map charges to elec regions'!AE$28:AE$209))</f>
        <v>7.8741404324764543</v>
      </c>
      <c r="AF22" s="113">
        <f>IF(SUMIF('2a Map charges to elec regions'!$C$28:$C$209,$B22,'2a Map charges to elec regions'!AF$28:AF$209)=0,"-",SUMIF('2a Map charges to elec regions'!$C$28:$C$209,$B22,'2a Map charges to elec regions'!AF$28:AF$209))</f>
        <v>14.092614245727416</v>
      </c>
      <c r="AG22" s="113">
        <f>IF(SUMIF('2a Map charges to elec regions'!$C$28:$C$209,$B22,'2a Map charges to elec regions'!AG$28:AG$209)=0,"-",SUMIF('2a Map charges to elec regions'!$C$28:$C$209,$B22,'2a Map charges to elec regions'!AG$28:AG$209))</f>
        <v>14.092614245727416</v>
      </c>
      <c r="AH22" s="113" t="str">
        <f>IF(SUMIF('2a Map charges to elec regions'!$C$28:$C$209,$B22,'2a Map charges to elec regions'!AH$28:AH$209)=0,"-",SUMIF('2a Map charges to elec regions'!$C$28:$C$209,$B22,'2a Map charges to elec regions'!AH$28:AH$209))</f>
        <v>-</v>
      </c>
      <c r="AI22" s="164" t="str">
        <f>IF(SUMIF('2a Map charges to elec regions'!$C$28:$C$209,$B22,'2a Map charges to elec regions'!AI$28:AI$209)=0,"-",SUMIF('2a Map charges to elec regions'!$C$28:$C$209,$B22,'2a Map charges to elec regions'!AI$28:AI$209))</f>
        <v>-</v>
      </c>
      <c r="AJ22" s="113" t="str">
        <f>IF(SUMIF('2a Map charges to elec regions'!$C$28:$C$209,$B22,'2a Map charges to elec regions'!AJ$28:AJ$209)=0,"-",SUMIF('2a Map charges to elec regions'!$C$28:$C$209,$B22,'2a Map charges to elec regions'!AJ$28:AJ$209))</f>
        <v>-</v>
      </c>
      <c r="AK22" s="113" t="str">
        <f>IF(SUMIF('2a Map charges to elec regions'!$C$28:$C$209,$B22,'2a Map charges to elec regions'!AK$28:AK$209)=0,"-",SUMIF('2a Map charges to elec regions'!$C$28:$C$209,$B22,'2a Map charges to elec regions'!AK$28:AK$209))</f>
        <v>-</v>
      </c>
      <c r="AL22" s="113" t="str">
        <f>IF(SUMIF('2a Map charges to elec regions'!$C$28:$C$209,$B22,'2a Map charges to elec regions'!AL$28:AL$209)=0,"-",SUMIF('2a Map charges to elec regions'!$C$28:$C$209,$B22,'2a Map charges to elec regions'!AL$28:AL$209))</f>
        <v>-</v>
      </c>
      <c r="AM22" s="113" t="str">
        <f>IF(SUMIF('2a Map charges to elec regions'!$C$28:$C$209,$B22,'2a Map charges to elec regions'!AM$28:AM$209)=0,"-",SUMIF('2a Map charges to elec regions'!$C$28:$C$209,$B22,'2a Map charges to elec regions'!AM$28:AM$209))</f>
        <v>-</v>
      </c>
      <c r="AN22" s="113" t="str">
        <f>IF(SUMIF('2a Map charges to elec regions'!$C$28:$C$209,$B22,'2a Map charges to elec regions'!AN$28:AN$209)=0,"-",SUMIF('2a Map charges to elec regions'!$C$28:$C$209,$B22,'2a Map charges to elec regions'!AN$28:AN$209))</f>
        <v>-</v>
      </c>
      <c r="AO22" s="113" t="str">
        <f>IF(SUMIF('2a Map charges to elec regions'!$C$28:$C$209,$B22,'2a Map charges to elec regions'!AO$28:AO$209)=0,"-",SUMIF('2a Map charges to elec regions'!$C$28:$C$209,$B22,'2a Map charges to elec regions'!AO$28:AO$209))</f>
        <v>-</v>
      </c>
      <c r="AP22" s="113" t="str">
        <f>IF(SUMIF('2a Map charges to elec regions'!$C$28:$C$209,$B22,'2a Map charges to elec regions'!AP$28:AP$209)=0,"-",SUMIF('2a Map charges to elec regions'!$C$28:$C$209,$B22,'2a Map charges to elec regions'!AP$28:AP$209))</f>
        <v>-</v>
      </c>
      <c r="AQ22" s="113" t="str">
        <f>IF(SUMIF('2a Map charges to elec regions'!$C$28:$C$209,$B22,'2a Map charges to elec regions'!AQ$28:AQ$209)=0,"-",SUMIF('2a Map charges to elec regions'!$C$28:$C$209,$B22,'2a Map charges to elec regions'!AQ$28:AQ$209))</f>
        <v>-</v>
      </c>
      <c r="AR22" s="113" t="str">
        <f>IF(SUMIF('2a Map charges to elec regions'!$C$28:$C$209,$B22,'2a Map charges to elec regions'!AR$28:AR$209)=0,"-",SUMIF('2a Map charges to elec regions'!$C$28:$C$209,$B22,'2a Map charges to elec regions'!AR$28:AR$209))</f>
        <v>-</v>
      </c>
      <c r="AS22" s="113" t="str">
        <f>IF(SUMIF('2a Map charges to elec regions'!$C$28:$C$209,$B22,'2a Map charges to elec regions'!AS$28:AS$209)=0,"-",SUMIF('2a Map charges to elec regions'!$C$28:$C$209,$B22,'2a Map charges to elec regions'!AS$28:AS$209))</f>
        <v>-</v>
      </c>
      <c r="AT22" s="113" t="str">
        <f>IF(SUMIF('2a Map charges to elec regions'!$C$28:$C$209,$B22,'2a Map charges to elec regions'!AT$28:AT$209)=0,"-",SUMIF('2a Map charges to elec regions'!$C$28:$C$209,$B22,'2a Map charges to elec regions'!AT$28:AT$209))</f>
        <v>-</v>
      </c>
      <c r="AU22" s="113" t="str">
        <f>IF(SUMIF('2a Map charges to elec regions'!$C$28:$C$209,$B22,'2a Map charges to elec regions'!AU$28:AU$209)=0,"-",SUMIF('2a Map charges to elec regions'!$C$28:$C$209,$B22,'2a Map charges to elec regions'!AU$28:AU$209))</f>
        <v>-</v>
      </c>
      <c r="AV22" s="113" t="str">
        <f>IF(SUMIF('2a Map charges to elec regions'!$C$28:$C$209,$B22,'2a Map charges to elec regions'!AV$28:AV$209)=0,"-",SUMIF('2a Map charges to elec regions'!$C$28:$C$209,$B22,'2a Map charges to elec regions'!AV$28:AV$209))</f>
        <v>-</v>
      </c>
      <c r="AW22" s="113" t="str">
        <f>IF(SUMIF('2a Map charges to elec regions'!$C$28:$C$209,$B22,'2a Map charges to elec regions'!AW$28:AW$209)=0,"-",SUMIF('2a Map charges to elec regions'!$C$28:$C$209,$B22,'2a Map charges to elec regions'!AW$28:AW$209))</f>
        <v>-</v>
      </c>
      <c r="AX22" s="113" t="str">
        <f>IF(SUMIF('2a Map charges to elec regions'!$C$28:$C$209,$B22,'2a Map charges to elec regions'!AX$28:AX$209)=0,"-",SUMIF('2a Map charges to elec regions'!$C$28:$C$209,$B22,'2a Map charges to elec regions'!AX$28:AX$209))</f>
        <v>-</v>
      </c>
      <c r="AY22" s="113" t="str">
        <f>IF(SUMIF('2a Map charges to elec regions'!$C$28:$C$209,$B22,'2a Map charges to elec regions'!AY$28:AY$209)=0,"-",SUMIF('2a Map charges to elec regions'!$C$28:$C$209,$B22,'2a Map charges to elec regions'!AY$28:AY$209))</f>
        <v>-</v>
      </c>
      <c r="AZ22" s="113" t="str">
        <f>IF(SUMIF('2a Map charges to elec regions'!$C$28:$C$209,$B22,'2a Map charges to elec regions'!AZ$28:AZ$209)=0,"-",SUMIF('2a Map charges to elec regions'!$C$28:$C$209,$B22,'2a Map charges to elec regions'!AZ$28:AZ$209))</f>
        <v>-</v>
      </c>
      <c r="BA22" s="113" t="str">
        <f>IF(SUMIF('2a Map charges to elec regions'!$C$28:$C$209,$B22,'2a Map charges to elec regions'!BA$28:BA$209)=0,"-",SUMIF('2a Map charges to elec regions'!$C$28:$C$209,$B22,'2a Map charges to elec regions'!BA$28:BA$209))</f>
        <v>-</v>
      </c>
      <c r="BB22" s="113" t="str">
        <f>IF(SUMIF('2a Map charges to elec regions'!$C$28:$C$209,$B22,'2a Map charges to elec regions'!BB$28:BB$209)=0,"-",SUMIF('2a Map charges to elec regions'!$C$28:$C$209,$B22,'2a Map charges to elec regions'!BB$28:BB$209))</f>
        <v>-</v>
      </c>
    </row>
    <row r="23" spans="1:54" s="14" customFormat="1" ht="11.45">
      <c r="A23" s="10"/>
      <c r="B23" s="9" t="s">
        <v>184</v>
      </c>
      <c r="C23" s="182"/>
      <c r="D23" s="186"/>
      <c r="E23" s="29"/>
      <c r="F23" s="113">
        <f>IF(SUMIF('2a Map charges to elec regions'!$C$28:$C$209,$B23,'2a Map charges to elec regions'!F$28:F$209)=0,"-",SUMIF('2a Map charges to elec regions'!$C$28:$C$209,$B23,'2a Map charges to elec regions'!F$28:F$209))</f>
        <v>4.9703814993293447</v>
      </c>
      <c r="G23" s="113">
        <f>IF(SUMIF('2a Map charges to elec regions'!$C$28:$C$209,$B23,'2a Map charges to elec regions'!G$28:G$209)=0,"-",SUMIF('2a Map charges to elec regions'!$C$28:$C$209,$B23,'2a Map charges to elec regions'!G$28:G$209))</f>
        <v>4.8503815033347761</v>
      </c>
      <c r="H23" s="113">
        <f>IF(SUMIF('2a Map charges to elec regions'!$C$28:$C$209,$B23,'2a Map charges to elec regions'!H$28:H$209)=0,"-",SUMIF('2a Map charges to elec regions'!$C$28:$C$209,$B23,'2a Map charges to elec regions'!H$28:H$209))</f>
        <v>5.5286589047991832</v>
      </c>
      <c r="I23" s="113">
        <f>IF(SUMIF('2a Map charges to elec regions'!$C$28:$C$209,$B23,'2a Map charges to elec regions'!I$28:I$209)=0,"-",SUMIF('2a Map charges to elec regions'!$C$28:$C$209,$B23,'2a Map charges to elec regions'!I$28:I$209))</f>
        <v>5.180658916414937</v>
      </c>
      <c r="J23" s="113">
        <f>IF(SUMIF('2a Map charges to elec regions'!$C$28:$C$209,$B23,'2a Map charges to elec regions'!J$28:J$209)=0,"-",SUMIF('2a Map charges to elec regions'!$C$28:$C$209,$B23,'2a Map charges to elec regions'!J$28:J$209))</f>
        <v>6.7565055304295605</v>
      </c>
      <c r="K23" s="113">
        <f>IF(SUMIF('2a Map charges to elec regions'!$C$28:$C$209,$B23,'2a Map charges to elec regions'!K$28:K$209)=0,"-",SUMIF('2a Map charges to elec regions'!$C$28:$C$209,$B23,'2a Map charges to elec regions'!K$28:K$209))</f>
        <v>6.7805055296284742</v>
      </c>
      <c r="L23" s="113">
        <f>IF(SUMIF('2a Map charges to elec regions'!$C$28:$C$209,$B23,'2a Map charges to elec regions'!L$28:L$209)=0,"-",SUMIF('2a Map charges to elec regions'!$C$28:$C$209,$B23,'2a Map charges to elec regions'!L$28:L$209))</f>
        <v>7.6201495055952408</v>
      </c>
      <c r="M23" s="113">
        <f>IF(SUMIF('2a Map charges to elec regions'!$C$28:$C$209,$B23,'2a Map charges to elec regions'!M$28:M$209)=0,"-",SUMIF('2a Map charges to elec regions'!$C$28:$C$209,$B23,'2a Map charges to elec regions'!M$28:M$209))</f>
        <v>7.6921495031919811</v>
      </c>
      <c r="N23" s="29"/>
      <c r="O23" s="113">
        <f>IF(SUMIF('2a Map charges to elec regions'!$C$28:$C$209,$B23,'2a Map charges to elec regions'!O$28:O$209)=0,"-",SUMIF('2a Map charges to elec regions'!$C$28:$C$209,$B23,'2a Map charges to elec regions'!O$28:O$209))</f>
        <v>7.6921495031919811</v>
      </c>
      <c r="P23" s="113">
        <f>IF(SUMIF('2a Map charges to elec regions'!$C$28:$C$209,$B23,'2a Map charges to elec regions'!P$28:P$209)=0,"-",SUMIF('2a Map charges to elec regions'!$C$28:$C$209,$B23,'2a Map charges to elec regions'!P$28:P$209))</f>
        <v>6.0929614223134489</v>
      </c>
      <c r="Q23" s="113">
        <f>IF(SUMIF('2a Map charges to elec regions'!$C$28:$C$209,$B23,'2a Map charges to elec regions'!Q$28:Q$209)=0,"-",SUMIF('2a Map charges to elec regions'!$C$28:$C$209,$B23,'2a Map charges to elec regions'!Q$28:Q$209))</f>
        <v>5.6489614371335488</v>
      </c>
      <c r="R23" s="113">
        <f>IF(SUMIF('2a Map charges to elec regions'!$C$28:$C$209,$B23,'2a Map charges to elec regions'!R$28:R$209)=0,"-",SUMIF('2a Map charges to elec regions'!$C$28:$C$209,$B23,'2a Map charges to elec regions'!R$28:R$209))</f>
        <v>4.5919206457972104</v>
      </c>
      <c r="S23" s="113">
        <f>IF(SUMIF('2a Map charges to elec regions'!$C$28:$C$209,$B23,'2a Map charges to elec regions'!S$28:S$209)=0,"-",SUMIF('2a Map charges to elec regions'!$C$28:$C$209,$B23,'2a Map charges to elec regions'!S$28:S$209))</f>
        <v>1.9279207347178038</v>
      </c>
      <c r="T23" s="113">
        <f>IF(SUMIF('2a Map charges to elec regions'!$C$28:$C$209,$B23,'2a Map charges to elec regions'!T$28:T$209)=0,"-",SUMIF('2a Map charges to elec regions'!$C$28:$C$209,$B23,'2a Map charges to elec regions'!T$28:T$209))</f>
        <v>8.7145416704570327</v>
      </c>
      <c r="U23" s="113">
        <f>IF(SUMIF('2a Map charges to elec regions'!$C$28:$C$209,$B23,'2a Map charges to elec regions'!U$28:U$209)=0,"-",SUMIF('2a Map charges to elec regions'!$C$28:$C$209,$B23,'2a Map charges to elec regions'!U$28:U$209))</f>
        <v>8.2825416848765894</v>
      </c>
      <c r="V23" s="113">
        <f>IF(SUMIF('2a Map charges to elec regions'!$C$28:$C$209,$B23,'2a Map charges to elec regions'!V$28:V$209)=0,"-",SUMIF('2a Map charges to elec regions'!$C$28:$C$209,$B23,'2a Map charges to elec regions'!V$28:V$209))</f>
        <v>13.026090749198014</v>
      </c>
      <c r="W23" s="113">
        <f>IF(SUMIF('2a Map charges to elec regions'!$C$28:$C$209,$B23,'2a Map charges to elec regions'!W$28:W$209)=0,"-",SUMIF('2a Map charges to elec regions'!$C$28:$C$209,$B23,'2a Map charges to elec regions'!W$28:W$209))</f>
        <v>16.038090648661669</v>
      </c>
      <c r="X23" s="113">
        <f>IF(SUMIF('2a Map charges to elec regions'!$C$28:$C$209,$B23,'2a Map charges to elec regions'!X$28:X$209)=0,"-",SUMIF('2a Map charges to elec regions'!$C$28:$C$209,$B23,'2a Map charges to elec regions'!X$28:X$209))</f>
        <v>11.434928949600579</v>
      </c>
      <c r="Y23" s="113">
        <f>IF(SUMIF('2a Map charges to elec regions'!$C$28:$C$209,$B23,'2a Map charges to elec regions'!Y$28:Y$209)=0,"-",SUMIF('2a Map charges to elec regions'!$C$28:$C$209,$B23,'2a Map charges to elec regions'!Y$28:Y$209))</f>
        <v>11.434928949600579</v>
      </c>
      <c r="Z23" s="113">
        <f>IF(SUMIF('2a Map charges to elec regions'!$C$28:$C$209,$B23,'2a Map charges to elec regions'!Z$28:Z$209)=0,"-",SUMIF('2a Map charges to elec regions'!$C$28:$C$209,$B23,'2a Map charges to elec regions'!Z$28:Z$209))</f>
        <v>13.714928873497367</v>
      </c>
      <c r="AA23" s="113">
        <f>IF(SUMIF('2a Map charges to elec regions'!$C$28:$C$209,$B23,'2a Map charges to elec regions'!AA$28:AA$209)=0,"-",SUMIF('2a Map charges to elec regions'!$C$28:$C$209,$B23,'2a Map charges to elec regions'!AA$28:AA$209))</f>
        <v>13.714928873497367</v>
      </c>
      <c r="AB23" s="113">
        <f>IF(SUMIF('2a Map charges to elec regions'!$C$28:$C$209,$B23,'2a Map charges to elec regions'!AB$28:AB$209)=0,"-",SUMIF('2a Map charges to elec regions'!$C$28:$C$209,$B23,'2a Map charges to elec regions'!AB$28:AB$209))</f>
        <v>14.346733438006588</v>
      </c>
      <c r="AC23" s="113">
        <f>IF(SUMIF('2a Map charges to elec regions'!$C$28:$C$209,$B23,'2a Map charges to elec regions'!AC$28:AC$209)=0,"-",SUMIF('2a Map charges to elec regions'!$C$28:$C$209,$B23,'2a Map charges to elec regions'!AC$28:AC$209))</f>
        <v>14.346733438006588</v>
      </c>
      <c r="AD23" s="113">
        <f>IF(SUMIF('2a Map charges to elec regions'!$C$28:$C$209,$B23,'2a Map charges to elec regions'!AD$28:AD$209)=0,"-",SUMIF('2a Map charges to elec regions'!$C$28:$C$209,$B23,'2a Map charges to elec regions'!AD$28:AD$209))</f>
        <v>8.8507336214553796</v>
      </c>
      <c r="AE23" s="113">
        <f>IF(SUMIF('2a Map charges to elec regions'!$C$28:$C$209,$B23,'2a Map charges to elec regions'!AE$28:AE$209)=0,"-",SUMIF('2a Map charges to elec regions'!$C$28:$C$209,$B23,'2a Map charges to elec regions'!AE$28:AE$209))</f>
        <v>8.8507336214553796</v>
      </c>
      <c r="AF23" s="113">
        <f>IF(SUMIF('2a Map charges to elec regions'!$C$28:$C$209,$B23,'2a Map charges to elec regions'!AF$28:AF$209)=0,"-",SUMIF('2a Map charges to elec regions'!$C$28:$C$209,$B23,'2a Map charges to elec regions'!AF$28:AF$209))</f>
        <v>12.421928912479672</v>
      </c>
      <c r="AG23" s="113">
        <f>IF(SUMIF('2a Map charges to elec regions'!$C$28:$C$209,$B23,'2a Map charges to elec regions'!AG$28:AG$209)=0,"-",SUMIF('2a Map charges to elec regions'!$C$28:$C$209,$B23,'2a Map charges to elec regions'!AG$28:AG$209))</f>
        <v>12.421928912479672</v>
      </c>
      <c r="AH23" s="113" t="str">
        <f>IF(SUMIF('2a Map charges to elec regions'!$C$28:$C$209,$B23,'2a Map charges to elec regions'!AH$28:AH$209)=0,"-",SUMIF('2a Map charges to elec regions'!$C$28:$C$209,$B23,'2a Map charges to elec regions'!AH$28:AH$209))</f>
        <v>-</v>
      </c>
      <c r="AI23" s="164" t="str">
        <f>IF(SUMIF('2a Map charges to elec regions'!$C$28:$C$209,$B23,'2a Map charges to elec regions'!AI$28:AI$209)=0,"-",SUMIF('2a Map charges to elec regions'!$C$28:$C$209,$B23,'2a Map charges to elec regions'!AI$28:AI$209))</f>
        <v>-</v>
      </c>
      <c r="AJ23" s="113" t="str">
        <f>IF(SUMIF('2a Map charges to elec regions'!$C$28:$C$209,$B23,'2a Map charges to elec regions'!AJ$28:AJ$209)=0,"-",SUMIF('2a Map charges to elec regions'!$C$28:$C$209,$B23,'2a Map charges to elec regions'!AJ$28:AJ$209))</f>
        <v>-</v>
      </c>
      <c r="AK23" s="113" t="str">
        <f>IF(SUMIF('2a Map charges to elec regions'!$C$28:$C$209,$B23,'2a Map charges to elec regions'!AK$28:AK$209)=0,"-",SUMIF('2a Map charges to elec regions'!$C$28:$C$209,$B23,'2a Map charges to elec regions'!AK$28:AK$209))</f>
        <v>-</v>
      </c>
      <c r="AL23" s="113" t="str">
        <f>IF(SUMIF('2a Map charges to elec regions'!$C$28:$C$209,$B23,'2a Map charges to elec regions'!AL$28:AL$209)=0,"-",SUMIF('2a Map charges to elec regions'!$C$28:$C$209,$B23,'2a Map charges to elec regions'!AL$28:AL$209))</f>
        <v>-</v>
      </c>
      <c r="AM23" s="113" t="str">
        <f>IF(SUMIF('2a Map charges to elec regions'!$C$28:$C$209,$B23,'2a Map charges to elec regions'!AM$28:AM$209)=0,"-",SUMIF('2a Map charges to elec regions'!$C$28:$C$209,$B23,'2a Map charges to elec regions'!AM$28:AM$209))</f>
        <v>-</v>
      </c>
      <c r="AN23" s="113" t="str">
        <f>IF(SUMIF('2a Map charges to elec regions'!$C$28:$C$209,$B23,'2a Map charges to elec regions'!AN$28:AN$209)=0,"-",SUMIF('2a Map charges to elec regions'!$C$28:$C$209,$B23,'2a Map charges to elec regions'!AN$28:AN$209))</f>
        <v>-</v>
      </c>
      <c r="AO23" s="113" t="str">
        <f>IF(SUMIF('2a Map charges to elec regions'!$C$28:$C$209,$B23,'2a Map charges to elec regions'!AO$28:AO$209)=0,"-",SUMIF('2a Map charges to elec regions'!$C$28:$C$209,$B23,'2a Map charges to elec regions'!AO$28:AO$209))</f>
        <v>-</v>
      </c>
      <c r="AP23" s="113" t="str">
        <f>IF(SUMIF('2a Map charges to elec regions'!$C$28:$C$209,$B23,'2a Map charges to elec regions'!AP$28:AP$209)=0,"-",SUMIF('2a Map charges to elec regions'!$C$28:$C$209,$B23,'2a Map charges to elec regions'!AP$28:AP$209))</f>
        <v>-</v>
      </c>
      <c r="AQ23" s="113" t="str">
        <f>IF(SUMIF('2a Map charges to elec regions'!$C$28:$C$209,$B23,'2a Map charges to elec regions'!AQ$28:AQ$209)=0,"-",SUMIF('2a Map charges to elec regions'!$C$28:$C$209,$B23,'2a Map charges to elec regions'!AQ$28:AQ$209))</f>
        <v>-</v>
      </c>
      <c r="AR23" s="113" t="str">
        <f>IF(SUMIF('2a Map charges to elec regions'!$C$28:$C$209,$B23,'2a Map charges to elec regions'!AR$28:AR$209)=0,"-",SUMIF('2a Map charges to elec regions'!$C$28:$C$209,$B23,'2a Map charges to elec regions'!AR$28:AR$209))</f>
        <v>-</v>
      </c>
      <c r="AS23" s="113" t="str">
        <f>IF(SUMIF('2a Map charges to elec regions'!$C$28:$C$209,$B23,'2a Map charges to elec regions'!AS$28:AS$209)=0,"-",SUMIF('2a Map charges to elec regions'!$C$28:$C$209,$B23,'2a Map charges to elec regions'!AS$28:AS$209))</f>
        <v>-</v>
      </c>
      <c r="AT23" s="113" t="str">
        <f>IF(SUMIF('2a Map charges to elec regions'!$C$28:$C$209,$B23,'2a Map charges to elec regions'!AT$28:AT$209)=0,"-",SUMIF('2a Map charges to elec regions'!$C$28:$C$209,$B23,'2a Map charges to elec regions'!AT$28:AT$209))</f>
        <v>-</v>
      </c>
      <c r="AU23" s="113" t="str">
        <f>IF(SUMIF('2a Map charges to elec regions'!$C$28:$C$209,$B23,'2a Map charges to elec regions'!AU$28:AU$209)=0,"-",SUMIF('2a Map charges to elec regions'!$C$28:$C$209,$B23,'2a Map charges to elec regions'!AU$28:AU$209))</f>
        <v>-</v>
      </c>
      <c r="AV23" s="113" t="str">
        <f>IF(SUMIF('2a Map charges to elec regions'!$C$28:$C$209,$B23,'2a Map charges to elec regions'!AV$28:AV$209)=0,"-",SUMIF('2a Map charges to elec regions'!$C$28:$C$209,$B23,'2a Map charges to elec regions'!AV$28:AV$209))</f>
        <v>-</v>
      </c>
      <c r="AW23" s="113" t="str">
        <f>IF(SUMIF('2a Map charges to elec regions'!$C$28:$C$209,$B23,'2a Map charges to elec regions'!AW$28:AW$209)=0,"-",SUMIF('2a Map charges to elec regions'!$C$28:$C$209,$B23,'2a Map charges to elec regions'!AW$28:AW$209))</f>
        <v>-</v>
      </c>
      <c r="AX23" s="113" t="str">
        <f>IF(SUMIF('2a Map charges to elec regions'!$C$28:$C$209,$B23,'2a Map charges to elec regions'!AX$28:AX$209)=0,"-",SUMIF('2a Map charges to elec regions'!$C$28:$C$209,$B23,'2a Map charges to elec regions'!AX$28:AX$209))</f>
        <v>-</v>
      </c>
      <c r="AY23" s="113" t="str">
        <f>IF(SUMIF('2a Map charges to elec regions'!$C$28:$C$209,$B23,'2a Map charges to elec regions'!AY$28:AY$209)=0,"-",SUMIF('2a Map charges to elec regions'!$C$28:$C$209,$B23,'2a Map charges to elec regions'!AY$28:AY$209))</f>
        <v>-</v>
      </c>
      <c r="AZ23" s="113" t="str">
        <f>IF(SUMIF('2a Map charges to elec regions'!$C$28:$C$209,$B23,'2a Map charges to elec regions'!AZ$28:AZ$209)=0,"-",SUMIF('2a Map charges to elec regions'!$C$28:$C$209,$B23,'2a Map charges to elec regions'!AZ$28:AZ$209))</f>
        <v>-</v>
      </c>
      <c r="BA23" s="113" t="str">
        <f>IF(SUMIF('2a Map charges to elec regions'!$C$28:$C$209,$B23,'2a Map charges to elec regions'!BA$28:BA$209)=0,"-",SUMIF('2a Map charges to elec regions'!$C$28:$C$209,$B23,'2a Map charges to elec regions'!BA$28:BA$209))</f>
        <v>-</v>
      </c>
      <c r="BB23" s="113" t="str">
        <f>IF(SUMIF('2a Map charges to elec regions'!$C$28:$C$209,$B23,'2a Map charges to elec regions'!BB$28:BB$209)=0,"-",SUMIF('2a Map charges to elec regions'!$C$28:$C$209,$B23,'2a Map charges to elec regions'!BB$28:BB$209))</f>
        <v>-</v>
      </c>
    </row>
    <row r="24" spans="1:54" s="14" customFormat="1" ht="11.45">
      <c r="A24" s="10"/>
      <c r="B24" s="9" t="s">
        <v>185</v>
      </c>
      <c r="C24" s="182"/>
      <c r="D24" s="186"/>
      <c r="E24" s="29"/>
      <c r="F24" s="113">
        <f>IF(SUMIF('2a Map charges to elec regions'!$C$28:$C$209,$B24,'2a Map charges to elec regions'!F$28:F$209)=0,"-",SUMIF('2a Map charges to elec regions'!$C$28:$C$209,$B24,'2a Map charges to elec regions'!F$28:F$209))</f>
        <v>11.861588946559966</v>
      </c>
      <c r="G24" s="113">
        <f>IF(SUMIF('2a Map charges to elec regions'!$C$28:$C$209,$B24,'2a Map charges to elec regions'!G$28:G$209)=0,"-",SUMIF('2a Map charges to elec regions'!$C$28:$C$209,$B24,'2a Map charges to elec regions'!G$28:G$209))</f>
        <v>11.741588952711165</v>
      </c>
      <c r="H24" s="113">
        <f>IF(SUMIF('2a Map charges to elec regions'!$C$28:$C$209,$B24,'2a Map charges to elec regions'!H$28:H$209)=0,"-",SUMIF('2a Map charges to elec regions'!$C$28:$C$209,$B24,'2a Map charges to elec regions'!H$28:H$209))</f>
        <v>12.338148917636135</v>
      </c>
      <c r="I24" s="113">
        <f>IF(SUMIF('2a Map charges to elec regions'!$C$28:$C$209,$B24,'2a Map charges to elec regions'!I$28:I$209)=0,"-",SUMIF('2a Map charges to elec regions'!$C$28:$C$209,$B24,'2a Map charges to elec regions'!I$28:I$209))</f>
        <v>11.990148935474615</v>
      </c>
      <c r="J24" s="113">
        <f>IF(SUMIF('2a Map charges to elec regions'!$C$28:$C$209,$B24,'2a Map charges to elec regions'!J$28:J$209)=0,"-",SUMIF('2a Map charges to elec regions'!$C$28:$C$209,$B24,'2a Map charges to elec regions'!J$28:J$209))</f>
        <v>12.11909293300889</v>
      </c>
      <c r="K24" s="113">
        <f>IF(SUMIF('2a Map charges to elec regions'!$C$28:$C$209,$B24,'2a Map charges to elec regions'!K$28:K$209)=0,"-",SUMIF('2a Map charges to elec regions'!$C$28:$C$209,$B24,'2a Map charges to elec regions'!K$28:K$209))</f>
        <v>12.143092931778652</v>
      </c>
      <c r="L24" s="113">
        <f>IF(SUMIF('2a Map charges to elec regions'!$C$28:$C$209,$B24,'2a Map charges to elec regions'!L$28:L$209)=0,"-",SUMIF('2a Map charges to elec regions'!$C$28:$C$209,$B24,'2a Map charges to elec regions'!L$28:L$209))</f>
        <v>19.171440065937226</v>
      </c>
      <c r="M24" s="113">
        <f>IF(SUMIF('2a Map charges to elec regions'!$C$28:$C$209,$B24,'2a Map charges to elec regions'!M$28:M$209)=0,"-",SUMIF('2a Map charges to elec regions'!$C$28:$C$209,$B24,'2a Map charges to elec regions'!M$28:M$209))</f>
        <v>19.243440062246506</v>
      </c>
      <c r="N24" s="29"/>
      <c r="O24" s="113">
        <f>IF(SUMIF('2a Map charges to elec regions'!$C$28:$C$209,$B24,'2a Map charges to elec regions'!O$28:O$209)=0,"-",SUMIF('2a Map charges to elec regions'!$C$28:$C$209,$B24,'2a Map charges to elec regions'!O$28:O$209))</f>
        <v>19.243440062246506</v>
      </c>
      <c r="P24" s="113">
        <f>IF(SUMIF('2a Map charges to elec regions'!$C$28:$C$209,$B24,'2a Map charges to elec regions'!P$28:P$209)=0,"-",SUMIF('2a Map charges to elec regions'!$C$28:$C$209,$B24,'2a Map charges to elec regions'!P$28:P$209))</f>
        <v>20.835210253000326</v>
      </c>
      <c r="Q24" s="113">
        <f>IF(SUMIF('2a Map charges to elec regions'!$C$28:$C$209,$B24,'2a Map charges to elec regions'!Q$28:Q$209)=0,"-",SUMIF('2a Map charges to elec regions'!$C$28:$C$209,$B24,'2a Map charges to elec regions'!Q$28:Q$209))</f>
        <v>20.391210275759768</v>
      </c>
      <c r="R24" s="113">
        <f>IF(SUMIF('2a Map charges to elec regions'!$C$28:$C$209,$B24,'2a Map charges to elec regions'!R$28:R$209)=0,"-",SUMIF('2a Map charges to elec regions'!$C$28:$C$209,$B24,'2a Map charges to elec regions'!R$28:R$209))</f>
        <v>13.844206450672583</v>
      </c>
      <c r="S24" s="113">
        <f>IF(SUMIF('2a Map charges to elec regions'!$C$28:$C$209,$B24,'2a Map charges to elec regions'!S$28:S$209)=0,"-",SUMIF('2a Map charges to elec regions'!$C$28:$C$209,$B24,'2a Map charges to elec regions'!S$28:S$209))</f>
        <v>11.180206587229209</v>
      </c>
      <c r="T24" s="113">
        <f>IF(SUMIF('2a Map charges to elec regions'!$C$28:$C$209,$B24,'2a Map charges to elec regions'!T$28:T$209)=0,"-",SUMIF('2a Map charges to elec regions'!$C$28:$C$209,$B24,'2a Map charges to elec regions'!T$28:T$209))</f>
        <v>7.9671345577317219</v>
      </c>
      <c r="U24" s="113">
        <f>IF(SUMIF('2a Map charges to elec regions'!$C$28:$C$209,$B24,'2a Map charges to elec regions'!U$28:U$209)=0,"-",SUMIF('2a Map charges to elec regions'!$C$28:$C$209,$B24,'2a Map charges to elec regions'!U$28:U$209))</f>
        <v>7.5351345798760407</v>
      </c>
      <c r="V24" s="113">
        <f>IF(SUMIF('2a Map charges to elec regions'!$C$28:$C$209,$B24,'2a Map charges to elec regions'!V$28:V$209)=0,"-",SUMIF('2a Map charges to elec regions'!$C$28:$C$209,$B24,'2a Map charges to elec regions'!V$28:V$209))</f>
        <v>14.399346015149266</v>
      </c>
      <c r="W24" s="113">
        <f>IF(SUMIF('2a Map charges to elec regions'!$C$28:$C$209,$B24,'2a Map charges to elec regions'!W$28:W$209)=0,"-",SUMIF('2a Map charges to elec regions'!$C$28:$C$209,$B24,'2a Map charges to elec regions'!W$28:W$209))</f>
        <v>17.411345860754164</v>
      </c>
      <c r="X24" s="113">
        <f>IF(SUMIF('2a Map charges to elec regions'!$C$28:$C$209,$B24,'2a Map charges to elec regions'!X$28:X$209)=0,"-",SUMIF('2a Map charges to elec regions'!$C$28:$C$209,$B24,'2a Map charges to elec regions'!X$28:X$209))</f>
        <v>12.474766444165992</v>
      </c>
      <c r="Y24" s="113">
        <f>IF(SUMIF('2a Map charges to elec regions'!$C$28:$C$209,$B24,'2a Map charges to elec regions'!Y$28:Y$209)=0,"-",SUMIF('2a Map charges to elec regions'!$C$28:$C$209,$B24,'2a Map charges to elec regions'!Y$28:Y$209))</f>
        <v>12.474766444165992</v>
      </c>
      <c r="Z24" s="113">
        <f>IF(SUMIF('2a Map charges to elec regions'!$C$28:$C$209,$B24,'2a Map charges to elec regions'!Z$28:Z$209)=0,"-",SUMIF('2a Map charges to elec regions'!$C$28:$C$209,$B24,'2a Map charges to elec regions'!Z$28:Z$209))</f>
        <v>14.754766327293202</v>
      </c>
      <c r="AA24" s="113">
        <f>IF(SUMIF('2a Map charges to elec regions'!$C$28:$C$209,$B24,'2a Map charges to elec regions'!AA$28:AA$209)=0,"-",SUMIF('2a Map charges to elec regions'!$C$28:$C$209,$B24,'2a Map charges to elec regions'!AA$28:AA$209))</f>
        <v>14.754766327293202</v>
      </c>
      <c r="AB24" s="113">
        <f>IF(SUMIF('2a Map charges to elec regions'!$C$28:$C$209,$B24,'2a Map charges to elec regions'!AB$28:AB$209)=0,"-",SUMIF('2a Map charges to elec regions'!$C$28:$C$209,$B24,'2a Map charges to elec regions'!AB$28:AB$209))</f>
        <v>15.730591568846727</v>
      </c>
      <c r="AC24" s="113">
        <f>IF(SUMIF('2a Map charges to elec regions'!$C$28:$C$209,$B24,'2a Map charges to elec regions'!AC$28:AC$209)=0,"-",SUMIF('2a Map charges to elec regions'!$C$28:$C$209,$B24,'2a Map charges to elec regions'!AC$28:AC$209))</f>
        <v>15.730591568846727</v>
      </c>
      <c r="AD24" s="113">
        <f>IF(SUMIF('2a Map charges to elec regions'!$C$28:$C$209,$B24,'2a Map charges to elec regions'!AD$28:AD$209)=0,"-",SUMIF('2a Map charges to elec regions'!$C$28:$C$209,$B24,'2a Map charges to elec regions'!AD$28:AD$209))</f>
        <v>10.234591850571658</v>
      </c>
      <c r="AE24" s="113">
        <f>IF(SUMIF('2a Map charges to elec regions'!$C$28:$C$209,$B24,'2a Map charges to elec regions'!AE$28:AE$209)=0,"-",SUMIF('2a Map charges to elec regions'!$C$28:$C$209,$B24,'2a Map charges to elec regions'!AE$28:AE$209))</f>
        <v>10.234591850571658</v>
      </c>
      <c r="AF24" s="113">
        <f>IF(SUMIF('2a Map charges to elec regions'!$C$28:$C$209,$B24,'2a Map charges to elec regions'!AF$28:AF$209)=0,"-",SUMIF('2a Map charges to elec regions'!$C$28:$C$209,$B24,'2a Map charges to elec regions'!AF$28:AF$209))</f>
        <v>14.858235434215326</v>
      </c>
      <c r="AG24" s="113">
        <f>IF(SUMIF('2a Map charges to elec regions'!$C$28:$C$209,$B24,'2a Map charges to elec regions'!AG$28:AG$209)=0,"-",SUMIF('2a Map charges to elec regions'!$C$28:$C$209,$B24,'2a Map charges to elec regions'!AG$28:AG$209))</f>
        <v>14.858235434215326</v>
      </c>
      <c r="AH24" s="113" t="str">
        <f>IF(SUMIF('2a Map charges to elec regions'!$C$28:$C$209,$B24,'2a Map charges to elec regions'!AH$28:AH$209)=0,"-",SUMIF('2a Map charges to elec regions'!$C$28:$C$209,$B24,'2a Map charges to elec regions'!AH$28:AH$209))</f>
        <v>-</v>
      </c>
      <c r="AI24" s="164" t="str">
        <f>IF(SUMIF('2a Map charges to elec regions'!$C$28:$C$209,$B24,'2a Map charges to elec regions'!AI$28:AI$209)=0,"-",SUMIF('2a Map charges to elec regions'!$C$28:$C$209,$B24,'2a Map charges to elec regions'!AI$28:AI$209))</f>
        <v>-</v>
      </c>
      <c r="AJ24" s="113" t="str">
        <f>IF(SUMIF('2a Map charges to elec regions'!$C$28:$C$209,$B24,'2a Map charges to elec regions'!AJ$28:AJ$209)=0,"-",SUMIF('2a Map charges to elec regions'!$C$28:$C$209,$B24,'2a Map charges to elec regions'!AJ$28:AJ$209))</f>
        <v>-</v>
      </c>
      <c r="AK24" s="113" t="str">
        <f>IF(SUMIF('2a Map charges to elec regions'!$C$28:$C$209,$B24,'2a Map charges to elec regions'!AK$28:AK$209)=0,"-",SUMIF('2a Map charges to elec regions'!$C$28:$C$209,$B24,'2a Map charges to elec regions'!AK$28:AK$209))</f>
        <v>-</v>
      </c>
      <c r="AL24" s="113" t="str">
        <f>IF(SUMIF('2a Map charges to elec regions'!$C$28:$C$209,$B24,'2a Map charges to elec regions'!AL$28:AL$209)=0,"-",SUMIF('2a Map charges to elec regions'!$C$28:$C$209,$B24,'2a Map charges to elec regions'!AL$28:AL$209))</f>
        <v>-</v>
      </c>
      <c r="AM24" s="113" t="str">
        <f>IF(SUMIF('2a Map charges to elec regions'!$C$28:$C$209,$B24,'2a Map charges to elec regions'!AM$28:AM$209)=0,"-",SUMIF('2a Map charges to elec regions'!$C$28:$C$209,$B24,'2a Map charges to elec regions'!AM$28:AM$209))</f>
        <v>-</v>
      </c>
      <c r="AN24" s="113" t="str">
        <f>IF(SUMIF('2a Map charges to elec regions'!$C$28:$C$209,$B24,'2a Map charges to elec regions'!AN$28:AN$209)=0,"-",SUMIF('2a Map charges to elec regions'!$C$28:$C$209,$B24,'2a Map charges to elec regions'!AN$28:AN$209))</f>
        <v>-</v>
      </c>
      <c r="AO24" s="113" t="str">
        <f>IF(SUMIF('2a Map charges to elec regions'!$C$28:$C$209,$B24,'2a Map charges to elec regions'!AO$28:AO$209)=0,"-",SUMIF('2a Map charges to elec regions'!$C$28:$C$209,$B24,'2a Map charges to elec regions'!AO$28:AO$209))</f>
        <v>-</v>
      </c>
      <c r="AP24" s="113" t="str">
        <f>IF(SUMIF('2a Map charges to elec regions'!$C$28:$C$209,$B24,'2a Map charges to elec regions'!AP$28:AP$209)=0,"-",SUMIF('2a Map charges to elec regions'!$C$28:$C$209,$B24,'2a Map charges to elec regions'!AP$28:AP$209))</f>
        <v>-</v>
      </c>
      <c r="AQ24" s="113" t="str">
        <f>IF(SUMIF('2a Map charges to elec regions'!$C$28:$C$209,$B24,'2a Map charges to elec regions'!AQ$28:AQ$209)=0,"-",SUMIF('2a Map charges to elec regions'!$C$28:$C$209,$B24,'2a Map charges to elec regions'!AQ$28:AQ$209))</f>
        <v>-</v>
      </c>
      <c r="AR24" s="113" t="str">
        <f>IF(SUMIF('2a Map charges to elec regions'!$C$28:$C$209,$B24,'2a Map charges to elec regions'!AR$28:AR$209)=0,"-",SUMIF('2a Map charges to elec regions'!$C$28:$C$209,$B24,'2a Map charges to elec regions'!AR$28:AR$209))</f>
        <v>-</v>
      </c>
      <c r="AS24" s="113" t="str">
        <f>IF(SUMIF('2a Map charges to elec regions'!$C$28:$C$209,$B24,'2a Map charges to elec regions'!AS$28:AS$209)=0,"-",SUMIF('2a Map charges to elec regions'!$C$28:$C$209,$B24,'2a Map charges to elec regions'!AS$28:AS$209))</f>
        <v>-</v>
      </c>
      <c r="AT24" s="113" t="str">
        <f>IF(SUMIF('2a Map charges to elec regions'!$C$28:$C$209,$B24,'2a Map charges to elec regions'!AT$28:AT$209)=0,"-",SUMIF('2a Map charges to elec regions'!$C$28:$C$209,$B24,'2a Map charges to elec regions'!AT$28:AT$209))</f>
        <v>-</v>
      </c>
      <c r="AU24" s="113" t="str">
        <f>IF(SUMIF('2a Map charges to elec regions'!$C$28:$C$209,$B24,'2a Map charges to elec regions'!AU$28:AU$209)=0,"-",SUMIF('2a Map charges to elec regions'!$C$28:$C$209,$B24,'2a Map charges to elec regions'!AU$28:AU$209))</f>
        <v>-</v>
      </c>
      <c r="AV24" s="113" t="str">
        <f>IF(SUMIF('2a Map charges to elec regions'!$C$28:$C$209,$B24,'2a Map charges to elec regions'!AV$28:AV$209)=0,"-",SUMIF('2a Map charges to elec regions'!$C$28:$C$209,$B24,'2a Map charges to elec regions'!AV$28:AV$209))</f>
        <v>-</v>
      </c>
      <c r="AW24" s="113" t="str">
        <f>IF(SUMIF('2a Map charges to elec regions'!$C$28:$C$209,$B24,'2a Map charges to elec regions'!AW$28:AW$209)=0,"-",SUMIF('2a Map charges to elec regions'!$C$28:$C$209,$B24,'2a Map charges to elec regions'!AW$28:AW$209))</f>
        <v>-</v>
      </c>
      <c r="AX24" s="113" t="str">
        <f>IF(SUMIF('2a Map charges to elec regions'!$C$28:$C$209,$B24,'2a Map charges to elec regions'!AX$28:AX$209)=0,"-",SUMIF('2a Map charges to elec regions'!$C$28:$C$209,$B24,'2a Map charges to elec regions'!AX$28:AX$209))</f>
        <v>-</v>
      </c>
      <c r="AY24" s="113" t="str">
        <f>IF(SUMIF('2a Map charges to elec regions'!$C$28:$C$209,$B24,'2a Map charges to elec regions'!AY$28:AY$209)=0,"-",SUMIF('2a Map charges to elec regions'!$C$28:$C$209,$B24,'2a Map charges to elec regions'!AY$28:AY$209))</f>
        <v>-</v>
      </c>
      <c r="AZ24" s="113" t="str">
        <f>IF(SUMIF('2a Map charges to elec regions'!$C$28:$C$209,$B24,'2a Map charges to elec regions'!AZ$28:AZ$209)=0,"-",SUMIF('2a Map charges to elec regions'!$C$28:$C$209,$B24,'2a Map charges to elec regions'!AZ$28:AZ$209))</f>
        <v>-</v>
      </c>
      <c r="BA24" s="113" t="str">
        <f>IF(SUMIF('2a Map charges to elec regions'!$C$28:$C$209,$B24,'2a Map charges to elec regions'!BA$28:BA$209)=0,"-",SUMIF('2a Map charges to elec regions'!$C$28:$C$209,$B24,'2a Map charges to elec regions'!BA$28:BA$209))</f>
        <v>-</v>
      </c>
      <c r="BB24" s="113" t="str">
        <f>IF(SUMIF('2a Map charges to elec regions'!$C$28:$C$209,$B24,'2a Map charges to elec regions'!BB$28:BB$209)=0,"-",SUMIF('2a Map charges to elec regions'!$C$28:$C$209,$B24,'2a Map charges to elec regions'!BB$28:BB$209))</f>
        <v>-</v>
      </c>
    </row>
    <row r="25" spans="1:54" s="14" customFormat="1" ht="11.45">
      <c r="A25" s="10"/>
      <c r="B25" s="9" t="s">
        <v>186</v>
      </c>
      <c r="C25" s="182"/>
      <c r="D25" s="186"/>
      <c r="E25" s="29"/>
      <c r="F25" s="113">
        <f>IF(SUMIF('2a Map charges to elec regions'!$C$28:$C$209,$B25,'2a Map charges to elec regions'!F$28:F$209)=0,"-",SUMIF('2a Map charges to elec regions'!$C$28:$C$209,$B25,'2a Map charges to elec regions'!F$28:F$209))</f>
        <v>7.0056548505682654</v>
      </c>
      <c r="G25" s="113">
        <f>IF(SUMIF('2a Map charges to elec regions'!$C$28:$C$209,$B25,'2a Map charges to elec regions'!G$28:G$209)=0,"-",SUMIF('2a Map charges to elec regions'!$C$28:$C$209,$B25,'2a Map charges to elec regions'!G$28:G$209))</f>
        <v>6.8856548552889523</v>
      </c>
      <c r="H25" s="113">
        <f>IF(SUMIF('2a Map charges to elec regions'!$C$28:$C$209,$B25,'2a Map charges to elec regions'!H$28:H$209)=0,"-",SUMIF('2a Map charges to elec regions'!$C$28:$C$209,$B25,'2a Map charges to elec regions'!H$28:H$209))</f>
        <v>7.5243618790445623</v>
      </c>
      <c r="I25" s="113">
        <f>IF(SUMIF('2a Map charges to elec regions'!$C$28:$C$209,$B25,'2a Map charges to elec regions'!I$28:I$209)=0,"-",SUMIF('2a Map charges to elec regions'!$C$28:$C$209,$B25,'2a Map charges to elec regions'!I$28:I$209))</f>
        <v>7.1763618927345592</v>
      </c>
      <c r="J25" s="113">
        <f>IF(SUMIF('2a Map charges to elec regions'!$C$28:$C$209,$B25,'2a Map charges to elec regions'!J$28:J$209)=0,"-",SUMIF('2a Map charges to elec regions'!$C$28:$C$209,$B25,'2a Map charges to elec regions'!J$28:J$209))</f>
        <v>6.6259154873918575</v>
      </c>
      <c r="K25" s="113">
        <f>IF(SUMIF('2a Map charges to elec regions'!$C$28:$C$209,$B25,'2a Map charges to elec regions'!K$28:K$209)=0,"-",SUMIF('2a Map charges to elec regions'!$C$28:$C$209,$B25,'2a Map charges to elec regions'!K$28:K$209))</f>
        <v>6.6499154864477212</v>
      </c>
      <c r="L25" s="113">
        <f>IF(SUMIF('2a Map charges to elec regions'!$C$28:$C$209,$B25,'2a Map charges to elec regions'!L$28:L$209)=0,"-",SUMIF('2a Map charges to elec regions'!$C$28:$C$209,$B25,'2a Map charges to elec regions'!L$28:L$209))</f>
        <v>6.1137311242610357</v>
      </c>
      <c r="M25" s="113">
        <f>IF(SUMIF('2a Map charges to elec regions'!$C$28:$C$209,$B25,'2a Map charges to elec regions'!M$28:M$209)=0,"-",SUMIF('2a Map charges to elec regions'!$C$28:$C$209,$B25,'2a Map charges to elec regions'!M$28:M$209))</f>
        <v>6.1857311214286232</v>
      </c>
      <c r="N25" s="29"/>
      <c r="O25" s="113">
        <f>IF(SUMIF('2a Map charges to elec regions'!$C$28:$C$209,$B25,'2a Map charges to elec regions'!O$28:O$209)=0,"-",SUMIF('2a Map charges to elec regions'!$C$28:$C$209,$B25,'2a Map charges to elec regions'!O$28:O$209))</f>
        <v>6.1857311214286232</v>
      </c>
      <c r="P25" s="113">
        <f>IF(SUMIF('2a Map charges to elec regions'!$C$28:$C$209,$B25,'2a Map charges to elec regions'!P$28:P$209)=0,"-",SUMIF('2a Map charges to elec regions'!$C$28:$C$209,$B25,'2a Map charges to elec regions'!P$28:P$209))</f>
        <v>7.3603540209083409</v>
      </c>
      <c r="Q25" s="113">
        <f>IF(SUMIF('2a Map charges to elec regions'!$C$28:$C$209,$B25,'2a Map charges to elec regions'!Q$28:Q$209)=0,"-",SUMIF('2a Map charges to elec regions'!$C$28:$C$209,$B25,'2a Map charges to elec regions'!Q$28:Q$209))</f>
        <v>6.9163540383748874</v>
      </c>
      <c r="R25" s="113">
        <f>IF(SUMIF('2a Map charges to elec regions'!$C$28:$C$209,$B25,'2a Map charges to elec regions'!R$28:R$209)=0,"-",SUMIF('2a Map charges to elec regions'!$C$28:$C$209,$B25,'2a Map charges to elec regions'!R$28:R$209))</f>
        <v>5.8416045577105447</v>
      </c>
      <c r="S25" s="113">
        <f>IF(SUMIF('2a Map charges to elec regions'!$C$28:$C$209,$B25,'2a Map charges to elec regions'!S$28:S$209)=0,"-",SUMIF('2a Map charges to elec regions'!$C$28:$C$209,$B25,'2a Map charges to elec regions'!S$28:S$209))</f>
        <v>3.1776046625098147</v>
      </c>
      <c r="T25" s="113">
        <f>IF(SUMIF('2a Map charges to elec regions'!$C$28:$C$209,$B25,'2a Map charges to elec regions'!T$28:T$209)=0,"-",SUMIF('2a Map charges to elec regions'!$C$28:$C$209,$B25,'2a Map charges to elec regions'!T$28:T$209))</f>
        <v>8.5762497969586295</v>
      </c>
      <c r="U25" s="113">
        <f>IF(SUMIF('2a Map charges to elec regions'!$C$28:$C$209,$B25,'2a Map charges to elec regions'!U$28:U$209)=0,"-",SUMIF('2a Map charges to elec regions'!$C$28:$C$209,$B25,'2a Map charges to elec regions'!U$28:U$209))</f>
        <v>8.1442498139531061</v>
      </c>
      <c r="V25" s="113">
        <f>IF(SUMIF('2a Map charges to elec regions'!$C$28:$C$209,$B25,'2a Map charges to elec regions'!V$28:V$209)=0,"-",SUMIF('2a Map charges to elec regions'!$C$28:$C$209,$B25,'2a Map charges to elec regions'!V$28:V$209))</f>
        <v>12.821976752516406</v>
      </c>
      <c r="W25" s="113">
        <f>IF(SUMIF('2a Map charges to elec regions'!$C$28:$C$209,$B25,'2a Map charges to elec regions'!W$28:W$209)=0,"-",SUMIF('2a Map charges to elec regions'!$C$28:$C$209,$B25,'2a Map charges to elec regions'!W$28:W$209))</f>
        <v>15.83397663402714</v>
      </c>
      <c r="X25" s="113">
        <f>IF(SUMIF('2a Map charges to elec regions'!$C$28:$C$209,$B25,'2a Map charges to elec regions'!X$28:X$209)=0,"-",SUMIF('2a Map charges to elec regions'!$C$28:$C$209,$B25,'2a Map charges to elec regions'!X$28:X$209))</f>
        <v>11.808212837044769</v>
      </c>
      <c r="Y25" s="113">
        <f>IF(SUMIF('2a Map charges to elec regions'!$C$28:$C$209,$B25,'2a Map charges to elec regions'!Y$28:Y$209)=0,"-",SUMIF('2a Map charges to elec regions'!$C$28:$C$209,$B25,'2a Map charges to elec regions'!Y$28:Y$209))</f>
        <v>11.808212837044769</v>
      </c>
      <c r="Z25" s="113">
        <f>IF(SUMIF('2a Map charges to elec regions'!$C$28:$C$209,$B25,'2a Map charges to elec regions'!Z$28:Z$209)=0,"-",SUMIF('2a Map charges to elec regions'!$C$28:$C$209,$B25,'2a Map charges to elec regions'!Z$28:Z$209))</f>
        <v>14.088212747351697</v>
      </c>
      <c r="AA25" s="113">
        <f>IF(SUMIF('2a Map charges to elec regions'!$C$28:$C$209,$B25,'2a Map charges to elec regions'!AA$28:AA$209)=0,"-",SUMIF('2a Map charges to elec regions'!$C$28:$C$209,$B25,'2a Map charges to elec regions'!AA$28:AA$209))</f>
        <v>14.088212747351697</v>
      </c>
      <c r="AB25" s="113">
        <f>IF(SUMIF('2a Map charges to elec regions'!$C$28:$C$209,$B25,'2a Map charges to elec regions'!AB$28:AB$209)=0,"-",SUMIF('2a Map charges to elec regions'!$C$28:$C$209,$B25,'2a Map charges to elec regions'!AB$28:AB$209))</f>
        <v>12.401752032983998</v>
      </c>
      <c r="AC25" s="113">
        <f>IF(SUMIF('2a Map charges to elec regions'!$C$28:$C$209,$B25,'2a Map charges to elec regions'!AC$28:AC$209)=0,"-",SUMIF('2a Map charges to elec regions'!$C$28:$C$209,$B25,'2a Map charges to elec regions'!AC$28:AC$209))</f>
        <v>12.401752032983998</v>
      </c>
      <c r="AD25" s="113">
        <f>IF(SUMIF('2a Map charges to elec regions'!$C$28:$C$209,$B25,'2a Map charges to elec regions'!AD$28:AD$209)=0,"-",SUMIF('2a Map charges to elec regions'!$C$28:$C$209,$B25,'2a Map charges to elec regions'!AD$28:AD$209))</f>
        <v>6.9057522491915035</v>
      </c>
      <c r="AE25" s="113">
        <f>IF(SUMIF('2a Map charges to elec regions'!$C$28:$C$209,$B25,'2a Map charges to elec regions'!AE$28:AE$209)=0,"-",SUMIF('2a Map charges to elec regions'!$C$28:$C$209,$B25,'2a Map charges to elec regions'!AE$28:AE$209))</f>
        <v>6.9057522491915035</v>
      </c>
      <c r="AF25" s="113">
        <f>IF(SUMIF('2a Map charges to elec regions'!$C$28:$C$209,$B25,'2a Map charges to elec regions'!AF$28:AF$209)=0,"-",SUMIF('2a Map charges to elec regions'!$C$28:$C$209,$B25,'2a Map charges to elec regions'!AF$28:AF$209))</f>
        <v>12.591336158638111</v>
      </c>
      <c r="AG25" s="113">
        <f>IF(SUMIF('2a Map charges to elec regions'!$C$28:$C$209,$B25,'2a Map charges to elec regions'!AG$28:AG$209)=0,"-",SUMIF('2a Map charges to elec regions'!$C$28:$C$209,$B25,'2a Map charges to elec regions'!AG$28:AG$209))</f>
        <v>12.591336158638111</v>
      </c>
      <c r="AH25" s="113" t="str">
        <f>IF(SUMIF('2a Map charges to elec regions'!$C$28:$C$209,$B25,'2a Map charges to elec regions'!AH$28:AH$209)=0,"-",SUMIF('2a Map charges to elec regions'!$C$28:$C$209,$B25,'2a Map charges to elec regions'!AH$28:AH$209))</f>
        <v>-</v>
      </c>
      <c r="AI25" s="164" t="str">
        <f>IF(SUMIF('2a Map charges to elec regions'!$C$28:$C$209,$B25,'2a Map charges to elec regions'!AI$28:AI$209)=0,"-",SUMIF('2a Map charges to elec regions'!$C$28:$C$209,$B25,'2a Map charges to elec regions'!AI$28:AI$209))</f>
        <v>-</v>
      </c>
      <c r="AJ25" s="113" t="str">
        <f>IF(SUMIF('2a Map charges to elec regions'!$C$28:$C$209,$B25,'2a Map charges to elec regions'!AJ$28:AJ$209)=0,"-",SUMIF('2a Map charges to elec regions'!$C$28:$C$209,$B25,'2a Map charges to elec regions'!AJ$28:AJ$209))</f>
        <v>-</v>
      </c>
      <c r="AK25" s="113" t="str">
        <f>IF(SUMIF('2a Map charges to elec regions'!$C$28:$C$209,$B25,'2a Map charges to elec regions'!AK$28:AK$209)=0,"-",SUMIF('2a Map charges to elec regions'!$C$28:$C$209,$B25,'2a Map charges to elec regions'!AK$28:AK$209))</f>
        <v>-</v>
      </c>
      <c r="AL25" s="113" t="str">
        <f>IF(SUMIF('2a Map charges to elec regions'!$C$28:$C$209,$B25,'2a Map charges to elec regions'!AL$28:AL$209)=0,"-",SUMIF('2a Map charges to elec regions'!$C$28:$C$209,$B25,'2a Map charges to elec regions'!AL$28:AL$209))</f>
        <v>-</v>
      </c>
      <c r="AM25" s="113" t="str">
        <f>IF(SUMIF('2a Map charges to elec regions'!$C$28:$C$209,$B25,'2a Map charges to elec regions'!AM$28:AM$209)=0,"-",SUMIF('2a Map charges to elec regions'!$C$28:$C$209,$B25,'2a Map charges to elec regions'!AM$28:AM$209))</f>
        <v>-</v>
      </c>
      <c r="AN25" s="113" t="str">
        <f>IF(SUMIF('2a Map charges to elec regions'!$C$28:$C$209,$B25,'2a Map charges to elec regions'!AN$28:AN$209)=0,"-",SUMIF('2a Map charges to elec regions'!$C$28:$C$209,$B25,'2a Map charges to elec regions'!AN$28:AN$209))</f>
        <v>-</v>
      </c>
      <c r="AO25" s="113" t="str">
        <f>IF(SUMIF('2a Map charges to elec regions'!$C$28:$C$209,$B25,'2a Map charges to elec regions'!AO$28:AO$209)=0,"-",SUMIF('2a Map charges to elec regions'!$C$28:$C$209,$B25,'2a Map charges to elec regions'!AO$28:AO$209))</f>
        <v>-</v>
      </c>
      <c r="AP25" s="113" t="str">
        <f>IF(SUMIF('2a Map charges to elec regions'!$C$28:$C$209,$B25,'2a Map charges to elec regions'!AP$28:AP$209)=0,"-",SUMIF('2a Map charges to elec regions'!$C$28:$C$209,$B25,'2a Map charges to elec regions'!AP$28:AP$209))</f>
        <v>-</v>
      </c>
      <c r="AQ25" s="113" t="str">
        <f>IF(SUMIF('2a Map charges to elec regions'!$C$28:$C$209,$B25,'2a Map charges to elec regions'!AQ$28:AQ$209)=0,"-",SUMIF('2a Map charges to elec regions'!$C$28:$C$209,$B25,'2a Map charges to elec regions'!AQ$28:AQ$209))</f>
        <v>-</v>
      </c>
      <c r="AR25" s="113" t="str">
        <f>IF(SUMIF('2a Map charges to elec regions'!$C$28:$C$209,$B25,'2a Map charges to elec regions'!AR$28:AR$209)=0,"-",SUMIF('2a Map charges to elec regions'!$C$28:$C$209,$B25,'2a Map charges to elec regions'!AR$28:AR$209))</f>
        <v>-</v>
      </c>
      <c r="AS25" s="113" t="str">
        <f>IF(SUMIF('2a Map charges to elec regions'!$C$28:$C$209,$B25,'2a Map charges to elec regions'!AS$28:AS$209)=0,"-",SUMIF('2a Map charges to elec regions'!$C$28:$C$209,$B25,'2a Map charges to elec regions'!AS$28:AS$209))</f>
        <v>-</v>
      </c>
      <c r="AT25" s="113" t="str">
        <f>IF(SUMIF('2a Map charges to elec regions'!$C$28:$C$209,$B25,'2a Map charges to elec regions'!AT$28:AT$209)=0,"-",SUMIF('2a Map charges to elec regions'!$C$28:$C$209,$B25,'2a Map charges to elec regions'!AT$28:AT$209))</f>
        <v>-</v>
      </c>
      <c r="AU25" s="113" t="str">
        <f>IF(SUMIF('2a Map charges to elec regions'!$C$28:$C$209,$B25,'2a Map charges to elec regions'!AU$28:AU$209)=0,"-",SUMIF('2a Map charges to elec regions'!$C$28:$C$209,$B25,'2a Map charges to elec regions'!AU$28:AU$209))</f>
        <v>-</v>
      </c>
      <c r="AV25" s="113" t="str">
        <f>IF(SUMIF('2a Map charges to elec regions'!$C$28:$C$209,$B25,'2a Map charges to elec regions'!AV$28:AV$209)=0,"-",SUMIF('2a Map charges to elec regions'!$C$28:$C$209,$B25,'2a Map charges to elec regions'!AV$28:AV$209))</f>
        <v>-</v>
      </c>
      <c r="AW25" s="113" t="str">
        <f>IF(SUMIF('2a Map charges to elec regions'!$C$28:$C$209,$B25,'2a Map charges to elec regions'!AW$28:AW$209)=0,"-",SUMIF('2a Map charges to elec regions'!$C$28:$C$209,$B25,'2a Map charges to elec regions'!AW$28:AW$209))</f>
        <v>-</v>
      </c>
      <c r="AX25" s="113" t="str">
        <f>IF(SUMIF('2a Map charges to elec regions'!$C$28:$C$209,$B25,'2a Map charges to elec regions'!AX$28:AX$209)=0,"-",SUMIF('2a Map charges to elec regions'!$C$28:$C$209,$B25,'2a Map charges to elec regions'!AX$28:AX$209))</f>
        <v>-</v>
      </c>
      <c r="AY25" s="113" t="str">
        <f>IF(SUMIF('2a Map charges to elec regions'!$C$28:$C$209,$B25,'2a Map charges to elec regions'!AY$28:AY$209)=0,"-",SUMIF('2a Map charges to elec regions'!$C$28:$C$209,$B25,'2a Map charges to elec regions'!AY$28:AY$209))</f>
        <v>-</v>
      </c>
      <c r="AZ25" s="113" t="str">
        <f>IF(SUMIF('2a Map charges to elec regions'!$C$28:$C$209,$B25,'2a Map charges to elec regions'!AZ$28:AZ$209)=0,"-",SUMIF('2a Map charges to elec regions'!$C$28:$C$209,$B25,'2a Map charges to elec regions'!AZ$28:AZ$209))</f>
        <v>-</v>
      </c>
      <c r="BA25" s="113" t="str">
        <f>IF(SUMIF('2a Map charges to elec regions'!$C$28:$C$209,$B25,'2a Map charges to elec regions'!BA$28:BA$209)=0,"-",SUMIF('2a Map charges to elec regions'!$C$28:$C$209,$B25,'2a Map charges to elec regions'!BA$28:BA$209))</f>
        <v>-</v>
      </c>
      <c r="BB25" s="113" t="str">
        <f>IF(SUMIF('2a Map charges to elec regions'!$C$28:$C$209,$B25,'2a Map charges to elec regions'!BB$28:BB$209)=0,"-",SUMIF('2a Map charges to elec regions'!$C$28:$C$209,$B25,'2a Map charges to elec regions'!BB$28:BB$209))</f>
        <v>-</v>
      </c>
    </row>
    <row r="26" spans="1:54" s="14" customFormat="1" ht="11.45">
      <c r="A26" s="10"/>
      <c r="B26" s="9" t="s">
        <v>187</v>
      </c>
      <c r="C26" s="182"/>
      <c r="D26" s="186"/>
      <c r="E26" s="29"/>
      <c r="F26" s="113">
        <f>IF(SUMIF('2a Map charges to elec regions'!$C$28:$C$209,$B26,'2a Map charges to elec regions'!F$28:F$209)=0,"-",SUMIF('2a Map charges to elec regions'!$C$28:$C$209,$B26,'2a Map charges to elec regions'!F$28:F$209))</f>
        <v>4.4771233684650085</v>
      </c>
      <c r="G26" s="113">
        <f>IF(SUMIF('2a Map charges to elec regions'!$C$28:$C$209,$B26,'2a Map charges to elec regions'!G$28:G$209)=0,"-",SUMIF('2a Map charges to elec regions'!$C$28:$C$209,$B26,'2a Map charges to elec regions'!G$28:G$209))</f>
        <v>4.3571233646383893</v>
      </c>
      <c r="H26" s="113">
        <f>IF(SUMIF('2a Map charges to elec regions'!$C$28:$C$209,$B26,'2a Map charges to elec regions'!H$28:H$209)=0,"-",SUMIF('2a Map charges to elec regions'!$C$28:$C$209,$B26,'2a Map charges to elec regions'!H$28:H$209))</f>
        <v>4.5734388745167749</v>
      </c>
      <c r="I26" s="113">
        <f>IF(SUMIF('2a Map charges to elec regions'!$C$28:$C$209,$B26,'2a Map charges to elec regions'!I$28:I$209)=0,"-",SUMIF('2a Map charges to elec regions'!$C$28:$C$209,$B26,'2a Map charges to elec regions'!I$28:I$209))</f>
        <v>4.2254388634195834</v>
      </c>
      <c r="J26" s="113">
        <f>IF(SUMIF('2a Map charges to elec regions'!$C$28:$C$209,$B26,'2a Map charges to elec regions'!J$28:J$209)=0,"-",SUMIF('2a Map charges to elec regions'!$C$28:$C$209,$B26,'2a Map charges to elec regions'!J$28:J$209))</f>
        <v>4.2135466984249748</v>
      </c>
      <c r="K26" s="113">
        <f>IF(SUMIF('2a Map charges to elec regions'!$C$28:$C$209,$B26,'2a Map charges to elec regions'!K$28:K$209)=0,"-",SUMIF('2a Map charges to elec regions'!$C$28:$C$209,$B26,'2a Map charges to elec regions'!K$28:K$209))</f>
        <v>4.2375466991902995</v>
      </c>
      <c r="L26" s="113">
        <f>IF(SUMIF('2a Map charges to elec regions'!$C$28:$C$209,$B26,'2a Map charges to elec regions'!L$28:L$209)=0,"-",SUMIF('2a Map charges to elec regions'!$C$28:$C$209,$B26,'2a Map charges to elec regions'!L$28:L$209))</f>
        <v>3.7089317342440711</v>
      </c>
      <c r="M26" s="113">
        <f>IF(SUMIF('2a Map charges to elec regions'!$C$28:$C$209,$B26,'2a Map charges to elec regions'!M$28:M$209)=0,"-",SUMIF('2a Map charges to elec regions'!$C$28:$C$209,$B26,'2a Map charges to elec regions'!M$28:M$209))</f>
        <v>3.7809317365400417</v>
      </c>
      <c r="N26" s="29"/>
      <c r="O26" s="113">
        <f>IF(SUMIF('2a Map charges to elec regions'!$C$28:$C$209,$B26,'2a Map charges to elec regions'!O$28:O$209)=0,"-",SUMIF('2a Map charges to elec regions'!$C$28:$C$209,$B26,'2a Map charges to elec regions'!O$28:O$209))</f>
        <v>3.7809317365400417</v>
      </c>
      <c r="P26" s="113">
        <f>IF(SUMIF('2a Map charges to elec regions'!$C$28:$C$209,$B26,'2a Map charges to elec regions'!P$28:P$209)=0,"-",SUMIF('2a Map charges to elec regions'!$C$28:$C$209,$B26,'2a Map charges to elec regions'!P$28:P$209))</f>
        <v>4.6707290619958917</v>
      </c>
      <c r="Q26" s="113">
        <f>IF(SUMIF('2a Map charges to elec regions'!$C$28:$C$209,$B26,'2a Map charges to elec regions'!Q$28:Q$209)=0,"-",SUMIF('2a Map charges to elec regions'!$C$28:$C$209,$B26,'2a Map charges to elec regions'!Q$28:Q$209))</f>
        <v>4.2267290478374049</v>
      </c>
      <c r="R26" s="113">
        <f>IF(SUMIF('2a Map charges to elec regions'!$C$28:$C$209,$B26,'2a Map charges to elec regions'!R$28:R$209)=0,"-",SUMIF('2a Map charges to elec regions'!$C$28:$C$209,$B26,'2a Map charges to elec regions'!R$28:R$209))</f>
        <v>4.2711660561128175</v>
      </c>
      <c r="S26" s="113">
        <f>IF(SUMIF('2a Map charges to elec regions'!$C$28:$C$209,$B26,'2a Map charges to elec regions'!S$28:S$209)=0,"-",SUMIF('2a Map charges to elec regions'!$C$28:$C$209,$B26,'2a Map charges to elec regions'!S$28:S$209))</f>
        <v>1.6071659711618929</v>
      </c>
      <c r="T26" s="113">
        <f>IF(SUMIF('2a Map charges to elec regions'!$C$28:$C$209,$B26,'2a Map charges to elec regions'!T$28:T$209)=0,"-",SUMIF('2a Map charges to elec regions'!$C$28:$C$209,$B26,'2a Map charges to elec regions'!T$28:T$209))</f>
        <v>10.151757818690431</v>
      </c>
      <c r="U26" s="113">
        <f>IF(SUMIF('2a Map charges to elec regions'!$C$28:$C$209,$B26,'2a Map charges to elec regions'!U$28:U$209)=0,"-",SUMIF('2a Map charges to elec regions'!$C$28:$C$209,$B26,'2a Map charges to elec regions'!U$28:U$209))</f>
        <v>9.7197578049146021</v>
      </c>
      <c r="V26" s="113">
        <f>IF(SUMIF('2a Map charges to elec regions'!$C$28:$C$209,$B26,'2a Map charges to elec regions'!V$28:V$209)=0,"-",SUMIF('2a Map charges to elec regions'!$C$28:$C$209,$B26,'2a Map charges to elec regions'!V$28:V$209))</f>
        <v>13.715179199388032</v>
      </c>
      <c r="W26" s="113">
        <f>IF(SUMIF('2a Map charges to elec regions'!$C$28:$C$209,$B26,'2a Map charges to elec regions'!W$28:W$209)=0,"-",SUMIF('2a Map charges to elec regions'!$C$28:$C$209,$B26,'2a Map charges to elec regions'!W$28:W$209))</f>
        <v>16.727179295436152</v>
      </c>
      <c r="X26" s="113">
        <f>IF(SUMIF('2a Map charges to elec regions'!$C$28:$C$209,$B26,'2a Map charges to elec regions'!X$28:X$209)=0,"-",SUMIF('2a Map charges to elec regions'!$C$28:$C$209,$B26,'2a Map charges to elec regions'!X$28:X$209))</f>
        <v>11.186607202981302</v>
      </c>
      <c r="Y26" s="113">
        <f>IF(SUMIF('2a Map charges to elec regions'!$C$28:$C$209,$B26,'2a Map charges to elec regions'!Y$28:Y$209)=0,"-",SUMIF('2a Map charges to elec regions'!$C$28:$C$209,$B26,'2a Map charges to elec regions'!Y$28:Y$209))</f>
        <v>11.186607202981302</v>
      </c>
      <c r="Z26" s="113">
        <f>IF(SUMIF('2a Map charges to elec regions'!$C$28:$C$209,$B26,'2a Map charges to elec regions'!Z$28:Z$209)=0,"-",SUMIF('2a Map charges to elec regions'!$C$28:$C$209,$B26,'2a Map charges to elec regions'!Z$28:Z$209))</f>
        <v>13.466607275687046</v>
      </c>
      <c r="AA26" s="113">
        <f>IF(SUMIF('2a Map charges to elec regions'!$C$28:$C$209,$B26,'2a Map charges to elec regions'!AA$28:AA$209)=0,"-",SUMIF('2a Map charges to elec regions'!$C$28:$C$209,$B26,'2a Map charges to elec regions'!AA$28:AA$209))</f>
        <v>13.466607275687046</v>
      </c>
      <c r="AB26" s="113">
        <f>IF(SUMIF('2a Map charges to elec regions'!$C$28:$C$209,$B26,'2a Map charges to elec regions'!AB$28:AB$209)=0,"-",SUMIF('2a Map charges to elec regions'!$C$28:$C$209,$B26,'2a Map charges to elec regions'!AB$28:AB$209))</f>
        <v>12.035159251611978</v>
      </c>
      <c r="AC26" s="113">
        <f>IF(SUMIF('2a Map charges to elec regions'!$C$28:$C$209,$B26,'2a Map charges to elec regions'!AC$28:AC$209)=0,"-",SUMIF('2a Map charges to elec regions'!$C$28:$C$209,$B26,'2a Map charges to elec regions'!AC$28:AC$209))</f>
        <v>12.035159251611978</v>
      </c>
      <c r="AD26" s="113">
        <f>IF(SUMIF('2a Map charges to elec regions'!$C$28:$C$209,$B26,'2a Map charges to elec regions'!AD$28:AD$209)=0,"-",SUMIF('2a Map charges to elec regions'!$C$28:$C$209,$B26,'2a Map charges to elec regions'!AD$28:AD$209))</f>
        <v>6.5391590763528642</v>
      </c>
      <c r="AE26" s="113">
        <f>IF(SUMIF('2a Map charges to elec regions'!$C$28:$C$209,$B26,'2a Map charges to elec regions'!AE$28:AE$209)=0,"-",SUMIF('2a Map charges to elec regions'!$C$28:$C$209,$B26,'2a Map charges to elec regions'!AE$28:AE$209))</f>
        <v>6.5391590763528642</v>
      </c>
      <c r="AF26" s="113">
        <f>IF(SUMIF('2a Map charges to elec regions'!$C$28:$C$209,$B26,'2a Map charges to elec regions'!AF$28:AF$209)=0,"-",SUMIF('2a Map charges to elec regions'!$C$28:$C$209,$B26,'2a Map charges to elec regions'!AF$28:AF$209))</f>
        <v>11.52852944814809</v>
      </c>
      <c r="AG26" s="113">
        <f>IF(SUMIF('2a Map charges to elec regions'!$C$28:$C$209,$B26,'2a Map charges to elec regions'!AG$28:AG$209)=0,"-",SUMIF('2a Map charges to elec regions'!$C$28:$C$209,$B26,'2a Map charges to elec regions'!AG$28:AG$209))</f>
        <v>11.52852944814809</v>
      </c>
      <c r="AH26" s="113" t="str">
        <f>IF(SUMIF('2a Map charges to elec regions'!$C$28:$C$209,$B26,'2a Map charges to elec regions'!AH$28:AH$209)=0,"-",SUMIF('2a Map charges to elec regions'!$C$28:$C$209,$B26,'2a Map charges to elec regions'!AH$28:AH$209))</f>
        <v>-</v>
      </c>
      <c r="AI26" s="164" t="str">
        <f>IF(SUMIF('2a Map charges to elec regions'!$C$28:$C$209,$B26,'2a Map charges to elec regions'!AI$28:AI$209)=0,"-",SUMIF('2a Map charges to elec regions'!$C$28:$C$209,$B26,'2a Map charges to elec regions'!AI$28:AI$209))</f>
        <v>-</v>
      </c>
      <c r="AJ26" s="113" t="str">
        <f>IF(SUMIF('2a Map charges to elec regions'!$C$28:$C$209,$B26,'2a Map charges to elec regions'!AJ$28:AJ$209)=0,"-",SUMIF('2a Map charges to elec regions'!$C$28:$C$209,$B26,'2a Map charges to elec regions'!AJ$28:AJ$209))</f>
        <v>-</v>
      </c>
      <c r="AK26" s="113" t="str">
        <f>IF(SUMIF('2a Map charges to elec regions'!$C$28:$C$209,$B26,'2a Map charges to elec regions'!AK$28:AK$209)=0,"-",SUMIF('2a Map charges to elec regions'!$C$28:$C$209,$B26,'2a Map charges to elec regions'!AK$28:AK$209))</f>
        <v>-</v>
      </c>
      <c r="AL26" s="113" t="str">
        <f>IF(SUMIF('2a Map charges to elec regions'!$C$28:$C$209,$B26,'2a Map charges to elec regions'!AL$28:AL$209)=0,"-",SUMIF('2a Map charges to elec regions'!$C$28:$C$209,$B26,'2a Map charges to elec regions'!AL$28:AL$209))</f>
        <v>-</v>
      </c>
      <c r="AM26" s="113" t="str">
        <f>IF(SUMIF('2a Map charges to elec regions'!$C$28:$C$209,$B26,'2a Map charges to elec regions'!AM$28:AM$209)=0,"-",SUMIF('2a Map charges to elec regions'!$C$28:$C$209,$B26,'2a Map charges to elec regions'!AM$28:AM$209))</f>
        <v>-</v>
      </c>
      <c r="AN26" s="113" t="str">
        <f>IF(SUMIF('2a Map charges to elec regions'!$C$28:$C$209,$B26,'2a Map charges to elec regions'!AN$28:AN$209)=0,"-",SUMIF('2a Map charges to elec regions'!$C$28:$C$209,$B26,'2a Map charges to elec regions'!AN$28:AN$209))</f>
        <v>-</v>
      </c>
      <c r="AO26" s="113" t="str">
        <f>IF(SUMIF('2a Map charges to elec regions'!$C$28:$C$209,$B26,'2a Map charges to elec regions'!AO$28:AO$209)=0,"-",SUMIF('2a Map charges to elec regions'!$C$28:$C$209,$B26,'2a Map charges to elec regions'!AO$28:AO$209))</f>
        <v>-</v>
      </c>
      <c r="AP26" s="113" t="str">
        <f>IF(SUMIF('2a Map charges to elec regions'!$C$28:$C$209,$B26,'2a Map charges to elec regions'!AP$28:AP$209)=0,"-",SUMIF('2a Map charges to elec regions'!$C$28:$C$209,$B26,'2a Map charges to elec regions'!AP$28:AP$209))</f>
        <v>-</v>
      </c>
      <c r="AQ26" s="113" t="str">
        <f>IF(SUMIF('2a Map charges to elec regions'!$C$28:$C$209,$B26,'2a Map charges to elec regions'!AQ$28:AQ$209)=0,"-",SUMIF('2a Map charges to elec regions'!$C$28:$C$209,$B26,'2a Map charges to elec regions'!AQ$28:AQ$209))</f>
        <v>-</v>
      </c>
      <c r="AR26" s="113" t="str">
        <f>IF(SUMIF('2a Map charges to elec regions'!$C$28:$C$209,$B26,'2a Map charges to elec regions'!AR$28:AR$209)=0,"-",SUMIF('2a Map charges to elec regions'!$C$28:$C$209,$B26,'2a Map charges to elec regions'!AR$28:AR$209))</f>
        <v>-</v>
      </c>
      <c r="AS26" s="113" t="str">
        <f>IF(SUMIF('2a Map charges to elec regions'!$C$28:$C$209,$B26,'2a Map charges to elec regions'!AS$28:AS$209)=0,"-",SUMIF('2a Map charges to elec regions'!$C$28:$C$209,$B26,'2a Map charges to elec regions'!AS$28:AS$209))</f>
        <v>-</v>
      </c>
      <c r="AT26" s="113" t="str">
        <f>IF(SUMIF('2a Map charges to elec regions'!$C$28:$C$209,$B26,'2a Map charges to elec regions'!AT$28:AT$209)=0,"-",SUMIF('2a Map charges to elec regions'!$C$28:$C$209,$B26,'2a Map charges to elec regions'!AT$28:AT$209))</f>
        <v>-</v>
      </c>
      <c r="AU26" s="113" t="str">
        <f>IF(SUMIF('2a Map charges to elec regions'!$C$28:$C$209,$B26,'2a Map charges to elec regions'!AU$28:AU$209)=0,"-",SUMIF('2a Map charges to elec regions'!$C$28:$C$209,$B26,'2a Map charges to elec regions'!AU$28:AU$209))</f>
        <v>-</v>
      </c>
      <c r="AV26" s="113" t="str">
        <f>IF(SUMIF('2a Map charges to elec regions'!$C$28:$C$209,$B26,'2a Map charges to elec regions'!AV$28:AV$209)=0,"-",SUMIF('2a Map charges to elec regions'!$C$28:$C$209,$B26,'2a Map charges to elec regions'!AV$28:AV$209))</f>
        <v>-</v>
      </c>
      <c r="AW26" s="113" t="str">
        <f>IF(SUMIF('2a Map charges to elec regions'!$C$28:$C$209,$B26,'2a Map charges to elec regions'!AW$28:AW$209)=0,"-",SUMIF('2a Map charges to elec regions'!$C$28:$C$209,$B26,'2a Map charges to elec regions'!AW$28:AW$209))</f>
        <v>-</v>
      </c>
      <c r="AX26" s="113" t="str">
        <f>IF(SUMIF('2a Map charges to elec regions'!$C$28:$C$209,$B26,'2a Map charges to elec regions'!AX$28:AX$209)=0,"-",SUMIF('2a Map charges to elec regions'!$C$28:$C$209,$B26,'2a Map charges to elec regions'!AX$28:AX$209))</f>
        <v>-</v>
      </c>
      <c r="AY26" s="113" t="str">
        <f>IF(SUMIF('2a Map charges to elec regions'!$C$28:$C$209,$B26,'2a Map charges to elec regions'!AY$28:AY$209)=0,"-",SUMIF('2a Map charges to elec regions'!$C$28:$C$209,$B26,'2a Map charges to elec regions'!AY$28:AY$209))</f>
        <v>-</v>
      </c>
      <c r="AZ26" s="113" t="str">
        <f>IF(SUMIF('2a Map charges to elec regions'!$C$28:$C$209,$B26,'2a Map charges to elec regions'!AZ$28:AZ$209)=0,"-",SUMIF('2a Map charges to elec regions'!$C$28:$C$209,$B26,'2a Map charges to elec regions'!AZ$28:AZ$209))</f>
        <v>-</v>
      </c>
      <c r="BA26" s="113" t="str">
        <f>IF(SUMIF('2a Map charges to elec regions'!$C$28:$C$209,$B26,'2a Map charges to elec regions'!BA$28:BA$209)=0,"-",SUMIF('2a Map charges to elec regions'!$C$28:$C$209,$B26,'2a Map charges to elec regions'!BA$28:BA$209))</f>
        <v>-</v>
      </c>
      <c r="BB26" s="113" t="str">
        <f>IF(SUMIF('2a Map charges to elec regions'!$C$28:$C$209,$B26,'2a Map charges to elec regions'!BB$28:BB$209)=0,"-",SUMIF('2a Map charges to elec regions'!$C$28:$C$209,$B26,'2a Map charges to elec regions'!BB$28:BB$209))</f>
        <v>-</v>
      </c>
    </row>
    <row r="27" spans="1:54" s="14" customFormat="1" ht="11.45">
      <c r="A27" s="10"/>
      <c r="B27" s="9" t="s">
        <v>188</v>
      </c>
      <c r="C27" s="183"/>
      <c r="D27" s="187"/>
      <c r="E27" s="29"/>
      <c r="F27" s="113">
        <f>IF(SUMIF('2a Map charges to elec regions'!$C$28:$C$209,$B27,'2a Map charges to elec regions'!F$28:F$209)=0,"-",SUMIF('2a Map charges to elec regions'!$C$28:$C$209,$B27,'2a Map charges to elec regions'!F$28:F$209))</f>
        <v>4.4755429702239704</v>
      </c>
      <c r="G27" s="113">
        <f>IF(SUMIF('2a Map charges to elec regions'!$C$28:$C$209,$B27,'2a Map charges to elec regions'!G$28:G$209)=0,"-",SUMIF('2a Map charges to elec regions'!$C$28:$C$209,$B27,'2a Map charges to elec regions'!G$28:G$209))</f>
        <v>4.3555429702239703</v>
      </c>
      <c r="H27" s="113">
        <f>IF(SUMIF('2a Map charges to elec regions'!$C$28:$C$209,$B27,'2a Map charges to elec regions'!H$28:H$209)=0,"-",SUMIF('2a Map charges to elec regions'!$C$28:$C$209,$B27,'2a Map charges to elec regions'!H$28:H$209))</f>
        <v>4.5720837209510181</v>
      </c>
      <c r="I27" s="113">
        <f>IF(SUMIF('2a Map charges to elec regions'!$C$28:$C$209,$B27,'2a Map charges to elec regions'!I$28:I$209)=0,"-",SUMIF('2a Map charges to elec regions'!$C$28:$C$209,$B27,'2a Map charges to elec regions'!I$28:I$209))</f>
        <v>4.2240837209510191</v>
      </c>
      <c r="J27" s="113">
        <f>IF(SUMIF('2a Map charges to elec regions'!$C$28:$C$209,$B27,'2a Map charges to elec regions'!J$28:J$209)=0,"-",SUMIF('2a Map charges to elec regions'!$C$28:$C$209,$B27,'2a Map charges to elec regions'!J$28:J$209))</f>
        <v>4.212268260982583</v>
      </c>
      <c r="K27" s="113">
        <f>IF(SUMIF('2a Map charges to elec regions'!$C$28:$C$209,$B27,'2a Map charges to elec regions'!K$28:K$209)=0,"-",SUMIF('2a Map charges to elec regions'!$C$28:$C$209,$B27,'2a Map charges to elec regions'!K$28:K$209))</f>
        <v>4.2362682609825839</v>
      </c>
      <c r="L27" s="113">
        <f>IF(SUMIF('2a Map charges to elec regions'!$C$28:$C$209,$B27,'2a Map charges to elec regions'!L$28:L$209)=0,"-",SUMIF('2a Map charges to elec regions'!$C$28:$C$209,$B27,'2a Map charges to elec regions'!L$28:L$209))</f>
        <v>3.7067964601769914</v>
      </c>
      <c r="M27" s="113">
        <f>IF(SUMIF('2a Map charges to elec regions'!$C$28:$C$209,$B27,'2a Map charges to elec regions'!M$28:M$209)=0,"-",SUMIF('2a Map charges to elec regions'!$C$28:$C$209,$B27,'2a Map charges to elec regions'!M$28:M$209))</f>
        <v>3.7787964601769914</v>
      </c>
      <c r="N27" s="29"/>
      <c r="O27" s="113">
        <f>IF(SUMIF('2a Map charges to elec regions'!$C$28:$C$209,$B27,'2a Map charges to elec regions'!O$28:O$209)=0,"-",SUMIF('2a Map charges to elec regions'!$C$28:$C$209,$B27,'2a Map charges to elec regions'!O$28:O$209))</f>
        <v>3.7787964601769914</v>
      </c>
      <c r="P27" s="113">
        <f>IF(SUMIF('2a Map charges to elec regions'!$C$28:$C$209,$B27,'2a Map charges to elec regions'!P$28:P$209)=0,"-",SUMIF('2a Map charges to elec regions'!$C$28:$C$209,$B27,'2a Map charges to elec regions'!P$28:P$209))</f>
        <v>4.6691314784647666</v>
      </c>
      <c r="Q27" s="113">
        <f>IF(SUMIF('2a Map charges to elec regions'!$C$28:$C$209,$B27,'2a Map charges to elec regions'!Q$28:Q$209)=0,"-",SUMIF('2a Map charges to elec regions'!$C$28:$C$209,$B27,'2a Map charges to elec regions'!Q$28:Q$209))</f>
        <v>4.2251314784647676</v>
      </c>
      <c r="R27" s="113">
        <f>IF(SUMIF('2a Map charges to elec regions'!$C$28:$C$209,$B27,'2a Map charges to elec regions'!R$28:R$209)=0,"-",SUMIF('2a Map charges to elec regions'!$C$28:$C$209,$B27,'2a Map charges to elec regions'!R$28:R$209))</f>
        <v>4.2705882352941176</v>
      </c>
      <c r="S27" s="113">
        <f>IF(SUMIF('2a Map charges to elec regions'!$C$28:$C$209,$B27,'2a Map charges to elec regions'!S$28:S$209)=0,"-",SUMIF('2a Map charges to elec regions'!$C$28:$C$209,$B27,'2a Map charges to elec regions'!S$28:S$209))</f>
        <v>1.6065882352941177</v>
      </c>
      <c r="T27" s="113">
        <f>IF(SUMIF('2a Map charges to elec regions'!$C$28:$C$209,$B27,'2a Map charges to elec regions'!T$28:T$209)=0,"-",SUMIF('2a Map charges to elec regions'!$C$28:$C$209,$B27,'2a Map charges to elec regions'!T$28:T$209))</f>
        <v>10.155457750563277</v>
      </c>
      <c r="U27" s="113">
        <f>IF(SUMIF('2a Map charges to elec regions'!$C$28:$C$209,$B27,'2a Map charges to elec regions'!U$28:U$209)=0,"-",SUMIF('2a Map charges to elec regions'!$C$28:$C$209,$B27,'2a Map charges to elec regions'!U$28:U$209))</f>
        <v>9.7234577505632771</v>
      </c>
      <c r="V27" s="113">
        <f>IF(SUMIF('2a Map charges to elec regions'!$C$28:$C$209,$B27,'2a Map charges to elec regions'!V$28:V$209)=0,"-",SUMIF('2a Map charges to elec regions'!$C$28:$C$209,$B27,'2a Map charges to elec regions'!V$28:V$209))</f>
        <v>13.720074618928709</v>
      </c>
      <c r="W27" s="113">
        <f>IF(SUMIF('2a Map charges to elec regions'!$C$28:$C$209,$B27,'2a Map charges to elec regions'!W$28:W$209)=0,"-",SUMIF('2a Map charges to elec regions'!$C$28:$C$209,$B27,'2a Map charges to elec regions'!W$28:W$209))</f>
        <v>16.73207461892871</v>
      </c>
      <c r="X27" s="113">
        <f>IF(SUMIF('2a Map charges to elec regions'!$C$28:$C$209,$B27,'2a Map charges to elec regions'!X$28:X$209)=0,"-",SUMIF('2a Map charges to elec regions'!$C$28:$C$209,$B27,'2a Map charges to elec regions'!X$28:X$209))</f>
        <v>11.186537044204179</v>
      </c>
      <c r="Y27" s="113">
        <f>IF(SUMIF('2a Map charges to elec regions'!$C$28:$C$209,$B27,'2a Map charges to elec regions'!Y$28:Y$209)=0,"-",SUMIF('2a Map charges to elec regions'!$C$28:$C$209,$B27,'2a Map charges to elec regions'!Y$28:Y$209))</f>
        <v>11.186537044204179</v>
      </c>
      <c r="Z27" s="113">
        <f>IF(SUMIF('2a Map charges to elec regions'!$C$28:$C$209,$B27,'2a Map charges to elec regions'!Z$28:Z$209)=0,"-",SUMIF('2a Map charges to elec regions'!$C$28:$C$209,$B27,'2a Map charges to elec regions'!Z$28:Z$209))</f>
        <v>13.466537044204177</v>
      </c>
      <c r="AA27" s="113">
        <f>IF(SUMIF('2a Map charges to elec regions'!$C$28:$C$209,$B27,'2a Map charges to elec regions'!AA$28:AA$209)=0,"-",SUMIF('2a Map charges to elec regions'!$C$28:$C$209,$B27,'2a Map charges to elec regions'!AA$28:AA$209))</f>
        <v>13.466537044204177</v>
      </c>
      <c r="AB27" s="113">
        <f>IF(SUMIF('2a Map charges to elec regions'!$C$28:$C$209,$B27,'2a Map charges to elec regions'!AB$28:AB$209)=0,"-",SUMIF('2a Map charges to elec regions'!$C$28:$C$209,$B27,'2a Map charges to elec regions'!AB$28:AB$209))</f>
        <v>12.035629100232324</v>
      </c>
      <c r="AC27" s="113">
        <f>IF(SUMIF('2a Map charges to elec regions'!$C$28:$C$209,$B27,'2a Map charges to elec regions'!AC$28:AC$209)=0,"-",SUMIF('2a Map charges to elec regions'!$C$28:$C$209,$B27,'2a Map charges to elec regions'!AC$28:AC$209))</f>
        <v>12.035629100232324</v>
      </c>
      <c r="AD27" s="113">
        <f>IF(SUMIF('2a Map charges to elec regions'!$C$28:$C$209,$B27,'2a Map charges to elec regions'!AD$28:AD$209)=0,"-",SUMIF('2a Map charges to elec regions'!$C$28:$C$209,$B27,'2a Map charges to elec regions'!AD$28:AD$209))</f>
        <v>6.5396291002323235</v>
      </c>
      <c r="AE27" s="113">
        <f>IF(SUMIF('2a Map charges to elec regions'!$C$28:$C$209,$B27,'2a Map charges to elec regions'!AE$28:AE$209)=0,"-",SUMIF('2a Map charges to elec regions'!$C$28:$C$209,$B27,'2a Map charges to elec regions'!AE$28:AE$209))</f>
        <v>6.5396291002323235</v>
      </c>
      <c r="AF27" s="113">
        <f>IF(SUMIF('2a Map charges to elec regions'!$C$28:$C$209,$B27,'2a Map charges to elec regions'!AF$28:AF$209)=0,"-",SUMIF('2a Map charges to elec regions'!$C$28:$C$209,$B27,'2a Map charges to elec regions'!AF$28:AF$209))</f>
        <v>11.529018677351189</v>
      </c>
      <c r="AG27" s="113">
        <f>IF(SUMIF('2a Map charges to elec regions'!$C$28:$C$209,$B27,'2a Map charges to elec regions'!AG$28:AG$209)=0,"-",SUMIF('2a Map charges to elec regions'!$C$28:$C$209,$B27,'2a Map charges to elec regions'!AG$28:AG$209))</f>
        <v>11.529018677351189</v>
      </c>
      <c r="AH27" s="113" t="str">
        <f>IF(SUMIF('2a Map charges to elec regions'!$C$28:$C$209,$B27,'2a Map charges to elec regions'!AH$28:AH$209)=0,"-",SUMIF('2a Map charges to elec regions'!$C$28:$C$209,$B27,'2a Map charges to elec regions'!AH$28:AH$209))</f>
        <v>-</v>
      </c>
      <c r="AI27" s="164" t="str">
        <f>IF(SUMIF('2a Map charges to elec regions'!$C$28:$C$209,$B27,'2a Map charges to elec regions'!AI$28:AI$209)=0,"-",SUMIF('2a Map charges to elec regions'!$C$28:$C$209,$B27,'2a Map charges to elec regions'!AI$28:AI$209))</f>
        <v>-</v>
      </c>
      <c r="AJ27" s="113" t="str">
        <f>IF(SUMIF('2a Map charges to elec regions'!$C$28:$C$209,$B27,'2a Map charges to elec regions'!AJ$28:AJ$209)=0,"-",SUMIF('2a Map charges to elec regions'!$C$28:$C$209,$B27,'2a Map charges to elec regions'!AJ$28:AJ$209))</f>
        <v>-</v>
      </c>
      <c r="AK27" s="113" t="str">
        <f>IF(SUMIF('2a Map charges to elec regions'!$C$28:$C$209,$B27,'2a Map charges to elec regions'!AK$28:AK$209)=0,"-",SUMIF('2a Map charges to elec regions'!$C$28:$C$209,$B27,'2a Map charges to elec regions'!AK$28:AK$209))</f>
        <v>-</v>
      </c>
      <c r="AL27" s="113" t="str">
        <f>IF(SUMIF('2a Map charges to elec regions'!$C$28:$C$209,$B27,'2a Map charges to elec regions'!AL$28:AL$209)=0,"-",SUMIF('2a Map charges to elec regions'!$C$28:$C$209,$B27,'2a Map charges to elec regions'!AL$28:AL$209))</f>
        <v>-</v>
      </c>
      <c r="AM27" s="113" t="str">
        <f>IF(SUMIF('2a Map charges to elec regions'!$C$28:$C$209,$B27,'2a Map charges to elec regions'!AM$28:AM$209)=0,"-",SUMIF('2a Map charges to elec regions'!$C$28:$C$209,$B27,'2a Map charges to elec regions'!AM$28:AM$209))</f>
        <v>-</v>
      </c>
      <c r="AN27" s="113" t="str">
        <f>IF(SUMIF('2a Map charges to elec regions'!$C$28:$C$209,$B27,'2a Map charges to elec regions'!AN$28:AN$209)=0,"-",SUMIF('2a Map charges to elec regions'!$C$28:$C$209,$B27,'2a Map charges to elec regions'!AN$28:AN$209))</f>
        <v>-</v>
      </c>
      <c r="AO27" s="113" t="str">
        <f>IF(SUMIF('2a Map charges to elec regions'!$C$28:$C$209,$B27,'2a Map charges to elec regions'!AO$28:AO$209)=0,"-",SUMIF('2a Map charges to elec regions'!$C$28:$C$209,$B27,'2a Map charges to elec regions'!AO$28:AO$209))</f>
        <v>-</v>
      </c>
      <c r="AP27" s="113" t="str">
        <f>IF(SUMIF('2a Map charges to elec regions'!$C$28:$C$209,$B27,'2a Map charges to elec regions'!AP$28:AP$209)=0,"-",SUMIF('2a Map charges to elec regions'!$C$28:$C$209,$B27,'2a Map charges to elec regions'!AP$28:AP$209))</f>
        <v>-</v>
      </c>
      <c r="AQ27" s="113" t="str">
        <f>IF(SUMIF('2a Map charges to elec regions'!$C$28:$C$209,$B27,'2a Map charges to elec regions'!AQ$28:AQ$209)=0,"-",SUMIF('2a Map charges to elec regions'!$C$28:$C$209,$B27,'2a Map charges to elec regions'!AQ$28:AQ$209))</f>
        <v>-</v>
      </c>
      <c r="AR27" s="113" t="str">
        <f>IF(SUMIF('2a Map charges to elec regions'!$C$28:$C$209,$B27,'2a Map charges to elec regions'!AR$28:AR$209)=0,"-",SUMIF('2a Map charges to elec regions'!$C$28:$C$209,$B27,'2a Map charges to elec regions'!AR$28:AR$209))</f>
        <v>-</v>
      </c>
      <c r="AS27" s="113" t="str">
        <f>IF(SUMIF('2a Map charges to elec regions'!$C$28:$C$209,$B27,'2a Map charges to elec regions'!AS$28:AS$209)=0,"-",SUMIF('2a Map charges to elec regions'!$C$28:$C$209,$B27,'2a Map charges to elec regions'!AS$28:AS$209))</f>
        <v>-</v>
      </c>
      <c r="AT27" s="113" t="str">
        <f>IF(SUMIF('2a Map charges to elec regions'!$C$28:$C$209,$B27,'2a Map charges to elec regions'!AT$28:AT$209)=0,"-",SUMIF('2a Map charges to elec regions'!$C$28:$C$209,$B27,'2a Map charges to elec regions'!AT$28:AT$209))</f>
        <v>-</v>
      </c>
      <c r="AU27" s="113" t="str">
        <f>IF(SUMIF('2a Map charges to elec regions'!$C$28:$C$209,$B27,'2a Map charges to elec regions'!AU$28:AU$209)=0,"-",SUMIF('2a Map charges to elec regions'!$C$28:$C$209,$B27,'2a Map charges to elec regions'!AU$28:AU$209))</f>
        <v>-</v>
      </c>
      <c r="AV27" s="113" t="str">
        <f>IF(SUMIF('2a Map charges to elec regions'!$C$28:$C$209,$B27,'2a Map charges to elec regions'!AV$28:AV$209)=0,"-",SUMIF('2a Map charges to elec regions'!$C$28:$C$209,$B27,'2a Map charges to elec regions'!AV$28:AV$209))</f>
        <v>-</v>
      </c>
      <c r="AW27" s="113" t="str">
        <f>IF(SUMIF('2a Map charges to elec regions'!$C$28:$C$209,$B27,'2a Map charges to elec regions'!AW$28:AW$209)=0,"-",SUMIF('2a Map charges to elec regions'!$C$28:$C$209,$B27,'2a Map charges to elec regions'!AW$28:AW$209))</f>
        <v>-</v>
      </c>
      <c r="AX27" s="113" t="str">
        <f>IF(SUMIF('2a Map charges to elec regions'!$C$28:$C$209,$B27,'2a Map charges to elec regions'!AX$28:AX$209)=0,"-",SUMIF('2a Map charges to elec regions'!$C$28:$C$209,$B27,'2a Map charges to elec regions'!AX$28:AX$209))</f>
        <v>-</v>
      </c>
      <c r="AY27" s="113" t="str">
        <f>IF(SUMIF('2a Map charges to elec regions'!$C$28:$C$209,$B27,'2a Map charges to elec regions'!AY$28:AY$209)=0,"-",SUMIF('2a Map charges to elec regions'!$C$28:$C$209,$B27,'2a Map charges to elec regions'!AY$28:AY$209))</f>
        <v>-</v>
      </c>
      <c r="AZ27" s="113" t="str">
        <f>IF(SUMIF('2a Map charges to elec regions'!$C$28:$C$209,$B27,'2a Map charges to elec regions'!AZ$28:AZ$209)=0,"-",SUMIF('2a Map charges to elec regions'!$C$28:$C$209,$B27,'2a Map charges to elec regions'!AZ$28:AZ$209))</f>
        <v>-</v>
      </c>
      <c r="BA27" s="113" t="str">
        <f>IF(SUMIF('2a Map charges to elec regions'!$C$28:$C$209,$B27,'2a Map charges to elec regions'!BA$28:BA$209)=0,"-",SUMIF('2a Map charges to elec regions'!$C$28:$C$209,$B27,'2a Map charges to elec regions'!BA$28:BA$209))</f>
        <v>-</v>
      </c>
      <c r="BB27" s="113" t="str">
        <f>IF(SUMIF('2a Map charges to elec regions'!$C$28:$C$209,$B27,'2a Map charges to elec regions'!BB$28:BB$209)=0,"-",SUMIF('2a Map charges to elec regions'!$C$28:$C$209,$B27,'2a Map charges to elec regions'!BB$28:BB$209))</f>
        <v>-</v>
      </c>
    </row>
    <row r="28" spans="1:54" s="14" customFormat="1" ht="11.45">
      <c r="A28" s="10"/>
      <c r="B28" s="177" t="s">
        <v>189</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spans="1:54" s="14" customFormat="1" ht="11.45">
      <c r="A29" s="10"/>
      <c r="B29" s="9" t="s">
        <v>174</v>
      </c>
      <c r="C29" s="181" t="s">
        <v>175</v>
      </c>
      <c r="D29" s="185"/>
      <c r="E29" s="29"/>
      <c r="F29" s="113">
        <f>IF(SUMIF('2a Map charges to elec regions'!$C$225:$C$406,$B29,'2a Map charges to elec regions'!F$225:F$406)=0,"-",SUMIF('2a Map charges to elec regions'!$C$225:$C$406,$B29,'2a Map charges to elec regions'!F$225:F$406))</f>
        <v>114.61986238259509</v>
      </c>
      <c r="G29" s="113">
        <f>IF(SUMIF('2a Map charges to elec regions'!$C$225:$C$406,$B29,'2a Map charges to elec regions'!G$225:G$406)=0,"-",SUMIF('2a Map charges to elec regions'!$C$225:$C$406,$B29,'2a Map charges to elec regions'!G$225:G$406))</f>
        <v>114.61986238259509</v>
      </c>
      <c r="H29" s="113">
        <f>IF(SUMIF('2a Map charges to elec regions'!$C$225:$C$406,$B29,'2a Map charges to elec regions'!H$225:H$406)=0,"-",SUMIF('2a Map charges to elec regions'!$C$225:$C$406,$B29,'2a Map charges to elec regions'!H$225:H$406))</f>
        <v>110.8031877936627</v>
      </c>
      <c r="I29" s="113">
        <f>IF(SUMIF('2a Map charges to elec regions'!$C$225:$C$406,$B29,'2a Map charges to elec regions'!I$225:I$406)=0,"-",SUMIF('2a Map charges to elec regions'!$C$225:$C$406,$B29,'2a Map charges to elec regions'!I$225:I$406))</f>
        <v>110.8031877936627</v>
      </c>
      <c r="J29" s="113">
        <f>IF(SUMIF('2a Map charges to elec regions'!$C$225:$C$406,$B29,'2a Map charges to elec regions'!J$225:J$406)=0,"-",SUMIF('2a Map charges to elec regions'!$C$225:$C$406,$B29,'2a Map charges to elec regions'!J$225:J$406))</f>
        <v>111.16653824235999</v>
      </c>
      <c r="K29" s="113">
        <f>IF(SUMIF('2a Map charges to elec regions'!$C$225:$C$406,$B29,'2a Map charges to elec regions'!K$225:K$406)=0,"-",SUMIF('2a Map charges to elec regions'!$C$225:$C$406,$B29,'2a Map charges to elec regions'!K$225:K$406))</f>
        <v>111.16653824235999</v>
      </c>
      <c r="L29" s="113">
        <f>IF(SUMIF('2a Map charges to elec regions'!$C$225:$C$406,$B29,'2a Map charges to elec regions'!L$225:L$406)=0,"-",SUMIF('2a Map charges to elec regions'!$C$225:$C$406,$B29,'2a Map charges to elec regions'!L$225:L$406))</f>
        <v>114.82373707891277</v>
      </c>
      <c r="M29" s="113">
        <f>IF(SUMIF('2a Map charges to elec regions'!$C$225:$C$406,$B29,'2a Map charges to elec regions'!M$225:M$406)=0,"-",SUMIF('2a Map charges to elec regions'!$C$225:$C$406,$B29,'2a Map charges to elec regions'!M$225:M$406))</f>
        <v>114.82373707891277</v>
      </c>
      <c r="N29" s="28"/>
      <c r="O29" s="113">
        <f>IF(SUMIF('2a Map charges to elec regions'!$C$225:$C$406,$B29,'2a Map charges to elec regions'!O$225:O$406)=0,"-",SUMIF('2a Map charges to elec regions'!$C$225:$C$406,$B29,'2a Map charges to elec regions'!O$225:O$406))</f>
        <v>114.82373707891277</v>
      </c>
      <c r="P29" s="113">
        <f>IF(SUMIF('2a Map charges to elec regions'!$C$225:$C$406,$B29,'2a Map charges to elec regions'!P$225:P$406)=0,"-",SUMIF('2a Map charges to elec regions'!$C$225:$C$406,$B29,'2a Map charges to elec regions'!P$225:P$406))</f>
        <v>116.30005913527054</v>
      </c>
      <c r="Q29" s="113">
        <f>IF(SUMIF('2a Map charges to elec regions'!$C$225:$C$406,$B29,'2a Map charges to elec regions'!Q$225:Q$406)=0,"-",SUMIF('2a Map charges to elec regions'!$C$225:$C$406,$B29,'2a Map charges to elec regions'!Q$225:Q$406))</f>
        <v>116.30005913527054</v>
      </c>
      <c r="R29" s="113">
        <f>IF(SUMIF('2a Map charges to elec regions'!$C$225:$C$406,$B29,'2a Map charges to elec regions'!R$225:R$406)=0,"-",SUMIF('2a Map charges to elec regions'!$C$225:$C$406,$B29,'2a Map charges to elec regions'!R$225:R$406))</f>
        <v>117.12108278953731</v>
      </c>
      <c r="S29" s="113">
        <f>IF(SUMIF('2a Map charges to elec regions'!$C$225:$C$406,$B29,'2a Map charges to elec regions'!S$225:S$406)=0,"-",SUMIF('2a Map charges to elec regions'!$C$225:$C$406,$B29,'2a Map charges to elec regions'!S$225:S$406))</f>
        <v>117.12108278953731</v>
      </c>
      <c r="T29" s="113">
        <f>IF(SUMIF('2a Map charges to elec regions'!$C$225:$C$406,$B29,'2a Map charges to elec regions'!T$225:T$406)=0,"-",SUMIF('2a Map charges to elec regions'!$C$225:$C$406,$B29,'2a Map charges to elec regions'!T$225:T$406))</f>
        <v>113.91961522419219</v>
      </c>
      <c r="U29" s="113">
        <f>IF(SUMIF('2a Map charges to elec regions'!$C$225:$C$406,$B29,'2a Map charges to elec regions'!U$225:U$406)=0,"-",SUMIF('2a Map charges to elec regions'!$C$225:$C$406,$B29,'2a Map charges to elec regions'!U$225:U$406))</f>
        <v>113.91961522419219</v>
      </c>
      <c r="V29" s="113">
        <f>IF(SUMIF('2a Map charges to elec regions'!$C$225:$C$406,$B29,'2a Map charges to elec regions'!V$225:V$406)=0,"-",SUMIF('2a Map charges to elec regions'!$C$225:$C$406,$B29,'2a Map charges to elec regions'!V$225:V$406))</f>
        <v>161.01876981212234</v>
      </c>
      <c r="W29" s="113">
        <f>IF(SUMIF('2a Map charges to elec regions'!$C$225:$C$406,$B29,'2a Map charges to elec regions'!W$225:W$406)=0,"-",SUMIF('2a Map charges to elec regions'!$C$225:$C$406,$B29,'2a Map charges to elec regions'!W$225:W$406))</f>
        <v>153.5972689075235</v>
      </c>
      <c r="X29" s="113">
        <f>IF(SUMIF('2a Map charges to elec regions'!$C$225:$C$406,$B29,'2a Map charges to elec regions'!X$225:X$406)=0,"-",SUMIF('2a Map charges to elec regions'!$C$225:$C$406,$B29,'2a Map charges to elec regions'!X$225:X$406))</f>
        <v>146.05074932592376</v>
      </c>
      <c r="Y29" s="113">
        <f>IF(SUMIF('2a Map charges to elec regions'!$C$225:$C$406,$B29,'2a Map charges to elec regions'!Y$225:Y$406)=0,"-",SUMIF('2a Map charges to elec regions'!$C$225:$C$406,$B29,'2a Map charges to elec regions'!Y$225:Y$406))</f>
        <v>146.05074932592376</v>
      </c>
      <c r="Z29" s="113">
        <f>IF(SUMIF('2a Map charges to elec regions'!$C$225:$C$406,$B29,'2a Map charges to elec regions'!Z$225:Z$406)=0,"-",SUMIF('2a Map charges to elec regions'!$C$225:$C$406,$B29,'2a Map charges to elec regions'!Z$225:Z$406))</f>
        <v>146.05074932592376</v>
      </c>
      <c r="AA29" s="113">
        <f>IF(SUMIF('2a Map charges to elec regions'!$C$225:$C$406,$B29,'2a Map charges to elec regions'!AA$225:AA$406)=0,"-",SUMIF('2a Map charges to elec regions'!$C$225:$C$406,$B29,'2a Map charges to elec regions'!AA$225:AA$406))</f>
        <v>146.05074932592376</v>
      </c>
      <c r="AB29" s="113">
        <f>IF(SUMIF('2a Map charges to elec regions'!$C$225:$C$406,$B29,'2a Map charges to elec regions'!AB$225:AB$406)=0,"-",SUMIF('2a Map charges to elec regions'!$C$225:$C$406,$B29,'2a Map charges to elec regions'!AB$225:AB$406))</f>
        <v>149.49013777557303</v>
      </c>
      <c r="AC29" s="113">
        <f>IF(SUMIF('2a Map charges to elec regions'!$C$225:$C$406,$B29,'2a Map charges to elec regions'!AC$225:AC$406)=0,"-",SUMIF('2a Map charges to elec regions'!$C$225:$C$406,$B29,'2a Map charges to elec regions'!AC$225:AC$406))</f>
        <v>149.49013777557303</v>
      </c>
      <c r="AD29" s="113">
        <f>IF(SUMIF('2a Map charges to elec regions'!$C$225:$C$406,$B29,'2a Map charges to elec regions'!AD$225:AD$406)=0,"-",SUMIF('2a Map charges to elec regions'!$C$225:$C$406,$B29,'2a Map charges to elec regions'!AD$225:AD$406))</f>
        <v>149.49013777557303</v>
      </c>
      <c r="AE29" s="113">
        <f>IF(SUMIF('2a Map charges to elec regions'!$C$225:$C$406,$B29,'2a Map charges to elec regions'!AE$225:AE$406)=0,"-",SUMIF('2a Map charges to elec regions'!$C$225:$C$406,$B29,'2a Map charges to elec regions'!AE$225:AE$406))</f>
        <v>149.49013777557303</v>
      </c>
      <c r="AF29" s="113">
        <f>IF(SUMIF('2a Map charges to elec regions'!$C$225:$C$406,$B29,'2a Map charges to elec regions'!AF$225:AF$406)=0,"-",SUMIF('2a Map charges to elec regions'!$C$225:$C$406,$B29,'2a Map charges to elec regions'!AF$225:AF$406))</f>
        <v>161.00772217463614</v>
      </c>
      <c r="AG29" s="113">
        <f>IF(SUMIF('2a Map charges to elec regions'!$C$225:$C$406,$B29,'2a Map charges to elec regions'!AG$225:AG$406)=0,"-",SUMIF('2a Map charges to elec regions'!$C$225:$C$406,$B29,'2a Map charges to elec regions'!AG$225:AG$406))</f>
        <v>161.00772217463614</v>
      </c>
      <c r="AH29" s="113" t="str">
        <f>IF(SUMIF('2a Map charges to elec regions'!$C$225:$C$406,$B29,'2a Map charges to elec regions'!AH$225:AH$406)=0,"-",SUMIF('2a Map charges to elec regions'!$C$225:$C$406,$B29,'2a Map charges to elec regions'!AH$225:AH$406))</f>
        <v>-</v>
      </c>
      <c r="AI29" s="164" t="str">
        <f>IF(SUMIF('2a Map charges to elec regions'!$C$225:$C$406,$B29,'2a Map charges to elec regions'!AI$225:AI$406)=0,"-",SUMIF('2a Map charges to elec regions'!$C$225:$C$406,$B29,'2a Map charges to elec regions'!AI$225:AI$406))</f>
        <v>-</v>
      </c>
      <c r="AJ29" s="113" t="str">
        <f>IF(SUMIF('2a Map charges to elec regions'!$C$225:$C$406,$B29,'2a Map charges to elec regions'!AJ$225:AJ$406)=0,"-",SUMIF('2a Map charges to elec regions'!$C$225:$C$406,$B29,'2a Map charges to elec regions'!AJ$225:AJ$406))</f>
        <v>-</v>
      </c>
      <c r="AK29" s="113" t="str">
        <f>IF(SUMIF('2a Map charges to elec regions'!$C$225:$C$406,$B29,'2a Map charges to elec regions'!AK$225:AK$406)=0,"-",SUMIF('2a Map charges to elec regions'!$C$225:$C$406,$B29,'2a Map charges to elec regions'!AK$225:AK$406))</f>
        <v>-</v>
      </c>
      <c r="AL29" s="113" t="str">
        <f>IF(SUMIF('2a Map charges to elec regions'!$C$225:$C$406,$B29,'2a Map charges to elec regions'!AL$225:AL$406)=0,"-",SUMIF('2a Map charges to elec regions'!$C$225:$C$406,$B29,'2a Map charges to elec regions'!AL$225:AL$406))</f>
        <v>-</v>
      </c>
      <c r="AM29" s="113" t="str">
        <f>IF(SUMIF('2a Map charges to elec regions'!$C$225:$C$406,$B29,'2a Map charges to elec regions'!AM$225:AM$406)=0,"-",SUMIF('2a Map charges to elec regions'!$C$225:$C$406,$B29,'2a Map charges to elec regions'!AM$225:AM$406))</f>
        <v>-</v>
      </c>
      <c r="AN29" s="113" t="str">
        <f>IF(SUMIF('2a Map charges to elec regions'!$C$225:$C$406,$B29,'2a Map charges to elec regions'!AN$225:AN$406)=0,"-",SUMIF('2a Map charges to elec regions'!$C$225:$C$406,$B29,'2a Map charges to elec regions'!AN$225:AN$406))</f>
        <v>-</v>
      </c>
      <c r="AO29" s="113" t="str">
        <f>IF(SUMIF('2a Map charges to elec regions'!$C$225:$C$406,$B29,'2a Map charges to elec regions'!AO$225:AO$406)=0,"-",SUMIF('2a Map charges to elec regions'!$C$225:$C$406,$B29,'2a Map charges to elec regions'!AO$225:AO$406))</f>
        <v>-</v>
      </c>
      <c r="AP29" s="113" t="str">
        <f>IF(SUMIF('2a Map charges to elec regions'!$C$225:$C$406,$B29,'2a Map charges to elec regions'!AP$225:AP$406)=0,"-",SUMIF('2a Map charges to elec regions'!$C$225:$C$406,$B29,'2a Map charges to elec regions'!AP$225:AP$406))</f>
        <v>-</v>
      </c>
      <c r="AQ29" s="113" t="str">
        <f>IF(SUMIF('2a Map charges to elec regions'!$C$225:$C$406,$B29,'2a Map charges to elec regions'!AQ$225:AQ$406)=0,"-",SUMIF('2a Map charges to elec regions'!$C$225:$C$406,$B29,'2a Map charges to elec regions'!AQ$225:AQ$406))</f>
        <v>-</v>
      </c>
      <c r="AR29" s="113" t="str">
        <f>IF(SUMIF('2a Map charges to elec regions'!$C$225:$C$406,$B29,'2a Map charges to elec regions'!AR$225:AR$406)=0,"-",SUMIF('2a Map charges to elec regions'!$C$225:$C$406,$B29,'2a Map charges to elec regions'!AR$225:AR$406))</f>
        <v>-</v>
      </c>
      <c r="AS29" s="113" t="str">
        <f>IF(SUMIF('2a Map charges to elec regions'!$C$225:$C$406,$B29,'2a Map charges to elec regions'!AS$225:AS$406)=0,"-",SUMIF('2a Map charges to elec regions'!$C$225:$C$406,$B29,'2a Map charges to elec regions'!AS$225:AS$406))</f>
        <v>-</v>
      </c>
      <c r="AT29" s="113" t="str">
        <f>IF(SUMIF('2a Map charges to elec regions'!$C$225:$C$406,$B29,'2a Map charges to elec regions'!AT$225:AT$406)=0,"-",SUMIF('2a Map charges to elec regions'!$C$225:$C$406,$B29,'2a Map charges to elec regions'!AT$225:AT$406))</f>
        <v>-</v>
      </c>
      <c r="AU29" s="113" t="str">
        <f>IF(SUMIF('2a Map charges to elec regions'!$C$225:$C$406,$B29,'2a Map charges to elec regions'!AU$225:AU$406)=0,"-",SUMIF('2a Map charges to elec regions'!$C$225:$C$406,$B29,'2a Map charges to elec regions'!AU$225:AU$406))</f>
        <v>-</v>
      </c>
      <c r="AV29" s="113" t="str">
        <f>IF(SUMIF('2a Map charges to elec regions'!$C$225:$C$406,$B29,'2a Map charges to elec regions'!AV$225:AV$406)=0,"-",SUMIF('2a Map charges to elec regions'!$C$225:$C$406,$B29,'2a Map charges to elec regions'!AV$225:AV$406))</f>
        <v>-</v>
      </c>
      <c r="AW29" s="113" t="str">
        <f>IF(SUMIF('2a Map charges to elec regions'!$C$225:$C$406,$B29,'2a Map charges to elec regions'!AW$225:AW$406)=0,"-",SUMIF('2a Map charges to elec regions'!$C$225:$C$406,$B29,'2a Map charges to elec regions'!AW$225:AW$406))</f>
        <v>-</v>
      </c>
      <c r="AX29" s="113" t="str">
        <f>IF(SUMIF('2a Map charges to elec regions'!$C$225:$C$406,$B29,'2a Map charges to elec regions'!AX$225:AX$406)=0,"-",SUMIF('2a Map charges to elec regions'!$C$225:$C$406,$B29,'2a Map charges to elec regions'!AX$225:AX$406))</f>
        <v>-</v>
      </c>
      <c r="AY29" s="113" t="str">
        <f>IF(SUMIF('2a Map charges to elec regions'!$C$225:$C$406,$B29,'2a Map charges to elec regions'!AY$225:AY$406)=0,"-",SUMIF('2a Map charges to elec regions'!$C$225:$C$406,$B29,'2a Map charges to elec regions'!AY$225:AY$406))</f>
        <v>-</v>
      </c>
      <c r="AZ29" s="113" t="str">
        <f>IF(SUMIF('2a Map charges to elec regions'!$C$225:$C$406,$B29,'2a Map charges to elec regions'!AZ$225:AZ$406)=0,"-",SUMIF('2a Map charges to elec regions'!$C$225:$C$406,$B29,'2a Map charges to elec regions'!AZ$225:AZ$406))</f>
        <v>-</v>
      </c>
      <c r="BA29" s="113" t="str">
        <f>IF(SUMIF('2a Map charges to elec regions'!$C$225:$C$406,$B29,'2a Map charges to elec regions'!BA$225:BA$406)=0,"-",SUMIF('2a Map charges to elec regions'!$C$225:$C$406,$B29,'2a Map charges to elec regions'!BA$225:BA$406))</f>
        <v>-</v>
      </c>
      <c r="BB29" s="113" t="str">
        <f>IF(SUMIF('2a Map charges to elec regions'!$C$225:$C$406,$B29,'2a Map charges to elec regions'!BB$225:BB$406)=0,"-",SUMIF('2a Map charges to elec regions'!$C$225:$C$406,$B29,'2a Map charges to elec regions'!BB$225:BB$406))</f>
        <v>-</v>
      </c>
    </row>
    <row r="30" spans="1:54" s="14" customFormat="1" ht="11.45">
      <c r="A30" s="10"/>
      <c r="B30" s="9" t="s">
        <v>176</v>
      </c>
      <c r="C30" s="182"/>
      <c r="D30" s="186"/>
      <c r="E30" s="29"/>
      <c r="F30" s="113">
        <f>IF(SUMIF('2a Map charges to elec regions'!$C$225:$C$406,$B30,'2a Map charges to elec regions'!F$225:F$406)=0,"-",SUMIF('2a Map charges to elec regions'!$C$225:$C$406,$B30,'2a Map charges to elec regions'!F$225:F$406))</f>
        <v>105.11353760292965</v>
      </c>
      <c r="G30" s="113">
        <f>IF(SUMIF('2a Map charges to elec regions'!$C$225:$C$406,$B30,'2a Map charges to elec regions'!G$225:G$406)=0,"-",SUMIF('2a Map charges to elec regions'!$C$225:$C$406,$B30,'2a Map charges to elec regions'!G$225:G$406))</f>
        <v>105.11353760292965</v>
      </c>
      <c r="H30" s="113">
        <f>IF(SUMIF('2a Map charges to elec regions'!$C$225:$C$406,$B30,'2a Map charges to elec regions'!H$225:H$406)=0,"-",SUMIF('2a Map charges to elec regions'!$C$225:$C$406,$B30,'2a Map charges to elec regions'!H$225:H$406))</f>
        <v>102.60642922714088</v>
      </c>
      <c r="I30" s="113">
        <f>IF(SUMIF('2a Map charges to elec regions'!$C$225:$C$406,$B30,'2a Map charges to elec regions'!I$225:I$406)=0,"-",SUMIF('2a Map charges to elec regions'!$C$225:$C$406,$B30,'2a Map charges to elec regions'!I$225:I$406))</f>
        <v>102.60642922714088</v>
      </c>
      <c r="J30" s="113">
        <f>IF(SUMIF('2a Map charges to elec regions'!$C$225:$C$406,$B30,'2a Map charges to elec regions'!J$225:J$406)=0,"-",SUMIF('2a Map charges to elec regions'!$C$225:$C$406,$B30,'2a Map charges to elec regions'!J$225:J$406))</f>
        <v>106.00470568216224</v>
      </c>
      <c r="K30" s="113">
        <f>IF(SUMIF('2a Map charges to elec regions'!$C$225:$C$406,$B30,'2a Map charges to elec regions'!K$225:K$406)=0,"-",SUMIF('2a Map charges to elec regions'!$C$225:$C$406,$B30,'2a Map charges to elec regions'!K$225:K$406))</f>
        <v>106.00470568216224</v>
      </c>
      <c r="L30" s="113">
        <f>IF(SUMIF('2a Map charges to elec regions'!$C$225:$C$406,$B30,'2a Map charges to elec regions'!L$225:L$406)=0,"-",SUMIF('2a Map charges to elec regions'!$C$225:$C$406,$B30,'2a Map charges to elec regions'!L$225:L$406))</f>
        <v>109.66049437468391</v>
      </c>
      <c r="M30" s="113">
        <f>IF(SUMIF('2a Map charges to elec regions'!$C$225:$C$406,$B30,'2a Map charges to elec regions'!M$225:M$406)=0,"-",SUMIF('2a Map charges to elec regions'!$C$225:$C$406,$B30,'2a Map charges to elec regions'!M$225:M$406))</f>
        <v>109.66049437468391</v>
      </c>
      <c r="N30" s="28"/>
      <c r="O30" s="113">
        <f>IF(SUMIF('2a Map charges to elec regions'!$C$225:$C$406,$B30,'2a Map charges to elec regions'!O$225:O$406)=0,"-",SUMIF('2a Map charges to elec regions'!$C$225:$C$406,$B30,'2a Map charges to elec regions'!O$225:O$406))</f>
        <v>109.66049437468391</v>
      </c>
      <c r="P30" s="113">
        <f>IF(SUMIF('2a Map charges to elec regions'!$C$225:$C$406,$B30,'2a Map charges to elec regions'!P$225:P$406)=0,"-",SUMIF('2a Map charges to elec regions'!$C$225:$C$406,$B30,'2a Map charges to elec regions'!P$225:P$406))</f>
        <v>109.68629909407498</v>
      </c>
      <c r="Q30" s="113">
        <f>IF(SUMIF('2a Map charges to elec regions'!$C$225:$C$406,$B30,'2a Map charges to elec regions'!Q$225:Q$406)=0,"-",SUMIF('2a Map charges to elec regions'!$C$225:$C$406,$B30,'2a Map charges to elec regions'!Q$225:Q$406))</f>
        <v>109.68629909407498</v>
      </c>
      <c r="R30" s="113">
        <f>IF(SUMIF('2a Map charges to elec regions'!$C$225:$C$406,$B30,'2a Map charges to elec regions'!R$225:R$406)=0,"-",SUMIF('2a Map charges to elec regions'!$C$225:$C$406,$B30,'2a Map charges to elec regions'!R$225:R$406))</f>
        <v>110.31961464843309</v>
      </c>
      <c r="S30" s="113">
        <f>IF(SUMIF('2a Map charges to elec regions'!$C$225:$C$406,$B30,'2a Map charges to elec regions'!S$225:S$406)=0,"-",SUMIF('2a Map charges to elec regions'!$C$225:$C$406,$B30,'2a Map charges to elec regions'!S$225:S$406))</f>
        <v>110.31961464843309</v>
      </c>
      <c r="T30" s="113">
        <f>IF(SUMIF('2a Map charges to elec regions'!$C$225:$C$406,$B30,'2a Map charges to elec regions'!T$225:T$406)=0,"-",SUMIF('2a Map charges to elec regions'!$C$225:$C$406,$B30,'2a Map charges to elec regions'!T$225:T$406))</f>
        <v>106.29161087808447</v>
      </c>
      <c r="U30" s="113">
        <f>IF(SUMIF('2a Map charges to elec regions'!$C$225:$C$406,$B30,'2a Map charges to elec regions'!U$225:U$406)=0,"-",SUMIF('2a Map charges to elec regions'!$C$225:$C$406,$B30,'2a Map charges to elec regions'!U$225:U$406))</f>
        <v>106.29161087808447</v>
      </c>
      <c r="V30" s="113">
        <f>IF(SUMIF('2a Map charges to elec regions'!$C$225:$C$406,$B30,'2a Map charges to elec regions'!V$225:V$406)=0,"-",SUMIF('2a Map charges to elec regions'!$C$225:$C$406,$B30,'2a Map charges to elec regions'!V$225:V$406))</f>
        <v>154.13028939224816</v>
      </c>
      <c r="W30" s="113">
        <f>IF(SUMIF('2a Map charges to elec regions'!$C$225:$C$406,$B30,'2a Map charges to elec regions'!W$225:W$406)=0,"-",SUMIF('2a Map charges to elec regions'!$C$225:$C$406,$B30,'2a Map charges to elec regions'!W$225:W$406))</f>
        <v>145.50006526725952</v>
      </c>
      <c r="X30" s="113">
        <f>IF(SUMIF('2a Map charges to elec regions'!$C$225:$C$406,$B30,'2a Map charges to elec regions'!X$225:X$406)=0,"-",SUMIF('2a Map charges to elec regions'!$C$225:$C$406,$B30,'2a Map charges to elec regions'!X$225:X$406))</f>
        <v>143.83189708167768</v>
      </c>
      <c r="Y30" s="113">
        <f>IF(SUMIF('2a Map charges to elec regions'!$C$225:$C$406,$B30,'2a Map charges to elec regions'!Y$225:Y$406)=0,"-",SUMIF('2a Map charges to elec regions'!$C$225:$C$406,$B30,'2a Map charges to elec regions'!Y$225:Y$406))</f>
        <v>143.83189708167768</v>
      </c>
      <c r="Z30" s="113">
        <f>IF(SUMIF('2a Map charges to elec regions'!$C$225:$C$406,$B30,'2a Map charges to elec regions'!Z$225:Z$406)=0,"-",SUMIF('2a Map charges to elec regions'!$C$225:$C$406,$B30,'2a Map charges to elec regions'!Z$225:Z$406))</f>
        <v>143.83189708167768</v>
      </c>
      <c r="AA30" s="113">
        <f>IF(SUMIF('2a Map charges to elec regions'!$C$225:$C$406,$B30,'2a Map charges to elec regions'!AA$225:AA$406)=0,"-",SUMIF('2a Map charges to elec regions'!$C$225:$C$406,$B30,'2a Map charges to elec regions'!AA$225:AA$406))</f>
        <v>143.83189708167768</v>
      </c>
      <c r="AB30" s="113">
        <f>IF(SUMIF('2a Map charges to elec regions'!$C$225:$C$406,$B30,'2a Map charges to elec regions'!AB$225:AB$406)=0,"-",SUMIF('2a Map charges to elec regions'!$C$225:$C$406,$B30,'2a Map charges to elec regions'!AB$225:AB$406))</f>
        <v>142.16944891109398</v>
      </c>
      <c r="AC30" s="113">
        <f>IF(SUMIF('2a Map charges to elec regions'!$C$225:$C$406,$B30,'2a Map charges to elec regions'!AC$225:AC$406)=0,"-",SUMIF('2a Map charges to elec regions'!$C$225:$C$406,$B30,'2a Map charges to elec regions'!AC$225:AC$406))</f>
        <v>142.16944891109398</v>
      </c>
      <c r="AD30" s="113">
        <f>IF(SUMIF('2a Map charges to elec regions'!$C$225:$C$406,$B30,'2a Map charges to elec regions'!AD$225:AD$406)=0,"-",SUMIF('2a Map charges to elec regions'!$C$225:$C$406,$B30,'2a Map charges to elec regions'!AD$225:AD$406))</f>
        <v>142.16944891109398</v>
      </c>
      <c r="AE30" s="113">
        <f>IF(SUMIF('2a Map charges to elec regions'!$C$225:$C$406,$B30,'2a Map charges to elec regions'!AE$225:AE$406)=0,"-",SUMIF('2a Map charges to elec regions'!$C$225:$C$406,$B30,'2a Map charges to elec regions'!AE$225:AE$406))</f>
        <v>142.16944891109398</v>
      </c>
      <c r="AF30" s="113">
        <f>IF(SUMIF('2a Map charges to elec regions'!$C$225:$C$406,$B30,'2a Map charges to elec regions'!AF$225:AF$406)=0,"-",SUMIF('2a Map charges to elec regions'!$C$225:$C$406,$B30,'2a Map charges to elec regions'!AF$225:AF$406))</f>
        <v>153.22030647519995</v>
      </c>
      <c r="AG30" s="113">
        <f>IF(SUMIF('2a Map charges to elec regions'!$C$225:$C$406,$B30,'2a Map charges to elec regions'!AG$225:AG$406)=0,"-",SUMIF('2a Map charges to elec regions'!$C$225:$C$406,$B30,'2a Map charges to elec regions'!AG$225:AG$406))</f>
        <v>153.22030647519995</v>
      </c>
      <c r="AH30" s="113" t="str">
        <f>IF(SUMIF('2a Map charges to elec regions'!$C$225:$C$406,$B30,'2a Map charges to elec regions'!AH$225:AH$406)=0,"-",SUMIF('2a Map charges to elec regions'!$C$225:$C$406,$B30,'2a Map charges to elec regions'!AH$225:AH$406))</f>
        <v>-</v>
      </c>
      <c r="AI30" s="164" t="str">
        <f>IF(SUMIF('2a Map charges to elec regions'!$C$225:$C$406,$B30,'2a Map charges to elec regions'!AI$225:AI$406)=0,"-",SUMIF('2a Map charges to elec regions'!$C$225:$C$406,$B30,'2a Map charges to elec regions'!AI$225:AI$406))</f>
        <v>-</v>
      </c>
      <c r="AJ30" s="113" t="str">
        <f>IF(SUMIF('2a Map charges to elec regions'!$C$225:$C$406,$B30,'2a Map charges to elec regions'!AJ$225:AJ$406)=0,"-",SUMIF('2a Map charges to elec regions'!$C$225:$C$406,$B30,'2a Map charges to elec regions'!AJ$225:AJ$406))</f>
        <v>-</v>
      </c>
      <c r="AK30" s="113" t="str">
        <f>IF(SUMIF('2a Map charges to elec regions'!$C$225:$C$406,$B30,'2a Map charges to elec regions'!AK$225:AK$406)=0,"-",SUMIF('2a Map charges to elec regions'!$C$225:$C$406,$B30,'2a Map charges to elec regions'!AK$225:AK$406))</f>
        <v>-</v>
      </c>
      <c r="AL30" s="113" t="str">
        <f>IF(SUMIF('2a Map charges to elec regions'!$C$225:$C$406,$B30,'2a Map charges to elec regions'!AL$225:AL$406)=0,"-",SUMIF('2a Map charges to elec regions'!$C$225:$C$406,$B30,'2a Map charges to elec regions'!AL$225:AL$406))</f>
        <v>-</v>
      </c>
      <c r="AM30" s="113" t="str">
        <f>IF(SUMIF('2a Map charges to elec regions'!$C$225:$C$406,$B30,'2a Map charges to elec regions'!AM$225:AM$406)=0,"-",SUMIF('2a Map charges to elec regions'!$C$225:$C$406,$B30,'2a Map charges to elec regions'!AM$225:AM$406))</f>
        <v>-</v>
      </c>
      <c r="AN30" s="113" t="str">
        <f>IF(SUMIF('2a Map charges to elec regions'!$C$225:$C$406,$B30,'2a Map charges to elec regions'!AN$225:AN$406)=0,"-",SUMIF('2a Map charges to elec regions'!$C$225:$C$406,$B30,'2a Map charges to elec regions'!AN$225:AN$406))</f>
        <v>-</v>
      </c>
      <c r="AO30" s="113" t="str">
        <f>IF(SUMIF('2a Map charges to elec regions'!$C$225:$C$406,$B30,'2a Map charges to elec regions'!AO$225:AO$406)=0,"-",SUMIF('2a Map charges to elec regions'!$C$225:$C$406,$B30,'2a Map charges to elec regions'!AO$225:AO$406))</f>
        <v>-</v>
      </c>
      <c r="AP30" s="113" t="str">
        <f>IF(SUMIF('2a Map charges to elec regions'!$C$225:$C$406,$B30,'2a Map charges to elec regions'!AP$225:AP$406)=0,"-",SUMIF('2a Map charges to elec regions'!$C$225:$C$406,$B30,'2a Map charges to elec regions'!AP$225:AP$406))</f>
        <v>-</v>
      </c>
      <c r="AQ30" s="113" t="str">
        <f>IF(SUMIF('2a Map charges to elec regions'!$C$225:$C$406,$B30,'2a Map charges to elec regions'!AQ$225:AQ$406)=0,"-",SUMIF('2a Map charges to elec regions'!$C$225:$C$406,$B30,'2a Map charges to elec regions'!AQ$225:AQ$406))</f>
        <v>-</v>
      </c>
      <c r="AR30" s="113" t="str">
        <f>IF(SUMIF('2a Map charges to elec regions'!$C$225:$C$406,$B30,'2a Map charges to elec regions'!AR$225:AR$406)=0,"-",SUMIF('2a Map charges to elec regions'!$C$225:$C$406,$B30,'2a Map charges to elec regions'!AR$225:AR$406))</f>
        <v>-</v>
      </c>
      <c r="AS30" s="113" t="str">
        <f>IF(SUMIF('2a Map charges to elec regions'!$C$225:$C$406,$B30,'2a Map charges to elec regions'!AS$225:AS$406)=0,"-",SUMIF('2a Map charges to elec regions'!$C$225:$C$406,$B30,'2a Map charges to elec regions'!AS$225:AS$406))</f>
        <v>-</v>
      </c>
      <c r="AT30" s="113" t="str">
        <f>IF(SUMIF('2a Map charges to elec regions'!$C$225:$C$406,$B30,'2a Map charges to elec regions'!AT$225:AT$406)=0,"-",SUMIF('2a Map charges to elec regions'!$C$225:$C$406,$B30,'2a Map charges to elec regions'!AT$225:AT$406))</f>
        <v>-</v>
      </c>
      <c r="AU30" s="113" t="str">
        <f>IF(SUMIF('2a Map charges to elec regions'!$C$225:$C$406,$B30,'2a Map charges to elec regions'!AU$225:AU$406)=0,"-",SUMIF('2a Map charges to elec regions'!$C$225:$C$406,$B30,'2a Map charges to elec regions'!AU$225:AU$406))</f>
        <v>-</v>
      </c>
      <c r="AV30" s="113" t="str">
        <f>IF(SUMIF('2a Map charges to elec regions'!$C$225:$C$406,$B30,'2a Map charges to elec regions'!AV$225:AV$406)=0,"-",SUMIF('2a Map charges to elec regions'!$C$225:$C$406,$B30,'2a Map charges to elec regions'!AV$225:AV$406))</f>
        <v>-</v>
      </c>
      <c r="AW30" s="113" t="str">
        <f>IF(SUMIF('2a Map charges to elec regions'!$C$225:$C$406,$B30,'2a Map charges to elec regions'!AW$225:AW$406)=0,"-",SUMIF('2a Map charges to elec regions'!$C$225:$C$406,$B30,'2a Map charges to elec regions'!AW$225:AW$406))</f>
        <v>-</v>
      </c>
      <c r="AX30" s="113" t="str">
        <f>IF(SUMIF('2a Map charges to elec regions'!$C$225:$C$406,$B30,'2a Map charges to elec regions'!AX$225:AX$406)=0,"-",SUMIF('2a Map charges to elec regions'!$C$225:$C$406,$B30,'2a Map charges to elec regions'!AX$225:AX$406))</f>
        <v>-</v>
      </c>
      <c r="AY30" s="113" t="str">
        <f>IF(SUMIF('2a Map charges to elec regions'!$C$225:$C$406,$B30,'2a Map charges to elec regions'!AY$225:AY$406)=0,"-",SUMIF('2a Map charges to elec regions'!$C$225:$C$406,$B30,'2a Map charges to elec regions'!AY$225:AY$406))</f>
        <v>-</v>
      </c>
      <c r="AZ30" s="113" t="str">
        <f>IF(SUMIF('2a Map charges to elec regions'!$C$225:$C$406,$B30,'2a Map charges to elec regions'!AZ$225:AZ$406)=0,"-",SUMIF('2a Map charges to elec regions'!$C$225:$C$406,$B30,'2a Map charges to elec regions'!AZ$225:AZ$406))</f>
        <v>-</v>
      </c>
      <c r="BA30" s="113" t="str">
        <f>IF(SUMIF('2a Map charges to elec regions'!$C$225:$C$406,$B30,'2a Map charges to elec regions'!BA$225:BA$406)=0,"-",SUMIF('2a Map charges to elec regions'!$C$225:$C$406,$B30,'2a Map charges to elec regions'!BA$225:BA$406))</f>
        <v>-</v>
      </c>
      <c r="BB30" s="113" t="str">
        <f>IF(SUMIF('2a Map charges to elec regions'!$C$225:$C$406,$B30,'2a Map charges to elec regions'!BB$225:BB$406)=0,"-",SUMIF('2a Map charges to elec regions'!$C$225:$C$406,$B30,'2a Map charges to elec regions'!BB$225:BB$406))</f>
        <v>-</v>
      </c>
    </row>
    <row r="31" spans="1:54" s="14" customFormat="1" ht="11.45">
      <c r="A31" s="10"/>
      <c r="B31" s="9" t="s">
        <v>177</v>
      </c>
      <c r="C31" s="182"/>
      <c r="D31" s="186"/>
      <c r="E31" s="29"/>
      <c r="F31" s="113">
        <f>IF(SUMIF('2a Map charges to elec regions'!$C$225:$C$406,$B31,'2a Map charges to elec regions'!F$225:F$406)=0,"-",SUMIF('2a Map charges to elec regions'!$C$225:$C$406,$B31,'2a Map charges to elec regions'!F$225:F$406))</f>
        <v>124.77686041196887</v>
      </c>
      <c r="G31" s="113">
        <f>IF(SUMIF('2a Map charges to elec regions'!$C$225:$C$406,$B31,'2a Map charges to elec regions'!G$225:G$406)=0,"-",SUMIF('2a Map charges to elec regions'!$C$225:$C$406,$B31,'2a Map charges to elec regions'!G$225:G$406))</f>
        <v>124.77686041196887</v>
      </c>
      <c r="H31" s="113">
        <f>IF(SUMIF('2a Map charges to elec regions'!$C$225:$C$406,$B31,'2a Map charges to elec regions'!H$225:H$406)=0,"-",SUMIF('2a Map charges to elec regions'!$C$225:$C$406,$B31,'2a Map charges to elec regions'!H$225:H$406))</f>
        <v>125.98407624708454</v>
      </c>
      <c r="I31" s="113">
        <f>IF(SUMIF('2a Map charges to elec regions'!$C$225:$C$406,$B31,'2a Map charges to elec regions'!I$225:I$406)=0,"-",SUMIF('2a Map charges to elec regions'!$C$225:$C$406,$B31,'2a Map charges to elec regions'!I$225:I$406))</f>
        <v>125.98407624708454</v>
      </c>
      <c r="J31" s="113">
        <f>IF(SUMIF('2a Map charges to elec regions'!$C$225:$C$406,$B31,'2a Map charges to elec regions'!J$225:J$406)=0,"-",SUMIF('2a Map charges to elec regions'!$C$225:$C$406,$B31,'2a Map charges to elec regions'!J$225:J$406))</f>
        <v>121.65531185242097</v>
      </c>
      <c r="K31" s="113">
        <f>IF(SUMIF('2a Map charges to elec regions'!$C$225:$C$406,$B31,'2a Map charges to elec regions'!K$225:K$406)=0,"-",SUMIF('2a Map charges to elec regions'!$C$225:$C$406,$B31,'2a Map charges to elec regions'!K$225:K$406))</f>
        <v>121.65531185242097</v>
      </c>
      <c r="L31" s="113">
        <f>IF(SUMIF('2a Map charges to elec regions'!$C$225:$C$406,$B31,'2a Map charges to elec regions'!L$225:L$406)=0,"-",SUMIF('2a Map charges to elec regions'!$C$225:$C$406,$B31,'2a Map charges to elec regions'!L$225:L$406))</f>
        <v>127.20175065079158</v>
      </c>
      <c r="M31" s="113">
        <f>IF(SUMIF('2a Map charges to elec regions'!$C$225:$C$406,$B31,'2a Map charges to elec regions'!M$225:M$406)=0,"-",SUMIF('2a Map charges to elec regions'!$C$225:$C$406,$B31,'2a Map charges to elec regions'!M$225:M$406))</f>
        <v>127.20175065079158</v>
      </c>
      <c r="N31" s="28"/>
      <c r="O31" s="113">
        <f>IF(SUMIF('2a Map charges to elec regions'!$C$225:$C$406,$B31,'2a Map charges to elec regions'!O$225:O$406)=0,"-",SUMIF('2a Map charges to elec regions'!$C$225:$C$406,$B31,'2a Map charges to elec regions'!O$225:O$406))</f>
        <v>127.20175065079158</v>
      </c>
      <c r="P31" s="113">
        <f>IF(SUMIF('2a Map charges to elec regions'!$C$225:$C$406,$B31,'2a Map charges to elec regions'!P$225:P$406)=0,"-",SUMIF('2a Map charges to elec regions'!$C$225:$C$406,$B31,'2a Map charges to elec regions'!P$225:P$406))</f>
        <v>133.49302678147404</v>
      </c>
      <c r="Q31" s="113">
        <f>IF(SUMIF('2a Map charges to elec regions'!$C$225:$C$406,$B31,'2a Map charges to elec regions'!Q$225:Q$406)=0,"-",SUMIF('2a Map charges to elec regions'!$C$225:$C$406,$B31,'2a Map charges to elec regions'!Q$225:Q$406))</f>
        <v>133.49302678147404</v>
      </c>
      <c r="R31" s="113">
        <f>IF(SUMIF('2a Map charges to elec regions'!$C$225:$C$406,$B31,'2a Map charges to elec regions'!R$225:R$406)=0,"-",SUMIF('2a Map charges to elec regions'!$C$225:$C$406,$B31,'2a Map charges to elec regions'!R$225:R$406))</f>
        <v>135.44727388830819</v>
      </c>
      <c r="S31" s="113">
        <f>IF(SUMIF('2a Map charges to elec regions'!$C$225:$C$406,$B31,'2a Map charges to elec regions'!S$225:S$406)=0,"-",SUMIF('2a Map charges to elec regions'!$C$225:$C$406,$B31,'2a Map charges to elec regions'!S$225:S$406))</f>
        <v>135.44727388830819</v>
      </c>
      <c r="T31" s="113">
        <f>IF(SUMIF('2a Map charges to elec regions'!$C$225:$C$406,$B31,'2a Map charges to elec regions'!T$225:T$406)=0,"-",SUMIF('2a Map charges to elec regions'!$C$225:$C$406,$B31,'2a Map charges to elec regions'!T$225:T$406))</f>
        <v>128.11504691322858</v>
      </c>
      <c r="U31" s="113">
        <f>IF(SUMIF('2a Map charges to elec regions'!$C$225:$C$406,$B31,'2a Map charges to elec regions'!U$225:U$406)=0,"-",SUMIF('2a Map charges to elec regions'!$C$225:$C$406,$B31,'2a Map charges to elec regions'!U$225:U$406))</f>
        <v>128.11504691322858</v>
      </c>
      <c r="V31" s="113">
        <f>IF(SUMIF('2a Map charges to elec regions'!$C$225:$C$406,$B31,'2a Map charges to elec regions'!V$225:V$406)=0,"-",SUMIF('2a Map charges to elec regions'!$C$225:$C$406,$B31,'2a Map charges to elec regions'!V$225:V$406))</f>
        <v>181.27219009621081</v>
      </c>
      <c r="W31" s="113">
        <f>IF(SUMIF('2a Map charges to elec regions'!$C$225:$C$406,$B31,'2a Map charges to elec regions'!W$225:W$406)=0,"-",SUMIF('2a Map charges to elec regions'!$C$225:$C$406,$B31,'2a Map charges to elec regions'!W$225:W$406))</f>
        <v>176.84682734549676</v>
      </c>
      <c r="X31" s="113">
        <f>IF(SUMIF('2a Map charges to elec regions'!$C$225:$C$406,$B31,'2a Map charges to elec regions'!X$225:X$406)=0,"-",SUMIF('2a Map charges to elec regions'!$C$225:$C$406,$B31,'2a Map charges to elec regions'!X$225:X$406))</f>
        <v>158.40418694301164</v>
      </c>
      <c r="Y31" s="113">
        <f>IF(SUMIF('2a Map charges to elec regions'!$C$225:$C$406,$B31,'2a Map charges to elec regions'!Y$225:Y$406)=0,"-",SUMIF('2a Map charges to elec regions'!$C$225:$C$406,$B31,'2a Map charges to elec regions'!Y$225:Y$406))</f>
        <v>158.40418694301164</v>
      </c>
      <c r="Z31" s="113">
        <f>IF(SUMIF('2a Map charges to elec regions'!$C$225:$C$406,$B31,'2a Map charges to elec regions'!Z$225:Z$406)=0,"-",SUMIF('2a Map charges to elec regions'!$C$225:$C$406,$B31,'2a Map charges to elec regions'!Z$225:Z$406))</f>
        <v>158.40418694301164</v>
      </c>
      <c r="AA31" s="113">
        <f>IF(SUMIF('2a Map charges to elec regions'!$C$225:$C$406,$B31,'2a Map charges to elec regions'!AA$225:AA$406)=0,"-",SUMIF('2a Map charges to elec regions'!$C$225:$C$406,$B31,'2a Map charges to elec regions'!AA$225:AA$406))</f>
        <v>158.40418694301164</v>
      </c>
      <c r="AB31" s="113">
        <f>IF(SUMIF('2a Map charges to elec regions'!$C$225:$C$406,$B31,'2a Map charges to elec regions'!AB$225:AB$406)=0,"-",SUMIF('2a Map charges to elec regions'!$C$225:$C$406,$B31,'2a Map charges to elec regions'!AB$225:AB$406))</f>
        <v>165.82073090744751</v>
      </c>
      <c r="AC31" s="113">
        <f>IF(SUMIF('2a Map charges to elec regions'!$C$225:$C$406,$B31,'2a Map charges to elec regions'!AC$225:AC$406)=0,"-",SUMIF('2a Map charges to elec regions'!$C$225:$C$406,$B31,'2a Map charges to elec regions'!AC$225:AC$406))</f>
        <v>165.82073090744751</v>
      </c>
      <c r="AD31" s="113">
        <f>IF(SUMIF('2a Map charges to elec regions'!$C$225:$C$406,$B31,'2a Map charges to elec regions'!AD$225:AD$406)=0,"-",SUMIF('2a Map charges to elec regions'!$C$225:$C$406,$B31,'2a Map charges to elec regions'!AD$225:AD$406))</f>
        <v>165.82073090744751</v>
      </c>
      <c r="AE31" s="113">
        <f>IF(SUMIF('2a Map charges to elec regions'!$C$225:$C$406,$B31,'2a Map charges to elec regions'!AE$225:AE$406)=0,"-",SUMIF('2a Map charges to elec regions'!$C$225:$C$406,$B31,'2a Map charges to elec regions'!AE$225:AE$406))</f>
        <v>165.82073090744751</v>
      </c>
      <c r="AF31" s="113">
        <f>IF(SUMIF('2a Map charges to elec regions'!$C$225:$C$406,$B31,'2a Map charges to elec regions'!AF$225:AF$406)=0,"-",SUMIF('2a Map charges to elec regions'!$C$225:$C$406,$B31,'2a Map charges to elec regions'!AF$225:AF$406))</f>
        <v>177.72862697796791</v>
      </c>
      <c r="AG31" s="113">
        <f>IF(SUMIF('2a Map charges to elec regions'!$C$225:$C$406,$B31,'2a Map charges to elec regions'!AG$225:AG$406)=0,"-",SUMIF('2a Map charges to elec regions'!$C$225:$C$406,$B31,'2a Map charges to elec regions'!AG$225:AG$406))</f>
        <v>177.72862697796791</v>
      </c>
      <c r="AH31" s="113" t="str">
        <f>IF(SUMIF('2a Map charges to elec regions'!$C$225:$C$406,$B31,'2a Map charges to elec regions'!AH$225:AH$406)=0,"-",SUMIF('2a Map charges to elec regions'!$C$225:$C$406,$B31,'2a Map charges to elec regions'!AH$225:AH$406))</f>
        <v>-</v>
      </c>
      <c r="AI31" s="164" t="str">
        <f>IF(SUMIF('2a Map charges to elec regions'!$C$225:$C$406,$B31,'2a Map charges to elec regions'!AI$225:AI$406)=0,"-",SUMIF('2a Map charges to elec regions'!$C$225:$C$406,$B31,'2a Map charges to elec regions'!AI$225:AI$406))</f>
        <v>-</v>
      </c>
      <c r="AJ31" s="113" t="str">
        <f>IF(SUMIF('2a Map charges to elec regions'!$C$225:$C$406,$B31,'2a Map charges to elec regions'!AJ$225:AJ$406)=0,"-",SUMIF('2a Map charges to elec regions'!$C$225:$C$406,$B31,'2a Map charges to elec regions'!AJ$225:AJ$406))</f>
        <v>-</v>
      </c>
      <c r="AK31" s="113" t="str">
        <f>IF(SUMIF('2a Map charges to elec regions'!$C$225:$C$406,$B31,'2a Map charges to elec regions'!AK$225:AK$406)=0,"-",SUMIF('2a Map charges to elec regions'!$C$225:$C$406,$B31,'2a Map charges to elec regions'!AK$225:AK$406))</f>
        <v>-</v>
      </c>
      <c r="AL31" s="113" t="str">
        <f>IF(SUMIF('2a Map charges to elec regions'!$C$225:$C$406,$B31,'2a Map charges to elec regions'!AL$225:AL$406)=0,"-",SUMIF('2a Map charges to elec regions'!$C$225:$C$406,$B31,'2a Map charges to elec regions'!AL$225:AL$406))</f>
        <v>-</v>
      </c>
      <c r="AM31" s="113" t="str">
        <f>IF(SUMIF('2a Map charges to elec regions'!$C$225:$C$406,$B31,'2a Map charges to elec regions'!AM$225:AM$406)=0,"-",SUMIF('2a Map charges to elec regions'!$C$225:$C$406,$B31,'2a Map charges to elec regions'!AM$225:AM$406))</f>
        <v>-</v>
      </c>
      <c r="AN31" s="113" t="str">
        <f>IF(SUMIF('2a Map charges to elec regions'!$C$225:$C$406,$B31,'2a Map charges to elec regions'!AN$225:AN$406)=0,"-",SUMIF('2a Map charges to elec regions'!$C$225:$C$406,$B31,'2a Map charges to elec regions'!AN$225:AN$406))</f>
        <v>-</v>
      </c>
      <c r="AO31" s="113" t="str">
        <f>IF(SUMIF('2a Map charges to elec regions'!$C$225:$C$406,$B31,'2a Map charges to elec regions'!AO$225:AO$406)=0,"-",SUMIF('2a Map charges to elec regions'!$C$225:$C$406,$B31,'2a Map charges to elec regions'!AO$225:AO$406))</f>
        <v>-</v>
      </c>
      <c r="AP31" s="113" t="str">
        <f>IF(SUMIF('2a Map charges to elec regions'!$C$225:$C$406,$B31,'2a Map charges to elec regions'!AP$225:AP$406)=0,"-",SUMIF('2a Map charges to elec regions'!$C$225:$C$406,$B31,'2a Map charges to elec regions'!AP$225:AP$406))</f>
        <v>-</v>
      </c>
      <c r="AQ31" s="113" t="str">
        <f>IF(SUMIF('2a Map charges to elec regions'!$C$225:$C$406,$B31,'2a Map charges to elec regions'!AQ$225:AQ$406)=0,"-",SUMIF('2a Map charges to elec regions'!$C$225:$C$406,$B31,'2a Map charges to elec regions'!AQ$225:AQ$406))</f>
        <v>-</v>
      </c>
      <c r="AR31" s="113" t="str">
        <f>IF(SUMIF('2a Map charges to elec regions'!$C$225:$C$406,$B31,'2a Map charges to elec regions'!AR$225:AR$406)=0,"-",SUMIF('2a Map charges to elec regions'!$C$225:$C$406,$B31,'2a Map charges to elec regions'!AR$225:AR$406))</f>
        <v>-</v>
      </c>
      <c r="AS31" s="113" t="str">
        <f>IF(SUMIF('2a Map charges to elec regions'!$C$225:$C$406,$B31,'2a Map charges to elec regions'!AS$225:AS$406)=0,"-",SUMIF('2a Map charges to elec regions'!$C$225:$C$406,$B31,'2a Map charges to elec regions'!AS$225:AS$406))</f>
        <v>-</v>
      </c>
      <c r="AT31" s="113" t="str">
        <f>IF(SUMIF('2a Map charges to elec regions'!$C$225:$C$406,$B31,'2a Map charges to elec regions'!AT$225:AT$406)=0,"-",SUMIF('2a Map charges to elec regions'!$C$225:$C$406,$B31,'2a Map charges to elec regions'!AT$225:AT$406))</f>
        <v>-</v>
      </c>
      <c r="AU31" s="113" t="str">
        <f>IF(SUMIF('2a Map charges to elec regions'!$C$225:$C$406,$B31,'2a Map charges to elec regions'!AU$225:AU$406)=0,"-",SUMIF('2a Map charges to elec regions'!$C$225:$C$406,$B31,'2a Map charges to elec regions'!AU$225:AU$406))</f>
        <v>-</v>
      </c>
      <c r="AV31" s="113" t="str">
        <f>IF(SUMIF('2a Map charges to elec regions'!$C$225:$C$406,$B31,'2a Map charges to elec regions'!AV$225:AV$406)=0,"-",SUMIF('2a Map charges to elec regions'!$C$225:$C$406,$B31,'2a Map charges to elec regions'!AV$225:AV$406))</f>
        <v>-</v>
      </c>
      <c r="AW31" s="113" t="str">
        <f>IF(SUMIF('2a Map charges to elec regions'!$C$225:$C$406,$B31,'2a Map charges to elec regions'!AW$225:AW$406)=0,"-",SUMIF('2a Map charges to elec regions'!$C$225:$C$406,$B31,'2a Map charges to elec regions'!AW$225:AW$406))</f>
        <v>-</v>
      </c>
      <c r="AX31" s="113" t="str">
        <f>IF(SUMIF('2a Map charges to elec regions'!$C$225:$C$406,$B31,'2a Map charges to elec regions'!AX$225:AX$406)=0,"-",SUMIF('2a Map charges to elec regions'!$C$225:$C$406,$B31,'2a Map charges to elec regions'!AX$225:AX$406))</f>
        <v>-</v>
      </c>
      <c r="AY31" s="113" t="str">
        <f>IF(SUMIF('2a Map charges to elec regions'!$C$225:$C$406,$B31,'2a Map charges to elec regions'!AY$225:AY$406)=0,"-",SUMIF('2a Map charges to elec regions'!$C$225:$C$406,$B31,'2a Map charges to elec regions'!AY$225:AY$406))</f>
        <v>-</v>
      </c>
      <c r="AZ31" s="113" t="str">
        <f>IF(SUMIF('2a Map charges to elec regions'!$C$225:$C$406,$B31,'2a Map charges to elec regions'!AZ$225:AZ$406)=0,"-",SUMIF('2a Map charges to elec regions'!$C$225:$C$406,$B31,'2a Map charges to elec regions'!AZ$225:AZ$406))</f>
        <v>-</v>
      </c>
      <c r="BA31" s="113" t="str">
        <f>IF(SUMIF('2a Map charges to elec regions'!$C$225:$C$406,$B31,'2a Map charges to elec regions'!BA$225:BA$406)=0,"-",SUMIF('2a Map charges to elec regions'!$C$225:$C$406,$B31,'2a Map charges to elec regions'!BA$225:BA$406))</f>
        <v>-</v>
      </c>
      <c r="BB31" s="113" t="str">
        <f>IF(SUMIF('2a Map charges to elec regions'!$C$225:$C$406,$B31,'2a Map charges to elec regions'!BB$225:BB$406)=0,"-",SUMIF('2a Map charges to elec regions'!$C$225:$C$406,$B31,'2a Map charges to elec regions'!BB$225:BB$406))</f>
        <v>-</v>
      </c>
    </row>
    <row r="32" spans="1:54" s="14" customFormat="1" ht="11.45">
      <c r="A32" s="10"/>
      <c r="B32" s="9" t="s">
        <v>178</v>
      </c>
      <c r="C32" s="182"/>
      <c r="D32" s="186"/>
      <c r="E32" s="29"/>
      <c r="F32" s="113">
        <f>IF(SUMIF('2a Map charges to elec regions'!$C$225:$C$406,$B32,'2a Map charges to elec regions'!F$225:F$406)=0,"-",SUMIF('2a Map charges to elec regions'!$C$225:$C$406,$B32,'2a Map charges to elec regions'!F$225:F$406))</f>
        <v>110.70034864843322</v>
      </c>
      <c r="G32" s="113">
        <f>IF(SUMIF('2a Map charges to elec regions'!$C$225:$C$406,$B32,'2a Map charges to elec regions'!G$225:G$406)=0,"-",SUMIF('2a Map charges to elec regions'!$C$225:$C$406,$B32,'2a Map charges to elec regions'!G$225:G$406))</f>
        <v>110.70034864843322</v>
      </c>
      <c r="H32" s="113">
        <f>IF(SUMIF('2a Map charges to elec regions'!$C$225:$C$406,$B32,'2a Map charges to elec regions'!H$225:H$406)=0,"-",SUMIF('2a Map charges to elec regions'!$C$225:$C$406,$B32,'2a Map charges to elec regions'!H$225:H$406))</f>
        <v>113.7472092064594</v>
      </c>
      <c r="I32" s="113">
        <f>IF(SUMIF('2a Map charges to elec regions'!$C$225:$C$406,$B32,'2a Map charges to elec regions'!I$225:I$406)=0,"-",SUMIF('2a Map charges to elec regions'!$C$225:$C$406,$B32,'2a Map charges to elec regions'!I$225:I$406))</f>
        <v>113.7472092064594</v>
      </c>
      <c r="J32" s="113">
        <f>IF(SUMIF('2a Map charges to elec regions'!$C$225:$C$406,$B32,'2a Map charges to elec regions'!J$225:J$406)=0,"-",SUMIF('2a Map charges to elec regions'!$C$225:$C$406,$B32,'2a Map charges to elec regions'!J$225:J$406))</f>
        <v>110.50129420364595</v>
      </c>
      <c r="K32" s="113">
        <f>IF(SUMIF('2a Map charges to elec regions'!$C$225:$C$406,$B32,'2a Map charges to elec regions'!K$225:K$406)=0,"-",SUMIF('2a Map charges to elec regions'!$C$225:$C$406,$B32,'2a Map charges to elec regions'!K$225:K$406))</f>
        <v>110.50129420364595</v>
      </c>
      <c r="L32" s="113">
        <f>IF(SUMIF('2a Map charges to elec regions'!$C$225:$C$406,$B32,'2a Map charges to elec regions'!L$225:L$406)=0,"-",SUMIF('2a Map charges to elec regions'!$C$225:$C$406,$B32,'2a Map charges to elec regions'!L$225:L$406))</f>
        <v>113.39687238564497</v>
      </c>
      <c r="M32" s="113">
        <f>IF(SUMIF('2a Map charges to elec regions'!$C$225:$C$406,$B32,'2a Map charges to elec regions'!M$225:M$406)=0,"-",SUMIF('2a Map charges to elec regions'!$C$225:$C$406,$B32,'2a Map charges to elec regions'!M$225:M$406))</f>
        <v>113.39687238564497</v>
      </c>
      <c r="N32" s="28"/>
      <c r="O32" s="113">
        <f>IF(SUMIF('2a Map charges to elec regions'!$C$225:$C$406,$B32,'2a Map charges to elec regions'!O$225:O$406)=0,"-",SUMIF('2a Map charges to elec regions'!$C$225:$C$406,$B32,'2a Map charges to elec regions'!O$225:O$406))</f>
        <v>113.39687238564497</v>
      </c>
      <c r="P32" s="113">
        <f>IF(SUMIF('2a Map charges to elec regions'!$C$225:$C$406,$B32,'2a Map charges to elec regions'!P$225:P$406)=0,"-",SUMIF('2a Map charges to elec regions'!$C$225:$C$406,$B32,'2a Map charges to elec regions'!P$225:P$406))</f>
        <v>118.16095408725586</v>
      </c>
      <c r="Q32" s="113">
        <f>IF(SUMIF('2a Map charges to elec regions'!$C$225:$C$406,$B32,'2a Map charges to elec regions'!Q$225:Q$406)=0,"-",SUMIF('2a Map charges to elec regions'!$C$225:$C$406,$B32,'2a Map charges to elec regions'!Q$225:Q$406))</f>
        <v>118.16095408725586</v>
      </c>
      <c r="R32" s="113">
        <f>IF(SUMIF('2a Map charges to elec regions'!$C$225:$C$406,$B32,'2a Map charges to elec regions'!R$225:R$406)=0,"-",SUMIF('2a Map charges to elec regions'!$C$225:$C$406,$B32,'2a Map charges to elec regions'!R$225:R$406))</f>
        <v>120.78306380289416</v>
      </c>
      <c r="S32" s="113">
        <f>IF(SUMIF('2a Map charges to elec regions'!$C$225:$C$406,$B32,'2a Map charges to elec regions'!S$225:S$406)=0,"-",SUMIF('2a Map charges to elec regions'!$C$225:$C$406,$B32,'2a Map charges to elec regions'!S$225:S$406))</f>
        <v>120.78306380289416</v>
      </c>
      <c r="T32" s="113">
        <f>IF(SUMIF('2a Map charges to elec regions'!$C$225:$C$406,$B32,'2a Map charges to elec regions'!T$225:T$406)=0,"-",SUMIF('2a Map charges to elec regions'!$C$225:$C$406,$B32,'2a Map charges to elec regions'!T$225:T$406))</f>
        <v>115.24696455744665</v>
      </c>
      <c r="U32" s="113">
        <f>IF(SUMIF('2a Map charges to elec regions'!$C$225:$C$406,$B32,'2a Map charges to elec regions'!U$225:U$406)=0,"-",SUMIF('2a Map charges to elec regions'!$C$225:$C$406,$B32,'2a Map charges to elec regions'!U$225:U$406))</f>
        <v>115.24696455744665</v>
      </c>
      <c r="V32" s="113">
        <f>IF(SUMIF('2a Map charges to elec regions'!$C$225:$C$406,$B32,'2a Map charges to elec regions'!V$225:V$406)=0,"-",SUMIF('2a Map charges to elec regions'!$C$225:$C$406,$B32,'2a Map charges to elec regions'!V$225:V$406))</f>
        <v>165.1447769759186</v>
      </c>
      <c r="W32" s="113">
        <f>IF(SUMIF('2a Map charges to elec regions'!$C$225:$C$406,$B32,'2a Map charges to elec regions'!W$225:W$406)=0,"-",SUMIF('2a Map charges to elec regions'!$C$225:$C$406,$B32,'2a Map charges to elec regions'!W$225:W$406))</f>
        <v>159.09904190437177</v>
      </c>
      <c r="X32" s="113">
        <f>IF(SUMIF('2a Map charges to elec regions'!$C$225:$C$406,$B32,'2a Map charges to elec regions'!X$225:X$406)=0,"-",SUMIF('2a Map charges to elec regions'!$C$225:$C$406,$B32,'2a Map charges to elec regions'!X$225:X$406))</f>
        <v>162.0710785151245</v>
      </c>
      <c r="Y32" s="113">
        <f>IF(SUMIF('2a Map charges to elec regions'!$C$225:$C$406,$B32,'2a Map charges to elec regions'!Y$225:Y$406)=0,"-",SUMIF('2a Map charges to elec regions'!$C$225:$C$406,$B32,'2a Map charges to elec regions'!Y$225:Y$406))</f>
        <v>162.0710785151245</v>
      </c>
      <c r="Z32" s="113">
        <f>IF(SUMIF('2a Map charges to elec regions'!$C$225:$C$406,$B32,'2a Map charges to elec regions'!Z$225:Z$406)=0,"-",SUMIF('2a Map charges to elec regions'!$C$225:$C$406,$B32,'2a Map charges to elec regions'!Z$225:Z$406))</f>
        <v>162.0710785151245</v>
      </c>
      <c r="AA32" s="113">
        <f>IF(SUMIF('2a Map charges to elec regions'!$C$225:$C$406,$B32,'2a Map charges to elec regions'!AA$225:AA$406)=0,"-",SUMIF('2a Map charges to elec regions'!$C$225:$C$406,$B32,'2a Map charges to elec regions'!AA$225:AA$406))</f>
        <v>162.0710785151245</v>
      </c>
      <c r="AB32" s="113">
        <f>IF(SUMIF('2a Map charges to elec regions'!$C$225:$C$406,$B32,'2a Map charges to elec regions'!AB$225:AB$406)=0,"-",SUMIF('2a Map charges to elec regions'!$C$225:$C$406,$B32,'2a Map charges to elec regions'!AB$225:AB$406))</f>
        <v>154.9031720451876</v>
      </c>
      <c r="AC32" s="113">
        <f>IF(SUMIF('2a Map charges to elec regions'!$C$225:$C$406,$B32,'2a Map charges to elec regions'!AC$225:AC$406)=0,"-",SUMIF('2a Map charges to elec regions'!$C$225:$C$406,$B32,'2a Map charges to elec regions'!AC$225:AC$406))</f>
        <v>154.9031720451876</v>
      </c>
      <c r="AD32" s="113">
        <f>IF(SUMIF('2a Map charges to elec regions'!$C$225:$C$406,$B32,'2a Map charges to elec regions'!AD$225:AD$406)=0,"-",SUMIF('2a Map charges to elec regions'!$C$225:$C$406,$B32,'2a Map charges to elec regions'!AD$225:AD$406))</f>
        <v>154.9031720451876</v>
      </c>
      <c r="AE32" s="113">
        <f>IF(SUMIF('2a Map charges to elec regions'!$C$225:$C$406,$B32,'2a Map charges to elec regions'!AE$225:AE$406)=0,"-",SUMIF('2a Map charges to elec regions'!$C$225:$C$406,$B32,'2a Map charges to elec regions'!AE$225:AE$406))</f>
        <v>154.9031720451876</v>
      </c>
      <c r="AF32" s="113">
        <f>IF(SUMIF('2a Map charges to elec regions'!$C$225:$C$406,$B32,'2a Map charges to elec regions'!AF$225:AF$406)=0,"-",SUMIF('2a Map charges to elec regions'!$C$225:$C$406,$B32,'2a Map charges to elec regions'!AF$225:AF$406))</f>
        <v>169.23786432785954</v>
      </c>
      <c r="AG32" s="113">
        <f>IF(SUMIF('2a Map charges to elec regions'!$C$225:$C$406,$B32,'2a Map charges to elec regions'!AG$225:AG$406)=0,"-",SUMIF('2a Map charges to elec regions'!$C$225:$C$406,$B32,'2a Map charges to elec regions'!AG$225:AG$406))</f>
        <v>169.23786432785954</v>
      </c>
      <c r="AH32" s="113" t="str">
        <f>IF(SUMIF('2a Map charges to elec regions'!$C$225:$C$406,$B32,'2a Map charges to elec regions'!AH$225:AH$406)=0,"-",SUMIF('2a Map charges to elec regions'!$C$225:$C$406,$B32,'2a Map charges to elec regions'!AH$225:AH$406))</f>
        <v>-</v>
      </c>
      <c r="AI32" s="164" t="str">
        <f>IF(SUMIF('2a Map charges to elec regions'!$C$225:$C$406,$B32,'2a Map charges to elec regions'!AI$225:AI$406)=0,"-",SUMIF('2a Map charges to elec regions'!$C$225:$C$406,$B32,'2a Map charges to elec regions'!AI$225:AI$406))</f>
        <v>-</v>
      </c>
      <c r="AJ32" s="113" t="str">
        <f>IF(SUMIF('2a Map charges to elec regions'!$C$225:$C$406,$B32,'2a Map charges to elec regions'!AJ$225:AJ$406)=0,"-",SUMIF('2a Map charges to elec regions'!$C$225:$C$406,$B32,'2a Map charges to elec regions'!AJ$225:AJ$406))</f>
        <v>-</v>
      </c>
      <c r="AK32" s="113" t="str">
        <f>IF(SUMIF('2a Map charges to elec regions'!$C$225:$C$406,$B32,'2a Map charges to elec regions'!AK$225:AK$406)=0,"-",SUMIF('2a Map charges to elec regions'!$C$225:$C$406,$B32,'2a Map charges to elec regions'!AK$225:AK$406))</f>
        <v>-</v>
      </c>
      <c r="AL32" s="113" t="str">
        <f>IF(SUMIF('2a Map charges to elec regions'!$C$225:$C$406,$B32,'2a Map charges to elec regions'!AL$225:AL$406)=0,"-",SUMIF('2a Map charges to elec regions'!$C$225:$C$406,$B32,'2a Map charges to elec regions'!AL$225:AL$406))</f>
        <v>-</v>
      </c>
      <c r="AM32" s="113" t="str">
        <f>IF(SUMIF('2a Map charges to elec regions'!$C$225:$C$406,$B32,'2a Map charges to elec regions'!AM$225:AM$406)=0,"-",SUMIF('2a Map charges to elec regions'!$C$225:$C$406,$B32,'2a Map charges to elec regions'!AM$225:AM$406))</f>
        <v>-</v>
      </c>
      <c r="AN32" s="113" t="str">
        <f>IF(SUMIF('2a Map charges to elec regions'!$C$225:$C$406,$B32,'2a Map charges to elec regions'!AN$225:AN$406)=0,"-",SUMIF('2a Map charges to elec regions'!$C$225:$C$406,$B32,'2a Map charges to elec regions'!AN$225:AN$406))</f>
        <v>-</v>
      </c>
      <c r="AO32" s="113" t="str">
        <f>IF(SUMIF('2a Map charges to elec regions'!$C$225:$C$406,$B32,'2a Map charges to elec regions'!AO$225:AO$406)=0,"-",SUMIF('2a Map charges to elec regions'!$C$225:$C$406,$B32,'2a Map charges to elec regions'!AO$225:AO$406))</f>
        <v>-</v>
      </c>
      <c r="AP32" s="113" t="str">
        <f>IF(SUMIF('2a Map charges to elec regions'!$C$225:$C$406,$B32,'2a Map charges to elec regions'!AP$225:AP$406)=0,"-",SUMIF('2a Map charges to elec regions'!$C$225:$C$406,$B32,'2a Map charges to elec regions'!AP$225:AP$406))</f>
        <v>-</v>
      </c>
      <c r="AQ32" s="113" t="str">
        <f>IF(SUMIF('2a Map charges to elec regions'!$C$225:$C$406,$B32,'2a Map charges to elec regions'!AQ$225:AQ$406)=0,"-",SUMIF('2a Map charges to elec regions'!$C$225:$C$406,$B32,'2a Map charges to elec regions'!AQ$225:AQ$406))</f>
        <v>-</v>
      </c>
      <c r="AR32" s="113" t="str">
        <f>IF(SUMIF('2a Map charges to elec regions'!$C$225:$C$406,$B32,'2a Map charges to elec regions'!AR$225:AR$406)=0,"-",SUMIF('2a Map charges to elec regions'!$C$225:$C$406,$B32,'2a Map charges to elec regions'!AR$225:AR$406))</f>
        <v>-</v>
      </c>
      <c r="AS32" s="113" t="str">
        <f>IF(SUMIF('2a Map charges to elec regions'!$C$225:$C$406,$B32,'2a Map charges to elec regions'!AS$225:AS$406)=0,"-",SUMIF('2a Map charges to elec regions'!$C$225:$C$406,$B32,'2a Map charges to elec regions'!AS$225:AS$406))</f>
        <v>-</v>
      </c>
      <c r="AT32" s="113" t="str">
        <f>IF(SUMIF('2a Map charges to elec regions'!$C$225:$C$406,$B32,'2a Map charges to elec regions'!AT$225:AT$406)=0,"-",SUMIF('2a Map charges to elec regions'!$C$225:$C$406,$B32,'2a Map charges to elec regions'!AT$225:AT$406))</f>
        <v>-</v>
      </c>
      <c r="AU32" s="113" t="str">
        <f>IF(SUMIF('2a Map charges to elec regions'!$C$225:$C$406,$B32,'2a Map charges to elec regions'!AU$225:AU$406)=0,"-",SUMIF('2a Map charges to elec regions'!$C$225:$C$406,$B32,'2a Map charges to elec regions'!AU$225:AU$406))</f>
        <v>-</v>
      </c>
      <c r="AV32" s="113" t="str">
        <f>IF(SUMIF('2a Map charges to elec regions'!$C$225:$C$406,$B32,'2a Map charges to elec regions'!AV$225:AV$406)=0,"-",SUMIF('2a Map charges to elec regions'!$C$225:$C$406,$B32,'2a Map charges to elec regions'!AV$225:AV$406))</f>
        <v>-</v>
      </c>
      <c r="AW32" s="113" t="str">
        <f>IF(SUMIF('2a Map charges to elec regions'!$C$225:$C$406,$B32,'2a Map charges to elec regions'!AW$225:AW$406)=0,"-",SUMIF('2a Map charges to elec regions'!$C$225:$C$406,$B32,'2a Map charges to elec regions'!AW$225:AW$406))</f>
        <v>-</v>
      </c>
      <c r="AX32" s="113" t="str">
        <f>IF(SUMIF('2a Map charges to elec regions'!$C$225:$C$406,$B32,'2a Map charges to elec regions'!AX$225:AX$406)=0,"-",SUMIF('2a Map charges to elec regions'!$C$225:$C$406,$B32,'2a Map charges to elec regions'!AX$225:AX$406))</f>
        <v>-</v>
      </c>
      <c r="AY32" s="113" t="str">
        <f>IF(SUMIF('2a Map charges to elec regions'!$C$225:$C$406,$B32,'2a Map charges to elec regions'!AY$225:AY$406)=0,"-",SUMIF('2a Map charges to elec regions'!$C$225:$C$406,$B32,'2a Map charges to elec regions'!AY$225:AY$406))</f>
        <v>-</v>
      </c>
      <c r="AZ32" s="113" t="str">
        <f>IF(SUMIF('2a Map charges to elec regions'!$C$225:$C$406,$B32,'2a Map charges to elec regions'!AZ$225:AZ$406)=0,"-",SUMIF('2a Map charges to elec regions'!$C$225:$C$406,$B32,'2a Map charges to elec regions'!AZ$225:AZ$406))</f>
        <v>-</v>
      </c>
      <c r="BA32" s="113" t="str">
        <f>IF(SUMIF('2a Map charges to elec regions'!$C$225:$C$406,$B32,'2a Map charges to elec regions'!BA$225:BA$406)=0,"-",SUMIF('2a Map charges to elec regions'!$C$225:$C$406,$B32,'2a Map charges to elec regions'!BA$225:BA$406))</f>
        <v>-</v>
      </c>
      <c r="BB32" s="113" t="str">
        <f>IF(SUMIF('2a Map charges to elec regions'!$C$225:$C$406,$B32,'2a Map charges to elec regions'!BB$225:BB$406)=0,"-",SUMIF('2a Map charges to elec regions'!$C$225:$C$406,$B32,'2a Map charges to elec regions'!BB$225:BB$406))</f>
        <v>-</v>
      </c>
    </row>
    <row r="33" spans="1:54" s="14" customFormat="1" ht="11.45">
      <c r="A33" s="10"/>
      <c r="B33" s="9" t="s">
        <v>179</v>
      </c>
      <c r="C33" s="182"/>
      <c r="D33" s="186"/>
      <c r="E33" s="29"/>
      <c r="F33" s="113">
        <f>IF(SUMIF('2a Map charges to elec regions'!$C$225:$C$406,$B33,'2a Map charges to elec regions'!F$225:F$406)=0,"-",SUMIF('2a Map charges to elec regions'!$C$225:$C$406,$B33,'2a Map charges to elec regions'!F$225:F$406))</f>
        <v>111.03423347531303</v>
      </c>
      <c r="G33" s="113">
        <f>IF(SUMIF('2a Map charges to elec regions'!$C$225:$C$406,$B33,'2a Map charges to elec regions'!G$225:G$406)=0,"-",SUMIF('2a Map charges to elec regions'!$C$225:$C$406,$B33,'2a Map charges to elec regions'!G$225:G$406))</f>
        <v>111.03423347531303</v>
      </c>
      <c r="H33" s="113">
        <f>IF(SUMIF('2a Map charges to elec regions'!$C$225:$C$406,$B33,'2a Map charges to elec regions'!H$225:H$406)=0,"-",SUMIF('2a Map charges to elec regions'!$C$225:$C$406,$B33,'2a Map charges to elec regions'!H$225:H$406))</f>
        <v>110.85247946922698</v>
      </c>
      <c r="I33" s="113">
        <f>IF(SUMIF('2a Map charges to elec regions'!$C$225:$C$406,$B33,'2a Map charges to elec regions'!I$225:I$406)=0,"-",SUMIF('2a Map charges to elec regions'!$C$225:$C$406,$B33,'2a Map charges to elec regions'!I$225:I$406))</f>
        <v>110.85247946922698</v>
      </c>
      <c r="J33" s="113">
        <f>IF(SUMIF('2a Map charges to elec regions'!$C$225:$C$406,$B33,'2a Map charges to elec regions'!J$225:J$406)=0,"-",SUMIF('2a Map charges to elec regions'!$C$225:$C$406,$B33,'2a Map charges to elec regions'!J$225:J$406))</f>
        <v>111.70358570578189</v>
      </c>
      <c r="K33" s="113">
        <f>IF(SUMIF('2a Map charges to elec regions'!$C$225:$C$406,$B33,'2a Map charges to elec regions'!K$225:K$406)=0,"-",SUMIF('2a Map charges to elec regions'!$C$225:$C$406,$B33,'2a Map charges to elec regions'!K$225:K$406))</f>
        <v>111.70358570578189</v>
      </c>
      <c r="L33" s="113">
        <f>IF(SUMIF('2a Map charges to elec regions'!$C$225:$C$406,$B33,'2a Map charges to elec regions'!L$225:L$406)=0,"-",SUMIF('2a Map charges to elec regions'!$C$225:$C$406,$B33,'2a Map charges to elec regions'!L$225:L$406))</f>
        <v>114.71782598457597</v>
      </c>
      <c r="M33" s="113">
        <f>IF(SUMIF('2a Map charges to elec regions'!$C$225:$C$406,$B33,'2a Map charges to elec regions'!M$225:M$406)=0,"-",SUMIF('2a Map charges to elec regions'!$C$225:$C$406,$B33,'2a Map charges to elec regions'!M$225:M$406))</f>
        <v>114.71782598457597</v>
      </c>
      <c r="N33" s="28"/>
      <c r="O33" s="113">
        <f>IF(SUMIF('2a Map charges to elec regions'!$C$225:$C$406,$B33,'2a Map charges to elec regions'!O$225:O$406)=0,"-",SUMIF('2a Map charges to elec regions'!$C$225:$C$406,$B33,'2a Map charges to elec regions'!O$225:O$406))</f>
        <v>114.71782598457597</v>
      </c>
      <c r="P33" s="113">
        <f>IF(SUMIF('2a Map charges to elec regions'!$C$225:$C$406,$B33,'2a Map charges to elec regions'!P$225:P$406)=0,"-",SUMIF('2a Map charges to elec regions'!$C$225:$C$406,$B33,'2a Map charges to elec regions'!P$225:P$406))</f>
        <v>117.89989465223306</v>
      </c>
      <c r="Q33" s="113">
        <f>IF(SUMIF('2a Map charges to elec regions'!$C$225:$C$406,$B33,'2a Map charges to elec regions'!Q$225:Q$406)=0,"-",SUMIF('2a Map charges to elec regions'!$C$225:$C$406,$B33,'2a Map charges to elec regions'!Q$225:Q$406))</f>
        <v>117.89989465223306</v>
      </c>
      <c r="R33" s="113">
        <f>IF(SUMIF('2a Map charges to elec regions'!$C$225:$C$406,$B33,'2a Map charges to elec regions'!R$225:R$406)=0,"-",SUMIF('2a Map charges to elec regions'!$C$225:$C$406,$B33,'2a Map charges to elec regions'!R$225:R$406))</f>
        <v>118.62732183903742</v>
      </c>
      <c r="S33" s="113">
        <f>IF(SUMIF('2a Map charges to elec regions'!$C$225:$C$406,$B33,'2a Map charges to elec regions'!S$225:S$406)=0,"-",SUMIF('2a Map charges to elec regions'!$C$225:$C$406,$B33,'2a Map charges to elec regions'!S$225:S$406))</f>
        <v>118.62732183903742</v>
      </c>
      <c r="T33" s="113">
        <f>IF(SUMIF('2a Map charges to elec regions'!$C$225:$C$406,$B33,'2a Map charges to elec regions'!T$225:T$406)=0,"-",SUMIF('2a Map charges to elec regions'!$C$225:$C$406,$B33,'2a Map charges to elec regions'!T$225:T$406))</f>
        <v>112.71548897281093</v>
      </c>
      <c r="U33" s="113">
        <f>IF(SUMIF('2a Map charges to elec regions'!$C$225:$C$406,$B33,'2a Map charges to elec regions'!U$225:U$406)=0,"-",SUMIF('2a Map charges to elec regions'!$C$225:$C$406,$B33,'2a Map charges to elec regions'!U$225:U$406))</f>
        <v>112.71548897281093</v>
      </c>
      <c r="V33" s="113">
        <f>IF(SUMIF('2a Map charges to elec regions'!$C$225:$C$406,$B33,'2a Map charges to elec regions'!V$225:V$406)=0,"-",SUMIF('2a Map charges to elec regions'!$C$225:$C$406,$B33,'2a Map charges to elec regions'!V$225:V$406))</f>
        <v>164.34316626339901</v>
      </c>
      <c r="W33" s="113">
        <f>IF(SUMIF('2a Map charges to elec regions'!$C$225:$C$406,$B33,'2a Map charges to elec regions'!W$225:W$406)=0,"-",SUMIF('2a Map charges to elec regions'!$C$225:$C$406,$B33,'2a Map charges to elec regions'!W$225:W$406))</f>
        <v>157.06485319148882</v>
      </c>
      <c r="X33" s="113">
        <f>IF(SUMIF('2a Map charges to elec regions'!$C$225:$C$406,$B33,'2a Map charges to elec regions'!X$225:X$406)=0,"-",SUMIF('2a Map charges to elec regions'!$C$225:$C$406,$B33,'2a Map charges to elec regions'!X$225:X$406))</f>
        <v>150.38843342054304</v>
      </c>
      <c r="Y33" s="113">
        <f>IF(SUMIF('2a Map charges to elec regions'!$C$225:$C$406,$B33,'2a Map charges to elec regions'!Y$225:Y$406)=0,"-",SUMIF('2a Map charges to elec regions'!$C$225:$C$406,$B33,'2a Map charges to elec regions'!Y$225:Y$406))</f>
        <v>150.38843342054304</v>
      </c>
      <c r="Z33" s="113">
        <f>IF(SUMIF('2a Map charges to elec regions'!$C$225:$C$406,$B33,'2a Map charges to elec regions'!Z$225:Z$406)=0,"-",SUMIF('2a Map charges to elec regions'!$C$225:$C$406,$B33,'2a Map charges to elec regions'!Z$225:Z$406))</f>
        <v>150.38843342054304</v>
      </c>
      <c r="AA33" s="113">
        <f>IF(SUMIF('2a Map charges to elec regions'!$C$225:$C$406,$B33,'2a Map charges to elec regions'!AA$225:AA$406)=0,"-",SUMIF('2a Map charges to elec regions'!$C$225:$C$406,$B33,'2a Map charges to elec regions'!AA$225:AA$406))</f>
        <v>150.38843342054304</v>
      </c>
      <c r="AB33" s="113">
        <f>IF(SUMIF('2a Map charges to elec regions'!$C$225:$C$406,$B33,'2a Map charges to elec regions'!AB$225:AB$406)=0,"-",SUMIF('2a Map charges to elec regions'!$C$225:$C$406,$B33,'2a Map charges to elec regions'!AB$225:AB$406))</f>
        <v>153.4469016917466</v>
      </c>
      <c r="AC33" s="113">
        <f>IF(SUMIF('2a Map charges to elec regions'!$C$225:$C$406,$B33,'2a Map charges to elec regions'!AC$225:AC$406)=0,"-",SUMIF('2a Map charges to elec regions'!$C$225:$C$406,$B33,'2a Map charges to elec regions'!AC$225:AC$406))</f>
        <v>153.4469016917466</v>
      </c>
      <c r="AD33" s="113">
        <f>IF(SUMIF('2a Map charges to elec regions'!$C$225:$C$406,$B33,'2a Map charges to elec regions'!AD$225:AD$406)=0,"-",SUMIF('2a Map charges to elec regions'!$C$225:$C$406,$B33,'2a Map charges to elec regions'!AD$225:AD$406))</f>
        <v>153.4469016917466</v>
      </c>
      <c r="AE33" s="113">
        <f>IF(SUMIF('2a Map charges to elec regions'!$C$225:$C$406,$B33,'2a Map charges to elec regions'!AE$225:AE$406)=0,"-",SUMIF('2a Map charges to elec regions'!$C$225:$C$406,$B33,'2a Map charges to elec regions'!AE$225:AE$406))</f>
        <v>153.4469016917466</v>
      </c>
      <c r="AF33" s="113">
        <f>IF(SUMIF('2a Map charges to elec regions'!$C$225:$C$406,$B33,'2a Map charges to elec regions'!AF$225:AF$406)=0,"-",SUMIF('2a Map charges to elec regions'!$C$225:$C$406,$B33,'2a Map charges to elec regions'!AF$225:AF$406))</f>
        <v>162.35823505673423</v>
      </c>
      <c r="AG33" s="113">
        <f>IF(SUMIF('2a Map charges to elec regions'!$C$225:$C$406,$B33,'2a Map charges to elec regions'!AG$225:AG$406)=0,"-",SUMIF('2a Map charges to elec regions'!$C$225:$C$406,$B33,'2a Map charges to elec regions'!AG$225:AG$406))</f>
        <v>162.35823505673423</v>
      </c>
      <c r="AH33" s="113" t="str">
        <f>IF(SUMIF('2a Map charges to elec regions'!$C$225:$C$406,$B33,'2a Map charges to elec regions'!AH$225:AH$406)=0,"-",SUMIF('2a Map charges to elec regions'!$C$225:$C$406,$B33,'2a Map charges to elec regions'!AH$225:AH$406))</f>
        <v>-</v>
      </c>
      <c r="AI33" s="164" t="str">
        <f>IF(SUMIF('2a Map charges to elec regions'!$C$225:$C$406,$B33,'2a Map charges to elec regions'!AI$225:AI$406)=0,"-",SUMIF('2a Map charges to elec regions'!$C$225:$C$406,$B33,'2a Map charges to elec regions'!AI$225:AI$406))</f>
        <v>-</v>
      </c>
      <c r="AJ33" s="113" t="str">
        <f>IF(SUMIF('2a Map charges to elec regions'!$C$225:$C$406,$B33,'2a Map charges to elec regions'!AJ$225:AJ$406)=0,"-",SUMIF('2a Map charges to elec regions'!$C$225:$C$406,$B33,'2a Map charges to elec regions'!AJ$225:AJ$406))</f>
        <v>-</v>
      </c>
      <c r="AK33" s="113" t="str">
        <f>IF(SUMIF('2a Map charges to elec regions'!$C$225:$C$406,$B33,'2a Map charges to elec regions'!AK$225:AK$406)=0,"-",SUMIF('2a Map charges to elec regions'!$C$225:$C$406,$B33,'2a Map charges to elec regions'!AK$225:AK$406))</f>
        <v>-</v>
      </c>
      <c r="AL33" s="113" t="str">
        <f>IF(SUMIF('2a Map charges to elec regions'!$C$225:$C$406,$B33,'2a Map charges to elec regions'!AL$225:AL$406)=0,"-",SUMIF('2a Map charges to elec regions'!$C$225:$C$406,$B33,'2a Map charges to elec regions'!AL$225:AL$406))</f>
        <v>-</v>
      </c>
      <c r="AM33" s="113" t="str">
        <f>IF(SUMIF('2a Map charges to elec regions'!$C$225:$C$406,$B33,'2a Map charges to elec regions'!AM$225:AM$406)=0,"-",SUMIF('2a Map charges to elec regions'!$C$225:$C$406,$B33,'2a Map charges to elec regions'!AM$225:AM$406))</f>
        <v>-</v>
      </c>
      <c r="AN33" s="113" t="str">
        <f>IF(SUMIF('2a Map charges to elec regions'!$C$225:$C$406,$B33,'2a Map charges to elec regions'!AN$225:AN$406)=0,"-",SUMIF('2a Map charges to elec regions'!$C$225:$C$406,$B33,'2a Map charges to elec regions'!AN$225:AN$406))</f>
        <v>-</v>
      </c>
      <c r="AO33" s="113" t="str">
        <f>IF(SUMIF('2a Map charges to elec regions'!$C$225:$C$406,$B33,'2a Map charges to elec regions'!AO$225:AO$406)=0,"-",SUMIF('2a Map charges to elec regions'!$C$225:$C$406,$B33,'2a Map charges to elec regions'!AO$225:AO$406))</f>
        <v>-</v>
      </c>
      <c r="AP33" s="113" t="str">
        <f>IF(SUMIF('2a Map charges to elec regions'!$C$225:$C$406,$B33,'2a Map charges to elec regions'!AP$225:AP$406)=0,"-",SUMIF('2a Map charges to elec regions'!$C$225:$C$406,$B33,'2a Map charges to elec regions'!AP$225:AP$406))</f>
        <v>-</v>
      </c>
      <c r="AQ33" s="113" t="str">
        <f>IF(SUMIF('2a Map charges to elec regions'!$C$225:$C$406,$B33,'2a Map charges to elec regions'!AQ$225:AQ$406)=0,"-",SUMIF('2a Map charges to elec regions'!$C$225:$C$406,$B33,'2a Map charges to elec regions'!AQ$225:AQ$406))</f>
        <v>-</v>
      </c>
      <c r="AR33" s="113" t="str">
        <f>IF(SUMIF('2a Map charges to elec regions'!$C$225:$C$406,$B33,'2a Map charges to elec regions'!AR$225:AR$406)=0,"-",SUMIF('2a Map charges to elec regions'!$C$225:$C$406,$B33,'2a Map charges to elec regions'!AR$225:AR$406))</f>
        <v>-</v>
      </c>
      <c r="AS33" s="113" t="str">
        <f>IF(SUMIF('2a Map charges to elec regions'!$C$225:$C$406,$B33,'2a Map charges to elec regions'!AS$225:AS$406)=0,"-",SUMIF('2a Map charges to elec regions'!$C$225:$C$406,$B33,'2a Map charges to elec regions'!AS$225:AS$406))</f>
        <v>-</v>
      </c>
      <c r="AT33" s="113" t="str">
        <f>IF(SUMIF('2a Map charges to elec regions'!$C$225:$C$406,$B33,'2a Map charges to elec regions'!AT$225:AT$406)=0,"-",SUMIF('2a Map charges to elec regions'!$C$225:$C$406,$B33,'2a Map charges to elec regions'!AT$225:AT$406))</f>
        <v>-</v>
      </c>
      <c r="AU33" s="113" t="str">
        <f>IF(SUMIF('2a Map charges to elec regions'!$C$225:$C$406,$B33,'2a Map charges to elec regions'!AU$225:AU$406)=0,"-",SUMIF('2a Map charges to elec regions'!$C$225:$C$406,$B33,'2a Map charges to elec regions'!AU$225:AU$406))</f>
        <v>-</v>
      </c>
      <c r="AV33" s="113" t="str">
        <f>IF(SUMIF('2a Map charges to elec regions'!$C$225:$C$406,$B33,'2a Map charges to elec regions'!AV$225:AV$406)=0,"-",SUMIF('2a Map charges to elec regions'!$C$225:$C$406,$B33,'2a Map charges to elec regions'!AV$225:AV$406))</f>
        <v>-</v>
      </c>
      <c r="AW33" s="113" t="str">
        <f>IF(SUMIF('2a Map charges to elec regions'!$C$225:$C$406,$B33,'2a Map charges to elec regions'!AW$225:AW$406)=0,"-",SUMIF('2a Map charges to elec regions'!$C$225:$C$406,$B33,'2a Map charges to elec regions'!AW$225:AW$406))</f>
        <v>-</v>
      </c>
      <c r="AX33" s="113" t="str">
        <f>IF(SUMIF('2a Map charges to elec regions'!$C$225:$C$406,$B33,'2a Map charges to elec regions'!AX$225:AX$406)=0,"-",SUMIF('2a Map charges to elec regions'!$C$225:$C$406,$B33,'2a Map charges to elec regions'!AX$225:AX$406))</f>
        <v>-</v>
      </c>
      <c r="AY33" s="113" t="str">
        <f>IF(SUMIF('2a Map charges to elec regions'!$C$225:$C$406,$B33,'2a Map charges to elec regions'!AY$225:AY$406)=0,"-",SUMIF('2a Map charges to elec regions'!$C$225:$C$406,$B33,'2a Map charges to elec regions'!AY$225:AY$406))</f>
        <v>-</v>
      </c>
      <c r="AZ33" s="113" t="str">
        <f>IF(SUMIF('2a Map charges to elec regions'!$C$225:$C$406,$B33,'2a Map charges to elec regions'!AZ$225:AZ$406)=0,"-",SUMIF('2a Map charges to elec regions'!$C$225:$C$406,$B33,'2a Map charges to elec regions'!AZ$225:AZ$406))</f>
        <v>-</v>
      </c>
      <c r="BA33" s="113" t="str">
        <f>IF(SUMIF('2a Map charges to elec regions'!$C$225:$C$406,$B33,'2a Map charges to elec regions'!BA$225:BA$406)=0,"-",SUMIF('2a Map charges to elec regions'!$C$225:$C$406,$B33,'2a Map charges to elec regions'!BA$225:BA$406))</f>
        <v>-</v>
      </c>
      <c r="BB33" s="113" t="str">
        <f>IF(SUMIF('2a Map charges to elec regions'!$C$225:$C$406,$B33,'2a Map charges to elec regions'!BB$225:BB$406)=0,"-",SUMIF('2a Map charges to elec regions'!$C$225:$C$406,$B33,'2a Map charges to elec regions'!BB$225:BB$406))</f>
        <v>-</v>
      </c>
    </row>
    <row r="34" spans="1:54" s="14" customFormat="1" ht="11.45">
      <c r="A34" s="10"/>
      <c r="B34" s="9" t="s">
        <v>180</v>
      </c>
      <c r="C34" s="182"/>
      <c r="D34" s="186"/>
      <c r="E34" s="29"/>
      <c r="F34" s="113">
        <f>IF(SUMIF('2a Map charges to elec regions'!$C$225:$C$406,$B34,'2a Map charges to elec regions'!F$225:F$406)=0,"-",SUMIF('2a Map charges to elec regions'!$C$225:$C$406,$B34,'2a Map charges to elec regions'!F$225:F$406))</f>
        <v>117.85475751123175</v>
      </c>
      <c r="G34" s="113">
        <f>IF(SUMIF('2a Map charges to elec regions'!$C$225:$C$406,$B34,'2a Map charges to elec regions'!G$225:G$406)=0,"-",SUMIF('2a Map charges to elec regions'!$C$225:$C$406,$B34,'2a Map charges to elec regions'!G$225:G$406))</f>
        <v>117.85475751123175</v>
      </c>
      <c r="H34" s="113">
        <f>IF(SUMIF('2a Map charges to elec regions'!$C$225:$C$406,$B34,'2a Map charges to elec regions'!H$225:H$406)=0,"-",SUMIF('2a Map charges to elec regions'!$C$225:$C$406,$B34,'2a Map charges to elec regions'!H$225:H$406))</f>
        <v>112.80397081080866</v>
      </c>
      <c r="I34" s="113">
        <f>IF(SUMIF('2a Map charges to elec regions'!$C$225:$C$406,$B34,'2a Map charges to elec regions'!I$225:I$406)=0,"-",SUMIF('2a Map charges to elec regions'!$C$225:$C$406,$B34,'2a Map charges to elec regions'!I$225:I$406))</f>
        <v>112.80397081080866</v>
      </c>
      <c r="J34" s="113">
        <f>IF(SUMIF('2a Map charges to elec regions'!$C$225:$C$406,$B34,'2a Map charges to elec regions'!J$225:J$406)=0,"-",SUMIF('2a Map charges to elec regions'!$C$225:$C$406,$B34,'2a Map charges to elec regions'!J$225:J$406))</f>
        <v>110.48327473849395</v>
      </c>
      <c r="K34" s="113">
        <f>IF(SUMIF('2a Map charges to elec regions'!$C$225:$C$406,$B34,'2a Map charges to elec regions'!K$225:K$406)=0,"-",SUMIF('2a Map charges to elec regions'!$C$225:$C$406,$B34,'2a Map charges to elec regions'!K$225:K$406))</f>
        <v>110.48327473849395</v>
      </c>
      <c r="L34" s="113">
        <f>IF(SUMIF('2a Map charges to elec regions'!$C$225:$C$406,$B34,'2a Map charges to elec regions'!L$225:L$406)=0,"-",SUMIF('2a Map charges to elec regions'!$C$225:$C$406,$B34,'2a Map charges to elec regions'!L$225:L$406))</f>
        <v>109.20025456349401</v>
      </c>
      <c r="M34" s="113">
        <f>IF(SUMIF('2a Map charges to elec regions'!$C$225:$C$406,$B34,'2a Map charges to elec regions'!M$225:M$406)=0,"-",SUMIF('2a Map charges to elec regions'!$C$225:$C$406,$B34,'2a Map charges to elec regions'!M$225:M$406))</f>
        <v>109.20025456349401</v>
      </c>
      <c r="N34" s="28"/>
      <c r="O34" s="113">
        <f>IF(SUMIF('2a Map charges to elec regions'!$C$225:$C$406,$B34,'2a Map charges to elec regions'!O$225:O$406)=0,"-",SUMIF('2a Map charges to elec regions'!$C$225:$C$406,$B34,'2a Map charges to elec regions'!O$225:O$406))</f>
        <v>109.20025456349401</v>
      </c>
      <c r="P34" s="113">
        <f>IF(SUMIF('2a Map charges to elec regions'!$C$225:$C$406,$B34,'2a Map charges to elec regions'!P$225:P$406)=0,"-",SUMIF('2a Map charges to elec regions'!$C$225:$C$406,$B34,'2a Map charges to elec regions'!P$225:P$406))</f>
        <v>117.02154609067482</v>
      </c>
      <c r="Q34" s="113">
        <f>IF(SUMIF('2a Map charges to elec regions'!$C$225:$C$406,$B34,'2a Map charges to elec regions'!Q$225:Q$406)=0,"-",SUMIF('2a Map charges to elec regions'!$C$225:$C$406,$B34,'2a Map charges to elec regions'!Q$225:Q$406))</f>
        <v>117.02154609067482</v>
      </c>
      <c r="R34" s="113">
        <f>IF(SUMIF('2a Map charges to elec regions'!$C$225:$C$406,$B34,'2a Map charges to elec regions'!R$225:R$406)=0,"-",SUMIF('2a Map charges to elec regions'!$C$225:$C$406,$B34,'2a Map charges to elec regions'!R$225:R$406))</f>
        <v>117.97888057626059</v>
      </c>
      <c r="S34" s="113">
        <f>IF(SUMIF('2a Map charges to elec regions'!$C$225:$C$406,$B34,'2a Map charges to elec regions'!S$225:S$406)=0,"-",SUMIF('2a Map charges to elec regions'!$C$225:$C$406,$B34,'2a Map charges to elec regions'!S$225:S$406))</f>
        <v>117.97888057626059</v>
      </c>
      <c r="T34" s="113">
        <f>IF(SUMIF('2a Map charges to elec regions'!$C$225:$C$406,$B34,'2a Map charges to elec regions'!T$225:T$406)=0,"-",SUMIF('2a Map charges to elec regions'!$C$225:$C$406,$B34,'2a Map charges to elec regions'!T$225:T$406))</f>
        <v>102.68317002927895</v>
      </c>
      <c r="U34" s="113">
        <f>IF(SUMIF('2a Map charges to elec regions'!$C$225:$C$406,$B34,'2a Map charges to elec regions'!U$225:U$406)=0,"-",SUMIF('2a Map charges to elec regions'!$C$225:$C$406,$B34,'2a Map charges to elec regions'!U$225:U$406))</f>
        <v>102.68317002927895</v>
      </c>
      <c r="V34" s="113">
        <f>IF(SUMIF('2a Map charges to elec regions'!$C$225:$C$406,$B34,'2a Map charges to elec regions'!V$225:V$406)=0,"-",SUMIF('2a Map charges to elec regions'!$C$225:$C$406,$B34,'2a Map charges to elec regions'!V$225:V$406))</f>
        <v>149.74800943843817</v>
      </c>
      <c r="W34" s="113">
        <f>IF(SUMIF('2a Map charges to elec regions'!$C$225:$C$406,$B34,'2a Map charges to elec regions'!W$225:W$406)=0,"-",SUMIF('2a Map charges to elec regions'!$C$225:$C$406,$B34,'2a Map charges to elec regions'!W$225:W$406))</f>
        <v>143.28160921257063</v>
      </c>
      <c r="X34" s="113">
        <f>IF(SUMIF('2a Map charges to elec regions'!$C$225:$C$406,$B34,'2a Map charges to elec regions'!X$225:X$406)=0,"-",SUMIF('2a Map charges to elec regions'!$C$225:$C$406,$B34,'2a Map charges to elec regions'!X$225:X$406))</f>
        <v>149.83044508040012</v>
      </c>
      <c r="Y34" s="113">
        <f>IF(SUMIF('2a Map charges to elec regions'!$C$225:$C$406,$B34,'2a Map charges to elec regions'!Y$225:Y$406)=0,"-",SUMIF('2a Map charges to elec regions'!$C$225:$C$406,$B34,'2a Map charges to elec regions'!Y$225:Y$406))</f>
        <v>149.83044508040012</v>
      </c>
      <c r="Z34" s="113">
        <f>IF(SUMIF('2a Map charges to elec regions'!$C$225:$C$406,$B34,'2a Map charges to elec regions'!Z$225:Z$406)=0,"-",SUMIF('2a Map charges to elec regions'!$C$225:$C$406,$B34,'2a Map charges to elec regions'!Z$225:Z$406))</f>
        <v>149.83044508040012</v>
      </c>
      <c r="AA34" s="113">
        <f>IF(SUMIF('2a Map charges to elec regions'!$C$225:$C$406,$B34,'2a Map charges to elec regions'!AA$225:AA$406)=0,"-",SUMIF('2a Map charges to elec regions'!$C$225:$C$406,$B34,'2a Map charges to elec regions'!AA$225:AA$406))</f>
        <v>149.83044508040012</v>
      </c>
      <c r="AB34" s="113">
        <f>IF(SUMIF('2a Map charges to elec regions'!$C$225:$C$406,$B34,'2a Map charges to elec regions'!AB$225:AB$406)=0,"-",SUMIF('2a Map charges to elec regions'!$C$225:$C$406,$B34,'2a Map charges to elec regions'!AB$225:AB$406))</f>
        <v>157.39916263554275</v>
      </c>
      <c r="AC34" s="113">
        <f>IF(SUMIF('2a Map charges to elec regions'!$C$225:$C$406,$B34,'2a Map charges to elec regions'!AC$225:AC$406)=0,"-",SUMIF('2a Map charges to elec regions'!$C$225:$C$406,$B34,'2a Map charges to elec regions'!AC$225:AC$406))</f>
        <v>157.39916263554275</v>
      </c>
      <c r="AD34" s="113">
        <f>IF(SUMIF('2a Map charges to elec regions'!$C$225:$C$406,$B34,'2a Map charges to elec regions'!AD$225:AD$406)=0,"-",SUMIF('2a Map charges to elec regions'!$C$225:$C$406,$B34,'2a Map charges to elec regions'!AD$225:AD$406))</f>
        <v>157.39916263554275</v>
      </c>
      <c r="AE34" s="113">
        <f>IF(SUMIF('2a Map charges to elec regions'!$C$225:$C$406,$B34,'2a Map charges to elec regions'!AE$225:AE$406)=0,"-",SUMIF('2a Map charges to elec regions'!$C$225:$C$406,$B34,'2a Map charges to elec regions'!AE$225:AE$406))</f>
        <v>157.39916263554275</v>
      </c>
      <c r="AF34" s="113">
        <f>IF(SUMIF('2a Map charges to elec regions'!$C$225:$C$406,$B34,'2a Map charges to elec regions'!AF$225:AF$406)=0,"-",SUMIF('2a Map charges to elec regions'!$C$225:$C$406,$B34,'2a Map charges to elec regions'!AF$225:AF$406))</f>
        <v>164.49610599902854</v>
      </c>
      <c r="AG34" s="113">
        <f>IF(SUMIF('2a Map charges to elec regions'!$C$225:$C$406,$B34,'2a Map charges to elec regions'!AG$225:AG$406)=0,"-",SUMIF('2a Map charges to elec regions'!$C$225:$C$406,$B34,'2a Map charges to elec regions'!AG$225:AG$406))</f>
        <v>164.49610599902854</v>
      </c>
      <c r="AH34" s="113" t="str">
        <f>IF(SUMIF('2a Map charges to elec regions'!$C$225:$C$406,$B34,'2a Map charges to elec regions'!AH$225:AH$406)=0,"-",SUMIF('2a Map charges to elec regions'!$C$225:$C$406,$B34,'2a Map charges to elec regions'!AH$225:AH$406))</f>
        <v>-</v>
      </c>
      <c r="AI34" s="164" t="str">
        <f>IF(SUMIF('2a Map charges to elec regions'!$C$225:$C$406,$B34,'2a Map charges to elec regions'!AI$225:AI$406)=0,"-",SUMIF('2a Map charges to elec regions'!$C$225:$C$406,$B34,'2a Map charges to elec regions'!AI$225:AI$406))</f>
        <v>-</v>
      </c>
      <c r="AJ34" s="113" t="str">
        <f>IF(SUMIF('2a Map charges to elec regions'!$C$225:$C$406,$B34,'2a Map charges to elec regions'!AJ$225:AJ$406)=0,"-",SUMIF('2a Map charges to elec regions'!$C$225:$C$406,$B34,'2a Map charges to elec regions'!AJ$225:AJ$406))</f>
        <v>-</v>
      </c>
      <c r="AK34" s="113" t="str">
        <f>IF(SUMIF('2a Map charges to elec regions'!$C$225:$C$406,$B34,'2a Map charges to elec regions'!AK$225:AK$406)=0,"-",SUMIF('2a Map charges to elec regions'!$C$225:$C$406,$B34,'2a Map charges to elec regions'!AK$225:AK$406))</f>
        <v>-</v>
      </c>
      <c r="AL34" s="113" t="str">
        <f>IF(SUMIF('2a Map charges to elec regions'!$C$225:$C$406,$B34,'2a Map charges to elec regions'!AL$225:AL$406)=0,"-",SUMIF('2a Map charges to elec regions'!$C$225:$C$406,$B34,'2a Map charges to elec regions'!AL$225:AL$406))</f>
        <v>-</v>
      </c>
      <c r="AM34" s="113" t="str">
        <f>IF(SUMIF('2a Map charges to elec regions'!$C$225:$C$406,$B34,'2a Map charges to elec regions'!AM$225:AM$406)=0,"-",SUMIF('2a Map charges to elec regions'!$C$225:$C$406,$B34,'2a Map charges to elec regions'!AM$225:AM$406))</f>
        <v>-</v>
      </c>
      <c r="AN34" s="113" t="str">
        <f>IF(SUMIF('2a Map charges to elec regions'!$C$225:$C$406,$B34,'2a Map charges to elec regions'!AN$225:AN$406)=0,"-",SUMIF('2a Map charges to elec regions'!$C$225:$C$406,$B34,'2a Map charges to elec regions'!AN$225:AN$406))</f>
        <v>-</v>
      </c>
      <c r="AO34" s="113" t="str">
        <f>IF(SUMIF('2a Map charges to elec regions'!$C$225:$C$406,$B34,'2a Map charges to elec regions'!AO$225:AO$406)=0,"-",SUMIF('2a Map charges to elec regions'!$C$225:$C$406,$B34,'2a Map charges to elec regions'!AO$225:AO$406))</f>
        <v>-</v>
      </c>
      <c r="AP34" s="113" t="str">
        <f>IF(SUMIF('2a Map charges to elec regions'!$C$225:$C$406,$B34,'2a Map charges to elec regions'!AP$225:AP$406)=0,"-",SUMIF('2a Map charges to elec regions'!$C$225:$C$406,$B34,'2a Map charges to elec regions'!AP$225:AP$406))</f>
        <v>-</v>
      </c>
      <c r="AQ34" s="113" t="str">
        <f>IF(SUMIF('2a Map charges to elec regions'!$C$225:$C$406,$B34,'2a Map charges to elec regions'!AQ$225:AQ$406)=0,"-",SUMIF('2a Map charges to elec regions'!$C$225:$C$406,$B34,'2a Map charges to elec regions'!AQ$225:AQ$406))</f>
        <v>-</v>
      </c>
      <c r="AR34" s="113" t="str">
        <f>IF(SUMIF('2a Map charges to elec regions'!$C$225:$C$406,$B34,'2a Map charges to elec regions'!AR$225:AR$406)=0,"-",SUMIF('2a Map charges to elec regions'!$C$225:$C$406,$B34,'2a Map charges to elec regions'!AR$225:AR$406))</f>
        <v>-</v>
      </c>
      <c r="AS34" s="113" t="str">
        <f>IF(SUMIF('2a Map charges to elec regions'!$C$225:$C$406,$B34,'2a Map charges to elec regions'!AS$225:AS$406)=0,"-",SUMIF('2a Map charges to elec regions'!$C$225:$C$406,$B34,'2a Map charges to elec regions'!AS$225:AS$406))</f>
        <v>-</v>
      </c>
      <c r="AT34" s="113" t="str">
        <f>IF(SUMIF('2a Map charges to elec regions'!$C$225:$C$406,$B34,'2a Map charges to elec regions'!AT$225:AT$406)=0,"-",SUMIF('2a Map charges to elec regions'!$C$225:$C$406,$B34,'2a Map charges to elec regions'!AT$225:AT$406))</f>
        <v>-</v>
      </c>
      <c r="AU34" s="113" t="str">
        <f>IF(SUMIF('2a Map charges to elec regions'!$C$225:$C$406,$B34,'2a Map charges to elec regions'!AU$225:AU$406)=0,"-",SUMIF('2a Map charges to elec regions'!$C$225:$C$406,$B34,'2a Map charges to elec regions'!AU$225:AU$406))</f>
        <v>-</v>
      </c>
      <c r="AV34" s="113" t="str">
        <f>IF(SUMIF('2a Map charges to elec regions'!$C$225:$C$406,$B34,'2a Map charges to elec regions'!AV$225:AV$406)=0,"-",SUMIF('2a Map charges to elec regions'!$C$225:$C$406,$B34,'2a Map charges to elec regions'!AV$225:AV$406))</f>
        <v>-</v>
      </c>
      <c r="AW34" s="113" t="str">
        <f>IF(SUMIF('2a Map charges to elec regions'!$C$225:$C$406,$B34,'2a Map charges to elec regions'!AW$225:AW$406)=0,"-",SUMIF('2a Map charges to elec regions'!$C$225:$C$406,$B34,'2a Map charges to elec regions'!AW$225:AW$406))</f>
        <v>-</v>
      </c>
      <c r="AX34" s="113" t="str">
        <f>IF(SUMIF('2a Map charges to elec regions'!$C$225:$C$406,$B34,'2a Map charges to elec regions'!AX$225:AX$406)=0,"-",SUMIF('2a Map charges to elec regions'!$C$225:$C$406,$B34,'2a Map charges to elec regions'!AX$225:AX$406))</f>
        <v>-</v>
      </c>
      <c r="AY34" s="113" t="str">
        <f>IF(SUMIF('2a Map charges to elec regions'!$C$225:$C$406,$B34,'2a Map charges to elec regions'!AY$225:AY$406)=0,"-",SUMIF('2a Map charges to elec regions'!$C$225:$C$406,$B34,'2a Map charges to elec regions'!AY$225:AY$406))</f>
        <v>-</v>
      </c>
      <c r="AZ34" s="113" t="str">
        <f>IF(SUMIF('2a Map charges to elec regions'!$C$225:$C$406,$B34,'2a Map charges to elec regions'!AZ$225:AZ$406)=0,"-",SUMIF('2a Map charges to elec regions'!$C$225:$C$406,$B34,'2a Map charges to elec regions'!AZ$225:AZ$406))</f>
        <v>-</v>
      </c>
      <c r="BA34" s="113" t="str">
        <f>IF(SUMIF('2a Map charges to elec regions'!$C$225:$C$406,$B34,'2a Map charges to elec regions'!BA$225:BA$406)=0,"-",SUMIF('2a Map charges to elec regions'!$C$225:$C$406,$B34,'2a Map charges to elec regions'!BA$225:BA$406))</f>
        <v>-</v>
      </c>
      <c r="BB34" s="113" t="str">
        <f>IF(SUMIF('2a Map charges to elec regions'!$C$225:$C$406,$B34,'2a Map charges to elec regions'!BB$225:BB$406)=0,"-",SUMIF('2a Map charges to elec regions'!$C$225:$C$406,$B34,'2a Map charges to elec regions'!BB$225:BB$406))</f>
        <v>-</v>
      </c>
    </row>
    <row r="35" spans="1:54" s="14" customFormat="1" ht="11.45">
      <c r="A35" s="10"/>
      <c r="B35" s="9" t="s">
        <v>181</v>
      </c>
      <c r="C35" s="182"/>
      <c r="D35" s="186"/>
      <c r="E35" s="29"/>
      <c r="F35" s="113">
        <f>IF(SUMIF('2a Map charges to elec regions'!$C$225:$C$406,$B35,'2a Map charges to elec regions'!F$225:F$406)=0,"-",SUMIF('2a Map charges to elec regions'!$C$225:$C$406,$B35,'2a Map charges to elec regions'!F$225:F$406))</f>
        <v>112.74778151735754</v>
      </c>
      <c r="G35" s="113">
        <f>IF(SUMIF('2a Map charges to elec regions'!$C$225:$C$406,$B35,'2a Map charges to elec regions'!G$225:G$406)=0,"-",SUMIF('2a Map charges to elec regions'!$C$225:$C$406,$B35,'2a Map charges to elec regions'!G$225:G$406))</f>
        <v>112.74778151735754</v>
      </c>
      <c r="H35" s="113">
        <f>IF(SUMIF('2a Map charges to elec regions'!$C$225:$C$406,$B35,'2a Map charges to elec regions'!H$225:H$406)=0,"-",SUMIF('2a Map charges to elec regions'!$C$225:$C$406,$B35,'2a Map charges to elec regions'!H$225:H$406))</f>
        <v>114.03282931237258</v>
      </c>
      <c r="I35" s="113">
        <f>IF(SUMIF('2a Map charges to elec regions'!$C$225:$C$406,$B35,'2a Map charges to elec regions'!I$225:I$406)=0,"-",SUMIF('2a Map charges to elec regions'!$C$225:$C$406,$B35,'2a Map charges to elec regions'!I$225:I$406))</f>
        <v>114.03282931237258</v>
      </c>
      <c r="J35" s="113">
        <f>IF(SUMIF('2a Map charges to elec regions'!$C$225:$C$406,$B35,'2a Map charges to elec regions'!J$225:J$406)=0,"-",SUMIF('2a Map charges to elec regions'!$C$225:$C$406,$B35,'2a Map charges to elec regions'!J$225:J$406))</f>
        <v>109.87915079781209</v>
      </c>
      <c r="K35" s="113">
        <f>IF(SUMIF('2a Map charges to elec regions'!$C$225:$C$406,$B35,'2a Map charges to elec regions'!K$225:K$406)=0,"-",SUMIF('2a Map charges to elec regions'!$C$225:$C$406,$B35,'2a Map charges to elec regions'!K$225:K$406))</f>
        <v>109.87915079781209</v>
      </c>
      <c r="L35" s="113">
        <f>IF(SUMIF('2a Map charges to elec regions'!$C$225:$C$406,$B35,'2a Map charges to elec regions'!L$225:L$406)=0,"-",SUMIF('2a Map charges to elec regions'!$C$225:$C$406,$B35,'2a Map charges to elec regions'!L$225:L$406))</f>
        <v>113.14267424545554</v>
      </c>
      <c r="M35" s="113">
        <f>IF(SUMIF('2a Map charges to elec regions'!$C$225:$C$406,$B35,'2a Map charges to elec regions'!M$225:M$406)=0,"-",SUMIF('2a Map charges to elec regions'!$C$225:$C$406,$B35,'2a Map charges to elec regions'!M$225:M$406))</f>
        <v>113.14267424545554</v>
      </c>
      <c r="N35" s="28"/>
      <c r="O35" s="113">
        <f>IF(SUMIF('2a Map charges to elec regions'!$C$225:$C$406,$B35,'2a Map charges to elec regions'!O$225:O$406)=0,"-",SUMIF('2a Map charges to elec regions'!$C$225:$C$406,$B35,'2a Map charges to elec regions'!O$225:O$406))</f>
        <v>113.14267424545554</v>
      </c>
      <c r="P35" s="113">
        <f>IF(SUMIF('2a Map charges to elec regions'!$C$225:$C$406,$B35,'2a Map charges to elec regions'!P$225:P$406)=0,"-",SUMIF('2a Map charges to elec regions'!$C$225:$C$406,$B35,'2a Map charges to elec regions'!P$225:P$406))</f>
        <v>117.69106569902075</v>
      </c>
      <c r="Q35" s="113">
        <f>IF(SUMIF('2a Map charges to elec regions'!$C$225:$C$406,$B35,'2a Map charges to elec regions'!Q$225:Q$406)=0,"-",SUMIF('2a Map charges to elec regions'!$C$225:$C$406,$B35,'2a Map charges to elec regions'!Q$225:Q$406))</f>
        <v>117.69106569902075</v>
      </c>
      <c r="R35" s="113">
        <f>IF(SUMIF('2a Map charges to elec regions'!$C$225:$C$406,$B35,'2a Map charges to elec regions'!R$225:R$406)=0,"-",SUMIF('2a Map charges to elec regions'!$C$225:$C$406,$B35,'2a Map charges to elec regions'!R$225:R$406))</f>
        <v>120.44168448069117</v>
      </c>
      <c r="S35" s="113">
        <f>IF(SUMIF('2a Map charges to elec regions'!$C$225:$C$406,$B35,'2a Map charges to elec regions'!S$225:S$406)=0,"-",SUMIF('2a Map charges to elec regions'!$C$225:$C$406,$B35,'2a Map charges to elec regions'!S$225:S$406))</f>
        <v>120.44168448069117</v>
      </c>
      <c r="T35" s="113">
        <f>IF(SUMIF('2a Map charges to elec regions'!$C$225:$C$406,$B35,'2a Map charges to elec regions'!T$225:T$406)=0,"-",SUMIF('2a Map charges to elec regions'!$C$225:$C$406,$B35,'2a Map charges to elec regions'!T$225:T$406))</f>
        <v>112.53448541691341</v>
      </c>
      <c r="U35" s="113">
        <f>IF(SUMIF('2a Map charges to elec regions'!$C$225:$C$406,$B35,'2a Map charges to elec regions'!U$225:U$406)=0,"-",SUMIF('2a Map charges to elec regions'!$C$225:$C$406,$B35,'2a Map charges to elec regions'!U$225:U$406))</f>
        <v>112.53448541691341</v>
      </c>
      <c r="V35" s="113">
        <f>IF(SUMIF('2a Map charges to elec regions'!$C$225:$C$406,$B35,'2a Map charges to elec regions'!V$225:V$406)=0,"-",SUMIF('2a Map charges to elec regions'!$C$225:$C$406,$B35,'2a Map charges to elec regions'!V$225:V$406))</f>
        <v>163.03433460481006</v>
      </c>
      <c r="W35" s="113">
        <f>IF(SUMIF('2a Map charges to elec regions'!$C$225:$C$406,$B35,'2a Map charges to elec regions'!W$225:W$406)=0,"-",SUMIF('2a Map charges to elec regions'!$C$225:$C$406,$B35,'2a Map charges to elec regions'!W$225:W$406))</f>
        <v>157.73001890406653</v>
      </c>
      <c r="X35" s="113">
        <f>IF(SUMIF('2a Map charges to elec regions'!$C$225:$C$406,$B35,'2a Map charges to elec regions'!X$225:X$406)=0,"-",SUMIF('2a Map charges to elec regions'!$C$225:$C$406,$B35,'2a Map charges to elec regions'!X$225:X$406))</f>
        <v>158.58392050493504</v>
      </c>
      <c r="Y35" s="113">
        <f>IF(SUMIF('2a Map charges to elec regions'!$C$225:$C$406,$B35,'2a Map charges to elec regions'!Y$225:Y$406)=0,"-",SUMIF('2a Map charges to elec regions'!$C$225:$C$406,$B35,'2a Map charges to elec regions'!Y$225:Y$406))</f>
        <v>158.58392050493504</v>
      </c>
      <c r="Z35" s="113">
        <f>IF(SUMIF('2a Map charges to elec regions'!$C$225:$C$406,$B35,'2a Map charges to elec regions'!Z$225:Z$406)=0,"-",SUMIF('2a Map charges to elec regions'!$C$225:$C$406,$B35,'2a Map charges to elec regions'!Z$225:Z$406))</f>
        <v>158.58392050493504</v>
      </c>
      <c r="AA35" s="113">
        <f>IF(SUMIF('2a Map charges to elec regions'!$C$225:$C$406,$B35,'2a Map charges to elec regions'!AA$225:AA$406)=0,"-",SUMIF('2a Map charges to elec regions'!$C$225:$C$406,$B35,'2a Map charges to elec regions'!AA$225:AA$406))</f>
        <v>158.58392050493504</v>
      </c>
      <c r="AB35" s="113">
        <f>IF(SUMIF('2a Map charges to elec regions'!$C$225:$C$406,$B35,'2a Map charges to elec regions'!AB$225:AB$406)=0,"-",SUMIF('2a Map charges to elec regions'!$C$225:$C$406,$B35,'2a Map charges to elec regions'!AB$225:AB$406))</f>
        <v>149.49198454409964</v>
      </c>
      <c r="AC35" s="113">
        <f>IF(SUMIF('2a Map charges to elec regions'!$C$225:$C$406,$B35,'2a Map charges to elec regions'!AC$225:AC$406)=0,"-",SUMIF('2a Map charges to elec regions'!$C$225:$C$406,$B35,'2a Map charges to elec regions'!AC$225:AC$406))</f>
        <v>149.49198454409964</v>
      </c>
      <c r="AD35" s="113">
        <f>IF(SUMIF('2a Map charges to elec regions'!$C$225:$C$406,$B35,'2a Map charges to elec regions'!AD$225:AD$406)=0,"-",SUMIF('2a Map charges to elec regions'!$C$225:$C$406,$B35,'2a Map charges to elec regions'!AD$225:AD$406))</f>
        <v>149.49198454409964</v>
      </c>
      <c r="AE35" s="113">
        <f>IF(SUMIF('2a Map charges to elec regions'!$C$225:$C$406,$B35,'2a Map charges to elec regions'!AE$225:AE$406)=0,"-",SUMIF('2a Map charges to elec regions'!$C$225:$C$406,$B35,'2a Map charges to elec regions'!AE$225:AE$406))</f>
        <v>149.49198454409964</v>
      </c>
      <c r="AF35" s="113">
        <f>IF(SUMIF('2a Map charges to elec regions'!$C$225:$C$406,$B35,'2a Map charges to elec regions'!AF$225:AF$406)=0,"-",SUMIF('2a Map charges to elec regions'!$C$225:$C$406,$B35,'2a Map charges to elec regions'!AF$225:AF$406))</f>
        <v>165.81490986772158</v>
      </c>
      <c r="AG35" s="113">
        <f>IF(SUMIF('2a Map charges to elec regions'!$C$225:$C$406,$B35,'2a Map charges to elec regions'!AG$225:AG$406)=0,"-",SUMIF('2a Map charges to elec regions'!$C$225:$C$406,$B35,'2a Map charges to elec regions'!AG$225:AG$406))</f>
        <v>165.81490986772158</v>
      </c>
      <c r="AH35" s="113" t="str">
        <f>IF(SUMIF('2a Map charges to elec regions'!$C$225:$C$406,$B35,'2a Map charges to elec regions'!AH$225:AH$406)=0,"-",SUMIF('2a Map charges to elec regions'!$C$225:$C$406,$B35,'2a Map charges to elec regions'!AH$225:AH$406))</f>
        <v>-</v>
      </c>
      <c r="AI35" s="164" t="str">
        <f>IF(SUMIF('2a Map charges to elec regions'!$C$225:$C$406,$B35,'2a Map charges to elec regions'!AI$225:AI$406)=0,"-",SUMIF('2a Map charges to elec regions'!$C$225:$C$406,$B35,'2a Map charges to elec regions'!AI$225:AI$406))</f>
        <v>-</v>
      </c>
      <c r="AJ35" s="113" t="str">
        <f>IF(SUMIF('2a Map charges to elec regions'!$C$225:$C$406,$B35,'2a Map charges to elec regions'!AJ$225:AJ$406)=0,"-",SUMIF('2a Map charges to elec regions'!$C$225:$C$406,$B35,'2a Map charges to elec regions'!AJ$225:AJ$406))</f>
        <v>-</v>
      </c>
      <c r="AK35" s="113" t="str">
        <f>IF(SUMIF('2a Map charges to elec regions'!$C$225:$C$406,$B35,'2a Map charges to elec regions'!AK$225:AK$406)=0,"-",SUMIF('2a Map charges to elec regions'!$C$225:$C$406,$B35,'2a Map charges to elec regions'!AK$225:AK$406))</f>
        <v>-</v>
      </c>
      <c r="AL35" s="113" t="str">
        <f>IF(SUMIF('2a Map charges to elec regions'!$C$225:$C$406,$B35,'2a Map charges to elec regions'!AL$225:AL$406)=0,"-",SUMIF('2a Map charges to elec regions'!$C$225:$C$406,$B35,'2a Map charges to elec regions'!AL$225:AL$406))</f>
        <v>-</v>
      </c>
      <c r="AM35" s="113" t="str">
        <f>IF(SUMIF('2a Map charges to elec regions'!$C$225:$C$406,$B35,'2a Map charges to elec regions'!AM$225:AM$406)=0,"-",SUMIF('2a Map charges to elec regions'!$C$225:$C$406,$B35,'2a Map charges to elec regions'!AM$225:AM$406))</f>
        <v>-</v>
      </c>
      <c r="AN35" s="113" t="str">
        <f>IF(SUMIF('2a Map charges to elec regions'!$C$225:$C$406,$B35,'2a Map charges to elec regions'!AN$225:AN$406)=0,"-",SUMIF('2a Map charges to elec regions'!$C$225:$C$406,$B35,'2a Map charges to elec regions'!AN$225:AN$406))</f>
        <v>-</v>
      </c>
      <c r="AO35" s="113" t="str">
        <f>IF(SUMIF('2a Map charges to elec regions'!$C$225:$C$406,$B35,'2a Map charges to elec regions'!AO$225:AO$406)=0,"-",SUMIF('2a Map charges to elec regions'!$C$225:$C$406,$B35,'2a Map charges to elec regions'!AO$225:AO$406))</f>
        <v>-</v>
      </c>
      <c r="AP35" s="113" t="str">
        <f>IF(SUMIF('2a Map charges to elec regions'!$C$225:$C$406,$B35,'2a Map charges to elec regions'!AP$225:AP$406)=0,"-",SUMIF('2a Map charges to elec regions'!$C$225:$C$406,$B35,'2a Map charges to elec regions'!AP$225:AP$406))</f>
        <v>-</v>
      </c>
      <c r="AQ35" s="113" t="str">
        <f>IF(SUMIF('2a Map charges to elec regions'!$C$225:$C$406,$B35,'2a Map charges to elec regions'!AQ$225:AQ$406)=0,"-",SUMIF('2a Map charges to elec regions'!$C$225:$C$406,$B35,'2a Map charges to elec regions'!AQ$225:AQ$406))</f>
        <v>-</v>
      </c>
      <c r="AR35" s="113" t="str">
        <f>IF(SUMIF('2a Map charges to elec regions'!$C$225:$C$406,$B35,'2a Map charges to elec regions'!AR$225:AR$406)=0,"-",SUMIF('2a Map charges to elec regions'!$C$225:$C$406,$B35,'2a Map charges to elec regions'!AR$225:AR$406))</f>
        <v>-</v>
      </c>
      <c r="AS35" s="113" t="str">
        <f>IF(SUMIF('2a Map charges to elec regions'!$C$225:$C$406,$B35,'2a Map charges to elec regions'!AS$225:AS$406)=0,"-",SUMIF('2a Map charges to elec regions'!$C$225:$C$406,$B35,'2a Map charges to elec regions'!AS$225:AS$406))</f>
        <v>-</v>
      </c>
      <c r="AT35" s="113" t="str">
        <f>IF(SUMIF('2a Map charges to elec regions'!$C$225:$C$406,$B35,'2a Map charges to elec regions'!AT$225:AT$406)=0,"-",SUMIF('2a Map charges to elec regions'!$C$225:$C$406,$B35,'2a Map charges to elec regions'!AT$225:AT$406))</f>
        <v>-</v>
      </c>
      <c r="AU35" s="113" t="str">
        <f>IF(SUMIF('2a Map charges to elec regions'!$C$225:$C$406,$B35,'2a Map charges to elec regions'!AU$225:AU$406)=0,"-",SUMIF('2a Map charges to elec regions'!$C$225:$C$406,$B35,'2a Map charges to elec regions'!AU$225:AU$406))</f>
        <v>-</v>
      </c>
      <c r="AV35" s="113" t="str">
        <f>IF(SUMIF('2a Map charges to elec regions'!$C$225:$C$406,$B35,'2a Map charges to elec regions'!AV$225:AV$406)=0,"-",SUMIF('2a Map charges to elec regions'!$C$225:$C$406,$B35,'2a Map charges to elec regions'!AV$225:AV$406))</f>
        <v>-</v>
      </c>
      <c r="AW35" s="113" t="str">
        <f>IF(SUMIF('2a Map charges to elec regions'!$C$225:$C$406,$B35,'2a Map charges to elec regions'!AW$225:AW$406)=0,"-",SUMIF('2a Map charges to elec regions'!$C$225:$C$406,$B35,'2a Map charges to elec regions'!AW$225:AW$406))</f>
        <v>-</v>
      </c>
      <c r="AX35" s="113" t="str">
        <f>IF(SUMIF('2a Map charges to elec regions'!$C$225:$C$406,$B35,'2a Map charges to elec regions'!AX$225:AX$406)=0,"-",SUMIF('2a Map charges to elec regions'!$C$225:$C$406,$B35,'2a Map charges to elec regions'!AX$225:AX$406))</f>
        <v>-</v>
      </c>
      <c r="AY35" s="113" t="str">
        <f>IF(SUMIF('2a Map charges to elec regions'!$C$225:$C$406,$B35,'2a Map charges to elec regions'!AY$225:AY$406)=0,"-",SUMIF('2a Map charges to elec regions'!$C$225:$C$406,$B35,'2a Map charges to elec regions'!AY$225:AY$406))</f>
        <v>-</v>
      </c>
      <c r="AZ35" s="113" t="str">
        <f>IF(SUMIF('2a Map charges to elec regions'!$C$225:$C$406,$B35,'2a Map charges to elec regions'!AZ$225:AZ$406)=0,"-",SUMIF('2a Map charges to elec regions'!$C$225:$C$406,$B35,'2a Map charges to elec regions'!AZ$225:AZ$406))</f>
        <v>-</v>
      </c>
      <c r="BA35" s="113" t="str">
        <f>IF(SUMIF('2a Map charges to elec regions'!$C$225:$C$406,$B35,'2a Map charges to elec regions'!BA$225:BA$406)=0,"-",SUMIF('2a Map charges to elec regions'!$C$225:$C$406,$B35,'2a Map charges to elec regions'!BA$225:BA$406))</f>
        <v>-</v>
      </c>
      <c r="BB35" s="113" t="str">
        <f>IF(SUMIF('2a Map charges to elec regions'!$C$225:$C$406,$B35,'2a Map charges to elec regions'!BB$225:BB$406)=0,"-",SUMIF('2a Map charges to elec regions'!$C$225:$C$406,$B35,'2a Map charges to elec regions'!BB$225:BB$406))</f>
        <v>-</v>
      </c>
    </row>
    <row r="36" spans="1:54" s="14" customFormat="1" ht="11.45">
      <c r="A36" s="10"/>
      <c r="B36" s="9" t="s">
        <v>182</v>
      </c>
      <c r="C36" s="182"/>
      <c r="D36" s="186"/>
      <c r="E36" s="29"/>
      <c r="F36" s="113">
        <f>IF(SUMIF('2a Map charges to elec regions'!$C$225:$C$406,$B36,'2a Map charges to elec regions'!F$225:F$406)=0,"-",SUMIF('2a Map charges to elec regions'!$C$225:$C$406,$B36,'2a Map charges to elec regions'!F$225:F$406))</f>
        <v>124.770344943243</v>
      </c>
      <c r="G36" s="113">
        <f>IF(SUMIF('2a Map charges to elec regions'!$C$225:$C$406,$B36,'2a Map charges to elec regions'!G$225:G$406)=0,"-",SUMIF('2a Map charges to elec regions'!$C$225:$C$406,$B36,'2a Map charges to elec regions'!G$225:G$406))</f>
        <v>124.770344943243</v>
      </c>
      <c r="H36" s="113">
        <f>IF(SUMIF('2a Map charges to elec regions'!$C$225:$C$406,$B36,'2a Map charges to elec regions'!H$225:H$406)=0,"-",SUMIF('2a Map charges to elec regions'!$C$225:$C$406,$B36,'2a Map charges to elec regions'!H$225:H$406))</f>
        <v>124.14894979542298</v>
      </c>
      <c r="I36" s="113">
        <f>IF(SUMIF('2a Map charges to elec regions'!$C$225:$C$406,$B36,'2a Map charges to elec regions'!I$225:I$406)=0,"-",SUMIF('2a Map charges to elec regions'!$C$225:$C$406,$B36,'2a Map charges to elec regions'!I$225:I$406))</f>
        <v>124.14894979542298</v>
      </c>
      <c r="J36" s="113">
        <f>IF(SUMIF('2a Map charges to elec regions'!$C$225:$C$406,$B36,'2a Map charges to elec regions'!J$225:J$406)=0,"-",SUMIF('2a Map charges to elec regions'!$C$225:$C$406,$B36,'2a Map charges to elec regions'!J$225:J$406))</f>
        <v>120.9123281946909</v>
      </c>
      <c r="K36" s="113">
        <f>IF(SUMIF('2a Map charges to elec regions'!$C$225:$C$406,$B36,'2a Map charges to elec regions'!K$225:K$406)=0,"-",SUMIF('2a Map charges to elec regions'!$C$225:$C$406,$B36,'2a Map charges to elec regions'!K$225:K$406))</f>
        <v>120.9123281946909</v>
      </c>
      <c r="L36" s="113">
        <f>IF(SUMIF('2a Map charges to elec regions'!$C$225:$C$406,$B36,'2a Map charges to elec regions'!L$225:L$406)=0,"-",SUMIF('2a Map charges to elec regions'!$C$225:$C$406,$B36,'2a Map charges to elec regions'!L$225:L$406))</f>
        <v>126.18250404111261</v>
      </c>
      <c r="M36" s="113">
        <f>IF(SUMIF('2a Map charges to elec regions'!$C$225:$C$406,$B36,'2a Map charges to elec regions'!M$225:M$406)=0,"-",SUMIF('2a Map charges to elec regions'!$C$225:$C$406,$B36,'2a Map charges to elec regions'!M$225:M$406))</f>
        <v>126.18250404111261</v>
      </c>
      <c r="N36" s="28"/>
      <c r="O36" s="113">
        <f>IF(SUMIF('2a Map charges to elec regions'!$C$225:$C$406,$B36,'2a Map charges to elec regions'!O$225:O$406)=0,"-",SUMIF('2a Map charges to elec regions'!$C$225:$C$406,$B36,'2a Map charges to elec regions'!O$225:O$406))</f>
        <v>126.18250404111261</v>
      </c>
      <c r="P36" s="113">
        <f>IF(SUMIF('2a Map charges to elec regions'!$C$225:$C$406,$B36,'2a Map charges to elec regions'!P$225:P$406)=0,"-",SUMIF('2a Map charges to elec regions'!$C$225:$C$406,$B36,'2a Map charges to elec regions'!P$225:P$406))</f>
        <v>131.76362096798997</v>
      </c>
      <c r="Q36" s="113">
        <f>IF(SUMIF('2a Map charges to elec regions'!$C$225:$C$406,$B36,'2a Map charges to elec regions'!Q$225:Q$406)=0,"-",SUMIF('2a Map charges to elec regions'!$C$225:$C$406,$B36,'2a Map charges to elec regions'!Q$225:Q$406))</f>
        <v>131.76362096798997</v>
      </c>
      <c r="R36" s="113">
        <f>IF(SUMIF('2a Map charges to elec regions'!$C$225:$C$406,$B36,'2a Map charges to elec regions'!R$225:R$406)=0,"-",SUMIF('2a Map charges to elec regions'!$C$225:$C$406,$B36,'2a Map charges to elec regions'!R$225:R$406))</f>
        <v>133.96285087839883</v>
      </c>
      <c r="S36" s="113">
        <f>IF(SUMIF('2a Map charges to elec regions'!$C$225:$C$406,$B36,'2a Map charges to elec regions'!S$225:S$406)=0,"-",SUMIF('2a Map charges to elec regions'!$C$225:$C$406,$B36,'2a Map charges to elec regions'!S$225:S$406))</f>
        <v>133.96285087839883</v>
      </c>
      <c r="T36" s="113">
        <f>IF(SUMIF('2a Map charges to elec regions'!$C$225:$C$406,$B36,'2a Map charges to elec regions'!T$225:T$406)=0,"-",SUMIF('2a Map charges to elec regions'!$C$225:$C$406,$B36,'2a Map charges to elec regions'!T$225:T$406))</f>
        <v>125.58600989852205</v>
      </c>
      <c r="U36" s="113">
        <f>IF(SUMIF('2a Map charges to elec regions'!$C$225:$C$406,$B36,'2a Map charges to elec regions'!U$225:U$406)=0,"-",SUMIF('2a Map charges to elec regions'!$C$225:$C$406,$B36,'2a Map charges to elec regions'!U$225:U$406))</f>
        <v>125.58600989852205</v>
      </c>
      <c r="V36" s="113">
        <f>IF(SUMIF('2a Map charges to elec regions'!$C$225:$C$406,$B36,'2a Map charges to elec regions'!V$225:V$406)=0,"-",SUMIF('2a Map charges to elec regions'!$C$225:$C$406,$B36,'2a Map charges to elec regions'!V$225:V$406))</f>
        <v>177.0697072781436</v>
      </c>
      <c r="W36" s="113">
        <f>IF(SUMIF('2a Map charges to elec regions'!$C$225:$C$406,$B36,'2a Map charges to elec regions'!W$225:W$406)=0,"-",SUMIF('2a Map charges to elec regions'!$C$225:$C$406,$B36,'2a Map charges to elec regions'!W$225:W$406))</f>
        <v>170.97772886571124</v>
      </c>
      <c r="X36" s="113">
        <f>IF(SUMIF('2a Map charges to elec regions'!$C$225:$C$406,$B36,'2a Map charges to elec regions'!X$225:X$406)=0,"-",SUMIF('2a Map charges to elec regions'!$C$225:$C$406,$B36,'2a Map charges to elec regions'!X$225:X$406))</f>
        <v>168.06971728492039</v>
      </c>
      <c r="Y36" s="113">
        <f>IF(SUMIF('2a Map charges to elec regions'!$C$225:$C$406,$B36,'2a Map charges to elec regions'!Y$225:Y$406)=0,"-",SUMIF('2a Map charges to elec regions'!$C$225:$C$406,$B36,'2a Map charges to elec regions'!Y$225:Y$406))</f>
        <v>168.06971728492039</v>
      </c>
      <c r="Z36" s="113">
        <f>IF(SUMIF('2a Map charges to elec regions'!$C$225:$C$406,$B36,'2a Map charges to elec regions'!Z$225:Z$406)=0,"-",SUMIF('2a Map charges to elec regions'!$C$225:$C$406,$B36,'2a Map charges to elec regions'!Z$225:Z$406))</f>
        <v>168.06971728492039</v>
      </c>
      <c r="AA36" s="113">
        <f>IF(SUMIF('2a Map charges to elec regions'!$C$225:$C$406,$B36,'2a Map charges to elec regions'!AA$225:AA$406)=0,"-",SUMIF('2a Map charges to elec regions'!$C$225:$C$406,$B36,'2a Map charges to elec regions'!AA$225:AA$406))</f>
        <v>168.06971728492039</v>
      </c>
      <c r="AB36" s="113">
        <f>IF(SUMIF('2a Map charges to elec regions'!$C$225:$C$406,$B36,'2a Map charges to elec regions'!AB$225:AB$406)=0,"-",SUMIF('2a Map charges to elec regions'!$C$225:$C$406,$B36,'2a Map charges to elec regions'!AB$225:AB$406))</f>
        <v>165.94795621833885</v>
      </c>
      <c r="AC36" s="113">
        <f>IF(SUMIF('2a Map charges to elec regions'!$C$225:$C$406,$B36,'2a Map charges to elec regions'!AC$225:AC$406)=0,"-",SUMIF('2a Map charges to elec regions'!$C$225:$C$406,$B36,'2a Map charges to elec regions'!AC$225:AC$406))</f>
        <v>165.94795621833885</v>
      </c>
      <c r="AD36" s="113">
        <f>IF(SUMIF('2a Map charges to elec regions'!$C$225:$C$406,$B36,'2a Map charges to elec regions'!AD$225:AD$406)=0,"-",SUMIF('2a Map charges to elec regions'!$C$225:$C$406,$B36,'2a Map charges to elec regions'!AD$225:AD$406))</f>
        <v>165.94795621833885</v>
      </c>
      <c r="AE36" s="113">
        <f>IF(SUMIF('2a Map charges to elec regions'!$C$225:$C$406,$B36,'2a Map charges to elec regions'!AE$225:AE$406)=0,"-",SUMIF('2a Map charges to elec regions'!$C$225:$C$406,$B36,'2a Map charges to elec regions'!AE$225:AE$406))</f>
        <v>165.94795621833885</v>
      </c>
      <c r="AF36" s="113">
        <f>IF(SUMIF('2a Map charges to elec regions'!$C$225:$C$406,$B36,'2a Map charges to elec regions'!AF$225:AF$406)=0,"-",SUMIF('2a Map charges to elec regions'!$C$225:$C$406,$B36,'2a Map charges to elec regions'!AF$225:AF$406))</f>
        <v>176.815070689794</v>
      </c>
      <c r="AG36" s="113">
        <f>IF(SUMIF('2a Map charges to elec regions'!$C$225:$C$406,$B36,'2a Map charges to elec regions'!AG$225:AG$406)=0,"-",SUMIF('2a Map charges to elec regions'!$C$225:$C$406,$B36,'2a Map charges to elec regions'!AG$225:AG$406))</f>
        <v>176.815070689794</v>
      </c>
      <c r="AH36" s="113" t="str">
        <f>IF(SUMIF('2a Map charges to elec regions'!$C$225:$C$406,$B36,'2a Map charges to elec regions'!AH$225:AH$406)=0,"-",SUMIF('2a Map charges to elec regions'!$C$225:$C$406,$B36,'2a Map charges to elec regions'!AH$225:AH$406))</f>
        <v>-</v>
      </c>
      <c r="AI36" s="164" t="str">
        <f>IF(SUMIF('2a Map charges to elec regions'!$C$225:$C$406,$B36,'2a Map charges to elec regions'!AI$225:AI$406)=0,"-",SUMIF('2a Map charges to elec regions'!$C$225:$C$406,$B36,'2a Map charges to elec regions'!AI$225:AI$406))</f>
        <v>-</v>
      </c>
      <c r="AJ36" s="113" t="str">
        <f>IF(SUMIF('2a Map charges to elec regions'!$C$225:$C$406,$B36,'2a Map charges to elec regions'!AJ$225:AJ$406)=0,"-",SUMIF('2a Map charges to elec regions'!$C$225:$C$406,$B36,'2a Map charges to elec regions'!AJ$225:AJ$406))</f>
        <v>-</v>
      </c>
      <c r="AK36" s="113" t="str">
        <f>IF(SUMIF('2a Map charges to elec regions'!$C$225:$C$406,$B36,'2a Map charges to elec regions'!AK$225:AK$406)=0,"-",SUMIF('2a Map charges to elec regions'!$C$225:$C$406,$B36,'2a Map charges to elec regions'!AK$225:AK$406))</f>
        <v>-</v>
      </c>
      <c r="AL36" s="113" t="str">
        <f>IF(SUMIF('2a Map charges to elec regions'!$C$225:$C$406,$B36,'2a Map charges to elec regions'!AL$225:AL$406)=0,"-",SUMIF('2a Map charges to elec regions'!$C$225:$C$406,$B36,'2a Map charges to elec regions'!AL$225:AL$406))</f>
        <v>-</v>
      </c>
      <c r="AM36" s="113" t="str">
        <f>IF(SUMIF('2a Map charges to elec regions'!$C$225:$C$406,$B36,'2a Map charges to elec regions'!AM$225:AM$406)=0,"-",SUMIF('2a Map charges to elec regions'!$C$225:$C$406,$B36,'2a Map charges to elec regions'!AM$225:AM$406))</f>
        <v>-</v>
      </c>
      <c r="AN36" s="113" t="str">
        <f>IF(SUMIF('2a Map charges to elec regions'!$C$225:$C$406,$B36,'2a Map charges to elec regions'!AN$225:AN$406)=0,"-",SUMIF('2a Map charges to elec regions'!$C$225:$C$406,$B36,'2a Map charges to elec regions'!AN$225:AN$406))</f>
        <v>-</v>
      </c>
      <c r="AO36" s="113" t="str">
        <f>IF(SUMIF('2a Map charges to elec regions'!$C$225:$C$406,$B36,'2a Map charges to elec regions'!AO$225:AO$406)=0,"-",SUMIF('2a Map charges to elec regions'!$C$225:$C$406,$B36,'2a Map charges to elec regions'!AO$225:AO$406))</f>
        <v>-</v>
      </c>
      <c r="AP36" s="113" t="str">
        <f>IF(SUMIF('2a Map charges to elec regions'!$C$225:$C$406,$B36,'2a Map charges to elec regions'!AP$225:AP$406)=0,"-",SUMIF('2a Map charges to elec regions'!$C$225:$C$406,$B36,'2a Map charges to elec regions'!AP$225:AP$406))</f>
        <v>-</v>
      </c>
      <c r="AQ36" s="113" t="str">
        <f>IF(SUMIF('2a Map charges to elec regions'!$C$225:$C$406,$B36,'2a Map charges to elec regions'!AQ$225:AQ$406)=0,"-",SUMIF('2a Map charges to elec regions'!$C$225:$C$406,$B36,'2a Map charges to elec regions'!AQ$225:AQ$406))</f>
        <v>-</v>
      </c>
      <c r="AR36" s="113" t="str">
        <f>IF(SUMIF('2a Map charges to elec regions'!$C$225:$C$406,$B36,'2a Map charges to elec regions'!AR$225:AR$406)=0,"-",SUMIF('2a Map charges to elec regions'!$C$225:$C$406,$B36,'2a Map charges to elec regions'!AR$225:AR$406))</f>
        <v>-</v>
      </c>
      <c r="AS36" s="113" t="str">
        <f>IF(SUMIF('2a Map charges to elec regions'!$C$225:$C$406,$B36,'2a Map charges to elec regions'!AS$225:AS$406)=0,"-",SUMIF('2a Map charges to elec regions'!$C$225:$C$406,$B36,'2a Map charges to elec regions'!AS$225:AS$406))</f>
        <v>-</v>
      </c>
      <c r="AT36" s="113" t="str">
        <f>IF(SUMIF('2a Map charges to elec regions'!$C$225:$C$406,$B36,'2a Map charges to elec regions'!AT$225:AT$406)=0,"-",SUMIF('2a Map charges to elec regions'!$C$225:$C$406,$B36,'2a Map charges to elec regions'!AT$225:AT$406))</f>
        <v>-</v>
      </c>
      <c r="AU36" s="113" t="str">
        <f>IF(SUMIF('2a Map charges to elec regions'!$C$225:$C$406,$B36,'2a Map charges to elec regions'!AU$225:AU$406)=0,"-",SUMIF('2a Map charges to elec regions'!$C$225:$C$406,$B36,'2a Map charges to elec regions'!AU$225:AU$406))</f>
        <v>-</v>
      </c>
      <c r="AV36" s="113" t="str">
        <f>IF(SUMIF('2a Map charges to elec regions'!$C$225:$C$406,$B36,'2a Map charges to elec regions'!AV$225:AV$406)=0,"-",SUMIF('2a Map charges to elec regions'!$C$225:$C$406,$B36,'2a Map charges to elec regions'!AV$225:AV$406))</f>
        <v>-</v>
      </c>
      <c r="AW36" s="113" t="str">
        <f>IF(SUMIF('2a Map charges to elec regions'!$C$225:$C$406,$B36,'2a Map charges to elec regions'!AW$225:AW$406)=0,"-",SUMIF('2a Map charges to elec regions'!$C$225:$C$406,$B36,'2a Map charges to elec regions'!AW$225:AW$406))</f>
        <v>-</v>
      </c>
      <c r="AX36" s="113" t="str">
        <f>IF(SUMIF('2a Map charges to elec regions'!$C$225:$C$406,$B36,'2a Map charges to elec regions'!AX$225:AX$406)=0,"-",SUMIF('2a Map charges to elec regions'!$C$225:$C$406,$B36,'2a Map charges to elec regions'!AX$225:AX$406))</f>
        <v>-</v>
      </c>
      <c r="AY36" s="113" t="str">
        <f>IF(SUMIF('2a Map charges to elec regions'!$C$225:$C$406,$B36,'2a Map charges to elec regions'!AY$225:AY$406)=0,"-",SUMIF('2a Map charges to elec regions'!$C$225:$C$406,$B36,'2a Map charges to elec regions'!AY$225:AY$406))</f>
        <v>-</v>
      </c>
      <c r="AZ36" s="113" t="str">
        <f>IF(SUMIF('2a Map charges to elec regions'!$C$225:$C$406,$B36,'2a Map charges to elec regions'!AZ$225:AZ$406)=0,"-",SUMIF('2a Map charges to elec regions'!$C$225:$C$406,$B36,'2a Map charges to elec regions'!AZ$225:AZ$406))</f>
        <v>-</v>
      </c>
      <c r="BA36" s="113" t="str">
        <f>IF(SUMIF('2a Map charges to elec regions'!$C$225:$C$406,$B36,'2a Map charges to elec regions'!BA$225:BA$406)=0,"-",SUMIF('2a Map charges to elec regions'!$C$225:$C$406,$B36,'2a Map charges to elec regions'!BA$225:BA$406))</f>
        <v>-</v>
      </c>
      <c r="BB36" s="113" t="str">
        <f>IF(SUMIF('2a Map charges to elec regions'!$C$225:$C$406,$B36,'2a Map charges to elec regions'!BB$225:BB$406)=0,"-",SUMIF('2a Map charges to elec regions'!$C$225:$C$406,$B36,'2a Map charges to elec regions'!BB$225:BB$406))</f>
        <v>-</v>
      </c>
    </row>
    <row r="37" spans="1:54" s="14" customFormat="1" ht="11.45">
      <c r="A37" s="10"/>
      <c r="B37" s="9" t="s">
        <v>183</v>
      </c>
      <c r="C37" s="182"/>
      <c r="D37" s="186"/>
      <c r="E37" s="29"/>
      <c r="F37" s="113">
        <f>IF(SUMIF('2a Map charges to elec regions'!$C$225:$C$406,$B37,'2a Map charges to elec regions'!F$225:F$406)=0,"-",SUMIF('2a Map charges to elec regions'!$C$225:$C$406,$B37,'2a Map charges to elec regions'!F$225:F$406))</f>
        <v>117.48673085657748</v>
      </c>
      <c r="G37" s="113">
        <f>IF(SUMIF('2a Map charges to elec regions'!$C$225:$C$406,$B37,'2a Map charges to elec regions'!G$225:G$406)=0,"-",SUMIF('2a Map charges to elec regions'!$C$225:$C$406,$B37,'2a Map charges to elec regions'!G$225:G$406))</f>
        <v>117.48673085657748</v>
      </c>
      <c r="H37" s="113">
        <f>IF(SUMIF('2a Map charges to elec regions'!$C$225:$C$406,$B37,'2a Map charges to elec regions'!H$225:H$406)=0,"-",SUMIF('2a Map charges to elec regions'!$C$225:$C$406,$B37,'2a Map charges to elec regions'!H$225:H$406))</f>
        <v>124.37999709544358</v>
      </c>
      <c r="I37" s="113">
        <f>IF(SUMIF('2a Map charges to elec regions'!$C$225:$C$406,$B37,'2a Map charges to elec regions'!I$225:I$406)=0,"-",SUMIF('2a Map charges to elec regions'!$C$225:$C$406,$B37,'2a Map charges to elec regions'!I$225:I$406))</f>
        <v>124.37999709544358</v>
      </c>
      <c r="J37" s="113">
        <f>IF(SUMIF('2a Map charges to elec regions'!$C$225:$C$406,$B37,'2a Map charges to elec regions'!J$225:J$406)=0,"-",SUMIF('2a Map charges to elec regions'!$C$225:$C$406,$B37,'2a Map charges to elec regions'!J$225:J$406))</f>
        <v>121.20517525565081</v>
      </c>
      <c r="K37" s="113">
        <f>IF(SUMIF('2a Map charges to elec regions'!$C$225:$C$406,$B37,'2a Map charges to elec regions'!K$225:K$406)=0,"-",SUMIF('2a Map charges to elec regions'!$C$225:$C$406,$B37,'2a Map charges to elec regions'!K$225:K$406))</f>
        <v>121.20517525565081</v>
      </c>
      <c r="L37" s="113">
        <f>IF(SUMIF('2a Map charges to elec regions'!$C$225:$C$406,$B37,'2a Map charges to elec regions'!L$225:L$406)=0,"-",SUMIF('2a Map charges to elec regions'!$C$225:$C$406,$B37,'2a Map charges to elec regions'!L$225:L$406))</f>
        <v>129.34474996677085</v>
      </c>
      <c r="M37" s="113">
        <f>IF(SUMIF('2a Map charges to elec regions'!$C$225:$C$406,$B37,'2a Map charges to elec regions'!M$225:M$406)=0,"-",SUMIF('2a Map charges to elec regions'!$C$225:$C$406,$B37,'2a Map charges to elec regions'!M$225:M$406))</f>
        <v>129.34474996677085</v>
      </c>
      <c r="N37" s="29"/>
      <c r="O37" s="113">
        <f>IF(SUMIF('2a Map charges to elec regions'!$C$225:$C$406,$B37,'2a Map charges to elec regions'!O$225:O$406)=0,"-",SUMIF('2a Map charges to elec regions'!$C$225:$C$406,$B37,'2a Map charges to elec regions'!O$225:O$406))</f>
        <v>129.34474996677085</v>
      </c>
      <c r="P37" s="113">
        <f>IF(SUMIF('2a Map charges to elec regions'!$C$225:$C$406,$B37,'2a Map charges to elec regions'!P$225:P$406)=0,"-",SUMIF('2a Map charges to elec regions'!$C$225:$C$406,$B37,'2a Map charges to elec regions'!P$225:P$406))</f>
        <v>130.6745921485786</v>
      </c>
      <c r="Q37" s="113">
        <f>IF(SUMIF('2a Map charges to elec regions'!$C$225:$C$406,$B37,'2a Map charges to elec regions'!Q$225:Q$406)=0,"-",SUMIF('2a Map charges to elec regions'!$C$225:$C$406,$B37,'2a Map charges to elec regions'!Q$225:Q$406))</f>
        <v>130.6745921485786</v>
      </c>
      <c r="R37" s="113">
        <f>IF(SUMIF('2a Map charges to elec regions'!$C$225:$C$406,$B37,'2a Map charges to elec regions'!R$225:R$406)=0,"-",SUMIF('2a Map charges to elec regions'!$C$225:$C$406,$B37,'2a Map charges to elec regions'!R$225:R$406))</f>
        <v>133.21186327254819</v>
      </c>
      <c r="S37" s="113">
        <f>IF(SUMIF('2a Map charges to elec regions'!$C$225:$C$406,$B37,'2a Map charges to elec regions'!S$225:S$406)=0,"-",SUMIF('2a Map charges to elec regions'!$C$225:$C$406,$B37,'2a Map charges to elec regions'!S$225:S$406))</f>
        <v>133.21186327254819</v>
      </c>
      <c r="T37" s="113">
        <f>IF(SUMIF('2a Map charges to elec regions'!$C$225:$C$406,$B37,'2a Map charges to elec regions'!T$225:T$406)=0,"-",SUMIF('2a Map charges to elec regions'!$C$225:$C$406,$B37,'2a Map charges to elec regions'!T$225:T$406))</f>
        <v>112.64103880290604</v>
      </c>
      <c r="U37" s="113">
        <f>IF(SUMIF('2a Map charges to elec regions'!$C$225:$C$406,$B37,'2a Map charges to elec regions'!U$225:U$406)=0,"-",SUMIF('2a Map charges to elec regions'!$C$225:$C$406,$B37,'2a Map charges to elec regions'!U$225:U$406))</f>
        <v>112.64103880290604</v>
      </c>
      <c r="V37" s="113">
        <f>IF(SUMIF('2a Map charges to elec regions'!$C$225:$C$406,$B37,'2a Map charges to elec regions'!V$225:V$406)=0,"-",SUMIF('2a Map charges to elec regions'!$C$225:$C$406,$B37,'2a Map charges to elec regions'!V$225:V$406))</f>
        <v>160.55509408284004</v>
      </c>
      <c r="W37" s="113">
        <f>IF(SUMIF('2a Map charges to elec regions'!$C$225:$C$406,$B37,'2a Map charges to elec regions'!W$225:W$406)=0,"-",SUMIF('2a Map charges to elec regions'!$C$225:$C$406,$B37,'2a Map charges to elec regions'!W$225:W$406))</f>
        <v>154.28295016597281</v>
      </c>
      <c r="X37" s="113">
        <f>IF(SUMIF('2a Map charges to elec regions'!$C$225:$C$406,$B37,'2a Map charges to elec regions'!X$225:X$406)=0,"-",SUMIF('2a Map charges to elec regions'!$C$225:$C$406,$B37,'2a Map charges to elec regions'!X$225:X$406))</f>
        <v>160.51422250523845</v>
      </c>
      <c r="Y37" s="113">
        <f>IF(SUMIF('2a Map charges to elec regions'!$C$225:$C$406,$B37,'2a Map charges to elec regions'!Y$225:Y$406)=0,"-",SUMIF('2a Map charges to elec regions'!$C$225:$C$406,$B37,'2a Map charges to elec regions'!Y$225:Y$406))</f>
        <v>160.51422250523845</v>
      </c>
      <c r="Z37" s="113">
        <f>IF(SUMIF('2a Map charges to elec regions'!$C$225:$C$406,$B37,'2a Map charges to elec regions'!Z$225:Z$406)=0,"-",SUMIF('2a Map charges to elec regions'!$C$225:$C$406,$B37,'2a Map charges to elec regions'!Z$225:Z$406))</f>
        <v>160.51422250523845</v>
      </c>
      <c r="AA37" s="113">
        <f>IF(SUMIF('2a Map charges to elec regions'!$C$225:$C$406,$B37,'2a Map charges to elec regions'!AA$225:AA$406)=0,"-",SUMIF('2a Map charges to elec regions'!$C$225:$C$406,$B37,'2a Map charges to elec regions'!AA$225:AA$406))</f>
        <v>160.51422250523845</v>
      </c>
      <c r="AB37" s="113">
        <f>IF(SUMIF('2a Map charges to elec regions'!$C$225:$C$406,$B37,'2a Map charges to elec regions'!AB$225:AB$406)=0,"-",SUMIF('2a Map charges to elec regions'!$C$225:$C$406,$B37,'2a Map charges to elec regions'!AB$225:AB$406))</f>
        <v>149.48548371017762</v>
      </c>
      <c r="AC37" s="113">
        <f>IF(SUMIF('2a Map charges to elec regions'!$C$225:$C$406,$B37,'2a Map charges to elec regions'!AC$225:AC$406)=0,"-",SUMIF('2a Map charges to elec regions'!$C$225:$C$406,$B37,'2a Map charges to elec regions'!AC$225:AC$406))</f>
        <v>149.48548371017762</v>
      </c>
      <c r="AD37" s="113">
        <f>IF(SUMIF('2a Map charges to elec regions'!$C$225:$C$406,$B37,'2a Map charges to elec regions'!AD$225:AD$406)=0,"-",SUMIF('2a Map charges to elec regions'!$C$225:$C$406,$B37,'2a Map charges to elec regions'!AD$225:AD$406))</f>
        <v>149.48548371017762</v>
      </c>
      <c r="AE37" s="113">
        <f>IF(SUMIF('2a Map charges to elec regions'!$C$225:$C$406,$B37,'2a Map charges to elec regions'!AE$225:AE$406)=0,"-",SUMIF('2a Map charges to elec regions'!$C$225:$C$406,$B37,'2a Map charges to elec regions'!AE$225:AE$406))</f>
        <v>149.48548371017762</v>
      </c>
      <c r="AF37" s="113">
        <f>IF(SUMIF('2a Map charges to elec regions'!$C$225:$C$406,$B37,'2a Map charges to elec regions'!AF$225:AF$406)=0,"-",SUMIF('2a Map charges to elec regions'!$C$225:$C$406,$B37,'2a Map charges to elec regions'!AF$225:AF$406))</f>
        <v>159.31539740634474</v>
      </c>
      <c r="AG37" s="113">
        <f>IF(SUMIF('2a Map charges to elec regions'!$C$225:$C$406,$B37,'2a Map charges to elec regions'!AG$225:AG$406)=0,"-",SUMIF('2a Map charges to elec regions'!$C$225:$C$406,$B37,'2a Map charges to elec regions'!AG$225:AG$406))</f>
        <v>159.31539740634474</v>
      </c>
      <c r="AH37" s="113" t="str">
        <f>IF(SUMIF('2a Map charges to elec regions'!$C$225:$C$406,$B37,'2a Map charges to elec regions'!AH$225:AH$406)=0,"-",SUMIF('2a Map charges to elec regions'!$C$225:$C$406,$B37,'2a Map charges to elec regions'!AH$225:AH$406))</f>
        <v>-</v>
      </c>
      <c r="AI37" s="164" t="str">
        <f>IF(SUMIF('2a Map charges to elec regions'!$C$225:$C$406,$B37,'2a Map charges to elec regions'!AI$225:AI$406)=0,"-",SUMIF('2a Map charges to elec regions'!$C$225:$C$406,$B37,'2a Map charges to elec regions'!AI$225:AI$406))</f>
        <v>-</v>
      </c>
      <c r="AJ37" s="113" t="str">
        <f>IF(SUMIF('2a Map charges to elec regions'!$C$225:$C$406,$B37,'2a Map charges to elec regions'!AJ$225:AJ$406)=0,"-",SUMIF('2a Map charges to elec regions'!$C$225:$C$406,$B37,'2a Map charges to elec regions'!AJ$225:AJ$406))</f>
        <v>-</v>
      </c>
      <c r="AK37" s="113" t="str">
        <f>IF(SUMIF('2a Map charges to elec regions'!$C$225:$C$406,$B37,'2a Map charges to elec regions'!AK$225:AK$406)=0,"-",SUMIF('2a Map charges to elec regions'!$C$225:$C$406,$B37,'2a Map charges to elec regions'!AK$225:AK$406))</f>
        <v>-</v>
      </c>
      <c r="AL37" s="113" t="str">
        <f>IF(SUMIF('2a Map charges to elec regions'!$C$225:$C$406,$B37,'2a Map charges to elec regions'!AL$225:AL$406)=0,"-",SUMIF('2a Map charges to elec regions'!$C$225:$C$406,$B37,'2a Map charges to elec regions'!AL$225:AL$406))</f>
        <v>-</v>
      </c>
      <c r="AM37" s="113" t="str">
        <f>IF(SUMIF('2a Map charges to elec regions'!$C$225:$C$406,$B37,'2a Map charges to elec regions'!AM$225:AM$406)=0,"-",SUMIF('2a Map charges to elec regions'!$C$225:$C$406,$B37,'2a Map charges to elec regions'!AM$225:AM$406))</f>
        <v>-</v>
      </c>
      <c r="AN37" s="113" t="str">
        <f>IF(SUMIF('2a Map charges to elec regions'!$C$225:$C$406,$B37,'2a Map charges to elec regions'!AN$225:AN$406)=0,"-",SUMIF('2a Map charges to elec regions'!$C$225:$C$406,$B37,'2a Map charges to elec regions'!AN$225:AN$406))</f>
        <v>-</v>
      </c>
      <c r="AO37" s="113" t="str">
        <f>IF(SUMIF('2a Map charges to elec regions'!$C$225:$C$406,$B37,'2a Map charges to elec regions'!AO$225:AO$406)=0,"-",SUMIF('2a Map charges to elec regions'!$C$225:$C$406,$B37,'2a Map charges to elec regions'!AO$225:AO$406))</f>
        <v>-</v>
      </c>
      <c r="AP37" s="113" t="str">
        <f>IF(SUMIF('2a Map charges to elec regions'!$C$225:$C$406,$B37,'2a Map charges to elec regions'!AP$225:AP$406)=0,"-",SUMIF('2a Map charges to elec regions'!$C$225:$C$406,$B37,'2a Map charges to elec regions'!AP$225:AP$406))</f>
        <v>-</v>
      </c>
      <c r="AQ37" s="113" t="str">
        <f>IF(SUMIF('2a Map charges to elec regions'!$C$225:$C$406,$B37,'2a Map charges to elec regions'!AQ$225:AQ$406)=0,"-",SUMIF('2a Map charges to elec regions'!$C$225:$C$406,$B37,'2a Map charges to elec regions'!AQ$225:AQ$406))</f>
        <v>-</v>
      </c>
      <c r="AR37" s="113" t="str">
        <f>IF(SUMIF('2a Map charges to elec regions'!$C$225:$C$406,$B37,'2a Map charges to elec regions'!AR$225:AR$406)=0,"-",SUMIF('2a Map charges to elec regions'!$C$225:$C$406,$B37,'2a Map charges to elec regions'!AR$225:AR$406))</f>
        <v>-</v>
      </c>
      <c r="AS37" s="113" t="str">
        <f>IF(SUMIF('2a Map charges to elec regions'!$C$225:$C$406,$B37,'2a Map charges to elec regions'!AS$225:AS$406)=0,"-",SUMIF('2a Map charges to elec regions'!$C$225:$C$406,$B37,'2a Map charges to elec regions'!AS$225:AS$406))</f>
        <v>-</v>
      </c>
      <c r="AT37" s="113" t="str">
        <f>IF(SUMIF('2a Map charges to elec regions'!$C$225:$C$406,$B37,'2a Map charges to elec regions'!AT$225:AT$406)=0,"-",SUMIF('2a Map charges to elec regions'!$C$225:$C$406,$B37,'2a Map charges to elec regions'!AT$225:AT$406))</f>
        <v>-</v>
      </c>
      <c r="AU37" s="113" t="str">
        <f>IF(SUMIF('2a Map charges to elec regions'!$C$225:$C$406,$B37,'2a Map charges to elec regions'!AU$225:AU$406)=0,"-",SUMIF('2a Map charges to elec regions'!$C$225:$C$406,$B37,'2a Map charges to elec regions'!AU$225:AU$406))</f>
        <v>-</v>
      </c>
      <c r="AV37" s="113" t="str">
        <f>IF(SUMIF('2a Map charges to elec regions'!$C$225:$C$406,$B37,'2a Map charges to elec regions'!AV$225:AV$406)=0,"-",SUMIF('2a Map charges to elec regions'!$C$225:$C$406,$B37,'2a Map charges to elec regions'!AV$225:AV$406))</f>
        <v>-</v>
      </c>
      <c r="AW37" s="113" t="str">
        <f>IF(SUMIF('2a Map charges to elec regions'!$C$225:$C$406,$B37,'2a Map charges to elec regions'!AW$225:AW$406)=0,"-",SUMIF('2a Map charges to elec regions'!$C$225:$C$406,$B37,'2a Map charges to elec regions'!AW$225:AW$406))</f>
        <v>-</v>
      </c>
      <c r="AX37" s="113" t="str">
        <f>IF(SUMIF('2a Map charges to elec regions'!$C$225:$C$406,$B37,'2a Map charges to elec regions'!AX$225:AX$406)=0,"-",SUMIF('2a Map charges to elec regions'!$C$225:$C$406,$B37,'2a Map charges to elec regions'!AX$225:AX$406))</f>
        <v>-</v>
      </c>
      <c r="AY37" s="113" t="str">
        <f>IF(SUMIF('2a Map charges to elec regions'!$C$225:$C$406,$B37,'2a Map charges to elec regions'!AY$225:AY$406)=0,"-",SUMIF('2a Map charges to elec regions'!$C$225:$C$406,$B37,'2a Map charges to elec regions'!AY$225:AY$406))</f>
        <v>-</v>
      </c>
      <c r="AZ37" s="113" t="str">
        <f>IF(SUMIF('2a Map charges to elec regions'!$C$225:$C$406,$B37,'2a Map charges to elec regions'!AZ$225:AZ$406)=0,"-",SUMIF('2a Map charges to elec regions'!$C$225:$C$406,$B37,'2a Map charges to elec regions'!AZ$225:AZ$406))</f>
        <v>-</v>
      </c>
      <c r="BA37" s="113" t="str">
        <f>IF(SUMIF('2a Map charges to elec regions'!$C$225:$C$406,$B37,'2a Map charges to elec regions'!BA$225:BA$406)=0,"-",SUMIF('2a Map charges to elec regions'!$C$225:$C$406,$B37,'2a Map charges to elec regions'!BA$225:BA$406))</f>
        <v>-</v>
      </c>
      <c r="BB37" s="113" t="str">
        <f>IF(SUMIF('2a Map charges to elec regions'!$C$225:$C$406,$B37,'2a Map charges to elec regions'!BB$225:BB$406)=0,"-",SUMIF('2a Map charges to elec regions'!$C$225:$C$406,$B37,'2a Map charges to elec regions'!BB$225:BB$406))</f>
        <v>-</v>
      </c>
    </row>
    <row r="38" spans="1:54" s="14" customFormat="1" ht="11.45">
      <c r="A38" s="10"/>
      <c r="B38" s="9" t="s">
        <v>184</v>
      </c>
      <c r="C38" s="182"/>
      <c r="D38" s="186"/>
      <c r="E38" s="29"/>
      <c r="F38" s="113">
        <f>IF(SUMIF('2a Map charges to elec regions'!$C$225:$C$406,$B38,'2a Map charges to elec regions'!F$225:F$406)=0,"-",SUMIF('2a Map charges to elec regions'!$C$225:$C$406,$B38,'2a Map charges to elec regions'!F$225:F$406))</f>
        <v>112.28874841168492</v>
      </c>
      <c r="G38" s="113">
        <f>IF(SUMIF('2a Map charges to elec regions'!$C$225:$C$406,$B38,'2a Map charges to elec regions'!G$225:G$406)=0,"-",SUMIF('2a Map charges to elec regions'!$C$225:$C$406,$B38,'2a Map charges to elec regions'!G$225:G$406))</f>
        <v>112.28874841168492</v>
      </c>
      <c r="H38" s="113">
        <f>IF(SUMIF('2a Map charges to elec regions'!$C$225:$C$406,$B38,'2a Map charges to elec regions'!H$225:H$406)=0,"-",SUMIF('2a Map charges to elec regions'!$C$225:$C$406,$B38,'2a Map charges to elec regions'!H$225:H$406))</f>
        <v>113.9981711623782</v>
      </c>
      <c r="I38" s="113">
        <f>IF(SUMIF('2a Map charges to elec regions'!$C$225:$C$406,$B38,'2a Map charges to elec regions'!I$225:I$406)=0,"-",SUMIF('2a Map charges to elec regions'!$C$225:$C$406,$B38,'2a Map charges to elec regions'!I$225:I$406))</f>
        <v>113.9981711623782</v>
      </c>
      <c r="J38" s="113">
        <f>IF(SUMIF('2a Map charges to elec regions'!$C$225:$C$406,$B38,'2a Map charges to elec regions'!J$225:J$406)=0,"-",SUMIF('2a Map charges to elec regions'!$C$225:$C$406,$B38,'2a Map charges to elec regions'!J$225:J$406))</f>
        <v>114.66862928236631</v>
      </c>
      <c r="K38" s="113">
        <f>IF(SUMIF('2a Map charges to elec regions'!$C$225:$C$406,$B38,'2a Map charges to elec regions'!K$225:K$406)=0,"-",SUMIF('2a Map charges to elec regions'!$C$225:$C$406,$B38,'2a Map charges to elec regions'!K$225:K$406))</f>
        <v>114.66862928236631</v>
      </c>
      <c r="L38" s="113">
        <f>IF(SUMIF('2a Map charges to elec regions'!$C$225:$C$406,$B38,'2a Map charges to elec regions'!L$225:L$406)=0,"-",SUMIF('2a Map charges to elec regions'!$C$225:$C$406,$B38,'2a Map charges to elec regions'!L$225:L$406))</f>
        <v>115.0860355147742</v>
      </c>
      <c r="M38" s="113">
        <f>IF(SUMIF('2a Map charges to elec regions'!$C$225:$C$406,$B38,'2a Map charges to elec regions'!M$225:M$406)=0,"-",SUMIF('2a Map charges to elec regions'!$C$225:$C$406,$B38,'2a Map charges to elec regions'!M$225:M$406))</f>
        <v>115.0860355147742</v>
      </c>
      <c r="N38" s="29"/>
      <c r="O38" s="113">
        <f>IF(SUMIF('2a Map charges to elec regions'!$C$225:$C$406,$B38,'2a Map charges to elec regions'!O$225:O$406)=0,"-",SUMIF('2a Map charges to elec regions'!$C$225:$C$406,$B38,'2a Map charges to elec regions'!O$225:O$406))</f>
        <v>115.0860355147742</v>
      </c>
      <c r="P38" s="113">
        <f>IF(SUMIF('2a Map charges to elec regions'!$C$225:$C$406,$B38,'2a Map charges to elec regions'!P$225:P$406)=0,"-",SUMIF('2a Map charges to elec regions'!$C$225:$C$406,$B38,'2a Map charges to elec regions'!P$225:P$406))</f>
        <v>122.99238940858888</v>
      </c>
      <c r="Q38" s="113">
        <f>IF(SUMIF('2a Map charges to elec regions'!$C$225:$C$406,$B38,'2a Map charges to elec regions'!Q$225:Q$406)=0,"-",SUMIF('2a Map charges to elec regions'!$C$225:$C$406,$B38,'2a Map charges to elec regions'!Q$225:Q$406))</f>
        <v>122.99238940858888</v>
      </c>
      <c r="R38" s="113">
        <f>IF(SUMIF('2a Map charges to elec regions'!$C$225:$C$406,$B38,'2a Map charges to elec regions'!R$225:R$406)=0,"-",SUMIF('2a Map charges to elec regions'!$C$225:$C$406,$B38,'2a Map charges to elec regions'!R$225:R$406))</f>
        <v>122.89835396939037</v>
      </c>
      <c r="S38" s="113">
        <f>IF(SUMIF('2a Map charges to elec regions'!$C$225:$C$406,$B38,'2a Map charges to elec regions'!S$225:S$406)=0,"-",SUMIF('2a Map charges to elec regions'!$C$225:$C$406,$B38,'2a Map charges to elec regions'!S$225:S$406))</f>
        <v>122.89835396939037</v>
      </c>
      <c r="T38" s="113">
        <f>IF(SUMIF('2a Map charges to elec regions'!$C$225:$C$406,$B38,'2a Map charges to elec regions'!T$225:T$406)=0,"-",SUMIF('2a Map charges to elec regions'!$C$225:$C$406,$B38,'2a Map charges to elec regions'!T$225:T$406))</f>
        <v>126.93234842285149</v>
      </c>
      <c r="U38" s="113">
        <f>IF(SUMIF('2a Map charges to elec regions'!$C$225:$C$406,$B38,'2a Map charges to elec regions'!U$225:U$406)=0,"-",SUMIF('2a Map charges to elec regions'!$C$225:$C$406,$B38,'2a Map charges to elec regions'!U$225:U$406))</f>
        <v>126.93234842285149</v>
      </c>
      <c r="V38" s="113">
        <f>IF(SUMIF('2a Map charges to elec regions'!$C$225:$C$406,$B38,'2a Map charges to elec regions'!V$225:V$406)=0,"-",SUMIF('2a Map charges to elec regions'!$C$225:$C$406,$B38,'2a Map charges to elec regions'!V$225:V$406))</f>
        <v>172.60819880450302</v>
      </c>
      <c r="W38" s="113">
        <f>IF(SUMIF('2a Map charges to elec regions'!$C$225:$C$406,$B38,'2a Map charges to elec regions'!W$225:W$406)=0,"-",SUMIF('2a Map charges to elec regions'!$C$225:$C$406,$B38,'2a Map charges to elec regions'!W$225:W$406))</f>
        <v>163.49961006789005</v>
      </c>
      <c r="X38" s="113">
        <f>IF(SUMIF('2a Map charges to elec regions'!$C$225:$C$406,$B38,'2a Map charges to elec regions'!X$225:X$406)=0,"-",SUMIF('2a Map charges to elec regions'!$C$225:$C$406,$B38,'2a Map charges to elec regions'!X$225:X$406))</f>
        <v>175.82724221635559</v>
      </c>
      <c r="Y38" s="113">
        <f>IF(SUMIF('2a Map charges to elec regions'!$C$225:$C$406,$B38,'2a Map charges to elec regions'!Y$225:Y$406)=0,"-",SUMIF('2a Map charges to elec regions'!$C$225:$C$406,$B38,'2a Map charges to elec regions'!Y$225:Y$406))</f>
        <v>175.82724221635559</v>
      </c>
      <c r="Z38" s="113">
        <f>IF(SUMIF('2a Map charges to elec regions'!$C$225:$C$406,$B38,'2a Map charges to elec regions'!Z$225:Z$406)=0,"-",SUMIF('2a Map charges to elec regions'!$C$225:$C$406,$B38,'2a Map charges to elec regions'!Z$225:Z$406))</f>
        <v>175.82724221635559</v>
      </c>
      <c r="AA38" s="113">
        <f>IF(SUMIF('2a Map charges to elec regions'!$C$225:$C$406,$B38,'2a Map charges to elec regions'!AA$225:AA$406)=0,"-",SUMIF('2a Map charges to elec regions'!$C$225:$C$406,$B38,'2a Map charges to elec regions'!AA$225:AA$406))</f>
        <v>175.82724221635559</v>
      </c>
      <c r="AB38" s="113">
        <f>IF(SUMIF('2a Map charges to elec regions'!$C$225:$C$406,$B38,'2a Map charges to elec regions'!AB$225:AB$406)=0,"-",SUMIF('2a Map charges to elec regions'!$C$225:$C$406,$B38,'2a Map charges to elec regions'!AB$225:AB$406))</f>
        <v>179.69950708368503</v>
      </c>
      <c r="AC38" s="113">
        <f>IF(SUMIF('2a Map charges to elec regions'!$C$225:$C$406,$B38,'2a Map charges to elec regions'!AC$225:AC$406)=0,"-",SUMIF('2a Map charges to elec regions'!$C$225:$C$406,$B38,'2a Map charges to elec regions'!AC$225:AC$406))</f>
        <v>179.69950708368503</v>
      </c>
      <c r="AD38" s="113">
        <f>IF(SUMIF('2a Map charges to elec regions'!$C$225:$C$406,$B38,'2a Map charges to elec regions'!AD$225:AD$406)=0,"-",SUMIF('2a Map charges to elec regions'!$C$225:$C$406,$B38,'2a Map charges to elec regions'!AD$225:AD$406))</f>
        <v>179.69950708368503</v>
      </c>
      <c r="AE38" s="113">
        <f>IF(SUMIF('2a Map charges to elec regions'!$C$225:$C$406,$B38,'2a Map charges to elec regions'!AE$225:AE$406)=0,"-",SUMIF('2a Map charges to elec regions'!$C$225:$C$406,$B38,'2a Map charges to elec regions'!AE$225:AE$406))</f>
        <v>179.69950708368503</v>
      </c>
      <c r="AF38" s="113">
        <f>IF(SUMIF('2a Map charges to elec regions'!$C$225:$C$406,$B38,'2a Map charges to elec regions'!AF$225:AF$406)=0,"-",SUMIF('2a Map charges to elec regions'!$C$225:$C$406,$B38,'2a Map charges to elec regions'!AF$225:AF$406))</f>
        <v>184.46199914592208</v>
      </c>
      <c r="AG38" s="113">
        <f>IF(SUMIF('2a Map charges to elec regions'!$C$225:$C$406,$B38,'2a Map charges to elec regions'!AG$225:AG$406)=0,"-",SUMIF('2a Map charges to elec regions'!$C$225:$C$406,$B38,'2a Map charges to elec regions'!AG$225:AG$406))</f>
        <v>184.46199914592208</v>
      </c>
      <c r="AH38" s="113" t="str">
        <f>IF(SUMIF('2a Map charges to elec regions'!$C$225:$C$406,$B38,'2a Map charges to elec regions'!AH$225:AH$406)=0,"-",SUMIF('2a Map charges to elec regions'!$C$225:$C$406,$B38,'2a Map charges to elec regions'!AH$225:AH$406))</f>
        <v>-</v>
      </c>
      <c r="AI38" s="164" t="str">
        <f>IF(SUMIF('2a Map charges to elec regions'!$C$225:$C$406,$B38,'2a Map charges to elec regions'!AI$225:AI$406)=0,"-",SUMIF('2a Map charges to elec regions'!$C$225:$C$406,$B38,'2a Map charges to elec regions'!AI$225:AI$406))</f>
        <v>-</v>
      </c>
      <c r="AJ38" s="113" t="str">
        <f>IF(SUMIF('2a Map charges to elec regions'!$C$225:$C$406,$B38,'2a Map charges to elec regions'!AJ$225:AJ$406)=0,"-",SUMIF('2a Map charges to elec regions'!$C$225:$C$406,$B38,'2a Map charges to elec regions'!AJ$225:AJ$406))</f>
        <v>-</v>
      </c>
      <c r="AK38" s="113" t="str">
        <f>IF(SUMIF('2a Map charges to elec regions'!$C$225:$C$406,$B38,'2a Map charges to elec regions'!AK$225:AK$406)=0,"-",SUMIF('2a Map charges to elec regions'!$C$225:$C$406,$B38,'2a Map charges to elec regions'!AK$225:AK$406))</f>
        <v>-</v>
      </c>
      <c r="AL38" s="113" t="str">
        <f>IF(SUMIF('2a Map charges to elec regions'!$C$225:$C$406,$B38,'2a Map charges to elec regions'!AL$225:AL$406)=0,"-",SUMIF('2a Map charges to elec regions'!$C$225:$C$406,$B38,'2a Map charges to elec regions'!AL$225:AL$406))</f>
        <v>-</v>
      </c>
      <c r="AM38" s="113" t="str">
        <f>IF(SUMIF('2a Map charges to elec regions'!$C$225:$C$406,$B38,'2a Map charges to elec regions'!AM$225:AM$406)=0,"-",SUMIF('2a Map charges to elec regions'!$C$225:$C$406,$B38,'2a Map charges to elec regions'!AM$225:AM$406))</f>
        <v>-</v>
      </c>
      <c r="AN38" s="113" t="str">
        <f>IF(SUMIF('2a Map charges to elec regions'!$C$225:$C$406,$B38,'2a Map charges to elec regions'!AN$225:AN$406)=0,"-",SUMIF('2a Map charges to elec regions'!$C$225:$C$406,$B38,'2a Map charges to elec regions'!AN$225:AN$406))</f>
        <v>-</v>
      </c>
      <c r="AO38" s="113" t="str">
        <f>IF(SUMIF('2a Map charges to elec regions'!$C$225:$C$406,$B38,'2a Map charges to elec regions'!AO$225:AO$406)=0,"-",SUMIF('2a Map charges to elec regions'!$C$225:$C$406,$B38,'2a Map charges to elec regions'!AO$225:AO$406))</f>
        <v>-</v>
      </c>
      <c r="AP38" s="113" t="str">
        <f>IF(SUMIF('2a Map charges to elec regions'!$C$225:$C$406,$B38,'2a Map charges to elec regions'!AP$225:AP$406)=0,"-",SUMIF('2a Map charges to elec regions'!$C$225:$C$406,$B38,'2a Map charges to elec regions'!AP$225:AP$406))</f>
        <v>-</v>
      </c>
      <c r="AQ38" s="113" t="str">
        <f>IF(SUMIF('2a Map charges to elec regions'!$C$225:$C$406,$B38,'2a Map charges to elec regions'!AQ$225:AQ$406)=0,"-",SUMIF('2a Map charges to elec regions'!$C$225:$C$406,$B38,'2a Map charges to elec regions'!AQ$225:AQ$406))</f>
        <v>-</v>
      </c>
      <c r="AR38" s="113" t="str">
        <f>IF(SUMIF('2a Map charges to elec regions'!$C$225:$C$406,$B38,'2a Map charges to elec regions'!AR$225:AR$406)=0,"-",SUMIF('2a Map charges to elec regions'!$C$225:$C$406,$B38,'2a Map charges to elec regions'!AR$225:AR$406))</f>
        <v>-</v>
      </c>
      <c r="AS38" s="113" t="str">
        <f>IF(SUMIF('2a Map charges to elec regions'!$C$225:$C$406,$B38,'2a Map charges to elec regions'!AS$225:AS$406)=0,"-",SUMIF('2a Map charges to elec regions'!$C$225:$C$406,$B38,'2a Map charges to elec regions'!AS$225:AS$406))</f>
        <v>-</v>
      </c>
      <c r="AT38" s="113" t="str">
        <f>IF(SUMIF('2a Map charges to elec regions'!$C$225:$C$406,$B38,'2a Map charges to elec regions'!AT$225:AT$406)=0,"-",SUMIF('2a Map charges to elec regions'!$C$225:$C$406,$B38,'2a Map charges to elec regions'!AT$225:AT$406))</f>
        <v>-</v>
      </c>
      <c r="AU38" s="113" t="str">
        <f>IF(SUMIF('2a Map charges to elec regions'!$C$225:$C$406,$B38,'2a Map charges to elec regions'!AU$225:AU$406)=0,"-",SUMIF('2a Map charges to elec regions'!$C$225:$C$406,$B38,'2a Map charges to elec regions'!AU$225:AU$406))</f>
        <v>-</v>
      </c>
      <c r="AV38" s="113" t="str">
        <f>IF(SUMIF('2a Map charges to elec regions'!$C$225:$C$406,$B38,'2a Map charges to elec regions'!AV$225:AV$406)=0,"-",SUMIF('2a Map charges to elec regions'!$C$225:$C$406,$B38,'2a Map charges to elec regions'!AV$225:AV$406))</f>
        <v>-</v>
      </c>
      <c r="AW38" s="113" t="str">
        <f>IF(SUMIF('2a Map charges to elec regions'!$C$225:$C$406,$B38,'2a Map charges to elec regions'!AW$225:AW$406)=0,"-",SUMIF('2a Map charges to elec regions'!$C$225:$C$406,$B38,'2a Map charges to elec regions'!AW$225:AW$406))</f>
        <v>-</v>
      </c>
      <c r="AX38" s="113" t="str">
        <f>IF(SUMIF('2a Map charges to elec regions'!$C$225:$C$406,$B38,'2a Map charges to elec regions'!AX$225:AX$406)=0,"-",SUMIF('2a Map charges to elec regions'!$C$225:$C$406,$B38,'2a Map charges to elec regions'!AX$225:AX$406))</f>
        <v>-</v>
      </c>
      <c r="AY38" s="113" t="str">
        <f>IF(SUMIF('2a Map charges to elec regions'!$C$225:$C$406,$B38,'2a Map charges to elec regions'!AY$225:AY$406)=0,"-",SUMIF('2a Map charges to elec regions'!$C$225:$C$406,$B38,'2a Map charges to elec regions'!AY$225:AY$406))</f>
        <v>-</v>
      </c>
      <c r="AZ38" s="113" t="str">
        <f>IF(SUMIF('2a Map charges to elec regions'!$C$225:$C$406,$B38,'2a Map charges to elec regions'!AZ$225:AZ$406)=0,"-",SUMIF('2a Map charges to elec regions'!$C$225:$C$406,$B38,'2a Map charges to elec regions'!AZ$225:AZ$406))</f>
        <v>-</v>
      </c>
      <c r="BA38" s="113" t="str">
        <f>IF(SUMIF('2a Map charges to elec regions'!$C$225:$C$406,$B38,'2a Map charges to elec regions'!BA$225:BA$406)=0,"-",SUMIF('2a Map charges to elec regions'!$C$225:$C$406,$B38,'2a Map charges to elec regions'!BA$225:BA$406))</f>
        <v>-</v>
      </c>
      <c r="BB38" s="113" t="str">
        <f>IF(SUMIF('2a Map charges to elec regions'!$C$225:$C$406,$B38,'2a Map charges to elec regions'!BB$225:BB$406)=0,"-",SUMIF('2a Map charges to elec regions'!$C$225:$C$406,$B38,'2a Map charges to elec regions'!BB$225:BB$406))</f>
        <v>-</v>
      </c>
    </row>
    <row r="39" spans="1:54" s="14" customFormat="1" ht="11.45">
      <c r="A39" s="10"/>
      <c r="B39" s="9" t="s">
        <v>185</v>
      </c>
      <c r="C39" s="182"/>
      <c r="D39" s="186"/>
      <c r="E39" s="29"/>
      <c r="F39" s="113">
        <f>IF(SUMIF('2a Map charges to elec regions'!$C$225:$C$406,$B39,'2a Map charges to elec regions'!F$225:F$406)=0,"-",SUMIF('2a Map charges to elec regions'!$C$225:$C$406,$B39,'2a Map charges to elec regions'!F$225:F$406))</f>
        <v>119.35267646776568</v>
      </c>
      <c r="G39" s="113">
        <f>IF(SUMIF('2a Map charges to elec regions'!$C$225:$C$406,$B39,'2a Map charges to elec regions'!G$225:G$406)=0,"-",SUMIF('2a Map charges to elec regions'!$C$225:$C$406,$B39,'2a Map charges to elec regions'!G$225:G$406))</f>
        <v>119.35267646776568</v>
      </c>
      <c r="H39" s="113">
        <f>IF(SUMIF('2a Map charges to elec regions'!$C$225:$C$406,$B39,'2a Map charges to elec regions'!H$225:H$406)=0,"-",SUMIF('2a Map charges to elec regions'!$C$225:$C$406,$B39,'2a Map charges to elec regions'!H$225:H$406))</f>
        <v>122.90967133397015</v>
      </c>
      <c r="I39" s="113">
        <f>IF(SUMIF('2a Map charges to elec regions'!$C$225:$C$406,$B39,'2a Map charges to elec regions'!I$225:I$406)=0,"-",SUMIF('2a Map charges to elec regions'!$C$225:$C$406,$B39,'2a Map charges to elec regions'!I$225:I$406))</f>
        <v>122.90967133397015</v>
      </c>
      <c r="J39" s="113">
        <f>IF(SUMIF('2a Map charges to elec regions'!$C$225:$C$406,$B39,'2a Map charges to elec regions'!J$225:J$406)=0,"-",SUMIF('2a Map charges to elec regions'!$C$225:$C$406,$B39,'2a Map charges to elec regions'!J$225:J$406))</f>
        <v>121.19700240542188</v>
      </c>
      <c r="K39" s="113">
        <f>IF(SUMIF('2a Map charges to elec regions'!$C$225:$C$406,$B39,'2a Map charges to elec regions'!K$225:K$406)=0,"-",SUMIF('2a Map charges to elec regions'!$C$225:$C$406,$B39,'2a Map charges to elec regions'!K$225:K$406))</f>
        <v>121.19700240542188</v>
      </c>
      <c r="L39" s="113">
        <f>IF(SUMIF('2a Map charges to elec regions'!$C$225:$C$406,$B39,'2a Map charges to elec regions'!L$225:L$406)=0,"-",SUMIF('2a Map charges to elec regions'!$C$225:$C$406,$B39,'2a Map charges to elec regions'!L$225:L$406))</f>
        <v>121.68422205829017</v>
      </c>
      <c r="M39" s="113">
        <f>IF(SUMIF('2a Map charges to elec regions'!$C$225:$C$406,$B39,'2a Map charges to elec regions'!M$225:M$406)=0,"-",SUMIF('2a Map charges to elec regions'!$C$225:$C$406,$B39,'2a Map charges to elec regions'!M$225:M$406))</f>
        <v>121.68422205829017</v>
      </c>
      <c r="N39" s="29"/>
      <c r="O39" s="113">
        <f>IF(SUMIF('2a Map charges to elec regions'!$C$225:$C$406,$B39,'2a Map charges to elec regions'!O$225:O$406)=0,"-",SUMIF('2a Map charges to elec regions'!$C$225:$C$406,$B39,'2a Map charges to elec regions'!O$225:O$406))</f>
        <v>121.68422205829017</v>
      </c>
      <c r="P39" s="113">
        <f>IF(SUMIF('2a Map charges to elec regions'!$C$225:$C$406,$B39,'2a Map charges to elec regions'!P$225:P$406)=0,"-",SUMIF('2a Map charges to elec regions'!$C$225:$C$406,$B39,'2a Map charges to elec regions'!P$225:P$406))</f>
        <v>129.95517973211523</v>
      </c>
      <c r="Q39" s="113">
        <f>IF(SUMIF('2a Map charges to elec regions'!$C$225:$C$406,$B39,'2a Map charges to elec regions'!Q$225:Q$406)=0,"-",SUMIF('2a Map charges to elec regions'!$C$225:$C$406,$B39,'2a Map charges to elec regions'!Q$225:Q$406))</f>
        <v>129.95517973211523</v>
      </c>
      <c r="R39" s="113">
        <f>IF(SUMIF('2a Map charges to elec regions'!$C$225:$C$406,$B39,'2a Map charges to elec regions'!R$225:R$406)=0,"-",SUMIF('2a Map charges to elec regions'!$C$225:$C$406,$B39,'2a Map charges to elec regions'!R$225:R$406))</f>
        <v>128.66861663341669</v>
      </c>
      <c r="S39" s="113">
        <f>IF(SUMIF('2a Map charges to elec regions'!$C$225:$C$406,$B39,'2a Map charges to elec regions'!S$225:S$406)=0,"-",SUMIF('2a Map charges to elec regions'!$C$225:$C$406,$B39,'2a Map charges to elec regions'!S$225:S$406))</f>
        <v>128.66861663341669</v>
      </c>
      <c r="T39" s="113">
        <f>IF(SUMIF('2a Map charges to elec regions'!$C$225:$C$406,$B39,'2a Map charges to elec regions'!T$225:T$406)=0,"-",SUMIF('2a Map charges to elec regions'!$C$225:$C$406,$B39,'2a Map charges to elec regions'!T$225:T$406))</f>
        <v>130.22276149888313</v>
      </c>
      <c r="U39" s="113">
        <f>IF(SUMIF('2a Map charges to elec regions'!$C$225:$C$406,$B39,'2a Map charges to elec regions'!U$225:U$406)=0,"-",SUMIF('2a Map charges to elec regions'!$C$225:$C$406,$B39,'2a Map charges to elec regions'!U$225:U$406))</f>
        <v>130.22276149888313</v>
      </c>
      <c r="V39" s="113">
        <f>IF(SUMIF('2a Map charges to elec regions'!$C$225:$C$406,$B39,'2a Map charges to elec regions'!V$225:V$406)=0,"-",SUMIF('2a Map charges to elec regions'!$C$225:$C$406,$B39,'2a Map charges to elec regions'!V$225:V$406))</f>
        <v>174.86134419900333</v>
      </c>
      <c r="W39" s="113">
        <f>IF(SUMIF('2a Map charges to elec regions'!$C$225:$C$406,$B39,'2a Map charges to elec regions'!W$225:W$406)=0,"-",SUMIF('2a Map charges to elec regions'!$C$225:$C$406,$B39,'2a Map charges to elec regions'!W$225:W$406))</f>
        <v>165.66321493244453</v>
      </c>
      <c r="X39" s="113">
        <f>IF(SUMIF('2a Map charges to elec regions'!$C$225:$C$406,$B39,'2a Map charges to elec regions'!X$225:X$406)=0,"-",SUMIF('2a Map charges to elec regions'!$C$225:$C$406,$B39,'2a Map charges to elec regions'!X$225:X$406))</f>
        <v>180.27629540558399</v>
      </c>
      <c r="Y39" s="113">
        <f>IF(SUMIF('2a Map charges to elec regions'!$C$225:$C$406,$B39,'2a Map charges to elec regions'!Y$225:Y$406)=0,"-",SUMIF('2a Map charges to elec regions'!$C$225:$C$406,$B39,'2a Map charges to elec regions'!Y$225:Y$406))</f>
        <v>180.27629540558399</v>
      </c>
      <c r="Z39" s="113">
        <f>IF(SUMIF('2a Map charges to elec regions'!$C$225:$C$406,$B39,'2a Map charges to elec regions'!Z$225:Z$406)=0,"-",SUMIF('2a Map charges to elec regions'!$C$225:$C$406,$B39,'2a Map charges to elec regions'!Z$225:Z$406))</f>
        <v>180.27629540558399</v>
      </c>
      <c r="AA39" s="113">
        <f>IF(SUMIF('2a Map charges to elec regions'!$C$225:$C$406,$B39,'2a Map charges to elec regions'!AA$225:AA$406)=0,"-",SUMIF('2a Map charges to elec regions'!$C$225:$C$406,$B39,'2a Map charges to elec regions'!AA$225:AA$406))</f>
        <v>180.27629540558399</v>
      </c>
      <c r="AB39" s="113">
        <f>IF(SUMIF('2a Map charges to elec regions'!$C$225:$C$406,$B39,'2a Map charges to elec regions'!AB$225:AB$406)=0,"-",SUMIF('2a Map charges to elec regions'!$C$225:$C$406,$B39,'2a Map charges to elec regions'!AB$225:AB$406))</f>
        <v>187.00258780483568</v>
      </c>
      <c r="AC39" s="113">
        <f>IF(SUMIF('2a Map charges to elec regions'!$C$225:$C$406,$B39,'2a Map charges to elec regions'!AC$225:AC$406)=0,"-",SUMIF('2a Map charges to elec regions'!$C$225:$C$406,$B39,'2a Map charges to elec regions'!AC$225:AC$406))</f>
        <v>187.00258780483568</v>
      </c>
      <c r="AD39" s="113">
        <f>IF(SUMIF('2a Map charges to elec regions'!$C$225:$C$406,$B39,'2a Map charges to elec regions'!AD$225:AD$406)=0,"-",SUMIF('2a Map charges to elec regions'!$C$225:$C$406,$B39,'2a Map charges to elec regions'!AD$225:AD$406))</f>
        <v>187.00258780483568</v>
      </c>
      <c r="AE39" s="113">
        <f>IF(SUMIF('2a Map charges to elec regions'!$C$225:$C$406,$B39,'2a Map charges to elec regions'!AE$225:AE$406)=0,"-",SUMIF('2a Map charges to elec regions'!$C$225:$C$406,$B39,'2a Map charges to elec regions'!AE$225:AE$406))</f>
        <v>187.00258780483568</v>
      </c>
      <c r="AF39" s="113">
        <f>IF(SUMIF('2a Map charges to elec regions'!$C$225:$C$406,$B39,'2a Map charges to elec regions'!AF$225:AF$406)=0,"-",SUMIF('2a Map charges to elec regions'!$C$225:$C$406,$B39,'2a Map charges to elec regions'!AF$225:AF$406))</f>
        <v>192.95597519775171</v>
      </c>
      <c r="AG39" s="113">
        <f>IF(SUMIF('2a Map charges to elec regions'!$C$225:$C$406,$B39,'2a Map charges to elec regions'!AG$225:AG$406)=0,"-",SUMIF('2a Map charges to elec regions'!$C$225:$C$406,$B39,'2a Map charges to elec regions'!AG$225:AG$406))</f>
        <v>192.95597519775171</v>
      </c>
      <c r="AH39" s="113" t="str">
        <f>IF(SUMIF('2a Map charges to elec regions'!$C$225:$C$406,$B39,'2a Map charges to elec regions'!AH$225:AH$406)=0,"-",SUMIF('2a Map charges to elec regions'!$C$225:$C$406,$B39,'2a Map charges to elec regions'!AH$225:AH$406))</f>
        <v>-</v>
      </c>
      <c r="AI39" s="164" t="str">
        <f>IF(SUMIF('2a Map charges to elec regions'!$C$225:$C$406,$B39,'2a Map charges to elec regions'!AI$225:AI$406)=0,"-",SUMIF('2a Map charges to elec regions'!$C$225:$C$406,$B39,'2a Map charges to elec regions'!AI$225:AI$406))</f>
        <v>-</v>
      </c>
      <c r="AJ39" s="113" t="str">
        <f>IF(SUMIF('2a Map charges to elec regions'!$C$225:$C$406,$B39,'2a Map charges to elec regions'!AJ$225:AJ$406)=0,"-",SUMIF('2a Map charges to elec regions'!$C$225:$C$406,$B39,'2a Map charges to elec regions'!AJ$225:AJ$406))</f>
        <v>-</v>
      </c>
      <c r="AK39" s="113" t="str">
        <f>IF(SUMIF('2a Map charges to elec regions'!$C$225:$C$406,$B39,'2a Map charges to elec regions'!AK$225:AK$406)=0,"-",SUMIF('2a Map charges to elec regions'!$C$225:$C$406,$B39,'2a Map charges to elec regions'!AK$225:AK$406))</f>
        <v>-</v>
      </c>
      <c r="AL39" s="113" t="str">
        <f>IF(SUMIF('2a Map charges to elec regions'!$C$225:$C$406,$B39,'2a Map charges to elec regions'!AL$225:AL$406)=0,"-",SUMIF('2a Map charges to elec regions'!$C$225:$C$406,$B39,'2a Map charges to elec regions'!AL$225:AL$406))</f>
        <v>-</v>
      </c>
      <c r="AM39" s="113" t="str">
        <f>IF(SUMIF('2a Map charges to elec regions'!$C$225:$C$406,$B39,'2a Map charges to elec regions'!AM$225:AM$406)=0,"-",SUMIF('2a Map charges to elec regions'!$C$225:$C$406,$B39,'2a Map charges to elec regions'!AM$225:AM$406))</f>
        <v>-</v>
      </c>
      <c r="AN39" s="113" t="str">
        <f>IF(SUMIF('2a Map charges to elec regions'!$C$225:$C$406,$B39,'2a Map charges to elec regions'!AN$225:AN$406)=0,"-",SUMIF('2a Map charges to elec regions'!$C$225:$C$406,$B39,'2a Map charges to elec regions'!AN$225:AN$406))</f>
        <v>-</v>
      </c>
      <c r="AO39" s="113" t="str">
        <f>IF(SUMIF('2a Map charges to elec regions'!$C$225:$C$406,$B39,'2a Map charges to elec regions'!AO$225:AO$406)=0,"-",SUMIF('2a Map charges to elec regions'!$C$225:$C$406,$B39,'2a Map charges to elec regions'!AO$225:AO$406))</f>
        <v>-</v>
      </c>
      <c r="AP39" s="113" t="str">
        <f>IF(SUMIF('2a Map charges to elec regions'!$C$225:$C$406,$B39,'2a Map charges to elec regions'!AP$225:AP$406)=0,"-",SUMIF('2a Map charges to elec regions'!$C$225:$C$406,$B39,'2a Map charges to elec regions'!AP$225:AP$406))</f>
        <v>-</v>
      </c>
      <c r="AQ39" s="113" t="str">
        <f>IF(SUMIF('2a Map charges to elec regions'!$C$225:$C$406,$B39,'2a Map charges to elec regions'!AQ$225:AQ$406)=0,"-",SUMIF('2a Map charges to elec regions'!$C$225:$C$406,$B39,'2a Map charges to elec regions'!AQ$225:AQ$406))</f>
        <v>-</v>
      </c>
      <c r="AR39" s="113" t="str">
        <f>IF(SUMIF('2a Map charges to elec regions'!$C$225:$C$406,$B39,'2a Map charges to elec regions'!AR$225:AR$406)=0,"-",SUMIF('2a Map charges to elec regions'!$C$225:$C$406,$B39,'2a Map charges to elec regions'!AR$225:AR$406))</f>
        <v>-</v>
      </c>
      <c r="AS39" s="113" t="str">
        <f>IF(SUMIF('2a Map charges to elec regions'!$C$225:$C$406,$B39,'2a Map charges to elec regions'!AS$225:AS$406)=0,"-",SUMIF('2a Map charges to elec regions'!$C$225:$C$406,$B39,'2a Map charges to elec regions'!AS$225:AS$406))</f>
        <v>-</v>
      </c>
      <c r="AT39" s="113" t="str">
        <f>IF(SUMIF('2a Map charges to elec regions'!$C$225:$C$406,$B39,'2a Map charges to elec regions'!AT$225:AT$406)=0,"-",SUMIF('2a Map charges to elec regions'!$C$225:$C$406,$B39,'2a Map charges to elec regions'!AT$225:AT$406))</f>
        <v>-</v>
      </c>
      <c r="AU39" s="113" t="str">
        <f>IF(SUMIF('2a Map charges to elec regions'!$C$225:$C$406,$B39,'2a Map charges to elec regions'!AU$225:AU$406)=0,"-",SUMIF('2a Map charges to elec regions'!$C$225:$C$406,$B39,'2a Map charges to elec regions'!AU$225:AU$406))</f>
        <v>-</v>
      </c>
      <c r="AV39" s="113" t="str">
        <f>IF(SUMIF('2a Map charges to elec regions'!$C$225:$C$406,$B39,'2a Map charges to elec regions'!AV$225:AV$406)=0,"-",SUMIF('2a Map charges to elec regions'!$C$225:$C$406,$B39,'2a Map charges to elec regions'!AV$225:AV$406))</f>
        <v>-</v>
      </c>
      <c r="AW39" s="113" t="str">
        <f>IF(SUMIF('2a Map charges to elec regions'!$C$225:$C$406,$B39,'2a Map charges to elec regions'!AW$225:AW$406)=0,"-",SUMIF('2a Map charges to elec regions'!$C$225:$C$406,$B39,'2a Map charges to elec regions'!AW$225:AW$406))</f>
        <v>-</v>
      </c>
      <c r="AX39" s="113" t="str">
        <f>IF(SUMIF('2a Map charges to elec regions'!$C$225:$C$406,$B39,'2a Map charges to elec regions'!AX$225:AX$406)=0,"-",SUMIF('2a Map charges to elec regions'!$C$225:$C$406,$B39,'2a Map charges to elec regions'!AX$225:AX$406))</f>
        <v>-</v>
      </c>
      <c r="AY39" s="113" t="str">
        <f>IF(SUMIF('2a Map charges to elec regions'!$C$225:$C$406,$B39,'2a Map charges to elec regions'!AY$225:AY$406)=0,"-",SUMIF('2a Map charges to elec regions'!$C$225:$C$406,$B39,'2a Map charges to elec regions'!AY$225:AY$406))</f>
        <v>-</v>
      </c>
      <c r="AZ39" s="113" t="str">
        <f>IF(SUMIF('2a Map charges to elec regions'!$C$225:$C$406,$B39,'2a Map charges to elec regions'!AZ$225:AZ$406)=0,"-",SUMIF('2a Map charges to elec regions'!$C$225:$C$406,$B39,'2a Map charges to elec regions'!AZ$225:AZ$406))</f>
        <v>-</v>
      </c>
      <c r="BA39" s="113" t="str">
        <f>IF(SUMIF('2a Map charges to elec regions'!$C$225:$C$406,$B39,'2a Map charges to elec regions'!BA$225:BA$406)=0,"-",SUMIF('2a Map charges to elec regions'!$C$225:$C$406,$B39,'2a Map charges to elec regions'!BA$225:BA$406))</f>
        <v>-</v>
      </c>
      <c r="BB39" s="113" t="str">
        <f>IF(SUMIF('2a Map charges to elec regions'!$C$225:$C$406,$B39,'2a Map charges to elec regions'!BB$225:BB$406)=0,"-",SUMIF('2a Map charges to elec regions'!$C$225:$C$406,$B39,'2a Map charges to elec regions'!BB$225:BB$406))</f>
        <v>-</v>
      </c>
    </row>
    <row r="40" spans="1:54" s="14" customFormat="1" ht="11.45">
      <c r="A40" s="10"/>
      <c r="B40" s="9" t="s">
        <v>186</v>
      </c>
      <c r="C40" s="182"/>
      <c r="D40" s="186"/>
      <c r="E40" s="29"/>
      <c r="F40" s="113">
        <f>IF(SUMIF('2a Map charges to elec regions'!$C$225:$C$406,$B40,'2a Map charges to elec regions'!F$225:F$406)=0,"-",SUMIF('2a Map charges to elec regions'!$C$225:$C$406,$B40,'2a Map charges to elec regions'!F$225:F$406))</f>
        <v>105.87076615915402</v>
      </c>
      <c r="G40" s="113">
        <f>IF(SUMIF('2a Map charges to elec regions'!$C$225:$C$406,$B40,'2a Map charges to elec regions'!G$225:G$406)=0,"-",SUMIF('2a Map charges to elec regions'!$C$225:$C$406,$B40,'2a Map charges to elec regions'!G$225:G$406))</f>
        <v>105.87076615915402</v>
      </c>
      <c r="H40" s="113">
        <f>IF(SUMIF('2a Map charges to elec regions'!$C$225:$C$406,$B40,'2a Map charges to elec regions'!H$225:H$406)=0,"-",SUMIF('2a Map charges to elec regions'!$C$225:$C$406,$B40,'2a Map charges to elec regions'!H$225:H$406))</f>
        <v>106.07801354288101</v>
      </c>
      <c r="I40" s="113">
        <f>IF(SUMIF('2a Map charges to elec regions'!$C$225:$C$406,$B40,'2a Map charges to elec regions'!I$225:I$406)=0,"-",SUMIF('2a Map charges to elec regions'!$C$225:$C$406,$B40,'2a Map charges to elec regions'!I$225:I$406))</f>
        <v>106.07801354288101</v>
      </c>
      <c r="J40" s="113">
        <f>IF(SUMIF('2a Map charges to elec regions'!$C$225:$C$406,$B40,'2a Map charges to elec regions'!J$225:J$406)=0,"-",SUMIF('2a Map charges to elec regions'!$C$225:$C$406,$B40,'2a Map charges to elec regions'!J$225:J$406))</f>
        <v>107.38228780598855</v>
      </c>
      <c r="K40" s="113">
        <f>IF(SUMIF('2a Map charges to elec regions'!$C$225:$C$406,$B40,'2a Map charges to elec regions'!K$225:K$406)=0,"-",SUMIF('2a Map charges to elec regions'!$C$225:$C$406,$B40,'2a Map charges to elec regions'!K$225:K$406))</f>
        <v>107.38228780598855</v>
      </c>
      <c r="L40" s="113">
        <f>IF(SUMIF('2a Map charges to elec regions'!$C$225:$C$406,$B40,'2a Map charges to elec regions'!L$225:L$406)=0,"-",SUMIF('2a Map charges to elec regions'!$C$225:$C$406,$B40,'2a Map charges to elec regions'!L$225:L$406))</f>
        <v>109.23821776682256</v>
      </c>
      <c r="M40" s="113">
        <f>IF(SUMIF('2a Map charges to elec regions'!$C$225:$C$406,$B40,'2a Map charges to elec regions'!M$225:M$406)=0,"-",SUMIF('2a Map charges to elec regions'!$C$225:$C$406,$B40,'2a Map charges to elec regions'!M$225:M$406))</f>
        <v>109.23821776682256</v>
      </c>
      <c r="N40" s="29"/>
      <c r="O40" s="113">
        <f>IF(SUMIF('2a Map charges to elec regions'!$C$225:$C$406,$B40,'2a Map charges to elec regions'!O$225:O$406)=0,"-",SUMIF('2a Map charges to elec regions'!$C$225:$C$406,$B40,'2a Map charges to elec regions'!O$225:O$406))</f>
        <v>109.23821776682256</v>
      </c>
      <c r="P40" s="113">
        <f>IF(SUMIF('2a Map charges to elec regions'!$C$225:$C$406,$B40,'2a Map charges to elec regions'!P$225:P$406)=0,"-",SUMIF('2a Map charges to elec regions'!$C$225:$C$406,$B40,'2a Map charges to elec regions'!P$225:P$406))</f>
        <v>113.91808307253153</v>
      </c>
      <c r="Q40" s="113">
        <f>IF(SUMIF('2a Map charges to elec regions'!$C$225:$C$406,$B40,'2a Map charges to elec regions'!Q$225:Q$406)=0,"-",SUMIF('2a Map charges to elec regions'!$C$225:$C$406,$B40,'2a Map charges to elec regions'!Q$225:Q$406))</f>
        <v>113.91808307253153</v>
      </c>
      <c r="R40" s="113">
        <f>IF(SUMIF('2a Map charges to elec regions'!$C$225:$C$406,$B40,'2a Map charges to elec regions'!R$225:R$406)=0,"-",SUMIF('2a Map charges to elec regions'!$C$225:$C$406,$B40,'2a Map charges to elec regions'!R$225:R$406))</f>
        <v>115.53038128849931</v>
      </c>
      <c r="S40" s="113">
        <f>IF(SUMIF('2a Map charges to elec regions'!$C$225:$C$406,$B40,'2a Map charges to elec regions'!S$225:S$406)=0,"-",SUMIF('2a Map charges to elec regions'!$C$225:$C$406,$B40,'2a Map charges to elec regions'!S$225:S$406))</f>
        <v>115.53038128849931</v>
      </c>
      <c r="T40" s="113">
        <f>IF(SUMIF('2a Map charges to elec regions'!$C$225:$C$406,$B40,'2a Map charges to elec regions'!T$225:T$406)=0,"-",SUMIF('2a Map charges to elec regions'!$C$225:$C$406,$B40,'2a Map charges to elec regions'!T$225:T$406))</f>
        <v>105.69924618545295</v>
      </c>
      <c r="U40" s="113">
        <f>IF(SUMIF('2a Map charges to elec regions'!$C$225:$C$406,$B40,'2a Map charges to elec regions'!U$225:U$406)=0,"-",SUMIF('2a Map charges to elec regions'!$C$225:$C$406,$B40,'2a Map charges to elec regions'!U$225:U$406))</f>
        <v>105.69924618545295</v>
      </c>
      <c r="V40" s="113">
        <f>IF(SUMIF('2a Map charges to elec regions'!$C$225:$C$406,$B40,'2a Map charges to elec regions'!V$225:V$406)=0,"-",SUMIF('2a Map charges to elec regions'!$C$225:$C$406,$B40,'2a Map charges to elec regions'!V$225:V$406))</f>
        <v>154.55012755038751</v>
      </c>
      <c r="W40" s="113">
        <f>IF(SUMIF('2a Map charges to elec regions'!$C$225:$C$406,$B40,'2a Map charges to elec regions'!W$225:W$406)=0,"-",SUMIF('2a Map charges to elec regions'!$C$225:$C$406,$B40,'2a Map charges to elec regions'!W$225:W$406))</f>
        <v>146.87690253341469</v>
      </c>
      <c r="X40" s="113">
        <f>IF(SUMIF('2a Map charges to elec regions'!$C$225:$C$406,$B40,'2a Map charges to elec regions'!X$225:X$406)=0,"-",SUMIF('2a Map charges to elec regions'!$C$225:$C$406,$B40,'2a Map charges to elec regions'!X$225:X$406))</f>
        <v>150.38231149475467</v>
      </c>
      <c r="Y40" s="113">
        <f>IF(SUMIF('2a Map charges to elec regions'!$C$225:$C$406,$B40,'2a Map charges to elec regions'!Y$225:Y$406)=0,"-",SUMIF('2a Map charges to elec regions'!$C$225:$C$406,$B40,'2a Map charges to elec regions'!Y$225:Y$406))</f>
        <v>150.38231149475467</v>
      </c>
      <c r="Z40" s="113">
        <f>IF(SUMIF('2a Map charges to elec regions'!$C$225:$C$406,$B40,'2a Map charges to elec regions'!Z$225:Z$406)=0,"-",SUMIF('2a Map charges to elec regions'!$C$225:$C$406,$B40,'2a Map charges to elec regions'!Z$225:Z$406))</f>
        <v>150.38231149475467</v>
      </c>
      <c r="AA40" s="113">
        <f>IF(SUMIF('2a Map charges to elec regions'!$C$225:$C$406,$B40,'2a Map charges to elec regions'!AA$225:AA$406)=0,"-",SUMIF('2a Map charges to elec regions'!$C$225:$C$406,$B40,'2a Map charges to elec regions'!AA$225:AA$406))</f>
        <v>150.38231149475467</v>
      </c>
      <c r="AB40" s="113">
        <f>IF(SUMIF('2a Map charges to elec regions'!$C$225:$C$406,$B40,'2a Map charges to elec regions'!AB$225:AB$406)=0,"-",SUMIF('2a Map charges to elec regions'!$C$225:$C$406,$B40,'2a Map charges to elec regions'!AB$225:AB$406))</f>
        <v>155.47208778050432</v>
      </c>
      <c r="AC40" s="113">
        <f>IF(SUMIF('2a Map charges to elec regions'!$C$225:$C$406,$B40,'2a Map charges to elec regions'!AC$225:AC$406)=0,"-",SUMIF('2a Map charges to elec regions'!$C$225:$C$406,$B40,'2a Map charges to elec regions'!AC$225:AC$406))</f>
        <v>155.47208778050432</v>
      </c>
      <c r="AD40" s="113">
        <f>IF(SUMIF('2a Map charges to elec regions'!$C$225:$C$406,$B40,'2a Map charges to elec regions'!AD$225:AD$406)=0,"-",SUMIF('2a Map charges to elec regions'!$C$225:$C$406,$B40,'2a Map charges to elec regions'!AD$225:AD$406))</f>
        <v>155.47208778050432</v>
      </c>
      <c r="AE40" s="113">
        <f>IF(SUMIF('2a Map charges to elec regions'!$C$225:$C$406,$B40,'2a Map charges to elec regions'!AE$225:AE$406)=0,"-",SUMIF('2a Map charges to elec regions'!$C$225:$C$406,$B40,'2a Map charges to elec regions'!AE$225:AE$406))</f>
        <v>155.47208778050432</v>
      </c>
      <c r="AF40" s="113">
        <f>IF(SUMIF('2a Map charges to elec regions'!$C$225:$C$406,$B40,'2a Map charges to elec regions'!AF$225:AF$406)=0,"-",SUMIF('2a Map charges to elec regions'!$C$225:$C$406,$B40,'2a Map charges to elec regions'!AF$225:AF$406))</f>
        <v>165.70849981858498</v>
      </c>
      <c r="AG40" s="113">
        <f>IF(SUMIF('2a Map charges to elec regions'!$C$225:$C$406,$B40,'2a Map charges to elec regions'!AG$225:AG$406)=0,"-",SUMIF('2a Map charges to elec regions'!$C$225:$C$406,$B40,'2a Map charges to elec regions'!AG$225:AG$406))</f>
        <v>165.70849981858498</v>
      </c>
      <c r="AH40" s="113" t="str">
        <f>IF(SUMIF('2a Map charges to elec regions'!$C$225:$C$406,$B40,'2a Map charges to elec regions'!AH$225:AH$406)=0,"-",SUMIF('2a Map charges to elec regions'!$C$225:$C$406,$B40,'2a Map charges to elec regions'!AH$225:AH$406))</f>
        <v>-</v>
      </c>
      <c r="AI40" s="164" t="str">
        <f>IF(SUMIF('2a Map charges to elec regions'!$C$225:$C$406,$B40,'2a Map charges to elec regions'!AI$225:AI$406)=0,"-",SUMIF('2a Map charges to elec regions'!$C$225:$C$406,$B40,'2a Map charges to elec regions'!AI$225:AI$406))</f>
        <v>-</v>
      </c>
      <c r="AJ40" s="113" t="str">
        <f>IF(SUMIF('2a Map charges to elec regions'!$C$225:$C$406,$B40,'2a Map charges to elec regions'!AJ$225:AJ$406)=0,"-",SUMIF('2a Map charges to elec regions'!$C$225:$C$406,$B40,'2a Map charges to elec regions'!AJ$225:AJ$406))</f>
        <v>-</v>
      </c>
      <c r="AK40" s="113" t="str">
        <f>IF(SUMIF('2a Map charges to elec regions'!$C$225:$C$406,$B40,'2a Map charges to elec regions'!AK$225:AK$406)=0,"-",SUMIF('2a Map charges to elec regions'!$C$225:$C$406,$B40,'2a Map charges to elec regions'!AK$225:AK$406))</f>
        <v>-</v>
      </c>
      <c r="AL40" s="113" t="str">
        <f>IF(SUMIF('2a Map charges to elec regions'!$C$225:$C$406,$B40,'2a Map charges to elec regions'!AL$225:AL$406)=0,"-",SUMIF('2a Map charges to elec regions'!$C$225:$C$406,$B40,'2a Map charges to elec regions'!AL$225:AL$406))</f>
        <v>-</v>
      </c>
      <c r="AM40" s="113" t="str">
        <f>IF(SUMIF('2a Map charges to elec regions'!$C$225:$C$406,$B40,'2a Map charges to elec regions'!AM$225:AM$406)=0,"-",SUMIF('2a Map charges to elec regions'!$C$225:$C$406,$B40,'2a Map charges to elec regions'!AM$225:AM$406))</f>
        <v>-</v>
      </c>
      <c r="AN40" s="113" t="str">
        <f>IF(SUMIF('2a Map charges to elec regions'!$C$225:$C$406,$B40,'2a Map charges to elec regions'!AN$225:AN$406)=0,"-",SUMIF('2a Map charges to elec regions'!$C$225:$C$406,$B40,'2a Map charges to elec regions'!AN$225:AN$406))</f>
        <v>-</v>
      </c>
      <c r="AO40" s="113" t="str">
        <f>IF(SUMIF('2a Map charges to elec regions'!$C$225:$C$406,$B40,'2a Map charges to elec regions'!AO$225:AO$406)=0,"-",SUMIF('2a Map charges to elec regions'!$C$225:$C$406,$B40,'2a Map charges to elec regions'!AO$225:AO$406))</f>
        <v>-</v>
      </c>
      <c r="AP40" s="113" t="str">
        <f>IF(SUMIF('2a Map charges to elec regions'!$C$225:$C$406,$B40,'2a Map charges to elec regions'!AP$225:AP$406)=0,"-",SUMIF('2a Map charges to elec regions'!$C$225:$C$406,$B40,'2a Map charges to elec regions'!AP$225:AP$406))</f>
        <v>-</v>
      </c>
      <c r="AQ40" s="113" t="str">
        <f>IF(SUMIF('2a Map charges to elec regions'!$C$225:$C$406,$B40,'2a Map charges to elec regions'!AQ$225:AQ$406)=0,"-",SUMIF('2a Map charges to elec regions'!$C$225:$C$406,$B40,'2a Map charges to elec regions'!AQ$225:AQ$406))</f>
        <v>-</v>
      </c>
      <c r="AR40" s="113" t="str">
        <f>IF(SUMIF('2a Map charges to elec regions'!$C$225:$C$406,$B40,'2a Map charges to elec regions'!AR$225:AR$406)=0,"-",SUMIF('2a Map charges to elec regions'!$C$225:$C$406,$B40,'2a Map charges to elec regions'!AR$225:AR$406))</f>
        <v>-</v>
      </c>
      <c r="AS40" s="113" t="str">
        <f>IF(SUMIF('2a Map charges to elec regions'!$C$225:$C$406,$B40,'2a Map charges to elec regions'!AS$225:AS$406)=0,"-",SUMIF('2a Map charges to elec regions'!$C$225:$C$406,$B40,'2a Map charges to elec regions'!AS$225:AS$406))</f>
        <v>-</v>
      </c>
      <c r="AT40" s="113" t="str">
        <f>IF(SUMIF('2a Map charges to elec regions'!$C$225:$C$406,$B40,'2a Map charges to elec regions'!AT$225:AT$406)=0,"-",SUMIF('2a Map charges to elec regions'!$C$225:$C$406,$B40,'2a Map charges to elec regions'!AT$225:AT$406))</f>
        <v>-</v>
      </c>
      <c r="AU40" s="113" t="str">
        <f>IF(SUMIF('2a Map charges to elec regions'!$C$225:$C$406,$B40,'2a Map charges to elec regions'!AU$225:AU$406)=0,"-",SUMIF('2a Map charges to elec regions'!$C$225:$C$406,$B40,'2a Map charges to elec regions'!AU$225:AU$406))</f>
        <v>-</v>
      </c>
      <c r="AV40" s="113" t="str">
        <f>IF(SUMIF('2a Map charges to elec regions'!$C$225:$C$406,$B40,'2a Map charges to elec regions'!AV$225:AV$406)=0,"-",SUMIF('2a Map charges to elec regions'!$C$225:$C$406,$B40,'2a Map charges to elec regions'!AV$225:AV$406))</f>
        <v>-</v>
      </c>
      <c r="AW40" s="113" t="str">
        <f>IF(SUMIF('2a Map charges to elec regions'!$C$225:$C$406,$B40,'2a Map charges to elec regions'!AW$225:AW$406)=0,"-",SUMIF('2a Map charges to elec regions'!$C$225:$C$406,$B40,'2a Map charges to elec regions'!AW$225:AW$406))</f>
        <v>-</v>
      </c>
      <c r="AX40" s="113" t="str">
        <f>IF(SUMIF('2a Map charges to elec regions'!$C$225:$C$406,$B40,'2a Map charges to elec regions'!AX$225:AX$406)=0,"-",SUMIF('2a Map charges to elec regions'!$C$225:$C$406,$B40,'2a Map charges to elec regions'!AX$225:AX$406))</f>
        <v>-</v>
      </c>
      <c r="AY40" s="113" t="str">
        <f>IF(SUMIF('2a Map charges to elec regions'!$C$225:$C$406,$B40,'2a Map charges to elec regions'!AY$225:AY$406)=0,"-",SUMIF('2a Map charges to elec regions'!$C$225:$C$406,$B40,'2a Map charges to elec regions'!AY$225:AY$406))</f>
        <v>-</v>
      </c>
      <c r="AZ40" s="113" t="str">
        <f>IF(SUMIF('2a Map charges to elec regions'!$C$225:$C$406,$B40,'2a Map charges to elec regions'!AZ$225:AZ$406)=0,"-",SUMIF('2a Map charges to elec regions'!$C$225:$C$406,$B40,'2a Map charges to elec regions'!AZ$225:AZ$406))</f>
        <v>-</v>
      </c>
      <c r="BA40" s="113" t="str">
        <f>IF(SUMIF('2a Map charges to elec regions'!$C$225:$C$406,$B40,'2a Map charges to elec regions'!BA$225:BA$406)=0,"-",SUMIF('2a Map charges to elec regions'!$C$225:$C$406,$B40,'2a Map charges to elec regions'!BA$225:BA$406))</f>
        <v>-</v>
      </c>
      <c r="BB40" s="113" t="str">
        <f>IF(SUMIF('2a Map charges to elec regions'!$C$225:$C$406,$B40,'2a Map charges to elec regions'!BB$225:BB$406)=0,"-",SUMIF('2a Map charges to elec regions'!$C$225:$C$406,$B40,'2a Map charges to elec regions'!BB$225:BB$406))</f>
        <v>-</v>
      </c>
    </row>
    <row r="41" spans="1:54" s="14" customFormat="1" ht="11.45">
      <c r="A41" s="10"/>
      <c r="B41" s="9" t="s">
        <v>187</v>
      </c>
      <c r="C41" s="182"/>
      <c r="D41" s="186"/>
      <c r="E41" s="29"/>
      <c r="F41" s="113">
        <f>IF(SUMIF('2a Map charges to elec regions'!$C$225:$C$406,$B41,'2a Map charges to elec regions'!F$225:F$406)=0,"-",SUMIF('2a Map charges to elec regions'!$C$225:$C$406,$B41,'2a Map charges to elec regions'!F$225:F$406))</f>
        <v>103.97644082176389</v>
      </c>
      <c r="G41" s="113">
        <f>IF(SUMIF('2a Map charges to elec regions'!$C$225:$C$406,$B41,'2a Map charges to elec regions'!G$225:G$406)=0,"-",SUMIF('2a Map charges to elec regions'!$C$225:$C$406,$B41,'2a Map charges to elec regions'!G$225:G$406))</f>
        <v>103.97644082176389</v>
      </c>
      <c r="H41" s="113">
        <f>IF(SUMIF('2a Map charges to elec regions'!$C$225:$C$406,$B41,'2a Map charges to elec regions'!H$225:H$406)=0,"-",SUMIF('2a Map charges to elec regions'!$C$225:$C$406,$B41,'2a Map charges to elec regions'!H$225:H$406))</f>
        <v>116.40090836859321</v>
      </c>
      <c r="I41" s="113">
        <f>IF(SUMIF('2a Map charges to elec regions'!$C$225:$C$406,$B41,'2a Map charges to elec regions'!I$225:I$406)=0,"-",SUMIF('2a Map charges to elec regions'!$C$225:$C$406,$B41,'2a Map charges to elec regions'!I$225:I$406))</f>
        <v>116.40090836859321</v>
      </c>
      <c r="J41" s="113">
        <f>IF(SUMIF('2a Map charges to elec regions'!$C$225:$C$406,$B41,'2a Map charges to elec regions'!J$225:J$406)=0,"-",SUMIF('2a Map charges to elec regions'!$C$225:$C$406,$B41,'2a Map charges to elec regions'!J$225:J$406))</f>
        <v>112.16716821764206</v>
      </c>
      <c r="K41" s="113">
        <f>IF(SUMIF('2a Map charges to elec regions'!$C$225:$C$406,$B41,'2a Map charges to elec regions'!K$225:K$406)=0,"-",SUMIF('2a Map charges to elec regions'!$C$225:$C$406,$B41,'2a Map charges to elec regions'!K$225:K$406))</f>
        <v>112.16716821764206</v>
      </c>
      <c r="L41" s="113">
        <f>IF(SUMIF('2a Map charges to elec regions'!$C$225:$C$406,$B41,'2a Map charges to elec regions'!L$225:L$406)=0,"-",SUMIF('2a Map charges to elec regions'!$C$225:$C$406,$B41,'2a Map charges to elec regions'!L$225:L$406))</f>
        <v>116.96411109841274</v>
      </c>
      <c r="M41" s="113">
        <f>IF(SUMIF('2a Map charges to elec regions'!$C$225:$C$406,$B41,'2a Map charges to elec regions'!M$225:M$406)=0,"-",SUMIF('2a Map charges to elec regions'!$C$225:$C$406,$B41,'2a Map charges to elec regions'!M$225:M$406))</f>
        <v>116.96411109841274</v>
      </c>
      <c r="N41" s="29"/>
      <c r="O41" s="113">
        <f>IF(SUMIF('2a Map charges to elec regions'!$C$225:$C$406,$B41,'2a Map charges to elec regions'!O$225:O$406)=0,"-",SUMIF('2a Map charges to elec regions'!$C$225:$C$406,$B41,'2a Map charges to elec regions'!O$225:O$406))</f>
        <v>116.96411109841274</v>
      </c>
      <c r="P41" s="113">
        <f>IF(SUMIF('2a Map charges to elec regions'!$C$225:$C$406,$B41,'2a Map charges to elec regions'!P$225:P$406)=0,"-",SUMIF('2a Map charges to elec regions'!$C$225:$C$406,$B41,'2a Map charges to elec regions'!P$225:P$406))</f>
        <v>119.68914720638814</v>
      </c>
      <c r="Q41" s="113">
        <f>IF(SUMIF('2a Map charges to elec regions'!$C$225:$C$406,$B41,'2a Map charges to elec regions'!Q$225:Q$406)=0,"-",SUMIF('2a Map charges to elec regions'!$C$225:$C$406,$B41,'2a Map charges to elec regions'!Q$225:Q$406))</f>
        <v>119.68914720638814</v>
      </c>
      <c r="R41" s="113">
        <f>IF(SUMIF('2a Map charges to elec regions'!$C$225:$C$406,$B41,'2a Map charges to elec regions'!R$225:R$406)=0,"-",SUMIF('2a Map charges to elec regions'!$C$225:$C$406,$B41,'2a Map charges to elec regions'!R$225:R$406))</f>
        <v>129.96915442424446</v>
      </c>
      <c r="S41" s="113">
        <f>IF(SUMIF('2a Map charges to elec regions'!$C$225:$C$406,$B41,'2a Map charges to elec regions'!S$225:S$406)=0,"-",SUMIF('2a Map charges to elec regions'!$C$225:$C$406,$B41,'2a Map charges to elec regions'!S$225:S$406))</f>
        <v>129.96915442424446</v>
      </c>
      <c r="T41" s="113">
        <f>IF(SUMIF('2a Map charges to elec regions'!$C$225:$C$406,$B41,'2a Map charges to elec regions'!T$225:T$406)=0,"-",SUMIF('2a Map charges to elec regions'!$C$225:$C$406,$B41,'2a Map charges to elec regions'!T$225:T$406))</f>
        <v>107.21932882041843</v>
      </c>
      <c r="U41" s="113">
        <f>IF(SUMIF('2a Map charges to elec regions'!$C$225:$C$406,$B41,'2a Map charges to elec regions'!U$225:U$406)=0,"-",SUMIF('2a Map charges to elec regions'!$C$225:$C$406,$B41,'2a Map charges to elec regions'!U$225:U$406))</f>
        <v>107.21932882041843</v>
      </c>
      <c r="V41" s="113">
        <f>IF(SUMIF('2a Map charges to elec regions'!$C$225:$C$406,$B41,'2a Map charges to elec regions'!V$225:V$406)=0,"-",SUMIF('2a Map charges to elec regions'!$C$225:$C$406,$B41,'2a Map charges to elec regions'!V$225:V$406))</f>
        <v>159.89276521388936</v>
      </c>
      <c r="W41" s="113">
        <f>IF(SUMIF('2a Map charges to elec regions'!$C$225:$C$406,$B41,'2a Map charges to elec regions'!W$225:W$406)=0,"-",SUMIF('2a Map charges to elec regions'!$C$225:$C$406,$B41,'2a Map charges to elec regions'!W$225:W$406))</f>
        <v>149.67996422376248</v>
      </c>
      <c r="X41" s="113">
        <f>IF(SUMIF('2a Map charges to elec regions'!$C$225:$C$406,$B41,'2a Map charges to elec regions'!X$225:X$406)=0,"-",SUMIF('2a Map charges to elec regions'!$C$225:$C$406,$B41,'2a Map charges to elec regions'!X$225:X$406))</f>
        <v>153.68358848398378</v>
      </c>
      <c r="Y41" s="113">
        <f>IF(SUMIF('2a Map charges to elec regions'!$C$225:$C$406,$B41,'2a Map charges to elec regions'!Y$225:Y$406)=0,"-",SUMIF('2a Map charges to elec regions'!$C$225:$C$406,$B41,'2a Map charges to elec regions'!Y$225:Y$406))</f>
        <v>153.68358848398378</v>
      </c>
      <c r="Z41" s="113">
        <f>IF(SUMIF('2a Map charges to elec regions'!$C$225:$C$406,$B41,'2a Map charges to elec regions'!Z$225:Z$406)=0,"-",SUMIF('2a Map charges to elec regions'!$C$225:$C$406,$B41,'2a Map charges to elec regions'!Z$225:Z$406))</f>
        <v>153.68358848398378</v>
      </c>
      <c r="AA41" s="113">
        <f>IF(SUMIF('2a Map charges to elec regions'!$C$225:$C$406,$B41,'2a Map charges to elec regions'!AA$225:AA$406)=0,"-",SUMIF('2a Map charges to elec regions'!$C$225:$C$406,$B41,'2a Map charges to elec regions'!AA$225:AA$406))</f>
        <v>153.68358848398378</v>
      </c>
      <c r="AB41" s="113">
        <f>IF(SUMIF('2a Map charges to elec regions'!$C$225:$C$406,$B41,'2a Map charges to elec regions'!AB$225:AB$406)=0,"-",SUMIF('2a Map charges to elec regions'!$C$225:$C$406,$B41,'2a Map charges to elec regions'!AB$225:AB$406))</f>
        <v>149.54743373688865</v>
      </c>
      <c r="AC41" s="113">
        <f>IF(SUMIF('2a Map charges to elec regions'!$C$225:$C$406,$B41,'2a Map charges to elec regions'!AC$225:AC$406)=0,"-",SUMIF('2a Map charges to elec regions'!$C$225:$C$406,$B41,'2a Map charges to elec regions'!AC$225:AC$406))</f>
        <v>149.54743373688865</v>
      </c>
      <c r="AD41" s="113">
        <f>IF(SUMIF('2a Map charges to elec regions'!$C$225:$C$406,$B41,'2a Map charges to elec regions'!AD$225:AD$406)=0,"-",SUMIF('2a Map charges to elec regions'!$C$225:$C$406,$B41,'2a Map charges to elec regions'!AD$225:AD$406))</f>
        <v>149.54743373688865</v>
      </c>
      <c r="AE41" s="113">
        <f>IF(SUMIF('2a Map charges to elec regions'!$C$225:$C$406,$B41,'2a Map charges to elec regions'!AE$225:AE$406)=0,"-",SUMIF('2a Map charges to elec regions'!$C$225:$C$406,$B41,'2a Map charges to elec regions'!AE$225:AE$406))</f>
        <v>149.54743373688865</v>
      </c>
      <c r="AF41" s="113">
        <f>IF(SUMIF('2a Map charges to elec regions'!$C$225:$C$406,$B41,'2a Map charges to elec regions'!AF$225:AF$406)=0,"-",SUMIF('2a Map charges to elec regions'!$C$225:$C$406,$B41,'2a Map charges to elec regions'!AF$225:AF$406))</f>
        <v>162.8973939797277</v>
      </c>
      <c r="AG41" s="113">
        <f>IF(SUMIF('2a Map charges to elec regions'!$C$225:$C$406,$B41,'2a Map charges to elec regions'!AG$225:AG$406)=0,"-",SUMIF('2a Map charges to elec regions'!$C$225:$C$406,$B41,'2a Map charges to elec regions'!AG$225:AG$406))</f>
        <v>162.8973939797277</v>
      </c>
      <c r="AH41" s="113" t="str">
        <f>IF(SUMIF('2a Map charges to elec regions'!$C$225:$C$406,$B41,'2a Map charges to elec regions'!AH$225:AH$406)=0,"-",SUMIF('2a Map charges to elec regions'!$C$225:$C$406,$B41,'2a Map charges to elec regions'!AH$225:AH$406))</f>
        <v>-</v>
      </c>
      <c r="AI41" s="164" t="str">
        <f>IF(SUMIF('2a Map charges to elec regions'!$C$225:$C$406,$B41,'2a Map charges to elec regions'!AI$225:AI$406)=0,"-",SUMIF('2a Map charges to elec regions'!$C$225:$C$406,$B41,'2a Map charges to elec regions'!AI$225:AI$406))</f>
        <v>-</v>
      </c>
      <c r="AJ41" s="113" t="str">
        <f>IF(SUMIF('2a Map charges to elec regions'!$C$225:$C$406,$B41,'2a Map charges to elec regions'!AJ$225:AJ$406)=0,"-",SUMIF('2a Map charges to elec regions'!$C$225:$C$406,$B41,'2a Map charges to elec regions'!AJ$225:AJ$406))</f>
        <v>-</v>
      </c>
      <c r="AK41" s="113" t="str">
        <f>IF(SUMIF('2a Map charges to elec regions'!$C$225:$C$406,$B41,'2a Map charges to elec regions'!AK$225:AK$406)=0,"-",SUMIF('2a Map charges to elec regions'!$C$225:$C$406,$B41,'2a Map charges to elec regions'!AK$225:AK$406))</f>
        <v>-</v>
      </c>
      <c r="AL41" s="113" t="str">
        <f>IF(SUMIF('2a Map charges to elec regions'!$C$225:$C$406,$B41,'2a Map charges to elec regions'!AL$225:AL$406)=0,"-",SUMIF('2a Map charges to elec regions'!$C$225:$C$406,$B41,'2a Map charges to elec regions'!AL$225:AL$406))</f>
        <v>-</v>
      </c>
      <c r="AM41" s="113" t="str">
        <f>IF(SUMIF('2a Map charges to elec regions'!$C$225:$C$406,$B41,'2a Map charges to elec regions'!AM$225:AM$406)=0,"-",SUMIF('2a Map charges to elec regions'!$C$225:$C$406,$B41,'2a Map charges to elec regions'!AM$225:AM$406))</f>
        <v>-</v>
      </c>
      <c r="AN41" s="113" t="str">
        <f>IF(SUMIF('2a Map charges to elec regions'!$C$225:$C$406,$B41,'2a Map charges to elec regions'!AN$225:AN$406)=0,"-",SUMIF('2a Map charges to elec regions'!$C$225:$C$406,$B41,'2a Map charges to elec regions'!AN$225:AN$406))</f>
        <v>-</v>
      </c>
      <c r="AO41" s="113" t="str">
        <f>IF(SUMIF('2a Map charges to elec regions'!$C$225:$C$406,$B41,'2a Map charges to elec regions'!AO$225:AO$406)=0,"-",SUMIF('2a Map charges to elec regions'!$C$225:$C$406,$B41,'2a Map charges to elec regions'!AO$225:AO$406))</f>
        <v>-</v>
      </c>
      <c r="AP41" s="113" t="str">
        <f>IF(SUMIF('2a Map charges to elec regions'!$C$225:$C$406,$B41,'2a Map charges to elec regions'!AP$225:AP$406)=0,"-",SUMIF('2a Map charges to elec regions'!$C$225:$C$406,$B41,'2a Map charges to elec regions'!AP$225:AP$406))</f>
        <v>-</v>
      </c>
      <c r="AQ41" s="113" t="str">
        <f>IF(SUMIF('2a Map charges to elec regions'!$C$225:$C$406,$B41,'2a Map charges to elec regions'!AQ$225:AQ$406)=0,"-",SUMIF('2a Map charges to elec regions'!$C$225:$C$406,$B41,'2a Map charges to elec regions'!AQ$225:AQ$406))</f>
        <v>-</v>
      </c>
      <c r="AR41" s="113" t="str">
        <f>IF(SUMIF('2a Map charges to elec regions'!$C$225:$C$406,$B41,'2a Map charges to elec regions'!AR$225:AR$406)=0,"-",SUMIF('2a Map charges to elec regions'!$C$225:$C$406,$B41,'2a Map charges to elec regions'!AR$225:AR$406))</f>
        <v>-</v>
      </c>
      <c r="AS41" s="113" t="str">
        <f>IF(SUMIF('2a Map charges to elec regions'!$C$225:$C$406,$B41,'2a Map charges to elec regions'!AS$225:AS$406)=0,"-",SUMIF('2a Map charges to elec regions'!$C$225:$C$406,$B41,'2a Map charges to elec regions'!AS$225:AS$406))</f>
        <v>-</v>
      </c>
      <c r="AT41" s="113" t="str">
        <f>IF(SUMIF('2a Map charges to elec regions'!$C$225:$C$406,$B41,'2a Map charges to elec regions'!AT$225:AT$406)=0,"-",SUMIF('2a Map charges to elec regions'!$C$225:$C$406,$B41,'2a Map charges to elec regions'!AT$225:AT$406))</f>
        <v>-</v>
      </c>
      <c r="AU41" s="113" t="str">
        <f>IF(SUMIF('2a Map charges to elec regions'!$C$225:$C$406,$B41,'2a Map charges to elec regions'!AU$225:AU$406)=0,"-",SUMIF('2a Map charges to elec regions'!$C$225:$C$406,$B41,'2a Map charges to elec regions'!AU$225:AU$406))</f>
        <v>-</v>
      </c>
      <c r="AV41" s="113" t="str">
        <f>IF(SUMIF('2a Map charges to elec regions'!$C$225:$C$406,$B41,'2a Map charges to elec regions'!AV$225:AV$406)=0,"-",SUMIF('2a Map charges to elec regions'!$C$225:$C$406,$B41,'2a Map charges to elec regions'!AV$225:AV$406))</f>
        <v>-</v>
      </c>
      <c r="AW41" s="113" t="str">
        <f>IF(SUMIF('2a Map charges to elec regions'!$C$225:$C$406,$B41,'2a Map charges to elec regions'!AW$225:AW$406)=0,"-",SUMIF('2a Map charges to elec regions'!$C$225:$C$406,$B41,'2a Map charges to elec regions'!AW$225:AW$406))</f>
        <v>-</v>
      </c>
      <c r="AX41" s="113" t="str">
        <f>IF(SUMIF('2a Map charges to elec regions'!$C$225:$C$406,$B41,'2a Map charges to elec regions'!AX$225:AX$406)=0,"-",SUMIF('2a Map charges to elec regions'!$C$225:$C$406,$B41,'2a Map charges to elec regions'!AX$225:AX$406))</f>
        <v>-</v>
      </c>
      <c r="AY41" s="113" t="str">
        <f>IF(SUMIF('2a Map charges to elec regions'!$C$225:$C$406,$B41,'2a Map charges to elec regions'!AY$225:AY$406)=0,"-",SUMIF('2a Map charges to elec regions'!$C$225:$C$406,$B41,'2a Map charges to elec regions'!AY$225:AY$406))</f>
        <v>-</v>
      </c>
      <c r="AZ41" s="113" t="str">
        <f>IF(SUMIF('2a Map charges to elec regions'!$C$225:$C$406,$B41,'2a Map charges to elec regions'!AZ$225:AZ$406)=0,"-",SUMIF('2a Map charges to elec regions'!$C$225:$C$406,$B41,'2a Map charges to elec regions'!AZ$225:AZ$406))</f>
        <v>-</v>
      </c>
      <c r="BA41" s="113" t="str">
        <f>IF(SUMIF('2a Map charges to elec regions'!$C$225:$C$406,$B41,'2a Map charges to elec regions'!BA$225:BA$406)=0,"-",SUMIF('2a Map charges to elec regions'!$C$225:$C$406,$B41,'2a Map charges to elec regions'!BA$225:BA$406))</f>
        <v>-</v>
      </c>
      <c r="BB41" s="113" t="str">
        <f>IF(SUMIF('2a Map charges to elec regions'!$C$225:$C$406,$B41,'2a Map charges to elec regions'!BB$225:BB$406)=0,"-",SUMIF('2a Map charges to elec regions'!$C$225:$C$406,$B41,'2a Map charges to elec regions'!BB$225:BB$406))</f>
        <v>-</v>
      </c>
    </row>
    <row r="42" spans="1:54" s="14" customFormat="1" ht="11.45">
      <c r="A42" s="10"/>
      <c r="B42" s="9" t="s">
        <v>188</v>
      </c>
      <c r="C42" s="183"/>
      <c r="D42" s="187"/>
      <c r="E42" s="29"/>
      <c r="F42" s="113">
        <f>IF(SUMIF('2a Map charges to elec regions'!$C$225:$C$406,$B42,'2a Map charges to elec regions'!F$225:F$406)=0,"-",SUMIF('2a Map charges to elec regions'!$C$225:$C$406,$B42,'2a Map charges to elec regions'!F$225:F$406))</f>
        <v>103.94219354838711</v>
      </c>
      <c r="G42" s="113">
        <f>IF(SUMIF('2a Map charges to elec regions'!$C$225:$C$406,$B42,'2a Map charges to elec regions'!G$225:G$406)=0,"-",SUMIF('2a Map charges to elec regions'!$C$225:$C$406,$B42,'2a Map charges to elec regions'!G$225:G$406))</f>
        <v>103.94219354838711</v>
      </c>
      <c r="H42" s="113">
        <f>IF(SUMIF('2a Map charges to elec regions'!$C$225:$C$406,$B42,'2a Map charges to elec regions'!H$225:H$406)=0,"-",SUMIF('2a Map charges to elec regions'!$C$225:$C$406,$B42,'2a Map charges to elec regions'!H$225:H$406))</f>
        <v>116.40728939828081</v>
      </c>
      <c r="I42" s="113">
        <f>IF(SUMIF('2a Map charges to elec regions'!$C$225:$C$406,$B42,'2a Map charges to elec regions'!I$225:I$406)=0,"-",SUMIF('2a Map charges to elec regions'!$C$225:$C$406,$B42,'2a Map charges to elec regions'!I$225:I$406))</f>
        <v>116.40728939828081</v>
      </c>
      <c r="J42" s="113">
        <f>IF(SUMIF('2a Map charges to elec regions'!$C$225:$C$406,$B42,'2a Map charges to elec regions'!J$225:J$406)=0,"-",SUMIF('2a Map charges to elec regions'!$C$225:$C$406,$B42,'2a Map charges to elec regions'!J$225:J$406))</f>
        <v>112.17028571428571</v>
      </c>
      <c r="K42" s="113">
        <f>IF(SUMIF('2a Map charges to elec regions'!$C$225:$C$406,$B42,'2a Map charges to elec regions'!K$225:K$406)=0,"-",SUMIF('2a Map charges to elec regions'!$C$225:$C$406,$B42,'2a Map charges to elec regions'!K$225:K$406))</f>
        <v>112.17028571428571</v>
      </c>
      <c r="L42" s="113">
        <f>IF(SUMIF('2a Map charges to elec regions'!$C$225:$C$406,$B42,'2a Map charges to elec regions'!L$225:L$406)=0,"-",SUMIF('2a Map charges to elec regions'!$C$225:$C$406,$B42,'2a Map charges to elec regions'!L$225:L$406))</f>
        <v>116.98113274336282</v>
      </c>
      <c r="M42" s="113">
        <f>IF(SUMIF('2a Map charges to elec regions'!$C$225:$C$406,$B42,'2a Map charges to elec regions'!M$225:M$406)=0,"-",SUMIF('2a Map charges to elec regions'!$C$225:$C$406,$B42,'2a Map charges to elec regions'!M$225:M$406))</f>
        <v>116.98113274336282</v>
      </c>
      <c r="N42" s="29"/>
      <c r="O42" s="113">
        <f>IF(SUMIF('2a Map charges to elec regions'!$C$225:$C$406,$B42,'2a Map charges to elec regions'!O$225:O$406)=0,"-",SUMIF('2a Map charges to elec regions'!$C$225:$C$406,$B42,'2a Map charges to elec regions'!O$225:O$406))</f>
        <v>116.98113274336282</v>
      </c>
      <c r="P42" s="113">
        <f>IF(SUMIF('2a Map charges to elec regions'!$C$225:$C$406,$B42,'2a Map charges to elec regions'!P$225:P$406)=0,"-",SUMIF('2a Map charges to elec regions'!$C$225:$C$406,$B42,'2a Map charges to elec regions'!P$225:P$406))</f>
        <v>119.69546041055719</v>
      </c>
      <c r="Q42" s="113">
        <f>IF(SUMIF('2a Map charges to elec regions'!$C$225:$C$406,$B42,'2a Map charges to elec regions'!Q$225:Q$406)=0,"-",SUMIF('2a Map charges to elec regions'!$C$225:$C$406,$B42,'2a Map charges to elec regions'!Q$225:Q$406))</f>
        <v>119.69546041055719</v>
      </c>
      <c r="R42" s="113">
        <f>IF(SUMIF('2a Map charges to elec regions'!$C$225:$C$406,$B42,'2a Map charges to elec regions'!R$225:R$406)=0,"-",SUMIF('2a Map charges to elec regions'!$C$225:$C$406,$B42,'2a Map charges to elec regions'!R$225:R$406))</f>
        <v>129.99599999999998</v>
      </c>
      <c r="S42" s="113">
        <f>IF(SUMIF('2a Map charges to elec regions'!$C$225:$C$406,$B42,'2a Map charges to elec regions'!S$225:S$406)=0,"-",SUMIF('2a Map charges to elec regions'!$C$225:$C$406,$B42,'2a Map charges to elec regions'!S$225:S$406))</f>
        <v>129.99599999999998</v>
      </c>
      <c r="T42" s="113">
        <f>IF(SUMIF('2a Map charges to elec regions'!$C$225:$C$406,$B42,'2a Map charges to elec regions'!T$225:T$406)=0,"-",SUMIF('2a Map charges to elec regions'!$C$225:$C$406,$B42,'2a Map charges to elec regions'!T$225:T$406))</f>
        <v>107.23070553935861</v>
      </c>
      <c r="U42" s="113">
        <f>IF(SUMIF('2a Map charges to elec regions'!$C$225:$C$406,$B42,'2a Map charges to elec regions'!U$225:U$406)=0,"-",SUMIF('2a Map charges to elec regions'!$C$225:$C$406,$B42,'2a Map charges to elec regions'!U$225:U$406))</f>
        <v>107.23070553935861</v>
      </c>
      <c r="V42" s="113">
        <f>IF(SUMIF('2a Map charges to elec regions'!$C$225:$C$406,$B42,'2a Map charges to elec regions'!V$225:V$406)=0,"-",SUMIF('2a Map charges to elec regions'!$C$225:$C$406,$B42,'2a Map charges to elec regions'!V$225:V$406))</f>
        <v>159.91758139534886</v>
      </c>
      <c r="W42" s="113">
        <f>IF(SUMIF('2a Map charges to elec regions'!$C$225:$C$406,$B42,'2a Map charges to elec regions'!W$225:W$406)=0,"-",SUMIF('2a Map charges to elec regions'!$C$225:$C$406,$B42,'2a Map charges to elec regions'!W$225:W$406))</f>
        <v>149.69665116279072</v>
      </c>
      <c r="X42" s="113">
        <f>IF(SUMIF('2a Map charges to elec regions'!$C$225:$C$406,$B42,'2a Map charges to elec regions'!X$225:X$406)=0,"-",SUMIF('2a Map charges to elec regions'!$C$225:$C$406,$B42,'2a Map charges to elec regions'!X$225:X$406))</f>
        <v>153.69460869565219</v>
      </c>
      <c r="Y42" s="113">
        <f>IF(SUMIF('2a Map charges to elec regions'!$C$225:$C$406,$B42,'2a Map charges to elec regions'!Y$225:Y$406)=0,"-",SUMIF('2a Map charges to elec regions'!$C$225:$C$406,$B42,'2a Map charges to elec regions'!Y$225:Y$406))</f>
        <v>153.69460869565219</v>
      </c>
      <c r="Z42" s="113">
        <f>IF(SUMIF('2a Map charges to elec regions'!$C$225:$C$406,$B42,'2a Map charges to elec regions'!Z$225:Z$406)=0,"-",SUMIF('2a Map charges to elec regions'!$C$225:$C$406,$B42,'2a Map charges to elec regions'!Z$225:Z$406))</f>
        <v>153.69460869565219</v>
      </c>
      <c r="AA42" s="113">
        <f>IF(SUMIF('2a Map charges to elec regions'!$C$225:$C$406,$B42,'2a Map charges to elec regions'!AA$225:AA$406)=0,"-",SUMIF('2a Map charges to elec regions'!$C$225:$C$406,$B42,'2a Map charges to elec regions'!AA$225:AA$406))</f>
        <v>153.69460869565219</v>
      </c>
      <c r="AB42" s="113">
        <f>IF(SUMIF('2a Map charges to elec regions'!$C$225:$C$406,$B42,'2a Map charges to elec regions'!AB$225:AB$406)=0,"-",SUMIF('2a Map charges to elec regions'!$C$225:$C$406,$B42,'2a Map charges to elec regions'!AB$225:AB$406))</f>
        <v>149.53451162790699</v>
      </c>
      <c r="AC42" s="113">
        <f>IF(SUMIF('2a Map charges to elec regions'!$C$225:$C$406,$B42,'2a Map charges to elec regions'!AC$225:AC$406)=0,"-",SUMIF('2a Map charges to elec regions'!$C$225:$C$406,$B42,'2a Map charges to elec regions'!AC$225:AC$406))</f>
        <v>149.53451162790699</v>
      </c>
      <c r="AD42" s="113">
        <f>IF(SUMIF('2a Map charges to elec regions'!$C$225:$C$406,$B42,'2a Map charges to elec regions'!AD$225:AD$406)=0,"-",SUMIF('2a Map charges to elec regions'!$C$225:$C$406,$B42,'2a Map charges to elec regions'!AD$225:AD$406))</f>
        <v>149.53451162790699</v>
      </c>
      <c r="AE42" s="113">
        <f>IF(SUMIF('2a Map charges to elec regions'!$C$225:$C$406,$B42,'2a Map charges to elec regions'!AE$225:AE$406)=0,"-",SUMIF('2a Map charges to elec regions'!$C$225:$C$406,$B42,'2a Map charges to elec regions'!AE$225:AE$406))</f>
        <v>149.53451162790699</v>
      </c>
      <c r="AF42" s="113">
        <f>IF(SUMIF('2a Map charges to elec regions'!$C$225:$C$406,$B42,'2a Map charges to elec regions'!AF$225:AF$406)=0,"-",SUMIF('2a Map charges to elec regions'!$C$225:$C$406,$B42,'2a Map charges to elec regions'!AF$225:AF$406))</f>
        <v>162.89885714285714</v>
      </c>
      <c r="AG42" s="113">
        <f>IF(SUMIF('2a Map charges to elec regions'!$C$225:$C$406,$B42,'2a Map charges to elec regions'!AG$225:AG$406)=0,"-",SUMIF('2a Map charges to elec regions'!$C$225:$C$406,$B42,'2a Map charges to elec regions'!AG$225:AG$406))</f>
        <v>162.89885714285714</v>
      </c>
      <c r="AH42" s="113" t="str">
        <f>IF(SUMIF('2a Map charges to elec regions'!$C$225:$C$406,$B42,'2a Map charges to elec regions'!AH$225:AH$406)=0,"-",SUMIF('2a Map charges to elec regions'!$C$225:$C$406,$B42,'2a Map charges to elec regions'!AH$225:AH$406))</f>
        <v>-</v>
      </c>
      <c r="AI42" s="164" t="str">
        <f>IF(SUMIF('2a Map charges to elec regions'!$C$225:$C$406,$B42,'2a Map charges to elec regions'!AI$225:AI$406)=0,"-",SUMIF('2a Map charges to elec regions'!$C$225:$C$406,$B42,'2a Map charges to elec regions'!AI$225:AI$406))</f>
        <v>-</v>
      </c>
      <c r="AJ42" s="113" t="str">
        <f>IF(SUMIF('2a Map charges to elec regions'!$C$225:$C$406,$B42,'2a Map charges to elec regions'!AJ$225:AJ$406)=0,"-",SUMIF('2a Map charges to elec regions'!$C$225:$C$406,$B42,'2a Map charges to elec regions'!AJ$225:AJ$406))</f>
        <v>-</v>
      </c>
      <c r="AK42" s="113" t="str">
        <f>IF(SUMIF('2a Map charges to elec regions'!$C$225:$C$406,$B42,'2a Map charges to elec regions'!AK$225:AK$406)=0,"-",SUMIF('2a Map charges to elec regions'!$C$225:$C$406,$B42,'2a Map charges to elec regions'!AK$225:AK$406))</f>
        <v>-</v>
      </c>
      <c r="AL42" s="113" t="str">
        <f>IF(SUMIF('2a Map charges to elec regions'!$C$225:$C$406,$B42,'2a Map charges to elec regions'!AL$225:AL$406)=0,"-",SUMIF('2a Map charges to elec regions'!$C$225:$C$406,$B42,'2a Map charges to elec regions'!AL$225:AL$406))</f>
        <v>-</v>
      </c>
      <c r="AM42" s="113" t="str">
        <f>IF(SUMIF('2a Map charges to elec regions'!$C$225:$C$406,$B42,'2a Map charges to elec regions'!AM$225:AM$406)=0,"-",SUMIF('2a Map charges to elec regions'!$C$225:$C$406,$B42,'2a Map charges to elec regions'!AM$225:AM$406))</f>
        <v>-</v>
      </c>
      <c r="AN42" s="113" t="str">
        <f>IF(SUMIF('2a Map charges to elec regions'!$C$225:$C$406,$B42,'2a Map charges to elec regions'!AN$225:AN$406)=0,"-",SUMIF('2a Map charges to elec regions'!$C$225:$C$406,$B42,'2a Map charges to elec regions'!AN$225:AN$406))</f>
        <v>-</v>
      </c>
      <c r="AO42" s="113" t="str">
        <f>IF(SUMIF('2a Map charges to elec regions'!$C$225:$C$406,$B42,'2a Map charges to elec regions'!AO$225:AO$406)=0,"-",SUMIF('2a Map charges to elec regions'!$C$225:$C$406,$B42,'2a Map charges to elec regions'!AO$225:AO$406))</f>
        <v>-</v>
      </c>
      <c r="AP42" s="113" t="str">
        <f>IF(SUMIF('2a Map charges to elec regions'!$C$225:$C$406,$B42,'2a Map charges to elec regions'!AP$225:AP$406)=0,"-",SUMIF('2a Map charges to elec regions'!$C$225:$C$406,$B42,'2a Map charges to elec regions'!AP$225:AP$406))</f>
        <v>-</v>
      </c>
      <c r="AQ42" s="113" t="str">
        <f>IF(SUMIF('2a Map charges to elec regions'!$C$225:$C$406,$B42,'2a Map charges to elec regions'!AQ$225:AQ$406)=0,"-",SUMIF('2a Map charges to elec regions'!$C$225:$C$406,$B42,'2a Map charges to elec regions'!AQ$225:AQ$406))</f>
        <v>-</v>
      </c>
      <c r="AR42" s="113" t="str">
        <f>IF(SUMIF('2a Map charges to elec regions'!$C$225:$C$406,$B42,'2a Map charges to elec regions'!AR$225:AR$406)=0,"-",SUMIF('2a Map charges to elec regions'!$C$225:$C$406,$B42,'2a Map charges to elec regions'!AR$225:AR$406))</f>
        <v>-</v>
      </c>
      <c r="AS42" s="113" t="str">
        <f>IF(SUMIF('2a Map charges to elec regions'!$C$225:$C$406,$B42,'2a Map charges to elec regions'!AS$225:AS$406)=0,"-",SUMIF('2a Map charges to elec regions'!$C$225:$C$406,$B42,'2a Map charges to elec regions'!AS$225:AS$406))</f>
        <v>-</v>
      </c>
      <c r="AT42" s="113" t="str">
        <f>IF(SUMIF('2a Map charges to elec regions'!$C$225:$C$406,$B42,'2a Map charges to elec regions'!AT$225:AT$406)=0,"-",SUMIF('2a Map charges to elec regions'!$C$225:$C$406,$B42,'2a Map charges to elec regions'!AT$225:AT$406))</f>
        <v>-</v>
      </c>
      <c r="AU42" s="113" t="str">
        <f>IF(SUMIF('2a Map charges to elec regions'!$C$225:$C$406,$B42,'2a Map charges to elec regions'!AU$225:AU$406)=0,"-",SUMIF('2a Map charges to elec regions'!$C$225:$C$406,$B42,'2a Map charges to elec regions'!AU$225:AU$406))</f>
        <v>-</v>
      </c>
      <c r="AV42" s="113" t="str">
        <f>IF(SUMIF('2a Map charges to elec regions'!$C$225:$C$406,$B42,'2a Map charges to elec regions'!AV$225:AV$406)=0,"-",SUMIF('2a Map charges to elec regions'!$C$225:$C$406,$B42,'2a Map charges to elec regions'!AV$225:AV$406))</f>
        <v>-</v>
      </c>
      <c r="AW42" s="113" t="str">
        <f>IF(SUMIF('2a Map charges to elec regions'!$C$225:$C$406,$B42,'2a Map charges to elec regions'!AW$225:AW$406)=0,"-",SUMIF('2a Map charges to elec regions'!$C$225:$C$406,$B42,'2a Map charges to elec regions'!AW$225:AW$406))</f>
        <v>-</v>
      </c>
      <c r="AX42" s="113" t="str">
        <f>IF(SUMIF('2a Map charges to elec regions'!$C$225:$C$406,$B42,'2a Map charges to elec regions'!AX$225:AX$406)=0,"-",SUMIF('2a Map charges to elec regions'!$C$225:$C$406,$B42,'2a Map charges to elec regions'!AX$225:AX$406))</f>
        <v>-</v>
      </c>
      <c r="AY42" s="113" t="str">
        <f>IF(SUMIF('2a Map charges to elec regions'!$C$225:$C$406,$B42,'2a Map charges to elec regions'!AY$225:AY$406)=0,"-",SUMIF('2a Map charges to elec regions'!$C$225:$C$406,$B42,'2a Map charges to elec regions'!AY$225:AY$406))</f>
        <v>-</v>
      </c>
      <c r="AZ42" s="113" t="str">
        <f>IF(SUMIF('2a Map charges to elec regions'!$C$225:$C$406,$B42,'2a Map charges to elec regions'!AZ$225:AZ$406)=0,"-",SUMIF('2a Map charges to elec regions'!$C$225:$C$406,$B42,'2a Map charges to elec regions'!AZ$225:AZ$406))</f>
        <v>-</v>
      </c>
      <c r="BA42" s="113" t="str">
        <f>IF(SUMIF('2a Map charges to elec regions'!$C$225:$C$406,$B42,'2a Map charges to elec regions'!BA$225:BA$406)=0,"-",SUMIF('2a Map charges to elec regions'!$C$225:$C$406,$B42,'2a Map charges to elec regions'!BA$225:BA$406))</f>
        <v>-</v>
      </c>
      <c r="BB42" s="113" t="str">
        <f>IF(SUMIF('2a Map charges to elec regions'!$C$225:$C$406,$B42,'2a Map charges to elec regions'!BB$225:BB$406)=0,"-",SUMIF('2a Map charges to elec regions'!$C$225:$C$406,$B42,'2a Map charges to elec regions'!BB$225:BB$406))</f>
        <v>-</v>
      </c>
    </row>
    <row r="43" spans="1:54" s="14" customFormat="1" ht="11.45">
      <c r="A43" s="10"/>
      <c r="B43" s="177" t="s">
        <v>190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row>
    <row r="44" spans="1:54" s="14" customFormat="1" ht="11.45">
      <c r="A44" s="10"/>
      <c r="B44" s="9" t="s">
        <v>174</v>
      </c>
      <c r="C44" s="181" t="s">
        <v>175</v>
      </c>
      <c r="D44" s="185"/>
      <c r="E44" s="29"/>
      <c r="F44" s="113">
        <f>IF(F14="-","-",F14+F29)</f>
        <v>122.92606294287481</v>
      </c>
      <c r="G44" s="113">
        <f t="shared" ref="G44:M44" si="0">IF(G14="-","-",G14+G29)</f>
        <v>122.80606294058597</v>
      </c>
      <c r="H44" s="113">
        <f t="shared" si="0"/>
        <v>119.11310513845872</v>
      </c>
      <c r="I44" s="113">
        <f t="shared" si="0"/>
        <v>118.76510513182116</v>
      </c>
      <c r="J44" s="113">
        <f t="shared" si="0"/>
        <v>118.84904344104548</v>
      </c>
      <c r="K44" s="113">
        <f t="shared" si="0"/>
        <v>118.87304344150324</v>
      </c>
      <c r="L44" s="113">
        <f t="shared" si="0"/>
        <v>122.22659483103664</v>
      </c>
      <c r="M44" s="113">
        <f t="shared" si="0"/>
        <v>122.29859483240992</v>
      </c>
      <c r="N44" s="29"/>
      <c r="O44" s="113">
        <f t="shared" ref="O44:X44" si="1">IF(O14="-","-",O14+O29)</f>
        <v>122.29859483240992</v>
      </c>
      <c r="P44" s="113">
        <f t="shared" si="1"/>
        <v>124.98284395407399</v>
      </c>
      <c r="Q44" s="113">
        <f t="shared" si="1"/>
        <v>124.53884394560535</v>
      </c>
      <c r="R44" s="113">
        <f t="shared" si="1"/>
        <v>124.38335679735634</v>
      </c>
      <c r="S44" s="113">
        <f t="shared" si="1"/>
        <v>121.71935674654456</v>
      </c>
      <c r="T44" s="113">
        <f t="shared" si="1"/>
        <v>122.4395384114551</v>
      </c>
      <c r="U44" s="113">
        <f t="shared" si="1"/>
        <v>122.00753840321536</v>
      </c>
      <c r="V44" s="113">
        <f t="shared" si="1"/>
        <v>174.47664583896426</v>
      </c>
      <c r="W44" s="113">
        <f t="shared" si="1"/>
        <v>170.06714499181476</v>
      </c>
      <c r="X44" s="113">
        <f t="shared" si="1"/>
        <v>157.66507056975126</v>
      </c>
      <c r="Y44" s="113">
        <f t="shared" ref="Y44:BB44" si="2">IF(Y14="-","-",Y14+Y29)</f>
        <v>157.66507056975126</v>
      </c>
      <c r="Z44" s="113">
        <f t="shared" si="2"/>
        <v>159.94507061323881</v>
      </c>
      <c r="AA44" s="113">
        <f t="shared" si="2"/>
        <v>159.94507061323881</v>
      </c>
      <c r="AB44" s="113">
        <f t="shared" si="2"/>
        <v>162.14063730887443</v>
      </c>
      <c r="AC44" s="113">
        <f t="shared" si="2"/>
        <v>162.14063730887443</v>
      </c>
      <c r="AD44" s="113">
        <f t="shared" si="2"/>
        <v>156.64463720404655</v>
      </c>
      <c r="AE44" s="113">
        <f t="shared" si="2"/>
        <v>156.64463720404655</v>
      </c>
      <c r="AF44" s="113">
        <f t="shared" si="2"/>
        <v>174.0460261024017</v>
      </c>
      <c r="AG44" s="113">
        <f t="shared" si="2"/>
        <v>174.0460261024017</v>
      </c>
      <c r="AH44" s="113" t="str">
        <f t="shared" si="2"/>
        <v>-</v>
      </c>
      <c r="AI44" s="164" t="str">
        <f t="shared" si="2"/>
        <v>-</v>
      </c>
      <c r="AJ44" s="113" t="str">
        <f t="shared" si="2"/>
        <v>-</v>
      </c>
      <c r="AK44" s="113" t="str">
        <f t="shared" si="2"/>
        <v>-</v>
      </c>
      <c r="AL44" s="113" t="str">
        <f t="shared" si="2"/>
        <v>-</v>
      </c>
      <c r="AM44" s="113" t="str">
        <f t="shared" si="2"/>
        <v>-</v>
      </c>
      <c r="AN44" s="113" t="str">
        <f t="shared" si="2"/>
        <v>-</v>
      </c>
      <c r="AO44" s="113" t="str">
        <f t="shared" si="2"/>
        <v>-</v>
      </c>
      <c r="AP44" s="113" t="str">
        <f t="shared" si="2"/>
        <v>-</v>
      </c>
      <c r="AQ44" s="113" t="str">
        <f t="shared" si="2"/>
        <v>-</v>
      </c>
      <c r="AR44" s="113" t="str">
        <f t="shared" si="2"/>
        <v>-</v>
      </c>
      <c r="AS44" s="113" t="str">
        <f t="shared" si="2"/>
        <v>-</v>
      </c>
      <c r="AT44" s="113" t="str">
        <f t="shared" si="2"/>
        <v>-</v>
      </c>
      <c r="AU44" s="113" t="str">
        <f t="shared" si="2"/>
        <v>-</v>
      </c>
      <c r="AV44" s="113" t="str">
        <f t="shared" si="2"/>
        <v>-</v>
      </c>
      <c r="AW44" s="113" t="str">
        <f t="shared" si="2"/>
        <v>-</v>
      </c>
      <c r="AX44" s="113" t="str">
        <f t="shared" si="2"/>
        <v>-</v>
      </c>
      <c r="AY44" s="113" t="str">
        <f t="shared" si="2"/>
        <v>-</v>
      </c>
      <c r="AZ44" s="113" t="str">
        <f t="shared" si="2"/>
        <v>-</v>
      </c>
      <c r="BA44" s="113" t="str">
        <f t="shared" si="2"/>
        <v>-</v>
      </c>
      <c r="BB44" s="113" t="str">
        <f t="shared" si="2"/>
        <v>-</v>
      </c>
    </row>
    <row r="45" spans="1:54" s="14" customFormat="1" ht="11.45">
      <c r="A45" s="10"/>
      <c r="B45" s="9" t="s">
        <v>176</v>
      </c>
      <c r="C45" s="182"/>
      <c r="D45" s="186"/>
      <c r="E45" s="29"/>
      <c r="F45" s="113">
        <f t="shared" ref="F45:F57" si="3">IF(F15="-","-",F15+F30)</f>
        <v>114.22216973903926</v>
      </c>
      <c r="G45" s="113">
        <f t="shared" ref="G45:M45" si="4">IF(G15="-","-",G15+G30)</f>
        <v>114.10216973889621</v>
      </c>
      <c r="H45" s="113">
        <f t="shared" si="4"/>
        <v>111.57868109024282</v>
      </c>
      <c r="I45" s="113">
        <f t="shared" si="4"/>
        <v>111.23068108982798</v>
      </c>
      <c r="J45" s="113">
        <f t="shared" si="4"/>
        <v>114.15671534102684</v>
      </c>
      <c r="K45" s="113">
        <f t="shared" si="4"/>
        <v>114.18071534105545</v>
      </c>
      <c r="L45" s="113">
        <f t="shared" si="4"/>
        <v>117.87067745578749</v>
      </c>
      <c r="M45" s="113">
        <f t="shared" si="4"/>
        <v>117.94267745587331</v>
      </c>
      <c r="N45" s="29"/>
      <c r="O45" s="113">
        <f t="shared" ref="O45:X45" si="5">IF(O15="-","-",O15+O30)</f>
        <v>117.94267745587331</v>
      </c>
      <c r="P45" s="113">
        <f t="shared" si="5"/>
        <v>118.99587434009605</v>
      </c>
      <c r="Q45" s="113">
        <f t="shared" si="5"/>
        <v>118.55187433956675</v>
      </c>
      <c r="R45" s="113">
        <f t="shared" si="5"/>
        <v>118.06617531126528</v>
      </c>
      <c r="S45" s="113">
        <f t="shared" si="5"/>
        <v>115.40217530808954</v>
      </c>
      <c r="T45" s="113">
        <f t="shared" si="5"/>
        <v>114.79642864771901</v>
      </c>
      <c r="U45" s="113">
        <f t="shared" si="5"/>
        <v>114.36442864720404</v>
      </c>
      <c r="V45" s="113">
        <f t="shared" si="5"/>
        <v>167.61506585905434</v>
      </c>
      <c r="W45" s="113">
        <f t="shared" si="5"/>
        <v>161.99684173765627</v>
      </c>
      <c r="X45" s="113">
        <f t="shared" si="5"/>
        <v>155.45881160039352</v>
      </c>
      <c r="Y45" s="113">
        <f t="shared" ref="Y45:BB45" si="6">IF(Y15="-","-",Y15+Y30)</f>
        <v>155.45881160039352</v>
      </c>
      <c r="Z45" s="113">
        <f t="shared" si="6"/>
        <v>157.73881160311149</v>
      </c>
      <c r="AA45" s="113">
        <f t="shared" si="6"/>
        <v>157.73881160311149</v>
      </c>
      <c r="AB45" s="113">
        <f t="shared" si="6"/>
        <v>154.83718298002856</v>
      </c>
      <c r="AC45" s="113">
        <f t="shared" si="6"/>
        <v>154.83718298002856</v>
      </c>
      <c r="AD45" s="113">
        <f t="shared" si="6"/>
        <v>149.3411829734768</v>
      </c>
      <c r="AE45" s="113">
        <f t="shared" si="6"/>
        <v>149.3411829734768</v>
      </c>
      <c r="AF45" s="113">
        <f t="shared" si="6"/>
        <v>166.36263707959168</v>
      </c>
      <c r="AG45" s="113">
        <f t="shared" si="6"/>
        <v>166.36263707959168</v>
      </c>
      <c r="AH45" s="113" t="str">
        <f t="shared" si="6"/>
        <v>-</v>
      </c>
      <c r="AI45" s="164" t="str">
        <f t="shared" si="6"/>
        <v>-</v>
      </c>
      <c r="AJ45" s="113" t="str">
        <f t="shared" si="6"/>
        <v>-</v>
      </c>
      <c r="AK45" s="113" t="str">
        <f t="shared" si="6"/>
        <v>-</v>
      </c>
      <c r="AL45" s="113" t="str">
        <f t="shared" si="6"/>
        <v>-</v>
      </c>
      <c r="AM45" s="113" t="str">
        <f t="shared" si="6"/>
        <v>-</v>
      </c>
      <c r="AN45" s="113" t="str">
        <f t="shared" si="6"/>
        <v>-</v>
      </c>
      <c r="AO45" s="113" t="str">
        <f t="shared" si="6"/>
        <v>-</v>
      </c>
      <c r="AP45" s="113" t="str">
        <f t="shared" si="6"/>
        <v>-</v>
      </c>
      <c r="AQ45" s="113" t="str">
        <f t="shared" si="6"/>
        <v>-</v>
      </c>
      <c r="AR45" s="113" t="str">
        <f t="shared" si="6"/>
        <v>-</v>
      </c>
      <c r="AS45" s="113" t="str">
        <f t="shared" si="6"/>
        <v>-</v>
      </c>
      <c r="AT45" s="113" t="str">
        <f t="shared" si="6"/>
        <v>-</v>
      </c>
      <c r="AU45" s="113" t="str">
        <f t="shared" si="6"/>
        <v>-</v>
      </c>
      <c r="AV45" s="113" t="str">
        <f t="shared" si="6"/>
        <v>-</v>
      </c>
      <c r="AW45" s="113" t="str">
        <f t="shared" si="6"/>
        <v>-</v>
      </c>
      <c r="AX45" s="113" t="str">
        <f t="shared" si="6"/>
        <v>-</v>
      </c>
      <c r="AY45" s="113" t="str">
        <f t="shared" si="6"/>
        <v>-</v>
      </c>
      <c r="AZ45" s="113" t="str">
        <f t="shared" si="6"/>
        <v>-</v>
      </c>
      <c r="BA45" s="113" t="str">
        <f t="shared" si="6"/>
        <v>-</v>
      </c>
      <c r="BB45" s="113" t="str">
        <f t="shared" si="6"/>
        <v>-</v>
      </c>
    </row>
    <row r="46" spans="1:54" s="14" customFormat="1" ht="11.45">
      <c r="A46" s="10"/>
      <c r="B46" s="9" t="s">
        <v>177</v>
      </c>
      <c r="C46" s="182"/>
      <c r="D46" s="186"/>
      <c r="E46" s="29"/>
      <c r="F46" s="113">
        <f t="shared" si="3"/>
        <v>134.42796169637757</v>
      </c>
      <c r="G46" s="113">
        <f t="shared" ref="G46:M46" si="7">IF(G16="-","-",G16+G31)</f>
        <v>134.3079617029311</v>
      </c>
      <c r="H46" s="113">
        <f t="shared" si="7"/>
        <v>136.01413156004517</v>
      </c>
      <c r="I46" s="113">
        <f t="shared" si="7"/>
        <v>135.66613157905041</v>
      </c>
      <c r="J46" s="113">
        <f t="shared" si="7"/>
        <v>131.33897376654295</v>
      </c>
      <c r="K46" s="113">
        <f t="shared" si="7"/>
        <v>131.36297376523225</v>
      </c>
      <c r="L46" s="113">
        <f t="shared" si="7"/>
        <v>136.4264001474786</v>
      </c>
      <c r="M46" s="113">
        <f t="shared" si="7"/>
        <v>136.49840014354649</v>
      </c>
      <c r="N46" s="29"/>
      <c r="O46" s="113">
        <f t="shared" ref="O46:X46" si="8">IF(O16="-","-",O16+O31)</f>
        <v>136.49840014354649</v>
      </c>
      <c r="P46" s="113">
        <f t="shared" si="8"/>
        <v>143.82679144338769</v>
      </c>
      <c r="Q46" s="113">
        <f t="shared" si="8"/>
        <v>143.38279146763577</v>
      </c>
      <c r="R46" s="113">
        <f t="shared" si="8"/>
        <v>143.97192263725503</v>
      </c>
      <c r="S46" s="113">
        <f t="shared" si="8"/>
        <v>141.30792278274342</v>
      </c>
      <c r="T46" s="113">
        <f t="shared" si="8"/>
        <v>137.10011798842874</v>
      </c>
      <c r="U46" s="113">
        <f t="shared" si="8"/>
        <v>136.66811801202144</v>
      </c>
      <c r="V46" s="113">
        <f t="shared" si="8"/>
        <v>193.82353176775823</v>
      </c>
      <c r="W46" s="113">
        <f t="shared" si="8"/>
        <v>192.41016885255056</v>
      </c>
      <c r="X46" s="113">
        <f t="shared" si="8"/>
        <v>170.2374642383123</v>
      </c>
      <c r="Y46" s="113">
        <f t="shared" ref="Y46:BB46" si="9">IF(Y16="-","-",Y16+Y31)</f>
        <v>170.2374642383123</v>
      </c>
      <c r="Z46" s="113">
        <f t="shared" si="9"/>
        <v>172.5174641137952</v>
      </c>
      <c r="AA46" s="113">
        <f t="shared" si="9"/>
        <v>172.5174641137952</v>
      </c>
      <c r="AB46" s="113">
        <f t="shared" si="9"/>
        <v>178.66328823483462</v>
      </c>
      <c r="AC46" s="113">
        <f t="shared" si="9"/>
        <v>178.66328823483462</v>
      </c>
      <c r="AD46" s="113">
        <f t="shared" si="9"/>
        <v>173.16728853498634</v>
      </c>
      <c r="AE46" s="113">
        <f t="shared" si="9"/>
        <v>173.16728853498634</v>
      </c>
      <c r="AF46" s="113">
        <f t="shared" si="9"/>
        <v>190.99356755823018</v>
      </c>
      <c r="AG46" s="113">
        <f t="shared" si="9"/>
        <v>190.99356755823018</v>
      </c>
      <c r="AH46" s="113" t="str">
        <f t="shared" si="9"/>
        <v>-</v>
      </c>
      <c r="AI46" s="164" t="str">
        <f t="shared" si="9"/>
        <v>-</v>
      </c>
      <c r="AJ46" s="113" t="str">
        <f t="shared" si="9"/>
        <v>-</v>
      </c>
      <c r="AK46" s="113" t="str">
        <f t="shared" si="9"/>
        <v>-</v>
      </c>
      <c r="AL46" s="113" t="str">
        <f t="shared" si="9"/>
        <v>-</v>
      </c>
      <c r="AM46" s="113" t="str">
        <f t="shared" si="9"/>
        <v>-</v>
      </c>
      <c r="AN46" s="113" t="str">
        <f t="shared" si="9"/>
        <v>-</v>
      </c>
      <c r="AO46" s="113" t="str">
        <f t="shared" si="9"/>
        <v>-</v>
      </c>
      <c r="AP46" s="113" t="str">
        <f t="shared" si="9"/>
        <v>-</v>
      </c>
      <c r="AQ46" s="113" t="str">
        <f t="shared" si="9"/>
        <v>-</v>
      </c>
      <c r="AR46" s="113" t="str">
        <f t="shared" si="9"/>
        <v>-</v>
      </c>
      <c r="AS46" s="113" t="str">
        <f t="shared" si="9"/>
        <v>-</v>
      </c>
      <c r="AT46" s="113" t="str">
        <f t="shared" si="9"/>
        <v>-</v>
      </c>
      <c r="AU46" s="113" t="str">
        <f t="shared" si="9"/>
        <v>-</v>
      </c>
      <c r="AV46" s="113" t="str">
        <f t="shared" si="9"/>
        <v>-</v>
      </c>
      <c r="AW46" s="113" t="str">
        <f t="shared" si="9"/>
        <v>-</v>
      </c>
      <c r="AX46" s="113" t="str">
        <f t="shared" si="9"/>
        <v>-</v>
      </c>
      <c r="AY46" s="113" t="str">
        <f t="shared" si="9"/>
        <v>-</v>
      </c>
      <c r="AZ46" s="113" t="str">
        <f t="shared" si="9"/>
        <v>-</v>
      </c>
      <c r="BA46" s="113" t="str">
        <f t="shared" si="9"/>
        <v>-</v>
      </c>
      <c r="BB46" s="113" t="str">
        <f t="shared" si="9"/>
        <v>-</v>
      </c>
    </row>
    <row r="47" spans="1:54" s="14" customFormat="1" ht="11.45">
      <c r="A47" s="10"/>
      <c r="B47" s="9" t="s">
        <v>178</v>
      </c>
      <c r="C47" s="182"/>
      <c r="D47" s="186"/>
      <c r="E47" s="29"/>
      <c r="F47" s="113">
        <f t="shared" si="3"/>
        <v>122.99212443422789</v>
      </c>
      <c r="G47" s="113">
        <f t="shared" ref="G47:M47" si="10">IF(G17="-","-",G17+G32)</f>
        <v>122.87212443243976</v>
      </c>
      <c r="H47" s="113">
        <f t="shared" si="10"/>
        <v>127.01512339606452</v>
      </c>
      <c r="I47" s="113">
        <f t="shared" si="10"/>
        <v>126.66712339087893</v>
      </c>
      <c r="J47" s="113">
        <f t="shared" si="10"/>
        <v>122.67142956032195</v>
      </c>
      <c r="K47" s="113">
        <f t="shared" si="10"/>
        <v>122.69542956067959</v>
      </c>
      <c r="L47" s="113">
        <f t="shared" si="10"/>
        <v>126.47670472145521</v>
      </c>
      <c r="M47" s="113">
        <f t="shared" si="10"/>
        <v>126.54870472252809</v>
      </c>
      <c r="N47" s="29"/>
      <c r="O47" s="113">
        <f t="shared" ref="O47:X47" si="11">IF(O17="-","-",O17+O32)</f>
        <v>126.54870472252809</v>
      </c>
      <c r="P47" s="113">
        <f t="shared" si="11"/>
        <v>133.92510482284666</v>
      </c>
      <c r="Q47" s="113">
        <f t="shared" si="11"/>
        <v>133.48110481623056</v>
      </c>
      <c r="R47" s="113">
        <f t="shared" si="11"/>
        <v>133.46260491701702</v>
      </c>
      <c r="S47" s="113">
        <f t="shared" si="11"/>
        <v>130.79860487732032</v>
      </c>
      <c r="T47" s="113">
        <f t="shared" si="11"/>
        <v>123.5205609513242</v>
      </c>
      <c r="U47" s="113">
        <f t="shared" si="11"/>
        <v>123.08856094488691</v>
      </c>
      <c r="V47" s="113">
        <f t="shared" si="11"/>
        <v>176.87529028944815</v>
      </c>
      <c r="W47" s="113">
        <f t="shared" si="11"/>
        <v>173.8415552627836</v>
      </c>
      <c r="X47" s="113">
        <f t="shared" si="11"/>
        <v>173.85414160750724</v>
      </c>
      <c r="Y47" s="113">
        <f t="shared" ref="Y47:BB47" si="12">IF(Y17="-","-",Y17+Y32)</f>
        <v>173.85414160750724</v>
      </c>
      <c r="Z47" s="113">
        <f t="shared" si="12"/>
        <v>176.1341416414819</v>
      </c>
      <c r="AA47" s="113">
        <f t="shared" si="12"/>
        <v>176.1341416414819</v>
      </c>
      <c r="AB47" s="113">
        <f t="shared" si="12"/>
        <v>167.76374759651259</v>
      </c>
      <c r="AC47" s="113">
        <f t="shared" si="12"/>
        <v>167.76374759651259</v>
      </c>
      <c r="AD47" s="113">
        <f t="shared" si="12"/>
        <v>162.26774751461579</v>
      </c>
      <c r="AE47" s="113">
        <f t="shared" si="12"/>
        <v>162.26774751461579</v>
      </c>
      <c r="AF47" s="113">
        <f t="shared" si="12"/>
        <v>181.93699170909233</v>
      </c>
      <c r="AG47" s="113">
        <f t="shared" si="12"/>
        <v>181.93699170909233</v>
      </c>
      <c r="AH47" s="113" t="str">
        <f t="shared" si="12"/>
        <v>-</v>
      </c>
      <c r="AI47" s="164" t="str">
        <f t="shared" si="12"/>
        <v>-</v>
      </c>
      <c r="AJ47" s="113" t="str">
        <f t="shared" si="12"/>
        <v>-</v>
      </c>
      <c r="AK47" s="113" t="str">
        <f t="shared" si="12"/>
        <v>-</v>
      </c>
      <c r="AL47" s="113" t="str">
        <f t="shared" si="12"/>
        <v>-</v>
      </c>
      <c r="AM47" s="113" t="str">
        <f t="shared" si="12"/>
        <v>-</v>
      </c>
      <c r="AN47" s="113" t="str">
        <f t="shared" si="12"/>
        <v>-</v>
      </c>
      <c r="AO47" s="113" t="str">
        <f t="shared" si="12"/>
        <v>-</v>
      </c>
      <c r="AP47" s="113" t="str">
        <f t="shared" si="12"/>
        <v>-</v>
      </c>
      <c r="AQ47" s="113" t="str">
        <f t="shared" si="12"/>
        <v>-</v>
      </c>
      <c r="AR47" s="113" t="str">
        <f t="shared" si="12"/>
        <v>-</v>
      </c>
      <c r="AS47" s="113" t="str">
        <f t="shared" si="12"/>
        <v>-</v>
      </c>
      <c r="AT47" s="113" t="str">
        <f t="shared" si="12"/>
        <v>-</v>
      </c>
      <c r="AU47" s="113" t="str">
        <f t="shared" si="12"/>
        <v>-</v>
      </c>
      <c r="AV47" s="113" t="str">
        <f t="shared" si="12"/>
        <v>-</v>
      </c>
      <c r="AW47" s="113" t="str">
        <f t="shared" si="12"/>
        <v>-</v>
      </c>
      <c r="AX47" s="113" t="str">
        <f t="shared" si="12"/>
        <v>-</v>
      </c>
      <c r="AY47" s="113" t="str">
        <f t="shared" si="12"/>
        <v>-</v>
      </c>
      <c r="AZ47" s="113" t="str">
        <f t="shared" si="12"/>
        <v>-</v>
      </c>
      <c r="BA47" s="113" t="str">
        <f t="shared" si="12"/>
        <v>-</v>
      </c>
      <c r="BB47" s="113" t="str">
        <f t="shared" si="12"/>
        <v>-</v>
      </c>
    </row>
    <row r="48" spans="1:54" s="14" customFormat="1" ht="11.45">
      <c r="A48" s="10"/>
      <c r="B48" s="9" t="s">
        <v>179</v>
      </c>
      <c r="C48" s="182"/>
      <c r="D48" s="186"/>
      <c r="E48" s="29"/>
      <c r="F48" s="113">
        <f t="shared" si="3"/>
        <v>121.65097677363647</v>
      </c>
      <c r="G48" s="113">
        <f t="shared" ref="G48:M48" si="13">IF(G18="-","-",G18+G33)</f>
        <v>121.53097677344201</v>
      </c>
      <c r="H48" s="113">
        <f t="shared" si="13"/>
        <v>121.41399080369646</v>
      </c>
      <c r="I48" s="113">
        <f t="shared" si="13"/>
        <v>121.06599080313252</v>
      </c>
      <c r="J48" s="113">
        <f t="shared" si="13"/>
        <v>121.93376744124076</v>
      </c>
      <c r="K48" s="113">
        <f t="shared" si="13"/>
        <v>121.95776744127966</v>
      </c>
      <c r="L48" s="113">
        <f t="shared" si="13"/>
        <v>125.68745668211915</v>
      </c>
      <c r="M48" s="113">
        <f t="shared" si="13"/>
        <v>125.75945668223582</v>
      </c>
      <c r="N48" s="29"/>
      <c r="O48" s="113">
        <f t="shared" ref="O48:X48" si="14">IF(O18="-","-",O18+O33)</f>
        <v>125.75945668223582</v>
      </c>
      <c r="P48" s="113">
        <f t="shared" si="14"/>
        <v>130.25607066891573</v>
      </c>
      <c r="Q48" s="113">
        <f t="shared" si="14"/>
        <v>129.81207066819624</v>
      </c>
      <c r="R48" s="113">
        <f t="shared" si="14"/>
        <v>128.72722259193819</v>
      </c>
      <c r="S48" s="113">
        <f t="shared" si="14"/>
        <v>126.06322258762115</v>
      </c>
      <c r="T48" s="113">
        <f t="shared" si="14"/>
        <v>121.44005478738279</v>
      </c>
      <c r="U48" s="113">
        <f t="shared" si="14"/>
        <v>121.00805478668275</v>
      </c>
      <c r="V48" s="113">
        <f t="shared" si="14"/>
        <v>177.07854471363339</v>
      </c>
      <c r="W48" s="113">
        <f t="shared" si="14"/>
        <v>172.81223164660418</v>
      </c>
      <c r="X48" s="113">
        <f t="shared" si="14"/>
        <v>161.34073900057447</v>
      </c>
      <c r="Y48" s="113">
        <f t="shared" ref="Y48:BB48" si="15">IF(Y18="-","-",Y18+Y33)</f>
        <v>161.34073900057447</v>
      </c>
      <c r="Z48" s="113">
        <f t="shared" si="15"/>
        <v>163.62073900426921</v>
      </c>
      <c r="AA48" s="113">
        <f t="shared" si="15"/>
        <v>163.62073900426921</v>
      </c>
      <c r="AB48" s="113">
        <f t="shared" si="15"/>
        <v>166.3208214245106</v>
      </c>
      <c r="AC48" s="113">
        <f t="shared" si="15"/>
        <v>166.3208214245106</v>
      </c>
      <c r="AD48" s="113">
        <f t="shared" si="15"/>
        <v>160.82482141560433</v>
      </c>
      <c r="AE48" s="113">
        <f t="shared" si="15"/>
        <v>160.82482141560433</v>
      </c>
      <c r="AF48" s="113">
        <f t="shared" si="15"/>
        <v>175.45899204797709</v>
      </c>
      <c r="AG48" s="113">
        <f t="shared" si="15"/>
        <v>175.45899204797709</v>
      </c>
      <c r="AH48" s="113" t="str">
        <f t="shared" si="15"/>
        <v>-</v>
      </c>
      <c r="AI48" s="164" t="str">
        <f t="shared" si="15"/>
        <v>-</v>
      </c>
      <c r="AJ48" s="113" t="str">
        <f t="shared" si="15"/>
        <v>-</v>
      </c>
      <c r="AK48" s="113" t="str">
        <f t="shared" si="15"/>
        <v>-</v>
      </c>
      <c r="AL48" s="113" t="str">
        <f t="shared" si="15"/>
        <v>-</v>
      </c>
      <c r="AM48" s="113" t="str">
        <f t="shared" si="15"/>
        <v>-</v>
      </c>
      <c r="AN48" s="113" t="str">
        <f t="shared" si="15"/>
        <v>-</v>
      </c>
      <c r="AO48" s="113" t="str">
        <f t="shared" si="15"/>
        <v>-</v>
      </c>
      <c r="AP48" s="113" t="str">
        <f t="shared" si="15"/>
        <v>-</v>
      </c>
      <c r="AQ48" s="113" t="str">
        <f t="shared" si="15"/>
        <v>-</v>
      </c>
      <c r="AR48" s="113" t="str">
        <f t="shared" si="15"/>
        <v>-</v>
      </c>
      <c r="AS48" s="113" t="str">
        <f t="shared" si="15"/>
        <v>-</v>
      </c>
      <c r="AT48" s="113" t="str">
        <f t="shared" si="15"/>
        <v>-</v>
      </c>
      <c r="AU48" s="113" t="str">
        <f t="shared" si="15"/>
        <v>-</v>
      </c>
      <c r="AV48" s="113" t="str">
        <f t="shared" si="15"/>
        <v>-</v>
      </c>
      <c r="AW48" s="113" t="str">
        <f t="shared" si="15"/>
        <v>-</v>
      </c>
      <c r="AX48" s="113" t="str">
        <f t="shared" si="15"/>
        <v>-</v>
      </c>
      <c r="AY48" s="113" t="str">
        <f t="shared" si="15"/>
        <v>-</v>
      </c>
      <c r="AZ48" s="113" t="str">
        <f t="shared" si="15"/>
        <v>-</v>
      </c>
      <c r="BA48" s="113" t="str">
        <f t="shared" si="15"/>
        <v>-</v>
      </c>
      <c r="BB48" s="113" t="str">
        <f t="shared" si="15"/>
        <v>-</v>
      </c>
    </row>
    <row r="49" spans="1:54" s="14" customFormat="1" ht="11.45">
      <c r="A49" s="10"/>
      <c r="B49" s="9" t="s">
        <v>180</v>
      </c>
      <c r="C49" s="182"/>
      <c r="D49" s="186"/>
      <c r="E49" s="28"/>
      <c r="F49" s="113">
        <f t="shared" si="3"/>
        <v>123.21530141639572</v>
      </c>
      <c r="G49" s="113">
        <f t="shared" ref="G49:M49" si="16">IF(G19="-","-",G19+G34)</f>
        <v>123.09530141639571</v>
      </c>
      <c r="H49" s="113">
        <f t="shared" si="16"/>
        <v>118.32634141586192</v>
      </c>
      <c r="I49" s="113">
        <f t="shared" si="16"/>
        <v>117.97834141586192</v>
      </c>
      <c r="J49" s="113">
        <f t="shared" si="16"/>
        <v>115.52791571060008</v>
      </c>
      <c r="K49" s="113">
        <f t="shared" si="16"/>
        <v>115.55191571060008</v>
      </c>
      <c r="L49" s="113">
        <f t="shared" si="16"/>
        <v>114.00248669728555</v>
      </c>
      <c r="M49" s="113">
        <f t="shared" si="16"/>
        <v>114.07448669728555</v>
      </c>
      <c r="N49" s="28"/>
      <c r="O49" s="113">
        <f t="shared" ref="O49:X49" si="17">IF(O19="-","-",O19+O34)</f>
        <v>114.07448669728555</v>
      </c>
      <c r="P49" s="113">
        <f t="shared" si="17"/>
        <v>122.66333492872354</v>
      </c>
      <c r="Q49" s="113">
        <f t="shared" si="17"/>
        <v>122.21933492872355</v>
      </c>
      <c r="R49" s="113">
        <f t="shared" si="17"/>
        <v>122.61854888546891</v>
      </c>
      <c r="S49" s="113">
        <f t="shared" si="17"/>
        <v>119.95454888546891</v>
      </c>
      <c r="T49" s="113">
        <f t="shared" si="17"/>
        <v>111.15514265073047</v>
      </c>
      <c r="U49" s="113">
        <f t="shared" si="17"/>
        <v>110.72314265073047</v>
      </c>
      <c r="V49" s="113">
        <f t="shared" si="17"/>
        <v>161.30736867056936</v>
      </c>
      <c r="W49" s="113">
        <f t="shared" si="17"/>
        <v>157.85296844470182</v>
      </c>
      <c r="X49" s="113">
        <f t="shared" si="17"/>
        <v>161.16586561470731</v>
      </c>
      <c r="Y49" s="113">
        <f t="shared" ref="Y49:BB49" si="18">IF(Y19="-","-",Y19+Y34)</f>
        <v>161.16586561470731</v>
      </c>
      <c r="Z49" s="113">
        <f t="shared" si="18"/>
        <v>163.44586561470732</v>
      </c>
      <c r="AA49" s="113">
        <f t="shared" si="18"/>
        <v>163.44586561470732</v>
      </c>
      <c r="AB49" s="113">
        <f t="shared" si="18"/>
        <v>169.29273708457535</v>
      </c>
      <c r="AC49" s="113">
        <f t="shared" si="18"/>
        <v>169.29273708457535</v>
      </c>
      <c r="AD49" s="113">
        <f t="shared" si="18"/>
        <v>163.79673708457534</v>
      </c>
      <c r="AE49" s="113">
        <f t="shared" si="18"/>
        <v>163.79673708457534</v>
      </c>
      <c r="AF49" s="113">
        <f t="shared" si="18"/>
        <v>175.97187366768503</v>
      </c>
      <c r="AG49" s="113">
        <f t="shared" si="18"/>
        <v>175.97187366768503</v>
      </c>
      <c r="AH49" s="113" t="str">
        <f t="shared" si="18"/>
        <v>-</v>
      </c>
      <c r="AI49" s="164" t="str">
        <f t="shared" si="18"/>
        <v>-</v>
      </c>
      <c r="AJ49" s="113" t="str">
        <f t="shared" si="18"/>
        <v>-</v>
      </c>
      <c r="AK49" s="113" t="str">
        <f t="shared" si="18"/>
        <v>-</v>
      </c>
      <c r="AL49" s="113" t="str">
        <f t="shared" si="18"/>
        <v>-</v>
      </c>
      <c r="AM49" s="113" t="str">
        <f t="shared" si="18"/>
        <v>-</v>
      </c>
      <c r="AN49" s="113" t="str">
        <f t="shared" si="18"/>
        <v>-</v>
      </c>
      <c r="AO49" s="113" t="str">
        <f t="shared" si="18"/>
        <v>-</v>
      </c>
      <c r="AP49" s="113" t="str">
        <f t="shared" si="18"/>
        <v>-</v>
      </c>
      <c r="AQ49" s="113" t="str">
        <f t="shared" si="18"/>
        <v>-</v>
      </c>
      <c r="AR49" s="113" t="str">
        <f t="shared" si="18"/>
        <v>-</v>
      </c>
      <c r="AS49" s="113" t="str">
        <f t="shared" si="18"/>
        <v>-</v>
      </c>
      <c r="AT49" s="113" t="str">
        <f t="shared" si="18"/>
        <v>-</v>
      </c>
      <c r="AU49" s="113" t="str">
        <f t="shared" si="18"/>
        <v>-</v>
      </c>
      <c r="AV49" s="113" t="str">
        <f t="shared" si="18"/>
        <v>-</v>
      </c>
      <c r="AW49" s="113" t="str">
        <f t="shared" si="18"/>
        <v>-</v>
      </c>
      <c r="AX49" s="113" t="str">
        <f t="shared" si="18"/>
        <v>-</v>
      </c>
      <c r="AY49" s="113" t="str">
        <f t="shared" si="18"/>
        <v>-</v>
      </c>
      <c r="AZ49" s="113" t="str">
        <f t="shared" si="18"/>
        <v>-</v>
      </c>
      <c r="BA49" s="113" t="str">
        <f t="shared" si="18"/>
        <v>-</v>
      </c>
      <c r="BB49" s="113" t="str">
        <f t="shared" si="18"/>
        <v>-</v>
      </c>
    </row>
    <row r="50" spans="1:54" s="14" customFormat="1" ht="11.45">
      <c r="A50" s="10"/>
      <c r="B50" s="9" t="s">
        <v>181</v>
      </c>
      <c r="C50" s="182"/>
      <c r="D50" s="186"/>
      <c r="E50" s="28"/>
      <c r="F50" s="113">
        <f t="shared" si="3"/>
        <v>124.55450199845689</v>
      </c>
      <c r="G50" s="113">
        <f t="shared" ref="G50:M50" si="19">IF(G20="-","-",G20+G35)</f>
        <v>124.43450200375649</v>
      </c>
      <c r="H50" s="113">
        <f t="shared" si="19"/>
        <v>126.69989052402468</v>
      </c>
      <c r="I50" s="113">
        <f t="shared" si="19"/>
        <v>126.35189053939352</v>
      </c>
      <c r="J50" s="113">
        <f t="shared" si="19"/>
        <v>122.00953552208036</v>
      </c>
      <c r="K50" s="113">
        <f t="shared" si="19"/>
        <v>122.03353552102044</v>
      </c>
      <c r="L50" s="113">
        <f t="shared" si="19"/>
        <v>124.85616486669934</v>
      </c>
      <c r="M50" s="113">
        <f t="shared" si="19"/>
        <v>124.92816486351958</v>
      </c>
      <c r="N50" s="28"/>
      <c r="O50" s="113">
        <f t="shared" ref="O50:X50" si="20">IF(O20="-","-",O20+O35)</f>
        <v>124.92816486351958</v>
      </c>
      <c r="P50" s="113">
        <f t="shared" si="20"/>
        <v>130.3743170994253</v>
      </c>
      <c r="Q50" s="113">
        <f t="shared" si="20"/>
        <v>129.93031711903382</v>
      </c>
      <c r="R50" s="113">
        <f t="shared" si="20"/>
        <v>131.66552691870848</v>
      </c>
      <c r="S50" s="113">
        <f t="shared" si="20"/>
        <v>129.00152703635956</v>
      </c>
      <c r="T50" s="113">
        <f t="shared" si="20"/>
        <v>121.04857775819487</v>
      </c>
      <c r="U50" s="113">
        <f t="shared" si="20"/>
        <v>120.61657777727342</v>
      </c>
      <c r="V50" s="113">
        <f t="shared" si="20"/>
        <v>174.34033574074124</v>
      </c>
      <c r="W50" s="113">
        <f t="shared" si="20"/>
        <v>172.0480199069778</v>
      </c>
      <c r="X50" s="113">
        <f t="shared" si="20"/>
        <v>170.40842271045685</v>
      </c>
      <c r="Y50" s="113">
        <f t="shared" ref="Y50:BB50" si="21">IF(Y20="-","-",Y20+Y35)</f>
        <v>170.40842271045685</v>
      </c>
      <c r="Z50" s="113">
        <f t="shared" si="21"/>
        <v>172.68842260976447</v>
      </c>
      <c r="AA50" s="113">
        <f t="shared" si="21"/>
        <v>172.68842260976447</v>
      </c>
      <c r="AB50" s="113">
        <f t="shared" si="21"/>
        <v>161.81732438252484</v>
      </c>
      <c r="AC50" s="113">
        <f t="shared" si="21"/>
        <v>161.81732438252484</v>
      </c>
      <c r="AD50" s="113">
        <f t="shared" si="21"/>
        <v>156.32132462524643</v>
      </c>
      <c r="AE50" s="113">
        <f t="shared" si="21"/>
        <v>156.32132462524643</v>
      </c>
      <c r="AF50" s="113">
        <f t="shared" si="21"/>
        <v>178.32413661292367</v>
      </c>
      <c r="AG50" s="113">
        <f t="shared" si="21"/>
        <v>178.32413661292367</v>
      </c>
      <c r="AH50" s="113" t="str">
        <f t="shared" si="21"/>
        <v>-</v>
      </c>
      <c r="AI50" s="164" t="str">
        <f t="shared" si="21"/>
        <v>-</v>
      </c>
      <c r="AJ50" s="113" t="str">
        <f t="shared" si="21"/>
        <v>-</v>
      </c>
      <c r="AK50" s="113" t="str">
        <f t="shared" si="21"/>
        <v>-</v>
      </c>
      <c r="AL50" s="113" t="str">
        <f t="shared" si="21"/>
        <v>-</v>
      </c>
      <c r="AM50" s="113" t="str">
        <f t="shared" si="21"/>
        <v>-</v>
      </c>
      <c r="AN50" s="113" t="str">
        <f t="shared" si="21"/>
        <v>-</v>
      </c>
      <c r="AO50" s="113" t="str">
        <f t="shared" si="21"/>
        <v>-</v>
      </c>
      <c r="AP50" s="113" t="str">
        <f t="shared" si="21"/>
        <v>-</v>
      </c>
      <c r="AQ50" s="113" t="str">
        <f t="shared" si="21"/>
        <v>-</v>
      </c>
      <c r="AR50" s="113" t="str">
        <f t="shared" si="21"/>
        <v>-</v>
      </c>
      <c r="AS50" s="113" t="str">
        <f t="shared" si="21"/>
        <v>-</v>
      </c>
      <c r="AT50" s="113" t="str">
        <f t="shared" si="21"/>
        <v>-</v>
      </c>
      <c r="AU50" s="113" t="str">
        <f t="shared" si="21"/>
        <v>-</v>
      </c>
      <c r="AV50" s="113" t="str">
        <f t="shared" si="21"/>
        <v>-</v>
      </c>
      <c r="AW50" s="113" t="str">
        <f t="shared" si="21"/>
        <v>-</v>
      </c>
      <c r="AX50" s="113" t="str">
        <f t="shared" si="21"/>
        <v>-</v>
      </c>
      <c r="AY50" s="113" t="str">
        <f t="shared" si="21"/>
        <v>-</v>
      </c>
      <c r="AZ50" s="113" t="str">
        <f t="shared" si="21"/>
        <v>-</v>
      </c>
      <c r="BA50" s="113" t="str">
        <f t="shared" si="21"/>
        <v>-</v>
      </c>
      <c r="BB50" s="113" t="str">
        <f t="shared" si="21"/>
        <v>-</v>
      </c>
    </row>
    <row r="51" spans="1:54" s="14" customFormat="1" ht="11.45">
      <c r="A51" s="10"/>
      <c r="B51" s="9" t="s">
        <v>182</v>
      </c>
      <c r="C51" s="182"/>
      <c r="D51" s="186"/>
      <c r="E51" s="28"/>
      <c r="F51" s="113">
        <f t="shared" si="3"/>
        <v>137.46522368866408</v>
      </c>
      <c r="G51" s="113">
        <f t="shared" ref="G51:M51" si="22">IF(G21="-","-",G21+G36)</f>
        <v>137.34522368837796</v>
      </c>
      <c r="H51" s="113">
        <f t="shared" si="22"/>
        <v>137.17207637429522</v>
      </c>
      <c r="I51" s="113">
        <f t="shared" si="22"/>
        <v>136.82407637346552</v>
      </c>
      <c r="J51" s="113">
        <f t="shared" si="22"/>
        <v>133.63288526126215</v>
      </c>
      <c r="K51" s="113">
        <f t="shared" si="22"/>
        <v>133.65688526131936</v>
      </c>
      <c r="L51" s="113">
        <f t="shared" si="22"/>
        <v>139.85820031131738</v>
      </c>
      <c r="M51" s="113">
        <f t="shared" si="22"/>
        <v>139.93020031148905</v>
      </c>
      <c r="N51" s="28"/>
      <c r="O51" s="113">
        <f t="shared" ref="O51:X51" si="23">IF(O21="-","-",O21+O36)</f>
        <v>139.93020031148905</v>
      </c>
      <c r="P51" s="113">
        <f t="shared" si="23"/>
        <v>147.55778196828953</v>
      </c>
      <c r="Q51" s="113">
        <f t="shared" si="23"/>
        <v>147.11378196723095</v>
      </c>
      <c r="R51" s="113">
        <f t="shared" si="23"/>
        <v>146.38670058799391</v>
      </c>
      <c r="S51" s="113">
        <f t="shared" si="23"/>
        <v>143.72270058164244</v>
      </c>
      <c r="T51" s="113">
        <f t="shared" si="23"/>
        <v>135.00206945426558</v>
      </c>
      <c r="U51" s="113">
        <f t="shared" si="23"/>
        <v>134.57006945323562</v>
      </c>
      <c r="V51" s="113">
        <f t="shared" si="23"/>
        <v>189.64658384619739</v>
      </c>
      <c r="W51" s="113">
        <f t="shared" si="23"/>
        <v>186.5666054409462</v>
      </c>
      <c r="X51" s="113">
        <f t="shared" si="23"/>
        <v>180.93746327174543</v>
      </c>
      <c r="Y51" s="113">
        <f t="shared" ref="Y51:BB51" si="24">IF(Y21="-","-",Y21+Y36)</f>
        <v>180.93746327174543</v>
      </c>
      <c r="Z51" s="113">
        <f t="shared" si="24"/>
        <v>183.21746327718137</v>
      </c>
      <c r="AA51" s="113">
        <f t="shared" si="24"/>
        <v>183.21746327718137</v>
      </c>
      <c r="AB51" s="113">
        <f t="shared" si="24"/>
        <v>179.74030109270197</v>
      </c>
      <c r="AC51" s="113">
        <f t="shared" si="24"/>
        <v>179.74030109270197</v>
      </c>
      <c r="AD51" s="113">
        <f t="shared" si="24"/>
        <v>174.24430107959847</v>
      </c>
      <c r="AE51" s="113">
        <f t="shared" si="24"/>
        <v>174.24430107959847</v>
      </c>
      <c r="AF51" s="113">
        <f t="shared" si="24"/>
        <v>191.52875471375376</v>
      </c>
      <c r="AG51" s="113">
        <f t="shared" si="24"/>
        <v>191.52875471375376</v>
      </c>
      <c r="AH51" s="113" t="str">
        <f t="shared" si="24"/>
        <v>-</v>
      </c>
      <c r="AI51" s="164" t="str">
        <f t="shared" si="24"/>
        <v>-</v>
      </c>
      <c r="AJ51" s="113" t="str">
        <f t="shared" si="24"/>
        <v>-</v>
      </c>
      <c r="AK51" s="113" t="str">
        <f t="shared" si="24"/>
        <v>-</v>
      </c>
      <c r="AL51" s="113" t="str">
        <f t="shared" si="24"/>
        <v>-</v>
      </c>
      <c r="AM51" s="113" t="str">
        <f t="shared" si="24"/>
        <v>-</v>
      </c>
      <c r="AN51" s="113" t="str">
        <f t="shared" si="24"/>
        <v>-</v>
      </c>
      <c r="AO51" s="113" t="str">
        <f t="shared" si="24"/>
        <v>-</v>
      </c>
      <c r="AP51" s="113" t="str">
        <f t="shared" si="24"/>
        <v>-</v>
      </c>
      <c r="AQ51" s="113" t="str">
        <f t="shared" si="24"/>
        <v>-</v>
      </c>
      <c r="AR51" s="113" t="str">
        <f t="shared" si="24"/>
        <v>-</v>
      </c>
      <c r="AS51" s="113" t="str">
        <f t="shared" si="24"/>
        <v>-</v>
      </c>
      <c r="AT51" s="113" t="str">
        <f t="shared" si="24"/>
        <v>-</v>
      </c>
      <c r="AU51" s="113" t="str">
        <f t="shared" si="24"/>
        <v>-</v>
      </c>
      <c r="AV51" s="113" t="str">
        <f t="shared" si="24"/>
        <v>-</v>
      </c>
      <c r="AW51" s="113" t="str">
        <f t="shared" si="24"/>
        <v>-</v>
      </c>
      <c r="AX51" s="113" t="str">
        <f t="shared" si="24"/>
        <v>-</v>
      </c>
      <c r="AY51" s="113" t="str">
        <f t="shared" si="24"/>
        <v>-</v>
      </c>
      <c r="AZ51" s="113" t="str">
        <f t="shared" si="24"/>
        <v>-</v>
      </c>
      <c r="BA51" s="113" t="str">
        <f t="shared" si="24"/>
        <v>-</v>
      </c>
      <c r="BB51" s="113" t="str">
        <f t="shared" si="24"/>
        <v>-</v>
      </c>
    </row>
    <row r="52" spans="1:54" s="14" customFormat="1" ht="11.45">
      <c r="A52" s="10"/>
      <c r="B52" s="9" t="s">
        <v>183</v>
      </c>
      <c r="C52" s="182"/>
      <c r="D52" s="186"/>
      <c r="E52" s="28"/>
      <c r="F52" s="113">
        <f t="shared" si="3"/>
        <v>128.26455915916478</v>
      </c>
      <c r="G52" s="113">
        <f t="shared" ref="G52:M52" si="25">IF(G22="-","-",G22+G37)</f>
        <v>128.14455915824388</v>
      </c>
      <c r="H52" s="113">
        <f t="shared" si="25"/>
        <v>135.60814189994264</v>
      </c>
      <c r="I52" s="113">
        <f t="shared" si="25"/>
        <v>135.26014189727204</v>
      </c>
      <c r="J52" s="113">
        <f t="shared" si="25"/>
        <v>132.52066043685861</v>
      </c>
      <c r="K52" s="113">
        <f t="shared" si="25"/>
        <v>132.54466043704281</v>
      </c>
      <c r="L52" s="113">
        <f t="shared" si="25"/>
        <v>140.09940757171941</v>
      </c>
      <c r="M52" s="113">
        <f t="shared" si="25"/>
        <v>140.17140757227193</v>
      </c>
      <c r="N52" s="28"/>
      <c r="O52" s="113">
        <f t="shared" ref="O52:X52" si="26">IF(O22="-","-",O22+O37)</f>
        <v>140.17140757227193</v>
      </c>
      <c r="P52" s="113">
        <f t="shared" si="26"/>
        <v>141.96531913399983</v>
      </c>
      <c r="Q52" s="113">
        <f t="shared" si="26"/>
        <v>141.52131913059253</v>
      </c>
      <c r="R52" s="113">
        <f t="shared" si="26"/>
        <v>142.27338876596374</v>
      </c>
      <c r="S52" s="113">
        <f t="shared" si="26"/>
        <v>139.60938874551994</v>
      </c>
      <c r="T52" s="113">
        <f t="shared" si="26"/>
        <v>122.12537685853026</v>
      </c>
      <c r="U52" s="113">
        <f t="shared" si="26"/>
        <v>121.69337685521504</v>
      </c>
      <c r="V52" s="113">
        <f t="shared" si="26"/>
        <v>171.74149232481679</v>
      </c>
      <c r="W52" s="113">
        <f t="shared" si="26"/>
        <v>168.48134843106394</v>
      </c>
      <c r="X52" s="113">
        <f t="shared" si="26"/>
        <v>173.25013729188856</v>
      </c>
      <c r="Y52" s="113">
        <f t="shared" ref="Y52:BB52" si="27">IF(Y22="-","-",Y22+Y37)</f>
        <v>173.25013729188856</v>
      </c>
      <c r="Z52" s="113">
        <f t="shared" si="27"/>
        <v>175.53013730938551</v>
      </c>
      <c r="AA52" s="113">
        <f t="shared" si="27"/>
        <v>175.53013730938551</v>
      </c>
      <c r="AB52" s="113">
        <f t="shared" si="27"/>
        <v>162.8556241848309</v>
      </c>
      <c r="AC52" s="113">
        <f t="shared" si="27"/>
        <v>162.8556241848309</v>
      </c>
      <c r="AD52" s="113">
        <f t="shared" si="27"/>
        <v>157.35962414265407</v>
      </c>
      <c r="AE52" s="113">
        <f t="shared" si="27"/>
        <v>157.35962414265407</v>
      </c>
      <c r="AF52" s="113">
        <f t="shared" si="27"/>
        <v>173.40801165207216</v>
      </c>
      <c r="AG52" s="113">
        <f t="shared" si="27"/>
        <v>173.40801165207216</v>
      </c>
      <c r="AH52" s="113" t="str">
        <f t="shared" si="27"/>
        <v>-</v>
      </c>
      <c r="AI52" s="164" t="str">
        <f t="shared" si="27"/>
        <v>-</v>
      </c>
      <c r="AJ52" s="113" t="str">
        <f t="shared" si="27"/>
        <v>-</v>
      </c>
      <c r="AK52" s="113" t="str">
        <f t="shared" si="27"/>
        <v>-</v>
      </c>
      <c r="AL52" s="113" t="str">
        <f t="shared" si="27"/>
        <v>-</v>
      </c>
      <c r="AM52" s="113" t="str">
        <f t="shared" si="27"/>
        <v>-</v>
      </c>
      <c r="AN52" s="113" t="str">
        <f t="shared" si="27"/>
        <v>-</v>
      </c>
      <c r="AO52" s="113" t="str">
        <f t="shared" si="27"/>
        <v>-</v>
      </c>
      <c r="AP52" s="113" t="str">
        <f t="shared" si="27"/>
        <v>-</v>
      </c>
      <c r="AQ52" s="113" t="str">
        <f t="shared" si="27"/>
        <v>-</v>
      </c>
      <c r="AR52" s="113" t="str">
        <f t="shared" si="27"/>
        <v>-</v>
      </c>
      <c r="AS52" s="113" t="str">
        <f t="shared" si="27"/>
        <v>-</v>
      </c>
      <c r="AT52" s="113" t="str">
        <f t="shared" si="27"/>
        <v>-</v>
      </c>
      <c r="AU52" s="113" t="str">
        <f t="shared" si="27"/>
        <v>-</v>
      </c>
      <c r="AV52" s="113" t="str">
        <f t="shared" si="27"/>
        <v>-</v>
      </c>
      <c r="AW52" s="113" t="str">
        <f t="shared" si="27"/>
        <v>-</v>
      </c>
      <c r="AX52" s="113" t="str">
        <f t="shared" si="27"/>
        <v>-</v>
      </c>
      <c r="AY52" s="113" t="str">
        <f t="shared" si="27"/>
        <v>-</v>
      </c>
      <c r="AZ52" s="113" t="str">
        <f t="shared" si="27"/>
        <v>-</v>
      </c>
      <c r="BA52" s="113" t="str">
        <f t="shared" si="27"/>
        <v>-</v>
      </c>
      <c r="BB52" s="113" t="str">
        <f t="shared" si="27"/>
        <v>-</v>
      </c>
    </row>
    <row r="53" spans="1:54" s="14" customFormat="1" ht="11.45">
      <c r="A53" s="10"/>
      <c r="B53" s="9" t="s">
        <v>184</v>
      </c>
      <c r="C53" s="182"/>
      <c r="D53" s="186"/>
      <c r="E53" s="28"/>
      <c r="F53" s="113">
        <f t="shared" si="3"/>
        <v>117.25912991101427</v>
      </c>
      <c r="G53" s="113">
        <f t="shared" ref="G53:M53" si="28">IF(G23="-","-",G23+G38)</f>
        <v>117.13912991501969</v>
      </c>
      <c r="H53" s="113">
        <f t="shared" si="28"/>
        <v>119.52683006717739</v>
      </c>
      <c r="I53" s="113">
        <f t="shared" si="28"/>
        <v>119.17883007879314</v>
      </c>
      <c r="J53" s="113">
        <f t="shared" si="28"/>
        <v>121.42513481279587</v>
      </c>
      <c r="K53" s="113">
        <f t="shared" si="28"/>
        <v>121.44913481199478</v>
      </c>
      <c r="L53" s="113">
        <f t="shared" si="28"/>
        <v>122.70618502036943</v>
      </c>
      <c r="M53" s="113">
        <f t="shared" si="28"/>
        <v>122.77818501796618</v>
      </c>
      <c r="N53" s="28"/>
      <c r="O53" s="113">
        <f t="shared" ref="O53:X53" si="29">IF(O23="-","-",O23+O38)</f>
        <v>122.77818501796618</v>
      </c>
      <c r="P53" s="113">
        <f t="shared" si="29"/>
        <v>129.08535083090231</v>
      </c>
      <c r="Q53" s="113">
        <f t="shared" si="29"/>
        <v>128.64135084572243</v>
      </c>
      <c r="R53" s="113">
        <f t="shared" si="29"/>
        <v>127.49027461518759</v>
      </c>
      <c r="S53" s="113">
        <f t="shared" si="29"/>
        <v>124.82627470410817</v>
      </c>
      <c r="T53" s="113">
        <f t="shared" si="29"/>
        <v>135.64689009330851</v>
      </c>
      <c r="U53" s="113">
        <f t="shared" si="29"/>
        <v>135.21489010772808</v>
      </c>
      <c r="V53" s="113">
        <f t="shared" si="29"/>
        <v>185.63428955370102</v>
      </c>
      <c r="W53" s="113">
        <f t="shared" si="29"/>
        <v>179.53770071655171</v>
      </c>
      <c r="X53" s="113">
        <f t="shared" si="29"/>
        <v>187.26217116595618</v>
      </c>
      <c r="Y53" s="113">
        <f t="shared" ref="Y53:BB53" si="30">IF(Y23="-","-",Y23+Y38)</f>
        <v>187.26217116595618</v>
      </c>
      <c r="Z53" s="113">
        <f t="shared" si="30"/>
        <v>189.54217108985296</v>
      </c>
      <c r="AA53" s="113">
        <f t="shared" si="30"/>
        <v>189.54217108985296</v>
      </c>
      <c r="AB53" s="113">
        <f t="shared" si="30"/>
        <v>194.04624052169163</v>
      </c>
      <c r="AC53" s="113">
        <f t="shared" si="30"/>
        <v>194.04624052169163</v>
      </c>
      <c r="AD53" s="113">
        <f t="shared" si="30"/>
        <v>188.55024070514042</v>
      </c>
      <c r="AE53" s="113">
        <f t="shared" si="30"/>
        <v>188.55024070514042</v>
      </c>
      <c r="AF53" s="113">
        <f t="shared" si="30"/>
        <v>196.88392805840175</v>
      </c>
      <c r="AG53" s="113">
        <f t="shared" si="30"/>
        <v>196.88392805840175</v>
      </c>
      <c r="AH53" s="113" t="str">
        <f t="shared" si="30"/>
        <v>-</v>
      </c>
      <c r="AI53" s="164" t="str">
        <f t="shared" si="30"/>
        <v>-</v>
      </c>
      <c r="AJ53" s="113" t="str">
        <f t="shared" si="30"/>
        <v>-</v>
      </c>
      <c r="AK53" s="113" t="str">
        <f t="shared" si="30"/>
        <v>-</v>
      </c>
      <c r="AL53" s="113" t="str">
        <f t="shared" si="30"/>
        <v>-</v>
      </c>
      <c r="AM53" s="113" t="str">
        <f t="shared" si="30"/>
        <v>-</v>
      </c>
      <c r="AN53" s="113" t="str">
        <f t="shared" si="30"/>
        <v>-</v>
      </c>
      <c r="AO53" s="113" t="str">
        <f t="shared" si="30"/>
        <v>-</v>
      </c>
      <c r="AP53" s="113" t="str">
        <f t="shared" si="30"/>
        <v>-</v>
      </c>
      <c r="AQ53" s="113" t="str">
        <f t="shared" si="30"/>
        <v>-</v>
      </c>
      <c r="AR53" s="113" t="str">
        <f t="shared" si="30"/>
        <v>-</v>
      </c>
      <c r="AS53" s="113" t="str">
        <f t="shared" si="30"/>
        <v>-</v>
      </c>
      <c r="AT53" s="113" t="str">
        <f t="shared" si="30"/>
        <v>-</v>
      </c>
      <c r="AU53" s="113" t="str">
        <f t="shared" si="30"/>
        <v>-</v>
      </c>
      <c r="AV53" s="113" t="str">
        <f t="shared" si="30"/>
        <v>-</v>
      </c>
      <c r="AW53" s="113" t="str">
        <f t="shared" si="30"/>
        <v>-</v>
      </c>
      <c r="AX53" s="113" t="str">
        <f t="shared" si="30"/>
        <v>-</v>
      </c>
      <c r="AY53" s="113" t="str">
        <f t="shared" si="30"/>
        <v>-</v>
      </c>
      <c r="AZ53" s="113" t="str">
        <f t="shared" si="30"/>
        <v>-</v>
      </c>
      <c r="BA53" s="113" t="str">
        <f t="shared" si="30"/>
        <v>-</v>
      </c>
      <c r="BB53" s="113" t="str">
        <f t="shared" si="30"/>
        <v>-</v>
      </c>
    </row>
    <row r="54" spans="1:54" s="14" customFormat="1" ht="11.45">
      <c r="A54" s="10"/>
      <c r="B54" s="9" t="s">
        <v>185</v>
      </c>
      <c r="C54" s="182"/>
      <c r="D54" s="186"/>
      <c r="E54" s="29"/>
      <c r="F54" s="113">
        <f t="shared" si="3"/>
        <v>131.21426541432564</v>
      </c>
      <c r="G54" s="113">
        <f t="shared" ref="G54:M54" si="31">IF(G24="-","-",G24+G39)</f>
        <v>131.09426542047683</v>
      </c>
      <c r="H54" s="113">
        <f t="shared" si="31"/>
        <v>135.2478202516063</v>
      </c>
      <c r="I54" s="113">
        <f t="shared" si="31"/>
        <v>134.89982026944477</v>
      </c>
      <c r="J54" s="113">
        <f t="shared" si="31"/>
        <v>133.31609533843078</v>
      </c>
      <c r="K54" s="113">
        <f t="shared" si="31"/>
        <v>133.34009533720052</v>
      </c>
      <c r="L54" s="113">
        <f t="shared" si="31"/>
        <v>140.85566212422739</v>
      </c>
      <c r="M54" s="113">
        <f t="shared" si="31"/>
        <v>140.9276621205367</v>
      </c>
      <c r="N54" s="29"/>
      <c r="O54" s="113">
        <f t="shared" ref="O54:X54" si="32">IF(O24="-","-",O24+O39)</f>
        <v>140.9276621205367</v>
      </c>
      <c r="P54" s="113">
        <f t="shared" si="32"/>
        <v>150.79038998511555</v>
      </c>
      <c r="Q54" s="113">
        <f t="shared" si="32"/>
        <v>150.34639000787499</v>
      </c>
      <c r="R54" s="113">
        <f t="shared" si="32"/>
        <v>142.51282308408926</v>
      </c>
      <c r="S54" s="113">
        <f t="shared" si="32"/>
        <v>139.8488232206459</v>
      </c>
      <c r="T54" s="113">
        <f t="shared" si="32"/>
        <v>138.18989605661486</v>
      </c>
      <c r="U54" s="113">
        <f t="shared" si="32"/>
        <v>137.75789607875916</v>
      </c>
      <c r="V54" s="113">
        <f t="shared" si="32"/>
        <v>189.26069021415259</v>
      </c>
      <c r="W54" s="113">
        <f t="shared" si="32"/>
        <v>183.07456079319869</v>
      </c>
      <c r="X54" s="113">
        <f t="shared" si="32"/>
        <v>192.75106184974999</v>
      </c>
      <c r="Y54" s="113">
        <f t="shared" ref="Y54:BB54" si="33">IF(Y24="-","-",Y24+Y39)</f>
        <v>192.75106184974999</v>
      </c>
      <c r="Z54" s="113">
        <f t="shared" si="33"/>
        <v>195.03106173287719</v>
      </c>
      <c r="AA54" s="113">
        <f t="shared" si="33"/>
        <v>195.03106173287719</v>
      </c>
      <c r="AB54" s="113">
        <f t="shared" si="33"/>
        <v>202.73317937368242</v>
      </c>
      <c r="AC54" s="113">
        <f t="shared" si="33"/>
        <v>202.73317937368242</v>
      </c>
      <c r="AD54" s="113">
        <f t="shared" si="33"/>
        <v>197.23717965540735</v>
      </c>
      <c r="AE54" s="113">
        <f t="shared" si="33"/>
        <v>197.23717965540735</v>
      </c>
      <c r="AF54" s="113">
        <f t="shared" si="33"/>
        <v>207.81421063196703</v>
      </c>
      <c r="AG54" s="113">
        <f t="shared" si="33"/>
        <v>207.81421063196703</v>
      </c>
      <c r="AH54" s="113" t="str">
        <f t="shared" si="33"/>
        <v>-</v>
      </c>
      <c r="AI54" s="164" t="str">
        <f t="shared" si="33"/>
        <v>-</v>
      </c>
      <c r="AJ54" s="113" t="str">
        <f t="shared" si="33"/>
        <v>-</v>
      </c>
      <c r="AK54" s="113" t="str">
        <f t="shared" si="33"/>
        <v>-</v>
      </c>
      <c r="AL54" s="113" t="str">
        <f t="shared" si="33"/>
        <v>-</v>
      </c>
      <c r="AM54" s="113" t="str">
        <f t="shared" si="33"/>
        <v>-</v>
      </c>
      <c r="AN54" s="113" t="str">
        <f t="shared" si="33"/>
        <v>-</v>
      </c>
      <c r="AO54" s="113" t="str">
        <f t="shared" si="33"/>
        <v>-</v>
      </c>
      <c r="AP54" s="113" t="str">
        <f t="shared" si="33"/>
        <v>-</v>
      </c>
      <c r="AQ54" s="113" t="str">
        <f t="shared" si="33"/>
        <v>-</v>
      </c>
      <c r="AR54" s="113" t="str">
        <f t="shared" si="33"/>
        <v>-</v>
      </c>
      <c r="AS54" s="113" t="str">
        <f t="shared" si="33"/>
        <v>-</v>
      </c>
      <c r="AT54" s="113" t="str">
        <f t="shared" si="33"/>
        <v>-</v>
      </c>
      <c r="AU54" s="113" t="str">
        <f t="shared" si="33"/>
        <v>-</v>
      </c>
      <c r="AV54" s="113" t="str">
        <f t="shared" si="33"/>
        <v>-</v>
      </c>
      <c r="AW54" s="113" t="str">
        <f t="shared" si="33"/>
        <v>-</v>
      </c>
      <c r="AX54" s="113" t="str">
        <f t="shared" si="33"/>
        <v>-</v>
      </c>
      <c r="AY54" s="113" t="str">
        <f t="shared" si="33"/>
        <v>-</v>
      </c>
      <c r="AZ54" s="113" t="str">
        <f t="shared" si="33"/>
        <v>-</v>
      </c>
      <c r="BA54" s="113" t="str">
        <f t="shared" si="33"/>
        <v>-</v>
      </c>
      <c r="BB54" s="113" t="str">
        <f t="shared" si="33"/>
        <v>-</v>
      </c>
    </row>
    <row r="55" spans="1:54" s="14" customFormat="1" ht="11.45">
      <c r="A55" s="10"/>
      <c r="B55" s="9" t="s">
        <v>186</v>
      </c>
      <c r="C55" s="182"/>
      <c r="D55" s="186"/>
      <c r="E55" s="29"/>
      <c r="F55" s="113">
        <f t="shared" si="3"/>
        <v>112.87642100972228</v>
      </c>
      <c r="G55" s="113">
        <f t="shared" ref="G55:M55" si="34">IF(G25="-","-",G25+G40)</f>
        <v>112.75642101444296</v>
      </c>
      <c r="H55" s="113">
        <f t="shared" si="34"/>
        <v>113.60237542192557</v>
      </c>
      <c r="I55" s="113">
        <f t="shared" si="34"/>
        <v>113.25437543561557</v>
      </c>
      <c r="J55" s="113">
        <f t="shared" si="34"/>
        <v>114.0082032933804</v>
      </c>
      <c r="K55" s="113">
        <f t="shared" si="34"/>
        <v>114.03220329243628</v>
      </c>
      <c r="L55" s="113">
        <f t="shared" si="34"/>
        <v>115.35194889108359</v>
      </c>
      <c r="M55" s="113">
        <f t="shared" si="34"/>
        <v>115.42394888825118</v>
      </c>
      <c r="N55" s="29"/>
      <c r="O55" s="113">
        <f t="shared" ref="O55:X55" si="35">IF(O25="-","-",O25+O40)</f>
        <v>115.42394888825118</v>
      </c>
      <c r="P55" s="113">
        <f t="shared" si="35"/>
        <v>121.27843709343988</v>
      </c>
      <c r="Q55" s="113">
        <f t="shared" si="35"/>
        <v>120.83443711090642</v>
      </c>
      <c r="R55" s="113">
        <f t="shared" si="35"/>
        <v>121.37198584620985</v>
      </c>
      <c r="S55" s="113">
        <f t="shared" si="35"/>
        <v>118.70798595100914</v>
      </c>
      <c r="T55" s="113">
        <f t="shared" si="35"/>
        <v>114.27549598241158</v>
      </c>
      <c r="U55" s="113">
        <f t="shared" si="35"/>
        <v>113.84349599940606</v>
      </c>
      <c r="V55" s="113">
        <f t="shared" si="35"/>
        <v>167.37210430290392</v>
      </c>
      <c r="W55" s="113">
        <f t="shared" si="35"/>
        <v>162.71087916744185</v>
      </c>
      <c r="X55" s="113">
        <f t="shared" si="35"/>
        <v>162.19052433179945</v>
      </c>
      <c r="Y55" s="113">
        <f t="shared" ref="Y55:BB55" si="36">IF(Y25="-","-",Y25+Y40)</f>
        <v>162.19052433179945</v>
      </c>
      <c r="Z55" s="113">
        <f t="shared" si="36"/>
        <v>164.47052424210636</v>
      </c>
      <c r="AA55" s="113">
        <f t="shared" si="36"/>
        <v>164.47052424210636</v>
      </c>
      <c r="AB55" s="113">
        <f t="shared" si="36"/>
        <v>167.87383981348833</v>
      </c>
      <c r="AC55" s="113">
        <f t="shared" si="36"/>
        <v>167.87383981348833</v>
      </c>
      <c r="AD55" s="113">
        <f t="shared" si="36"/>
        <v>162.37784002969582</v>
      </c>
      <c r="AE55" s="113">
        <f t="shared" si="36"/>
        <v>162.37784002969582</v>
      </c>
      <c r="AF55" s="113">
        <f t="shared" si="36"/>
        <v>178.2998359772231</v>
      </c>
      <c r="AG55" s="113">
        <f t="shared" si="36"/>
        <v>178.2998359772231</v>
      </c>
      <c r="AH55" s="113" t="str">
        <f t="shared" si="36"/>
        <v>-</v>
      </c>
      <c r="AI55" s="164" t="str">
        <f t="shared" si="36"/>
        <v>-</v>
      </c>
      <c r="AJ55" s="113" t="str">
        <f t="shared" si="36"/>
        <v>-</v>
      </c>
      <c r="AK55" s="113" t="str">
        <f t="shared" si="36"/>
        <v>-</v>
      </c>
      <c r="AL55" s="113" t="str">
        <f t="shared" si="36"/>
        <v>-</v>
      </c>
      <c r="AM55" s="113" t="str">
        <f t="shared" si="36"/>
        <v>-</v>
      </c>
      <c r="AN55" s="113" t="str">
        <f t="shared" si="36"/>
        <v>-</v>
      </c>
      <c r="AO55" s="113" t="str">
        <f t="shared" si="36"/>
        <v>-</v>
      </c>
      <c r="AP55" s="113" t="str">
        <f t="shared" si="36"/>
        <v>-</v>
      </c>
      <c r="AQ55" s="113" t="str">
        <f t="shared" si="36"/>
        <v>-</v>
      </c>
      <c r="AR55" s="113" t="str">
        <f t="shared" si="36"/>
        <v>-</v>
      </c>
      <c r="AS55" s="113" t="str">
        <f t="shared" si="36"/>
        <v>-</v>
      </c>
      <c r="AT55" s="113" t="str">
        <f t="shared" si="36"/>
        <v>-</v>
      </c>
      <c r="AU55" s="113" t="str">
        <f t="shared" si="36"/>
        <v>-</v>
      </c>
      <c r="AV55" s="113" t="str">
        <f t="shared" si="36"/>
        <v>-</v>
      </c>
      <c r="AW55" s="113" t="str">
        <f t="shared" si="36"/>
        <v>-</v>
      </c>
      <c r="AX55" s="113" t="str">
        <f t="shared" si="36"/>
        <v>-</v>
      </c>
      <c r="AY55" s="113" t="str">
        <f t="shared" si="36"/>
        <v>-</v>
      </c>
      <c r="AZ55" s="113" t="str">
        <f t="shared" si="36"/>
        <v>-</v>
      </c>
      <c r="BA55" s="113" t="str">
        <f t="shared" si="36"/>
        <v>-</v>
      </c>
      <c r="BB55" s="113" t="str">
        <f t="shared" si="36"/>
        <v>-</v>
      </c>
    </row>
    <row r="56" spans="1:54" s="14" customFormat="1" ht="11.45">
      <c r="A56" s="10"/>
      <c r="B56" s="9" t="s">
        <v>187</v>
      </c>
      <c r="C56" s="182"/>
      <c r="D56" s="186"/>
      <c r="E56" s="29"/>
      <c r="F56" s="113">
        <f t="shared" si="3"/>
        <v>108.45356419022889</v>
      </c>
      <c r="G56" s="113">
        <f t="shared" ref="G56:M56" si="37">IF(G26="-","-",G26+G41)</f>
        <v>108.33356418640227</v>
      </c>
      <c r="H56" s="113">
        <f t="shared" si="37"/>
        <v>120.97434724310997</v>
      </c>
      <c r="I56" s="113">
        <f t="shared" si="37"/>
        <v>120.62634723201279</v>
      </c>
      <c r="J56" s="113">
        <f t="shared" si="37"/>
        <v>116.38071491606703</v>
      </c>
      <c r="K56" s="113">
        <f t="shared" si="37"/>
        <v>116.40471491683236</v>
      </c>
      <c r="L56" s="113">
        <f t="shared" si="37"/>
        <v>120.67304283265682</v>
      </c>
      <c r="M56" s="113">
        <f t="shared" si="37"/>
        <v>120.74504283495278</v>
      </c>
      <c r="N56" s="29"/>
      <c r="O56" s="113">
        <f t="shared" ref="O56:X56" si="38">IF(O26="-","-",O26+O41)</f>
        <v>120.74504283495278</v>
      </c>
      <c r="P56" s="113">
        <f t="shared" si="38"/>
        <v>124.35987626838403</v>
      </c>
      <c r="Q56" s="113">
        <f t="shared" si="38"/>
        <v>123.91587625422555</v>
      </c>
      <c r="R56" s="113">
        <f t="shared" si="38"/>
        <v>134.24032048035727</v>
      </c>
      <c r="S56" s="113">
        <f t="shared" si="38"/>
        <v>131.57632039540636</v>
      </c>
      <c r="T56" s="113">
        <f t="shared" si="38"/>
        <v>117.37108663910885</v>
      </c>
      <c r="U56" s="113">
        <f t="shared" si="38"/>
        <v>116.93908662533303</v>
      </c>
      <c r="V56" s="113">
        <f t="shared" si="38"/>
        <v>173.60794441327738</v>
      </c>
      <c r="W56" s="113">
        <f t="shared" si="38"/>
        <v>166.40714351919863</v>
      </c>
      <c r="X56" s="113">
        <f t="shared" si="38"/>
        <v>164.87019568696508</v>
      </c>
      <c r="Y56" s="113">
        <f t="shared" ref="Y56:BB56" si="39">IF(Y26="-","-",Y26+Y41)</f>
        <v>164.87019568696508</v>
      </c>
      <c r="Z56" s="113">
        <f t="shared" si="39"/>
        <v>167.15019575967082</v>
      </c>
      <c r="AA56" s="113">
        <f t="shared" si="39"/>
        <v>167.15019575967082</v>
      </c>
      <c r="AB56" s="113">
        <f t="shared" si="39"/>
        <v>161.58259298850064</v>
      </c>
      <c r="AC56" s="113">
        <f t="shared" si="39"/>
        <v>161.58259298850064</v>
      </c>
      <c r="AD56" s="113">
        <f t="shared" si="39"/>
        <v>156.08659281324151</v>
      </c>
      <c r="AE56" s="113">
        <f t="shared" si="39"/>
        <v>156.08659281324151</v>
      </c>
      <c r="AF56" s="113">
        <f t="shared" si="39"/>
        <v>174.42592342787577</v>
      </c>
      <c r="AG56" s="113">
        <f t="shared" si="39"/>
        <v>174.42592342787577</v>
      </c>
      <c r="AH56" s="113" t="str">
        <f t="shared" si="39"/>
        <v>-</v>
      </c>
      <c r="AI56" s="164" t="str">
        <f t="shared" si="39"/>
        <v>-</v>
      </c>
      <c r="AJ56" s="113" t="str">
        <f t="shared" si="39"/>
        <v>-</v>
      </c>
      <c r="AK56" s="113" t="str">
        <f t="shared" si="39"/>
        <v>-</v>
      </c>
      <c r="AL56" s="113" t="str">
        <f t="shared" si="39"/>
        <v>-</v>
      </c>
      <c r="AM56" s="113" t="str">
        <f t="shared" si="39"/>
        <v>-</v>
      </c>
      <c r="AN56" s="113" t="str">
        <f t="shared" si="39"/>
        <v>-</v>
      </c>
      <c r="AO56" s="113" t="str">
        <f t="shared" si="39"/>
        <v>-</v>
      </c>
      <c r="AP56" s="113" t="str">
        <f t="shared" si="39"/>
        <v>-</v>
      </c>
      <c r="AQ56" s="113" t="str">
        <f t="shared" si="39"/>
        <v>-</v>
      </c>
      <c r="AR56" s="113" t="str">
        <f t="shared" si="39"/>
        <v>-</v>
      </c>
      <c r="AS56" s="113" t="str">
        <f t="shared" si="39"/>
        <v>-</v>
      </c>
      <c r="AT56" s="113" t="str">
        <f t="shared" si="39"/>
        <v>-</v>
      </c>
      <c r="AU56" s="113" t="str">
        <f t="shared" si="39"/>
        <v>-</v>
      </c>
      <c r="AV56" s="113" t="str">
        <f t="shared" si="39"/>
        <v>-</v>
      </c>
      <c r="AW56" s="113" t="str">
        <f t="shared" si="39"/>
        <v>-</v>
      </c>
      <c r="AX56" s="113" t="str">
        <f t="shared" si="39"/>
        <v>-</v>
      </c>
      <c r="AY56" s="113" t="str">
        <f t="shared" si="39"/>
        <v>-</v>
      </c>
      <c r="AZ56" s="113" t="str">
        <f t="shared" si="39"/>
        <v>-</v>
      </c>
      <c r="BA56" s="113" t="str">
        <f t="shared" si="39"/>
        <v>-</v>
      </c>
      <c r="BB56" s="113" t="str">
        <f t="shared" si="39"/>
        <v>-</v>
      </c>
    </row>
    <row r="57" spans="1:54" s="14" customFormat="1" ht="11.45">
      <c r="A57" s="10"/>
      <c r="B57" s="9" t="s">
        <v>188</v>
      </c>
      <c r="C57" s="183"/>
      <c r="D57" s="187"/>
      <c r="E57" s="29"/>
      <c r="F57" s="113">
        <f t="shared" si="3"/>
        <v>108.41773651861108</v>
      </c>
      <c r="G57" s="113">
        <f t="shared" ref="G57:M57" si="40">IF(G27="-","-",G27+G42)</f>
        <v>108.29773651861107</v>
      </c>
      <c r="H57" s="113">
        <f t="shared" si="40"/>
        <v>120.97937311923182</v>
      </c>
      <c r="I57" s="113">
        <f t="shared" si="40"/>
        <v>120.63137311923182</v>
      </c>
      <c r="J57" s="113">
        <f t="shared" si="40"/>
        <v>116.38255397526829</v>
      </c>
      <c r="K57" s="113">
        <f t="shared" si="40"/>
        <v>116.4065539752683</v>
      </c>
      <c r="L57" s="113">
        <f t="shared" si="40"/>
        <v>120.68792920353981</v>
      </c>
      <c r="M57" s="113">
        <f t="shared" si="40"/>
        <v>120.75992920353981</v>
      </c>
      <c r="N57" s="29"/>
      <c r="O57" s="113">
        <f t="shared" ref="O57:X57" si="41">IF(O27="-","-",O27+O42)</f>
        <v>120.75992920353981</v>
      </c>
      <c r="P57" s="113">
        <f t="shared" si="41"/>
        <v>124.36459188902195</v>
      </c>
      <c r="Q57" s="113">
        <f t="shared" si="41"/>
        <v>123.92059188902195</v>
      </c>
      <c r="R57" s="113">
        <f t="shared" si="41"/>
        <v>134.26658823529411</v>
      </c>
      <c r="S57" s="113">
        <f t="shared" si="41"/>
        <v>131.60258823529409</v>
      </c>
      <c r="T57" s="113">
        <f t="shared" si="41"/>
        <v>117.38616328992188</v>
      </c>
      <c r="U57" s="113">
        <f t="shared" si="41"/>
        <v>116.95416328992189</v>
      </c>
      <c r="V57" s="113">
        <f t="shared" si="41"/>
        <v>173.63765601427758</v>
      </c>
      <c r="W57" s="113">
        <f t="shared" si="41"/>
        <v>166.42872578171944</v>
      </c>
      <c r="X57" s="113">
        <f t="shared" si="41"/>
        <v>164.88114573985638</v>
      </c>
      <c r="Y57" s="113">
        <f t="shared" ref="Y57:BB57" si="42">IF(Y27="-","-",Y27+Y42)</f>
        <v>164.88114573985638</v>
      </c>
      <c r="Z57" s="113">
        <f t="shared" si="42"/>
        <v>167.16114573985638</v>
      </c>
      <c r="AA57" s="113">
        <f t="shared" si="42"/>
        <v>167.16114573985638</v>
      </c>
      <c r="AB57" s="113">
        <f t="shared" si="42"/>
        <v>161.57014072813931</v>
      </c>
      <c r="AC57" s="113">
        <f t="shared" si="42"/>
        <v>161.57014072813931</v>
      </c>
      <c r="AD57" s="113">
        <f t="shared" si="42"/>
        <v>156.07414072813933</v>
      </c>
      <c r="AE57" s="113">
        <f t="shared" si="42"/>
        <v>156.07414072813933</v>
      </c>
      <c r="AF57" s="113">
        <f t="shared" si="42"/>
        <v>174.42787582020833</v>
      </c>
      <c r="AG57" s="113">
        <f t="shared" si="42"/>
        <v>174.42787582020833</v>
      </c>
      <c r="AH57" s="113" t="str">
        <f t="shared" si="42"/>
        <v>-</v>
      </c>
      <c r="AI57" s="164" t="str">
        <f t="shared" si="42"/>
        <v>-</v>
      </c>
      <c r="AJ57" s="113" t="str">
        <f t="shared" si="42"/>
        <v>-</v>
      </c>
      <c r="AK57" s="113" t="str">
        <f t="shared" si="42"/>
        <v>-</v>
      </c>
      <c r="AL57" s="113" t="str">
        <f t="shared" si="42"/>
        <v>-</v>
      </c>
      <c r="AM57" s="113" t="str">
        <f t="shared" si="42"/>
        <v>-</v>
      </c>
      <c r="AN57" s="113" t="str">
        <f t="shared" si="42"/>
        <v>-</v>
      </c>
      <c r="AO57" s="113" t="str">
        <f t="shared" si="42"/>
        <v>-</v>
      </c>
      <c r="AP57" s="113" t="str">
        <f t="shared" si="42"/>
        <v>-</v>
      </c>
      <c r="AQ57" s="113" t="str">
        <f t="shared" si="42"/>
        <v>-</v>
      </c>
      <c r="AR57" s="113" t="str">
        <f t="shared" si="42"/>
        <v>-</v>
      </c>
      <c r="AS57" s="113" t="str">
        <f t="shared" si="42"/>
        <v>-</v>
      </c>
      <c r="AT57" s="113" t="str">
        <f t="shared" si="42"/>
        <v>-</v>
      </c>
      <c r="AU57" s="113" t="str">
        <f t="shared" si="42"/>
        <v>-</v>
      </c>
      <c r="AV57" s="113" t="str">
        <f t="shared" si="42"/>
        <v>-</v>
      </c>
      <c r="AW57" s="113" t="str">
        <f t="shared" si="42"/>
        <v>-</v>
      </c>
      <c r="AX57" s="113" t="str">
        <f t="shared" si="42"/>
        <v>-</v>
      </c>
      <c r="AY57" s="113" t="str">
        <f t="shared" si="42"/>
        <v>-</v>
      </c>
      <c r="AZ57" s="113" t="str">
        <f t="shared" si="42"/>
        <v>-</v>
      </c>
      <c r="BA57" s="113" t="str">
        <f t="shared" si="42"/>
        <v>-</v>
      </c>
      <c r="BB57" s="113" t="str">
        <f t="shared" si="42"/>
        <v>-</v>
      </c>
    </row>
    <row r="58" spans="1:54" s="14" customFormat="1" ht="11.45">
      <c r="A58" s="10"/>
      <c r="B58" s="10"/>
      <c r="C58" s="10"/>
      <c r="D58" s="10"/>
      <c r="E58" s="105"/>
      <c r="F58" s="105"/>
      <c r="G58" s="105"/>
      <c r="H58" s="105"/>
      <c r="I58" s="105"/>
      <c r="J58" s="105"/>
      <c r="K58" s="106"/>
      <c r="L58" s="106"/>
      <c r="M58" s="106"/>
      <c r="N58" s="105"/>
      <c r="O58" s="114"/>
      <c r="P58" s="105"/>
      <c r="Q58" s="105"/>
      <c r="R58" s="105"/>
      <c r="S58" s="105"/>
      <c r="T58" s="105"/>
      <c r="U58" s="105"/>
      <c r="V58" s="105"/>
      <c r="W58" s="105"/>
      <c r="X58" s="105"/>
    </row>
    <row r="59" spans="1:54" s="10" customFormat="1" ht="11.45"/>
    <row r="60" spans="1:54" s="108" customFormat="1" ht="11.45">
      <c r="B60" s="109" t="s">
        <v>191</v>
      </c>
    </row>
    <row r="61" spans="1:54" s="14" customFormat="1" ht="11.45">
      <c r="A61" s="10"/>
      <c r="B61" s="10"/>
      <c r="C61" s="10"/>
      <c r="D61" s="10"/>
      <c r="E61" s="10"/>
      <c r="F61" s="110"/>
      <c r="G61" s="110"/>
      <c r="H61" s="111"/>
      <c r="I61" s="111"/>
      <c r="J61" s="105"/>
      <c r="K61" s="105"/>
      <c r="L61" s="106"/>
      <c r="M61" s="106"/>
      <c r="N61" s="10"/>
      <c r="O61" s="110"/>
      <c r="P61" s="111"/>
      <c r="Q61" s="111"/>
      <c r="R61" s="111"/>
      <c r="S61" s="111"/>
      <c r="T61" s="111"/>
      <c r="U61" s="111"/>
      <c r="V61" s="111"/>
      <c r="W61" s="111"/>
      <c r="X61" s="111"/>
      <c r="Y61" s="10"/>
    </row>
    <row r="62" spans="1:54" s="14" customFormat="1" ht="14.25" customHeight="1">
      <c r="A62" s="10"/>
      <c r="B62" s="188" t="s">
        <v>88</v>
      </c>
      <c r="C62" s="188" t="s">
        <v>89</v>
      </c>
      <c r="D62" s="195"/>
      <c r="E62" s="28"/>
      <c r="F62" s="189" t="s">
        <v>90</v>
      </c>
      <c r="G62" s="190"/>
      <c r="H62" s="190"/>
      <c r="I62" s="190"/>
      <c r="J62" s="190"/>
      <c r="K62" s="190"/>
      <c r="L62" s="190"/>
      <c r="M62" s="191"/>
      <c r="N62" s="29"/>
      <c r="O62" s="179" t="s">
        <v>91</v>
      </c>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row>
    <row r="63" spans="1:54" s="14" customFormat="1" ht="12.6" customHeight="1">
      <c r="A63" s="10"/>
      <c r="B63" s="188"/>
      <c r="C63" s="188"/>
      <c r="D63" s="195"/>
      <c r="E63" s="28"/>
      <c r="F63" s="192" t="s">
        <v>92</v>
      </c>
      <c r="G63" s="193"/>
      <c r="H63" s="193"/>
      <c r="I63" s="193"/>
      <c r="J63" s="193"/>
      <c r="K63" s="193"/>
      <c r="L63" s="193"/>
      <c r="M63" s="194"/>
      <c r="N63" s="29"/>
      <c r="O63" s="175" t="s">
        <v>93</v>
      </c>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row>
    <row r="64" spans="1:54" s="14" customFormat="1" ht="26.25" customHeight="1">
      <c r="A64" s="10"/>
      <c r="B64" s="188"/>
      <c r="C64" s="188"/>
      <c r="D64" s="112" t="s">
        <v>94</v>
      </c>
      <c r="E64" s="28"/>
      <c r="F64" s="42" t="s">
        <v>95</v>
      </c>
      <c r="G64" s="51" t="s">
        <v>96</v>
      </c>
      <c r="H64" s="42" t="s">
        <v>97</v>
      </c>
      <c r="I64" s="42" t="s">
        <v>98</v>
      </c>
      <c r="J64" s="42" t="s">
        <v>99</v>
      </c>
      <c r="K64" s="42" t="s">
        <v>100</v>
      </c>
      <c r="L64" s="42" t="s">
        <v>101</v>
      </c>
      <c r="M64" s="42" t="s">
        <v>102</v>
      </c>
      <c r="N64" s="28"/>
      <c r="O64" s="42" t="s">
        <v>103</v>
      </c>
      <c r="P64" s="42" t="s">
        <v>104</v>
      </c>
      <c r="Q64" s="42" t="s">
        <v>105</v>
      </c>
      <c r="R64" s="42" t="s">
        <v>106</v>
      </c>
      <c r="S64" s="42" t="s">
        <v>107</v>
      </c>
      <c r="T64" s="42" t="s">
        <v>108</v>
      </c>
      <c r="U64" s="42" t="s">
        <v>109</v>
      </c>
      <c r="V64" s="42" t="s">
        <v>110</v>
      </c>
      <c r="W64" s="42" t="s">
        <v>111</v>
      </c>
      <c r="X64" s="42" t="s">
        <v>112</v>
      </c>
      <c r="Y64" s="155" t="s">
        <v>113</v>
      </c>
      <c r="Z64" s="155" t="s">
        <v>114</v>
      </c>
      <c r="AA64" s="155" t="s">
        <v>115</v>
      </c>
      <c r="AB64" s="155" t="s">
        <v>116</v>
      </c>
      <c r="AC64" s="155" t="s">
        <v>117</v>
      </c>
      <c r="AD64" s="155" t="s">
        <v>118</v>
      </c>
      <c r="AE64" s="155" t="s">
        <v>119</v>
      </c>
      <c r="AF64" s="155" t="s">
        <v>120</v>
      </c>
      <c r="AG64" s="155" t="s">
        <v>121</v>
      </c>
      <c r="AH64" s="155" t="s">
        <v>122</v>
      </c>
      <c r="AI64" s="155" t="s">
        <v>123</v>
      </c>
      <c r="AJ64" s="155" t="s">
        <v>124</v>
      </c>
      <c r="AK64" s="155" t="s">
        <v>125</v>
      </c>
      <c r="AL64" s="155" t="s">
        <v>126</v>
      </c>
      <c r="AM64" s="155" t="s">
        <v>127</v>
      </c>
      <c r="AN64" s="155" t="s">
        <v>128</v>
      </c>
      <c r="AO64" s="155" t="s">
        <v>129</v>
      </c>
      <c r="AP64" s="155" t="s">
        <v>130</v>
      </c>
      <c r="AQ64" s="155" t="s">
        <v>131</v>
      </c>
      <c r="AR64" s="155" t="s">
        <v>132</v>
      </c>
      <c r="AS64" s="155" t="s">
        <v>133</v>
      </c>
      <c r="AT64" s="155" t="s">
        <v>134</v>
      </c>
      <c r="AU64" s="155" t="s">
        <v>135</v>
      </c>
      <c r="AV64" s="155" t="s">
        <v>136</v>
      </c>
      <c r="AW64" s="155" t="s">
        <v>137</v>
      </c>
      <c r="AX64" s="155" t="s">
        <v>138</v>
      </c>
      <c r="AY64" s="155" t="s">
        <v>139</v>
      </c>
      <c r="AZ64" s="155" t="s">
        <v>140</v>
      </c>
      <c r="BA64" s="155" t="s">
        <v>141</v>
      </c>
      <c r="BB64" s="155" t="s">
        <v>142</v>
      </c>
    </row>
    <row r="65" spans="1:54" s="14" customFormat="1" ht="12.6" customHeight="1">
      <c r="A65" s="10"/>
      <c r="B65" s="188"/>
      <c r="C65" s="188"/>
      <c r="D65" s="50" t="s">
        <v>143</v>
      </c>
      <c r="E65" s="28"/>
      <c r="F65" s="54" t="s">
        <v>144</v>
      </c>
      <c r="G65" s="54" t="s">
        <v>145</v>
      </c>
      <c r="H65" s="54" t="s">
        <v>146</v>
      </c>
      <c r="I65" s="54" t="s">
        <v>147</v>
      </c>
      <c r="J65" s="54" t="s">
        <v>148</v>
      </c>
      <c r="K65" s="55" t="s">
        <v>149</v>
      </c>
      <c r="L65" s="54" t="s">
        <v>150</v>
      </c>
      <c r="M65" s="54" t="s">
        <v>151</v>
      </c>
      <c r="N65" s="29"/>
      <c r="O65" s="54" t="s">
        <v>152</v>
      </c>
      <c r="P65" s="54" t="s">
        <v>153</v>
      </c>
      <c r="Q65" s="54" t="s">
        <v>154</v>
      </c>
      <c r="R65" s="56" t="s">
        <v>155</v>
      </c>
      <c r="S65" s="54" t="s">
        <v>156</v>
      </c>
      <c r="T65" s="54" t="s">
        <v>157</v>
      </c>
      <c r="U65" s="54" t="s">
        <v>158</v>
      </c>
      <c r="V65" s="54" t="s">
        <v>159</v>
      </c>
      <c r="W65" s="54" t="s">
        <v>160</v>
      </c>
      <c r="X65" s="54" t="s">
        <v>161</v>
      </c>
      <c r="Y65" s="156">
        <v>45047</v>
      </c>
      <c r="Z65" s="156">
        <v>45139</v>
      </c>
      <c r="AA65" s="156">
        <v>45231</v>
      </c>
      <c r="AB65" s="156">
        <v>45323</v>
      </c>
      <c r="AC65" s="156">
        <v>45413</v>
      </c>
      <c r="AD65" s="156">
        <v>45505</v>
      </c>
      <c r="AE65" s="156">
        <v>45597</v>
      </c>
      <c r="AF65" s="156">
        <v>45689</v>
      </c>
      <c r="AG65" s="156">
        <v>45778</v>
      </c>
      <c r="AH65" s="156">
        <v>45870</v>
      </c>
      <c r="AI65" s="156">
        <v>45962</v>
      </c>
      <c r="AJ65" s="156">
        <v>46054</v>
      </c>
      <c r="AK65" s="156">
        <v>46143</v>
      </c>
      <c r="AL65" s="156">
        <v>46235</v>
      </c>
      <c r="AM65" s="156">
        <v>46327</v>
      </c>
      <c r="AN65" s="156">
        <v>46419</v>
      </c>
      <c r="AO65" s="156">
        <v>46508</v>
      </c>
      <c r="AP65" s="156">
        <v>46600</v>
      </c>
      <c r="AQ65" s="156">
        <v>46692</v>
      </c>
      <c r="AR65" s="156">
        <v>46784</v>
      </c>
      <c r="AS65" s="156">
        <v>46874</v>
      </c>
      <c r="AT65" s="156">
        <v>46966</v>
      </c>
      <c r="AU65" s="156">
        <v>47058</v>
      </c>
      <c r="AV65" s="156">
        <v>47150</v>
      </c>
      <c r="AW65" s="156">
        <v>47239</v>
      </c>
      <c r="AX65" s="156">
        <v>47331</v>
      </c>
      <c r="AY65" s="156">
        <v>47423</v>
      </c>
      <c r="AZ65" s="156">
        <v>47515</v>
      </c>
      <c r="BA65" s="156">
        <v>47604</v>
      </c>
      <c r="BB65" s="156">
        <v>47696</v>
      </c>
    </row>
    <row r="66" spans="1:54" s="14" customFormat="1" ht="12.6" customHeight="1">
      <c r="A66" s="10"/>
      <c r="B66" s="188"/>
      <c r="C66" s="188"/>
      <c r="D66" s="16" t="s">
        <v>162</v>
      </c>
      <c r="E66" s="28"/>
      <c r="F66" s="42" t="s">
        <v>163</v>
      </c>
      <c r="G66" s="42" t="s">
        <v>163</v>
      </c>
      <c r="H66" s="42" t="s">
        <v>164</v>
      </c>
      <c r="I66" s="42" t="s">
        <v>164</v>
      </c>
      <c r="J66" s="42" t="s">
        <v>165</v>
      </c>
      <c r="K66" s="57" t="s">
        <v>165</v>
      </c>
      <c r="L66" s="42" t="s">
        <v>166</v>
      </c>
      <c r="M66" s="42" t="s">
        <v>166</v>
      </c>
      <c r="N66" s="29"/>
      <c r="O66" s="42" t="s">
        <v>167</v>
      </c>
      <c r="P66" s="42" t="s">
        <v>168</v>
      </c>
      <c r="Q66" s="42" t="s">
        <v>168</v>
      </c>
      <c r="R66" s="53" t="s">
        <v>169</v>
      </c>
      <c r="S66" s="42" t="s">
        <v>169</v>
      </c>
      <c r="T66" s="42" t="s">
        <v>170</v>
      </c>
      <c r="U66" s="42" t="s">
        <v>170</v>
      </c>
      <c r="V66" s="42" t="s">
        <v>171</v>
      </c>
      <c r="W66" s="42" t="s">
        <v>171</v>
      </c>
      <c r="X66" s="42" t="s">
        <v>172</v>
      </c>
      <c r="Y66" s="155">
        <v>2023</v>
      </c>
      <c r="Z66" s="155">
        <v>2023</v>
      </c>
      <c r="AA66" s="155">
        <v>2024</v>
      </c>
      <c r="AB66" s="155">
        <v>2024</v>
      </c>
      <c r="AC66" s="155">
        <v>2024</v>
      </c>
      <c r="AD66" s="155">
        <v>2024</v>
      </c>
      <c r="AE66" s="155">
        <v>2025</v>
      </c>
      <c r="AF66" s="155">
        <v>2025</v>
      </c>
      <c r="AG66" s="155">
        <v>2025</v>
      </c>
      <c r="AH66" s="155">
        <v>2025</v>
      </c>
      <c r="AI66" s="155">
        <v>2026</v>
      </c>
      <c r="AJ66" s="155">
        <v>2026</v>
      </c>
      <c r="AK66" s="155">
        <v>2026</v>
      </c>
      <c r="AL66" s="155">
        <v>2026</v>
      </c>
      <c r="AM66" s="155">
        <v>2027</v>
      </c>
      <c r="AN66" s="155">
        <v>2027</v>
      </c>
      <c r="AO66" s="155">
        <v>2027</v>
      </c>
      <c r="AP66" s="155">
        <v>2027</v>
      </c>
      <c r="AQ66" s="155">
        <v>2028</v>
      </c>
      <c r="AR66" s="155">
        <v>2028</v>
      </c>
      <c r="AS66" s="155">
        <v>2028</v>
      </c>
      <c r="AT66" s="155">
        <v>2028</v>
      </c>
      <c r="AU66" s="155">
        <v>2029</v>
      </c>
      <c r="AV66" s="155">
        <v>2029</v>
      </c>
      <c r="AW66" s="155">
        <v>2029</v>
      </c>
      <c r="AX66" s="155">
        <v>2029</v>
      </c>
      <c r="AY66" s="155">
        <v>2030</v>
      </c>
      <c r="AZ66" s="155">
        <v>2030</v>
      </c>
      <c r="BA66" s="155">
        <v>2030</v>
      </c>
      <c r="BB66" s="155">
        <v>2030</v>
      </c>
    </row>
    <row r="67" spans="1:54" s="14" customFormat="1" ht="11.45">
      <c r="A67" s="10"/>
      <c r="B67" s="177" t="s">
        <v>173</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row>
    <row r="68" spans="1:54" s="14" customFormat="1" ht="13.5" customHeight="1">
      <c r="A68" s="10"/>
      <c r="B68" s="151" t="s">
        <v>174</v>
      </c>
      <c r="C68" s="196" t="s">
        <v>175</v>
      </c>
      <c r="D68" s="185"/>
      <c r="E68" s="29"/>
      <c r="F68" s="113"/>
      <c r="G68" s="113"/>
      <c r="H68" s="113"/>
      <c r="I68" s="113"/>
      <c r="J68" s="113"/>
      <c r="K68" s="113"/>
      <c r="L68" s="113"/>
      <c r="M68" s="113"/>
      <c r="N68" s="28"/>
      <c r="O68" s="113"/>
      <c r="P68" s="113"/>
      <c r="Q68" s="113"/>
      <c r="R68" s="113"/>
      <c r="S68" s="113"/>
      <c r="T68" s="113"/>
      <c r="U68" s="113"/>
      <c r="V68" s="113">
        <f>IF(SUMIF('2a Map charges to elec regions'!$C$430:$C$611,$B68,'2a Map charges to elec regions'!V$430:V$611)=0,"-",SUMIF('2a Map charges to elec regions'!$C$430:$C$611,$B68,'2a Map charges to elec regions'!V$430:V$611))</f>
        <v>12.553640675068159</v>
      </c>
      <c r="W68" s="113">
        <f>IF(SUMIF('2a Map charges to elec regions'!$C$430:$C$611,$B68,'2a Map charges to elec regions'!W$430:W$611)=0,"-",SUMIF('2a Map charges to elec regions'!$C$430:$C$611,$B68,'2a Map charges to elec regions'!W$430:W$611))</f>
        <v>15.565640732517497</v>
      </c>
      <c r="X68" s="113">
        <f>IF(SUMIF('2a Map charges to elec regions'!$C$430:$C$611,$B68,'2a Map charges to elec regions'!X$430:X$611)=0,"-",SUMIF('2a Map charges to elec regions'!$C$430:$C$611,$B68,'2a Map charges to elec regions'!X$430:X$611))</f>
        <v>11.250573515933109</v>
      </c>
      <c r="Y68" s="113">
        <f>IF(SUMIF('2a Map charges to elec regions'!$C$430:$C$611,$B68,'2a Map charges to elec regions'!Y$430:Y$611)=0,"-",SUMIF('2a Map charges to elec regions'!$C$430:$C$611,$B68,'2a Map charges to elec regions'!Y$430:Y$611))</f>
        <v>11.250573515933109</v>
      </c>
      <c r="Z68" s="113">
        <f>IF(SUMIF('2a Map charges to elec regions'!$C$430:$C$611,$B68,'2a Map charges to elec regions'!Z$430:Z$611)=0,"-",SUMIF('2a Map charges to elec regions'!$C$430:$C$611,$B68,'2a Map charges to elec regions'!Z$430:Z$611))</f>
        <v>13.530573559420658</v>
      </c>
      <c r="AA68" s="113">
        <f>IF(SUMIF('2a Map charges to elec regions'!$C$430:$C$611,$B68,'2a Map charges to elec regions'!AA$430:AA$611)=0,"-",SUMIF('2a Map charges to elec regions'!$C$430:$C$611,$B68,'2a Map charges to elec regions'!AA$430:AA$611))</f>
        <v>13.530573559420658</v>
      </c>
      <c r="AB68" s="113">
        <f>IF(SUMIF('2a Map charges to elec regions'!$C$430:$C$611,$B68,'2a Map charges to elec regions'!AB$430:AB$611)=0,"-",SUMIF('2a Map charges to elec regions'!$C$430:$C$611,$B68,'2a Map charges to elec regions'!AB$430:AB$611))</f>
        <v>12.500178411449317</v>
      </c>
      <c r="AC68" s="113">
        <f>IF(SUMIF('2a Map charges to elec regions'!$C$430:$C$611,$B68,'2a Map charges to elec regions'!AC$430:AC$611)=0,"-",SUMIF('2a Map charges to elec regions'!$C$430:$C$611,$B68,'2a Map charges to elec regions'!AC$430:AC$611))</f>
        <v>12.500178411449317</v>
      </c>
      <c r="AD68" s="113">
        <f>IF(SUMIF('2a Map charges to elec regions'!$C$430:$C$611,$B68,'2a Map charges to elec regions'!AD$430:AD$611)=0,"-",SUMIF('2a Map charges to elec regions'!$C$430:$C$611,$B68,'2a Map charges to elec regions'!AD$430:AD$611))</f>
        <v>7.004178306621438</v>
      </c>
      <c r="AE68" s="113">
        <f>IF(SUMIF('2a Map charges to elec regions'!$C$430:$C$611,$B68,'2a Map charges to elec regions'!AE$430:AE$611)=0,"-",SUMIF('2a Map charges to elec regions'!$C$430:$C$611,$B68,'2a Map charges to elec regions'!AE$430:AE$611))</f>
        <v>7.004178306621438</v>
      </c>
      <c r="AF68" s="113">
        <f>IF(SUMIF('2a Map charges to elec regions'!$C$430:$C$611,$B68,'2a Map charges to elec regions'!AF$430:AF$611)=0,"-",SUMIF('2a Map charges to elec regions'!$C$430:$C$611,$B68,'2a Map charges to elec regions'!AF$430:AF$611))</f>
        <v>12.947515267276689</v>
      </c>
      <c r="AG68" s="113">
        <f>IF(SUMIF('2a Map charges to elec regions'!$C$430:$C$611,$B68,'2a Map charges to elec regions'!AG$430:AG$611)=0,"-",SUMIF('2a Map charges to elec regions'!$C$430:$C$611,$B68,'2a Map charges to elec regions'!AG$430:AG$611))</f>
        <v>12.947515267276689</v>
      </c>
      <c r="AH68" s="113" t="str">
        <f>IF(SUMIF('2a Map charges to elec regions'!$C$430:$C$611,$B68,'2a Map charges to elec regions'!AH$430:AH$611)=0,"-",SUMIF('2a Map charges to elec regions'!$C$430:$C$611,$B68,'2a Map charges to elec regions'!AH$430:AH$611))</f>
        <v>-</v>
      </c>
      <c r="AI68" s="164" t="str">
        <f>IF(SUMIF('2a Map charges to elec regions'!$C$430:$C$611,$B68,'2a Map charges to elec regions'!AI$430:AI$611)=0,"-",SUMIF('2a Map charges to elec regions'!$C$430:$C$611,$B68,'2a Map charges to elec regions'!AI$430:AI$611))</f>
        <v>-</v>
      </c>
      <c r="AJ68" s="113" t="str">
        <f>IF(SUMIF('2a Map charges to elec regions'!$C$430:$C$611,$B68,'2a Map charges to elec regions'!AJ$430:AJ$611)=0,"-",SUMIF('2a Map charges to elec regions'!$C$430:$C$611,$B68,'2a Map charges to elec regions'!AJ$430:AJ$611))</f>
        <v>-</v>
      </c>
      <c r="AK68" s="113" t="str">
        <f>IF(SUMIF('2a Map charges to elec regions'!$C$430:$C$611,$B68,'2a Map charges to elec regions'!AK$430:AK$611)=0,"-",SUMIF('2a Map charges to elec regions'!$C$430:$C$611,$B68,'2a Map charges to elec regions'!AK$430:AK$611))</f>
        <v>-</v>
      </c>
      <c r="AL68" s="113" t="str">
        <f>IF(SUMIF('2a Map charges to elec regions'!$C$430:$C$611,$B68,'2a Map charges to elec regions'!AL$430:AL$611)=0,"-",SUMIF('2a Map charges to elec regions'!$C$430:$C$611,$B68,'2a Map charges to elec regions'!AL$430:AL$611))</f>
        <v>-</v>
      </c>
      <c r="AM68" s="113" t="str">
        <f>IF(SUMIF('2a Map charges to elec regions'!$C$430:$C$611,$B68,'2a Map charges to elec regions'!AM$430:AM$611)=0,"-",SUMIF('2a Map charges to elec regions'!$C$430:$C$611,$B68,'2a Map charges to elec regions'!AM$430:AM$611))</f>
        <v>-</v>
      </c>
      <c r="AN68" s="113" t="str">
        <f>IF(SUMIF('2a Map charges to elec regions'!$C$430:$C$611,$B68,'2a Map charges to elec regions'!AN$430:AN$611)=0,"-",SUMIF('2a Map charges to elec regions'!$C$430:$C$611,$B68,'2a Map charges to elec regions'!AN$430:AN$611))</f>
        <v>-</v>
      </c>
      <c r="AO68" s="113" t="str">
        <f>IF(SUMIF('2a Map charges to elec regions'!$C$430:$C$611,$B68,'2a Map charges to elec regions'!AO$430:AO$611)=0,"-",SUMIF('2a Map charges to elec regions'!$C$430:$C$611,$B68,'2a Map charges to elec regions'!AO$430:AO$611))</f>
        <v>-</v>
      </c>
      <c r="AP68" s="113" t="str">
        <f>IF(SUMIF('2a Map charges to elec regions'!$C$430:$C$611,$B68,'2a Map charges to elec regions'!AP$430:AP$611)=0,"-",SUMIF('2a Map charges to elec regions'!$C$430:$C$611,$B68,'2a Map charges to elec regions'!AP$430:AP$611))</f>
        <v>-</v>
      </c>
      <c r="AQ68" s="113" t="str">
        <f>IF(SUMIF('2a Map charges to elec regions'!$C$430:$C$611,$B68,'2a Map charges to elec regions'!AQ$430:AQ$611)=0,"-",SUMIF('2a Map charges to elec regions'!$C$430:$C$611,$B68,'2a Map charges to elec regions'!AQ$430:AQ$611))</f>
        <v>-</v>
      </c>
      <c r="AR68" s="113" t="str">
        <f>IF(SUMIF('2a Map charges to elec regions'!$C$430:$C$611,$B68,'2a Map charges to elec regions'!AR$430:AR$611)=0,"-",SUMIF('2a Map charges to elec regions'!$C$430:$C$611,$B68,'2a Map charges to elec regions'!AR$430:AR$611))</f>
        <v>-</v>
      </c>
      <c r="AS68" s="113" t="str">
        <f>IF(SUMIF('2a Map charges to elec regions'!$C$430:$C$611,$B68,'2a Map charges to elec regions'!AS$430:AS$611)=0,"-",SUMIF('2a Map charges to elec regions'!$C$430:$C$611,$B68,'2a Map charges to elec regions'!AS$430:AS$611))</f>
        <v>-</v>
      </c>
      <c r="AT68" s="113" t="str">
        <f>IF(SUMIF('2a Map charges to elec regions'!$C$430:$C$611,$B68,'2a Map charges to elec regions'!AT$430:AT$611)=0,"-",SUMIF('2a Map charges to elec regions'!$C$430:$C$611,$B68,'2a Map charges to elec regions'!AT$430:AT$611))</f>
        <v>-</v>
      </c>
      <c r="AU68" s="113" t="str">
        <f>IF(SUMIF('2a Map charges to elec regions'!$C$430:$C$611,$B68,'2a Map charges to elec regions'!AU$430:AU$611)=0,"-",SUMIF('2a Map charges to elec regions'!$C$430:$C$611,$B68,'2a Map charges to elec regions'!AU$430:AU$611))</f>
        <v>-</v>
      </c>
      <c r="AV68" s="113" t="str">
        <f>IF(SUMIF('2a Map charges to elec regions'!$C$430:$C$611,$B68,'2a Map charges to elec regions'!AV$430:AV$611)=0,"-",SUMIF('2a Map charges to elec regions'!$C$430:$C$611,$B68,'2a Map charges to elec regions'!AV$430:AV$611))</f>
        <v>-</v>
      </c>
      <c r="AW68" s="113" t="str">
        <f>IF(SUMIF('2a Map charges to elec regions'!$C$430:$C$611,$B68,'2a Map charges to elec regions'!AW$430:AW$611)=0,"-",SUMIF('2a Map charges to elec regions'!$C$430:$C$611,$B68,'2a Map charges to elec regions'!AW$430:AW$611))</f>
        <v>-</v>
      </c>
      <c r="AX68" s="113" t="str">
        <f>IF(SUMIF('2a Map charges to elec regions'!$C$430:$C$611,$B68,'2a Map charges to elec regions'!AX$430:AX$611)=0,"-",SUMIF('2a Map charges to elec regions'!$C$430:$C$611,$B68,'2a Map charges to elec regions'!AX$430:AX$611))</f>
        <v>-</v>
      </c>
      <c r="AY68" s="113" t="str">
        <f>IF(SUMIF('2a Map charges to elec regions'!$C$430:$C$611,$B68,'2a Map charges to elec regions'!AY$430:AY$611)=0,"-",SUMIF('2a Map charges to elec regions'!$C$430:$C$611,$B68,'2a Map charges to elec regions'!AY$430:AY$611))</f>
        <v>-</v>
      </c>
      <c r="AZ68" s="113" t="str">
        <f>IF(SUMIF('2a Map charges to elec regions'!$C$430:$C$611,$B68,'2a Map charges to elec regions'!AZ$430:AZ$611)=0,"-",SUMIF('2a Map charges to elec regions'!$C$430:$C$611,$B68,'2a Map charges to elec regions'!AZ$430:AZ$611))</f>
        <v>-</v>
      </c>
      <c r="BA68" s="113" t="str">
        <f>IF(SUMIF('2a Map charges to elec regions'!$C$430:$C$611,$B68,'2a Map charges to elec regions'!BA$430:BA$611)=0,"-",SUMIF('2a Map charges to elec regions'!$C$430:$C$611,$B68,'2a Map charges to elec regions'!BA$430:BA$611))</f>
        <v>-</v>
      </c>
      <c r="BB68" s="113" t="str">
        <f>IF(SUMIF('2a Map charges to elec regions'!$C$430:$C$611,$B68,'2a Map charges to elec regions'!BB$430:BB$611)=0,"-",SUMIF('2a Map charges to elec regions'!$C$430:$C$611,$B68,'2a Map charges to elec regions'!BB$430:BB$611))</f>
        <v>-</v>
      </c>
    </row>
    <row r="69" spans="1:54" s="14" customFormat="1" ht="11.45">
      <c r="A69" s="10"/>
      <c r="B69" s="151" t="s">
        <v>176</v>
      </c>
      <c r="C69" s="197"/>
      <c r="D69" s="186"/>
      <c r="E69" s="29"/>
      <c r="F69" s="113"/>
      <c r="G69" s="113"/>
      <c r="H69" s="113"/>
      <c r="I69" s="113"/>
      <c r="J69" s="113"/>
      <c r="K69" s="113"/>
      <c r="L69" s="113"/>
      <c r="M69" s="113"/>
      <c r="N69" s="28"/>
      <c r="O69" s="113"/>
      <c r="P69" s="113"/>
      <c r="Q69" s="113"/>
      <c r="R69" s="113"/>
      <c r="S69" s="113"/>
      <c r="T69" s="113"/>
      <c r="U69" s="113"/>
      <c r="V69" s="113">
        <f>IF(SUMIF('2a Map charges to elec regions'!$C$430:$C$611,$B69,'2a Map charges to elec regions'!V$430:V$611)=0,"-",SUMIF('2a Map charges to elec regions'!$C$430:$C$611,$B69,'2a Map charges to elec regions'!V$430:V$611))</f>
        <v>12.234065645298518</v>
      </c>
      <c r="W69" s="113">
        <f>IF(SUMIF('2a Map charges to elec regions'!$C$430:$C$611,$B69,'2a Map charges to elec regions'!W$430:W$611)=0,"-",SUMIF('2a Map charges to elec regions'!$C$430:$C$611,$B69,'2a Map charges to elec regions'!W$430:W$611))</f>
        <v>15.2460656488891</v>
      </c>
      <c r="X69" s="113">
        <f>IF(SUMIF('2a Map charges to elec regions'!$C$430:$C$611,$B69,'2a Map charges to elec regions'!X$430:X$611)=0,"-",SUMIF('2a Map charges to elec regions'!$C$430:$C$611,$B69,'2a Map charges to elec regions'!X$430:X$611))</f>
        <v>11.07404317449341</v>
      </c>
      <c r="Y69" s="113">
        <f>IF(SUMIF('2a Map charges to elec regions'!$C$430:$C$611,$B69,'2a Map charges to elec regions'!Y$430:Y$611)=0,"-",SUMIF('2a Map charges to elec regions'!$C$430:$C$611,$B69,'2a Map charges to elec regions'!Y$430:Y$611))</f>
        <v>11.07404317449341</v>
      </c>
      <c r="Z69" s="113">
        <f>IF(SUMIF('2a Map charges to elec regions'!$C$430:$C$611,$B69,'2a Map charges to elec regions'!Z$430:Z$611)=0,"-",SUMIF('2a Map charges to elec regions'!$C$430:$C$611,$B69,'2a Map charges to elec regions'!Z$430:Z$611))</f>
        <v>13.354043177211382</v>
      </c>
      <c r="AA69" s="113">
        <f>IF(SUMIF('2a Map charges to elec regions'!$C$430:$C$611,$B69,'2a Map charges to elec regions'!AA$430:AA$611)=0,"-",SUMIF('2a Map charges to elec regions'!$C$430:$C$611,$B69,'2a Map charges to elec regions'!AA$430:AA$611))</f>
        <v>13.354043177211382</v>
      </c>
      <c r="AB69" s="113">
        <f>IF(SUMIF('2a Map charges to elec regions'!$C$430:$C$611,$B69,'2a Map charges to elec regions'!AB$430:AB$611)=0,"-",SUMIF('2a Map charges to elec regions'!$C$430:$C$611,$B69,'2a Map charges to elec regions'!AB$430:AB$611))</f>
        <v>12.384022552684304</v>
      </c>
      <c r="AC69" s="113">
        <f>IF(SUMIF('2a Map charges to elec regions'!$C$430:$C$611,$B69,'2a Map charges to elec regions'!AC$430:AC$611)=0,"-",SUMIF('2a Map charges to elec regions'!$C$430:$C$611,$B69,'2a Map charges to elec regions'!AC$430:AC$611))</f>
        <v>12.384022552684304</v>
      </c>
      <c r="AD69" s="113">
        <f>IF(SUMIF('2a Map charges to elec regions'!$C$430:$C$611,$B69,'2a Map charges to elec regions'!AD$430:AD$611)=0,"-",SUMIF('2a Map charges to elec regions'!$C$430:$C$611,$B69,'2a Map charges to elec regions'!AD$430:AD$611))</f>
        <v>6.8880225461325635</v>
      </c>
      <c r="AE69" s="113">
        <f>IF(SUMIF('2a Map charges to elec regions'!$C$430:$C$611,$B69,'2a Map charges to elec regions'!AE$430:AE$611)=0,"-",SUMIF('2a Map charges to elec regions'!$C$430:$C$611,$B69,'2a Map charges to elec regions'!AE$430:AE$611))</f>
        <v>6.8880225461325635</v>
      </c>
      <c r="AF69" s="113">
        <f>IF(SUMIF('2a Map charges to elec regions'!$C$430:$C$611,$B69,'2a Map charges to elec regions'!AF$430:AF$611)=0,"-",SUMIF('2a Map charges to elec regions'!$C$430:$C$611,$B69,'2a Map charges to elec regions'!AF$430:AF$611))</f>
        <v>12.679825805722611</v>
      </c>
      <c r="AG69" s="113">
        <f>IF(SUMIF('2a Map charges to elec regions'!$C$430:$C$611,$B69,'2a Map charges to elec regions'!AG$430:AG$611)=0,"-",SUMIF('2a Map charges to elec regions'!$C$430:$C$611,$B69,'2a Map charges to elec regions'!AG$430:AG$611))</f>
        <v>12.679825805722611</v>
      </c>
      <c r="AH69" s="113" t="str">
        <f>IF(SUMIF('2a Map charges to elec regions'!$C$430:$C$611,$B69,'2a Map charges to elec regions'!AH$430:AH$611)=0,"-",SUMIF('2a Map charges to elec regions'!$C$430:$C$611,$B69,'2a Map charges to elec regions'!AH$430:AH$611))</f>
        <v>-</v>
      </c>
      <c r="AI69" s="164" t="str">
        <f>IF(SUMIF('2a Map charges to elec regions'!$C$430:$C$611,$B69,'2a Map charges to elec regions'!AI$430:AI$611)=0,"-",SUMIF('2a Map charges to elec regions'!$C$430:$C$611,$B69,'2a Map charges to elec regions'!AI$430:AI$611))</f>
        <v>-</v>
      </c>
      <c r="AJ69" s="113" t="str">
        <f>IF(SUMIF('2a Map charges to elec regions'!$C$430:$C$611,$B69,'2a Map charges to elec regions'!AJ$430:AJ$611)=0,"-",SUMIF('2a Map charges to elec regions'!$C$430:$C$611,$B69,'2a Map charges to elec regions'!AJ$430:AJ$611))</f>
        <v>-</v>
      </c>
      <c r="AK69" s="113" t="str">
        <f>IF(SUMIF('2a Map charges to elec regions'!$C$430:$C$611,$B69,'2a Map charges to elec regions'!AK$430:AK$611)=0,"-",SUMIF('2a Map charges to elec regions'!$C$430:$C$611,$B69,'2a Map charges to elec regions'!AK$430:AK$611))</f>
        <v>-</v>
      </c>
      <c r="AL69" s="113" t="str">
        <f>IF(SUMIF('2a Map charges to elec regions'!$C$430:$C$611,$B69,'2a Map charges to elec regions'!AL$430:AL$611)=0,"-",SUMIF('2a Map charges to elec regions'!$C$430:$C$611,$B69,'2a Map charges to elec regions'!AL$430:AL$611))</f>
        <v>-</v>
      </c>
      <c r="AM69" s="113" t="str">
        <f>IF(SUMIF('2a Map charges to elec regions'!$C$430:$C$611,$B69,'2a Map charges to elec regions'!AM$430:AM$611)=0,"-",SUMIF('2a Map charges to elec regions'!$C$430:$C$611,$B69,'2a Map charges to elec regions'!AM$430:AM$611))</f>
        <v>-</v>
      </c>
      <c r="AN69" s="113" t="str">
        <f>IF(SUMIF('2a Map charges to elec regions'!$C$430:$C$611,$B69,'2a Map charges to elec regions'!AN$430:AN$611)=0,"-",SUMIF('2a Map charges to elec regions'!$C$430:$C$611,$B69,'2a Map charges to elec regions'!AN$430:AN$611))</f>
        <v>-</v>
      </c>
      <c r="AO69" s="113" t="str">
        <f>IF(SUMIF('2a Map charges to elec regions'!$C$430:$C$611,$B69,'2a Map charges to elec regions'!AO$430:AO$611)=0,"-",SUMIF('2a Map charges to elec regions'!$C$430:$C$611,$B69,'2a Map charges to elec regions'!AO$430:AO$611))</f>
        <v>-</v>
      </c>
      <c r="AP69" s="113" t="str">
        <f>IF(SUMIF('2a Map charges to elec regions'!$C$430:$C$611,$B69,'2a Map charges to elec regions'!AP$430:AP$611)=0,"-",SUMIF('2a Map charges to elec regions'!$C$430:$C$611,$B69,'2a Map charges to elec regions'!AP$430:AP$611))</f>
        <v>-</v>
      </c>
      <c r="AQ69" s="113" t="str">
        <f>IF(SUMIF('2a Map charges to elec regions'!$C$430:$C$611,$B69,'2a Map charges to elec regions'!AQ$430:AQ$611)=0,"-",SUMIF('2a Map charges to elec regions'!$C$430:$C$611,$B69,'2a Map charges to elec regions'!AQ$430:AQ$611))</f>
        <v>-</v>
      </c>
      <c r="AR69" s="113" t="str">
        <f>IF(SUMIF('2a Map charges to elec regions'!$C$430:$C$611,$B69,'2a Map charges to elec regions'!AR$430:AR$611)=0,"-",SUMIF('2a Map charges to elec regions'!$C$430:$C$611,$B69,'2a Map charges to elec regions'!AR$430:AR$611))</f>
        <v>-</v>
      </c>
      <c r="AS69" s="113" t="str">
        <f>IF(SUMIF('2a Map charges to elec regions'!$C$430:$C$611,$B69,'2a Map charges to elec regions'!AS$430:AS$611)=0,"-",SUMIF('2a Map charges to elec regions'!$C$430:$C$611,$B69,'2a Map charges to elec regions'!AS$430:AS$611))</f>
        <v>-</v>
      </c>
      <c r="AT69" s="113" t="str">
        <f>IF(SUMIF('2a Map charges to elec regions'!$C$430:$C$611,$B69,'2a Map charges to elec regions'!AT$430:AT$611)=0,"-",SUMIF('2a Map charges to elec regions'!$C$430:$C$611,$B69,'2a Map charges to elec regions'!AT$430:AT$611))</f>
        <v>-</v>
      </c>
      <c r="AU69" s="113" t="str">
        <f>IF(SUMIF('2a Map charges to elec regions'!$C$430:$C$611,$B69,'2a Map charges to elec regions'!AU$430:AU$611)=0,"-",SUMIF('2a Map charges to elec regions'!$C$430:$C$611,$B69,'2a Map charges to elec regions'!AU$430:AU$611))</f>
        <v>-</v>
      </c>
      <c r="AV69" s="113" t="str">
        <f>IF(SUMIF('2a Map charges to elec regions'!$C$430:$C$611,$B69,'2a Map charges to elec regions'!AV$430:AV$611)=0,"-",SUMIF('2a Map charges to elec regions'!$C$430:$C$611,$B69,'2a Map charges to elec regions'!AV$430:AV$611))</f>
        <v>-</v>
      </c>
      <c r="AW69" s="113" t="str">
        <f>IF(SUMIF('2a Map charges to elec regions'!$C$430:$C$611,$B69,'2a Map charges to elec regions'!AW$430:AW$611)=0,"-",SUMIF('2a Map charges to elec regions'!$C$430:$C$611,$B69,'2a Map charges to elec regions'!AW$430:AW$611))</f>
        <v>-</v>
      </c>
      <c r="AX69" s="113" t="str">
        <f>IF(SUMIF('2a Map charges to elec regions'!$C$430:$C$611,$B69,'2a Map charges to elec regions'!AX$430:AX$611)=0,"-",SUMIF('2a Map charges to elec regions'!$C$430:$C$611,$B69,'2a Map charges to elec regions'!AX$430:AX$611))</f>
        <v>-</v>
      </c>
      <c r="AY69" s="113" t="str">
        <f>IF(SUMIF('2a Map charges to elec regions'!$C$430:$C$611,$B69,'2a Map charges to elec regions'!AY$430:AY$611)=0,"-",SUMIF('2a Map charges to elec regions'!$C$430:$C$611,$B69,'2a Map charges to elec regions'!AY$430:AY$611))</f>
        <v>-</v>
      </c>
      <c r="AZ69" s="113" t="str">
        <f>IF(SUMIF('2a Map charges to elec regions'!$C$430:$C$611,$B69,'2a Map charges to elec regions'!AZ$430:AZ$611)=0,"-",SUMIF('2a Map charges to elec regions'!$C$430:$C$611,$B69,'2a Map charges to elec regions'!AZ$430:AZ$611))</f>
        <v>-</v>
      </c>
      <c r="BA69" s="113" t="str">
        <f>IF(SUMIF('2a Map charges to elec regions'!$C$430:$C$611,$B69,'2a Map charges to elec regions'!BA$430:BA$611)=0,"-",SUMIF('2a Map charges to elec regions'!$C$430:$C$611,$B69,'2a Map charges to elec regions'!BA$430:BA$611))</f>
        <v>-</v>
      </c>
      <c r="BB69" s="113" t="str">
        <f>IF(SUMIF('2a Map charges to elec regions'!$C$430:$C$611,$B69,'2a Map charges to elec regions'!BB$430:BB$611)=0,"-",SUMIF('2a Map charges to elec regions'!$C$430:$C$611,$B69,'2a Map charges to elec regions'!BB$430:BB$611))</f>
        <v>-</v>
      </c>
    </row>
    <row r="70" spans="1:54" s="14" customFormat="1" ht="11.45">
      <c r="A70" s="10"/>
      <c r="B70" s="151" t="s">
        <v>177</v>
      </c>
      <c r="C70" s="197"/>
      <c r="D70" s="186"/>
      <c r="E70" s="29"/>
      <c r="F70" s="113"/>
      <c r="G70" s="113"/>
      <c r="H70" s="113"/>
      <c r="I70" s="113"/>
      <c r="J70" s="113"/>
      <c r="K70" s="113"/>
      <c r="L70" s="113"/>
      <c r="M70" s="113"/>
      <c r="N70" s="28"/>
      <c r="O70" s="113"/>
      <c r="P70" s="113"/>
      <c r="Q70" s="113"/>
      <c r="R70" s="113"/>
      <c r="S70" s="113"/>
      <c r="T70" s="113"/>
      <c r="U70" s="113"/>
      <c r="V70" s="113">
        <f>IF(SUMIF('2a Map charges to elec regions'!$C$430:$C$611,$B70,'2a Map charges to elec regions'!V$430:V$611)=0,"-",SUMIF('2a Map charges to elec regions'!$C$430:$C$611,$B70,'2a Map charges to elec regions'!V$430:V$611))</f>
        <v>11.412455609814137</v>
      </c>
      <c r="W70" s="113">
        <f>IF(SUMIF('2a Map charges to elec regions'!$C$430:$C$611,$B70,'2a Map charges to elec regions'!W$430:W$611)=0,"-",SUMIF('2a Map charges to elec regions'!$C$430:$C$611,$B70,'2a Map charges to elec regions'!W$430:W$611))</f>
        <v>14.424455445320515</v>
      </c>
      <c r="X70" s="113">
        <f>IF(SUMIF('2a Map charges to elec regions'!$C$430:$C$611,$B70,'2a Map charges to elec regions'!X$430:X$611)=0,"-",SUMIF('2a Map charges to elec regions'!$C$430:$C$611,$B70,'2a Map charges to elec regions'!X$430:X$611))</f>
        <v>11.280926079653938</v>
      </c>
      <c r="Y70" s="113">
        <f>IF(SUMIF('2a Map charges to elec regions'!$C$430:$C$611,$B70,'2a Map charges to elec regions'!Y$430:Y$611)=0,"-",SUMIF('2a Map charges to elec regions'!$C$430:$C$611,$B70,'2a Map charges to elec regions'!Y$430:Y$611))</f>
        <v>11.280926079653938</v>
      </c>
      <c r="Z70" s="113">
        <f>IF(SUMIF('2a Map charges to elec regions'!$C$430:$C$611,$B70,'2a Map charges to elec regions'!Z$430:Z$611)=0,"-",SUMIF('2a Map charges to elec regions'!$C$430:$C$611,$B70,'2a Map charges to elec regions'!Z$430:Z$611))</f>
        <v>13.560925955136854</v>
      </c>
      <c r="AA70" s="113">
        <f>IF(SUMIF('2a Map charges to elec regions'!$C$430:$C$611,$B70,'2a Map charges to elec regions'!AA$430:AA$611)=0,"-",SUMIF('2a Map charges to elec regions'!$C$430:$C$611,$B70,'2a Map charges to elec regions'!AA$430:AA$611))</f>
        <v>13.560925955136854</v>
      </c>
      <c r="AB70" s="113">
        <f>IF(SUMIF('2a Map charges to elec regions'!$C$430:$C$611,$B70,'2a Map charges to elec regions'!AB$430:AB$611)=0,"-",SUMIF('2a Map charges to elec regions'!$C$430:$C$611,$B70,'2a Map charges to elec regions'!AB$430:AB$611))</f>
        <v>12.55583387626347</v>
      </c>
      <c r="AC70" s="113">
        <f>IF(SUMIF('2a Map charges to elec regions'!$C$430:$C$611,$B70,'2a Map charges to elec regions'!AC$430:AC$611)=0,"-",SUMIF('2a Map charges to elec regions'!$C$430:$C$611,$B70,'2a Map charges to elec regions'!AC$430:AC$611))</f>
        <v>12.55583387626347</v>
      </c>
      <c r="AD70" s="113">
        <f>IF(SUMIF('2a Map charges to elec regions'!$C$430:$C$611,$B70,'2a Map charges to elec regions'!AD$430:AD$611)=0,"-",SUMIF('2a Map charges to elec regions'!$C$430:$C$611,$B70,'2a Map charges to elec regions'!AD$430:AD$611))</f>
        <v>7.0598341764151762</v>
      </c>
      <c r="AE70" s="113">
        <f>IF(SUMIF('2a Map charges to elec regions'!$C$430:$C$611,$B70,'2a Map charges to elec regions'!AE$430:AE$611)=0,"-",SUMIF('2a Map charges to elec regions'!$C$430:$C$611,$B70,'2a Map charges to elec regions'!AE$430:AE$611))</f>
        <v>7.0598341764151762</v>
      </c>
      <c r="AF70" s="113">
        <f>IF(SUMIF('2a Map charges to elec regions'!$C$430:$C$611,$B70,'2a Map charges to elec regions'!AF$430:AF$611)=0,"-",SUMIF('2a Map charges to elec regions'!$C$430:$C$611,$B70,'2a Map charges to elec regions'!AF$430:AF$611))</f>
        <v>13.047658547092974</v>
      </c>
      <c r="AG70" s="113">
        <f>IF(SUMIF('2a Map charges to elec regions'!$C$430:$C$611,$B70,'2a Map charges to elec regions'!AG$430:AG$611)=0,"-",SUMIF('2a Map charges to elec regions'!$C$430:$C$611,$B70,'2a Map charges to elec regions'!AG$430:AG$611))</f>
        <v>13.047658547092974</v>
      </c>
      <c r="AH70" s="113" t="str">
        <f>IF(SUMIF('2a Map charges to elec regions'!$C$430:$C$611,$B70,'2a Map charges to elec regions'!AH$430:AH$611)=0,"-",SUMIF('2a Map charges to elec regions'!$C$430:$C$611,$B70,'2a Map charges to elec regions'!AH$430:AH$611))</f>
        <v>-</v>
      </c>
      <c r="AI70" s="164" t="str">
        <f>IF(SUMIF('2a Map charges to elec regions'!$C$430:$C$611,$B70,'2a Map charges to elec regions'!AI$430:AI$611)=0,"-",SUMIF('2a Map charges to elec regions'!$C$430:$C$611,$B70,'2a Map charges to elec regions'!AI$430:AI$611))</f>
        <v>-</v>
      </c>
      <c r="AJ70" s="113" t="str">
        <f>IF(SUMIF('2a Map charges to elec regions'!$C$430:$C$611,$B70,'2a Map charges to elec regions'!AJ$430:AJ$611)=0,"-",SUMIF('2a Map charges to elec regions'!$C$430:$C$611,$B70,'2a Map charges to elec regions'!AJ$430:AJ$611))</f>
        <v>-</v>
      </c>
      <c r="AK70" s="113" t="str">
        <f>IF(SUMIF('2a Map charges to elec regions'!$C$430:$C$611,$B70,'2a Map charges to elec regions'!AK$430:AK$611)=0,"-",SUMIF('2a Map charges to elec regions'!$C$430:$C$611,$B70,'2a Map charges to elec regions'!AK$430:AK$611))</f>
        <v>-</v>
      </c>
      <c r="AL70" s="113" t="str">
        <f>IF(SUMIF('2a Map charges to elec regions'!$C$430:$C$611,$B70,'2a Map charges to elec regions'!AL$430:AL$611)=0,"-",SUMIF('2a Map charges to elec regions'!$C$430:$C$611,$B70,'2a Map charges to elec regions'!AL$430:AL$611))</f>
        <v>-</v>
      </c>
      <c r="AM70" s="113" t="str">
        <f>IF(SUMIF('2a Map charges to elec regions'!$C$430:$C$611,$B70,'2a Map charges to elec regions'!AM$430:AM$611)=0,"-",SUMIF('2a Map charges to elec regions'!$C$430:$C$611,$B70,'2a Map charges to elec regions'!AM$430:AM$611))</f>
        <v>-</v>
      </c>
      <c r="AN70" s="113" t="str">
        <f>IF(SUMIF('2a Map charges to elec regions'!$C$430:$C$611,$B70,'2a Map charges to elec regions'!AN$430:AN$611)=0,"-",SUMIF('2a Map charges to elec regions'!$C$430:$C$611,$B70,'2a Map charges to elec regions'!AN$430:AN$611))</f>
        <v>-</v>
      </c>
      <c r="AO70" s="113" t="str">
        <f>IF(SUMIF('2a Map charges to elec regions'!$C$430:$C$611,$B70,'2a Map charges to elec regions'!AO$430:AO$611)=0,"-",SUMIF('2a Map charges to elec regions'!$C$430:$C$611,$B70,'2a Map charges to elec regions'!AO$430:AO$611))</f>
        <v>-</v>
      </c>
      <c r="AP70" s="113" t="str">
        <f>IF(SUMIF('2a Map charges to elec regions'!$C$430:$C$611,$B70,'2a Map charges to elec regions'!AP$430:AP$611)=0,"-",SUMIF('2a Map charges to elec regions'!$C$430:$C$611,$B70,'2a Map charges to elec regions'!AP$430:AP$611))</f>
        <v>-</v>
      </c>
      <c r="AQ70" s="113" t="str">
        <f>IF(SUMIF('2a Map charges to elec regions'!$C$430:$C$611,$B70,'2a Map charges to elec regions'!AQ$430:AQ$611)=0,"-",SUMIF('2a Map charges to elec regions'!$C$430:$C$611,$B70,'2a Map charges to elec regions'!AQ$430:AQ$611))</f>
        <v>-</v>
      </c>
      <c r="AR70" s="113" t="str">
        <f>IF(SUMIF('2a Map charges to elec regions'!$C$430:$C$611,$B70,'2a Map charges to elec regions'!AR$430:AR$611)=0,"-",SUMIF('2a Map charges to elec regions'!$C$430:$C$611,$B70,'2a Map charges to elec regions'!AR$430:AR$611))</f>
        <v>-</v>
      </c>
      <c r="AS70" s="113" t="str">
        <f>IF(SUMIF('2a Map charges to elec regions'!$C$430:$C$611,$B70,'2a Map charges to elec regions'!AS$430:AS$611)=0,"-",SUMIF('2a Map charges to elec regions'!$C$430:$C$611,$B70,'2a Map charges to elec regions'!AS$430:AS$611))</f>
        <v>-</v>
      </c>
      <c r="AT70" s="113" t="str">
        <f>IF(SUMIF('2a Map charges to elec regions'!$C$430:$C$611,$B70,'2a Map charges to elec regions'!AT$430:AT$611)=0,"-",SUMIF('2a Map charges to elec regions'!$C$430:$C$611,$B70,'2a Map charges to elec regions'!AT$430:AT$611))</f>
        <v>-</v>
      </c>
      <c r="AU70" s="113" t="str">
        <f>IF(SUMIF('2a Map charges to elec regions'!$C$430:$C$611,$B70,'2a Map charges to elec regions'!AU$430:AU$611)=0,"-",SUMIF('2a Map charges to elec regions'!$C$430:$C$611,$B70,'2a Map charges to elec regions'!AU$430:AU$611))</f>
        <v>-</v>
      </c>
      <c r="AV70" s="113" t="str">
        <f>IF(SUMIF('2a Map charges to elec regions'!$C$430:$C$611,$B70,'2a Map charges to elec regions'!AV$430:AV$611)=0,"-",SUMIF('2a Map charges to elec regions'!$C$430:$C$611,$B70,'2a Map charges to elec regions'!AV$430:AV$611))</f>
        <v>-</v>
      </c>
      <c r="AW70" s="113" t="str">
        <f>IF(SUMIF('2a Map charges to elec regions'!$C$430:$C$611,$B70,'2a Map charges to elec regions'!AW$430:AW$611)=0,"-",SUMIF('2a Map charges to elec regions'!$C$430:$C$611,$B70,'2a Map charges to elec regions'!AW$430:AW$611))</f>
        <v>-</v>
      </c>
      <c r="AX70" s="113" t="str">
        <f>IF(SUMIF('2a Map charges to elec regions'!$C$430:$C$611,$B70,'2a Map charges to elec regions'!AX$430:AX$611)=0,"-",SUMIF('2a Map charges to elec regions'!$C$430:$C$611,$B70,'2a Map charges to elec regions'!AX$430:AX$611))</f>
        <v>-</v>
      </c>
      <c r="AY70" s="113" t="str">
        <f>IF(SUMIF('2a Map charges to elec regions'!$C$430:$C$611,$B70,'2a Map charges to elec regions'!AY$430:AY$611)=0,"-",SUMIF('2a Map charges to elec regions'!$C$430:$C$611,$B70,'2a Map charges to elec regions'!AY$430:AY$611))</f>
        <v>-</v>
      </c>
      <c r="AZ70" s="113" t="str">
        <f>IF(SUMIF('2a Map charges to elec regions'!$C$430:$C$611,$B70,'2a Map charges to elec regions'!AZ$430:AZ$611)=0,"-",SUMIF('2a Map charges to elec regions'!$C$430:$C$611,$B70,'2a Map charges to elec regions'!AZ$430:AZ$611))</f>
        <v>-</v>
      </c>
      <c r="BA70" s="113" t="str">
        <f>IF(SUMIF('2a Map charges to elec regions'!$C$430:$C$611,$B70,'2a Map charges to elec regions'!BA$430:BA$611)=0,"-",SUMIF('2a Map charges to elec regions'!$C$430:$C$611,$B70,'2a Map charges to elec regions'!BA$430:BA$611))</f>
        <v>-</v>
      </c>
      <c r="BB70" s="113" t="str">
        <f>IF(SUMIF('2a Map charges to elec regions'!$C$430:$C$611,$B70,'2a Map charges to elec regions'!BB$430:BB$611)=0,"-",SUMIF('2a Map charges to elec regions'!$C$430:$C$611,$B70,'2a Map charges to elec regions'!BB$430:BB$611))</f>
        <v>-</v>
      </c>
    </row>
    <row r="71" spans="1:54" s="14" customFormat="1" ht="11.45">
      <c r="A71" s="10"/>
      <c r="B71" s="151" t="s">
        <v>178</v>
      </c>
      <c r="C71" s="197"/>
      <c r="D71" s="186"/>
      <c r="E71" s="29"/>
      <c r="F71" s="113"/>
      <c r="G71" s="113"/>
      <c r="H71" s="113"/>
      <c r="I71" s="113"/>
      <c r="J71" s="113"/>
      <c r="K71" s="113"/>
      <c r="L71" s="113"/>
      <c r="M71" s="113"/>
      <c r="N71" s="28"/>
      <c r="O71" s="113"/>
      <c r="P71" s="113"/>
      <c r="Q71" s="113"/>
      <c r="R71" s="113"/>
      <c r="S71" s="113"/>
      <c r="T71" s="113"/>
      <c r="U71" s="113"/>
      <c r="V71" s="113">
        <f>IF(SUMIF('2a Map charges to elec regions'!$C$430:$C$611,$B71,'2a Map charges to elec regions'!V$430:V$611)=0,"-",SUMIF('2a Map charges to elec regions'!$C$430:$C$611,$B71,'2a Map charges to elec regions'!V$430:V$611))</f>
        <v>10.484889885609016</v>
      </c>
      <c r="W71" s="113">
        <f>IF(SUMIF('2a Map charges to elec regions'!$C$430:$C$611,$B71,'2a Map charges to elec regions'!W$430:W$611)=0,"-",SUMIF('2a Map charges to elec regions'!$C$430:$C$611,$B71,'2a Map charges to elec regions'!W$430:W$611))</f>
        <v>13.496889930491314</v>
      </c>
      <c r="X71" s="113">
        <f>IF(SUMIF('2a Map charges to elec regions'!$C$430:$C$611,$B71,'2a Map charges to elec regions'!X$430:X$611)=0,"-",SUMIF('2a Map charges to elec regions'!$C$430:$C$611,$B71,'2a Map charges to elec regions'!X$430:X$611))</f>
        <v>11.10221391448664</v>
      </c>
      <c r="Y71" s="113">
        <f>IF(SUMIF('2a Map charges to elec regions'!$C$430:$C$611,$B71,'2a Map charges to elec regions'!Y$430:Y$611)=0,"-",SUMIF('2a Map charges to elec regions'!$C$430:$C$611,$B71,'2a Map charges to elec regions'!Y$430:Y$611))</f>
        <v>11.10221391448664</v>
      </c>
      <c r="Z71" s="113">
        <f>IF(SUMIF('2a Map charges to elec regions'!$C$430:$C$611,$B71,'2a Map charges to elec regions'!Z$430:Z$611)=0,"-",SUMIF('2a Map charges to elec regions'!$C$430:$C$611,$B71,'2a Map charges to elec regions'!Z$430:Z$611))</f>
        <v>13.382213948461288</v>
      </c>
      <c r="AA71" s="113">
        <f>IF(SUMIF('2a Map charges to elec regions'!$C$430:$C$611,$B71,'2a Map charges to elec regions'!AA$430:AA$611)=0,"-",SUMIF('2a Map charges to elec regions'!$C$430:$C$611,$B71,'2a Map charges to elec regions'!AA$430:AA$611))</f>
        <v>13.382213948461288</v>
      </c>
      <c r="AB71" s="113">
        <f>IF(SUMIF('2a Map charges to elec regions'!$C$430:$C$611,$B71,'2a Map charges to elec regions'!AB$430:AB$611)=0,"-",SUMIF('2a Map charges to elec regions'!$C$430:$C$611,$B71,'2a Map charges to elec regions'!AB$430:AB$611))</f>
        <v>12.360590809805354</v>
      </c>
      <c r="AC71" s="113">
        <f>IF(SUMIF('2a Map charges to elec regions'!$C$430:$C$611,$B71,'2a Map charges to elec regions'!AC$430:AC$611)=0,"-",SUMIF('2a Map charges to elec regions'!$C$430:$C$611,$B71,'2a Map charges to elec regions'!AC$430:AC$611))</f>
        <v>12.360590809805354</v>
      </c>
      <c r="AD71" s="113">
        <f>IF(SUMIF('2a Map charges to elec regions'!$C$430:$C$611,$B71,'2a Map charges to elec regions'!AD$430:AD$611)=0,"-",SUMIF('2a Map charges to elec regions'!$C$430:$C$611,$B71,'2a Map charges to elec regions'!AD$430:AD$611))</f>
        <v>6.8645907279085723</v>
      </c>
      <c r="AE71" s="113">
        <f>IF(SUMIF('2a Map charges to elec regions'!$C$430:$C$611,$B71,'2a Map charges to elec regions'!AE$430:AE$611)=0,"-",SUMIF('2a Map charges to elec regions'!$C$430:$C$611,$B71,'2a Map charges to elec regions'!AE$430:AE$611))</f>
        <v>6.8645907279085723</v>
      </c>
      <c r="AF71" s="113">
        <f>IF(SUMIF('2a Map charges to elec regions'!$C$430:$C$611,$B71,'2a Map charges to elec regions'!AF$430:AF$611)=0,"-",SUMIF('2a Map charges to elec regions'!$C$430:$C$611,$B71,'2a Map charges to elec regions'!AF$430:AF$611))</f>
        <v>11.986057029272299</v>
      </c>
      <c r="AG71" s="113">
        <f>IF(SUMIF('2a Map charges to elec regions'!$C$430:$C$611,$B71,'2a Map charges to elec regions'!AG$430:AG$611)=0,"-",SUMIF('2a Map charges to elec regions'!$C$430:$C$611,$B71,'2a Map charges to elec regions'!AG$430:AG$611))</f>
        <v>11.986057029272299</v>
      </c>
      <c r="AH71" s="113" t="str">
        <f>IF(SUMIF('2a Map charges to elec regions'!$C$430:$C$611,$B71,'2a Map charges to elec regions'!AH$430:AH$611)=0,"-",SUMIF('2a Map charges to elec regions'!$C$430:$C$611,$B71,'2a Map charges to elec regions'!AH$430:AH$611))</f>
        <v>-</v>
      </c>
      <c r="AI71" s="164" t="str">
        <f>IF(SUMIF('2a Map charges to elec regions'!$C$430:$C$611,$B71,'2a Map charges to elec regions'!AI$430:AI$611)=0,"-",SUMIF('2a Map charges to elec regions'!$C$430:$C$611,$B71,'2a Map charges to elec regions'!AI$430:AI$611))</f>
        <v>-</v>
      </c>
      <c r="AJ71" s="113" t="str">
        <f>IF(SUMIF('2a Map charges to elec regions'!$C$430:$C$611,$B71,'2a Map charges to elec regions'!AJ$430:AJ$611)=0,"-",SUMIF('2a Map charges to elec regions'!$C$430:$C$611,$B71,'2a Map charges to elec regions'!AJ$430:AJ$611))</f>
        <v>-</v>
      </c>
      <c r="AK71" s="113" t="str">
        <f>IF(SUMIF('2a Map charges to elec regions'!$C$430:$C$611,$B71,'2a Map charges to elec regions'!AK$430:AK$611)=0,"-",SUMIF('2a Map charges to elec regions'!$C$430:$C$611,$B71,'2a Map charges to elec regions'!AK$430:AK$611))</f>
        <v>-</v>
      </c>
      <c r="AL71" s="113" t="str">
        <f>IF(SUMIF('2a Map charges to elec regions'!$C$430:$C$611,$B71,'2a Map charges to elec regions'!AL$430:AL$611)=0,"-",SUMIF('2a Map charges to elec regions'!$C$430:$C$611,$B71,'2a Map charges to elec regions'!AL$430:AL$611))</f>
        <v>-</v>
      </c>
      <c r="AM71" s="113" t="str">
        <f>IF(SUMIF('2a Map charges to elec regions'!$C$430:$C$611,$B71,'2a Map charges to elec regions'!AM$430:AM$611)=0,"-",SUMIF('2a Map charges to elec regions'!$C$430:$C$611,$B71,'2a Map charges to elec regions'!AM$430:AM$611))</f>
        <v>-</v>
      </c>
      <c r="AN71" s="113" t="str">
        <f>IF(SUMIF('2a Map charges to elec regions'!$C$430:$C$611,$B71,'2a Map charges to elec regions'!AN$430:AN$611)=0,"-",SUMIF('2a Map charges to elec regions'!$C$430:$C$611,$B71,'2a Map charges to elec regions'!AN$430:AN$611))</f>
        <v>-</v>
      </c>
      <c r="AO71" s="113" t="str">
        <f>IF(SUMIF('2a Map charges to elec regions'!$C$430:$C$611,$B71,'2a Map charges to elec regions'!AO$430:AO$611)=0,"-",SUMIF('2a Map charges to elec regions'!$C$430:$C$611,$B71,'2a Map charges to elec regions'!AO$430:AO$611))</f>
        <v>-</v>
      </c>
      <c r="AP71" s="113" t="str">
        <f>IF(SUMIF('2a Map charges to elec regions'!$C$430:$C$611,$B71,'2a Map charges to elec regions'!AP$430:AP$611)=0,"-",SUMIF('2a Map charges to elec regions'!$C$430:$C$611,$B71,'2a Map charges to elec regions'!AP$430:AP$611))</f>
        <v>-</v>
      </c>
      <c r="AQ71" s="113" t="str">
        <f>IF(SUMIF('2a Map charges to elec regions'!$C$430:$C$611,$B71,'2a Map charges to elec regions'!AQ$430:AQ$611)=0,"-",SUMIF('2a Map charges to elec regions'!$C$430:$C$611,$B71,'2a Map charges to elec regions'!AQ$430:AQ$611))</f>
        <v>-</v>
      </c>
      <c r="AR71" s="113" t="str">
        <f>IF(SUMIF('2a Map charges to elec regions'!$C$430:$C$611,$B71,'2a Map charges to elec regions'!AR$430:AR$611)=0,"-",SUMIF('2a Map charges to elec regions'!$C$430:$C$611,$B71,'2a Map charges to elec regions'!AR$430:AR$611))</f>
        <v>-</v>
      </c>
      <c r="AS71" s="113" t="str">
        <f>IF(SUMIF('2a Map charges to elec regions'!$C$430:$C$611,$B71,'2a Map charges to elec regions'!AS$430:AS$611)=0,"-",SUMIF('2a Map charges to elec regions'!$C$430:$C$611,$B71,'2a Map charges to elec regions'!AS$430:AS$611))</f>
        <v>-</v>
      </c>
      <c r="AT71" s="113" t="str">
        <f>IF(SUMIF('2a Map charges to elec regions'!$C$430:$C$611,$B71,'2a Map charges to elec regions'!AT$430:AT$611)=0,"-",SUMIF('2a Map charges to elec regions'!$C$430:$C$611,$B71,'2a Map charges to elec regions'!AT$430:AT$611))</f>
        <v>-</v>
      </c>
      <c r="AU71" s="113" t="str">
        <f>IF(SUMIF('2a Map charges to elec regions'!$C$430:$C$611,$B71,'2a Map charges to elec regions'!AU$430:AU$611)=0,"-",SUMIF('2a Map charges to elec regions'!$C$430:$C$611,$B71,'2a Map charges to elec regions'!AU$430:AU$611))</f>
        <v>-</v>
      </c>
      <c r="AV71" s="113" t="str">
        <f>IF(SUMIF('2a Map charges to elec regions'!$C$430:$C$611,$B71,'2a Map charges to elec regions'!AV$430:AV$611)=0,"-",SUMIF('2a Map charges to elec regions'!$C$430:$C$611,$B71,'2a Map charges to elec regions'!AV$430:AV$611))</f>
        <v>-</v>
      </c>
      <c r="AW71" s="113" t="str">
        <f>IF(SUMIF('2a Map charges to elec regions'!$C$430:$C$611,$B71,'2a Map charges to elec regions'!AW$430:AW$611)=0,"-",SUMIF('2a Map charges to elec regions'!$C$430:$C$611,$B71,'2a Map charges to elec regions'!AW$430:AW$611))</f>
        <v>-</v>
      </c>
      <c r="AX71" s="113" t="str">
        <f>IF(SUMIF('2a Map charges to elec regions'!$C$430:$C$611,$B71,'2a Map charges to elec regions'!AX$430:AX$611)=0,"-",SUMIF('2a Map charges to elec regions'!$C$430:$C$611,$B71,'2a Map charges to elec regions'!AX$430:AX$611))</f>
        <v>-</v>
      </c>
      <c r="AY71" s="113" t="str">
        <f>IF(SUMIF('2a Map charges to elec regions'!$C$430:$C$611,$B71,'2a Map charges to elec regions'!AY$430:AY$611)=0,"-",SUMIF('2a Map charges to elec regions'!$C$430:$C$611,$B71,'2a Map charges to elec regions'!AY$430:AY$611))</f>
        <v>-</v>
      </c>
      <c r="AZ71" s="113" t="str">
        <f>IF(SUMIF('2a Map charges to elec regions'!$C$430:$C$611,$B71,'2a Map charges to elec regions'!AZ$430:AZ$611)=0,"-",SUMIF('2a Map charges to elec regions'!$C$430:$C$611,$B71,'2a Map charges to elec regions'!AZ$430:AZ$611))</f>
        <v>-</v>
      </c>
      <c r="BA71" s="113" t="str">
        <f>IF(SUMIF('2a Map charges to elec regions'!$C$430:$C$611,$B71,'2a Map charges to elec regions'!BA$430:BA$611)=0,"-",SUMIF('2a Map charges to elec regions'!$C$430:$C$611,$B71,'2a Map charges to elec regions'!BA$430:BA$611))</f>
        <v>-</v>
      </c>
      <c r="BB71" s="113" t="str">
        <f>IF(SUMIF('2a Map charges to elec regions'!$C$430:$C$611,$B71,'2a Map charges to elec regions'!BB$430:BB$611)=0,"-",SUMIF('2a Map charges to elec regions'!$C$430:$C$611,$B71,'2a Map charges to elec regions'!BB$430:BB$611))</f>
        <v>-</v>
      </c>
    </row>
    <row r="72" spans="1:54" s="14" customFormat="1" ht="11.45">
      <c r="A72" s="10"/>
      <c r="B72" s="151" t="s">
        <v>179</v>
      </c>
      <c r="C72" s="197"/>
      <c r="D72" s="186"/>
      <c r="E72" s="29"/>
      <c r="F72" s="113"/>
      <c r="G72" s="113"/>
      <c r="H72" s="113"/>
      <c r="I72" s="113"/>
      <c r="J72" s="113"/>
      <c r="K72" s="113"/>
      <c r="L72" s="113"/>
      <c r="M72" s="113"/>
      <c r="N72" s="28"/>
      <c r="O72" s="113"/>
      <c r="P72" s="113"/>
      <c r="Q72" s="113"/>
      <c r="R72" s="113"/>
      <c r="S72" s="113"/>
      <c r="T72" s="113"/>
      <c r="U72" s="113"/>
      <c r="V72" s="113">
        <f>IF(SUMIF('2a Map charges to elec regions'!$C$430:$C$611,$B72,'2a Map charges to elec regions'!V$430:V$611)=0,"-",SUMIF('2a Map charges to elec regions'!$C$430:$C$611,$B72,'2a Map charges to elec regions'!V$430:V$611))</f>
        <v>11.503098454402851</v>
      </c>
      <c r="W72" s="113">
        <f>IF(SUMIF('2a Map charges to elec regions'!$C$430:$C$611,$B72,'2a Map charges to elec regions'!W$430:W$611)=0,"-",SUMIF('2a Map charges to elec regions'!$C$430:$C$611,$B72,'2a Map charges to elec regions'!W$430:W$611))</f>
        <v>14.515098459283799</v>
      </c>
      <c r="X72" s="113">
        <f>IF(SUMIF('2a Map charges to elec regions'!$C$430:$C$611,$B72,'2a Map charges to elec regions'!X$430:X$611)=0,"-",SUMIF('2a Map charges to elec regions'!$C$430:$C$611,$B72,'2a Map charges to elec regions'!X$430:X$611))</f>
        <v>10.356243809189206</v>
      </c>
      <c r="Y72" s="113">
        <f>IF(SUMIF('2a Map charges to elec regions'!$C$430:$C$611,$B72,'2a Map charges to elec regions'!Y$430:Y$611)=0,"-",SUMIF('2a Map charges to elec regions'!$C$430:$C$611,$B72,'2a Map charges to elec regions'!Y$430:Y$611))</f>
        <v>10.356243809189206</v>
      </c>
      <c r="Z72" s="113">
        <f>IF(SUMIF('2a Map charges to elec regions'!$C$430:$C$611,$B72,'2a Map charges to elec regions'!Z$430:Z$611)=0,"-",SUMIF('2a Map charges to elec regions'!$C$430:$C$611,$B72,'2a Map charges to elec regions'!Z$430:Z$611))</f>
        <v>12.636243812883951</v>
      </c>
      <c r="AA72" s="113">
        <f>IF(SUMIF('2a Map charges to elec regions'!$C$430:$C$611,$B72,'2a Map charges to elec regions'!AA$430:AA$611)=0,"-",SUMIF('2a Map charges to elec regions'!$C$430:$C$611,$B72,'2a Map charges to elec regions'!AA$430:AA$611))</f>
        <v>12.636243812883951</v>
      </c>
      <c r="AB72" s="113">
        <f>IF(SUMIF('2a Map charges to elec regions'!$C$430:$C$611,$B72,'2a Map charges to elec regions'!AB$430:AB$611)=0,"-",SUMIF('2a Map charges to elec regions'!$C$430:$C$611,$B72,'2a Map charges to elec regions'!AB$430:AB$611))</f>
        <v>12.47838807937832</v>
      </c>
      <c r="AC72" s="113">
        <f>IF(SUMIF('2a Map charges to elec regions'!$C$430:$C$611,$B72,'2a Map charges to elec regions'!AC$430:AC$611)=0,"-",SUMIF('2a Map charges to elec regions'!$C$430:$C$611,$B72,'2a Map charges to elec regions'!AC$430:AC$611))</f>
        <v>12.47838807937832</v>
      </c>
      <c r="AD72" s="113">
        <f>IF(SUMIF('2a Map charges to elec regions'!$C$430:$C$611,$B72,'2a Map charges to elec regions'!AD$430:AD$611)=0,"-",SUMIF('2a Map charges to elec regions'!$C$430:$C$611,$B72,'2a Map charges to elec regions'!AD$430:AD$611))</f>
        <v>6.9823880704720471</v>
      </c>
      <c r="AE72" s="113">
        <f>IF(SUMIF('2a Map charges to elec regions'!$C$430:$C$611,$B72,'2a Map charges to elec regions'!AE$430:AE$611)=0,"-",SUMIF('2a Map charges to elec regions'!$C$430:$C$611,$B72,'2a Map charges to elec regions'!AE$430:AE$611))</f>
        <v>6.9823880704720471</v>
      </c>
      <c r="AF72" s="113">
        <f>IF(SUMIF('2a Map charges to elec regions'!$C$430:$C$611,$B72,'2a Map charges to elec regions'!AF$430:AF$611)=0,"-",SUMIF('2a Map charges to elec regions'!$C$430:$C$611,$B72,'2a Map charges to elec regions'!AF$430:AF$611))</f>
        <v>12.331703790460049</v>
      </c>
      <c r="AG72" s="113">
        <f>IF(SUMIF('2a Map charges to elec regions'!$C$430:$C$611,$B72,'2a Map charges to elec regions'!AG$430:AG$611)=0,"-",SUMIF('2a Map charges to elec regions'!$C$430:$C$611,$B72,'2a Map charges to elec regions'!AG$430:AG$611))</f>
        <v>12.331703790460049</v>
      </c>
      <c r="AH72" s="113" t="str">
        <f>IF(SUMIF('2a Map charges to elec regions'!$C$430:$C$611,$B72,'2a Map charges to elec regions'!AH$430:AH$611)=0,"-",SUMIF('2a Map charges to elec regions'!$C$430:$C$611,$B72,'2a Map charges to elec regions'!AH$430:AH$611))</f>
        <v>-</v>
      </c>
      <c r="AI72" s="164" t="str">
        <f>IF(SUMIF('2a Map charges to elec regions'!$C$430:$C$611,$B72,'2a Map charges to elec regions'!AI$430:AI$611)=0,"-",SUMIF('2a Map charges to elec regions'!$C$430:$C$611,$B72,'2a Map charges to elec regions'!AI$430:AI$611))</f>
        <v>-</v>
      </c>
      <c r="AJ72" s="113" t="str">
        <f>IF(SUMIF('2a Map charges to elec regions'!$C$430:$C$611,$B72,'2a Map charges to elec regions'!AJ$430:AJ$611)=0,"-",SUMIF('2a Map charges to elec regions'!$C$430:$C$611,$B72,'2a Map charges to elec regions'!AJ$430:AJ$611))</f>
        <v>-</v>
      </c>
      <c r="AK72" s="113" t="str">
        <f>IF(SUMIF('2a Map charges to elec regions'!$C$430:$C$611,$B72,'2a Map charges to elec regions'!AK$430:AK$611)=0,"-",SUMIF('2a Map charges to elec regions'!$C$430:$C$611,$B72,'2a Map charges to elec regions'!AK$430:AK$611))</f>
        <v>-</v>
      </c>
      <c r="AL72" s="113" t="str">
        <f>IF(SUMIF('2a Map charges to elec regions'!$C$430:$C$611,$B72,'2a Map charges to elec regions'!AL$430:AL$611)=0,"-",SUMIF('2a Map charges to elec regions'!$C$430:$C$611,$B72,'2a Map charges to elec regions'!AL$430:AL$611))</f>
        <v>-</v>
      </c>
      <c r="AM72" s="113" t="str">
        <f>IF(SUMIF('2a Map charges to elec regions'!$C$430:$C$611,$B72,'2a Map charges to elec regions'!AM$430:AM$611)=0,"-",SUMIF('2a Map charges to elec regions'!$C$430:$C$611,$B72,'2a Map charges to elec regions'!AM$430:AM$611))</f>
        <v>-</v>
      </c>
      <c r="AN72" s="113" t="str">
        <f>IF(SUMIF('2a Map charges to elec regions'!$C$430:$C$611,$B72,'2a Map charges to elec regions'!AN$430:AN$611)=0,"-",SUMIF('2a Map charges to elec regions'!$C$430:$C$611,$B72,'2a Map charges to elec regions'!AN$430:AN$611))</f>
        <v>-</v>
      </c>
      <c r="AO72" s="113" t="str">
        <f>IF(SUMIF('2a Map charges to elec regions'!$C$430:$C$611,$B72,'2a Map charges to elec regions'!AO$430:AO$611)=0,"-",SUMIF('2a Map charges to elec regions'!$C$430:$C$611,$B72,'2a Map charges to elec regions'!AO$430:AO$611))</f>
        <v>-</v>
      </c>
      <c r="AP72" s="113" t="str">
        <f>IF(SUMIF('2a Map charges to elec regions'!$C$430:$C$611,$B72,'2a Map charges to elec regions'!AP$430:AP$611)=0,"-",SUMIF('2a Map charges to elec regions'!$C$430:$C$611,$B72,'2a Map charges to elec regions'!AP$430:AP$611))</f>
        <v>-</v>
      </c>
      <c r="AQ72" s="113" t="str">
        <f>IF(SUMIF('2a Map charges to elec regions'!$C$430:$C$611,$B72,'2a Map charges to elec regions'!AQ$430:AQ$611)=0,"-",SUMIF('2a Map charges to elec regions'!$C$430:$C$611,$B72,'2a Map charges to elec regions'!AQ$430:AQ$611))</f>
        <v>-</v>
      </c>
      <c r="AR72" s="113" t="str">
        <f>IF(SUMIF('2a Map charges to elec regions'!$C$430:$C$611,$B72,'2a Map charges to elec regions'!AR$430:AR$611)=0,"-",SUMIF('2a Map charges to elec regions'!$C$430:$C$611,$B72,'2a Map charges to elec regions'!AR$430:AR$611))</f>
        <v>-</v>
      </c>
      <c r="AS72" s="113" t="str">
        <f>IF(SUMIF('2a Map charges to elec regions'!$C$430:$C$611,$B72,'2a Map charges to elec regions'!AS$430:AS$611)=0,"-",SUMIF('2a Map charges to elec regions'!$C$430:$C$611,$B72,'2a Map charges to elec regions'!AS$430:AS$611))</f>
        <v>-</v>
      </c>
      <c r="AT72" s="113" t="str">
        <f>IF(SUMIF('2a Map charges to elec regions'!$C$430:$C$611,$B72,'2a Map charges to elec regions'!AT$430:AT$611)=0,"-",SUMIF('2a Map charges to elec regions'!$C$430:$C$611,$B72,'2a Map charges to elec regions'!AT$430:AT$611))</f>
        <v>-</v>
      </c>
      <c r="AU72" s="113" t="str">
        <f>IF(SUMIF('2a Map charges to elec regions'!$C$430:$C$611,$B72,'2a Map charges to elec regions'!AU$430:AU$611)=0,"-",SUMIF('2a Map charges to elec regions'!$C$430:$C$611,$B72,'2a Map charges to elec regions'!AU$430:AU$611))</f>
        <v>-</v>
      </c>
      <c r="AV72" s="113" t="str">
        <f>IF(SUMIF('2a Map charges to elec regions'!$C$430:$C$611,$B72,'2a Map charges to elec regions'!AV$430:AV$611)=0,"-",SUMIF('2a Map charges to elec regions'!$C$430:$C$611,$B72,'2a Map charges to elec regions'!AV$430:AV$611))</f>
        <v>-</v>
      </c>
      <c r="AW72" s="113" t="str">
        <f>IF(SUMIF('2a Map charges to elec regions'!$C$430:$C$611,$B72,'2a Map charges to elec regions'!AW$430:AW$611)=0,"-",SUMIF('2a Map charges to elec regions'!$C$430:$C$611,$B72,'2a Map charges to elec regions'!AW$430:AW$611))</f>
        <v>-</v>
      </c>
      <c r="AX72" s="113" t="str">
        <f>IF(SUMIF('2a Map charges to elec regions'!$C$430:$C$611,$B72,'2a Map charges to elec regions'!AX$430:AX$611)=0,"-",SUMIF('2a Map charges to elec regions'!$C$430:$C$611,$B72,'2a Map charges to elec regions'!AX$430:AX$611))</f>
        <v>-</v>
      </c>
      <c r="AY72" s="113" t="str">
        <f>IF(SUMIF('2a Map charges to elec regions'!$C$430:$C$611,$B72,'2a Map charges to elec regions'!AY$430:AY$611)=0,"-",SUMIF('2a Map charges to elec regions'!$C$430:$C$611,$B72,'2a Map charges to elec regions'!AY$430:AY$611))</f>
        <v>-</v>
      </c>
      <c r="AZ72" s="113" t="str">
        <f>IF(SUMIF('2a Map charges to elec regions'!$C$430:$C$611,$B72,'2a Map charges to elec regions'!AZ$430:AZ$611)=0,"-",SUMIF('2a Map charges to elec regions'!$C$430:$C$611,$B72,'2a Map charges to elec regions'!AZ$430:AZ$611))</f>
        <v>-</v>
      </c>
      <c r="BA72" s="113" t="str">
        <f>IF(SUMIF('2a Map charges to elec regions'!$C$430:$C$611,$B72,'2a Map charges to elec regions'!BA$430:BA$611)=0,"-",SUMIF('2a Map charges to elec regions'!$C$430:$C$611,$B72,'2a Map charges to elec regions'!BA$430:BA$611))</f>
        <v>-</v>
      </c>
      <c r="BB72" s="113" t="str">
        <f>IF(SUMIF('2a Map charges to elec regions'!$C$430:$C$611,$B72,'2a Map charges to elec regions'!BB$430:BB$611)=0,"-",SUMIF('2a Map charges to elec regions'!$C$430:$C$611,$B72,'2a Map charges to elec regions'!BB$430:BB$611))</f>
        <v>-</v>
      </c>
    </row>
    <row r="73" spans="1:54" s="14" customFormat="1" ht="11.45">
      <c r="A73" s="10"/>
      <c r="B73" s="151" t="s">
        <v>180</v>
      </c>
      <c r="C73" s="197"/>
      <c r="D73" s="186"/>
      <c r="E73" s="29"/>
      <c r="F73" s="113"/>
      <c r="G73" s="113"/>
      <c r="H73" s="113"/>
      <c r="I73" s="113"/>
      <c r="J73" s="113"/>
      <c r="K73" s="113"/>
      <c r="L73" s="113"/>
      <c r="M73" s="113"/>
      <c r="N73" s="28"/>
      <c r="O73" s="113"/>
      <c r="P73" s="113"/>
      <c r="Q73" s="113"/>
      <c r="R73" s="113"/>
      <c r="S73" s="113"/>
      <c r="T73" s="113"/>
      <c r="U73" s="113"/>
      <c r="V73" s="113">
        <f>IF(SUMIF('2a Map charges to elec regions'!$C$430:$C$611,$B73,'2a Map charges to elec regions'!V$430:V$611)=0,"-",SUMIF('2a Map charges to elec regions'!$C$430:$C$611,$B73,'2a Map charges to elec regions'!V$430:V$611))</f>
        <v>10.735348122856868</v>
      </c>
      <c r="W73" s="113">
        <f>IF(SUMIF('2a Map charges to elec regions'!$C$430:$C$611,$B73,'2a Map charges to elec regions'!W$430:W$611)=0,"-",SUMIF('2a Map charges to elec regions'!$C$430:$C$611,$B73,'2a Map charges to elec regions'!W$430:W$611))</f>
        <v>13.747348122856868</v>
      </c>
      <c r="X73" s="113">
        <f>IF(SUMIF('2a Map charges to elec regions'!$C$430:$C$611,$B73,'2a Map charges to elec regions'!X$430:X$611)=0,"-",SUMIF('2a Map charges to elec regions'!$C$430:$C$611,$B73,'2a Map charges to elec regions'!X$430:X$611))</f>
        <v>10.875106927284943</v>
      </c>
      <c r="Y73" s="113">
        <f>IF(SUMIF('2a Map charges to elec regions'!$C$430:$C$611,$B73,'2a Map charges to elec regions'!Y$430:Y$611)=0,"-",SUMIF('2a Map charges to elec regions'!$C$430:$C$611,$B73,'2a Map charges to elec regions'!Y$430:Y$611))</f>
        <v>10.875106927284943</v>
      </c>
      <c r="Z73" s="113">
        <f>IF(SUMIF('2a Map charges to elec regions'!$C$430:$C$611,$B73,'2a Map charges to elec regions'!Z$430:Z$611)=0,"-",SUMIF('2a Map charges to elec regions'!$C$430:$C$611,$B73,'2a Map charges to elec regions'!Z$430:Z$611))</f>
        <v>13.155106927284942</v>
      </c>
      <c r="AA73" s="113">
        <f>IF(SUMIF('2a Map charges to elec regions'!$C$430:$C$611,$B73,'2a Map charges to elec regions'!AA$430:AA$611)=0,"-",SUMIF('2a Map charges to elec regions'!$C$430:$C$611,$B73,'2a Map charges to elec regions'!AA$430:AA$611))</f>
        <v>13.155106927284942</v>
      </c>
      <c r="AB73" s="113">
        <f>IF(SUMIF('2a Map charges to elec regions'!$C$430:$C$611,$B73,'2a Map charges to elec regions'!AB$430:AB$611)=0,"-",SUMIF('2a Map charges to elec regions'!$C$430:$C$611,$B73,'2a Map charges to elec regions'!AB$430:AB$611))</f>
        <v>11.670844565300639</v>
      </c>
      <c r="AC73" s="113">
        <f>IF(SUMIF('2a Map charges to elec regions'!$C$430:$C$611,$B73,'2a Map charges to elec regions'!AC$430:AC$611)=0,"-",SUMIF('2a Map charges to elec regions'!$C$430:$C$611,$B73,'2a Map charges to elec regions'!AC$430:AC$611))</f>
        <v>11.670844565300639</v>
      </c>
      <c r="AD73" s="113">
        <f>IF(SUMIF('2a Map charges to elec regions'!$C$430:$C$611,$B73,'2a Map charges to elec regions'!AD$430:AD$611)=0,"-",SUMIF('2a Map charges to elec regions'!$C$430:$C$611,$B73,'2a Map charges to elec regions'!AD$430:AD$611))</f>
        <v>6.1748445653006412</v>
      </c>
      <c r="AE73" s="113">
        <f>IF(SUMIF('2a Map charges to elec regions'!$C$430:$C$611,$B73,'2a Map charges to elec regions'!AE$430:AE$611)=0,"-",SUMIF('2a Map charges to elec regions'!$C$430:$C$611,$B73,'2a Map charges to elec regions'!AE$430:AE$611))</f>
        <v>6.1748445653006412</v>
      </c>
      <c r="AF73" s="113">
        <f>IF(SUMIF('2a Map charges to elec regions'!$C$430:$C$611,$B73,'2a Map charges to elec regions'!AF$430:AF$611)=0,"-",SUMIF('2a Map charges to elec regions'!$C$430:$C$611,$B73,'2a Map charges to elec regions'!AF$430:AF$611))</f>
        <v>11.118532422748467</v>
      </c>
      <c r="AG73" s="113">
        <f>IF(SUMIF('2a Map charges to elec regions'!$C$430:$C$611,$B73,'2a Map charges to elec regions'!AG$430:AG$611)=0,"-",SUMIF('2a Map charges to elec regions'!$C$430:$C$611,$B73,'2a Map charges to elec regions'!AG$430:AG$611))</f>
        <v>11.118532422748467</v>
      </c>
      <c r="AH73" s="113" t="str">
        <f>IF(SUMIF('2a Map charges to elec regions'!$C$430:$C$611,$B73,'2a Map charges to elec regions'!AH$430:AH$611)=0,"-",SUMIF('2a Map charges to elec regions'!$C$430:$C$611,$B73,'2a Map charges to elec regions'!AH$430:AH$611))</f>
        <v>-</v>
      </c>
      <c r="AI73" s="164" t="str">
        <f>IF(SUMIF('2a Map charges to elec regions'!$C$430:$C$611,$B73,'2a Map charges to elec regions'!AI$430:AI$611)=0,"-",SUMIF('2a Map charges to elec regions'!$C$430:$C$611,$B73,'2a Map charges to elec regions'!AI$430:AI$611))</f>
        <v>-</v>
      </c>
      <c r="AJ73" s="113" t="str">
        <f>IF(SUMIF('2a Map charges to elec regions'!$C$430:$C$611,$B73,'2a Map charges to elec regions'!AJ$430:AJ$611)=0,"-",SUMIF('2a Map charges to elec regions'!$C$430:$C$611,$B73,'2a Map charges to elec regions'!AJ$430:AJ$611))</f>
        <v>-</v>
      </c>
      <c r="AK73" s="113" t="str">
        <f>IF(SUMIF('2a Map charges to elec regions'!$C$430:$C$611,$B73,'2a Map charges to elec regions'!AK$430:AK$611)=0,"-",SUMIF('2a Map charges to elec regions'!$C$430:$C$611,$B73,'2a Map charges to elec regions'!AK$430:AK$611))</f>
        <v>-</v>
      </c>
      <c r="AL73" s="113" t="str">
        <f>IF(SUMIF('2a Map charges to elec regions'!$C$430:$C$611,$B73,'2a Map charges to elec regions'!AL$430:AL$611)=0,"-",SUMIF('2a Map charges to elec regions'!$C$430:$C$611,$B73,'2a Map charges to elec regions'!AL$430:AL$611))</f>
        <v>-</v>
      </c>
      <c r="AM73" s="113" t="str">
        <f>IF(SUMIF('2a Map charges to elec regions'!$C$430:$C$611,$B73,'2a Map charges to elec regions'!AM$430:AM$611)=0,"-",SUMIF('2a Map charges to elec regions'!$C$430:$C$611,$B73,'2a Map charges to elec regions'!AM$430:AM$611))</f>
        <v>-</v>
      </c>
      <c r="AN73" s="113" t="str">
        <f>IF(SUMIF('2a Map charges to elec regions'!$C$430:$C$611,$B73,'2a Map charges to elec regions'!AN$430:AN$611)=0,"-",SUMIF('2a Map charges to elec regions'!$C$430:$C$611,$B73,'2a Map charges to elec regions'!AN$430:AN$611))</f>
        <v>-</v>
      </c>
      <c r="AO73" s="113" t="str">
        <f>IF(SUMIF('2a Map charges to elec regions'!$C$430:$C$611,$B73,'2a Map charges to elec regions'!AO$430:AO$611)=0,"-",SUMIF('2a Map charges to elec regions'!$C$430:$C$611,$B73,'2a Map charges to elec regions'!AO$430:AO$611))</f>
        <v>-</v>
      </c>
      <c r="AP73" s="113" t="str">
        <f>IF(SUMIF('2a Map charges to elec regions'!$C$430:$C$611,$B73,'2a Map charges to elec regions'!AP$430:AP$611)=0,"-",SUMIF('2a Map charges to elec regions'!$C$430:$C$611,$B73,'2a Map charges to elec regions'!AP$430:AP$611))</f>
        <v>-</v>
      </c>
      <c r="AQ73" s="113" t="str">
        <f>IF(SUMIF('2a Map charges to elec regions'!$C$430:$C$611,$B73,'2a Map charges to elec regions'!AQ$430:AQ$611)=0,"-",SUMIF('2a Map charges to elec regions'!$C$430:$C$611,$B73,'2a Map charges to elec regions'!AQ$430:AQ$611))</f>
        <v>-</v>
      </c>
      <c r="AR73" s="113" t="str">
        <f>IF(SUMIF('2a Map charges to elec regions'!$C$430:$C$611,$B73,'2a Map charges to elec regions'!AR$430:AR$611)=0,"-",SUMIF('2a Map charges to elec regions'!$C$430:$C$611,$B73,'2a Map charges to elec regions'!AR$430:AR$611))</f>
        <v>-</v>
      </c>
      <c r="AS73" s="113" t="str">
        <f>IF(SUMIF('2a Map charges to elec regions'!$C$430:$C$611,$B73,'2a Map charges to elec regions'!AS$430:AS$611)=0,"-",SUMIF('2a Map charges to elec regions'!$C$430:$C$611,$B73,'2a Map charges to elec regions'!AS$430:AS$611))</f>
        <v>-</v>
      </c>
      <c r="AT73" s="113" t="str">
        <f>IF(SUMIF('2a Map charges to elec regions'!$C$430:$C$611,$B73,'2a Map charges to elec regions'!AT$430:AT$611)=0,"-",SUMIF('2a Map charges to elec regions'!$C$430:$C$611,$B73,'2a Map charges to elec regions'!AT$430:AT$611))</f>
        <v>-</v>
      </c>
      <c r="AU73" s="113" t="str">
        <f>IF(SUMIF('2a Map charges to elec regions'!$C$430:$C$611,$B73,'2a Map charges to elec regions'!AU$430:AU$611)=0,"-",SUMIF('2a Map charges to elec regions'!$C$430:$C$611,$B73,'2a Map charges to elec regions'!AU$430:AU$611))</f>
        <v>-</v>
      </c>
      <c r="AV73" s="113" t="str">
        <f>IF(SUMIF('2a Map charges to elec regions'!$C$430:$C$611,$B73,'2a Map charges to elec regions'!AV$430:AV$611)=0,"-",SUMIF('2a Map charges to elec regions'!$C$430:$C$611,$B73,'2a Map charges to elec regions'!AV$430:AV$611))</f>
        <v>-</v>
      </c>
      <c r="AW73" s="113" t="str">
        <f>IF(SUMIF('2a Map charges to elec regions'!$C$430:$C$611,$B73,'2a Map charges to elec regions'!AW$430:AW$611)=0,"-",SUMIF('2a Map charges to elec regions'!$C$430:$C$611,$B73,'2a Map charges to elec regions'!AW$430:AW$611))</f>
        <v>-</v>
      </c>
      <c r="AX73" s="113" t="str">
        <f>IF(SUMIF('2a Map charges to elec regions'!$C$430:$C$611,$B73,'2a Map charges to elec regions'!AX$430:AX$611)=0,"-",SUMIF('2a Map charges to elec regions'!$C$430:$C$611,$B73,'2a Map charges to elec regions'!AX$430:AX$611))</f>
        <v>-</v>
      </c>
      <c r="AY73" s="113" t="str">
        <f>IF(SUMIF('2a Map charges to elec regions'!$C$430:$C$611,$B73,'2a Map charges to elec regions'!AY$430:AY$611)=0,"-",SUMIF('2a Map charges to elec regions'!$C$430:$C$611,$B73,'2a Map charges to elec regions'!AY$430:AY$611))</f>
        <v>-</v>
      </c>
      <c r="AZ73" s="113" t="str">
        <f>IF(SUMIF('2a Map charges to elec regions'!$C$430:$C$611,$B73,'2a Map charges to elec regions'!AZ$430:AZ$611)=0,"-",SUMIF('2a Map charges to elec regions'!$C$430:$C$611,$B73,'2a Map charges to elec regions'!AZ$430:AZ$611))</f>
        <v>-</v>
      </c>
      <c r="BA73" s="113" t="str">
        <f>IF(SUMIF('2a Map charges to elec regions'!$C$430:$C$611,$B73,'2a Map charges to elec regions'!BA$430:BA$611)=0,"-",SUMIF('2a Map charges to elec regions'!$C$430:$C$611,$B73,'2a Map charges to elec regions'!BA$430:BA$611))</f>
        <v>-</v>
      </c>
      <c r="BB73" s="113" t="str">
        <f>IF(SUMIF('2a Map charges to elec regions'!$C$430:$C$611,$B73,'2a Map charges to elec regions'!BB$430:BB$611)=0,"-",SUMIF('2a Map charges to elec regions'!$C$430:$C$611,$B73,'2a Map charges to elec regions'!BB$430:BB$611))</f>
        <v>-</v>
      </c>
    </row>
    <row r="74" spans="1:54" s="14" customFormat="1" ht="11.45">
      <c r="A74" s="10"/>
      <c r="B74" s="151" t="s">
        <v>181</v>
      </c>
      <c r="C74" s="197"/>
      <c r="D74" s="186"/>
      <c r="E74" s="29"/>
      <c r="F74" s="113"/>
      <c r="G74" s="113"/>
      <c r="H74" s="113"/>
      <c r="I74" s="113"/>
      <c r="J74" s="113"/>
      <c r="K74" s="113"/>
      <c r="L74" s="113"/>
      <c r="M74" s="113"/>
      <c r="N74" s="28"/>
      <c r="O74" s="113"/>
      <c r="P74" s="113"/>
      <c r="Q74" s="113"/>
      <c r="R74" s="113"/>
      <c r="S74" s="113"/>
      <c r="T74" s="113"/>
      <c r="U74" s="113"/>
      <c r="V74" s="113">
        <f>IF(SUMIF('2a Map charges to elec regions'!$C$430:$C$611,$B74,'2a Map charges to elec regions'!V$430:V$611)=0,"-",SUMIF('2a Map charges to elec regions'!$C$430:$C$611,$B74,'2a Map charges to elec regions'!V$430:V$611))</f>
        <v>10.217942284300625</v>
      </c>
      <c r="W74" s="113">
        <f>IF(SUMIF('2a Map charges to elec regions'!$C$430:$C$611,$B74,'2a Map charges to elec regions'!W$430:W$611)=0,"-",SUMIF('2a Map charges to elec regions'!$C$430:$C$611,$B74,'2a Map charges to elec regions'!W$430:W$611))</f>
        <v>13.229942151280715</v>
      </c>
      <c r="X74" s="113">
        <f>IF(SUMIF('2a Map charges to elec regions'!$C$430:$C$611,$B74,'2a Map charges to elec regions'!X$430:X$611)=0,"-",SUMIF('2a Map charges to elec regions'!$C$430:$C$611,$B74,'2a Map charges to elec regions'!X$430:X$611))</f>
        <v>11.185111471694299</v>
      </c>
      <c r="Y74" s="113">
        <f>IF(SUMIF('2a Map charges to elec regions'!$C$430:$C$611,$B74,'2a Map charges to elec regions'!Y$430:Y$611)=0,"-",SUMIF('2a Map charges to elec regions'!$C$430:$C$611,$B74,'2a Map charges to elec regions'!Y$430:Y$611))</f>
        <v>11.185111471694299</v>
      </c>
      <c r="Z74" s="113">
        <f>IF(SUMIF('2a Map charges to elec regions'!$C$430:$C$611,$B74,'2a Map charges to elec regions'!Z$430:Z$611)=0,"-",SUMIF('2a Map charges to elec regions'!$C$430:$C$611,$B74,'2a Map charges to elec regions'!Z$430:Z$611))</f>
        <v>13.465111371001935</v>
      </c>
      <c r="AA74" s="113">
        <f>IF(SUMIF('2a Map charges to elec regions'!$C$430:$C$611,$B74,'2a Map charges to elec regions'!AA$430:AA$611)=0,"-",SUMIF('2a Map charges to elec regions'!$C$430:$C$611,$B74,'2a Map charges to elec regions'!AA$430:AA$611))</f>
        <v>13.465111371001935</v>
      </c>
      <c r="AB74" s="113">
        <f>IF(SUMIF('2a Map charges to elec regions'!$C$430:$C$611,$B74,'2a Map charges to elec regions'!AB$430:AB$611)=0,"-",SUMIF('2a Map charges to elec regions'!$C$430:$C$611,$B74,'2a Map charges to elec regions'!AB$430:AB$611))</f>
        <v>11.884538926583664</v>
      </c>
      <c r="AC74" s="113">
        <f>IF(SUMIF('2a Map charges to elec regions'!$C$430:$C$611,$B74,'2a Map charges to elec regions'!AC$430:AC$611)=0,"-",SUMIF('2a Map charges to elec regions'!$C$430:$C$611,$B74,'2a Map charges to elec regions'!AC$430:AC$611))</f>
        <v>11.884538926583664</v>
      </c>
      <c r="AD74" s="113">
        <f>IF(SUMIF('2a Map charges to elec regions'!$C$430:$C$611,$B74,'2a Map charges to elec regions'!AD$430:AD$611)=0,"-",SUMIF('2a Map charges to elec regions'!$C$430:$C$611,$B74,'2a Map charges to elec regions'!AD$430:AD$611))</f>
        <v>6.3885391693052505</v>
      </c>
      <c r="AE74" s="113">
        <f>IF(SUMIF('2a Map charges to elec regions'!$C$430:$C$611,$B74,'2a Map charges to elec regions'!AE$430:AE$611)=0,"-",SUMIF('2a Map charges to elec regions'!$C$430:$C$611,$B74,'2a Map charges to elec regions'!AE$430:AE$611))</f>
        <v>6.3885391693052505</v>
      </c>
      <c r="AF74" s="113">
        <f>IF(SUMIF('2a Map charges to elec regions'!$C$430:$C$611,$B74,'2a Map charges to elec regions'!AF$430:AF$611)=0,"-",SUMIF('2a Map charges to elec regions'!$C$430:$C$611,$B74,'2a Map charges to elec regions'!AF$430:AF$611))</f>
        <v>11.784710467748075</v>
      </c>
      <c r="AG74" s="113">
        <f>IF(SUMIF('2a Map charges to elec regions'!$C$430:$C$611,$B74,'2a Map charges to elec regions'!AG$430:AG$611)=0,"-",SUMIF('2a Map charges to elec regions'!$C$430:$C$611,$B74,'2a Map charges to elec regions'!AG$430:AG$611))</f>
        <v>11.784710467748075</v>
      </c>
      <c r="AH74" s="113" t="str">
        <f>IF(SUMIF('2a Map charges to elec regions'!$C$430:$C$611,$B74,'2a Map charges to elec regions'!AH$430:AH$611)=0,"-",SUMIF('2a Map charges to elec regions'!$C$430:$C$611,$B74,'2a Map charges to elec regions'!AH$430:AH$611))</f>
        <v>-</v>
      </c>
      <c r="AI74" s="164" t="str">
        <f>IF(SUMIF('2a Map charges to elec regions'!$C$430:$C$611,$B74,'2a Map charges to elec regions'!AI$430:AI$611)=0,"-",SUMIF('2a Map charges to elec regions'!$C$430:$C$611,$B74,'2a Map charges to elec regions'!AI$430:AI$611))</f>
        <v>-</v>
      </c>
      <c r="AJ74" s="113" t="str">
        <f>IF(SUMIF('2a Map charges to elec regions'!$C$430:$C$611,$B74,'2a Map charges to elec regions'!AJ$430:AJ$611)=0,"-",SUMIF('2a Map charges to elec regions'!$C$430:$C$611,$B74,'2a Map charges to elec regions'!AJ$430:AJ$611))</f>
        <v>-</v>
      </c>
      <c r="AK74" s="113" t="str">
        <f>IF(SUMIF('2a Map charges to elec regions'!$C$430:$C$611,$B74,'2a Map charges to elec regions'!AK$430:AK$611)=0,"-",SUMIF('2a Map charges to elec regions'!$C$430:$C$611,$B74,'2a Map charges to elec regions'!AK$430:AK$611))</f>
        <v>-</v>
      </c>
      <c r="AL74" s="113" t="str">
        <f>IF(SUMIF('2a Map charges to elec regions'!$C$430:$C$611,$B74,'2a Map charges to elec regions'!AL$430:AL$611)=0,"-",SUMIF('2a Map charges to elec regions'!$C$430:$C$611,$B74,'2a Map charges to elec regions'!AL$430:AL$611))</f>
        <v>-</v>
      </c>
      <c r="AM74" s="113" t="str">
        <f>IF(SUMIF('2a Map charges to elec regions'!$C$430:$C$611,$B74,'2a Map charges to elec regions'!AM$430:AM$611)=0,"-",SUMIF('2a Map charges to elec regions'!$C$430:$C$611,$B74,'2a Map charges to elec regions'!AM$430:AM$611))</f>
        <v>-</v>
      </c>
      <c r="AN74" s="113" t="str">
        <f>IF(SUMIF('2a Map charges to elec regions'!$C$430:$C$611,$B74,'2a Map charges to elec regions'!AN$430:AN$611)=0,"-",SUMIF('2a Map charges to elec regions'!$C$430:$C$611,$B74,'2a Map charges to elec regions'!AN$430:AN$611))</f>
        <v>-</v>
      </c>
      <c r="AO74" s="113" t="str">
        <f>IF(SUMIF('2a Map charges to elec regions'!$C$430:$C$611,$B74,'2a Map charges to elec regions'!AO$430:AO$611)=0,"-",SUMIF('2a Map charges to elec regions'!$C$430:$C$611,$B74,'2a Map charges to elec regions'!AO$430:AO$611))</f>
        <v>-</v>
      </c>
      <c r="AP74" s="113" t="str">
        <f>IF(SUMIF('2a Map charges to elec regions'!$C$430:$C$611,$B74,'2a Map charges to elec regions'!AP$430:AP$611)=0,"-",SUMIF('2a Map charges to elec regions'!$C$430:$C$611,$B74,'2a Map charges to elec regions'!AP$430:AP$611))</f>
        <v>-</v>
      </c>
      <c r="AQ74" s="113" t="str">
        <f>IF(SUMIF('2a Map charges to elec regions'!$C$430:$C$611,$B74,'2a Map charges to elec regions'!AQ$430:AQ$611)=0,"-",SUMIF('2a Map charges to elec regions'!$C$430:$C$611,$B74,'2a Map charges to elec regions'!AQ$430:AQ$611))</f>
        <v>-</v>
      </c>
      <c r="AR74" s="113" t="str">
        <f>IF(SUMIF('2a Map charges to elec regions'!$C$430:$C$611,$B74,'2a Map charges to elec regions'!AR$430:AR$611)=0,"-",SUMIF('2a Map charges to elec regions'!$C$430:$C$611,$B74,'2a Map charges to elec regions'!AR$430:AR$611))</f>
        <v>-</v>
      </c>
      <c r="AS74" s="113" t="str">
        <f>IF(SUMIF('2a Map charges to elec regions'!$C$430:$C$611,$B74,'2a Map charges to elec regions'!AS$430:AS$611)=0,"-",SUMIF('2a Map charges to elec regions'!$C$430:$C$611,$B74,'2a Map charges to elec regions'!AS$430:AS$611))</f>
        <v>-</v>
      </c>
      <c r="AT74" s="113" t="str">
        <f>IF(SUMIF('2a Map charges to elec regions'!$C$430:$C$611,$B74,'2a Map charges to elec regions'!AT$430:AT$611)=0,"-",SUMIF('2a Map charges to elec regions'!$C$430:$C$611,$B74,'2a Map charges to elec regions'!AT$430:AT$611))</f>
        <v>-</v>
      </c>
      <c r="AU74" s="113" t="str">
        <f>IF(SUMIF('2a Map charges to elec regions'!$C$430:$C$611,$B74,'2a Map charges to elec regions'!AU$430:AU$611)=0,"-",SUMIF('2a Map charges to elec regions'!$C$430:$C$611,$B74,'2a Map charges to elec regions'!AU$430:AU$611))</f>
        <v>-</v>
      </c>
      <c r="AV74" s="113" t="str">
        <f>IF(SUMIF('2a Map charges to elec regions'!$C$430:$C$611,$B74,'2a Map charges to elec regions'!AV$430:AV$611)=0,"-",SUMIF('2a Map charges to elec regions'!$C$430:$C$611,$B74,'2a Map charges to elec regions'!AV$430:AV$611))</f>
        <v>-</v>
      </c>
      <c r="AW74" s="113" t="str">
        <f>IF(SUMIF('2a Map charges to elec regions'!$C$430:$C$611,$B74,'2a Map charges to elec regions'!AW$430:AW$611)=0,"-",SUMIF('2a Map charges to elec regions'!$C$430:$C$611,$B74,'2a Map charges to elec regions'!AW$430:AW$611))</f>
        <v>-</v>
      </c>
      <c r="AX74" s="113" t="str">
        <f>IF(SUMIF('2a Map charges to elec regions'!$C$430:$C$611,$B74,'2a Map charges to elec regions'!AX$430:AX$611)=0,"-",SUMIF('2a Map charges to elec regions'!$C$430:$C$611,$B74,'2a Map charges to elec regions'!AX$430:AX$611))</f>
        <v>-</v>
      </c>
      <c r="AY74" s="113" t="str">
        <f>IF(SUMIF('2a Map charges to elec regions'!$C$430:$C$611,$B74,'2a Map charges to elec regions'!AY$430:AY$611)=0,"-",SUMIF('2a Map charges to elec regions'!$C$430:$C$611,$B74,'2a Map charges to elec regions'!AY$430:AY$611))</f>
        <v>-</v>
      </c>
      <c r="AZ74" s="113" t="str">
        <f>IF(SUMIF('2a Map charges to elec regions'!$C$430:$C$611,$B74,'2a Map charges to elec regions'!AZ$430:AZ$611)=0,"-",SUMIF('2a Map charges to elec regions'!$C$430:$C$611,$B74,'2a Map charges to elec regions'!AZ$430:AZ$611))</f>
        <v>-</v>
      </c>
      <c r="BA74" s="113" t="str">
        <f>IF(SUMIF('2a Map charges to elec regions'!$C$430:$C$611,$B74,'2a Map charges to elec regions'!BA$430:BA$611)=0,"-",SUMIF('2a Map charges to elec regions'!$C$430:$C$611,$B74,'2a Map charges to elec regions'!BA$430:BA$611))</f>
        <v>-</v>
      </c>
      <c r="BB74" s="113" t="str">
        <f>IF(SUMIF('2a Map charges to elec regions'!$C$430:$C$611,$B74,'2a Map charges to elec regions'!BB$430:BB$611)=0,"-",SUMIF('2a Map charges to elec regions'!$C$430:$C$611,$B74,'2a Map charges to elec regions'!BB$430:BB$611))</f>
        <v>-</v>
      </c>
    </row>
    <row r="75" spans="1:54" s="14" customFormat="1" ht="11.45">
      <c r="A75" s="10"/>
      <c r="B75" s="151" t="s">
        <v>182</v>
      </c>
      <c r="C75" s="197"/>
      <c r="D75" s="186"/>
      <c r="E75" s="29"/>
      <c r="F75" s="113"/>
      <c r="G75" s="113"/>
      <c r="H75" s="113"/>
      <c r="I75" s="113"/>
      <c r="J75" s="113"/>
      <c r="K75" s="113"/>
      <c r="L75" s="113"/>
      <c r="M75" s="113"/>
      <c r="N75" s="28"/>
      <c r="O75" s="113"/>
      <c r="P75" s="113"/>
      <c r="Q75" s="113"/>
      <c r="R75" s="113"/>
      <c r="S75" s="113"/>
      <c r="T75" s="113"/>
      <c r="U75" s="113"/>
      <c r="V75" s="113">
        <f>IF(SUMIF('2a Map charges to elec regions'!$C$430:$C$611,$B75,'2a Map charges to elec regions'!V$430:V$611)=0,"-",SUMIF('2a Map charges to elec regions'!$C$430:$C$611,$B75,'2a Map charges to elec regions'!V$430:V$611))</f>
        <v>11.45731906090645</v>
      </c>
      <c r="W75" s="113">
        <f>IF(SUMIF('2a Map charges to elec regions'!$C$430:$C$611,$B75,'2a Map charges to elec regions'!W$430:W$611)=0,"-",SUMIF('2a Map charges to elec regions'!$C$430:$C$611,$B75,'2a Map charges to elec regions'!W$430:W$611))</f>
        <v>14.469319068087616</v>
      </c>
      <c r="X75" s="113">
        <f>IF(SUMIF('2a Map charges to elec regions'!$C$430:$C$611,$B75,'2a Map charges to elec regions'!X$430:X$611)=0,"-",SUMIF('2a Map charges to elec regions'!$C$430:$C$611,$B75,'2a Map charges to elec regions'!X$430:X$611))</f>
        <v>12.251693887366248</v>
      </c>
      <c r="Y75" s="113">
        <f>IF(SUMIF('2a Map charges to elec regions'!$C$430:$C$611,$B75,'2a Map charges to elec regions'!Y$430:Y$611)=0,"-",SUMIF('2a Map charges to elec regions'!$C$430:$C$611,$B75,'2a Map charges to elec regions'!Y$430:Y$611))</f>
        <v>12.251693887366248</v>
      </c>
      <c r="Z75" s="113">
        <f>IF(SUMIF('2a Map charges to elec regions'!$C$430:$C$611,$B75,'2a Map charges to elec regions'!Z$430:Z$611)=0,"-",SUMIF('2a Map charges to elec regions'!$C$430:$C$611,$B75,'2a Map charges to elec regions'!Z$430:Z$611))</f>
        <v>14.531693892802192</v>
      </c>
      <c r="AA75" s="113">
        <f>IF(SUMIF('2a Map charges to elec regions'!$C$430:$C$611,$B75,'2a Map charges to elec regions'!AA$430:AA$611)=0,"-",SUMIF('2a Map charges to elec regions'!$C$430:$C$611,$B75,'2a Map charges to elec regions'!AA$430:AA$611))</f>
        <v>14.531693892802192</v>
      </c>
      <c r="AB75" s="113">
        <f>IF(SUMIF('2a Map charges to elec regions'!$C$430:$C$611,$B75,'2a Map charges to elec regions'!AB$430:AB$611)=0,"-",SUMIF('2a Map charges to elec regions'!$C$430:$C$611,$B75,'2a Map charges to elec regions'!AB$430:AB$611))</f>
        <v>13.578473871543565</v>
      </c>
      <c r="AC75" s="113">
        <f>IF(SUMIF('2a Map charges to elec regions'!$C$430:$C$611,$B75,'2a Map charges to elec regions'!AC$430:AC$611)=0,"-",SUMIF('2a Map charges to elec regions'!$C$430:$C$611,$B75,'2a Map charges to elec regions'!AC$430:AC$611))</f>
        <v>13.578473871543565</v>
      </c>
      <c r="AD75" s="113">
        <f>IF(SUMIF('2a Map charges to elec regions'!$C$430:$C$611,$B75,'2a Map charges to elec regions'!AD$430:AD$611)=0,"-",SUMIF('2a Map charges to elec regions'!$C$430:$C$611,$B75,'2a Map charges to elec regions'!AD$430:AD$611))</f>
        <v>8.0824738584400819</v>
      </c>
      <c r="AE75" s="113">
        <f>IF(SUMIF('2a Map charges to elec regions'!$C$430:$C$611,$B75,'2a Map charges to elec regions'!AE$430:AE$611)=0,"-",SUMIF('2a Map charges to elec regions'!$C$430:$C$611,$B75,'2a Map charges to elec regions'!AE$430:AE$611))</f>
        <v>8.0824738584400819</v>
      </c>
      <c r="AF75" s="113">
        <f>IF(SUMIF('2a Map charges to elec regions'!$C$430:$C$611,$B75,'2a Map charges to elec regions'!AF$430:AF$611)=0,"-",SUMIF('2a Map charges to elec regions'!$C$430:$C$611,$B75,'2a Map charges to elec regions'!AF$430:AF$611))</f>
        <v>14.579326113926173</v>
      </c>
      <c r="AG75" s="113">
        <f>IF(SUMIF('2a Map charges to elec regions'!$C$430:$C$611,$B75,'2a Map charges to elec regions'!AG$430:AG$611)=0,"-",SUMIF('2a Map charges to elec regions'!$C$430:$C$611,$B75,'2a Map charges to elec regions'!AG$430:AG$611))</f>
        <v>14.579326113926173</v>
      </c>
      <c r="AH75" s="113" t="str">
        <f>IF(SUMIF('2a Map charges to elec regions'!$C$430:$C$611,$B75,'2a Map charges to elec regions'!AH$430:AH$611)=0,"-",SUMIF('2a Map charges to elec regions'!$C$430:$C$611,$B75,'2a Map charges to elec regions'!AH$430:AH$611))</f>
        <v>-</v>
      </c>
      <c r="AI75" s="164" t="str">
        <f>IF(SUMIF('2a Map charges to elec regions'!$C$430:$C$611,$B75,'2a Map charges to elec regions'!AI$430:AI$611)=0,"-",SUMIF('2a Map charges to elec regions'!$C$430:$C$611,$B75,'2a Map charges to elec regions'!AI$430:AI$611))</f>
        <v>-</v>
      </c>
      <c r="AJ75" s="113" t="str">
        <f>IF(SUMIF('2a Map charges to elec regions'!$C$430:$C$611,$B75,'2a Map charges to elec regions'!AJ$430:AJ$611)=0,"-",SUMIF('2a Map charges to elec regions'!$C$430:$C$611,$B75,'2a Map charges to elec regions'!AJ$430:AJ$611))</f>
        <v>-</v>
      </c>
      <c r="AK75" s="113" t="str">
        <f>IF(SUMIF('2a Map charges to elec regions'!$C$430:$C$611,$B75,'2a Map charges to elec regions'!AK$430:AK$611)=0,"-",SUMIF('2a Map charges to elec regions'!$C$430:$C$611,$B75,'2a Map charges to elec regions'!AK$430:AK$611))</f>
        <v>-</v>
      </c>
      <c r="AL75" s="113" t="str">
        <f>IF(SUMIF('2a Map charges to elec regions'!$C$430:$C$611,$B75,'2a Map charges to elec regions'!AL$430:AL$611)=0,"-",SUMIF('2a Map charges to elec regions'!$C$430:$C$611,$B75,'2a Map charges to elec regions'!AL$430:AL$611))</f>
        <v>-</v>
      </c>
      <c r="AM75" s="113" t="str">
        <f>IF(SUMIF('2a Map charges to elec regions'!$C$430:$C$611,$B75,'2a Map charges to elec regions'!AM$430:AM$611)=0,"-",SUMIF('2a Map charges to elec regions'!$C$430:$C$611,$B75,'2a Map charges to elec regions'!AM$430:AM$611))</f>
        <v>-</v>
      </c>
      <c r="AN75" s="113" t="str">
        <f>IF(SUMIF('2a Map charges to elec regions'!$C$430:$C$611,$B75,'2a Map charges to elec regions'!AN$430:AN$611)=0,"-",SUMIF('2a Map charges to elec regions'!$C$430:$C$611,$B75,'2a Map charges to elec regions'!AN$430:AN$611))</f>
        <v>-</v>
      </c>
      <c r="AO75" s="113" t="str">
        <f>IF(SUMIF('2a Map charges to elec regions'!$C$430:$C$611,$B75,'2a Map charges to elec regions'!AO$430:AO$611)=0,"-",SUMIF('2a Map charges to elec regions'!$C$430:$C$611,$B75,'2a Map charges to elec regions'!AO$430:AO$611))</f>
        <v>-</v>
      </c>
      <c r="AP75" s="113" t="str">
        <f>IF(SUMIF('2a Map charges to elec regions'!$C$430:$C$611,$B75,'2a Map charges to elec regions'!AP$430:AP$611)=0,"-",SUMIF('2a Map charges to elec regions'!$C$430:$C$611,$B75,'2a Map charges to elec regions'!AP$430:AP$611))</f>
        <v>-</v>
      </c>
      <c r="AQ75" s="113" t="str">
        <f>IF(SUMIF('2a Map charges to elec regions'!$C$430:$C$611,$B75,'2a Map charges to elec regions'!AQ$430:AQ$611)=0,"-",SUMIF('2a Map charges to elec regions'!$C$430:$C$611,$B75,'2a Map charges to elec regions'!AQ$430:AQ$611))</f>
        <v>-</v>
      </c>
      <c r="AR75" s="113" t="str">
        <f>IF(SUMIF('2a Map charges to elec regions'!$C$430:$C$611,$B75,'2a Map charges to elec regions'!AR$430:AR$611)=0,"-",SUMIF('2a Map charges to elec regions'!$C$430:$C$611,$B75,'2a Map charges to elec regions'!AR$430:AR$611))</f>
        <v>-</v>
      </c>
      <c r="AS75" s="113" t="str">
        <f>IF(SUMIF('2a Map charges to elec regions'!$C$430:$C$611,$B75,'2a Map charges to elec regions'!AS$430:AS$611)=0,"-",SUMIF('2a Map charges to elec regions'!$C$430:$C$611,$B75,'2a Map charges to elec regions'!AS$430:AS$611))</f>
        <v>-</v>
      </c>
      <c r="AT75" s="113" t="str">
        <f>IF(SUMIF('2a Map charges to elec regions'!$C$430:$C$611,$B75,'2a Map charges to elec regions'!AT$430:AT$611)=0,"-",SUMIF('2a Map charges to elec regions'!$C$430:$C$611,$B75,'2a Map charges to elec regions'!AT$430:AT$611))</f>
        <v>-</v>
      </c>
      <c r="AU75" s="113" t="str">
        <f>IF(SUMIF('2a Map charges to elec regions'!$C$430:$C$611,$B75,'2a Map charges to elec regions'!AU$430:AU$611)=0,"-",SUMIF('2a Map charges to elec regions'!$C$430:$C$611,$B75,'2a Map charges to elec regions'!AU$430:AU$611))</f>
        <v>-</v>
      </c>
      <c r="AV75" s="113" t="str">
        <f>IF(SUMIF('2a Map charges to elec regions'!$C$430:$C$611,$B75,'2a Map charges to elec regions'!AV$430:AV$611)=0,"-",SUMIF('2a Map charges to elec regions'!$C$430:$C$611,$B75,'2a Map charges to elec regions'!AV$430:AV$611))</f>
        <v>-</v>
      </c>
      <c r="AW75" s="113" t="str">
        <f>IF(SUMIF('2a Map charges to elec regions'!$C$430:$C$611,$B75,'2a Map charges to elec regions'!AW$430:AW$611)=0,"-",SUMIF('2a Map charges to elec regions'!$C$430:$C$611,$B75,'2a Map charges to elec regions'!AW$430:AW$611))</f>
        <v>-</v>
      </c>
      <c r="AX75" s="113" t="str">
        <f>IF(SUMIF('2a Map charges to elec regions'!$C$430:$C$611,$B75,'2a Map charges to elec regions'!AX$430:AX$611)=0,"-",SUMIF('2a Map charges to elec regions'!$C$430:$C$611,$B75,'2a Map charges to elec regions'!AX$430:AX$611))</f>
        <v>-</v>
      </c>
      <c r="AY75" s="113" t="str">
        <f>IF(SUMIF('2a Map charges to elec regions'!$C$430:$C$611,$B75,'2a Map charges to elec regions'!AY$430:AY$611)=0,"-",SUMIF('2a Map charges to elec regions'!$C$430:$C$611,$B75,'2a Map charges to elec regions'!AY$430:AY$611))</f>
        <v>-</v>
      </c>
      <c r="AZ75" s="113" t="str">
        <f>IF(SUMIF('2a Map charges to elec regions'!$C$430:$C$611,$B75,'2a Map charges to elec regions'!AZ$430:AZ$611)=0,"-",SUMIF('2a Map charges to elec regions'!$C$430:$C$611,$B75,'2a Map charges to elec regions'!AZ$430:AZ$611))</f>
        <v>-</v>
      </c>
      <c r="BA75" s="113" t="str">
        <f>IF(SUMIF('2a Map charges to elec regions'!$C$430:$C$611,$B75,'2a Map charges to elec regions'!BA$430:BA$611)=0,"-",SUMIF('2a Map charges to elec regions'!$C$430:$C$611,$B75,'2a Map charges to elec regions'!BA$430:BA$611))</f>
        <v>-</v>
      </c>
      <c r="BB75" s="113" t="str">
        <f>IF(SUMIF('2a Map charges to elec regions'!$C$430:$C$611,$B75,'2a Map charges to elec regions'!BB$430:BB$611)=0,"-",SUMIF('2a Map charges to elec regions'!$C$430:$C$611,$B75,'2a Map charges to elec regions'!BB$430:BB$611))</f>
        <v>-</v>
      </c>
    </row>
    <row r="76" spans="1:54" s="14" customFormat="1" ht="11.45">
      <c r="A76" s="10"/>
      <c r="B76" s="151" t="s">
        <v>183</v>
      </c>
      <c r="C76" s="197"/>
      <c r="D76" s="186"/>
      <c r="E76" s="29"/>
      <c r="F76" s="113"/>
      <c r="G76" s="113"/>
      <c r="H76" s="113"/>
      <c r="I76" s="113"/>
      <c r="J76" s="113"/>
      <c r="K76" s="113"/>
      <c r="L76" s="113"/>
      <c r="M76" s="113"/>
      <c r="N76" s="29"/>
      <c r="O76" s="113"/>
      <c r="P76" s="113"/>
      <c r="Q76" s="113"/>
      <c r="R76" s="113"/>
      <c r="S76" s="113"/>
      <c r="T76" s="113"/>
      <c r="U76" s="113"/>
      <c r="V76" s="113">
        <f>IF(SUMIF('2a Map charges to elec regions'!$C$430:$C$611,$B76,'2a Map charges to elec regions'!V$430:V$611)=0,"-",SUMIF('2a Map charges to elec regions'!$C$430:$C$611,$B76,'2a Map charges to elec regions'!V$430:V$611))</f>
        <v>10.14949696403696</v>
      </c>
      <c r="W76" s="113">
        <f>IF(SUMIF('2a Map charges to elec regions'!$C$430:$C$611,$B76,'2a Map charges to elec regions'!W$430:W$611)=0,"-",SUMIF('2a Map charges to elec regions'!$C$430:$C$611,$B76,'2a Map charges to elec regions'!W$430:W$611))</f>
        <v>13.161496987151345</v>
      </c>
      <c r="X76" s="113">
        <f>IF(SUMIF('2a Map charges to elec regions'!$C$430:$C$611,$B76,'2a Map charges to elec regions'!X$430:X$611)=0,"-",SUMIF('2a Map charges to elec regions'!$C$430:$C$611,$B76,'2a Map charges to elec regions'!X$430:X$611))</f>
        <v>12.064873903904481</v>
      </c>
      <c r="Y76" s="113">
        <f>IF(SUMIF('2a Map charges to elec regions'!$C$430:$C$611,$B76,'2a Map charges to elec regions'!Y$430:Y$611)=0,"-",SUMIF('2a Map charges to elec regions'!$C$430:$C$611,$B76,'2a Map charges to elec regions'!Y$430:Y$611))</f>
        <v>12.064873903904481</v>
      </c>
      <c r="Z76" s="113">
        <f>IF(SUMIF('2a Map charges to elec regions'!$C$430:$C$611,$B76,'2a Map charges to elec regions'!Z$430:Z$611)=0,"-",SUMIF('2a Map charges to elec regions'!$C$430:$C$611,$B76,'2a Map charges to elec regions'!Z$430:Z$611))</f>
        <v>14.344873921401424</v>
      </c>
      <c r="AA76" s="113">
        <f>IF(SUMIF('2a Map charges to elec regions'!$C$430:$C$611,$B76,'2a Map charges to elec regions'!AA$430:AA$611)=0,"-",SUMIF('2a Map charges to elec regions'!$C$430:$C$611,$B76,'2a Map charges to elec regions'!AA$430:AA$611))</f>
        <v>14.344873921401424</v>
      </c>
      <c r="AB76" s="113">
        <f>IF(SUMIF('2a Map charges to elec regions'!$C$430:$C$611,$B76,'2a Map charges to elec regions'!AB$430:AB$611)=0,"-",SUMIF('2a Map charges to elec regions'!$C$430:$C$611,$B76,'2a Map charges to elec regions'!AB$430:AB$611))</f>
        <v>12.95953169768684</v>
      </c>
      <c r="AC76" s="113">
        <f>IF(SUMIF('2a Map charges to elec regions'!$C$430:$C$611,$B76,'2a Map charges to elec regions'!AC$430:AC$611)=0,"-",SUMIF('2a Map charges to elec regions'!$C$430:$C$611,$B76,'2a Map charges to elec regions'!AC$430:AC$611))</f>
        <v>12.95953169768684</v>
      </c>
      <c r="AD76" s="113">
        <f>IF(SUMIF('2a Map charges to elec regions'!$C$430:$C$611,$B76,'2a Map charges to elec regions'!AD$430:AD$611)=0,"-",SUMIF('2a Map charges to elec regions'!$C$430:$C$611,$B76,'2a Map charges to elec regions'!AD$430:AD$611))</f>
        <v>7.4635316555099962</v>
      </c>
      <c r="AE76" s="113">
        <f>IF(SUMIF('2a Map charges to elec regions'!$C$430:$C$611,$B76,'2a Map charges to elec regions'!AE$430:AE$611)=0,"-",SUMIF('2a Map charges to elec regions'!$C$430:$C$611,$B76,'2a Map charges to elec regions'!AE$430:AE$611))</f>
        <v>7.4635316555099962</v>
      </c>
      <c r="AF76" s="113">
        <f>IF(SUMIF('2a Map charges to elec regions'!$C$430:$C$611,$B76,'2a Map charges to elec regions'!AF$430:AF$611)=0,"-",SUMIF('2a Map charges to elec regions'!$C$430:$C$611,$B76,'2a Map charges to elec regions'!AF$430:AF$611))</f>
        <v>13.665165006712709</v>
      </c>
      <c r="AG76" s="113">
        <f>IF(SUMIF('2a Map charges to elec regions'!$C$430:$C$611,$B76,'2a Map charges to elec regions'!AG$430:AG$611)=0,"-",SUMIF('2a Map charges to elec regions'!$C$430:$C$611,$B76,'2a Map charges to elec regions'!AG$430:AG$611))</f>
        <v>13.665165006712709</v>
      </c>
      <c r="AH76" s="113" t="str">
        <f>IF(SUMIF('2a Map charges to elec regions'!$C$430:$C$611,$B76,'2a Map charges to elec regions'!AH$430:AH$611)=0,"-",SUMIF('2a Map charges to elec regions'!$C$430:$C$611,$B76,'2a Map charges to elec regions'!AH$430:AH$611))</f>
        <v>-</v>
      </c>
      <c r="AI76" s="164" t="str">
        <f>IF(SUMIF('2a Map charges to elec regions'!$C$430:$C$611,$B76,'2a Map charges to elec regions'!AI$430:AI$611)=0,"-",SUMIF('2a Map charges to elec regions'!$C$430:$C$611,$B76,'2a Map charges to elec regions'!AI$430:AI$611))</f>
        <v>-</v>
      </c>
      <c r="AJ76" s="113" t="str">
        <f>IF(SUMIF('2a Map charges to elec regions'!$C$430:$C$611,$B76,'2a Map charges to elec regions'!AJ$430:AJ$611)=0,"-",SUMIF('2a Map charges to elec regions'!$C$430:$C$611,$B76,'2a Map charges to elec regions'!AJ$430:AJ$611))</f>
        <v>-</v>
      </c>
      <c r="AK76" s="113" t="str">
        <f>IF(SUMIF('2a Map charges to elec regions'!$C$430:$C$611,$B76,'2a Map charges to elec regions'!AK$430:AK$611)=0,"-",SUMIF('2a Map charges to elec regions'!$C$430:$C$611,$B76,'2a Map charges to elec regions'!AK$430:AK$611))</f>
        <v>-</v>
      </c>
      <c r="AL76" s="113" t="str">
        <f>IF(SUMIF('2a Map charges to elec regions'!$C$430:$C$611,$B76,'2a Map charges to elec regions'!AL$430:AL$611)=0,"-",SUMIF('2a Map charges to elec regions'!$C$430:$C$611,$B76,'2a Map charges to elec regions'!AL$430:AL$611))</f>
        <v>-</v>
      </c>
      <c r="AM76" s="113" t="str">
        <f>IF(SUMIF('2a Map charges to elec regions'!$C$430:$C$611,$B76,'2a Map charges to elec regions'!AM$430:AM$611)=0,"-",SUMIF('2a Map charges to elec regions'!$C$430:$C$611,$B76,'2a Map charges to elec regions'!AM$430:AM$611))</f>
        <v>-</v>
      </c>
      <c r="AN76" s="113" t="str">
        <f>IF(SUMIF('2a Map charges to elec regions'!$C$430:$C$611,$B76,'2a Map charges to elec regions'!AN$430:AN$611)=0,"-",SUMIF('2a Map charges to elec regions'!$C$430:$C$611,$B76,'2a Map charges to elec regions'!AN$430:AN$611))</f>
        <v>-</v>
      </c>
      <c r="AO76" s="113" t="str">
        <f>IF(SUMIF('2a Map charges to elec regions'!$C$430:$C$611,$B76,'2a Map charges to elec regions'!AO$430:AO$611)=0,"-",SUMIF('2a Map charges to elec regions'!$C$430:$C$611,$B76,'2a Map charges to elec regions'!AO$430:AO$611))</f>
        <v>-</v>
      </c>
      <c r="AP76" s="113" t="str">
        <f>IF(SUMIF('2a Map charges to elec regions'!$C$430:$C$611,$B76,'2a Map charges to elec regions'!AP$430:AP$611)=0,"-",SUMIF('2a Map charges to elec regions'!$C$430:$C$611,$B76,'2a Map charges to elec regions'!AP$430:AP$611))</f>
        <v>-</v>
      </c>
      <c r="AQ76" s="113" t="str">
        <f>IF(SUMIF('2a Map charges to elec regions'!$C$430:$C$611,$B76,'2a Map charges to elec regions'!AQ$430:AQ$611)=0,"-",SUMIF('2a Map charges to elec regions'!$C$430:$C$611,$B76,'2a Map charges to elec regions'!AQ$430:AQ$611))</f>
        <v>-</v>
      </c>
      <c r="AR76" s="113" t="str">
        <f>IF(SUMIF('2a Map charges to elec regions'!$C$430:$C$611,$B76,'2a Map charges to elec regions'!AR$430:AR$611)=0,"-",SUMIF('2a Map charges to elec regions'!$C$430:$C$611,$B76,'2a Map charges to elec regions'!AR$430:AR$611))</f>
        <v>-</v>
      </c>
      <c r="AS76" s="113" t="str">
        <f>IF(SUMIF('2a Map charges to elec regions'!$C$430:$C$611,$B76,'2a Map charges to elec regions'!AS$430:AS$611)=0,"-",SUMIF('2a Map charges to elec regions'!$C$430:$C$611,$B76,'2a Map charges to elec regions'!AS$430:AS$611))</f>
        <v>-</v>
      </c>
      <c r="AT76" s="113" t="str">
        <f>IF(SUMIF('2a Map charges to elec regions'!$C$430:$C$611,$B76,'2a Map charges to elec regions'!AT$430:AT$611)=0,"-",SUMIF('2a Map charges to elec regions'!$C$430:$C$611,$B76,'2a Map charges to elec regions'!AT$430:AT$611))</f>
        <v>-</v>
      </c>
      <c r="AU76" s="113" t="str">
        <f>IF(SUMIF('2a Map charges to elec regions'!$C$430:$C$611,$B76,'2a Map charges to elec regions'!AU$430:AU$611)=0,"-",SUMIF('2a Map charges to elec regions'!$C$430:$C$611,$B76,'2a Map charges to elec regions'!AU$430:AU$611))</f>
        <v>-</v>
      </c>
      <c r="AV76" s="113" t="str">
        <f>IF(SUMIF('2a Map charges to elec regions'!$C$430:$C$611,$B76,'2a Map charges to elec regions'!AV$430:AV$611)=0,"-",SUMIF('2a Map charges to elec regions'!$C$430:$C$611,$B76,'2a Map charges to elec regions'!AV$430:AV$611))</f>
        <v>-</v>
      </c>
      <c r="AW76" s="113" t="str">
        <f>IF(SUMIF('2a Map charges to elec regions'!$C$430:$C$611,$B76,'2a Map charges to elec regions'!AW$430:AW$611)=0,"-",SUMIF('2a Map charges to elec regions'!$C$430:$C$611,$B76,'2a Map charges to elec regions'!AW$430:AW$611))</f>
        <v>-</v>
      </c>
      <c r="AX76" s="113" t="str">
        <f>IF(SUMIF('2a Map charges to elec regions'!$C$430:$C$611,$B76,'2a Map charges to elec regions'!AX$430:AX$611)=0,"-",SUMIF('2a Map charges to elec regions'!$C$430:$C$611,$B76,'2a Map charges to elec regions'!AX$430:AX$611))</f>
        <v>-</v>
      </c>
      <c r="AY76" s="113" t="str">
        <f>IF(SUMIF('2a Map charges to elec regions'!$C$430:$C$611,$B76,'2a Map charges to elec regions'!AY$430:AY$611)=0,"-",SUMIF('2a Map charges to elec regions'!$C$430:$C$611,$B76,'2a Map charges to elec regions'!AY$430:AY$611))</f>
        <v>-</v>
      </c>
      <c r="AZ76" s="113" t="str">
        <f>IF(SUMIF('2a Map charges to elec regions'!$C$430:$C$611,$B76,'2a Map charges to elec regions'!AZ$430:AZ$611)=0,"-",SUMIF('2a Map charges to elec regions'!$C$430:$C$611,$B76,'2a Map charges to elec regions'!AZ$430:AZ$611))</f>
        <v>-</v>
      </c>
      <c r="BA76" s="113" t="str">
        <f>IF(SUMIF('2a Map charges to elec regions'!$C$430:$C$611,$B76,'2a Map charges to elec regions'!BA$430:BA$611)=0,"-",SUMIF('2a Map charges to elec regions'!$C$430:$C$611,$B76,'2a Map charges to elec regions'!BA$430:BA$611))</f>
        <v>-</v>
      </c>
      <c r="BB76" s="113" t="str">
        <f>IF(SUMIF('2a Map charges to elec regions'!$C$430:$C$611,$B76,'2a Map charges to elec regions'!BB$430:BB$611)=0,"-",SUMIF('2a Map charges to elec regions'!$C$430:$C$611,$B76,'2a Map charges to elec regions'!BB$430:BB$611))</f>
        <v>-</v>
      </c>
    </row>
    <row r="77" spans="1:54" s="14" customFormat="1" ht="11.45">
      <c r="A77" s="10"/>
      <c r="B77" s="151" t="s">
        <v>184</v>
      </c>
      <c r="C77" s="197"/>
      <c r="D77" s="186"/>
      <c r="E77" s="29"/>
      <c r="F77" s="113"/>
      <c r="G77" s="113"/>
      <c r="H77" s="113"/>
      <c r="I77" s="113"/>
      <c r="J77" s="113"/>
      <c r="K77" s="113"/>
      <c r="L77" s="113"/>
      <c r="M77" s="113"/>
      <c r="N77" s="29"/>
      <c r="O77" s="113"/>
      <c r="P77" s="113"/>
      <c r="Q77" s="113"/>
      <c r="R77" s="113"/>
      <c r="S77" s="113"/>
      <c r="T77" s="113"/>
      <c r="U77" s="113"/>
      <c r="V77" s="113">
        <f>IF(SUMIF('2a Map charges to elec regions'!$C$430:$C$611,$B77,'2a Map charges to elec regions'!V$430:V$611)=0,"-",SUMIF('2a Map charges to elec regions'!$C$430:$C$611,$B77,'2a Map charges to elec regions'!V$430:V$611))</f>
        <v>11.524999420434893</v>
      </c>
      <c r="W77" s="113">
        <f>IF(SUMIF('2a Map charges to elec regions'!$C$430:$C$611,$B77,'2a Map charges to elec regions'!W$430:W$611)=0,"-",SUMIF('2a Map charges to elec regions'!$C$430:$C$611,$B77,'2a Map charges to elec regions'!W$430:W$611))</f>
        <v>14.536999319898547</v>
      </c>
      <c r="X77" s="113">
        <f>IF(SUMIF('2a Map charges to elec regions'!$C$430:$C$611,$B77,'2a Map charges to elec regions'!X$430:X$611)=0,"-",SUMIF('2a Map charges to elec regions'!$C$430:$C$611,$B77,'2a Map charges to elec regions'!X$430:X$611))</f>
        <v>10.817888320780305</v>
      </c>
      <c r="Y77" s="113">
        <f>IF(SUMIF('2a Map charges to elec regions'!$C$430:$C$611,$B77,'2a Map charges to elec regions'!Y$430:Y$611)=0,"-",SUMIF('2a Map charges to elec regions'!$C$430:$C$611,$B77,'2a Map charges to elec regions'!Y$430:Y$611))</f>
        <v>10.817888320780305</v>
      </c>
      <c r="Z77" s="113">
        <f>IF(SUMIF('2a Map charges to elec regions'!$C$430:$C$611,$B77,'2a Map charges to elec regions'!Z$430:Z$611)=0,"-",SUMIF('2a Map charges to elec regions'!$C$430:$C$611,$B77,'2a Map charges to elec regions'!Z$430:Z$611))</f>
        <v>13.097888244677094</v>
      </c>
      <c r="AA77" s="113">
        <f>IF(SUMIF('2a Map charges to elec regions'!$C$430:$C$611,$B77,'2a Map charges to elec regions'!AA$430:AA$611)=0,"-",SUMIF('2a Map charges to elec regions'!$C$430:$C$611,$B77,'2a Map charges to elec regions'!AA$430:AA$611))</f>
        <v>13.097888244677094</v>
      </c>
      <c r="AB77" s="113">
        <f>IF(SUMIF('2a Map charges to elec regions'!$C$430:$C$611,$B77,'2a Map charges to elec regions'!AB$430:AB$611)=0,"-",SUMIF('2a Map charges to elec regions'!$C$430:$C$611,$B77,'2a Map charges to elec regions'!AB$430:AB$611))</f>
        <v>13.878762777847722</v>
      </c>
      <c r="AC77" s="113">
        <f>IF(SUMIF('2a Map charges to elec regions'!$C$430:$C$611,$B77,'2a Map charges to elec regions'!AC$430:AC$611)=0,"-",SUMIF('2a Map charges to elec regions'!$C$430:$C$611,$B77,'2a Map charges to elec regions'!AC$430:AC$611))</f>
        <v>13.878762777847722</v>
      </c>
      <c r="AD77" s="113">
        <f>IF(SUMIF('2a Map charges to elec regions'!$C$430:$C$611,$B77,'2a Map charges to elec regions'!AD$430:AD$611)=0,"-",SUMIF('2a Map charges to elec regions'!$C$430:$C$611,$B77,'2a Map charges to elec regions'!AD$430:AD$611))</f>
        <v>8.3827629612965158</v>
      </c>
      <c r="AE77" s="113">
        <f>IF(SUMIF('2a Map charges to elec regions'!$C$430:$C$611,$B77,'2a Map charges to elec regions'!AE$430:AE$611)=0,"-",SUMIF('2a Map charges to elec regions'!$C$430:$C$611,$B77,'2a Map charges to elec regions'!AE$430:AE$611))</f>
        <v>8.3827629612965158</v>
      </c>
      <c r="AF77" s="113">
        <f>IF(SUMIF('2a Map charges to elec regions'!$C$430:$C$611,$B77,'2a Map charges to elec regions'!AF$430:AF$611)=0,"-",SUMIF('2a Map charges to elec regions'!$C$430:$C$611,$B77,'2a Map charges to elec regions'!AF$430:AF$611))</f>
        <v>11.938117519319166</v>
      </c>
      <c r="AG77" s="113">
        <f>IF(SUMIF('2a Map charges to elec regions'!$C$430:$C$611,$B77,'2a Map charges to elec regions'!AG$430:AG$611)=0,"-",SUMIF('2a Map charges to elec regions'!$C$430:$C$611,$B77,'2a Map charges to elec regions'!AG$430:AG$611))</f>
        <v>11.938117519319166</v>
      </c>
      <c r="AH77" s="113" t="str">
        <f>IF(SUMIF('2a Map charges to elec regions'!$C$430:$C$611,$B77,'2a Map charges to elec regions'!AH$430:AH$611)=0,"-",SUMIF('2a Map charges to elec regions'!$C$430:$C$611,$B77,'2a Map charges to elec regions'!AH$430:AH$611))</f>
        <v>-</v>
      </c>
      <c r="AI77" s="164" t="str">
        <f>IF(SUMIF('2a Map charges to elec regions'!$C$430:$C$611,$B77,'2a Map charges to elec regions'!AI$430:AI$611)=0,"-",SUMIF('2a Map charges to elec regions'!$C$430:$C$611,$B77,'2a Map charges to elec regions'!AI$430:AI$611))</f>
        <v>-</v>
      </c>
      <c r="AJ77" s="113" t="str">
        <f>IF(SUMIF('2a Map charges to elec regions'!$C$430:$C$611,$B77,'2a Map charges to elec regions'!AJ$430:AJ$611)=0,"-",SUMIF('2a Map charges to elec regions'!$C$430:$C$611,$B77,'2a Map charges to elec regions'!AJ$430:AJ$611))</f>
        <v>-</v>
      </c>
      <c r="AK77" s="113" t="str">
        <f>IF(SUMIF('2a Map charges to elec regions'!$C$430:$C$611,$B77,'2a Map charges to elec regions'!AK$430:AK$611)=0,"-",SUMIF('2a Map charges to elec regions'!$C$430:$C$611,$B77,'2a Map charges to elec regions'!AK$430:AK$611))</f>
        <v>-</v>
      </c>
      <c r="AL77" s="113" t="str">
        <f>IF(SUMIF('2a Map charges to elec regions'!$C$430:$C$611,$B77,'2a Map charges to elec regions'!AL$430:AL$611)=0,"-",SUMIF('2a Map charges to elec regions'!$C$430:$C$611,$B77,'2a Map charges to elec regions'!AL$430:AL$611))</f>
        <v>-</v>
      </c>
      <c r="AM77" s="113" t="str">
        <f>IF(SUMIF('2a Map charges to elec regions'!$C$430:$C$611,$B77,'2a Map charges to elec regions'!AM$430:AM$611)=0,"-",SUMIF('2a Map charges to elec regions'!$C$430:$C$611,$B77,'2a Map charges to elec regions'!AM$430:AM$611))</f>
        <v>-</v>
      </c>
      <c r="AN77" s="113" t="str">
        <f>IF(SUMIF('2a Map charges to elec regions'!$C$430:$C$611,$B77,'2a Map charges to elec regions'!AN$430:AN$611)=0,"-",SUMIF('2a Map charges to elec regions'!$C$430:$C$611,$B77,'2a Map charges to elec regions'!AN$430:AN$611))</f>
        <v>-</v>
      </c>
      <c r="AO77" s="113" t="str">
        <f>IF(SUMIF('2a Map charges to elec regions'!$C$430:$C$611,$B77,'2a Map charges to elec regions'!AO$430:AO$611)=0,"-",SUMIF('2a Map charges to elec regions'!$C$430:$C$611,$B77,'2a Map charges to elec regions'!AO$430:AO$611))</f>
        <v>-</v>
      </c>
      <c r="AP77" s="113" t="str">
        <f>IF(SUMIF('2a Map charges to elec regions'!$C$430:$C$611,$B77,'2a Map charges to elec regions'!AP$430:AP$611)=0,"-",SUMIF('2a Map charges to elec regions'!$C$430:$C$611,$B77,'2a Map charges to elec regions'!AP$430:AP$611))</f>
        <v>-</v>
      </c>
      <c r="AQ77" s="113" t="str">
        <f>IF(SUMIF('2a Map charges to elec regions'!$C$430:$C$611,$B77,'2a Map charges to elec regions'!AQ$430:AQ$611)=0,"-",SUMIF('2a Map charges to elec regions'!$C$430:$C$611,$B77,'2a Map charges to elec regions'!AQ$430:AQ$611))</f>
        <v>-</v>
      </c>
      <c r="AR77" s="113" t="str">
        <f>IF(SUMIF('2a Map charges to elec regions'!$C$430:$C$611,$B77,'2a Map charges to elec regions'!AR$430:AR$611)=0,"-",SUMIF('2a Map charges to elec regions'!$C$430:$C$611,$B77,'2a Map charges to elec regions'!AR$430:AR$611))</f>
        <v>-</v>
      </c>
      <c r="AS77" s="113" t="str">
        <f>IF(SUMIF('2a Map charges to elec regions'!$C$430:$C$611,$B77,'2a Map charges to elec regions'!AS$430:AS$611)=0,"-",SUMIF('2a Map charges to elec regions'!$C$430:$C$611,$B77,'2a Map charges to elec regions'!AS$430:AS$611))</f>
        <v>-</v>
      </c>
      <c r="AT77" s="113" t="str">
        <f>IF(SUMIF('2a Map charges to elec regions'!$C$430:$C$611,$B77,'2a Map charges to elec regions'!AT$430:AT$611)=0,"-",SUMIF('2a Map charges to elec regions'!$C$430:$C$611,$B77,'2a Map charges to elec regions'!AT$430:AT$611))</f>
        <v>-</v>
      </c>
      <c r="AU77" s="113" t="str">
        <f>IF(SUMIF('2a Map charges to elec regions'!$C$430:$C$611,$B77,'2a Map charges to elec regions'!AU$430:AU$611)=0,"-",SUMIF('2a Map charges to elec regions'!$C$430:$C$611,$B77,'2a Map charges to elec regions'!AU$430:AU$611))</f>
        <v>-</v>
      </c>
      <c r="AV77" s="113" t="str">
        <f>IF(SUMIF('2a Map charges to elec regions'!$C$430:$C$611,$B77,'2a Map charges to elec regions'!AV$430:AV$611)=0,"-",SUMIF('2a Map charges to elec regions'!$C$430:$C$611,$B77,'2a Map charges to elec regions'!AV$430:AV$611))</f>
        <v>-</v>
      </c>
      <c r="AW77" s="113" t="str">
        <f>IF(SUMIF('2a Map charges to elec regions'!$C$430:$C$611,$B77,'2a Map charges to elec regions'!AW$430:AW$611)=0,"-",SUMIF('2a Map charges to elec regions'!$C$430:$C$611,$B77,'2a Map charges to elec regions'!AW$430:AW$611))</f>
        <v>-</v>
      </c>
      <c r="AX77" s="113" t="str">
        <f>IF(SUMIF('2a Map charges to elec regions'!$C$430:$C$611,$B77,'2a Map charges to elec regions'!AX$430:AX$611)=0,"-",SUMIF('2a Map charges to elec regions'!$C$430:$C$611,$B77,'2a Map charges to elec regions'!AX$430:AX$611))</f>
        <v>-</v>
      </c>
      <c r="AY77" s="113" t="str">
        <f>IF(SUMIF('2a Map charges to elec regions'!$C$430:$C$611,$B77,'2a Map charges to elec regions'!AY$430:AY$611)=0,"-",SUMIF('2a Map charges to elec regions'!$C$430:$C$611,$B77,'2a Map charges to elec regions'!AY$430:AY$611))</f>
        <v>-</v>
      </c>
      <c r="AZ77" s="113" t="str">
        <f>IF(SUMIF('2a Map charges to elec regions'!$C$430:$C$611,$B77,'2a Map charges to elec regions'!AZ$430:AZ$611)=0,"-",SUMIF('2a Map charges to elec regions'!$C$430:$C$611,$B77,'2a Map charges to elec regions'!AZ$430:AZ$611))</f>
        <v>-</v>
      </c>
      <c r="BA77" s="113" t="str">
        <f>IF(SUMIF('2a Map charges to elec regions'!$C$430:$C$611,$B77,'2a Map charges to elec regions'!BA$430:BA$611)=0,"-",SUMIF('2a Map charges to elec regions'!$C$430:$C$611,$B77,'2a Map charges to elec regions'!BA$430:BA$611))</f>
        <v>-</v>
      </c>
      <c r="BB77" s="113" t="str">
        <f>IF(SUMIF('2a Map charges to elec regions'!$C$430:$C$611,$B77,'2a Map charges to elec regions'!BB$430:BB$611)=0,"-",SUMIF('2a Map charges to elec regions'!$C$430:$C$611,$B77,'2a Map charges to elec regions'!BB$430:BB$611))</f>
        <v>-</v>
      </c>
    </row>
    <row r="78" spans="1:54" s="14" customFormat="1" ht="11.45">
      <c r="A78" s="10"/>
      <c r="B78" s="151" t="s">
        <v>185</v>
      </c>
      <c r="C78" s="197"/>
      <c r="D78" s="186"/>
      <c r="E78" s="29"/>
      <c r="F78" s="113"/>
      <c r="G78" s="113"/>
      <c r="H78" s="113"/>
      <c r="I78" s="113"/>
      <c r="J78" s="113"/>
      <c r="K78" s="113"/>
      <c r="L78" s="113"/>
      <c r="M78" s="113"/>
      <c r="N78" s="29"/>
      <c r="O78" s="113"/>
      <c r="P78" s="113"/>
      <c r="Q78" s="113"/>
      <c r="R78" s="113"/>
      <c r="S78" s="113"/>
      <c r="T78" s="113"/>
      <c r="U78" s="113"/>
      <c r="V78" s="113">
        <f>IF(SUMIF('2a Map charges to elec regions'!$C$430:$C$611,$B78,'2a Map charges to elec regions'!V$430:V$611)=0,"-",SUMIF('2a Map charges to elec regions'!$C$430:$C$611,$B78,'2a Map charges to elec regions'!V$430:V$611))</f>
        <v>13.356950195639515</v>
      </c>
      <c r="W78" s="113">
        <f>IF(SUMIF('2a Map charges to elec regions'!$C$430:$C$611,$B78,'2a Map charges to elec regions'!W$430:W$611)=0,"-",SUMIF('2a Map charges to elec regions'!$C$430:$C$611,$B78,'2a Map charges to elec regions'!W$430:W$611))</f>
        <v>16.368950041244407</v>
      </c>
      <c r="X78" s="113">
        <f>IF(SUMIF('2a Map charges to elec regions'!$C$430:$C$611,$B78,'2a Map charges to elec regions'!X$430:X$611)=0,"-",SUMIF('2a Map charges to elec regions'!$C$430:$C$611,$B78,'2a Map charges to elec regions'!X$430:X$611))</f>
        <v>12.222194258334785</v>
      </c>
      <c r="Y78" s="113">
        <f>IF(SUMIF('2a Map charges to elec regions'!$C$430:$C$611,$B78,'2a Map charges to elec regions'!Y$430:Y$611)=0,"-",SUMIF('2a Map charges to elec regions'!$C$430:$C$611,$B78,'2a Map charges to elec regions'!Y$430:Y$611))</f>
        <v>12.222194258334785</v>
      </c>
      <c r="Z78" s="113">
        <f>IF(SUMIF('2a Map charges to elec regions'!$C$430:$C$611,$B78,'2a Map charges to elec regions'!Z$430:Z$611)=0,"-",SUMIF('2a Map charges to elec regions'!$C$430:$C$611,$B78,'2a Map charges to elec regions'!Z$430:Z$611))</f>
        <v>14.502194141461995</v>
      </c>
      <c r="AA78" s="113">
        <f>IF(SUMIF('2a Map charges to elec regions'!$C$430:$C$611,$B78,'2a Map charges to elec regions'!AA$430:AA$611)=0,"-",SUMIF('2a Map charges to elec regions'!$C$430:$C$611,$B78,'2a Map charges to elec regions'!AA$430:AA$611))</f>
        <v>14.502194141461995</v>
      </c>
      <c r="AB78" s="113">
        <f>IF(SUMIF('2a Map charges to elec regions'!$C$430:$C$611,$B78,'2a Map charges to elec regions'!AB$430:AB$611)=0,"-",SUMIF('2a Map charges to elec regions'!$C$430:$C$611,$B78,'2a Map charges to elec regions'!AB$430:AB$611))</f>
        <v>15.727044685211537</v>
      </c>
      <c r="AC78" s="113">
        <f>IF(SUMIF('2a Map charges to elec regions'!$C$430:$C$611,$B78,'2a Map charges to elec regions'!AC$430:AC$611)=0,"-",SUMIF('2a Map charges to elec regions'!$C$430:$C$611,$B78,'2a Map charges to elec regions'!AC$430:AC$611))</f>
        <v>15.727044685211537</v>
      </c>
      <c r="AD78" s="113">
        <f>IF(SUMIF('2a Map charges to elec regions'!$C$430:$C$611,$B78,'2a Map charges to elec regions'!AD$430:AD$611)=0,"-",SUMIF('2a Map charges to elec regions'!$C$430:$C$611,$B78,'2a Map charges to elec regions'!AD$430:AD$611))</f>
        <v>10.231044966936468</v>
      </c>
      <c r="AE78" s="113">
        <f>IF(SUMIF('2a Map charges to elec regions'!$C$430:$C$611,$B78,'2a Map charges to elec regions'!AE$430:AE$611)=0,"-",SUMIF('2a Map charges to elec regions'!$C$430:$C$611,$B78,'2a Map charges to elec regions'!AE$430:AE$611))</f>
        <v>10.231044966936468</v>
      </c>
      <c r="AF78" s="113">
        <f>IF(SUMIF('2a Map charges to elec regions'!$C$430:$C$611,$B78,'2a Map charges to elec regions'!AF$430:AF$611)=0,"-",SUMIF('2a Map charges to elec regions'!$C$430:$C$611,$B78,'2a Map charges to elec regions'!AF$430:AF$611))</f>
        <v>14.855854181411496</v>
      </c>
      <c r="AG78" s="113">
        <f>IF(SUMIF('2a Map charges to elec regions'!$C$430:$C$611,$B78,'2a Map charges to elec regions'!AG$430:AG$611)=0,"-",SUMIF('2a Map charges to elec regions'!$C$430:$C$611,$B78,'2a Map charges to elec regions'!AG$430:AG$611))</f>
        <v>14.855854181411496</v>
      </c>
      <c r="AH78" s="113" t="str">
        <f>IF(SUMIF('2a Map charges to elec regions'!$C$430:$C$611,$B78,'2a Map charges to elec regions'!AH$430:AH$611)=0,"-",SUMIF('2a Map charges to elec regions'!$C$430:$C$611,$B78,'2a Map charges to elec regions'!AH$430:AH$611))</f>
        <v>-</v>
      </c>
      <c r="AI78" s="164" t="str">
        <f>IF(SUMIF('2a Map charges to elec regions'!$C$430:$C$611,$B78,'2a Map charges to elec regions'!AI$430:AI$611)=0,"-",SUMIF('2a Map charges to elec regions'!$C$430:$C$611,$B78,'2a Map charges to elec regions'!AI$430:AI$611))</f>
        <v>-</v>
      </c>
      <c r="AJ78" s="113" t="str">
        <f>IF(SUMIF('2a Map charges to elec regions'!$C$430:$C$611,$B78,'2a Map charges to elec regions'!AJ$430:AJ$611)=0,"-",SUMIF('2a Map charges to elec regions'!$C$430:$C$611,$B78,'2a Map charges to elec regions'!AJ$430:AJ$611))</f>
        <v>-</v>
      </c>
      <c r="AK78" s="113" t="str">
        <f>IF(SUMIF('2a Map charges to elec regions'!$C$430:$C$611,$B78,'2a Map charges to elec regions'!AK$430:AK$611)=0,"-",SUMIF('2a Map charges to elec regions'!$C$430:$C$611,$B78,'2a Map charges to elec regions'!AK$430:AK$611))</f>
        <v>-</v>
      </c>
      <c r="AL78" s="113" t="str">
        <f>IF(SUMIF('2a Map charges to elec regions'!$C$430:$C$611,$B78,'2a Map charges to elec regions'!AL$430:AL$611)=0,"-",SUMIF('2a Map charges to elec regions'!$C$430:$C$611,$B78,'2a Map charges to elec regions'!AL$430:AL$611))</f>
        <v>-</v>
      </c>
      <c r="AM78" s="113" t="str">
        <f>IF(SUMIF('2a Map charges to elec regions'!$C$430:$C$611,$B78,'2a Map charges to elec regions'!AM$430:AM$611)=0,"-",SUMIF('2a Map charges to elec regions'!$C$430:$C$611,$B78,'2a Map charges to elec regions'!AM$430:AM$611))</f>
        <v>-</v>
      </c>
      <c r="AN78" s="113" t="str">
        <f>IF(SUMIF('2a Map charges to elec regions'!$C$430:$C$611,$B78,'2a Map charges to elec regions'!AN$430:AN$611)=0,"-",SUMIF('2a Map charges to elec regions'!$C$430:$C$611,$B78,'2a Map charges to elec regions'!AN$430:AN$611))</f>
        <v>-</v>
      </c>
      <c r="AO78" s="113" t="str">
        <f>IF(SUMIF('2a Map charges to elec regions'!$C$430:$C$611,$B78,'2a Map charges to elec regions'!AO$430:AO$611)=0,"-",SUMIF('2a Map charges to elec regions'!$C$430:$C$611,$B78,'2a Map charges to elec regions'!AO$430:AO$611))</f>
        <v>-</v>
      </c>
      <c r="AP78" s="113" t="str">
        <f>IF(SUMIF('2a Map charges to elec regions'!$C$430:$C$611,$B78,'2a Map charges to elec regions'!AP$430:AP$611)=0,"-",SUMIF('2a Map charges to elec regions'!$C$430:$C$611,$B78,'2a Map charges to elec regions'!AP$430:AP$611))</f>
        <v>-</v>
      </c>
      <c r="AQ78" s="113" t="str">
        <f>IF(SUMIF('2a Map charges to elec regions'!$C$430:$C$611,$B78,'2a Map charges to elec regions'!AQ$430:AQ$611)=0,"-",SUMIF('2a Map charges to elec regions'!$C$430:$C$611,$B78,'2a Map charges to elec regions'!AQ$430:AQ$611))</f>
        <v>-</v>
      </c>
      <c r="AR78" s="113" t="str">
        <f>IF(SUMIF('2a Map charges to elec regions'!$C$430:$C$611,$B78,'2a Map charges to elec regions'!AR$430:AR$611)=0,"-",SUMIF('2a Map charges to elec regions'!$C$430:$C$611,$B78,'2a Map charges to elec regions'!AR$430:AR$611))</f>
        <v>-</v>
      </c>
      <c r="AS78" s="113" t="str">
        <f>IF(SUMIF('2a Map charges to elec regions'!$C$430:$C$611,$B78,'2a Map charges to elec regions'!AS$430:AS$611)=0,"-",SUMIF('2a Map charges to elec regions'!$C$430:$C$611,$B78,'2a Map charges to elec regions'!AS$430:AS$611))</f>
        <v>-</v>
      </c>
      <c r="AT78" s="113" t="str">
        <f>IF(SUMIF('2a Map charges to elec regions'!$C$430:$C$611,$B78,'2a Map charges to elec regions'!AT$430:AT$611)=0,"-",SUMIF('2a Map charges to elec regions'!$C$430:$C$611,$B78,'2a Map charges to elec regions'!AT$430:AT$611))</f>
        <v>-</v>
      </c>
      <c r="AU78" s="113" t="str">
        <f>IF(SUMIF('2a Map charges to elec regions'!$C$430:$C$611,$B78,'2a Map charges to elec regions'!AU$430:AU$611)=0,"-",SUMIF('2a Map charges to elec regions'!$C$430:$C$611,$B78,'2a Map charges to elec regions'!AU$430:AU$611))</f>
        <v>-</v>
      </c>
      <c r="AV78" s="113" t="str">
        <f>IF(SUMIF('2a Map charges to elec regions'!$C$430:$C$611,$B78,'2a Map charges to elec regions'!AV$430:AV$611)=0,"-",SUMIF('2a Map charges to elec regions'!$C$430:$C$611,$B78,'2a Map charges to elec regions'!AV$430:AV$611))</f>
        <v>-</v>
      </c>
      <c r="AW78" s="113" t="str">
        <f>IF(SUMIF('2a Map charges to elec regions'!$C$430:$C$611,$B78,'2a Map charges to elec regions'!AW$430:AW$611)=0,"-",SUMIF('2a Map charges to elec regions'!$C$430:$C$611,$B78,'2a Map charges to elec regions'!AW$430:AW$611))</f>
        <v>-</v>
      </c>
      <c r="AX78" s="113" t="str">
        <f>IF(SUMIF('2a Map charges to elec regions'!$C$430:$C$611,$B78,'2a Map charges to elec regions'!AX$430:AX$611)=0,"-",SUMIF('2a Map charges to elec regions'!$C$430:$C$611,$B78,'2a Map charges to elec regions'!AX$430:AX$611))</f>
        <v>-</v>
      </c>
      <c r="AY78" s="113" t="str">
        <f>IF(SUMIF('2a Map charges to elec regions'!$C$430:$C$611,$B78,'2a Map charges to elec regions'!AY$430:AY$611)=0,"-",SUMIF('2a Map charges to elec regions'!$C$430:$C$611,$B78,'2a Map charges to elec regions'!AY$430:AY$611))</f>
        <v>-</v>
      </c>
      <c r="AZ78" s="113" t="str">
        <f>IF(SUMIF('2a Map charges to elec regions'!$C$430:$C$611,$B78,'2a Map charges to elec regions'!AZ$430:AZ$611)=0,"-",SUMIF('2a Map charges to elec regions'!$C$430:$C$611,$B78,'2a Map charges to elec regions'!AZ$430:AZ$611))</f>
        <v>-</v>
      </c>
      <c r="BA78" s="113" t="str">
        <f>IF(SUMIF('2a Map charges to elec regions'!$C$430:$C$611,$B78,'2a Map charges to elec regions'!BA$430:BA$611)=0,"-",SUMIF('2a Map charges to elec regions'!$C$430:$C$611,$B78,'2a Map charges to elec regions'!BA$430:BA$611))</f>
        <v>-</v>
      </c>
      <c r="BB78" s="113" t="str">
        <f>IF(SUMIF('2a Map charges to elec regions'!$C$430:$C$611,$B78,'2a Map charges to elec regions'!BB$430:BB$611)=0,"-",SUMIF('2a Map charges to elec regions'!$C$430:$C$611,$B78,'2a Map charges to elec regions'!BB$430:BB$611))</f>
        <v>-</v>
      </c>
    </row>
    <row r="79" spans="1:54" s="14" customFormat="1" ht="11.45">
      <c r="A79" s="10"/>
      <c r="B79" s="151" t="s">
        <v>186</v>
      </c>
      <c r="C79" s="197"/>
      <c r="D79" s="186"/>
      <c r="E79" s="29"/>
      <c r="F79" s="113"/>
      <c r="G79" s="113"/>
      <c r="H79" s="113"/>
      <c r="I79" s="113"/>
      <c r="J79" s="113"/>
      <c r="K79" s="113"/>
      <c r="L79" s="113"/>
      <c r="M79" s="113"/>
      <c r="N79" s="29"/>
      <c r="O79" s="113"/>
      <c r="P79" s="113"/>
      <c r="Q79" s="113"/>
      <c r="R79" s="113"/>
      <c r="S79" s="113"/>
      <c r="T79" s="113"/>
      <c r="U79" s="113"/>
      <c r="V79" s="113">
        <f>IF(SUMIF('2a Map charges to elec regions'!$C$430:$C$611,$B79,'2a Map charges to elec regions'!V$430:V$611)=0,"-",SUMIF('2a Map charges to elec regions'!$C$430:$C$611,$B79,'2a Map charges to elec regions'!V$430:V$611))</f>
        <v>11.758413868373031</v>
      </c>
      <c r="W79" s="113">
        <f>IF(SUMIF('2a Map charges to elec regions'!$C$430:$C$611,$B79,'2a Map charges to elec regions'!W$430:W$611)=0,"-",SUMIF('2a Map charges to elec regions'!$C$430:$C$611,$B79,'2a Map charges to elec regions'!W$430:W$611))</f>
        <v>14.770413749883767</v>
      </c>
      <c r="X79" s="113">
        <f>IF(SUMIF('2a Map charges to elec regions'!$C$430:$C$611,$B79,'2a Map charges to elec regions'!X$430:X$611)=0,"-",SUMIF('2a Map charges to elec regions'!$C$430:$C$611,$B79,'2a Map charges to elec regions'!X$430:X$611))</f>
        <v>11.320278373851865</v>
      </c>
      <c r="Y79" s="113">
        <f>IF(SUMIF('2a Map charges to elec regions'!$C$430:$C$611,$B79,'2a Map charges to elec regions'!Y$430:Y$611)=0,"-",SUMIF('2a Map charges to elec regions'!$C$430:$C$611,$B79,'2a Map charges to elec regions'!Y$430:Y$611))</f>
        <v>11.320278373851865</v>
      </c>
      <c r="Z79" s="113">
        <f>IF(SUMIF('2a Map charges to elec regions'!$C$430:$C$611,$B79,'2a Map charges to elec regions'!Z$430:Z$611)=0,"-",SUMIF('2a Map charges to elec regions'!$C$430:$C$611,$B79,'2a Map charges to elec regions'!Z$430:Z$611))</f>
        <v>13.600278284158794</v>
      </c>
      <c r="AA79" s="113">
        <f>IF(SUMIF('2a Map charges to elec regions'!$C$430:$C$611,$B79,'2a Map charges to elec regions'!AA$430:AA$611)=0,"-",SUMIF('2a Map charges to elec regions'!$C$430:$C$611,$B79,'2a Map charges to elec regions'!AA$430:AA$611))</f>
        <v>13.600278284158794</v>
      </c>
      <c r="AB79" s="113">
        <f>IF(SUMIF('2a Map charges to elec regions'!$C$430:$C$611,$B79,'2a Map charges to elec regions'!AB$430:AB$611)=0,"-",SUMIF('2a Map charges to elec regions'!$C$430:$C$611,$B79,'2a Map charges to elec regions'!AB$430:AB$611))</f>
        <v>12.127280289310136</v>
      </c>
      <c r="AC79" s="113">
        <f>IF(SUMIF('2a Map charges to elec regions'!$C$430:$C$611,$B79,'2a Map charges to elec regions'!AC$430:AC$611)=0,"-",SUMIF('2a Map charges to elec regions'!$C$430:$C$611,$B79,'2a Map charges to elec regions'!AC$430:AC$611))</f>
        <v>12.127280289310136</v>
      </c>
      <c r="AD79" s="113">
        <f>IF(SUMIF('2a Map charges to elec regions'!$C$430:$C$611,$B79,'2a Map charges to elec regions'!AD$430:AD$611)=0,"-",SUMIF('2a Map charges to elec regions'!$C$430:$C$611,$B79,'2a Map charges to elec regions'!AD$430:AD$611))</f>
        <v>6.6312805055176423</v>
      </c>
      <c r="AE79" s="113">
        <f>IF(SUMIF('2a Map charges to elec regions'!$C$430:$C$611,$B79,'2a Map charges to elec regions'!AE$430:AE$611)=0,"-",SUMIF('2a Map charges to elec regions'!$C$430:$C$611,$B79,'2a Map charges to elec regions'!AE$430:AE$611))</f>
        <v>6.6312805055176423</v>
      </c>
      <c r="AF79" s="113">
        <f>IF(SUMIF('2a Map charges to elec regions'!$C$430:$C$611,$B79,'2a Map charges to elec regions'!AF$430:AF$611)=0,"-",SUMIF('2a Map charges to elec regions'!$C$430:$C$611,$B79,'2a Map charges to elec regions'!AF$430:AF$611))</f>
        <v>12.124213417806338</v>
      </c>
      <c r="AG79" s="113">
        <f>IF(SUMIF('2a Map charges to elec regions'!$C$430:$C$611,$B79,'2a Map charges to elec regions'!AG$430:AG$611)=0,"-",SUMIF('2a Map charges to elec regions'!$C$430:$C$611,$B79,'2a Map charges to elec regions'!AG$430:AG$611))</f>
        <v>12.124213417806338</v>
      </c>
      <c r="AH79" s="113" t="str">
        <f>IF(SUMIF('2a Map charges to elec regions'!$C$430:$C$611,$B79,'2a Map charges to elec regions'!AH$430:AH$611)=0,"-",SUMIF('2a Map charges to elec regions'!$C$430:$C$611,$B79,'2a Map charges to elec regions'!AH$430:AH$611))</f>
        <v>-</v>
      </c>
      <c r="AI79" s="164" t="str">
        <f>IF(SUMIF('2a Map charges to elec regions'!$C$430:$C$611,$B79,'2a Map charges to elec regions'!AI$430:AI$611)=0,"-",SUMIF('2a Map charges to elec regions'!$C$430:$C$611,$B79,'2a Map charges to elec regions'!AI$430:AI$611))</f>
        <v>-</v>
      </c>
      <c r="AJ79" s="113" t="str">
        <f>IF(SUMIF('2a Map charges to elec regions'!$C$430:$C$611,$B79,'2a Map charges to elec regions'!AJ$430:AJ$611)=0,"-",SUMIF('2a Map charges to elec regions'!$C$430:$C$611,$B79,'2a Map charges to elec regions'!AJ$430:AJ$611))</f>
        <v>-</v>
      </c>
      <c r="AK79" s="113" t="str">
        <f>IF(SUMIF('2a Map charges to elec regions'!$C$430:$C$611,$B79,'2a Map charges to elec regions'!AK$430:AK$611)=0,"-",SUMIF('2a Map charges to elec regions'!$C$430:$C$611,$B79,'2a Map charges to elec regions'!AK$430:AK$611))</f>
        <v>-</v>
      </c>
      <c r="AL79" s="113" t="str">
        <f>IF(SUMIF('2a Map charges to elec regions'!$C$430:$C$611,$B79,'2a Map charges to elec regions'!AL$430:AL$611)=0,"-",SUMIF('2a Map charges to elec regions'!$C$430:$C$611,$B79,'2a Map charges to elec regions'!AL$430:AL$611))</f>
        <v>-</v>
      </c>
      <c r="AM79" s="113" t="str">
        <f>IF(SUMIF('2a Map charges to elec regions'!$C$430:$C$611,$B79,'2a Map charges to elec regions'!AM$430:AM$611)=0,"-",SUMIF('2a Map charges to elec regions'!$C$430:$C$611,$B79,'2a Map charges to elec regions'!AM$430:AM$611))</f>
        <v>-</v>
      </c>
      <c r="AN79" s="113" t="str">
        <f>IF(SUMIF('2a Map charges to elec regions'!$C$430:$C$611,$B79,'2a Map charges to elec regions'!AN$430:AN$611)=0,"-",SUMIF('2a Map charges to elec regions'!$C$430:$C$611,$B79,'2a Map charges to elec regions'!AN$430:AN$611))</f>
        <v>-</v>
      </c>
      <c r="AO79" s="113" t="str">
        <f>IF(SUMIF('2a Map charges to elec regions'!$C$430:$C$611,$B79,'2a Map charges to elec regions'!AO$430:AO$611)=0,"-",SUMIF('2a Map charges to elec regions'!$C$430:$C$611,$B79,'2a Map charges to elec regions'!AO$430:AO$611))</f>
        <v>-</v>
      </c>
      <c r="AP79" s="113" t="str">
        <f>IF(SUMIF('2a Map charges to elec regions'!$C$430:$C$611,$B79,'2a Map charges to elec regions'!AP$430:AP$611)=0,"-",SUMIF('2a Map charges to elec regions'!$C$430:$C$611,$B79,'2a Map charges to elec regions'!AP$430:AP$611))</f>
        <v>-</v>
      </c>
      <c r="AQ79" s="113" t="str">
        <f>IF(SUMIF('2a Map charges to elec regions'!$C$430:$C$611,$B79,'2a Map charges to elec regions'!AQ$430:AQ$611)=0,"-",SUMIF('2a Map charges to elec regions'!$C$430:$C$611,$B79,'2a Map charges to elec regions'!AQ$430:AQ$611))</f>
        <v>-</v>
      </c>
      <c r="AR79" s="113" t="str">
        <f>IF(SUMIF('2a Map charges to elec regions'!$C$430:$C$611,$B79,'2a Map charges to elec regions'!AR$430:AR$611)=0,"-",SUMIF('2a Map charges to elec regions'!$C$430:$C$611,$B79,'2a Map charges to elec regions'!AR$430:AR$611))</f>
        <v>-</v>
      </c>
      <c r="AS79" s="113" t="str">
        <f>IF(SUMIF('2a Map charges to elec regions'!$C$430:$C$611,$B79,'2a Map charges to elec regions'!AS$430:AS$611)=0,"-",SUMIF('2a Map charges to elec regions'!$C$430:$C$611,$B79,'2a Map charges to elec regions'!AS$430:AS$611))</f>
        <v>-</v>
      </c>
      <c r="AT79" s="113" t="str">
        <f>IF(SUMIF('2a Map charges to elec regions'!$C$430:$C$611,$B79,'2a Map charges to elec regions'!AT$430:AT$611)=0,"-",SUMIF('2a Map charges to elec regions'!$C$430:$C$611,$B79,'2a Map charges to elec regions'!AT$430:AT$611))</f>
        <v>-</v>
      </c>
      <c r="AU79" s="113" t="str">
        <f>IF(SUMIF('2a Map charges to elec regions'!$C$430:$C$611,$B79,'2a Map charges to elec regions'!AU$430:AU$611)=0,"-",SUMIF('2a Map charges to elec regions'!$C$430:$C$611,$B79,'2a Map charges to elec regions'!AU$430:AU$611))</f>
        <v>-</v>
      </c>
      <c r="AV79" s="113" t="str">
        <f>IF(SUMIF('2a Map charges to elec regions'!$C$430:$C$611,$B79,'2a Map charges to elec regions'!AV$430:AV$611)=0,"-",SUMIF('2a Map charges to elec regions'!$C$430:$C$611,$B79,'2a Map charges to elec regions'!AV$430:AV$611))</f>
        <v>-</v>
      </c>
      <c r="AW79" s="113" t="str">
        <f>IF(SUMIF('2a Map charges to elec regions'!$C$430:$C$611,$B79,'2a Map charges to elec regions'!AW$430:AW$611)=0,"-",SUMIF('2a Map charges to elec regions'!$C$430:$C$611,$B79,'2a Map charges to elec regions'!AW$430:AW$611))</f>
        <v>-</v>
      </c>
      <c r="AX79" s="113" t="str">
        <f>IF(SUMIF('2a Map charges to elec regions'!$C$430:$C$611,$B79,'2a Map charges to elec regions'!AX$430:AX$611)=0,"-",SUMIF('2a Map charges to elec regions'!$C$430:$C$611,$B79,'2a Map charges to elec regions'!AX$430:AX$611))</f>
        <v>-</v>
      </c>
      <c r="AY79" s="113" t="str">
        <f>IF(SUMIF('2a Map charges to elec regions'!$C$430:$C$611,$B79,'2a Map charges to elec regions'!AY$430:AY$611)=0,"-",SUMIF('2a Map charges to elec regions'!$C$430:$C$611,$B79,'2a Map charges to elec regions'!AY$430:AY$611))</f>
        <v>-</v>
      </c>
      <c r="AZ79" s="113" t="str">
        <f>IF(SUMIF('2a Map charges to elec regions'!$C$430:$C$611,$B79,'2a Map charges to elec regions'!AZ$430:AZ$611)=0,"-",SUMIF('2a Map charges to elec regions'!$C$430:$C$611,$B79,'2a Map charges to elec regions'!AZ$430:AZ$611))</f>
        <v>-</v>
      </c>
      <c r="BA79" s="113" t="str">
        <f>IF(SUMIF('2a Map charges to elec regions'!$C$430:$C$611,$B79,'2a Map charges to elec regions'!BA$430:BA$611)=0,"-",SUMIF('2a Map charges to elec regions'!$C$430:$C$611,$B79,'2a Map charges to elec regions'!BA$430:BA$611))</f>
        <v>-</v>
      </c>
      <c r="BB79" s="113" t="str">
        <f>IF(SUMIF('2a Map charges to elec regions'!$C$430:$C$611,$B79,'2a Map charges to elec regions'!BB$430:BB$611)=0,"-",SUMIF('2a Map charges to elec regions'!$C$430:$C$611,$B79,'2a Map charges to elec regions'!BB$430:BB$611))</f>
        <v>-</v>
      </c>
    </row>
    <row r="80" spans="1:54" s="14" customFormat="1" ht="11.45">
      <c r="A80" s="10"/>
      <c r="B80" s="151" t="s">
        <v>187</v>
      </c>
      <c r="C80" s="197"/>
      <c r="D80" s="186"/>
      <c r="E80" s="29"/>
      <c r="F80" s="113"/>
      <c r="G80" s="113"/>
      <c r="H80" s="113"/>
      <c r="I80" s="113"/>
      <c r="J80" s="113"/>
      <c r="K80" s="113"/>
      <c r="L80" s="113"/>
      <c r="M80" s="113"/>
      <c r="N80" s="29"/>
      <c r="O80" s="113"/>
      <c r="P80" s="113"/>
      <c r="Q80" s="113"/>
      <c r="R80" s="113"/>
      <c r="S80" s="113"/>
      <c r="T80" s="113"/>
      <c r="U80" s="113"/>
      <c r="V80" s="113">
        <f>IF(SUMIF('2a Map charges to elec regions'!$C$430:$C$611,$B80,'2a Map charges to elec regions'!V$430:V$611)=0,"-",SUMIF('2a Map charges to elec regions'!$C$430:$C$611,$B80,'2a Map charges to elec regions'!V$430:V$611))</f>
        <v>12.520813320401684</v>
      </c>
      <c r="W80" s="113">
        <f>IF(SUMIF('2a Map charges to elec regions'!$C$430:$C$611,$B80,'2a Map charges to elec regions'!W$430:W$611)=0,"-",SUMIF('2a Map charges to elec regions'!$C$430:$C$611,$B80,'2a Map charges to elec regions'!W$430:W$611))</f>
        <v>15.5328134164498</v>
      </c>
      <c r="X80" s="113">
        <f>IF(SUMIF('2a Map charges to elec regions'!$C$430:$C$611,$B80,'2a Map charges to elec regions'!X$430:X$611)=0,"-",SUMIF('2a Map charges to elec regions'!$C$430:$C$611,$B80,'2a Map charges to elec regions'!X$430:X$611))</f>
        <v>10.673537233846538</v>
      </c>
      <c r="Y80" s="113">
        <f>IF(SUMIF('2a Map charges to elec regions'!$C$430:$C$611,$B80,'2a Map charges to elec regions'!Y$430:Y$611)=0,"-",SUMIF('2a Map charges to elec regions'!$C$430:$C$611,$B80,'2a Map charges to elec regions'!Y$430:Y$611))</f>
        <v>10.673537233846538</v>
      </c>
      <c r="Z80" s="113">
        <f>IF(SUMIF('2a Map charges to elec regions'!$C$430:$C$611,$B80,'2a Map charges to elec regions'!Z$430:Z$611)=0,"-",SUMIF('2a Map charges to elec regions'!$C$430:$C$611,$B80,'2a Map charges to elec regions'!Z$430:Z$611))</f>
        <v>12.953537306552281</v>
      </c>
      <c r="AA80" s="113">
        <f>IF(SUMIF('2a Map charges to elec regions'!$C$430:$C$611,$B80,'2a Map charges to elec regions'!AA$430:AA$611)=0,"-",SUMIF('2a Map charges to elec regions'!$C$430:$C$611,$B80,'2a Map charges to elec regions'!AA$430:AA$611))</f>
        <v>12.953537306552281</v>
      </c>
      <c r="AB80" s="113">
        <f>IF(SUMIF('2a Map charges to elec regions'!$C$430:$C$611,$B80,'2a Map charges to elec regions'!AB$430:AB$611)=0,"-",SUMIF('2a Map charges to elec regions'!$C$430:$C$611,$B80,'2a Map charges to elec regions'!AB$430:AB$611))</f>
        <v>11.682030563654287</v>
      </c>
      <c r="AC80" s="113">
        <f>IF(SUMIF('2a Map charges to elec regions'!$C$430:$C$611,$B80,'2a Map charges to elec regions'!AC$430:AC$611)=0,"-",SUMIF('2a Map charges to elec regions'!$C$430:$C$611,$B80,'2a Map charges to elec regions'!AC$430:AC$611))</f>
        <v>11.682030563654287</v>
      </c>
      <c r="AD80" s="113">
        <f>IF(SUMIF('2a Map charges to elec regions'!$C$430:$C$611,$B80,'2a Map charges to elec regions'!AD$430:AD$611)=0,"-",SUMIF('2a Map charges to elec regions'!$C$430:$C$611,$B80,'2a Map charges to elec regions'!AD$430:AD$611))</f>
        <v>6.1860303883951744</v>
      </c>
      <c r="AE80" s="113">
        <f>IF(SUMIF('2a Map charges to elec regions'!$C$430:$C$611,$B80,'2a Map charges to elec regions'!AE$430:AE$611)=0,"-",SUMIF('2a Map charges to elec regions'!$C$430:$C$611,$B80,'2a Map charges to elec regions'!AE$430:AE$611))</f>
        <v>6.1860303883951744</v>
      </c>
      <c r="AF80" s="113">
        <f>IF(SUMIF('2a Map charges to elec regions'!$C$430:$C$611,$B80,'2a Map charges to elec regions'!AF$430:AF$611)=0,"-",SUMIF('2a Map charges to elec regions'!$C$430:$C$611,$B80,'2a Map charges to elec regions'!AF$430:AF$611))</f>
        <v>11.191615871539</v>
      </c>
      <c r="AG80" s="113">
        <f>IF(SUMIF('2a Map charges to elec regions'!$C$430:$C$611,$B80,'2a Map charges to elec regions'!AG$430:AG$611)=0,"-",SUMIF('2a Map charges to elec regions'!$C$430:$C$611,$B80,'2a Map charges to elec regions'!AG$430:AG$611))</f>
        <v>11.191615871539</v>
      </c>
      <c r="AH80" s="113" t="str">
        <f>IF(SUMIF('2a Map charges to elec regions'!$C$430:$C$611,$B80,'2a Map charges to elec regions'!AH$430:AH$611)=0,"-",SUMIF('2a Map charges to elec regions'!$C$430:$C$611,$B80,'2a Map charges to elec regions'!AH$430:AH$611))</f>
        <v>-</v>
      </c>
      <c r="AI80" s="164" t="str">
        <f>IF(SUMIF('2a Map charges to elec regions'!$C$430:$C$611,$B80,'2a Map charges to elec regions'!AI$430:AI$611)=0,"-",SUMIF('2a Map charges to elec regions'!$C$430:$C$611,$B80,'2a Map charges to elec regions'!AI$430:AI$611))</f>
        <v>-</v>
      </c>
      <c r="AJ80" s="113" t="str">
        <f>IF(SUMIF('2a Map charges to elec regions'!$C$430:$C$611,$B80,'2a Map charges to elec regions'!AJ$430:AJ$611)=0,"-",SUMIF('2a Map charges to elec regions'!$C$430:$C$611,$B80,'2a Map charges to elec regions'!AJ$430:AJ$611))</f>
        <v>-</v>
      </c>
      <c r="AK80" s="113" t="str">
        <f>IF(SUMIF('2a Map charges to elec regions'!$C$430:$C$611,$B80,'2a Map charges to elec regions'!AK$430:AK$611)=0,"-",SUMIF('2a Map charges to elec regions'!$C$430:$C$611,$B80,'2a Map charges to elec regions'!AK$430:AK$611))</f>
        <v>-</v>
      </c>
      <c r="AL80" s="113" t="str">
        <f>IF(SUMIF('2a Map charges to elec regions'!$C$430:$C$611,$B80,'2a Map charges to elec regions'!AL$430:AL$611)=0,"-",SUMIF('2a Map charges to elec regions'!$C$430:$C$611,$B80,'2a Map charges to elec regions'!AL$430:AL$611))</f>
        <v>-</v>
      </c>
      <c r="AM80" s="113" t="str">
        <f>IF(SUMIF('2a Map charges to elec regions'!$C$430:$C$611,$B80,'2a Map charges to elec regions'!AM$430:AM$611)=0,"-",SUMIF('2a Map charges to elec regions'!$C$430:$C$611,$B80,'2a Map charges to elec regions'!AM$430:AM$611))</f>
        <v>-</v>
      </c>
      <c r="AN80" s="113" t="str">
        <f>IF(SUMIF('2a Map charges to elec regions'!$C$430:$C$611,$B80,'2a Map charges to elec regions'!AN$430:AN$611)=0,"-",SUMIF('2a Map charges to elec regions'!$C$430:$C$611,$B80,'2a Map charges to elec regions'!AN$430:AN$611))</f>
        <v>-</v>
      </c>
      <c r="AO80" s="113" t="str">
        <f>IF(SUMIF('2a Map charges to elec regions'!$C$430:$C$611,$B80,'2a Map charges to elec regions'!AO$430:AO$611)=0,"-",SUMIF('2a Map charges to elec regions'!$C$430:$C$611,$B80,'2a Map charges to elec regions'!AO$430:AO$611))</f>
        <v>-</v>
      </c>
      <c r="AP80" s="113" t="str">
        <f>IF(SUMIF('2a Map charges to elec regions'!$C$430:$C$611,$B80,'2a Map charges to elec regions'!AP$430:AP$611)=0,"-",SUMIF('2a Map charges to elec regions'!$C$430:$C$611,$B80,'2a Map charges to elec regions'!AP$430:AP$611))</f>
        <v>-</v>
      </c>
      <c r="AQ80" s="113" t="str">
        <f>IF(SUMIF('2a Map charges to elec regions'!$C$430:$C$611,$B80,'2a Map charges to elec regions'!AQ$430:AQ$611)=0,"-",SUMIF('2a Map charges to elec regions'!$C$430:$C$611,$B80,'2a Map charges to elec regions'!AQ$430:AQ$611))</f>
        <v>-</v>
      </c>
      <c r="AR80" s="113" t="str">
        <f>IF(SUMIF('2a Map charges to elec regions'!$C$430:$C$611,$B80,'2a Map charges to elec regions'!AR$430:AR$611)=0,"-",SUMIF('2a Map charges to elec regions'!$C$430:$C$611,$B80,'2a Map charges to elec regions'!AR$430:AR$611))</f>
        <v>-</v>
      </c>
      <c r="AS80" s="113" t="str">
        <f>IF(SUMIF('2a Map charges to elec regions'!$C$430:$C$611,$B80,'2a Map charges to elec regions'!AS$430:AS$611)=0,"-",SUMIF('2a Map charges to elec regions'!$C$430:$C$611,$B80,'2a Map charges to elec regions'!AS$430:AS$611))</f>
        <v>-</v>
      </c>
      <c r="AT80" s="113" t="str">
        <f>IF(SUMIF('2a Map charges to elec regions'!$C$430:$C$611,$B80,'2a Map charges to elec regions'!AT$430:AT$611)=0,"-",SUMIF('2a Map charges to elec regions'!$C$430:$C$611,$B80,'2a Map charges to elec regions'!AT$430:AT$611))</f>
        <v>-</v>
      </c>
      <c r="AU80" s="113" t="str">
        <f>IF(SUMIF('2a Map charges to elec regions'!$C$430:$C$611,$B80,'2a Map charges to elec regions'!AU$430:AU$611)=0,"-",SUMIF('2a Map charges to elec regions'!$C$430:$C$611,$B80,'2a Map charges to elec regions'!AU$430:AU$611))</f>
        <v>-</v>
      </c>
      <c r="AV80" s="113" t="str">
        <f>IF(SUMIF('2a Map charges to elec regions'!$C$430:$C$611,$B80,'2a Map charges to elec regions'!AV$430:AV$611)=0,"-",SUMIF('2a Map charges to elec regions'!$C$430:$C$611,$B80,'2a Map charges to elec regions'!AV$430:AV$611))</f>
        <v>-</v>
      </c>
      <c r="AW80" s="113" t="str">
        <f>IF(SUMIF('2a Map charges to elec regions'!$C$430:$C$611,$B80,'2a Map charges to elec regions'!AW$430:AW$611)=0,"-",SUMIF('2a Map charges to elec regions'!$C$430:$C$611,$B80,'2a Map charges to elec regions'!AW$430:AW$611))</f>
        <v>-</v>
      </c>
      <c r="AX80" s="113" t="str">
        <f>IF(SUMIF('2a Map charges to elec regions'!$C$430:$C$611,$B80,'2a Map charges to elec regions'!AX$430:AX$611)=0,"-",SUMIF('2a Map charges to elec regions'!$C$430:$C$611,$B80,'2a Map charges to elec regions'!AX$430:AX$611))</f>
        <v>-</v>
      </c>
      <c r="AY80" s="113" t="str">
        <f>IF(SUMIF('2a Map charges to elec regions'!$C$430:$C$611,$B80,'2a Map charges to elec regions'!AY$430:AY$611)=0,"-",SUMIF('2a Map charges to elec regions'!$C$430:$C$611,$B80,'2a Map charges to elec regions'!AY$430:AY$611))</f>
        <v>-</v>
      </c>
      <c r="AZ80" s="113" t="str">
        <f>IF(SUMIF('2a Map charges to elec regions'!$C$430:$C$611,$B80,'2a Map charges to elec regions'!AZ$430:AZ$611)=0,"-",SUMIF('2a Map charges to elec regions'!$C$430:$C$611,$B80,'2a Map charges to elec regions'!AZ$430:AZ$611))</f>
        <v>-</v>
      </c>
      <c r="BA80" s="113" t="str">
        <f>IF(SUMIF('2a Map charges to elec regions'!$C$430:$C$611,$B80,'2a Map charges to elec regions'!BA$430:BA$611)=0,"-",SUMIF('2a Map charges to elec regions'!$C$430:$C$611,$B80,'2a Map charges to elec regions'!BA$430:BA$611))</f>
        <v>-</v>
      </c>
      <c r="BB80" s="113" t="str">
        <f>IF(SUMIF('2a Map charges to elec regions'!$C$430:$C$611,$B80,'2a Map charges to elec regions'!BB$430:BB$611)=0,"-",SUMIF('2a Map charges to elec regions'!$C$430:$C$611,$B80,'2a Map charges to elec regions'!BB$430:BB$611))</f>
        <v>-</v>
      </c>
    </row>
    <row r="81" spans="1:54" s="14" customFormat="1" ht="11.45">
      <c r="A81" s="10"/>
      <c r="B81" s="151" t="s">
        <v>188</v>
      </c>
      <c r="C81" s="198"/>
      <c r="D81" s="187"/>
      <c r="E81" s="29"/>
      <c r="F81" s="113"/>
      <c r="G81" s="113"/>
      <c r="H81" s="113"/>
      <c r="I81" s="113"/>
      <c r="J81" s="113"/>
      <c r="K81" s="113"/>
      <c r="L81" s="113"/>
      <c r="M81" s="113"/>
      <c r="N81" s="29"/>
      <c r="O81" s="113"/>
      <c r="P81" s="113"/>
      <c r="Q81" s="113"/>
      <c r="R81" s="113"/>
      <c r="S81" s="113"/>
      <c r="T81" s="113"/>
      <c r="U81" s="113"/>
      <c r="V81" s="113">
        <f>IF(SUMIF('2a Map charges to elec regions'!$C$430:$C$611,$B81,'2a Map charges to elec regions'!V$430:V$611)=0,"-",SUMIF('2a Map charges to elec regions'!$C$430:$C$611,$B81,'2a Map charges to elec regions'!V$430:V$611))</f>
        <v>12.524867549767045</v>
      </c>
      <c r="W81" s="113">
        <f>IF(SUMIF('2a Map charges to elec regions'!$C$430:$C$611,$B81,'2a Map charges to elec regions'!W$430:W$611)=0,"-",SUMIF('2a Map charges to elec regions'!$C$430:$C$611,$B81,'2a Map charges to elec regions'!W$430:W$611))</f>
        <v>15.536867549767043</v>
      </c>
      <c r="X81" s="113">
        <f>IF(SUMIF('2a Map charges to elec regions'!$C$430:$C$611,$B81,'2a Map charges to elec regions'!X$430:X$611)=0,"-",SUMIF('2a Map charges to elec regions'!$C$430:$C$611,$B81,'2a Map charges to elec regions'!X$430:X$611))</f>
        <v>10.673352903899037</v>
      </c>
      <c r="Y81" s="113">
        <f>IF(SUMIF('2a Map charges to elec regions'!$C$430:$C$611,$B81,'2a Map charges to elec regions'!Y$430:Y$611)=0,"-",SUMIF('2a Map charges to elec regions'!$C$430:$C$611,$B81,'2a Map charges to elec regions'!Y$430:Y$611))</f>
        <v>10.673352903899037</v>
      </c>
      <c r="Z81" s="113">
        <f>IF(SUMIF('2a Map charges to elec regions'!$C$430:$C$611,$B81,'2a Map charges to elec regions'!Z$430:Z$611)=0,"-",SUMIF('2a Map charges to elec regions'!$C$430:$C$611,$B81,'2a Map charges to elec regions'!Z$430:Z$611))</f>
        <v>12.953352903899034</v>
      </c>
      <c r="AA81" s="113">
        <f>IF(SUMIF('2a Map charges to elec regions'!$C$430:$C$611,$B81,'2a Map charges to elec regions'!AA$430:AA$611)=0,"-",SUMIF('2a Map charges to elec regions'!$C$430:$C$611,$B81,'2a Map charges to elec regions'!AA$430:AA$611))</f>
        <v>12.953352903899034</v>
      </c>
      <c r="AB81" s="113">
        <f>IF(SUMIF('2a Map charges to elec regions'!$C$430:$C$611,$B81,'2a Map charges to elec regions'!AB$430:AB$611)=0,"-",SUMIF('2a Map charges to elec regions'!$C$430:$C$611,$B81,'2a Map charges to elec regions'!AB$430:AB$611))</f>
        <v>11.682191854168718</v>
      </c>
      <c r="AC81" s="113">
        <f>IF(SUMIF('2a Map charges to elec regions'!$C$430:$C$611,$B81,'2a Map charges to elec regions'!AC$430:AC$611)=0,"-",SUMIF('2a Map charges to elec regions'!$C$430:$C$611,$B81,'2a Map charges to elec regions'!AC$430:AC$611))</f>
        <v>11.682191854168718</v>
      </c>
      <c r="AD81" s="113">
        <f>IF(SUMIF('2a Map charges to elec regions'!$C$430:$C$611,$B81,'2a Map charges to elec regions'!AD$430:AD$611)=0,"-",SUMIF('2a Map charges to elec regions'!$C$430:$C$611,$B81,'2a Map charges to elec regions'!AD$430:AD$611))</f>
        <v>6.1861918541687189</v>
      </c>
      <c r="AE81" s="113">
        <f>IF(SUMIF('2a Map charges to elec regions'!$C$430:$C$611,$B81,'2a Map charges to elec regions'!AE$430:AE$611)=0,"-",SUMIF('2a Map charges to elec regions'!$C$430:$C$611,$B81,'2a Map charges to elec regions'!AE$430:AE$611))</f>
        <v>6.1861918541687189</v>
      </c>
      <c r="AF81" s="113">
        <f>IF(SUMIF('2a Map charges to elec regions'!$C$430:$C$611,$B81,'2a Map charges to elec regions'!AF$430:AF$611)=0,"-",SUMIF('2a Map charges to elec regions'!$C$430:$C$611,$B81,'2a Map charges to elec regions'!AF$430:AF$611))</f>
        <v>11.19207572216138</v>
      </c>
      <c r="AG81" s="113">
        <f>IF(SUMIF('2a Map charges to elec regions'!$C$430:$C$611,$B81,'2a Map charges to elec regions'!AG$430:AG$611)=0,"-",SUMIF('2a Map charges to elec regions'!$C$430:$C$611,$B81,'2a Map charges to elec regions'!AG$430:AG$611))</f>
        <v>11.19207572216138</v>
      </c>
      <c r="AH81" s="113" t="str">
        <f>IF(SUMIF('2a Map charges to elec regions'!$C$430:$C$611,$B81,'2a Map charges to elec regions'!AH$430:AH$611)=0,"-",SUMIF('2a Map charges to elec regions'!$C$430:$C$611,$B81,'2a Map charges to elec regions'!AH$430:AH$611))</f>
        <v>-</v>
      </c>
      <c r="AI81" s="164" t="str">
        <f>IF(SUMIF('2a Map charges to elec regions'!$C$430:$C$611,$B81,'2a Map charges to elec regions'!AI$430:AI$611)=0,"-",SUMIF('2a Map charges to elec regions'!$C$430:$C$611,$B81,'2a Map charges to elec regions'!AI$430:AI$611))</f>
        <v>-</v>
      </c>
      <c r="AJ81" s="113" t="str">
        <f>IF(SUMIF('2a Map charges to elec regions'!$C$430:$C$611,$B81,'2a Map charges to elec regions'!AJ$430:AJ$611)=0,"-",SUMIF('2a Map charges to elec regions'!$C$430:$C$611,$B81,'2a Map charges to elec regions'!AJ$430:AJ$611))</f>
        <v>-</v>
      </c>
      <c r="AK81" s="113" t="str">
        <f>IF(SUMIF('2a Map charges to elec regions'!$C$430:$C$611,$B81,'2a Map charges to elec regions'!AK$430:AK$611)=0,"-",SUMIF('2a Map charges to elec regions'!$C$430:$C$611,$B81,'2a Map charges to elec regions'!AK$430:AK$611))</f>
        <v>-</v>
      </c>
      <c r="AL81" s="113" t="str">
        <f>IF(SUMIF('2a Map charges to elec regions'!$C$430:$C$611,$B81,'2a Map charges to elec regions'!AL$430:AL$611)=0,"-",SUMIF('2a Map charges to elec regions'!$C$430:$C$611,$B81,'2a Map charges to elec regions'!AL$430:AL$611))</f>
        <v>-</v>
      </c>
      <c r="AM81" s="113" t="str">
        <f>IF(SUMIF('2a Map charges to elec regions'!$C$430:$C$611,$B81,'2a Map charges to elec regions'!AM$430:AM$611)=0,"-",SUMIF('2a Map charges to elec regions'!$C$430:$C$611,$B81,'2a Map charges to elec regions'!AM$430:AM$611))</f>
        <v>-</v>
      </c>
      <c r="AN81" s="113" t="str">
        <f>IF(SUMIF('2a Map charges to elec regions'!$C$430:$C$611,$B81,'2a Map charges to elec regions'!AN$430:AN$611)=0,"-",SUMIF('2a Map charges to elec regions'!$C$430:$C$611,$B81,'2a Map charges to elec regions'!AN$430:AN$611))</f>
        <v>-</v>
      </c>
      <c r="AO81" s="113" t="str">
        <f>IF(SUMIF('2a Map charges to elec regions'!$C$430:$C$611,$B81,'2a Map charges to elec regions'!AO$430:AO$611)=0,"-",SUMIF('2a Map charges to elec regions'!$C$430:$C$611,$B81,'2a Map charges to elec regions'!AO$430:AO$611))</f>
        <v>-</v>
      </c>
      <c r="AP81" s="113" t="str">
        <f>IF(SUMIF('2a Map charges to elec regions'!$C$430:$C$611,$B81,'2a Map charges to elec regions'!AP$430:AP$611)=0,"-",SUMIF('2a Map charges to elec regions'!$C$430:$C$611,$B81,'2a Map charges to elec regions'!AP$430:AP$611))</f>
        <v>-</v>
      </c>
      <c r="AQ81" s="113" t="str">
        <f>IF(SUMIF('2a Map charges to elec regions'!$C$430:$C$611,$B81,'2a Map charges to elec regions'!AQ$430:AQ$611)=0,"-",SUMIF('2a Map charges to elec regions'!$C$430:$C$611,$B81,'2a Map charges to elec regions'!AQ$430:AQ$611))</f>
        <v>-</v>
      </c>
      <c r="AR81" s="113" t="str">
        <f>IF(SUMIF('2a Map charges to elec regions'!$C$430:$C$611,$B81,'2a Map charges to elec regions'!AR$430:AR$611)=0,"-",SUMIF('2a Map charges to elec regions'!$C$430:$C$611,$B81,'2a Map charges to elec regions'!AR$430:AR$611))</f>
        <v>-</v>
      </c>
      <c r="AS81" s="113" t="str">
        <f>IF(SUMIF('2a Map charges to elec regions'!$C$430:$C$611,$B81,'2a Map charges to elec regions'!AS$430:AS$611)=0,"-",SUMIF('2a Map charges to elec regions'!$C$430:$C$611,$B81,'2a Map charges to elec regions'!AS$430:AS$611))</f>
        <v>-</v>
      </c>
      <c r="AT81" s="113" t="str">
        <f>IF(SUMIF('2a Map charges to elec regions'!$C$430:$C$611,$B81,'2a Map charges to elec regions'!AT$430:AT$611)=0,"-",SUMIF('2a Map charges to elec regions'!$C$430:$C$611,$B81,'2a Map charges to elec regions'!AT$430:AT$611))</f>
        <v>-</v>
      </c>
      <c r="AU81" s="113" t="str">
        <f>IF(SUMIF('2a Map charges to elec regions'!$C$430:$C$611,$B81,'2a Map charges to elec regions'!AU$430:AU$611)=0,"-",SUMIF('2a Map charges to elec regions'!$C$430:$C$611,$B81,'2a Map charges to elec regions'!AU$430:AU$611))</f>
        <v>-</v>
      </c>
      <c r="AV81" s="113" t="str">
        <f>IF(SUMIF('2a Map charges to elec regions'!$C$430:$C$611,$B81,'2a Map charges to elec regions'!AV$430:AV$611)=0,"-",SUMIF('2a Map charges to elec regions'!$C$430:$C$611,$B81,'2a Map charges to elec regions'!AV$430:AV$611))</f>
        <v>-</v>
      </c>
      <c r="AW81" s="113" t="str">
        <f>IF(SUMIF('2a Map charges to elec regions'!$C$430:$C$611,$B81,'2a Map charges to elec regions'!AW$430:AW$611)=0,"-",SUMIF('2a Map charges to elec regions'!$C$430:$C$611,$B81,'2a Map charges to elec regions'!AW$430:AW$611))</f>
        <v>-</v>
      </c>
      <c r="AX81" s="113" t="str">
        <f>IF(SUMIF('2a Map charges to elec regions'!$C$430:$C$611,$B81,'2a Map charges to elec regions'!AX$430:AX$611)=0,"-",SUMIF('2a Map charges to elec regions'!$C$430:$C$611,$B81,'2a Map charges to elec regions'!AX$430:AX$611))</f>
        <v>-</v>
      </c>
      <c r="AY81" s="113" t="str">
        <f>IF(SUMIF('2a Map charges to elec regions'!$C$430:$C$611,$B81,'2a Map charges to elec regions'!AY$430:AY$611)=0,"-",SUMIF('2a Map charges to elec regions'!$C$430:$C$611,$B81,'2a Map charges to elec regions'!AY$430:AY$611))</f>
        <v>-</v>
      </c>
      <c r="AZ81" s="113" t="str">
        <f>IF(SUMIF('2a Map charges to elec regions'!$C$430:$C$611,$B81,'2a Map charges to elec regions'!AZ$430:AZ$611)=0,"-",SUMIF('2a Map charges to elec regions'!$C$430:$C$611,$B81,'2a Map charges to elec regions'!AZ$430:AZ$611))</f>
        <v>-</v>
      </c>
      <c r="BA81" s="113" t="str">
        <f>IF(SUMIF('2a Map charges to elec regions'!$C$430:$C$611,$B81,'2a Map charges to elec regions'!BA$430:BA$611)=0,"-",SUMIF('2a Map charges to elec regions'!$C$430:$C$611,$B81,'2a Map charges to elec regions'!BA$430:BA$611))</f>
        <v>-</v>
      </c>
      <c r="BB81" s="113" t="str">
        <f>IF(SUMIF('2a Map charges to elec regions'!$C$430:$C$611,$B81,'2a Map charges to elec regions'!BB$430:BB$611)=0,"-",SUMIF('2a Map charges to elec regions'!$C$430:$C$611,$B81,'2a Map charges to elec regions'!BB$430:BB$611))</f>
        <v>-</v>
      </c>
    </row>
    <row r="82" spans="1:54" s="14" customFormat="1" ht="11.45">
      <c r="A82" s="10"/>
      <c r="B82" s="177" t="s">
        <v>189</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row>
    <row r="83" spans="1:54" s="14" customFormat="1" ht="11.45">
      <c r="A83" s="10"/>
      <c r="B83" s="151" t="s">
        <v>174</v>
      </c>
      <c r="C83" s="196" t="s">
        <v>175</v>
      </c>
      <c r="D83" s="185"/>
      <c r="E83" s="29"/>
      <c r="F83" s="113"/>
      <c r="G83" s="113"/>
      <c r="H83" s="113"/>
      <c r="I83" s="113"/>
      <c r="J83" s="113"/>
      <c r="K83" s="113"/>
      <c r="L83" s="113"/>
      <c r="M83" s="113"/>
      <c r="N83" s="28"/>
      <c r="O83" s="113"/>
      <c r="P83" s="113"/>
      <c r="Q83" s="113"/>
      <c r="R83" s="113"/>
      <c r="S83" s="113"/>
      <c r="T83" s="113"/>
      <c r="U83" s="113"/>
      <c r="V83" s="113">
        <f>IF(SUMIF('2a Map charges to elec regions'!$C$627:$C$808,$B83,'2a Map charges to elec regions'!V$627:V$808)=0,"-",SUMIF('2a Map charges to elec regions'!$C$627:$C$808,$B83,'2a Map charges to elec regions'!V$627:V$808))</f>
        <v>149.18660641725248</v>
      </c>
      <c r="W83" s="113">
        <f>IF(SUMIF('2a Map charges to elec regions'!$C$627:$C$808,$B83,'2a Map charges to elec regions'!W$627:W$808)=0,"-",SUMIF('2a Map charges to elec regions'!$C$627:$C$808,$B83,'2a Map charges to elec regions'!W$627:W$808))</f>
        <v>142.27199903663043</v>
      </c>
      <c r="X83" s="113">
        <f>IF(SUMIF('2a Map charges to elec regions'!$C$627:$C$808,$B83,'2a Map charges to elec regions'!X$627:X$808)=0,"-",SUMIF('2a Map charges to elec regions'!$C$627:$C$808,$B83,'2a Map charges to elec regions'!X$627:X$808))</f>
        <v>139.07168313826014</v>
      </c>
      <c r="Y83" s="113">
        <f>IF(SUMIF('2a Map charges to elec regions'!$C$627:$C$808,$B83,'2a Map charges to elec regions'!Y$627:Y$808)=0,"-",SUMIF('2a Map charges to elec regions'!$C$627:$C$808,$B83,'2a Map charges to elec regions'!Y$627:Y$808))</f>
        <v>139.07168313826014</v>
      </c>
      <c r="Z83" s="113">
        <f>IF(SUMIF('2a Map charges to elec regions'!$C$627:$C$808,$B83,'2a Map charges to elec regions'!Z$627:Z$808)=0,"-",SUMIF('2a Map charges to elec regions'!$C$627:$C$808,$B83,'2a Map charges to elec regions'!Z$627:Z$808))</f>
        <v>139.07168313826014</v>
      </c>
      <c r="AA83" s="113">
        <f>IF(SUMIF('2a Map charges to elec regions'!$C$627:$C$808,$B83,'2a Map charges to elec regions'!AA$627:AA$808)=0,"-",SUMIF('2a Map charges to elec regions'!$C$627:$C$808,$B83,'2a Map charges to elec regions'!AA$627:AA$808))</f>
        <v>139.07168313826014</v>
      </c>
      <c r="AB83" s="113">
        <f>IF(SUMIF('2a Map charges to elec regions'!$C$627:$C$808,$B83,'2a Map charges to elec regions'!AB$627:AB$808)=0,"-",SUMIF('2a Map charges to elec regions'!$C$627:$C$808,$B83,'2a Map charges to elec regions'!AB$627:AB$808))</f>
        <v>145.89447758998176</v>
      </c>
      <c r="AC83" s="113">
        <f>IF(SUMIF('2a Map charges to elec regions'!$C$627:$C$808,$B83,'2a Map charges to elec regions'!AC$627:AC$808)=0,"-",SUMIF('2a Map charges to elec regions'!$C$627:$C$808,$B83,'2a Map charges to elec regions'!AC$627:AC$808))</f>
        <v>145.89447758998176</v>
      </c>
      <c r="AD83" s="113">
        <f>IF(SUMIF('2a Map charges to elec regions'!$C$627:$C$808,$B83,'2a Map charges to elec regions'!AD$627:AD$808)=0,"-",SUMIF('2a Map charges to elec regions'!$C$627:$C$808,$B83,'2a Map charges to elec regions'!AD$627:AD$808))</f>
        <v>145.89447758998176</v>
      </c>
      <c r="AE83" s="113">
        <f>IF(SUMIF('2a Map charges to elec regions'!$C$627:$C$808,$B83,'2a Map charges to elec regions'!AE$627:AE$808)=0,"-",SUMIF('2a Map charges to elec regions'!$C$627:$C$808,$B83,'2a Map charges to elec regions'!AE$627:AE$808))</f>
        <v>145.89447758998176</v>
      </c>
      <c r="AF83" s="113">
        <f>IF(SUMIF('2a Map charges to elec regions'!$C$627:$C$808,$B83,'2a Map charges to elec regions'!AF$627:AF$808)=0,"-",SUMIF('2a Map charges to elec regions'!$C$627:$C$808,$B83,'2a Map charges to elec regions'!AF$627:AF$808))</f>
        <v>159.82224155459238</v>
      </c>
      <c r="AG83" s="113">
        <f>IF(SUMIF('2a Map charges to elec regions'!$C$627:$C$808,$B83,'2a Map charges to elec regions'!AG$627:AG$808)=0,"-",SUMIF('2a Map charges to elec regions'!$C$627:$C$808,$B83,'2a Map charges to elec regions'!AG$627:AG$808))</f>
        <v>159.82224155459238</v>
      </c>
      <c r="AH83" s="113" t="str">
        <f>IF(SUMIF('2a Map charges to elec regions'!$C$627:$C$808,$B83,'2a Map charges to elec regions'!AH$627:AH$808)=0,"-",SUMIF('2a Map charges to elec regions'!$C$627:$C$808,$B83,'2a Map charges to elec regions'!AH$627:AH$808))</f>
        <v>-</v>
      </c>
      <c r="AI83" s="164" t="str">
        <f>IF(SUMIF('2a Map charges to elec regions'!$C$627:$C$808,$B83,'2a Map charges to elec regions'!AI$627:AI$808)=0,"-",SUMIF('2a Map charges to elec regions'!$C$627:$C$808,$B83,'2a Map charges to elec regions'!AI$627:AI$808))</f>
        <v>-</v>
      </c>
      <c r="AJ83" s="113" t="str">
        <f>IF(SUMIF('2a Map charges to elec regions'!$C$627:$C$808,$B83,'2a Map charges to elec regions'!AJ$627:AJ$808)=0,"-",SUMIF('2a Map charges to elec regions'!$C$627:$C$808,$B83,'2a Map charges to elec regions'!AJ$627:AJ$808))</f>
        <v>-</v>
      </c>
      <c r="AK83" s="113" t="str">
        <f>IF(SUMIF('2a Map charges to elec regions'!$C$627:$C$808,$B83,'2a Map charges to elec regions'!AK$627:AK$808)=0,"-",SUMIF('2a Map charges to elec regions'!$C$627:$C$808,$B83,'2a Map charges to elec regions'!AK$627:AK$808))</f>
        <v>-</v>
      </c>
      <c r="AL83" s="113" t="str">
        <f>IF(SUMIF('2a Map charges to elec regions'!$C$627:$C$808,$B83,'2a Map charges to elec regions'!AL$627:AL$808)=0,"-",SUMIF('2a Map charges to elec regions'!$C$627:$C$808,$B83,'2a Map charges to elec regions'!AL$627:AL$808))</f>
        <v>-</v>
      </c>
      <c r="AM83" s="113" t="str">
        <f>IF(SUMIF('2a Map charges to elec regions'!$C$627:$C$808,$B83,'2a Map charges to elec regions'!AM$627:AM$808)=0,"-",SUMIF('2a Map charges to elec regions'!$C$627:$C$808,$B83,'2a Map charges to elec regions'!AM$627:AM$808))</f>
        <v>-</v>
      </c>
      <c r="AN83" s="113" t="str">
        <f>IF(SUMIF('2a Map charges to elec regions'!$C$627:$C$808,$B83,'2a Map charges to elec regions'!AN$627:AN$808)=0,"-",SUMIF('2a Map charges to elec regions'!$C$627:$C$808,$B83,'2a Map charges to elec regions'!AN$627:AN$808))</f>
        <v>-</v>
      </c>
      <c r="AO83" s="113" t="str">
        <f>IF(SUMIF('2a Map charges to elec regions'!$C$627:$C$808,$B83,'2a Map charges to elec regions'!AO$627:AO$808)=0,"-",SUMIF('2a Map charges to elec regions'!$C$627:$C$808,$B83,'2a Map charges to elec regions'!AO$627:AO$808))</f>
        <v>-</v>
      </c>
      <c r="AP83" s="113" t="str">
        <f>IF(SUMIF('2a Map charges to elec regions'!$C$627:$C$808,$B83,'2a Map charges to elec regions'!AP$627:AP$808)=0,"-",SUMIF('2a Map charges to elec regions'!$C$627:$C$808,$B83,'2a Map charges to elec regions'!AP$627:AP$808))</f>
        <v>-</v>
      </c>
      <c r="AQ83" s="113" t="str">
        <f>IF(SUMIF('2a Map charges to elec regions'!$C$627:$C$808,$B83,'2a Map charges to elec regions'!AQ$627:AQ$808)=0,"-",SUMIF('2a Map charges to elec regions'!$C$627:$C$808,$B83,'2a Map charges to elec regions'!AQ$627:AQ$808))</f>
        <v>-</v>
      </c>
      <c r="AR83" s="113" t="str">
        <f>IF(SUMIF('2a Map charges to elec regions'!$C$627:$C$808,$B83,'2a Map charges to elec regions'!AR$627:AR$808)=0,"-",SUMIF('2a Map charges to elec regions'!$C$627:$C$808,$B83,'2a Map charges to elec regions'!AR$627:AR$808))</f>
        <v>-</v>
      </c>
      <c r="AS83" s="113" t="str">
        <f>IF(SUMIF('2a Map charges to elec regions'!$C$627:$C$808,$B83,'2a Map charges to elec regions'!AS$627:AS$808)=0,"-",SUMIF('2a Map charges to elec regions'!$C$627:$C$808,$B83,'2a Map charges to elec regions'!AS$627:AS$808))</f>
        <v>-</v>
      </c>
      <c r="AT83" s="113" t="str">
        <f>IF(SUMIF('2a Map charges to elec regions'!$C$627:$C$808,$B83,'2a Map charges to elec regions'!AT$627:AT$808)=0,"-",SUMIF('2a Map charges to elec regions'!$C$627:$C$808,$B83,'2a Map charges to elec regions'!AT$627:AT$808))</f>
        <v>-</v>
      </c>
      <c r="AU83" s="113" t="str">
        <f>IF(SUMIF('2a Map charges to elec regions'!$C$627:$C$808,$B83,'2a Map charges to elec regions'!AU$627:AU$808)=0,"-",SUMIF('2a Map charges to elec regions'!$C$627:$C$808,$B83,'2a Map charges to elec regions'!AU$627:AU$808))</f>
        <v>-</v>
      </c>
      <c r="AV83" s="113" t="str">
        <f>IF(SUMIF('2a Map charges to elec regions'!$C$627:$C$808,$B83,'2a Map charges to elec regions'!AV$627:AV$808)=0,"-",SUMIF('2a Map charges to elec regions'!$C$627:$C$808,$B83,'2a Map charges to elec regions'!AV$627:AV$808))</f>
        <v>-</v>
      </c>
      <c r="AW83" s="113" t="str">
        <f>IF(SUMIF('2a Map charges to elec regions'!$C$627:$C$808,$B83,'2a Map charges to elec regions'!AW$627:AW$808)=0,"-",SUMIF('2a Map charges to elec regions'!$C$627:$C$808,$B83,'2a Map charges to elec regions'!AW$627:AW$808))</f>
        <v>-</v>
      </c>
      <c r="AX83" s="113" t="str">
        <f>IF(SUMIF('2a Map charges to elec regions'!$C$627:$C$808,$B83,'2a Map charges to elec regions'!AX$627:AX$808)=0,"-",SUMIF('2a Map charges to elec regions'!$C$627:$C$808,$B83,'2a Map charges to elec regions'!AX$627:AX$808))</f>
        <v>-</v>
      </c>
      <c r="AY83" s="113" t="str">
        <f>IF(SUMIF('2a Map charges to elec regions'!$C$627:$C$808,$B83,'2a Map charges to elec regions'!AY$627:AY$808)=0,"-",SUMIF('2a Map charges to elec regions'!$C$627:$C$808,$B83,'2a Map charges to elec regions'!AY$627:AY$808))</f>
        <v>-</v>
      </c>
      <c r="AZ83" s="113" t="str">
        <f>IF(SUMIF('2a Map charges to elec regions'!$C$627:$C$808,$B83,'2a Map charges to elec regions'!AZ$627:AZ$808)=0,"-",SUMIF('2a Map charges to elec regions'!$C$627:$C$808,$B83,'2a Map charges to elec regions'!AZ$627:AZ$808))</f>
        <v>-</v>
      </c>
      <c r="BA83" s="113" t="str">
        <f>IF(SUMIF('2a Map charges to elec regions'!$C$627:$C$808,$B83,'2a Map charges to elec regions'!BA$627:BA$808)=0,"-",SUMIF('2a Map charges to elec regions'!$C$627:$C$808,$B83,'2a Map charges to elec regions'!BA$627:BA$808))</f>
        <v>-</v>
      </c>
      <c r="BB83" s="113" t="str">
        <f>IF(SUMIF('2a Map charges to elec regions'!$C$627:$C$808,$B83,'2a Map charges to elec regions'!BB$627:BB$808)=0,"-",SUMIF('2a Map charges to elec regions'!$C$627:$C$808,$B83,'2a Map charges to elec regions'!BB$627:BB$808))</f>
        <v>-</v>
      </c>
    </row>
    <row r="84" spans="1:54" s="14" customFormat="1" ht="11.45">
      <c r="A84" s="10"/>
      <c r="B84" s="151" t="s">
        <v>176</v>
      </c>
      <c r="C84" s="197"/>
      <c r="D84" s="186"/>
      <c r="E84" s="29"/>
      <c r="F84" s="113"/>
      <c r="G84" s="113"/>
      <c r="H84" s="113"/>
      <c r="I84" s="113"/>
      <c r="J84" s="113"/>
      <c r="K84" s="113"/>
      <c r="L84" s="113"/>
      <c r="M84" s="113"/>
      <c r="N84" s="28"/>
      <c r="O84" s="113"/>
      <c r="P84" s="113"/>
      <c r="Q84" s="113"/>
      <c r="R84" s="113"/>
      <c r="S84" s="113"/>
      <c r="T84" s="113"/>
      <c r="U84" s="113"/>
      <c r="V84" s="113">
        <f>IF(SUMIF('2a Map charges to elec regions'!$C$627:$C$808,$B84,'2a Map charges to elec regions'!V$627:V$808)=0,"-",SUMIF('2a Map charges to elec regions'!$C$627:$C$808,$B84,'2a Map charges to elec regions'!V$627:V$808))</f>
        <v>138.9169323204971</v>
      </c>
      <c r="W84" s="113">
        <f>IF(SUMIF('2a Map charges to elec regions'!$C$627:$C$808,$B84,'2a Map charges to elec regions'!W$627:W$808)=0,"-",SUMIF('2a Map charges to elec regions'!$C$627:$C$808,$B84,'2a Map charges to elec regions'!W$627:W$808))</f>
        <v>131.15656150666635</v>
      </c>
      <c r="X84" s="113">
        <f>IF(SUMIF('2a Map charges to elec regions'!$C$627:$C$808,$B84,'2a Map charges to elec regions'!X$627:X$808)=0,"-",SUMIF('2a Map charges to elec regions'!$C$627:$C$808,$B84,'2a Map charges to elec regions'!X$627:X$808))</f>
        <v>133.48050302816</v>
      </c>
      <c r="Y84" s="113">
        <f>IF(SUMIF('2a Map charges to elec regions'!$C$627:$C$808,$B84,'2a Map charges to elec regions'!Y$627:Y$808)=0,"-",SUMIF('2a Map charges to elec regions'!$C$627:$C$808,$B84,'2a Map charges to elec regions'!Y$627:Y$808))</f>
        <v>133.48050302816</v>
      </c>
      <c r="Z84" s="113">
        <f>IF(SUMIF('2a Map charges to elec regions'!$C$627:$C$808,$B84,'2a Map charges to elec regions'!Z$627:Z$808)=0,"-",SUMIF('2a Map charges to elec regions'!$C$627:$C$808,$B84,'2a Map charges to elec regions'!Z$627:Z$808))</f>
        <v>133.48050302816</v>
      </c>
      <c r="AA84" s="113">
        <f>IF(SUMIF('2a Map charges to elec regions'!$C$627:$C$808,$B84,'2a Map charges to elec regions'!AA$627:AA$808)=0,"-",SUMIF('2a Map charges to elec regions'!$C$627:$C$808,$B84,'2a Map charges to elec regions'!AA$627:AA$808))</f>
        <v>133.48050302816</v>
      </c>
      <c r="AB84" s="113">
        <f>IF(SUMIF('2a Map charges to elec regions'!$C$627:$C$808,$B84,'2a Map charges to elec regions'!AB$627:AB$808)=0,"-",SUMIF('2a Map charges to elec regions'!$C$627:$C$808,$B84,'2a Map charges to elec regions'!AB$627:AB$808))</f>
        <v>135.88124832382289</v>
      </c>
      <c r="AC84" s="113">
        <f>IF(SUMIF('2a Map charges to elec regions'!$C$627:$C$808,$B84,'2a Map charges to elec regions'!AC$627:AC$808)=0,"-",SUMIF('2a Map charges to elec regions'!$C$627:$C$808,$B84,'2a Map charges to elec regions'!AC$627:AC$808))</f>
        <v>135.88124832382289</v>
      </c>
      <c r="AD84" s="113">
        <f>IF(SUMIF('2a Map charges to elec regions'!$C$627:$C$808,$B84,'2a Map charges to elec regions'!AD$627:AD$808)=0,"-",SUMIF('2a Map charges to elec regions'!$C$627:$C$808,$B84,'2a Map charges to elec regions'!AD$627:AD$808))</f>
        <v>135.88124832382289</v>
      </c>
      <c r="AE84" s="113">
        <f>IF(SUMIF('2a Map charges to elec regions'!$C$627:$C$808,$B84,'2a Map charges to elec regions'!AE$627:AE$808)=0,"-",SUMIF('2a Map charges to elec regions'!$C$627:$C$808,$B84,'2a Map charges to elec regions'!AE$627:AE$808))</f>
        <v>135.88124832382289</v>
      </c>
      <c r="AF84" s="113">
        <f>IF(SUMIF('2a Map charges to elec regions'!$C$627:$C$808,$B84,'2a Map charges to elec regions'!AF$627:AF$808)=0,"-",SUMIF('2a Map charges to elec regions'!$C$627:$C$808,$B84,'2a Map charges to elec regions'!AF$627:AF$808))</f>
        <v>147.5536635858723</v>
      </c>
      <c r="AG84" s="113">
        <f>IF(SUMIF('2a Map charges to elec regions'!$C$627:$C$808,$B84,'2a Map charges to elec regions'!AG$627:AG$808)=0,"-",SUMIF('2a Map charges to elec regions'!$C$627:$C$808,$B84,'2a Map charges to elec regions'!AG$627:AG$808))</f>
        <v>147.5536635858723</v>
      </c>
      <c r="AH84" s="113" t="str">
        <f>IF(SUMIF('2a Map charges to elec regions'!$C$627:$C$808,$B84,'2a Map charges to elec regions'!AH$627:AH$808)=0,"-",SUMIF('2a Map charges to elec regions'!$C$627:$C$808,$B84,'2a Map charges to elec regions'!AH$627:AH$808))</f>
        <v>-</v>
      </c>
      <c r="AI84" s="164" t="str">
        <f>IF(SUMIF('2a Map charges to elec regions'!$C$627:$C$808,$B84,'2a Map charges to elec regions'!AI$627:AI$808)=0,"-",SUMIF('2a Map charges to elec regions'!$C$627:$C$808,$B84,'2a Map charges to elec regions'!AI$627:AI$808))</f>
        <v>-</v>
      </c>
      <c r="AJ84" s="113" t="str">
        <f>IF(SUMIF('2a Map charges to elec regions'!$C$627:$C$808,$B84,'2a Map charges to elec regions'!AJ$627:AJ$808)=0,"-",SUMIF('2a Map charges to elec regions'!$C$627:$C$808,$B84,'2a Map charges to elec regions'!AJ$627:AJ$808))</f>
        <v>-</v>
      </c>
      <c r="AK84" s="113" t="str">
        <f>IF(SUMIF('2a Map charges to elec regions'!$C$627:$C$808,$B84,'2a Map charges to elec regions'!AK$627:AK$808)=0,"-",SUMIF('2a Map charges to elec regions'!$C$627:$C$808,$B84,'2a Map charges to elec regions'!AK$627:AK$808))</f>
        <v>-</v>
      </c>
      <c r="AL84" s="113" t="str">
        <f>IF(SUMIF('2a Map charges to elec regions'!$C$627:$C$808,$B84,'2a Map charges to elec regions'!AL$627:AL$808)=0,"-",SUMIF('2a Map charges to elec regions'!$C$627:$C$808,$B84,'2a Map charges to elec regions'!AL$627:AL$808))</f>
        <v>-</v>
      </c>
      <c r="AM84" s="113" t="str">
        <f>IF(SUMIF('2a Map charges to elec regions'!$C$627:$C$808,$B84,'2a Map charges to elec regions'!AM$627:AM$808)=0,"-",SUMIF('2a Map charges to elec regions'!$C$627:$C$808,$B84,'2a Map charges to elec regions'!AM$627:AM$808))</f>
        <v>-</v>
      </c>
      <c r="AN84" s="113" t="str">
        <f>IF(SUMIF('2a Map charges to elec regions'!$C$627:$C$808,$B84,'2a Map charges to elec regions'!AN$627:AN$808)=0,"-",SUMIF('2a Map charges to elec regions'!$C$627:$C$808,$B84,'2a Map charges to elec regions'!AN$627:AN$808))</f>
        <v>-</v>
      </c>
      <c r="AO84" s="113" t="str">
        <f>IF(SUMIF('2a Map charges to elec regions'!$C$627:$C$808,$B84,'2a Map charges to elec regions'!AO$627:AO$808)=0,"-",SUMIF('2a Map charges to elec regions'!$C$627:$C$808,$B84,'2a Map charges to elec regions'!AO$627:AO$808))</f>
        <v>-</v>
      </c>
      <c r="AP84" s="113" t="str">
        <f>IF(SUMIF('2a Map charges to elec regions'!$C$627:$C$808,$B84,'2a Map charges to elec regions'!AP$627:AP$808)=0,"-",SUMIF('2a Map charges to elec regions'!$C$627:$C$808,$B84,'2a Map charges to elec regions'!AP$627:AP$808))</f>
        <v>-</v>
      </c>
      <c r="AQ84" s="113" t="str">
        <f>IF(SUMIF('2a Map charges to elec regions'!$C$627:$C$808,$B84,'2a Map charges to elec regions'!AQ$627:AQ$808)=0,"-",SUMIF('2a Map charges to elec regions'!$C$627:$C$808,$B84,'2a Map charges to elec regions'!AQ$627:AQ$808))</f>
        <v>-</v>
      </c>
      <c r="AR84" s="113" t="str">
        <f>IF(SUMIF('2a Map charges to elec regions'!$C$627:$C$808,$B84,'2a Map charges to elec regions'!AR$627:AR$808)=0,"-",SUMIF('2a Map charges to elec regions'!$C$627:$C$808,$B84,'2a Map charges to elec regions'!AR$627:AR$808))</f>
        <v>-</v>
      </c>
      <c r="AS84" s="113" t="str">
        <f>IF(SUMIF('2a Map charges to elec regions'!$C$627:$C$808,$B84,'2a Map charges to elec regions'!AS$627:AS$808)=0,"-",SUMIF('2a Map charges to elec regions'!$C$627:$C$808,$B84,'2a Map charges to elec regions'!AS$627:AS$808))</f>
        <v>-</v>
      </c>
      <c r="AT84" s="113" t="str">
        <f>IF(SUMIF('2a Map charges to elec regions'!$C$627:$C$808,$B84,'2a Map charges to elec regions'!AT$627:AT$808)=0,"-",SUMIF('2a Map charges to elec regions'!$C$627:$C$808,$B84,'2a Map charges to elec regions'!AT$627:AT$808))</f>
        <v>-</v>
      </c>
      <c r="AU84" s="113" t="str">
        <f>IF(SUMIF('2a Map charges to elec regions'!$C$627:$C$808,$B84,'2a Map charges to elec regions'!AU$627:AU$808)=0,"-",SUMIF('2a Map charges to elec regions'!$C$627:$C$808,$B84,'2a Map charges to elec regions'!AU$627:AU$808))</f>
        <v>-</v>
      </c>
      <c r="AV84" s="113" t="str">
        <f>IF(SUMIF('2a Map charges to elec regions'!$C$627:$C$808,$B84,'2a Map charges to elec regions'!AV$627:AV$808)=0,"-",SUMIF('2a Map charges to elec regions'!$C$627:$C$808,$B84,'2a Map charges to elec regions'!AV$627:AV$808))</f>
        <v>-</v>
      </c>
      <c r="AW84" s="113" t="str">
        <f>IF(SUMIF('2a Map charges to elec regions'!$C$627:$C$808,$B84,'2a Map charges to elec regions'!AW$627:AW$808)=0,"-",SUMIF('2a Map charges to elec regions'!$C$627:$C$808,$B84,'2a Map charges to elec regions'!AW$627:AW$808))</f>
        <v>-</v>
      </c>
      <c r="AX84" s="113" t="str">
        <f>IF(SUMIF('2a Map charges to elec regions'!$C$627:$C$808,$B84,'2a Map charges to elec regions'!AX$627:AX$808)=0,"-",SUMIF('2a Map charges to elec regions'!$C$627:$C$808,$B84,'2a Map charges to elec regions'!AX$627:AX$808))</f>
        <v>-</v>
      </c>
      <c r="AY84" s="113" t="str">
        <f>IF(SUMIF('2a Map charges to elec regions'!$C$627:$C$808,$B84,'2a Map charges to elec regions'!AY$627:AY$808)=0,"-",SUMIF('2a Map charges to elec regions'!$C$627:$C$808,$B84,'2a Map charges to elec regions'!AY$627:AY$808))</f>
        <v>-</v>
      </c>
      <c r="AZ84" s="113" t="str">
        <f>IF(SUMIF('2a Map charges to elec regions'!$C$627:$C$808,$B84,'2a Map charges to elec regions'!AZ$627:AZ$808)=0,"-",SUMIF('2a Map charges to elec regions'!$C$627:$C$808,$B84,'2a Map charges to elec regions'!AZ$627:AZ$808))</f>
        <v>-</v>
      </c>
      <c r="BA84" s="113" t="str">
        <f>IF(SUMIF('2a Map charges to elec regions'!$C$627:$C$808,$B84,'2a Map charges to elec regions'!BA$627:BA$808)=0,"-",SUMIF('2a Map charges to elec regions'!$C$627:$C$808,$B84,'2a Map charges to elec regions'!BA$627:BA$808))</f>
        <v>-</v>
      </c>
      <c r="BB84" s="113" t="str">
        <f>IF(SUMIF('2a Map charges to elec regions'!$C$627:$C$808,$B84,'2a Map charges to elec regions'!BB$627:BB$808)=0,"-",SUMIF('2a Map charges to elec regions'!$C$627:$C$808,$B84,'2a Map charges to elec regions'!BB$627:BB$808))</f>
        <v>-</v>
      </c>
    </row>
    <row r="85" spans="1:54" s="14" customFormat="1" ht="11.45">
      <c r="A85" s="10"/>
      <c r="B85" s="151" t="s">
        <v>177</v>
      </c>
      <c r="C85" s="197"/>
      <c r="D85" s="186"/>
      <c r="E85" s="29"/>
      <c r="F85" s="113"/>
      <c r="G85" s="113"/>
      <c r="H85" s="113"/>
      <c r="I85" s="113"/>
      <c r="J85" s="113"/>
      <c r="K85" s="113"/>
      <c r="L85" s="113"/>
      <c r="M85" s="113"/>
      <c r="N85" s="28"/>
      <c r="O85" s="113"/>
      <c r="P85" s="113"/>
      <c r="Q85" s="113"/>
      <c r="R85" s="113"/>
      <c r="S85" s="113"/>
      <c r="T85" s="113"/>
      <c r="U85" s="113"/>
      <c r="V85" s="113">
        <f>IF(SUMIF('2a Map charges to elec regions'!$C$627:$C$808,$B85,'2a Map charges to elec regions'!V$627:V$808)=0,"-",SUMIF('2a Map charges to elec regions'!$C$627:$C$808,$B85,'2a Map charges to elec regions'!V$627:V$808))</f>
        <v>163.68886032454387</v>
      </c>
      <c r="W85" s="113">
        <f>IF(SUMIF('2a Map charges to elec regions'!$C$627:$C$808,$B85,'2a Map charges to elec regions'!W$627:W$808)=0,"-",SUMIF('2a Map charges to elec regions'!$C$627:$C$808,$B85,'2a Map charges to elec regions'!W$627:W$808))</f>
        <v>159.70715858980367</v>
      </c>
      <c r="X85" s="113">
        <f>IF(SUMIF('2a Map charges to elec regions'!$C$627:$C$808,$B85,'2a Map charges to elec regions'!X$627:X$808)=0,"-",SUMIF('2a Map charges to elec regions'!$C$627:$C$808,$B85,'2a Map charges to elec regions'!X$627:X$808))</f>
        <v>147.45171712278656</v>
      </c>
      <c r="Y85" s="113">
        <f>IF(SUMIF('2a Map charges to elec regions'!$C$627:$C$808,$B85,'2a Map charges to elec regions'!Y$627:Y$808)=0,"-",SUMIF('2a Map charges to elec regions'!$C$627:$C$808,$B85,'2a Map charges to elec regions'!Y$627:Y$808))</f>
        <v>147.45171712278656</v>
      </c>
      <c r="Z85" s="113">
        <f>IF(SUMIF('2a Map charges to elec regions'!$C$627:$C$808,$B85,'2a Map charges to elec regions'!Z$627:Z$808)=0,"-",SUMIF('2a Map charges to elec regions'!$C$627:$C$808,$B85,'2a Map charges to elec regions'!Z$627:Z$808))</f>
        <v>147.45171712278656</v>
      </c>
      <c r="AA85" s="113">
        <f>IF(SUMIF('2a Map charges to elec regions'!$C$627:$C$808,$B85,'2a Map charges to elec regions'!AA$627:AA$808)=0,"-",SUMIF('2a Map charges to elec regions'!$C$627:$C$808,$B85,'2a Map charges to elec regions'!AA$627:AA$808))</f>
        <v>147.45171712278656</v>
      </c>
      <c r="AB85" s="113">
        <f>IF(SUMIF('2a Map charges to elec regions'!$C$627:$C$808,$B85,'2a Map charges to elec regions'!AB$627:AB$808)=0,"-",SUMIF('2a Map charges to elec regions'!$C$627:$C$808,$B85,'2a Map charges to elec regions'!AB$627:AB$808))</f>
        <v>158.89185896717512</v>
      </c>
      <c r="AC85" s="113">
        <f>IF(SUMIF('2a Map charges to elec regions'!$C$627:$C$808,$B85,'2a Map charges to elec regions'!AC$627:AC$808)=0,"-",SUMIF('2a Map charges to elec regions'!$C$627:$C$808,$B85,'2a Map charges to elec regions'!AC$627:AC$808))</f>
        <v>158.89185896717512</v>
      </c>
      <c r="AD85" s="113">
        <f>IF(SUMIF('2a Map charges to elec regions'!$C$627:$C$808,$B85,'2a Map charges to elec regions'!AD$627:AD$808)=0,"-",SUMIF('2a Map charges to elec regions'!$C$627:$C$808,$B85,'2a Map charges to elec regions'!AD$627:AD$808))</f>
        <v>158.89185896717512</v>
      </c>
      <c r="AE85" s="113">
        <f>IF(SUMIF('2a Map charges to elec regions'!$C$627:$C$808,$B85,'2a Map charges to elec regions'!AE$627:AE$808)=0,"-",SUMIF('2a Map charges to elec regions'!$C$627:$C$808,$B85,'2a Map charges to elec regions'!AE$627:AE$808))</f>
        <v>158.89185896717512</v>
      </c>
      <c r="AF85" s="113">
        <f>IF(SUMIF('2a Map charges to elec regions'!$C$627:$C$808,$B85,'2a Map charges to elec regions'!AF$627:AF$808)=0,"-",SUMIF('2a Map charges to elec regions'!$C$627:$C$808,$B85,'2a Map charges to elec regions'!AF$627:AF$808))</f>
        <v>174.93633733606703</v>
      </c>
      <c r="AG85" s="113">
        <f>IF(SUMIF('2a Map charges to elec regions'!$C$627:$C$808,$B85,'2a Map charges to elec regions'!AG$627:AG$808)=0,"-",SUMIF('2a Map charges to elec regions'!$C$627:$C$808,$B85,'2a Map charges to elec regions'!AG$627:AG$808))</f>
        <v>174.93633733606703</v>
      </c>
      <c r="AH85" s="113" t="str">
        <f>IF(SUMIF('2a Map charges to elec regions'!$C$627:$C$808,$B85,'2a Map charges to elec regions'!AH$627:AH$808)=0,"-",SUMIF('2a Map charges to elec regions'!$C$627:$C$808,$B85,'2a Map charges to elec regions'!AH$627:AH$808))</f>
        <v>-</v>
      </c>
      <c r="AI85" s="164" t="str">
        <f>IF(SUMIF('2a Map charges to elec regions'!$C$627:$C$808,$B85,'2a Map charges to elec regions'!AI$627:AI$808)=0,"-",SUMIF('2a Map charges to elec regions'!$C$627:$C$808,$B85,'2a Map charges to elec regions'!AI$627:AI$808))</f>
        <v>-</v>
      </c>
      <c r="AJ85" s="113" t="str">
        <f>IF(SUMIF('2a Map charges to elec regions'!$C$627:$C$808,$B85,'2a Map charges to elec regions'!AJ$627:AJ$808)=0,"-",SUMIF('2a Map charges to elec regions'!$C$627:$C$808,$B85,'2a Map charges to elec regions'!AJ$627:AJ$808))</f>
        <v>-</v>
      </c>
      <c r="AK85" s="113" t="str">
        <f>IF(SUMIF('2a Map charges to elec regions'!$C$627:$C$808,$B85,'2a Map charges to elec regions'!AK$627:AK$808)=0,"-",SUMIF('2a Map charges to elec regions'!$C$627:$C$808,$B85,'2a Map charges to elec regions'!AK$627:AK$808))</f>
        <v>-</v>
      </c>
      <c r="AL85" s="113" t="str">
        <f>IF(SUMIF('2a Map charges to elec regions'!$C$627:$C$808,$B85,'2a Map charges to elec regions'!AL$627:AL$808)=0,"-",SUMIF('2a Map charges to elec regions'!$C$627:$C$808,$B85,'2a Map charges to elec regions'!AL$627:AL$808))</f>
        <v>-</v>
      </c>
      <c r="AM85" s="113" t="str">
        <f>IF(SUMIF('2a Map charges to elec regions'!$C$627:$C$808,$B85,'2a Map charges to elec regions'!AM$627:AM$808)=0,"-",SUMIF('2a Map charges to elec regions'!$C$627:$C$808,$B85,'2a Map charges to elec regions'!AM$627:AM$808))</f>
        <v>-</v>
      </c>
      <c r="AN85" s="113" t="str">
        <f>IF(SUMIF('2a Map charges to elec regions'!$C$627:$C$808,$B85,'2a Map charges to elec regions'!AN$627:AN$808)=0,"-",SUMIF('2a Map charges to elec regions'!$C$627:$C$808,$B85,'2a Map charges to elec regions'!AN$627:AN$808))</f>
        <v>-</v>
      </c>
      <c r="AO85" s="113" t="str">
        <f>IF(SUMIF('2a Map charges to elec regions'!$C$627:$C$808,$B85,'2a Map charges to elec regions'!AO$627:AO$808)=0,"-",SUMIF('2a Map charges to elec regions'!$C$627:$C$808,$B85,'2a Map charges to elec regions'!AO$627:AO$808))</f>
        <v>-</v>
      </c>
      <c r="AP85" s="113" t="str">
        <f>IF(SUMIF('2a Map charges to elec regions'!$C$627:$C$808,$B85,'2a Map charges to elec regions'!AP$627:AP$808)=0,"-",SUMIF('2a Map charges to elec regions'!$C$627:$C$808,$B85,'2a Map charges to elec regions'!AP$627:AP$808))</f>
        <v>-</v>
      </c>
      <c r="AQ85" s="113" t="str">
        <f>IF(SUMIF('2a Map charges to elec regions'!$C$627:$C$808,$B85,'2a Map charges to elec regions'!AQ$627:AQ$808)=0,"-",SUMIF('2a Map charges to elec regions'!$C$627:$C$808,$B85,'2a Map charges to elec regions'!AQ$627:AQ$808))</f>
        <v>-</v>
      </c>
      <c r="AR85" s="113" t="str">
        <f>IF(SUMIF('2a Map charges to elec regions'!$C$627:$C$808,$B85,'2a Map charges to elec regions'!AR$627:AR$808)=0,"-",SUMIF('2a Map charges to elec regions'!$C$627:$C$808,$B85,'2a Map charges to elec regions'!AR$627:AR$808))</f>
        <v>-</v>
      </c>
      <c r="AS85" s="113" t="str">
        <f>IF(SUMIF('2a Map charges to elec regions'!$C$627:$C$808,$B85,'2a Map charges to elec regions'!AS$627:AS$808)=0,"-",SUMIF('2a Map charges to elec regions'!$C$627:$C$808,$B85,'2a Map charges to elec regions'!AS$627:AS$808))</f>
        <v>-</v>
      </c>
      <c r="AT85" s="113" t="str">
        <f>IF(SUMIF('2a Map charges to elec regions'!$C$627:$C$808,$B85,'2a Map charges to elec regions'!AT$627:AT$808)=0,"-",SUMIF('2a Map charges to elec regions'!$C$627:$C$808,$B85,'2a Map charges to elec regions'!AT$627:AT$808))</f>
        <v>-</v>
      </c>
      <c r="AU85" s="113" t="str">
        <f>IF(SUMIF('2a Map charges to elec regions'!$C$627:$C$808,$B85,'2a Map charges to elec regions'!AU$627:AU$808)=0,"-",SUMIF('2a Map charges to elec regions'!$C$627:$C$808,$B85,'2a Map charges to elec regions'!AU$627:AU$808))</f>
        <v>-</v>
      </c>
      <c r="AV85" s="113" t="str">
        <f>IF(SUMIF('2a Map charges to elec regions'!$C$627:$C$808,$B85,'2a Map charges to elec regions'!AV$627:AV$808)=0,"-",SUMIF('2a Map charges to elec regions'!$C$627:$C$808,$B85,'2a Map charges to elec regions'!AV$627:AV$808))</f>
        <v>-</v>
      </c>
      <c r="AW85" s="113" t="str">
        <f>IF(SUMIF('2a Map charges to elec regions'!$C$627:$C$808,$B85,'2a Map charges to elec regions'!AW$627:AW$808)=0,"-",SUMIF('2a Map charges to elec regions'!$C$627:$C$808,$B85,'2a Map charges to elec regions'!AW$627:AW$808))</f>
        <v>-</v>
      </c>
      <c r="AX85" s="113" t="str">
        <f>IF(SUMIF('2a Map charges to elec regions'!$C$627:$C$808,$B85,'2a Map charges to elec regions'!AX$627:AX$808)=0,"-",SUMIF('2a Map charges to elec regions'!$C$627:$C$808,$B85,'2a Map charges to elec regions'!AX$627:AX$808))</f>
        <v>-</v>
      </c>
      <c r="AY85" s="113" t="str">
        <f>IF(SUMIF('2a Map charges to elec regions'!$C$627:$C$808,$B85,'2a Map charges to elec regions'!AY$627:AY$808)=0,"-",SUMIF('2a Map charges to elec regions'!$C$627:$C$808,$B85,'2a Map charges to elec regions'!AY$627:AY$808))</f>
        <v>-</v>
      </c>
      <c r="AZ85" s="113" t="str">
        <f>IF(SUMIF('2a Map charges to elec regions'!$C$627:$C$808,$B85,'2a Map charges to elec regions'!AZ$627:AZ$808)=0,"-",SUMIF('2a Map charges to elec regions'!$C$627:$C$808,$B85,'2a Map charges to elec regions'!AZ$627:AZ$808))</f>
        <v>-</v>
      </c>
      <c r="BA85" s="113" t="str">
        <f>IF(SUMIF('2a Map charges to elec regions'!$C$627:$C$808,$B85,'2a Map charges to elec regions'!BA$627:BA$808)=0,"-",SUMIF('2a Map charges to elec regions'!$C$627:$C$808,$B85,'2a Map charges to elec regions'!BA$627:BA$808))</f>
        <v>-</v>
      </c>
      <c r="BB85" s="113" t="str">
        <f>IF(SUMIF('2a Map charges to elec regions'!$C$627:$C$808,$B85,'2a Map charges to elec regions'!BB$627:BB$808)=0,"-",SUMIF('2a Map charges to elec regions'!$C$627:$C$808,$B85,'2a Map charges to elec regions'!BB$627:BB$808))</f>
        <v>-</v>
      </c>
    </row>
    <row r="86" spans="1:54" s="14" customFormat="1" ht="11.45">
      <c r="A86" s="10"/>
      <c r="B86" s="151" t="s">
        <v>178</v>
      </c>
      <c r="C86" s="197"/>
      <c r="D86" s="186"/>
      <c r="E86" s="29"/>
      <c r="F86" s="113"/>
      <c r="G86" s="113"/>
      <c r="H86" s="113"/>
      <c r="I86" s="113"/>
      <c r="J86" s="113"/>
      <c r="K86" s="113"/>
      <c r="L86" s="113"/>
      <c r="M86" s="113"/>
      <c r="N86" s="28"/>
      <c r="O86" s="113"/>
      <c r="P86" s="113"/>
      <c r="Q86" s="113"/>
      <c r="R86" s="113"/>
      <c r="S86" s="113"/>
      <c r="T86" s="113"/>
      <c r="U86" s="113"/>
      <c r="V86" s="113">
        <f>IF(SUMIF('2a Map charges to elec regions'!$C$627:$C$808,$B86,'2a Map charges to elec regions'!V$627:V$808)=0,"-",SUMIF('2a Map charges to elec regions'!$C$627:$C$808,$B86,'2a Map charges to elec regions'!V$627:V$808))</f>
        <v>146.43463434807924</v>
      </c>
      <c r="W86" s="113">
        <f>IF(SUMIF('2a Map charges to elec regions'!$C$627:$C$808,$B86,'2a Map charges to elec regions'!W$627:W$808)=0,"-",SUMIF('2a Map charges to elec regions'!$C$627:$C$808,$B86,'2a Map charges to elec regions'!W$627:W$808))</f>
        <v>141.11278265678877</v>
      </c>
      <c r="X86" s="113">
        <f>IF(SUMIF('2a Map charges to elec regions'!$C$627:$C$808,$B86,'2a Map charges to elec regions'!X$627:X$808)=0,"-",SUMIF('2a Map charges to elec regions'!$C$627:$C$808,$B86,'2a Map charges to elec regions'!X$627:X$808))</f>
        <v>148.08771939512124</v>
      </c>
      <c r="Y86" s="113">
        <f>IF(SUMIF('2a Map charges to elec regions'!$C$627:$C$808,$B86,'2a Map charges to elec regions'!Y$627:Y$808)=0,"-",SUMIF('2a Map charges to elec regions'!$C$627:$C$808,$B86,'2a Map charges to elec regions'!Y$627:Y$808))</f>
        <v>148.08771939512124</v>
      </c>
      <c r="Z86" s="113">
        <f>IF(SUMIF('2a Map charges to elec regions'!$C$627:$C$808,$B86,'2a Map charges to elec regions'!Z$627:Z$808)=0,"-",SUMIF('2a Map charges to elec regions'!$C$627:$C$808,$B86,'2a Map charges to elec regions'!Z$627:Z$808))</f>
        <v>148.08771939512124</v>
      </c>
      <c r="AA86" s="113">
        <f>IF(SUMIF('2a Map charges to elec regions'!$C$627:$C$808,$B86,'2a Map charges to elec regions'!AA$627:AA$808)=0,"-",SUMIF('2a Map charges to elec regions'!$C$627:$C$808,$B86,'2a Map charges to elec regions'!AA$627:AA$808))</f>
        <v>148.08771939512124</v>
      </c>
      <c r="AB86" s="113">
        <f>IF(SUMIF('2a Map charges to elec regions'!$C$627:$C$808,$B86,'2a Map charges to elec regions'!AB$627:AB$808)=0,"-",SUMIF('2a Map charges to elec regions'!$C$627:$C$808,$B86,'2a Map charges to elec regions'!AB$627:AB$808))</f>
        <v>143.35255989228537</v>
      </c>
      <c r="AC86" s="113">
        <f>IF(SUMIF('2a Map charges to elec regions'!$C$627:$C$808,$B86,'2a Map charges to elec regions'!AC$627:AC$808)=0,"-",SUMIF('2a Map charges to elec regions'!$C$627:$C$808,$B86,'2a Map charges to elec regions'!AC$627:AC$808))</f>
        <v>143.35255989228537</v>
      </c>
      <c r="AD86" s="113">
        <f>IF(SUMIF('2a Map charges to elec regions'!$C$627:$C$808,$B86,'2a Map charges to elec regions'!AD$627:AD$808)=0,"-",SUMIF('2a Map charges to elec regions'!$C$627:$C$808,$B86,'2a Map charges to elec regions'!AD$627:AD$808))</f>
        <v>143.35255989228537</v>
      </c>
      <c r="AE86" s="113">
        <f>IF(SUMIF('2a Map charges to elec regions'!$C$627:$C$808,$B86,'2a Map charges to elec regions'!AE$627:AE$808)=0,"-",SUMIF('2a Map charges to elec regions'!$C$627:$C$808,$B86,'2a Map charges to elec regions'!AE$627:AE$808))</f>
        <v>143.35255989228537</v>
      </c>
      <c r="AF86" s="113">
        <f>IF(SUMIF('2a Map charges to elec regions'!$C$627:$C$808,$B86,'2a Map charges to elec regions'!AF$627:AF$808)=0,"-",SUMIF('2a Map charges to elec regions'!$C$627:$C$808,$B86,'2a Map charges to elec regions'!AF$627:AF$808))</f>
        <v>159.37632547162917</v>
      </c>
      <c r="AG86" s="113">
        <f>IF(SUMIF('2a Map charges to elec regions'!$C$627:$C$808,$B86,'2a Map charges to elec regions'!AG$627:AG$808)=0,"-",SUMIF('2a Map charges to elec regions'!$C$627:$C$808,$B86,'2a Map charges to elec regions'!AG$627:AG$808))</f>
        <v>159.37632547162917</v>
      </c>
      <c r="AH86" s="113" t="str">
        <f>IF(SUMIF('2a Map charges to elec regions'!$C$627:$C$808,$B86,'2a Map charges to elec regions'!AH$627:AH$808)=0,"-",SUMIF('2a Map charges to elec regions'!$C$627:$C$808,$B86,'2a Map charges to elec regions'!AH$627:AH$808))</f>
        <v>-</v>
      </c>
      <c r="AI86" s="164" t="str">
        <f>IF(SUMIF('2a Map charges to elec regions'!$C$627:$C$808,$B86,'2a Map charges to elec regions'!AI$627:AI$808)=0,"-",SUMIF('2a Map charges to elec regions'!$C$627:$C$808,$B86,'2a Map charges to elec regions'!AI$627:AI$808))</f>
        <v>-</v>
      </c>
      <c r="AJ86" s="113" t="str">
        <f>IF(SUMIF('2a Map charges to elec regions'!$C$627:$C$808,$B86,'2a Map charges to elec regions'!AJ$627:AJ$808)=0,"-",SUMIF('2a Map charges to elec regions'!$C$627:$C$808,$B86,'2a Map charges to elec regions'!AJ$627:AJ$808))</f>
        <v>-</v>
      </c>
      <c r="AK86" s="113" t="str">
        <f>IF(SUMIF('2a Map charges to elec regions'!$C$627:$C$808,$B86,'2a Map charges to elec regions'!AK$627:AK$808)=0,"-",SUMIF('2a Map charges to elec regions'!$C$627:$C$808,$B86,'2a Map charges to elec regions'!AK$627:AK$808))</f>
        <v>-</v>
      </c>
      <c r="AL86" s="113" t="str">
        <f>IF(SUMIF('2a Map charges to elec regions'!$C$627:$C$808,$B86,'2a Map charges to elec regions'!AL$627:AL$808)=0,"-",SUMIF('2a Map charges to elec regions'!$C$627:$C$808,$B86,'2a Map charges to elec regions'!AL$627:AL$808))</f>
        <v>-</v>
      </c>
      <c r="AM86" s="113" t="str">
        <f>IF(SUMIF('2a Map charges to elec regions'!$C$627:$C$808,$B86,'2a Map charges to elec regions'!AM$627:AM$808)=0,"-",SUMIF('2a Map charges to elec regions'!$C$627:$C$808,$B86,'2a Map charges to elec regions'!AM$627:AM$808))</f>
        <v>-</v>
      </c>
      <c r="AN86" s="113" t="str">
        <f>IF(SUMIF('2a Map charges to elec regions'!$C$627:$C$808,$B86,'2a Map charges to elec regions'!AN$627:AN$808)=0,"-",SUMIF('2a Map charges to elec regions'!$C$627:$C$808,$B86,'2a Map charges to elec regions'!AN$627:AN$808))</f>
        <v>-</v>
      </c>
      <c r="AO86" s="113" t="str">
        <f>IF(SUMIF('2a Map charges to elec regions'!$C$627:$C$808,$B86,'2a Map charges to elec regions'!AO$627:AO$808)=0,"-",SUMIF('2a Map charges to elec regions'!$C$627:$C$808,$B86,'2a Map charges to elec regions'!AO$627:AO$808))</f>
        <v>-</v>
      </c>
      <c r="AP86" s="113" t="str">
        <f>IF(SUMIF('2a Map charges to elec regions'!$C$627:$C$808,$B86,'2a Map charges to elec regions'!AP$627:AP$808)=0,"-",SUMIF('2a Map charges to elec regions'!$C$627:$C$808,$B86,'2a Map charges to elec regions'!AP$627:AP$808))</f>
        <v>-</v>
      </c>
      <c r="AQ86" s="113" t="str">
        <f>IF(SUMIF('2a Map charges to elec regions'!$C$627:$C$808,$B86,'2a Map charges to elec regions'!AQ$627:AQ$808)=0,"-",SUMIF('2a Map charges to elec regions'!$C$627:$C$808,$B86,'2a Map charges to elec regions'!AQ$627:AQ$808))</f>
        <v>-</v>
      </c>
      <c r="AR86" s="113" t="str">
        <f>IF(SUMIF('2a Map charges to elec regions'!$C$627:$C$808,$B86,'2a Map charges to elec regions'!AR$627:AR$808)=0,"-",SUMIF('2a Map charges to elec regions'!$C$627:$C$808,$B86,'2a Map charges to elec regions'!AR$627:AR$808))</f>
        <v>-</v>
      </c>
      <c r="AS86" s="113" t="str">
        <f>IF(SUMIF('2a Map charges to elec regions'!$C$627:$C$808,$B86,'2a Map charges to elec regions'!AS$627:AS$808)=0,"-",SUMIF('2a Map charges to elec regions'!$C$627:$C$808,$B86,'2a Map charges to elec regions'!AS$627:AS$808))</f>
        <v>-</v>
      </c>
      <c r="AT86" s="113" t="str">
        <f>IF(SUMIF('2a Map charges to elec regions'!$C$627:$C$808,$B86,'2a Map charges to elec regions'!AT$627:AT$808)=0,"-",SUMIF('2a Map charges to elec regions'!$C$627:$C$808,$B86,'2a Map charges to elec regions'!AT$627:AT$808))</f>
        <v>-</v>
      </c>
      <c r="AU86" s="113" t="str">
        <f>IF(SUMIF('2a Map charges to elec regions'!$C$627:$C$808,$B86,'2a Map charges to elec regions'!AU$627:AU$808)=0,"-",SUMIF('2a Map charges to elec regions'!$C$627:$C$808,$B86,'2a Map charges to elec regions'!AU$627:AU$808))</f>
        <v>-</v>
      </c>
      <c r="AV86" s="113" t="str">
        <f>IF(SUMIF('2a Map charges to elec regions'!$C$627:$C$808,$B86,'2a Map charges to elec regions'!AV$627:AV$808)=0,"-",SUMIF('2a Map charges to elec regions'!$C$627:$C$808,$B86,'2a Map charges to elec regions'!AV$627:AV$808))</f>
        <v>-</v>
      </c>
      <c r="AW86" s="113" t="str">
        <f>IF(SUMIF('2a Map charges to elec regions'!$C$627:$C$808,$B86,'2a Map charges to elec regions'!AW$627:AW$808)=0,"-",SUMIF('2a Map charges to elec regions'!$C$627:$C$808,$B86,'2a Map charges to elec regions'!AW$627:AW$808))</f>
        <v>-</v>
      </c>
      <c r="AX86" s="113" t="str">
        <f>IF(SUMIF('2a Map charges to elec regions'!$C$627:$C$808,$B86,'2a Map charges to elec regions'!AX$627:AX$808)=0,"-",SUMIF('2a Map charges to elec regions'!$C$627:$C$808,$B86,'2a Map charges to elec regions'!AX$627:AX$808))</f>
        <v>-</v>
      </c>
      <c r="AY86" s="113" t="str">
        <f>IF(SUMIF('2a Map charges to elec regions'!$C$627:$C$808,$B86,'2a Map charges to elec regions'!AY$627:AY$808)=0,"-",SUMIF('2a Map charges to elec regions'!$C$627:$C$808,$B86,'2a Map charges to elec regions'!AY$627:AY$808))</f>
        <v>-</v>
      </c>
      <c r="AZ86" s="113" t="str">
        <f>IF(SUMIF('2a Map charges to elec regions'!$C$627:$C$808,$B86,'2a Map charges to elec regions'!AZ$627:AZ$808)=0,"-",SUMIF('2a Map charges to elec regions'!$C$627:$C$808,$B86,'2a Map charges to elec regions'!AZ$627:AZ$808))</f>
        <v>-</v>
      </c>
      <c r="BA86" s="113" t="str">
        <f>IF(SUMIF('2a Map charges to elec regions'!$C$627:$C$808,$B86,'2a Map charges to elec regions'!BA$627:BA$808)=0,"-",SUMIF('2a Map charges to elec regions'!$C$627:$C$808,$B86,'2a Map charges to elec regions'!BA$627:BA$808))</f>
        <v>-</v>
      </c>
      <c r="BB86" s="113" t="str">
        <f>IF(SUMIF('2a Map charges to elec regions'!$C$627:$C$808,$B86,'2a Map charges to elec regions'!BB$627:BB$808)=0,"-",SUMIF('2a Map charges to elec regions'!$C$627:$C$808,$B86,'2a Map charges to elec regions'!BB$627:BB$808))</f>
        <v>-</v>
      </c>
    </row>
    <row r="87" spans="1:54" s="14" customFormat="1" ht="11.45">
      <c r="A87" s="10"/>
      <c r="B87" s="151" t="s">
        <v>179</v>
      </c>
      <c r="C87" s="197"/>
      <c r="D87" s="186"/>
      <c r="E87" s="29"/>
      <c r="F87" s="113"/>
      <c r="G87" s="113"/>
      <c r="H87" s="113"/>
      <c r="I87" s="113"/>
      <c r="J87" s="113"/>
      <c r="K87" s="113"/>
      <c r="L87" s="113"/>
      <c r="M87" s="113"/>
      <c r="N87" s="28"/>
      <c r="O87" s="113"/>
      <c r="P87" s="113"/>
      <c r="Q87" s="113"/>
      <c r="R87" s="113"/>
      <c r="S87" s="113"/>
      <c r="T87" s="113"/>
      <c r="U87" s="113"/>
      <c r="V87" s="113">
        <f>IF(SUMIF('2a Map charges to elec regions'!$C$627:$C$808,$B87,'2a Map charges to elec regions'!V$627:V$808)=0,"-",SUMIF('2a Map charges to elec regions'!$C$627:$C$808,$B87,'2a Map charges to elec regions'!V$627:V$808))</f>
        <v>147.35075736122428</v>
      </c>
      <c r="W87" s="113">
        <f>IF(SUMIF('2a Map charges to elec regions'!$C$627:$C$808,$B87,'2a Map charges to elec regions'!W$627:W$808)=0,"-",SUMIF('2a Map charges to elec regions'!$C$627:$C$808,$B87,'2a Map charges to elec regions'!W$627:W$808))</f>
        <v>140.84003722201439</v>
      </c>
      <c r="X87" s="113">
        <f>IF(SUMIF('2a Map charges to elec regions'!$C$627:$C$808,$B87,'2a Map charges to elec regions'!X$627:X$808)=0,"-",SUMIF('2a Map charges to elec regions'!$C$627:$C$808,$B87,'2a Map charges to elec regions'!X$627:X$808))</f>
        <v>137.67288350793027</v>
      </c>
      <c r="Y87" s="113">
        <f>IF(SUMIF('2a Map charges to elec regions'!$C$627:$C$808,$B87,'2a Map charges to elec regions'!Y$627:Y$808)=0,"-",SUMIF('2a Map charges to elec regions'!$C$627:$C$808,$B87,'2a Map charges to elec regions'!Y$627:Y$808))</f>
        <v>137.67288350793027</v>
      </c>
      <c r="Z87" s="113">
        <f>IF(SUMIF('2a Map charges to elec regions'!$C$627:$C$808,$B87,'2a Map charges to elec regions'!Z$627:Z$808)=0,"-",SUMIF('2a Map charges to elec regions'!$C$627:$C$808,$B87,'2a Map charges to elec regions'!Z$627:Z$808))</f>
        <v>137.67288350793027</v>
      </c>
      <c r="AA87" s="113">
        <f>IF(SUMIF('2a Map charges to elec regions'!$C$627:$C$808,$B87,'2a Map charges to elec regions'!AA$627:AA$808)=0,"-",SUMIF('2a Map charges to elec regions'!$C$627:$C$808,$B87,'2a Map charges to elec regions'!AA$627:AA$808))</f>
        <v>137.67288350793027</v>
      </c>
      <c r="AB87" s="113">
        <f>IF(SUMIF('2a Map charges to elec regions'!$C$627:$C$808,$B87,'2a Map charges to elec regions'!AB$627:AB$808)=0,"-",SUMIF('2a Map charges to elec regions'!$C$627:$C$808,$B87,'2a Map charges to elec regions'!AB$627:AB$808))</f>
        <v>144.09806929626791</v>
      </c>
      <c r="AC87" s="113">
        <f>IF(SUMIF('2a Map charges to elec regions'!$C$627:$C$808,$B87,'2a Map charges to elec regions'!AC$627:AC$808)=0,"-",SUMIF('2a Map charges to elec regions'!$C$627:$C$808,$B87,'2a Map charges to elec regions'!AC$627:AC$808))</f>
        <v>144.09806929626791</v>
      </c>
      <c r="AD87" s="113">
        <f>IF(SUMIF('2a Map charges to elec regions'!$C$627:$C$808,$B87,'2a Map charges to elec regions'!AD$627:AD$808)=0,"-",SUMIF('2a Map charges to elec regions'!$C$627:$C$808,$B87,'2a Map charges to elec regions'!AD$627:AD$808))</f>
        <v>144.09806929626791</v>
      </c>
      <c r="AE87" s="113">
        <f>IF(SUMIF('2a Map charges to elec regions'!$C$627:$C$808,$B87,'2a Map charges to elec regions'!AE$627:AE$808)=0,"-",SUMIF('2a Map charges to elec regions'!$C$627:$C$808,$B87,'2a Map charges to elec regions'!AE$627:AE$808))</f>
        <v>144.09806929626791</v>
      </c>
      <c r="AF87" s="113">
        <f>IF(SUMIF('2a Map charges to elec regions'!$C$627:$C$808,$B87,'2a Map charges to elec regions'!AF$627:AF$808)=0,"-",SUMIF('2a Map charges to elec regions'!$C$627:$C$808,$B87,'2a Map charges to elec regions'!AF$627:AF$808))</f>
        <v>152.54114766504819</v>
      </c>
      <c r="AG87" s="113">
        <f>IF(SUMIF('2a Map charges to elec regions'!$C$627:$C$808,$B87,'2a Map charges to elec regions'!AG$627:AG$808)=0,"-",SUMIF('2a Map charges to elec regions'!$C$627:$C$808,$B87,'2a Map charges to elec regions'!AG$627:AG$808))</f>
        <v>152.54114766504819</v>
      </c>
      <c r="AH87" s="113" t="str">
        <f>IF(SUMIF('2a Map charges to elec regions'!$C$627:$C$808,$B87,'2a Map charges to elec regions'!AH$627:AH$808)=0,"-",SUMIF('2a Map charges to elec regions'!$C$627:$C$808,$B87,'2a Map charges to elec regions'!AH$627:AH$808))</f>
        <v>-</v>
      </c>
      <c r="AI87" s="164" t="str">
        <f>IF(SUMIF('2a Map charges to elec regions'!$C$627:$C$808,$B87,'2a Map charges to elec regions'!AI$627:AI$808)=0,"-",SUMIF('2a Map charges to elec regions'!$C$627:$C$808,$B87,'2a Map charges to elec regions'!AI$627:AI$808))</f>
        <v>-</v>
      </c>
      <c r="AJ87" s="113" t="str">
        <f>IF(SUMIF('2a Map charges to elec regions'!$C$627:$C$808,$B87,'2a Map charges to elec regions'!AJ$627:AJ$808)=0,"-",SUMIF('2a Map charges to elec regions'!$C$627:$C$808,$B87,'2a Map charges to elec regions'!AJ$627:AJ$808))</f>
        <v>-</v>
      </c>
      <c r="AK87" s="113" t="str">
        <f>IF(SUMIF('2a Map charges to elec regions'!$C$627:$C$808,$B87,'2a Map charges to elec regions'!AK$627:AK$808)=0,"-",SUMIF('2a Map charges to elec regions'!$C$627:$C$808,$B87,'2a Map charges to elec regions'!AK$627:AK$808))</f>
        <v>-</v>
      </c>
      <c r="AL87" s="113" t="str">
        <f>IF(SUMIF('2a Map charges to elec regions'!$C$627:$C$808,$B87,'2a Map charges to elec regions'!AL$627:AL$808)=0,"-",SUMIF('2a Map charges to elec regions'!$C$627:$C$808,$B87,'2a Map charges to elec regions'!AL$627:AL$808))</f>
        <v>-</v>
      </c>
      <c r="AM87" s="113" t="str">
        <f>IF(SUMIF('2a Map charges to elec regions'!$C$627:$C$808,$B87,'2a Map charges to elec regions'!AM$627:AM$808)=0,"-",SUMIF('2a Map charges to elec regions'!$C$627:$C$808,$B87,'2a Map charges to elec regions'!AM$627:AM$808))</f>
        <v>-</v>
      </c>
      <c r="AN87" s="113" t="str">
        <f>IF(SUMIF('2a Map charges to elec regions'!$C$627:$C$808,$B87,'2a Map charges to elec regions'!AN$627:AN$808)=0,"-",SUMIF('2a Map charges to elec regions'!$C$627:$C$808,$B87,'2a Map charges to elec regions'!AN$627:AN$808))</f>
        <v>-</v>
      </c>
      <c r="AO87" s="113" t="str">
        <f>IF(SUMIF('2a Map charges to elec regions'!$C$627:$C$808,$B87,'2a Map charges to elec regions'!AO$627:AO$808)=0,"-",SUMIF('2a Map charges to elec regions'!$C$627:$C$808,$B87,'2a Map charges to elec regions'!AO$627:AO$808))</f>
        <v>-</v>
      </c>
      <c r="AP87" s="113" t="str">
        <f>IF(SUMIF('2a Map charges to elec regions'!$C$627:$C$808,$B87,'2a Map charges to elec regions'!AP$627:AP$808)=0,"-",SUMIF('2a Map charges to elec regions'!$C$627:$C$808,$B87,'2a Map charges to elec regions'!AP$627:AP$808))</f>
        <v>-</v>
      </c>
      <c r="AQ87" s="113" t="str">
        <f>IF(SUMIF('2a Map charges to elec regions'!$C$627:$C$808,$B87,'2a Map charges to elec regions'!AQ$627:AQ$808)=0,"-",SUMIF('2a Map charges to elec regions'!$C$627:$C$808,$B87,'2a Map charges to elec regions'!AQ$627:AQ$808))</f>
        <v>-</v>
      </c>
      <c r="AR87" s="113" t="str">
        <f>IF(SUMIF('2a Map charges to elec regions'!$C$627:$C$808,$B87,'2a Map charges to elec regions'!AR$627:AR$808)=0,"-",SUMIF('2a Map charges to elec regions'!$C$627:$C$808,$B87,'2a Map charges to elec regions'!AR$627:AR$808))</f>
        <v>-</v>
      </c>
      <c r="AS87" s="113" t="str">
        <f>IF(SUMIF('2a Map charges to elec regions'!$C$627:$C$808,$B87,'2a Map charges to elec regions'!AS$627:AS$808)=0,"-",SUMIF('2a Map charges to elec regions'!$C$627:$C$808,$B87,'2a Map charges to elec regions'!AS$627:AS$808))</f>
        <v>-</v>
      </c>
      <c r="AT87" s="113" t="str">
        <f>IF(SUMIF('2a Map charges to elec regions'!$C$627:$C$808,$B87,'2a Map charges to elec regions'!AT$627:AT$808)=0,"-",SUMIF('2a Map charges to elec regions'!$C$627:$C$808,$B87,'2a Map charges to elec regions'!AT$627:AT$808))</f>
        <v>-</v>
      </c>
      <c r="AU87" s="113" t="str">
        <f>IF(SUMIF('2a Map charges to elec regions'!$C$627:$C$808,$B87,'2a Map charges to elec regions'!AU$627:AU$808)=0,"-",SUMIF('2a Map charges to elec regions'!$C$627:$C$808,$B87,'2a Map charges to elec regions'!AU$627:AU$808))</f>
        <v>-</v>
      </c>
      <c r="AV87" s="113" t="str">
        <f>IF(SUMIF('2a Map charges to elec regions'!$C$627:$C$808,$B87,'2a Map charges to elec regions'!AV$627:AV$808)=0,"-",SUMIF('2a Map charges to elec regions'!$C$627:$C$808,$B87,'2a Map charges to elec regions'!AV$627:AV$808))</f>
        <v>-</v>
      </c>
      <c r="AW87" s="113" t="str">
        <f>IF(SUMIF('2a Map charges to elec regions'!$C$627:$C$808,$B87,'2a Map charges to elec regions'!AW$627:AW$808)=0,"-",SUMIF('2a Map charges to elec regions'!$C$627:$C$808,$B87,'2a Map charges to elec regions'!AW$627:AW$808))</f>
        <v>-</v>
      </c>
      <c r="AX87" s="113" t="str">
        <f>IF(SUMIF('2a Map charges to elec regions'!$C$627:$C$808,$B87,'2a Map charges to elec regions'!AX$627:AX$808)=0,"-",SUMIF('2a Map charges to elec regions'!$C$627:$C$808,$B87,'2a Map charges to elec regions'!AX$627:AX$808))</f>
        <v>-</v>
      </c>
      <c r="AY87" s="113" t="str">
        <f>IF(SUMIF('2a Map charges to elec regions'!$C$627:$C$808,$B87,'2a Map charges to elec regions'!AY$627:AY$808)=0,"-",SUMIF('2a Map charges to elec regions'!$C$627:$C$808,$B87,'2a Map charges to elec regions'!AY$627:AY$808))</f>
        <v>-</v>
      </c>
      <c r="AZ87" s="113" t="str">
        <f>IF(SUMIF('2a Map charges to elec regions'!$C$627:$C$808,$B87,'2a Map charges to elec regions'!AZ$627:AZ$808)=0,"-",SUMIF('2a Map charges to elec regions'!$C$627:$C$808,$B87,'2a Map charges to elec regions'!AZ$627:AZ$808))</f>
        <v>-</v>
      </c>
      <c r="BA87" s="113" t="str">
        <f>IF(SUMIF('2a Map charges to elec regions'!$C$627:$C$808,$B87,'2a Map charges to elec regions'!BA$627:BA$808)=0,"-",SUMIF('2a Map charges to elec regions'!$C$627:$C$808,$B87,'2a Map charges to elec regions'!BA$627:BA$808))</f>
        <v>-</v>
      </c>
      <c r="BB87" s="113" t="str">
        <f>IF(SUMIF('2a Map charges to elec regions'!$C$627:$C$808,$B87,'2a Map charges to elec regions'!BB$627:BB$808)=0,"-",SUMIF('2a Map charges to elec regions'!$C$627:$C$808,$B87,'2a Map charges to elec regions'!BB$627:BB$808))</f>
        <v>-</v>
      </c>
    </row>
    <row r="88" spans="1:54" s="14" customFormat="1" ht="11.45">
      <c r="A88" s="10"/>
      <c r="B88" s="151" t="s">
        <v>180</v>
      </c>
      <c r="C88" s="197"/>
      <c r="D88" s="186"/>
      <c r="E88" s="29"/>
      <c r="F88" s="113"/>
      <c r="G88" s="113"/>
      <c r="H88" s="113"/>
      <c r="I88" s="113"/>
      <c r="J88" s="113"/>
      <c r="K88" s="113"/>
      <c r="L88" s="113"/>
      <c r="M88" s="113"/>
      <c r="N88" s="28"/>
      <c r="O88" s="113"/>
      <c r="P88" s="113"/>
      <c r="Q88" s="113"/>
      <c r="R88" s="113"/>
      <c r="S88" s="113"/>
      <c r="T88" s="113"/>
      <c r="U88" s="113"/>
      <c r="V88" s="113">
        <f>IF(SUMIF('2a Map charges to elec regions'!$C$627:$C$808,$B88,'2a Map charges to elec regions'!V$627:V$808)=0,"-",SUMIF('2a Map charges to elec regions'!$C$627:$C$808,$B88,'2a Map charges to elec regions'!V$627:V$808))</f>
        <v>138.26444553729738</v>
      </c>
      <c r="W88" s="113">
        <f>IF(SUMIF('2a Map charges to elec regions'!$C$627:$C$808,$B88,'2a Map charges to elec regions'!W$627:W$808)=0,"-",SUMIF('2a Map charges to elec regions'!$C$627:$C$808,$B88,'2a Map charges to elec regions'!W$627:W$808))</f>
        <v>132.30756442351324</v>
      </c>
      <c r="X88" s="113">
        <f>IF(SUMIF('2a Map charges to elec regions'!$C$627:$C$808,$B88,'2a Map charges to elec regions'!X$627:X$808)=0,"-",SUMIF('2a Map charges to elec regions'!$C$627:$C$808,$B88,'2a Map charges to elec regions'!X$627:X$808))</f>
        <v>140.58071608181581</v>
      </c>
      <c r="Y88" s="113">
        <f>IF(SUMIF('2a Map charges to elec regions'!$C$627:$C$808,$B88,'2a Map charges to elec regions'!Y$627:Y$808)=0,"-",SUMIF('2a Map charges to elec regions'!$C$627:$C$808,$B88,'2a Map charges to elec regions'!Y$627:Y$808))</f>
        <v>140.58071608181581</v>
      </c>
      <c r="Z88" s="113">
        <f>IF(SUMIF('2a Map charges to elec regions'!$C$627:$C$808,$B88,'2a Map charges to elec regions'!Z$627:Z$808)=0,"-",SUMIF('2a Map charges to elec regions'!$C$627:$C$808,$B88,'2a Map charges to elec regions'!Z$627:Z$808))</f>
        <v>140.58071608181581</v>
      </c>
      <c r="AA88" s="113">
        <f>IF(SUMIF('2a Map charges to elec regions'!$C$627:$C$808,$B88,'2a Map charges to elec regions'!AA$627:AA$808)=0,"-",SUMIF('2a Map charges to elec regions'!$C$627:$C$808,$B88,'2a Map charges to elec regions'!AA$627:AA$808))</f>
        <v>140.58071608181581</v>
      </c>
      <c r="AB88" s="113">
        <f>IF(SUMIF('2a Map charges to elec regions'!$C$627:$C$808,$B88,'2a Map charges to elec regions'!AB$627:AB$808)=0,"-",SUMIF('2a Map charges to elec regions'!$C$627:$C$808,$B88,'2a Map charges to elec regions'!AB$627:AB$808))</f>
        <v>151.24449953692894</v>
      </c>
      <c r="AC88" s="113">
        <f>IF(SUMIF('2a Map charges to elec regions'!$C$627:$C$808,$B88,'2a Map charges to elec regions'!AC$627:AC$808)=0,"-",SUMIF('2a Map charges to elec regions'!$C$627:$C$808,$B88,'2a Map charges to elec regions'!AC$627:AC$808))</f>
        <v>151.24449953692894</v>
      </c>
      <c r="AD88" s="113">
        <f>IF(SUMIF('2a Map charges to elec regions'!$C$627:$C$808,$B88,'2a Map charges to elec regions'!AD$627:AD$808)=0,"-",SUMIF('2a Map charges to elec regions'!$C$627:$C$808,$B88,'2a Map charges to elec regions'!AD$627:AD$808))</f>
        <v>151.24449953692894</v>
      </c>
      <c r="AE88" s="113">
        <f>IF(SUMIF('2a Map charges to elec regions'!$C$627:$C$808,$B88,'2a Map charges to elec regions'!AE$627:AE$808)=0,"-",SUMIF('2a Map charges to elec regions'!$C$627:$C$808,$B88,'2a Map charges to elec regions'!AE$627:AE$808))</f>
        <v>151.24449953692894</v>
      </c>
      <c r="AF88" s="113">
        <f>IF(SUMIF('2a Map charges to elec regions'!$C$627:$C$808,$B88,'2a Map charges to elec regions'!AF$627:AF$808)=0,"-",SUMIF('2a Map charges to elec regions'!$C$627:$C$808,$B88,'2a Map charges to elec regions'!AF$627:AF$808))</f>
        <v>159.13121706328843</v>
      </c>
      <c r="AG88" s="113">
        <f>IF(SUMIF('2a Map charges to elec regions'!$C$627:$C$808,$B88,'2a Map charges to elec regions'!AG$627:AG$808)=0,"-",SUMIF('2a Map charges to elec regions'!$C$627:$C$808,$B88,'2a Map charges to elec regions'!AG$627:AG$808))</f>
        <v>159.13121706328843</v>
      </c>
      <c r="AH88" s="113" t="str">
        <f>IF(SUMIF('2a Map charges to elec regions'!$C$627:$C$808,$B88,'2a Map charges to elec regions'!AH$627:AH$808)=0,"-",SUMIF('2a Map charges to elec regions'!$C$627:$C$808,$B88,'2a Map charges to elec regions'!AH$627:AH$808))</f>
        <v>-</v>
      </c>
      <c r="AI88" s="164" t="str">
        <f>IF(SUMIF('2a Map charges to elec regions'!$C$627:$C$808,$B88,'2a Map charges to elec regions'!AI$627:AI$808)=0,"-",SUMIF('2a Map charges to elec regions'!$C$627:$C$808,$B88,'2a Map charges to elec regions'!AI$627:AI$808))</f>
        <v>-</v>
      </c>
      <c r="AJ88" s="113" t="str">
        <f>IF(SUMIF('2a Map charges to elec regions'!$C$627:$C$808,$B88,'2a Map charges to elec regions'!AJ$627:AJ$808)=0,"-",SUMIF('2a Map charges to elec regions'!$C$627:$C$808,$B88,'2a Map charges to elec regions'!AJ$627:AJ$808))</f>
        <v>-</v>
      </c>
      <c r="AK88" s="113" t="str">
        <f>IF(SUMIF('2a Map charges to elec regions'!$C$627:$C$808,$B88,'2a Map charges to elec regions'!AK$627:AK$808)=0,"-",SUMIF('2a Map charges to elec regions'!$C$627:$C$808,$B88,'2a Map charges to elec regions'!AK$627:AK$808))</f>
        <v>-</v>
      </c>
      <c r="AL88" s="113" t="str">
        <f>IF(SUMIF('2a Map charges to elec regions'!$C$627:$C$808,$B88,'2a Map charges to elec regions'!AL$627:AL$808)=0,"-",SUMIF('2a Map charges to elec regions'!$C$627:$C$808,$B88,'2a Map charges to elec regions'!AL$627:AL$808))</f>
        <v>-</v>
      </c>
      <c r="AM88" s="113" t="str">
        <f>IF(SUMIF('2a Map charges to elec regions'!$C$627:$C$808,$B88,'2a Map charges to elec regions'!AM$627:AM$808)=0,"-",SUMIF('2a Map charges to elec regions'!$C$627:$C$808,$B88,'2a Map charges to elec regions'!AM$627:AM$808))</f>
        <v>-</v>
      </c>
      <c r="AN88" s="113" t="str">
        <f>IF(SUMIF('2a Map charges to elec regions'!$C$627:$C$808,$B88,'2a Map charges to elec regions'!AN$627:AN$808)=0,"-",SUMIF('2a Map charges to elec regions'!$C$627:$C$808,$B88,'2a Map charges to elec regions'!AN$627:AN$808))</f>
        <v>-</v>
      </c>
      <c r="AO88" s="113" t="str">
        <f>IF(SUMIF('2a Map charges to elec regions'!$C$627:$C$808,$B88,'2a Map charges to elec regions'!AO$627:AO$808)=0,"-",SUMIF('2a Map charges to elec regions'!$C$627:$C$808,$B88,'2a Map charges to elec regions'!AO$627:AO$808))</f>
        <v>-</v>
      </c>
      <c r="AP88" s="113" t="str">
        <f>IF(SUMIF('2a Map charges to elec regions'!$C$627:$C$808,$B88,'2a Map charges to elec regions'!AP$627:AP$808)=0,"-",SUMIF('2a Map charges to elec regions'!$C$627:$C$808,$B88,'2a Map charges to elec regions'!AP$627:AP$808))</f>
        <v>-</v>
      </c>
      <c r="AQ88" s="113" t="str">
        <f>IF(SUMIF('2a Map charges to elec regions'!$C$627:$C$808,$B88,'2a Map charges to elec regions'!AQ$627:AQ$808)=0,"-",SUMIF('2a Map charges to elec regions'!$C$627:$C$808,$B88,'2a Map charges to elec regions'!AQ$627:AQ$808))</f>
        <v>-</v>
      </c>
      <c r="AR88" s="113" t="str">
        <f>IF(SUMIF('2a Map charges to elec regions'!$C$627:$C$808,$B88,'2a Map charges to elec regions'!AR$627:AR$808)=0,"-",SUMIF('2a Map charges to elec regions'!$C$627:$C$808,$B88,'2a Map charges to elec regions'!AR$627:AR$808))</f>
        <v>-</v>
      </c>
      <c r="AS88" s="113" t="str">
        <f>IF(SUMIF('2a Map charges to elec regions'!$C$627:$C$808,$B88,'2a Map charges to elec regions'!AS$627:AS$808)=0,"-",SUMIF('2a Map charges to elec regions'!$C$627:$C$808,$B88,'2a Map charges to elec regions'!AS$627:AS$808))</f>
        <v>-</v>
      </c>
      <c r="AT88" s="113" t="str">
        <f>IF(SUMIF('2a Map charges to elec regions'!$C$627:$C$808,$B88,'2a Map charges to elec regions'!AT$627:AT$808)=0,"-",SUMIF('2a Map charges to elec regions'!$C$627:$C$808,$B88,'2a Map charges to elec regions'!AT$627:AT$808))</f>
        <v>-</v>
      </c>
      <c r="AU88" s="113" t="str">
        <f>IF(SUMIF('2a Map charges to elec regions'!$C$627:$C$808,$B88,'2a Map charges to elec regions'!AU$627:AU$808)=0,"-",SUMIF('2a Map charges to elec regions'!$C$627:$C$808,$B88,'2a Map charges to elec regions'!AU$627:AU$808))</f>
        <v>-</v>
      </c>
      <c r="AV88" s="113" t="str">
        <f>IF(SUMIF('2a Map charges to elec regions'!$C$627:$C$808,$B88,'2a Map charges to elec regions'!AV$627:AV$808)=0,"-",SUMIF('2a Map charges to elec regions'!$C$627:$C$808,$B88,'2a Map charges to elec regions'!AV$627:AV$808))</f>
        <v>-</v>
      </c>
      <c r="AW88" s="113" t="str">
        <f>IF(SUMIF('2a Map charges to elec regions'!$C$627:$C$808,$B88,'2a Map charges to elec regions'!AW$627:AW$808)=0,"-",SUMIF('2a Map charges to elec regions'!$C$627:$C$808,$B88,'2a Map charges to elec regions'!AW$627:AW$808))</f>
        <v>-</v>
      </c>
      <c r="AX88" s="113" t="str">
        <f>IF(SUMIF('2a Map charges to elec regions'!$C$627:$C$808,$B88,'2a Map charges to elec regions'!AX$627:AX$808)=0,"-",SUMIF('2a Map charges to elec regions'!$C$627:$C$808,$B88,'2a Map charges to elec regions'!AX$627:AX$808))</f>
        <v>-</v>
      </c>
      <c r="AY88" s="113" t="str">
        <f>IF(SUMIF('2a Map charges to elec regions'!$C$627:$C$808,$B88,'2a Map charges to elec regions'!AY$627:AY$808)=0,"-",SUMIF('2a Map charges to elec regions'!$C$627:$C$808,$B88,'2a Map charges to elec regions'!AY$627:AY$808))</f>
        <v>-</v>
      </c>
      <c r="AZ88" s="113" t="str">
        <f>IF(SUMIF('2a Map charges to elec regions'!$C$627:$C$808,$B88,'2a Map charges to elec regions'!AZ$627:AZ$808)=0,"-",SUMIF('2a Map charges to elec regions'!$C$627:$C$808,$B88,'2a Map charges to elec regions'!AZ$627:AZ$808))</f>
        <v>-</v>
      </c>
      <c r="BA88" s="113" t="str">
        <f>IF(SUMIF('2a Map charges to elec regions'!$C$627:$C$808,$B88,'2a Map charges to elec regions'!BA$627:BA$808)=0,"-",SUMIF('2a Map charges to elec regions'!$C$627:$C$808,$B88,'2a Map charges to elec regions'!BA$627:BA$808))</f>
        <v>-</v>
      </c>
      <c r="BB88" s="113" t="str">
        <f>IF(SUMIF('2a Map charges to elec regions'!$C$627:$C$808,$B88,'2a Map charges to elec regions'!BB$627:BB$808)=0,"-",SUMIF('2a Map charges to elec regions'!$C$627:$C$808,$B88,'2a Map charges to elec regions'!BB$627:BB$808))</f>
        <v>-</v>
      </c>
    </row>
    <row r="89" spans="1:54" s="14" customFormat="1" ht="11.45">
      <c r="A89" s="10"/>
      <c r="B89" s="151" t="s">
        <v>181</v>
      </c>
      <c r="C89" s="197"/>
      <c r="D89" s="186"/>
      <c r="E89" s="29"/>
      <c r="F89" s="113"/>
      <c r="G89" s="113"/>
      <c r="H89" s="113"/>
      <c r="I89" s="113"/>
      <c r="J89" s="113"/>
      <c r="K89" s="113"/>
      <c r="L89" s="113"/>
      <c r="M89" s="113"/>
      <c r="N89" s="28"/>
      <c r="O89" s="113"/>
      <c r="P89" s="113"/>
      <c r="Q89" s="113"/>
      <c r="R89" s="113"/>
      <c r="S89" s="113"/>
      <c r="T89" s="113"/>
      <c r="U89" s="113"/>
      <c r="V89" s="113">
        <f>IF(SUMIF('2a Map charges to elec regions'!$C$627:$C$808,$B89,'2a Map charges to elec regions'!V$627:V$808)=0,"-",SUMIF('2a Map charges to elec regions'!$C$627:$C$808,$B89,'2a Map charges to elec regions'!V$627:V$808))</f>
        <v>146.07165970271359</v>
      </c>
      <c r="W89" s="113">
        <f>IF(SUMIF('2a Map charges to elec regions'!$C$627:$C$808,$B89,'2a Map charges to elec regions'!W$627:W$808)=0,"-",SUMIF('2a Map charges to elec regions'!$C$627:$C$808,$B89,'2a Map charges to elec regions'!W$627:W$808))</f>
        <v>141.33109035443968</v>
      </c>
      <c r="X89" s="113">
        <f>IF(SUMIF('2a Map charges to elec regions'!$C$627:$C$808,$B89,'2a Map charges to elec regions'!X$627:X$808)=0,"-",SUMIF('2a Map charges to elec regions'!$C$627:$C$808,$B89,'2a Map charges to elec regions'!X$627:X$808))</f>
        <v>145.8445012038483</v>
      </c>
      <c r="Y89" s="113">
        <f>IF(SUMIF('2a Map charges to elec regions'!$C$627:$C$808,$B89,'2a Map charges to elec regions'!Y$627:Y$808)=0,"-",SUMIF('2a Map charges to elec regions'!$C$627:$C$808,$B89,'2a Map charges to elec regions'!Y$627:Y$808))</f>
        <v>145.8445012038483</v>
      </c>
      <c r="Z89" s="113">
        <f>IF(SUMIF('2a Map charges to elec regions'!$C$627:$C$808,$B89,'2a Map charges to elec regions'!Z$627:Z$808)=0,"-",SUMIF('2a Map charges to elec regions'!$C$627:$C$808,$B89,'2a Map charges to elec regions'!Z$627:Z$808))</f>
        <v>145.8445012038483</v>
      </c>
      <c r="AA89" s="113">
        <f>IF(SUMIF('2a Map charges to elec regions'!$C$627:$C$808,$B89,'2a Map charges to elec regions'!AA$627:AA$808)=0,"-",SUMIF('2a Map charges to elec regions'!$C$627:$C$808,$B89,'2a Map charges to elec regions'!AA$627:AA$808))</f>
        <v>145.8445012038483</v>
      </c>
      <c r="AB89" s="113">
        <f>IF(SUMIF('2a Map charges to elec regions'!$C$627:$C$808,$B89,'2a Map charges to elec regions'!AB$627:AB$808)=0,"-",SUMIF('2a Map charges to elec regions'!$C$627:$C$808,$B89,'2a Map charges to elec regions'!AB$627:AB$808))</f>
        <v>138.78545569368274</v>
      </c>
      <c r="AC89" s="113">
        <f>IF(SUMIF('2a Map charges to elec regions'!$C$627:$C$808,$B89,'2a Map charges to elec regions'!AC$627:AC$808)=0,"-",SUMIF('2a Map charges to elec regions'!$C$627:$C$808,$B89,'2a Map charges to elec regions'!AC$627:AC$808))</f>
        <v>138.78545569368274</v>
      </c>
      <c r="AD89" s="113">
        <f>IF(SUMIF('2a Map charges to elec regions'!$C$627:$C$808,$B89,'2a Map charges to elec regions'!AD$627:AD$808)=0,"-",SUMIF('2a Map charges to elec regions'!$C$627:$C$808,$B89,'2a Map charges to elec regions'!AD$627:AD$808))</f>
        <v>138.78545569368274</v>
      </c>
      <c r="AE89" s="113">
        <f>IF(SUMIF('2a Map charges to elec regions'!$C$627:$C$808,$B89,'2a Map charges to elec regions'!AE$627:AE$808)=0,"-",SUMIF('2a Map charges to elec regions'!$C$627:$C$808,$B89,'2a Map charges to elec regions'!AE$627:AE$808))</f>
        <v>138.78545569368274</v>
      </c>
      <c r="AF89" s="113">
        <f>IF(SUMIF('2a Map charges to elec regions'!$C$627:$C$808,$B89,'2a Map charges to elec regions'!AF$627:AF$808)=0,"-",SUMIF('2a Map charges to elec regions'!$C$627:$C$808,$B89,'2a Map charges to elec regions'!AF$627:AF$808))</f>
        <v>155.83725187119961</v>
      </c>
      <c r="AG89" s="113">
        <f>IF(SUMIF('2a Map charges to elec regions'!$C$627:$C$808,$B89,'2a Map charges to elec regions'!AG$627:AG$808)=0,"-",SUMIF('2a Map charges to elec regions'!$C$627:$C$808,$B89,'2a Map charges to elec regions'!AG$627:AG$808))</f>
        <v>155.83725187119961</v>
      </c>
      <c r="AH89" s="113" t="str">
        <f>IF(SUMIF('2a Map charges to elec regions'!$C$627:$C$808,$B89,'2a Map charges to elec regions'!AH$627:AH$808)=0,"-",SUMIF('2a Map charges to elec regions'!$C$627:$C$808,$B89,'2a Map charges to elec regions'!AH$627:AH$808))</f>
        <v>-</v>
      </c>
      <c r="AI89" s="164" t="str">
        <f>IF(SUMIF('2a Map charges to elec regions'!$C$627:$C$808,$B89,'2a Map charges to elec regions'!AI$627:AI$808)=0,"-",SUMIF('2a Map charges to elec regions'!$C$627:$C$808,$B89,'2a Map charges to elec regions'!AI$627:AI$808))</f>
        <v>-</v>
      </c>
      <c r="AJ89" s="113" t="str">
        <f>IF(SUMIF('2a Map charges to elec regions'!$C$627:$C$808,$B89,'2a Map charges to elec regions'!AJ$627:AJ$808)=0,"-",SUMIF('2a Map charges to elec regions'!$C$627:$C$808,$B89,'2a Map charges to elec regions'!AJ$627:AJ$808))</f>
        <v>-</v>
      </c>
      <c r="AK89" s="113" t="str">
        <f>IF(SUMIF('2a Map charges to elec regions'!$C$627:$C$808,$B89,'2a Map charges to elec regions'!AK$627:AK$808)=0,"-",SUMIF('2a Map charges to elec regions'!$C$627:$C$808,$B89,'2a Map charges to elec regions'!AK$627:AK$808))</f>
        <v>-</v>
      </c>
      <c r="AL89" s="113" t="str">
        <f>IF(SUMIF('2a Map charges to elec regions'!$C$627:$C$808,$B89,'2a Map charges to elec regions'!AL$627:AL$808)=0,"-",SUMIF('2a Map charges to elec regions'!$C$627:$C$808,$B89,'2a Map charges to elec regions'!AL$627:AL$808))</f>
        <v>-</v>
      </c>
      <c r="AM89" s="113" t="str">
        <f>IF(SUMIF('2a Map charges to elec regions'!$C$627:$C$808,$B89,'2a Map charges to elec regions'!AM$627:AM$808)=0,"-",SUMIF('2a Map charges to elec regions'!$C$627:$C$808,$B89,'2a Map charges to elec regions'!AM$627:AM$808))</f>
        <v>-</v>
      </c>
      <c r="AN89" s="113" t="str">
        <f>IF(SUMIF('2a Map charges to elec regions'!$C$627:$C$808,$B89,'2a Map charges to elec regions'!AN$627:AN$808)=0,"-",SUMIF('2a Map charges to elec regions'!$C$627:$C$808,$B89,'2a Map charges to elec regions'!AN$627:AN$808))</f>
        <v>-</v>
      </c>
      <c r="AO89" s="113" t="str">
        <f>IF(SUMIF('2a Map charges to elec regions'!$C$627:$C$808,$B89,'2a Map charges to elec regions'!AO$627:AO$808)=0,"-",SUMIF('2a Map charges to elec regions'!$C$627:$C$808,$B89,'2a Map charges to elec regions'!AO$627:AO$808))</f>
        <v>-</v>
      </c>
      <c r="AP89" s="113" t="str">
        <f>IF(SUMIF('2a Map charges to elec regions'!$C$627:$C$808,$B89,'2a Map charges to elec regions'!AP$627:AP$808)=0,"-",SUMIF('2a Map charges to elec regions'!$C$627:$C$808,$B89,'2a Map charges to elec regions'!AP$627:AP$808))</f>
        <v>-</v>
      </c>
      <c r="AQ89" s="113" t="str">
        <f>IF(SUMIF('2a Map charges to elec regions'!$C$627:$C$808,$B89,'2a Map charges to elec regions'!AQ$627:AQ$808)=0,"-",SUMIF('2a Map charges to elec regions'!$C$627:$C$808,$B89,'2a Map charges to elec regions'!AQ$627:AQ$808))</f>
        <v>-</v>
      </c>
      <c r="AR89" s="113" t="str">
        <f>IF(SUMIF('2a Map charges to elec regions'!$C$627:$C$808,$B89,'2a Map charges to elec regions'!AR$627:AR$808)=0,"-",SUMIF('2a Map charges to elec regions'!$C$627:$C$808,$B89,'2a Map charges to elec regions'!AR$627:AR$808))</f>
        <v>-</v>
      </c>
      <c r="AS89" s="113" t="str">
        <f>IF(SUMIF('2a Map charges to elec regions'!$C$627:$C$808,$B89,'2a Map charges to elec regions'!AS$627:AS$808)=0,"-",SUMIF('2a Map charges to elec regions'!$C$627:$C$808,$B89,'2a Map charges to elec regions'!AS$627:AS$808))</f>
        <v>-</v>
      </c>
      <c r="AT89" s="113" t="str">
        <f>IF(SUMIF('2a Map charges to elec regions'!$C$627:$C$808,$B89,'2a Map charges to elec regions'!AT$627:AT$808)=0,"-",SUMIF('2a Map charges to elec regions'!$C$627:$C$808,$B89,'2a Map charges to elec regions'!AT$627:AT$808))</f>
        <v>-</v>
      </c>
      <c r="AU89" s="113" t="str">
        <f>IF(SUMIF('2a Map charges to elec regions'!$C$627:$C$808,$B89,'2a Map charges to elec regions'!AU$627:AU$808)=0,"-",SUMIF('2a Map charges to elec regions'!$C$627:$C$808,$B89,'2a Map charges to elec regions'!AU$627:AU$808))</f>
        <v>-</v>
      </c>
      <c r="AV89" s="113" t="str">
        <f>IF(SUMIF('2a Map charges to elec regions'!$C$627:$C$808,$B89,'2a Map charges to elec regions'!AV$627:AV$808)=0,"-",SUMIF('2a Map charges to elec regions'!$C$627:$C$808,$B89,'2a Map charges to elec regions'!AV$627:AV$808))</f>
        <v>-</v>
      </c>
      <c r="AW89" s="113" t="str">
        <f>IF(SUMIF('2a Map charges to elec regions'!$C$627:$C$808,$B89,'2a Map charges to elec regions'!AW$627:AW$808)=0,"-",SUMIF('2a Map charges to elec regions'!$C$627:$C$808,$B89,'2a Map charges to elec regions'!AW$627:AW$808))</f>
        <v>-</v>
      </c>
      <c r="AX89" s="113" t="str">
        <f>IF(SUMIF('2a Map charges to elec regions'!$C$627:$C$808,$B89,'2a Map charges to elec regions'!AX$627:AX$808)=0,"-",SUMIF('2a Map charges to elec regions'!$C$627:$C$808,$B89,'2a Map charges to elec regions'!AX$627:AX$808))</f>
        <v>-</v>
      </c>
      <c r="AY89" s="113" t="str">
        <f>IF(SUMIF('2a Map charges to elec regions'!$C$627:$C$808,$B89,'2a Map charges to elec regions'!AY$627:AY$808)=0,"-",SUMIF('2a Map charges to elec regions'!$C$627:$C$808,$B89,'2a Map charges to elec regions'!AY$627:AY$808))</f>
        <v>-</v>
      </c>
      <c r="AZ89" s="113" t="str">
        <f>IF(SUMIF('2a Map charges to elec regions'!$C$627:$C$808,$B89,'2a Map charges to elec regions'!AZ$627:AZ$808)=0,"-",SUMIF('2a Map charges to elec regions'!$C$627:$C$808,$B89,'2a Map charges to elec regions'!AZ$627:AZ$808))</f>
        <v>-</v>
      </c>
      <c r="BA89" s="113" t="str">
        <f>IF(SUMIF('2a Map charges to elec regions'!$C$627:$C$808,$B89,'2a Map charges to elec regions'!BA$627:BA$808)=0,"-",SUMIF('2a Map charges to elec regions'!$C$627:$C$808,$B89,'2a Map charges to elec regions'!BA$627:BA$808))</f>
        <v>-</v>
      </c>
      <c r="BB89" s="113" t="str">
        <f>IF(SUMIF('2a Map charges to elec regions'!$C$627:$C$808,$B89,'2a Map charges to elec regions'!BB$627:BB$808)=0,"-",SUMIF('2a Map charges to elec regions'!$C$627:$C$808,$B89,'2a Map charges to elec regions'!BB$627:BB$808))</f>
        <v>-</v>
      </c>
    </row>
    <row r="90" spans="1:54" s="14" customFormat="1" ht="11.45">
      <c r="A90" s="10"/>
      <c r="B90" s="151" t="s">
        <v>182</v>
      </c>
      <c r="C90" s="197"/>
      <c r="D90" s="186"/>
      <c r="E90" s="29"/>
      <c r="F90" s="113"/>
      <c r="G90" s="113"/>
      <c r="H90" s="113"/>
      <c r="I90" s="113"/>
      <c r="J90" s="113"/>
      <c r="K90" s="113"/>
      <c r="L90" s="113"/>
      <c r="M90" s="113"/>
      <c r="N90" s="28"/>
      <c r="O90" s="113"/>
      <c r="P90" s="113"/>
      <c r="Q90" s="113"/>
      <c r="R90" s="113"/>
      <c r="S90" s="113"/>
      <c r="T90" s="113"/>
      <c r="U90" s="113"/>
      <c r="V90" s="113">
        <f>IF(SUMIF('2a Map charges to elec regions'!$C$627:$C$808,$B90,'2a Map charges to elec regions'!V$627:V$808)=0,"-",SUMIF('2a Map charges to elec regions'!$C$627:$C$808,$B90,'2a Map charges to elec regions'!V$627:V$808))</f>
        <v>160.16213992121635</v>
      </c>
      <c r="W90" s="113">
        <f>IF(SUMIF('2a Map charges to elec regions'!$C$627:$C$808,$B90,'2a Map charges to elec regions'!W$627:W$808)=0,"-",SUMIF('2a Map charges to elec regions'!$C$627:$C$808,$B90,'2a Map charges to elec regions'!W$627:W$808))</f>
        <v>154.66216884554785</v>
      </c>
      <c r="X90" s="113">
        <f>IF(SUMIF('2a Map charges to elec regions'!$C$627:$C$808,$B90,'2a Map charges to elec regions'!X$627:X$808)=0,"-",SUMIF('2a Map charges to elec regions'!$C$627:$C$808,$B90,'2a Map charges to elec regions'!X$627:X$808))</f>
        <v>156.72218286994161</v>
      </c>
      <c r="Y90" s="113">
        <f>IF(SUMIF('2a Map charges to elec regions'!$C$627:$C$808,$B90,'2a Map charges to elec regions'!Y$627:Y$808)=0,"-",SUMIF('2a Map charges to elec regions'!$C$627:$C$808,$B90,'2a Map charges to elec regions'!Y$627:Y$808))</f>
        <v>156.72218286994161</v>
      </c>
      <c r="Z90" s="113">
        <f>IF(SUMIF('2a Map charges to elec regions'!$C$627:$C$808,$B90,'2a Map charges to elec regions'!Z$627:Z$808)=0,"-",SUMIF('2a Map charges to elec regions'!$C$627:$C$808,$B90,'2a Map charges to elec regions'!Z$627:Z$808))</f>
        <v>156.72218286994161</v>
      </c>
      <c r="AA90" s="113">
        <f>IF(SUMIF('2a Map charges to elec regions'!$C$627:$C$808,$B90,'2a Map charges to elec regions'!AA$627:AA$808)=0,"-",SUMIF('2a Map charges to elec regions'!$C$627:$C$808,$B90,'2a Map charges to elec regions'!AA$627:AA$808))</f>
        <v>156.72218286994161</v>
      </c>
      <c r="AB90" s="113">
        <f>IF(SUMIF('2a Map charges to elec regions'!$C$627:$C$808,$B90,'2a Map charges to elec regions'!AB$627:AB$808)=0,"-",SUMIF('2a Map charges to elec regions'!$C$627:$C$808,$B90,'2a Map charges to elec regions'!AB$627:AB$808))</f>
        <v>161.17518841779872</v>
      </c>
      <c r="AC90" s="113">
        <f>IF(SUMIF('2a Map charges to elec regions'!$C$627:$C$808,$B90,'2a Map charges to elec regions'!AC$627:AC$808)=0,"-",SUMIF('2a Map charges to elec regions'!$C$627:$C$808,$B90,'2a Map charges to elec regions'!AC$627:AC$808))</f>
        <v>161.17518841779872</v>
      </c>
      <c r="AD90" s="113">
        <f>IF(SUMIF('2a Map charges to elec regions'!$C$627:$C$808,$B90,'2a Map charges to elec regions'!AD$627:AD$808)=0,"-",SUMIF('2a Map charges to elec regions'!$C$627:$C$808,$B90,'2a Map charges to elec regions'!AD$627:AD$808))</f>
        <v>161.17518841779872</v>
      </c>
      <c r="AE90" s="113">
        <f>IF(SUMIF('2a Map charges to elec regions'!$C$627:$C$808,$B90,'2a Map charges to elec regions'!AE$627:AE$808)=0,"-",SUMIF('2a Map charges to elec regions'!$C$627:$C$808,$B90,'2a Map charges to elec regions'!AE$627:AE$808))</f>
        <v>161.17518841779872</v>
      </c>
      <c r="AF90" s="113">
        <f>IF(SUMIF('2a Map charges to elec regions'!$C$627:$C$808,$B90,'2a Map charges to elec regions'!AF$627:AF$808)=0,"-",SUMIF('2a Map charges to elec regions'!$C$627:$C$808,$B90,'2a Map charges to elec regions'!AF$627:AF$808))</f>
        <v>175.17941150535884</v>
      </c>
      <c r="AG90" s="113">
        <f>IF(SUMIF('2a Map charges to elec regions'!$C$627:$C$808,$B90,'2a Map charges to elec regions'!AG$627:AG$808)=0,"-",SUMIF('2a Map charges to elec regions'!$C$627:$C$808,$B90,'2a Map charges to elec regions'!AG$627:AG$808))</f>
        <v>175.17941150535884</v>
      </c>
      <c r="AH90" s="113" t="str">
        <f>IF(SUMIF('2a Map charges to elec regions'!$C$627:$C$808,$B90,'2a Map charges to elec regions'!AH$627:AH$808)=0,"-",SUMIF('2a Map charges to elec regions'!$C$627:$C$808,$B90,'2a Map charges to elec regions'!AH$627:AH$808))</f>
        <v>-</v>
      </c>
      <c r="AI90" s="164" t="str">
        <f>IF(SUMIF('2a Map charges to elec regions'!$C$627:$C$808,$B90,'2a Map charges to elec regions'!AI$627:AI$808)=0,"-",SUMIF('2a Map charges to elec regions'!$C$627:$C$808,$B90,'2a Map charges to elec regions'!AI$627:AI$808))</f>
        <v>-</v>
      </c>
      <c r="AJ90" s="113" t="str">
        <f>IF(SUMIF('2a Map charges to elec regions'!$C$627:$C$808,$B90,'2a Map charges to elec regions'!AJ$627:AJ$808)=0,"-",SUMIF('2a Map charges to elec regions'!$C$627:$C$808,$B90,'2a Map charges to elec regions'!AJ$627:AJ$808))</f>
        <v>-</v>
      </c>
      <c r="AK90" s="113" t="str">
        <f>IF(SUMIF('2a Map charges to elec regions'!$C$627:$C$808,$B90,'2a Map charges to elec regions'!AK$627:AK$808)=0,"-",SUMIF('2a Map charges to elec regions'!$C$627:$C$808,$B90,'2a Map charges to elec regions'!AK$627:AK$808))</f>
        <v>-</v>
      </c>
      <c r="AL90" s="113" t="str">
        <f>IF(SUMIF('2a Map charges to elec regions'!$C$627:$C$808,$B90,'2a Map charges to elec regions'!AL$627:AL$808)=0,"-",SUMIF('2a Map charges to elec regions'!$C$627:$C$808,$B90,'2a Map charges to elec regions'!AL$627:AL$808))</f>
        <v>-</v>
      </c>
      <c r="AM90" s="113" t="str">
        <f>IF(SUMIF('2a Map charges to elec regions'!$C$627:$C$808,$B90,'2a Map charges to elec regions'!AM$627:AM$808)=0,"-",SUMIF('2a Map charges to elec regions'!$C$627:$C$808,$B90,'2a Map charges to elec regions'!AM$627:AM$808))</f>
        <v>-</v>
      </c>
      <c r="AN90" s="113" t="str">
        <f>IF(SUMIF('2a Map charges to elec regions'!$C$627:$C$808,$B90,'2a Map charges to elec regions'!AN$627:AN$808)=0,"-",SUMIF('2a Map charges to elec regions'!$C$627:$C$808,$B90,'2a Map charges to elec regions'!AN$627:AN$808))</f>
        <v>-</v>
      </c>
      <c r="AO90" s="113" t="str">
        <f>IF(SUMIF('2a Map charges to elec regions'!$C$627:$C$808,$B90,'2a Map charges to elec regions'!AO$627:AO$808)=0,"-",SUMIF('2a Map charges to elec regions'!$C$627:$C$808,$B90,'2a Map charges to elec regions'!AO$627:AO$808))</f>
        <v>-</v>
      </c>
      <c r="AP90" s="113" t="str">
        <f>IF(SUMIF('2a Map charges to elec regions'!$C$627:$C$808,$B90,'2a Map charges to elec regions'!AP$627:AP$808)=0,"-",SUMIF('2a Map charges to elec regions'!$C$627:$C$808,$B90,'2a Map charges to elec regions'!AP$627:AP$808))</f>
        <v>-</v>
      </c>
      <c r="AQ90" s="113" t="str">
        <f>IF(SUMIF('2a Map charges to elec regions'!$C$627:$C$808,$B90,'2a Map charges to elec regions'!AQ$627:AQ$808)=0,"-",SUMIF('2a Map charges to elec regions'!$C$627:$C$808,$B90,'2a Map charges to elec regions'!AQ$627:AQ$808))</f>
        <v>-</v>
      </c>
      <c r="AR90" s="113" t="str">
        <f>IF(SUMIF('2a Map charges to elec regions'!$C$627:$C$808,$B90,'2a Map charges to elec regions'!AR$627:AR$808)=0,"-",SUMIF('2a Map charges to elec regions'!$C$627:$C$808,$B90,'2a Map charges to elec regions'!AR$627:AR$808))</f>
        <v>-</v>
      </c>
      <c r="AS90" s="113" t="str">
        <f>IF(SUMIF('2a Map charges to elec regions'!$C$627:$C$808,$B90,'2a Map charges to elec regions'!AS$627:AS$808)=0,"-",SUMIF('2a Map charges to elec regions'!$C$627:$C$808,$B90,'2a Map charges to elec regions'!AS$627:AS$808))</f>
        <v>-</v>
      </c>
      <c r="AT90" s="113" t="str">
        <f>IF(SUMIF('2a Map charges to elec regions'!$C$627:$C$808,$B90,'2a Map charges to elec regions'!AT$627:AT$808)=0,"-",SUMIF('2a Map charges to elec regions'!$C$627:$C$808,$B90,'2a Map charges to elec regions'!AT$627:AT$808))</f>
        <v>-</v>
      </c>
      <c r="AU90" s="113" t="str">
        <f>IF(SUMIF('2a Map charges to elec regions'!$C$627:$C$808,$B90,'2a Map charges to elec regions'!AU$627:AU$808)=0,"-",SUMIF('2a Map charges to elec regions'!$C$627:$C$808,$B90,'2a Map charges to elec regions'!AU$627:AU$808))</f>
        <v>-</v>
      </c>
      <c r="AV90" s="113" t="str">
        <f>IF(SUMIF('2a Map charges to elec regions'!$C$627:$C$808,$B90,'2a Map charges to elec regions'!AV$627:AV$808)=0,"-",SUMIF('2a Map charges to elec regions'!$C$627:$C$808,$B90,'2a Map charges to elec regions'!AV$627:AV$808))</f>
        <v>-</v>
      </c>
      <c r="AW90" s="113" t="str">
        <f>IF(SUMIF('2a Map charges to elec regions'!$C$627:$C$808,$B90,'2a Map charges to elec regions'!AW$627:AW$808)=0,"-",SUMIF('2a Map charges to elec regions'!$C$627:$C$808,$B90,'2a Map charges to elec regions'!AW$627:AW$808))</f>
        <v>-</v>
      </c>
      <c r="AX90" s="113" t="str">
        <f>IF(SUMIF('2a Map charges to elec regions'!$C$627:$C$808,$B90,'2a Map charges to elec regions'!AX$627:AX$808)=0,"-",SUMIF('2a Map charges to elec regions'!$C$627:$C$808,$B90,'2a Map charges to elec regions'!AX$627:AX$808))</f>
        <v>-</v>
      </c>
      <c r="AY90" s="113" t="str">
        <f>IF(SUMIF('2a Map charges to elec regions'!$C$627:$C$808,$B90,'2a Map charges to elec regions'!AY$627:AY$808)=0,"-",SUMIF('2a Map charges to elec regions'!$C$627:$C$808,$B90,'2a Map charges to elec regions'!AY$627:AY$808))</f>
        <v>-</v>
      </c>
      <c r="AZ90" s="113" t="str">
        <f>IF(SUMIF('2a Map charges to elec regions'!$C$627:$C$808,$B90,'2a Map charges to elec regions'!AZ$627:AZ$808)=0,"-",SUMIF('2a Map charges to elec regions'!$C$627:$C$808,$B90,'2a Map charges to elec regions'!AZ$627:AZ$808))</f>
        <v>-</v>
      </c>
      <c r="BA90" s="113" t="str">
        <f>IF(SUMIF('2a Map charges to elec regions'!$C$627:$C$808,$B90,'2a Map charges to elec regions'!BA$627:BA$808)=0,"-",SUMIF('2a Map charges to elec regions'!$C$627:$C$808,$B90,'2a Map charges to elec regions'!BA$627:BA$808))</f>
        <v>-</v>
      </c>
      <c r="BB90" s="113" t="str">
        <f>IF(SUMIF('2a Map charges to elec regions'!$C$627:$C$808,$B90,'2a Map charges to elec regions'!BB$627:BB$808)=0,"-",SUMIF('2a Map charges to elec regions'!$C$627:$C$808,$B90,'2a Map charges to elec regions'!BB$627:BB$808))</f>
        <v>-</v>
      </c>
    </row>
    <row r="91" spans="1:54" s="14" customFormat="1" ht="11.45">
      <c r="A91" s="10"/>
      <c r="B91" s="151" t="s">
        <v>183</v>
      </c>
      <c r="C91" s="197"/>
      <c r="D91" s="186"/>
      <c r="E91" s="29"/>
      <c r="F91" s="113"/>
      <c r="G91" s="113"/>
      <c r="H91" s="113"/>
      <c r="I91" s="113"/>
      <c r="J91" s="113"/>
      <c r="K91" s="113"/>
      <c r="L91" s="113"/>
      <c r="M91" s="113"/>
      <c r="N91" s="29"/>
      <c r="O91" s="113"/>
      <c r="P91" s="113"/>
      <c r="Q91" s="113"/>
      <c r="R91" s="113"/>
      <c r="S91" s="113"/>
      <c r="T91" s="113"/>
      <c r="U91" s="113"/>
      <c r="V91" s="113">
        <f>IF(SUMIF('2a Map charges to elec regions'!$C$627:$C$808,$B91,'2a Map charges to elec regions'!V$627:V$808)=0,"-",SUMIF('2a Map charges to elec regions'!$C$627:$C$808,$B91,'2a Map charges to elec regions'!V$627:V$808))</f>
        <v>144.49219243797788</v>
      </c>
      <c r="W91" s="113">
        <f>IF(SUMIF('2a Map charges to elec regions'!$C$627:$C$808,$B91,'2a Map charges to elec regions'!W$627:W$808)=0,"-",SUMIF('2a Map charges to elec regions'!$C$627:$C$808,$B91,'2a Map charges to elec regions'!W$627:W$808))</f>
        <v>138.86571744687973</v>
      </c>
      <c r="X91" s="113">
        <f>IF(SUMIF('2a Map charges to elec regions'!$C$627:$C$808,$B91,'2a Map charges to elec regions'!X$627:X$808)=0,"-",SUMIF('2a Map charges to elec regions'!$C$627:$C$808,$B91,'2a Map charges to elec regions'!X$627:X$808))</f>
        <v>148.4147214165786</v>
      </c>
      <c r="Y91" s="113">
        <f>IF(SUMIF('2a Map charges to elec regions'!$C$627:$C$808,$B91,'2a Map charges to elec regions'!Y$627:Y$808)=0,"-",SUMIF('2a Map charges to elec regions'!$C$627:$C$808,$B91,'2a Map charges to elec regions'!Y$627:Y$808))</f>
        <v>148.4147214165786</v>
      </c>
      <c r="Z91" s="113">
        <f>IF(SUMIF('2a Map charges to elec regions'!$C$627:$C$808,$B91,'2a Map charges to elec regions'!Z$627:Z$808)=0,"-",SUMIF('2a Map charges to elec regions'!$C$627:$C$808,$B91,'2a Map charges to elec regions'!Z$627:Z$808))</f>
        <v>148.4147214165786</v>
      </c>
      <c r="AA91" s="113">
        <f>IF(SUMIF('2a Map charges to elec regions'!$C$627:$C$808,$B91,'2a Map charges to elec regions'!AA$627:AA$808)=0,"-",SUMIF('2a Map charges to elec regions'!$C$627:$C$808,$B91,'2a Map charges to elec regions'!AA$627:AA$808))</f>
        <v>148.4147214165786</v>
      </c>
      <c r="AB91" s="113">
        <f>IF(SUMIF('2a Map charges to elec regions'!$C$627:$C$808,$B91,'2a Map charges to elec regions'!AB$627:AB$808)=0,"-",SUMIF('2a Map charges to elec regions'!$C$627:$C$808,$B91,'2a Map charges to elec regions'!AB$627:AB$808))</f>
        <v>140.99632043409753</v>
      </c>
      <c r="AC91" s="113">
        <f>IF(SUMIF('2a Map charges to elec regions'!$C$627:$C$808,$B91,'2a Map charges to elec regions'!AC$627:AC$808)=0,"-",SUMIF('2a Map charges to elec regions'!$C$627:$C$808,$B91,'2a Map charges to elec regions'!AC$627:AC$808))</f>
        <v>140.99632043409753</v>
      </c>
      <c r="AD91" s="113">
        <f>IF(SUMIF('2a Map charges to elec regions'!$C$627:$C$808,$B91,'2a Map charges to elec regions'!AD$627:AD$808)=0,"-",SUMIF('2a Map charges to elec regions'!$C$627:$C$808,$B91,'2a Map charges to elec regions'!AD$627:AD$808))</f>
        <v>140.99632043409753</v>
      </c>
      <c r="AE91" s="113">
        <f>IF(SUMIF('2a Map charges to elec regions'!$C$627:$C$808,$B91,'2a Map charges to elec regions'!AE$627:AE$808)=0,"-",SUMIF('2a Map charges to elec regions'!$C$627:$C$808,$B91,'2a Map charges to elec regions'!AE$627:AE$808))</f>
        <v>140.99632043409753</v>
      </c>
      <c r="AF91" s="113">
        <f>IF(SUMIF('2a Map charges to elec regions'!$C$627:$C$808,$B91,'2a Map charges to elec regions'!AF$627:AF$808)=0,"-",SUMIF('2a Map charges to elec regions'!$C$627:$C$808,$B91,'2a Map charges to elec regions'!AF$627:AF$808))</f>
        <v>154.35857002862667</v>
      </c>
      <c r="AG91" s="113">
        <f>IF(SUMIF('2a Map charges to elec regions'!$C$627:$C$808,$B91,'2a Map charges to elec regions'!AG$627:AG$808)=0,"-",SUMIF('2a Map charges to elec regions'!$C$627:$C$808,$B91,'2a Map charges to elec regions'!AG$627:AG$808))</f>
        <v>154.35857002862667</v>
      </c>
      <c r="AH91" s="113" t="str">
        <f>IF(SUMIF('2a Map charges to elec regions'!$C$627:$C$808,$B91,'2a Map charges to elec regions'!AH$627:AH$808)=0,"-",SUMIF('2a Map charges to elec regions'!$C$627:$C$808,$B91,'2a Map charges to elec regions'!AH$627:AH$808))</f>
        <v>-</v>
      </c>
      <c r="AI91" s="164" t="str">
        <f>IF(SUMIF('2a Map charges to elec regions'!$C$627:$C$808,$B91,'2a Map charges to elec regions'!AI$627:AI$808)=0,"-",SUMIF('2a Map charges to elec regions'!$C$627:$C$808,$B91,'2a Map charges to elec regions'!AI$627:AI$808))</f>
        <v>-</v>
      </c>
      <c r="AJ91" s="113" t="str">
        <f>IF(SUMIF('2a Map charges to elec regions'!$C$627:$C$808,$B91,'2a Map charges to elec regions'!AJ$627:AJ$808)=0,"-",SUMIF('2a Map charges to elec regions'!$C$627:$C$808,$B91,'2a Map charges to elec regions'!AJ$627:AJ$808))</f>
        <v>-</v>
      </c>
      <c r="AK91" s="113" t="str">
        <f>IF(SUMIF('2a Map charges to elec regions'!$C$627:$C$808,$B91,'2a Map charges to elec regions'!AK$627:AK$808)=0,"-",SUMIF('2a Map charges to elec regions'!$C$627:$C$808,$B91,'2a Map charges to elec regions'!AK$627:AK$808))</f>
        <v>-</v>
      </c>
      <c r="AL91" s="113" t="str">
        <f>IF(SUMIF('2a Map charges to elec regions'!$C$627:$C$808,$B91,'2a Map charges to elec regions'!AL$627:AL$808)=0,"-",SUMIF('2a Map charges to elec regions'!$C$627:$C$808,$B91,'2a Map charges to elec regions'!AL$627:AL$808))</f>
        <v>-</v>
      </c>
      <c r="AM91" s="113" t="str">
        <f>IF(SUMIF('2a Map charges to elec regions'!$C$627:$C$808,$B91,'2a Map charges to elec regions'!AM$627:AM$808)=0,"-",SUMIF('2a Map charges to elec regions'!$C$627:$C$808,$B91,'2a Map charges to elec regions'!AM$627:AM$808))</f>
        <v>-</v>
      </c>
      <c r="AN91" s="113" t="str">
        <f>IF(SUMIF('2a Map charges to elec regions'!$C$627:$C$808,$B91,'2a Map charges to elec regions'!AN$627:AN$808)=0,"-",SUMIF('2a Map charges to elec regions'!$C$627:$C$808,$B91,'2a Map charges to elec regions'!AN$627:AN$808))</f>
        <v>-</v>
      </c>
      <c r="AO91" s="113" t="str">
        <f>IF(SUMIF('2a Map charges to elec regions'!$C$627:$C$808,$B91,'2a Map charges to elec regions'!AO$627:AO$808)=0,"-",SUMIF('2a Map charges to elec regions'!$C$627:$C$808,$B91,'2a Map charges to elec regions'!AO$627:AO$808))</f>
        <v>-</v>
      </c>
      <c r="AP91" s="113" t="str">
        <f>IF(SUMIF('2a Map charges to elec regions'!$C$627:$C$808,$B91,'2a Map charges to elec regions'!AP$627:AP$808)=0,"-",SUMIF('2a Map charges to elec regions'!$C$627:$C$808,$B91,'2a Map charges to elec regions'!AP$627:AP$808))</f>
        <v>-</v>
      </c>
      <c r="AQ91" s="113" t="str">
        <f>IF(SUMIF('2a Map charges to elec regions'!$C$627:$C$808,$B91,'2a Map charges to elec regions'!AQ$627:AQ$808)=0,"-",SUMIF('2a Map charges to elec regions'!$C$627:$C$808,$B91,'2a Map charges to elec regions'!AQ$627:AQ$808))</f>
        <v>-</v>
      </c>
      <c r="AR91" s="113" t="str">
        <f>IF(SUMIF('2a Map charges to elec regions'!$C$627:$C$808,$B91,'2a Map charges to elec regions'!AR$627:AR$808)=0,"-",SUMIF('2a Map charges to elec regions'!$C$627:$C$808,$B91,'2a Map charges to elec regions'!AR$627:AR$808))</f>
        <v>-</v>
      </c>
      <c r="AS91" s="113" t="str">
        <f>IF(SUMIF('2a Map charges to elec regions'!$C$627:$C$808,$B91,'2a Map charges to elec regions'!AS$627:AS$808)=0,"-",SUMIF('2a Map charges to elec regions'!$C$627:$C$808,$B91,'2a Map charges to elec regions'!AS$627:AS$808))</f>
        <v>-</v>
      </c>
      <c r="AT91" s="113" t="str">
        <f>IF(SUMIF('2a Map charges to elec regions'!$C$627:$C$808,$B91,'2a Map charges to elec regions'!AT$627:AT$808)=0,"-",SUMIF('2a Map charges to elec regions'!$C$627:$C$808,$B91,'2a Map charges to elec regions'!AT$627:AT$808))</f>
        <v>-</v>
      </c>
      <c r="AU91" s="113" t="str">
        <f>IF(SUMIF('2a Map charges to elec regions'!$C$627:$C$808,$B91,'2a Map charges to elec regions'!AU$627:AU$808)=0,"-",SUMIF('2a Map charges to elec regions'!$C$627:$C$808,$B91,'2a Map charges to elec regions'!AU$627:AU$808))</f>
        <v>-</v>
      </c>
      <c r="AV91" s="113" t="str">
        <f>IF(SUMIF('2a Map charges to elec regions'!$C$627:$C$808,$B91,'2a Map charges to elec regions'!AV$627:AV$808)=0,"-",SUMIF('2a Map charges to elec regions'!$C$627:$C$808,$B91,'2a Map charges to elec regions'!AV$627:AV$808))</f>
        <v>-</v>
      </c>
      <c r="AW91" s="113" t="str">
        <f>IF(SUMIF('2a Map charges to elec regions'!$C$627:$C$808,$B91,'2a Map charges to elec regions'!AW$627:AW$808)=0,"-",SUMIF('2a Map charges to elec regions'!$C$627:$C$808,$B91,'2a Map charges to elec regions'!AW$627:AW$808))</f>
        <v>-</v>
      </c>
      <c r="AX91" s="113" t="str">
        <f>IF(SUMIF('2a Map charges to elec regions'!$C$627:$C$808,$B91,'2a Map charges to elec regions'!AX$627:AX$808)=0,"-",SUMIF('2a Map charges to elec regions'!$C$627:$C$808,$B91,'2a Map charges to elec regions'!AX$627:AX$808))</f>
        <v>-</v>
      </c>
      <c r="AY91" s="113" t="str">
        <f>IF(SUMIF('2a Map charges to elec regions'!$C$627:$C$808,$B91,'2a Map charges to elec regions'!AY$627:AY$808)=0,"-",SUMIF('2a Map charges to elec regions'!$C$627:$C$808,$B91,'2a Map charges to elec regions'!AY$627:AY$808))</f>
        <v>-</v>
      </c>
      <c r="AZ91" s="113" t="str">
        <f>IF(SUMIF('2a Map charges to elec regions'!$C$627:$C$808,$B91,'2a Map charges to elec regions'!AZ$627:AZ$808)=0,"-",SUMIF('2a Map charges to elec regions'!$C$627:$C$808,$B91,'2a Map charges to elec regions'!AZ$627:AZ$808))</f>
        <v>-</v>
      </c>
      <c r="BA91" s="113" t="str">
        <f>IF(SUMIF('2a Map charges to elec regions'!$C$627:$C$808,$B91,'2a Map charges to elec regions'!BA$627:BA$808)=0,"-",SUMIF('2a Map charges to elec regions'!$C$627:$C$808,$B91,'2a Map charges to elec regions'!BA$627:BA$808))</f>
        <v>-</v>
      </c>
      <c r="BB91" s="113" t="str">
        <f>IF(SUMIF('2a Map charges to elec regions'!$C$627:$C$808,$B91,'2a Map charges to elec regions'!BB$627:BB$808)=0,"-",SUMIF('2a Map charges to elec regions'!$C$627:$C$808,$B91,'2a Map charges to elec regions'!BB$627:BB$808))</f>
        <v>-</v>
      </c>
    </row>
    <row r="92" spans="1:54" s="14" customFormat="1" ht="11.45">
      <c r="A92" s="10"/>
      <c r="B92" s="151" t="s">
        <v>184</v>
      </c>
      <c r="C92" s="197"/>
      <c r="D92" s="186"/>
      <c r="E92" s="29"/>
      <c r="F92" s="113"/>
      <c r="G92" s="113"/>
      <c r="H92" s="113"/>
      <c r="I92" s="113"/>
      <c r="J92" s="113"/>
      <c r="K92" s="113"/>
      <c r="L92" s="113"/>
      <c r="M92" s="113"/>
      <c r="N92" s="29"/>
      <c r="O92" s="113"/>
      <c r="P92" s="113"/>
      <c r="Q92" s="113"/>
      <c r="R92" s="113"/>
      <c r="S92" s="113"/>
      <c r="T92" s="113"/>
      <c r="U92" s="113"/>
      <c r="V92" s="113">
        <f>IF(SUMIF('2a Map charges to elec regions'!$C$627:$C$808,$B92,'2a Map charges to elec regions'!V$627:V$808)=0,"-",SUMIF('2a Map charges to elec regions'!$C$627:$C$808,$B92,'2a Map charges to elec regions'!V$627:V$808))</f>
        <v>151.42044971649398</v>
      </c>
      <c r="W92" s="113">
        <f>IF(SUMIF('2a Map charges to elec regions'!$C$627:$C$808,$B92,'2a Map charges to elec regions'!W$627:W$808)=0,"-",SUMIF('2a Map charges to elec regions'!$C$627:$C$808,$B92,'2a Map charges to elec regions'!W$627:W$808))</f>
        <v>143.45864663628973</v>
      </c>
      <c r="X92" s="113">
        <f>IF(SUMIF('2a Map charges to elec regions'!$C$627:$C$808,$B92,'2a Map charges to elec regions'!X$627:X$808)=0,"-",SUMIF('2a Map charges to elec regions'!$C$627:$C$808,$B92,'2a Map charges to elec regions'!X$627:X$808))</f>
        <v>161.5845531030439</v>
      </c>
      <c r="Y92" s="113">
        <f>IF(SUMIF('2a Map charges to elec regions'!$C$627:$C$808,$B92,'2a Map charges to elec regions'!Y$627:Y$808)=0,"-",SUMIF('2a Map charges to elec regions'!$C$627:$C$808,$B92,'2a Map charges to elec regions'!Y$627:Y$808))</f>
        <v>161.5845531030439</v>
      </c>
      <c r="Z92" s="113">
        <f>IF(SUMIF('2a Map charges to elec regions'!$C$627:$C$808,$B92,'2a Map charges to elec regions'!Z$627:Z$808)=0,"-",SUMIF('2a Map charges to elec regions'!$C$627:$C$808,$B92,'2a Map charges to elec regions'!Z$627:Z$808))</f>
        <v>161.5845531030439</v>
      </c>
      <c r="AA92" s="113">
        <f>IF(SUMIF('2a Map charges to elec regions'!$C$627:$C$808,$B92,'2a Map charges to elec regions'!AA$627:AA$808)=0,"-",SUMIF('2a Map charges to elec regions'!$C$627:$C$808,$B92,'2a Map charges to elec regions'!AA$627:AA$808))</f>
        <v>161.5845531030439</v>
      </c>
      <c r="AB92" s="113">
        <f>IF(SUMIF('2a Map charges to elec regions'!$C$627:$C$808,$B92,'2a Map charges to elec regions'!AB$627:AB$808)=0,"-",SUMIF('2a Map charges to elec regions'!$C$627:$C$808,$B92,'2a Map charges to elec regions'!AB$627:AB$808))</f>
        <v>169.54015848826862</v>
      </c>
      <c r="AC92" s="113">
        <f>IF(SUMIF('2a Map charges to elec regions'!$C$627:$C$808,$B92,'2a Map charges to elec regions'!AC$627:AC$808)=0,"-",SUMIF('2a Map charges to elec regions'!$C$627:$C$808,$B92,'2a Map charges to elec regions'!AC$627:AC$808))</f>
        <v>169.54015848826862</v>
      </c>
      <c r="AD92" s="113">
        <f>IF(SUMIF('2a Map charges to elec regions'!$C$627:$C$808,$B92,'2a Map charges to elec regions'!AD$627:AD$808)=0,"-",SUMIF('2a Map charges to elec regions'!$C$627:$C$808,$B92,'2a Map charges to elec regions'!AD$627:AD$808))</f>
        <v>169.54015848826862</v>
      </c>
      <c r="AE92" s="113">
        <f>IF(SUMIF('2a Map charges to elec regions'!$C$627:$C$808,$B92,'2a Map charges to elec regions'!AE$627:AE$808)=0,"-",SUMIF('2a Map charges to elec regions'!$C$627:$C$808,$B92,'2a Map charges to elec regions'!AE$627:AE$808))</f>
        <v>169.54015848826862</v>
      </c>
      <c r="AF92" s="113">
        <f>IF(SUMIF('2a Map charges to elec regions'!$C$627:$C$808,$B92,'2a Map charges to elec regions'!AF$627:AF$808)=0,"-",SUMIF('2a Map charges to elec regions'!$C$627:$C$808,$B92,'2a Map charges to elec regions'!AF$627:AF$808))</f>
        <v>176.98564558665461</v>
      </c>
      <c r="AG92" s="113">
        <f>IF(SUMIF('2a Map charges to elec regions'!$C$627:$C$808,$B92,'2a Map charges to elec regions'!AG$627:AG$808)=0,"-",SUMIF('2a Map charges to elec regions'!$C$627:$C$808,$B92,'2a Map charges to elec regions'!AG$627:AG$808))</f>
        <v>176.98564558665461</v>
      </c>
      <c r="AH92" s="113" t="str">
        <f>IF(SUMIF('2a Map charges to elec regions'!$C$627:$C$808,$B92,'2a Map charges to elec regions'!AH$627:AH$808)=0,"-",SUMIF('2a Map charges to elec regions'!$C$627:$C$808,$B92,'2a Map charges to elec regions'!AH$627:AH$808))</f>
        <v>-</v>
      </c>
      <c r="AI92" s="164" t="str">
        <f>IF(SUMIF('2a Map charges to elec regions'!$C$627:$C$808,$B92,'2a Map charges to elec regions'!AI$627:AI$808)=0,"-",SUMIF('2a Map charges to elec regions'!$C$627:$C$808,$B92,'2a Map charges to elec regions'!AI$627:AI$808))</f>
        <v>-</v>
      </c>
      <c r="AJ92" s="113" t="str">
        <f>IF(SUMIF('2a Map charges to elec regions'!$C$627:$C$808,$B92,'2a Map charges to elec regions'!AJ$627:AJ$808)=0,"-",SUMIF('2a Map charges to elec regions'!$C$627:$C$808,$B92,'2a Map charges to elec regions'!AJ$627:AJ$808))</f>
        <v>-</v>
      </c>
      <c r="AK92" s="113" t="str">
        <f>IF(SUMIF('2a Map charges to elec regions'!$C$627:$C$808,$B92,'2a Map charges to elec regions'!AK$627:AK$808)=0,"-",SUMIF('2a Map charges to elec regions'!$C$627:$C$808,$B92,'2a Map charges to elec regions'!AK$627:AK$808))</f>
        <v>-</v>
      </c>
      <c r="AL92" s="113" t="str">
        <f>IF(SUMIF('2a Map charges to elec regions'!$C$627:$C$808,$B92,'2a Map charges to elec regions'!AL$627:AL$808)=0,"-",SUMIF('2a Map charges to elec regions'!$C$627:$C$808,$B92,'2a Map charges to elec regions'!AL$627:AL$808))</f>
        <v>-</v>
      </c>
      <c r="AM92" s="113" t="str">
        <f>IF(SUMIF('2a Map charges to elec regions'!$C$627:$C$808,$B92,'2a Map charges to elec regions'!AM$627:AM$808)=0,"-",SUMIF('2a Map charges to elec regions'!$C$627:$C$808,$B92,'2a Map charges to elec regions'!AM$627:AM$808))</f>
        <v>-</v>
      </c>
      <c r="AN92" s="113" t="str">
        <f>IF(SUMIF('2a Map charges to elec regions'!$C$627:$C$808,$B92,'2a Map charges to elec regions'!AN$627:AN$808)=0,"-",SUMIF('2a Map charges to elec regions'!$C$627:$C$808,$B92,'2a Map charges to elec regions'!AN$627:AN$808))</f>
        <v>-</v>
      </c>
      <c r="AO92" s="113" t="str">
        <f>IF(SUMIF('2a Map charges to elec regions'!$C$627:$C$808,$B92,'2a Map charges to elec regions'!AO$627:AO$808)=0,"-",SUMIF('2a Map charges to elec regions'!$C$627:$C$808,$B92,'2a Map charges to elec regions'!AO$627:AO$808))</f>
        <v>-</v>
      </c>
      <c r="AP92" s="113" t="str">
        <f>IF(SUMIF('2a Map charges to elec regions'!$C$627:$C$808,$B92,'2a Map charges to elec regions'!AP$627:AP$808)=0,"-",SUMIF('2a Map charges to elec regions'!$C$627:$C$808,$B92,'2a Map charges to elec regions'!AP$627:AP$808))</f>
        <v>-</v>
      </c>
      <c r="AQ92" s="113" t="str">
        <f>IF(SUMIF('2a Map charges to elec regions'!$C$627:$C$808,$B92,'2a Map charges to elec regions'!AQ$627:AQ$808)=0,"-",SUMIF('2a Map charges to elec regions'!$C$627:$C$808,$B92,'2a Map charges to elec regions'!AQ$627:AQ$808))</f>
        <v>-</v>
      </c>
      <c r="AR92" s="113" t="str">
        <f>IF(SUMIF('2a Map charges to elec regions'!$C$627:$C$808,$B92,'2a Map charges to elec regions'!AR$627:AR$808)=0,"-",SUMIF('2a Map charges to elec regions'!$C$627:$C$808,$B92,'2a Map charges to elec regions'!AR$627:AR$808))</f>
        <v>-</v>
      </c>
      <c r="AS92" s="113" t="str">
        <f>IF(SUMIF('2a Map charges to elec regions'!$C$627:$C$808,$B92,'2a Map charges to elec regions'!AS$627:AS$808)=0,"-",SUMIF('2a Map charges to elec regions'!$C$627:$C$808,$B92,'2a Map charges to elec regions'!AS$627:AS$808))</f>
        <v>-</v>
      </c>
      <c r="AT92" s="113" t="str">
        <f>IF(SUMIF('2a Map charges to elec regions'!$C$627:$C$808,$B92,'2a Map charges to elec regions'!AT$627:AT$808)=0,"-",SUMIF('2a Map charges to elec regions'!$C$627:$C$808,$B92,'2a Map charges to elec regions'!AT$627:AT$808))</f>
        <v>-</v>
      </c>
      <c r="AU92" s="113" t="str">
        <f>IF(SUMIF('2a Map charges to elec regions'!$C$627:$C$808,$B92,'2a Map charges to elec regions'!AU$627:AU$808)=0,"-",SUMIF('2a Map charges to elec regions'!$C$627:$C$808,$B92,'2a Map charges to elec regions'!AU$627:AU$808))</f>
        <v>-</v>
      </c>
      <c r="AV92" s="113" t="str">
        <f>IF(SUMIF('2a Map charges to elec regions'!$C$627:$C$808,$B92,'2a Map charges to elec regions'!AV$627:AV$808)=0,"-",SUMIF('2a Map charges to elec regions'!$C$627:$C$808,$B92,'2a Map charges to elec regions'!AV$627:AV$808))</f>
        <v>-</v>
      </c>
      <c r="AW92" s="113" t="str">
        <f>IF(SUMIF('2a Map charges to elec regions'!$C$627:$C$808,$B92,'2a Map charges to elec regions'!AW$627:AW$808)=0,"-",SUMIF('2a Map charges to elec regions'!$C$627:$C$808,$B92,'2a Map charges to elec regions'!AW$627:AW$808))</f>
        <v>-</v>
      </c>
      <c r="AX92" s="113" t="str">
        <f>IF(SUMIF('2a Map charges to elec regions'!$C$627:$C$808,$B92,'2a Map charges to elec regions'!AX$627:AX$808)=0,"-",SUMIF('2a Map charges to elec regions'!$C$627:$C$808,$B92,'2a Map charges to elec regions'!AX$627:AX$808))</f>
        <v>-</v>
      </c>
      <c r="AY92" s="113" t="str">
        <f>IF(SUMIF('2a Map charges to elec regions'!$C$627:$C$808,$B92,'2a Map charges to elec regions'!AY$627:AY$808)=0,"-",SUMIF('2a Map charges to elec regions'!$C$627:$C$808,$B92,'2a Map charges to elec regions'!AY$627:AY$808))</f>
        <v>-</v>
      </c>
      <c r="AZ92" s="113" t="str">
        <f>IF(SUMIF('2a Map charges to elec regions'!$C$627:$C$808,$B92,'2a Map charges to elec regions'!AZ$627:AZ$808)=0,"-",SUMIF('2a Map charges to elec regions'!$C$627:$C$808,$B92,'2a Map charges to elec regions'!AZ$627:AZ$808))</f>
        <v>-</v>
      </c>
      <c r="BA92" s="113" t="str">
        <f>IF(SUMIF('2a Map charges to elec regions'!$C$627:$C$808,$B92,'2a Map charges to elec regions'!BA$627:BA$808)=0,"-",SUMIF('2a Map charges to elec regions'!$C$627:$C$808,$B92,'2a Map charges to elec regions'!BA$627:BA$808))</f>
        <v>-</v>
      </c>
      <c r="BB92" s="113" t="str">
        <f>IF(SUMIF('2a Map charges to elec regions'!$C$627:$C$808,$B92,'2a Map charges to elec regions'!BB$627:BB$808)=0,"-",SUMIF('2a Map charges to elec regions'!$C$627:$C$808,$B92,'2a Map charges to elec regions'!BB$627:BB$808))</f>
        <v>-</v>
      </c>
    </row>
    <row r="93" spans="1:54" s="14" customFormat="1" ht="11.45">
      <c r="A93" s="10"/>
      <c r="B93" s="151" t="s">
        <v>185</v>
      </c>
      <c r="C93" s="197"/>
      <c r="D93" s="186"/>
      <c r="E93" s="29"/>
      <c r="F93" s="113"/>
      <c r="G93" s="113"/>
      <c r="H93" s="113"/>
      <c r="I93" s="113"/>
      <c r="J93" s="113"/>
      <c r="K93" s="113"/>
      <c r="L93" s="113"/>
      <c r="M93" s="113"/>
      <c r="N93" s="29"/>
      <c r="O93" s="113"/>
      <c r="P93" s="113"/>
      <c r="Q93" s="113"/>
      <c r="R93" s="113"/>
      <c r="S93" s="113"/>
      <c r="T93" s="113"/>
      <c r="U93" s="113"/>
      <c r="V93" s="113">
        <f>IF(SUMIF('2a Map charges to elec regions'!$C$627:$C$808,$B93,'2a Map charges to elec regions'!V$627:V$808)=0,"-",SUMIF('2a Map charges to elec regions'!$C$627:$C$808,$B93,'2a Map charges to elec regions'!V$627:V$808))</f>
        <v>161.48135785506469</v>
      </c>
      <c r="W93" s="113">
        <f>IF(SUMIF('2a Map charges to elec regions'!$C$627:$C$808,$B93,'2a Map charges to elec regions'!W$627:W$808)=0,"-",SUMIF('2a Map charges to elec regions'!$C$627:$C$808,$B93,'2a Map charges to elec regions'!W$627:W$808))</f>
        <v>153.00414971936038</v>
      </c>
      <c r="X93" s="113">
        <f>IF(SUMIF('2a Map charges to elec regions'!$C$627:$C$808,$B93,'2a Map charges to elec regions'!X$627:X$808)=0,"-",SUMIF('2a Map charges to elec regions'!$C$627:$C$808,$B93,'2a Map charges to elec regions'!X$627:X$808))</f>
        <v>175.05809793465178</v>
      </c>
      <c r="Y93" s="113">
        <f>IF(SUMIF('2a Map charges to elec regions'!$C$627:$C$808,$B93,'2a Map charges to elec regions'!Y$627:Y$808)=0,"-",SUMIF('2a Map charges to elec regions'!$C$627:$C$808,$B93,'2a Map charges to elec regions'!Y$627:Y$808))</f>
        <v>175.05809793465178</v>
      </c>
      <c r="Z93" s="113">
        <f>IF(SUMIF('2a Map charges to elec regions'!$C$627:$C$808,$B93,'2a Map charges to elec regions'!Z$627:Z$808)=0,"-",SUMIF('2a Map charges to elec regions'!$C$627:$C$808,$B93,'2a Map charges to elec regions'!Z$627:Z$808))</f>
        <v>175.05809793465178</v>
      </c>
      <c r="AA93" s="113">
        <f>IF(SUMIF('2a Map charges to elec regions'!$C$627:$C$808,$B93,'2a Map charges to elec regions'!AA$627:AA$808)=0,"-",SUMIF('2a Map charges to elec regions'!$C$627:$C$808,$B93,'2a Map charges to elec regions'!AA$627:AA$808))</f>
        <v>175.05809793465178</v>
      </c>
      <c r="AB93" s="113">
        <f>IF(SUMIF('2a Map charges to elec regions'!$C$627:$C$808,$B93,'2a Map charges to elec regions'!AB$627:AB$808)=0,"-",SUMIF('2a Map charges to elec regions'!$C$627:$C$808,$B93,'2a Map charges to elec regions'!AB$627:AB$808))</f>
        <v>186.93127173828731</v>
      </c>
      <c r="AC93" s="113">
        <f>IF(SUMIF('2a Map charges to elec regions'!$C$627:$C$808,$B93,'2a Map charges to elec regions'!AC$627:AC$808)=0,"-",SUMIF('2a Map charges to elec regions'!$C$627:$C$808,$B93,'2a Map charges to elec regions'!AC$627:AC$808))</f>
        <v>186.93127173828731</v>
      </c>
      <c r="AD93" s="113">
        <f>IF(SUMIF('2a Map charges to elec regions'!$C$627:$C$808,$B93,'2a Map charges to elec regions'!AD$627:AD$808)=0,"-",SUMIF('2a Map charges to elec regions'!$C$627:$C$808,$B93,'2a Map charges to elec regions'!AD$627:AD$808))</f>
        <v>186.93127173828731</v>
      </c>
      <c r="AE93" s="113">
        <f>IF(SUMIF('2a Map charges to elec regions'!$C$627:$C$808,$B93,'2a Map charges to elec regions'!AE$627:AE$808)=0,"-",SUMIF('2a Map charges to elec regions'!$C$627:$C$808,$B93,'2a Map charges to elec regions'!AE$627:AE$808))</f>
        <v>186.93127173828731</v>
      </c>
      <c r="AF93" s="113">
        <f>IF(SUMIF('2a Map charges to elec regions'!$C$627:$C$808,$B93,'2a Map charges to elec regions'!AF$627:AF$808)=0,"-",SUMIF('2a Map charges to elec regions'!$C$627:$C$808,$B93,'2a Map charges to elec regions'!AF$627:AF$808))</f>
        <v>192.9293501964566</v>
      </c>
      <c r="AG93" s="113">
        <f>IF(SUMIF('2a Map charges to elec regions'!$C$627:$C$808,$B93,'2a Map charges to elec regions'!AG$627:AG$808)=0,"-",SUMIF('2a Map charges to elec regions'!$C$627:$C$808,$B93,'2a Map charges to elec regions'!AG$627:AG$808))</f>
        <v>192.9293501964566</v>
      </c>
      <c r="AH93" s="113" t="str">
        <f>IF(SUMIF('2a Map charges to elec regions'!$C$627:$C$808,$B93,'2a Map charges to elec regions'!AH$627:AH$808)=0,"-",SUMIF('2a Map charges to elec regions'!$C$627:$C$808,$B93,'2a Map charges to elec regions'!AH$627:AH$808))</f>
        <v>-</v>
      </c>
      <c r="AI93" s="164" t="str">
        <f>IF(SUMIF('2a Map charges to elec regions'!$C$627:$C$808,$B93,'2a Map charges to elec regions'!AI$627:AI$808)=0,"-",SUMIF('2a Map charges to elec regions'!$C$627:$C$808,$B93,'2a Map charges to elec regions'!AI$627:AI$808))</f>
        <v>-</v>
      </c>
      <c r="AJ93" s="113" t="str">
        <f>IF(SUMIF('2a Map charges to elec regions'!$C$627:$C$808,$B93,'2a Map charges to elec regions'!AJ$627:AJ$808)=0,"-",SUMIF('2a Map charges to elec regions'!$C$627:$C$808,$B93,'2a Map charges to elec regions'!AJ$627:AJ$808))</f>
        <v>-</v>
      </c>
      <c r="AK93" s="113" t="str">
        <f>IF(SUMIF('2a Map charges to elec regions'!$C$627:$C$808,$B93,'2a Map charges to elec regions'!AK$627:AK$808)=0,"-",SUMIF('2a Map charges to elec regions'!$C$627:$C$808,$B93,'2a Map charges to elec regions'!AK$627:AK$808))</f>
        <v>-</v>
      </c>
      <c r="AL93" s="113" t="str">
        <f>IF(SUMIF('2a Map charges to elec regions'!$C$627:$C$808,$B93,'2a Map charges to elec regions'!AL$627:AL$808)=0,"-",SUMIF('2a Map charges to elec regions'!$C$627:$C$808,$B93,'2a Map charges to elec regions'!AL$627:AL$808))</f>
        <v>-</v>
      </c>
      <c r="AM93" s="113" t="str">
        <f>IF(SUMIF('2a Map charges to elec regions'!$C$627:$C$808,$B93,'2a Map charges to elec regions'!AM$627:AM$808)=0,"-",SUMIF('2a Map charges to elec regions'!$C$627:$C$808,$B93,'2a Map charges to elec regions'!AM$627:AM$808))</f>
        <v>-</v>
      </c>
      <c r="AN93" s="113" t="str">
        <f>IF(SUMIF('2a Map charges to elec regions'!$C$627:$C$808,$B93,'2a Map charges to elec regions'!AN$627:AN$808)=0,"-",SUMIF('2a Map charges to elec regions'!$C$627:$C$808,$B93,'2a Map charges to elec regions'!AN$627:AN$808))</f>
        <v>-</v>
      </c>
      <c r="AO93" s="113" t="str">
        <f>IF(SUMIF('2a Map charges to elec regions'!$C$627:$C$808,$B93,'2a Map charges to elec regions'!AO$627:AO$808)=0,"-",SUMIF('2a Map charges to elec regions'!$C$627:$C$808,$B93,'2a Map charges to elec regions'!AO$627:AO$808))</f>
        <v>-</v>
      </c>
      <c r="AP93" s="113" t="str">
        <f>IF(SUMIF('2a Map charges to elec regions'!$C$627:$C$808,$B93,'2a Map charges to elec regions'!AP$627:AP$808)=0,"-",SUMIF('2a Map charges to elec regions'!$C$627:$C$808,$B93,'2a Map charges to elec regions'!AP$627:AP$808))</f>
        <v>-</v>
      </c>
      <c r="AQ93" s="113" t="str">
        <f>IF(SUMIF('2a Map charges to elec regions'!$C$627:$C$808,$B93,'2a Map charges to elec regions'!AQ$627:AQ$808)=0,"-",SUMIF('2a Map charges to elec regions'!$C$627:$C$808,$B93,'2a Map charges to elec regions'!AQ$627:AQ$808))</f>
        <v>-</v>
      </c>
      <c r="AR93" s="113" t="str">
        <f>IF(SUMIF('2a Map charges to elec regions'!$C$627:$C$808,$B93,'2a Map charges to elec regions'!AR$627:AR$808)=0,"-",SUMIF('2a Map charges to elec regions'!$C$627:$C$808,$B93,'2a Map charges to elec regions'!AR$627:AR$808))</f>
        <v>-</v>
      </c>
      <c r="AS93" s="113" t="str">
        <f>IF(SUMIF('2a Map charges to elec regions'!$C$627:$C$808,$B93,'2a Map charges to elec regions'!AS$627:AS$808)=0,"-",SUMIF('2a Map charges to elec regions'!$C$627:$C$808,$B93,'2a Map charges to elec regions'!AS$627:AS$808))</f>
        <v>-</v>
      </c>
      <c r="AT93" s="113" t="str">
        <f>IF(SUMIF('2a Map charges to elec regions'!$C$627:$C$808,$B93,'2a Map charges to elec regions'!AT$627:AT$808)=0,"-",SUMIF('2a Map charges to elec regions'!$C$627:$C$808,$B93,'2a Map charges to elec regions'!AT$627:AT$808))</f>
        <v>-</v>
      </c>
      <c r="AU93" s="113" t="str">
        <f>IF(SUMIF('2a Map charges to elec regions'!$C$627:$C$808,$B93,'2a Map charges to elec regions'!AU$627:AU$808)=0,"-",SUMIF('2a Map charges to elec regions'!$C$627:$C$808,$B93,'2a Map charges to elec regions'!AU$627:AU$808))</f>
        <v>-</v>
      </c>
      <c r="AV93" s="113" t="str">
        <f>IF(SUMIF('2a Map charges to elec regions'!$C$627:$C$808,$B93,'2a Map charges to elec regions'!AV$627:AV$808)=0,"-",SUMIF('2a Map charges to elec regions'!$C$627:$C$808,$B93,'2a Map charges to elec regions'!AV$627:AV$808))</f>
        <v>-</v>
      </c>
      <c r="AW93" s="113" t="str">
        <f>IF(SUMIF('2a Map charges to elec regions'!$C$627:$C$808,$B93,'2a Map charges to elec regions'!AW$627:AW$808)=0,"-",SUMIF('2a Map charges to elec regions'!$C$627:$C$808,$B93,'2a Map charges to elec regions'!AW$627:AW$808))</f>
        <v>-</v>
      </c>
      <c r="AX93" s="113" t="str">
        <f>IF(SUMIF('2a Map charges to elec regions'!$C$627:$C$808,$B93,'2a Map charges to elec regions'!AX$627:AX$808)=0,"-",SUMIF('2a Map charges to elec regions'!$C$627:$C$808,$B93,'2a Map charges to elec regions'!AX$627:AX$808))</f>
        <v>-</v>
      </c>
      <c r="AY93" s="113" t="str">
        <f>IF(SUMIF('2a Map charges to elec regions'!$C$627:$C$808,$B93,'2a Map charges to elec regions'!AY$627:AY$808)=0,"-",SUMIF('2a Map charges to elec regions'!$C$627:$C$808,$B93,'2a Map charges to elec regions'!AY$627:AY$808))</f>
        <v>-</v>
      </c>
      <c r="AZ93" s="113" t="str">
        <f>IF(SUMIF('2a Map charges to elec regions'!$C$627:$C$808,$B93,'2a Map charges to elec regions'!AZ$627:AZ$808)=0,"-",SUMIF('2a Map charges to elec regions'!$C$627:$C$808,$B93,'2a Map charges to elec regions'!AZ$627:AZ$808))</f>
        <v>-</v>
      </c>
      <c r="BA93" s="113" t="str">
        <f>IF(SUMIF('2a Map charges to elec regions'!$C$627:$C$808,$B93,'2a Map charges to elec regions'!BA$627:BA$808)=0,"-",SUMIF('2a Map charges to elec regions'!$C$627:$C$808,$B93,'2a Map charges to elec regions'!BA$627:BA$808))</f>
        <v>-</v>
      </c>
      <c r="BB93" s="113" t="str">
        <f>IF(SUMIF('2a Map charges to elec regions'!$C$627:$C$808,$B93,'2a Map charges to elec regions'!BB$627:BB$808)=0,"-",SUMIF('2a Map charges to elec regions'!$C$627:$C$808,$B93,'2a Map charges to elec regions'!BB$627:BB$808))</f>
        <v>-</v>
      </c>
    </row>
    <row r="94" spans="1:54" s="14" customFormat="1" ht="11.45">
      <c r="A94" s="10"/>
      <c r="B94" s="151" t="s">
        <v>186</v>
      </c>
      <c r="C94" s="197"/>
      <c r="D94" s="186"/>
      <c r="E94" s="29"/>
      <c r="F94" s="113"/>
      <c r="G94" s="113"/>
      <c r="H94" s="113"/>
      <c r="I94" s="113"/>
      <c r="J94" s="113"/>
      <c r="K94" s="113"/>
      <c r="L94" s="113"/>
      <c r="M94" s="113"/>
      <c r="N94" s="29"/>
      <c r="O94" s="113"/>
      <c r="P94" s="113"/>
      <c r="Q94" s="113"/>
      <c r="R94" s="113"/>
      <c r="S94" s="113"/>
      <c r="T94" s="113"/>
      <c r="U94" s="113"/>
      <c r="V94" s="113">
        <f>IF(SUMIF('2a Map charges to elec regions'!$C$627:$C$808,$B94,'2a Map charges to elec regions'!V$627:V$808)=0,"-",SUMIF('2a Map charges to elec regions'!$C$627:$C$808,$B94,'2a Map charges to elec regions'!V$627:V$808))</f>
        <v>140.97038369634095</v>
      </c>
      <c r="W94" s="113">
        <f>IF(SUMIF('2a Map charges to elec regions'!$C$627:$C$808,$B94,'2a Map charges to elec regions'!W$627:W$808)=0,"-",SUMIF('2a Map charges to elec regions'!$C$627:$C$808,$B94,'2a Map charges to elec regions'!W$627:W$808))</f>
        <v>133.99809844677793</v>
      </c>
      <c r="X94" s="113">
        <f>IF(SUMIF('2a Map charges to elec regions'!$C$627:$C$808,$B94,'2a Map charges to elec regions'!X$627:X$808)=0,"-",SUMIF('2a Map charges to elec regions'!$C$627:$C$808,$B94,'2a Map charges to elec regions'!X$627:X$808))</f>
        <v>141.1598373789993</v>
      </c>
      <c r="Y94" s="113">
        <f>IF(SUMIF('2a Map charges to elec regions'!$C$627:$C$808,$B94,'2a Map charges to elec regions'!Y$627:Y$808)=0,"-",SUMIF('2a Map charges to elec regions'!$C$627:$C$808,$B94,'2a Map charges to elec regions'!Y$627:Y$808))</f>
        <v>141.1598373789993</v>
      </c>
      <c r="Z94" s="113">
        <f>IF(SUMIF('2a Map charges to elec regions'!$C$627:$C$808,$B94,'2a Map charges to elec regions'!Z$627:Z$808)=0,"-",SUMIF('2a Map charges to elec regions'!$C$627:$C$808,$B94,'2a Map charges to elec regions'!Z$627:Z$808))</f>
        <v>141.1598373789993</v>
      </c>
      <c r="AA94" s="113">
        <f>IF(SUMIF('2a Map charges to elec regions'!$C$627:$C$808,$B94,'2a Map charges to elec regions'!AA$627:AA$808)=0,"-",SUMIF('2a Map charges to elec regions'!$C$627:$C$808,$B94,'2a Map charges to elec regions'!AA$627:AA$808))</f>
        <v>141.1598373789993</v>
      </c>
      <c r="AB94" s="113">
        <f>IF(SUMIF('2a Map charges to elec regions'!$C$627:$C$808,$B94,'2a Map charges to elec regions'!AB$627:AB$808)=0,"-",SUMIF('2a Map charges to elec regions'!$C$627:$C$808,$B94,'2a Map charges to elec regions'!AB$627:AB$808))</f>
        <v>148.52480933521605</v>
      </c>
      <c r="AC94" s="113">
        <f>IF(SUMIF('2a Map charges to elec regions'!$C$627:$C$808,$B94,'2a Map charges to elec regions'!AC$627:AC$808)=0,"-",SUMIF('2a Map charges to elec regions'!$C$627:$C$808,$B94,'2a Map charges to elec regions'!AC$627:AC$808))</f>
        <v>148.52480933521605</v>
      </c>
      <c r="AD94" s="113">
        <f>IF(SUMIF('2a Map charges to elec regions'!$C$627:$C$808,$B94,'2a Map charges to elec regions'!AD$627:AD$808)=0,"-",SUMIF('2a Map charges to elec regions'!$C$627:$C$808,$B94,'2a Map charges to elec regions'!AD$627:AD$808))</f>
        <v>148.52480933521605</v>
      </c>
      <c r="AE94" s="113">
        <f>IF(SUMIF('2a Map charges to elec regions'!$C$627:$C$808,$B94,'2a Map charges to elec regions'!AE$627:AE$808)=0,"-",SUMIF('2a Map charges to elec regions'!$C$627:$C$808,$B94,'2a Map charges to elec regions'!AE$627:AE$808))</f>
        <v>148.52480933521605</v>
      </c>
      <c r="AF94" s="113">
        <f>IF(SUMIF('2a Map charges to elec regions'!$C$627:$C$808,$B94,'2a Map charges to elec regions'!AF$627:AF$808)=0,"-",SUMIF('2a Map charges to elec regions'!$C$627:$C$808,$B94,'2a Map charges to elec regions'!AF$627:AF$808))</f>
        <v>159.19547661646794</v>
      </c>
      <c r="AG94" s="113">
        <f>IF(SUMIF('2a Map charges to elec regions'!$C$627:$C$808,$B94,'2a Map charges to elec regions'!AG$627:AG$808)=0,"-",SUMIF('2a Map charges to elec regions'!$C$627:$C$808,$B94,'2a Map charges to elec regions'!AG$627:AG$808))</f>
        <v>159.19547661646794</v>
      </c>
      <c r="AH94" s="113" t="str">
        <f>IF(SUMIF('2a Map charges to elec regions'!$C$627:$C$808,$B94,'2a Map charges to elec regions'!AH$627:AH$808)=0,"-",SUMIF('2a Map charges to elec regions'!$C$627:$C$808,$B94,'2a Map charges to elec regions'!AH$627:AH$808))</f>
        <v>-</v>
      </c>
      <c r="AI94" s="164" t="str">
        <f>IF(SUMIF('2a Map charges to elec regions'!$C$627:$C$808,$B94,'2a Map charges to elec regions'!AI$627:AI$808)=0,"-",SUMIF('2a Map charges to elec regions'!$C$627:$C$808,$B94,'2a Map charges to elec regions'!AI$627:AI$808))</f>
        <v>-</v>
      </c>
      <c r="AJ94" s="113" t="str">
        <f>IF(SUMIF('2a Map charges to elec regions'!$C$627:$C$808,$B94,'2a Map charges to elec regions'!AJ$627:AJ$808)=0,"-",SUMIF('2a Map charges to elec regions'!$C$627:$C$808,$B94,'2a Map charges to elec regions'!AJ$627:AJ$808))</f>
        <v>-</v>
      </c>
      <c r="AK94" s="113" t="str">
        <f>IF(SUMIF('2a Map charges to elec regions'!$C$627:$C$808,$B94,'2a Map charges to elec regions'!AK$627:AK$808)=0,"-",SUMIF('2a Map charges to elec regions'!$C$627:$C$808,$B94,'2a Map charges to elec regions'!AK$627:AK$808))</f>
        <v>-</v>
      </c>
      <c r="AL94" s="113" t="str">
        <f>IF(SUMIF('2a Map charges to elec regions'!$C$627:$C$808,$B94,'2a Map charges to elec regions'!AL$627:AL$808)=0,"-",SUMIF('2a Map charges to elec regions'!$C$627:$C$808,$B94,'2a Map charges to elec regions'!AL$627:AL$808))</f>
        <v>-</v>
      </c>
      <c r="AM94" s="113" t="str">
        <f>IF(SUMIF('2a Map charges to elec regions'!$C$627:$C$808,$B94,'2a Map charges to elec regions'!AM$627:AM$808)=0,"-",SUMIF('2a Map charges to elec regions'!$C$627:$C$808,$B94,'2a Map charges to elec regions'!AM$627:AM$808))</f>
        <v>-</v>
      </c>
      <c r="AN94" s="113" t="str">
        <f>IF(SUMIF('2a Map charges to elec regions'!$C$627:$C$808,$B94,'2a Map charges to elec regions'!AN$627:AN$808)=0,"-",SUMIF('2a Map charges to elec regions'!$C$627:$C$808,$B94,'2a Map charges to elec regions'!AN$627:AN$808))</f>
        <v>-</v>
      </c>
      <c r="AO94" s="113" t="str">
        <f>IF(SUMIF('2a Map charges to elec regions'!$C$627:$C$808,$B94,'2a Map charges to elec regions'!AO$627:AO$808)=0,"-",SUMIF('2a Map charges to elec regions'!$C$627:$C$808,$B94,'2a Map charges to elec regions'!AO$627:AO$808))</f>
        <v>-</v>
      </c>
      <c r="AP94" s="113" t="str">
        <f>IF(SUMIF('2a Map charges to elec regions'!$C$627:$C$808,$B94,'2a Map charges to elec regions'!AP$627:AP$808)=0,"-",SUMIF('2a Map charges to elec regions'!$C$627:$C$808,$B94,'2a Map charges to elec regions'!AP$627:AP$808))</f>
        <v>-</v>
      </c>
      <c r="AQ94" s="113" t="str">
        <f>IF(SUMIF('2a Map charges to elec regions'!$C$627:$C$808,$B94,'2a Map charges to elec regions'!AQ$627:AQ$808)=0,"-",SUMIF('2a Map charges to elec regions'!$C$627:$C$808,$B94,'2a Map charges to elec regions'!AQ$627:AQ$808))</f>
        <v>-</v>
      </c>
      <c r="AR94" s="113" t="str">
        <f>IF(SUMIF('2a Map charges to elec regions'!$C$627:$C$808,$B94,'2a Map charges to elec regions'!AR$627:AR$808)=0,"-",SUMIF('2a Map charges to elec regions'!$C$627:$C$808,$B94,'2a Map charges to elec regions'!AR$627:AR$808))</f>
        <v>-</v>
      </c>
      <c r="AS94" s="113" t="str">
        <f>IF(SUMIF('2a Map charges to elec regions'!$C$627:$C$808,$B94,'2a Map charges to elec regions'!AS$627:AS$808)=0,"-",SUMIF('2a Map charges to elec regions'!$C$627:$C$808,$B94,'2a Map charges to elec regions'!AS$627:AS$808))</f>
        <v>-</v>
      </c>
      <c r="AT94" s="113" t="str">
        <f>IF(SUMIF('2a Map charges to elec regions'!$C$627:$C$808,$B94,'2a Map charges to elec regions'!AT$627:AT$808)=0,"-",SUMIF('2a Map charges to elec regions'!$C$627:$C$808,$B94,'2a Map charges to elec regions'!AT$627:AT$808))</f>
        <v>-</v>
      </c>
      <c r="AU94" s="113" t="str">
        <f>IF(SUMIF('2a Map charges to elec regions'!$C$627:$C$808,$B94,'2a Map charges to elec regions'!AU$627:AU$808)=0,"-",SUMIF('2a Map charges to elec regions'!$C$627:$C$808,$B94,'2a Map charges to elec regions'!AU$627:AU$808))</f>
        <v>-</v>
      </c>
      <c r="AV94" s="113" t="str">
        <f>IF(SUMIF('2a Map charges to elec regions'!$C$627:$C$808,$B94,'2a Map charges to elec regions'!AV$627:AV$808)=0,"-",SUMIF('2a Map charges to elec regions'!$C$627:$C$808,$B94,'2a Map charges to elec regions'!AV$627:AV$808))</f>
        <v>-</v>
      </c>
      <c r="AW94" s="113" t="str">
        <f>IF(SUMIF('2a Map charges to elec regions'!$C$627:$C$808,$B94,'2a Map charges to elec regions'!AW$627:AW$808)=0,"-",SUMIF('2a Map charges to elec regions'!$C$627:$C$808,$B94,'2a Map charges to elec regions'!AW$627:AW$808))</f>
        <v>-</v>
      </c>
      <c r="AX94" s="113" t="str">
        <f>IF(SUMIF('2a Map charges to elec regions'!$C$627:$C$808,$B94,'2a Map charges to elec regions'!AX$627:AX$808)=0,"-",SUMIF('2a Map charges to elec regions'!$C$627:$C$808,$B94,'2a Map charges to elec regions'!AX$627:AX$808))</f>
        <v>-</v>
      </c>
      <c r="AY94" s="113" t="str">
        <f>IF(SUMIF('2a Map charges to elec regions'!$C$627:$C$808,$B94,'2a Map charges to elec regions'!AY$627:AY$808)=0,"-",SUMIF('2a Map charges to elec regions'!$C$627:$C$808,$B94,'2a Map charges to elec regions'!AY$627:AY$808))</f>
        <v>-</v>
      </c>
      <c r="AZ94" s="113" t="str">
        <f>IF(SUMIF('2a Map charges to elec regions'!$C$627:$C$808,$B94,'2a Map charges to elec regions'!AZ$627:AZ$808)=0,"-",SUMIF('2a Map charges to elec regions'!$C$627:$C$808,$B94,'2a Map charges to elec regions'!AZ$627:AZ$808))</f>
        <v>-</v>
      </c>
      <c r="BA94" s="113" t="str">
        <f>IF(SUMIF('2a Map charges to elec regions'!$C$627:$C$808,$B94,'2a Map charges to elec regions'!BA$627:BA$808)=0,"-",SUMIF('2a Map charges to elec regions'!$C$627:$C$808,$B94,'2a Map charges to elec regions'!BA$627:BA$808))</f>
        <v>-</v>
      </c>
      <c r="BB94" s="113" t="str">
        <f>IF(SUMIF('2a Map charges to elec regions'!$C$627:$C$808,$B94,'2a Map charges to elec regions'!BB$627:BB$808)=0,"-",SUMIF('2a Map charges to elec regions'!$C$627:$C$808,$B94,'2a Map charges to elec regions'!BB$627:BB$808))</f>
        <v>-</v>
      </c>
    </row>
    <row r="95" spans="1:54" s="14" customFormat="1" ht="11.45">
      <c r="A95" s="10"/>
      <c r="B95" s="151" t="s">
        <v>187</v>
      </c>
      <c r="C95" s="197"/>
      <c r="D95" s="186"/>
      <c r="E95" s="29"/>
      <c r="F95" s="113"/>
      <c r="G95" s="113"/>
      <c r="H95" s="113"/>
      <c r="I95" s="113"/>
      <c r="J95" s="113"/>
      <c r="K95" s="113"/>
      <c r="L95" s="113"/>
      <c r="M95" s="113"/>
      <c r="N95" s="29"/>
      <c r="O95" s="113"/>
      <c r="P95" s="113"/>
      <c r="Q95" s="113"/>
      <c r="R95" s="113"/>
      <c r="S95" s="113"/>
      <c r="T95" s="113"/>
      <c r="U95" s="113"/>
      <c r="V95" s="113">
        <f>IF(SUMIF('2a Map charges to elec regions'!$C$627:$C$808,$B95,'2a Map charges to elec regions'!V$627:V$808)=0,"-",SUMIF('2a Map charges to elec regions'!$C$627:$C$808,$B95,'2a Map charges to elec regions'!V$627:V$808))</f>
        <v>145.13795345055377</v>
      </c>
      <c r="W95" s="113">
        <f>IF(SUMIF('2a Map charges to elec regions'!$C$627:$C$808,$B95,'2a Map charges to elec regions'!W$627:W$808)=0,"-",SUMIF('2a Map charges to elec regions'!$C$627:$C$808,$B95,'2a Map charges to elec regions'!W$627:W$808))</f>
        <v>135.89244680900129</v>
      </c>
      <c r="X95" s="113">
        <f>IF(SUMIF('2a Map charges to elec regions'!$C$627:$C$808,$B95,'2a Map charges to elec regions'!X$627:X$808)=0,"-",SUMIF('2a Map charges to elec regions'!$C$627:$C$808,$B95,'2a Map charges to elec regions'!X$627:X$808))</f>
        <v>142.85907884825795</v>
      </c>
      <c r="Y95" s="113">
        <f>IF(SUMIF('2a Map charges to elec regions'!$C$627:$C$808,$B95,'2a Map charges to elec regions'!Y$627:Y$808)=0,"-",SUMIF('2a Map charges to elec regions'!$C$627:$C$808,$B95,'2a Map charges to elec regions'!Y$627:Y$808))</f>
        <v>142.85907884825795</v>
      </c>
      <c r="Z95" s="113">
        <f>IF(SUMIF('2a Map charges to elec regions'!$C$627:$C$808,$B95,'2a Map charges to elec regions'!Z$627:Z$808)=0,"-",SUMIF('2a Map charges to elec regions'!$C$627:$C$808,$B95,'2a Map charges to elec regions'!Z$627:Z$808))</f>
        <v>142.85907884825795</v>
      </c>
      <c r="AA95" s="113">
        <f>IF(SUMIF('2a Map charges to elec regions'!$C$627:$C$808,$B95,'2a Map charges to elec regions'!AA$627:AA$808)=0,"-",SUMIF('2a Map charges to elec regions'!$C$627:$C$808,$B95,'2a Map charges to elec regions'!AA$627:AA$808))</f>
        <v>142.85907884825795</v>
      </c>
      <c r="AB95" s="113">
        <f>IF(SUMIF('2a Map charges to elec regions'!$C$627:$C$808,$B95,'2a Map charges to elec regions'!AB$627:AB$808)=0,"-",SUMIF('2a Map charges to elec regions'!$C$627:$C$808,$B95,'2a Map charges to elec regions'!AB$627:AB$808))</f>
        <v>140.46437389056669</v>
      </c>
      <c r="AC95" s="113">
        <f>IF(SUMIF('2a Map charges to elec regions'!$C$627:$C$808,$B95,'2a Map charges to elec regions'!AC$627:AC$808)=0,"-",SUMIF('2a Map charges to elec regions'!$C$627:$C$808,$B95,'2a Map charges to elec regions'!AC$627:AC$808))</f>
        <v>140.46437389056669</v>
      </c>
      <c r="AD95" s="113">
        <f>IF(SUMIF('2a Map charges to elec regions'!$C$627:$C$808,$B95,'2a Map charges to elec regions'!AD$627:AD$808)=0,"-",SUMIF('2a Map charges to elec regions'!$C$627:$C$808,$B95,'2a Map charges to elec regions'!AD$627:AD$808))</f>
        <v>140.46437389056669</v>
      </c>
      <c r="AE95" s="113">
        <f>IF(SUMIF('2a Map charges to elec regions'!$C$627:$C$808,$B95,'2a Map charges to elec regions'!AE$627:AE$808)=0,"-",SUMIF('2a Map charges to elec regions'!$C$627:$C$808,$B95,'2a Map charges to elec regions'!AE$627:AE$808))</f>
        <v>140.46437389056669</v>
      </c>
      <c r="AF95" s="113">
        <f>IF(SUMIF('2a Map charges to elec regions'!$C$627:$C$808,$B95,'2a Map charges to elec regions'!AF$627:AF$808)=0,"-",SUMIF('2a Map charges to elec regions'!$C$627:$C$808,$B95,'2a Map charges to elec regions'!AF$627:AF$808))</f>
        <v>157.90034473365924</v>
      </c>
      <c r="AG95" s="113">
        <f>IF(SUMIF('2a Map charges to elec regions'!$C$627:$C$808,$B95,'2a Map charges to elec regions'!AG$627:AG$808)=0,"-",SUMIF('2a Map charges to elec regions'!$C$627:$C$808,$B95,'2a Map charges to elec regions'!AG$627:AG$808))</f>
        <v>157.90034473365924</v>
      </c>
      <c r="AH95" s="113" t="str">
        <f>IF(SUMIF('2a Map charges to elec regions'!$C$627:$C$808,$B95,'2a Map charges to elec regions'!AH$627:AH$808)=0,"-",SUMIF('2a Map charges to elec regions'!$C$627:$C$808,$B95,'2a Map charges to elec regions'!AH$627:AH$808))</f>
        <v>-</v>
      </c>
      <c r="AI95" s="164" t="str">
        <f>IF(SUMIF('2a Map charges to elec regions'!$C$627:$C$808,$B95,'2a Map charges to elec regions'!AI$627:AI$808)=0,"-",SUMIF('2a Map charges to elec regions'!$C$627:$C$808,$B95,'2a Map charges to elec regions'!AI$627:AI$808))</f>
        <v>-</v>
      </c>
      <c r="AJ95" s="113" t="str">
        <f>IF(SUMIF('2a Map charges to elec regions'!$C$627:$C$808,$B95,'2a Map charges to elec regions'!AJ$627:AJ$808)=0,"-",SUMIF('2a Map charges to elec regions'!$C$627:$C$808,$B95,'2a Map charges to elec regions'!AJ$627:AJ$808))</f>
        <v>-</v>
      </c>
      <c r="AK95" s="113" t="str">
        <f>IF(SUMIF('2a Map charges to elec regions'!$C$627:$C$808,$B95,'2a Map charges to elec regions'!AK$627:AK$808)=0,"-",SUMIF('2a Map charges to elec regions'!$C$627:$C$808,$B95,'2a Map charges to elec regions'!AK$627:AK$808))</f>
        <v>-</v>
      </c>
      <c r="AL95" s="113" t="str">
        <f>IF(SUMIF('2a Map charges to elec regions'!$C$627:$C$808,$B95,'2a Map charges to elec regions'!AL$627:AL$808)=0,"-",SUMIF('2a Map charges to elec regions'!$C$627:$C$808,$B95,'2a Map charges to elec regions'!AL$627:AL$808))</f>
        <v>-</v>
      </c>
      <c r="AM95" s="113" t="str">
        <f>IF(SUMIF('2a Map charges to elec regions'!$C$627:$C$808,$B95,'2a Map charges to elec regions'!AM$627:AM$808)=0,"-",SUMIF('2a Map charges to elec regions'!$C$627:$C$808,$B95,'2a Map charges to elec regions'!AM$627:AM$808))</f>
        <v>-</v>
      </c>
      <c r="AN95" s="113" t="str">
        <f>IF(SUMIF('2a Map charges to elec regions'!$C$627:$C$808,$B95,'2a Map charges to elec regions'!AN$627:AN$808)=0,"-",SUMIF('2a Map charges to elec regions'!$C$627:$C$808,$B95,'2a Map charges to elec regions'!AN$627:AN$808))</f>
        <v>-</v>
      </c>
      <c r="AO95" s="113" t="str">
        <f>IF(SUMIF('2a Map charges to elec regions'!$C$627:$C$808,$B95,'2a Map charges to elec regions'!AO$627:AO$808)=0,"-",SUMIF('2a Map charges to elec regions'!$C$627:$C$808,$B95,'2a Map charges to elec regions'!AO$627:AO$808))</f>
        <v>-</v>
      </c>
      <c r="AP95" s="113" t="str">
        <f>IF(SUMIF('2a Map charges to elec regions'!$C$627:$C$808,$B95,'2a Map charges to elec regions'!AP$627:AP$808)=0,"-",SUMIF('2a Map charges to elec regions'!$C$627:$C$808,$B95,'2a Map charges to elec regions'!AP$627:AP$808))</f>
        <v>-</v>
      </c>
      <c r="AQ95" s="113" t="str">
        <f>IF(SUMIF('2a Map charges to elec regions'!$C$627:$C$808,$B95,'2a Map charges to elec regions'!AQ$627:AQ$808)=0,"-",SUMIF('2a Map charges to elec regions'!$C$627:$C$808,$B95,'2a Map charges to elec regions'!AQ$627:AQ$808))</f>
        <v>-</v>
      </c>
      <c r="AR95" s="113" t="str">
        <f>IF(SUMIF('2a Map charges to elec regions'!$C$627:$C$808,$B95,'2a Map charges to elec regions'!AR$627:AR$808)=0,"-",SUMIF('2a Map charges to elec regions'!$C$627:$C$808,$B95,'2a Map charges to elec regions'!AR$627:AR$808))</f>
        <v>-</v>
      </c>
      <c r="AS95" s="113" t="str">
        <f>IF(SUMIF('2a Map charges to elec regions'!$C$627:$C$808,$B95,'2a Map charges to elec regions'!AS$627:AS$808)=0,"-",SUMIF('2a Map charges to elec regions'!$C$627:$C$808,$B95,'2a Map charges to elec regions'!AS$627:AS$808))</f>
        <v>-</v>
      </c>
      <c r="AT95" s="113" t="str">
        <f>IF(SUMIF('2a Map charges to elec regions'!$C$627:$C$808,$B95,'2a Map charges to elec regions'!AT$627:AT$808)=0,"-",SUMIF('2a Map charges to elec regions'!$C$627:$C$808,$B95,'2a Map charges to elec regions'!AT$627:AT$808))</f>
        <v>-</v>
      </c>
      <c r="AU95" s="113" t="str">
        <f>IF(SUMIF('2a Map charges to elec regions'!$C$627:$C$808,$B95,'2a Map charges to elec regions'!AU$627:AU$808)=0,"-",SUMIF('2a Map charges to elec regions'!$C$627:$C$808,$B95,'2a Map charges to elec regions'!AU$627:AU$808))</f>
        <v>-</v>
      </c>
      <c r="AV95" s="113" t="str">
        <f>IF(SUMIF('2a Map charges to elec regions'!$C$627:$C$808,$B95,'2a Map charges to elec regions'!AV$627:AV$808)=0,"-",SUMIF('2a Map charges to elec regions'!$C$627:$C$808,$B95,'2a Map charges to elec regions'!AV$627:AV$808))</f>
        <v>-</v>
      </c>
      <c r="AW95" s="113" t="str">
        <f>IF(SUMIF('2a Map charges to elec regions'!$C$627:$C$808,$B95,'2a Map charges to elec regions'!AW$627:AW$808)=0,"-",SUMIF('2a Map charges to elec regions'!$C$627:$C$808,$B95,'2a Map charges to elec regions'!AW$627:AW$808))</f>
        <v>-</v>
      </c>
      <c r="AX95" s="113" t="str">
        <f>IF(SUMIF('2a Map charges to elec regions'!$C$627:$C$808,$B95,'2a Map charges to elec regions'!AX$627:AX$808)=0,"-",SUMIF('2a Map charges to elec regions'!$C$627:$C$808,$B95,'2a Map charges to elec regions'!AX$627:AX$808))</f>
        <v>-</v>
      </c>
      <c r="AY95" s="113" t="str">
        <f>IF(SUMIF('2a Map charges to elec regions'!$C$627:$C$808,$B95,'2a Map charges to elec regions'!AY$627:AY$808)=0,"-",SUMIF('2a Map charges to elec regions'!$C$627:$C$808,$B95,'2a Map charges to elec regions'!AY$627:AY$808))</f>
        <v>-</v>
      </c>
      <c r="AZ95" s="113" t="str">
        <f>IF(SUMIF('2a Map charges to elec regions'!$C$627:$C$808,$B95,'2a Map charges to elec regions'!AZ$627:AZ$808)=0,"-",SUMIF('2a Map charges to elec regions'!$C$627:$C$808,$B95,'2a Map charges to elec regions'!AZ$627:AZ$808))</f>
        <v>-</v>
      </c>
      <c r="BA95" s="113" t="str">
        <f>IF(SUMIF('2a Map charges to elec regions'!$C$627:$C$808,$B95,'2a Map charges to elec regions'!BA$627:BA$808)=0,"-",SUMIF('2a Map charges to elec regions'!$C$627:$C$808,$B95,'2a Map charges to elec regions'!BA$627:BA$808))</f>
        <v>-</v>
      </c>
      <c r="BB95" s="113" t="str">
        <f>IF(SUMIF('2a Map charges to elec regions'!$C$627:$C$808,$B95,'2a Map charges to elec regions'!BB$627:BB$808)=0,"-",SUMIF('2a Map charges to elec regions'!$C$627:$C$808,$B95,'2a Map charges to elec regions'!BB$627:BB$808))</f>
        <v>-</v>
      </c>
    </row>
    <row r="96" spans="1:54" s="14" customFormat="1" ht="11.45">
      <c r="A96" s="10"/>
      <c r="B96" s="151" t="s">
        <v>188</v>
      </c>
      <c r="C96" s="198"/>
      <c r="D96" s="187"/>
      <c r="E96" s="29"/>
      <c r="F96" s="113"/>
      <c r="G96" s="113"/>
      <c r="H96" s="113"/>
      <c r="I96" s="113"/>
      <c r="J96" s="113"/>
      <c r="K96" s="113"/>
      <c r="L96" s="113"/>
      <c r="M96" s="113"/>
      <c r="N96" s="29"/>
      <c r="O96" s="113"/>
      <c r="P96" s="113"/>
      <c r="Q96" s="113"/>
      <c r="R96" s="113"/>
      <c r="S96" s="113"/>
      <c r="T96" s="113"/>
      <c r="U96" s="113"/>
      <c r="V96" s="113">
        <f>IF(SUMIF('2a Map charges to elec regions'!$C$627:$C$808,$B96,'2a Map charges to elec regions'!V$627:V$808)=0,"-",SUMIF('2a Map charges to elec regions'!$C$627:$C$808,$B96,'2a Map charges to elec regions'!V$627:V$808))</f>
        <v>145.15515789473687</v>
      </c>
      <c r="W96" s="113">
        <f>IF(SUMIF('2a Map charges to elec regions'!$C$627:$C$808,$B96,'2a Map charges to elec regions'!W$627:W$808)=0,"-",SUMIF('2a Map charges to elec regions'!$C$627:$C$808,$B96,'2a Map charges to elec regions'!W$627:W$808))</f>
        <v>135.90252631578949</v>
      </c>
      <c r="X96" s="113">
        <f>IF(SUMIF('2a Map charges to elec regions'!$C$627:$C$808,$B96,'2a Map charges to elec regions'!X$627:X$808)=0,"-",SUMIF('2a Map charges to elec regions'!$C$627:$C$808,$B96,'2a Map charges to elec regions'!X$627:X$808))</f>
        <v>142.86683870967744</v>
      </c>
      <c r="Y96" s="113">
        <f>IF(SUMIF('2a Map charges to elec regions'!$C$627:$C$808,$B96,'2a Map charges to elec regions'!Y$627:Y$808)=0,"-",SUMIF('2a Map charges to elec regions'!$C$627:$C$808,$B96,'2a Map charges to elec regions'!Y$627:Y$808))</f>
        <v>142.86683870967744</v>
      </c>
      <c r="Z96" s="113">
        <f>IF(SUMIF('2a Map charges to elec regions'!$C$627:$C$808,$B96,'2a Map charges to elec regions'!Z$627:Z$808)=0,"-",SUMIF('2a Map charges to elec regions'!$C$627:$C$808,$B96,'2a Map charges to elec regions'!Z$627:Z$808))</f>
        <v>142.86683870967744</v>
      </c>
      <c r="AA96" s="113">
        <f>IF(SUMIF('2a Map charges to elec regions'!$C$627:$C$808,$B96,'2a Map charges to elec regions'!AA$627:AA$808)=0,"-",SUMIF('2a Map charges to elec regions'!$C$627:$C$808,$B96,'2a Map charges to elec regions'!AA$627:AA$808))</f>
        <v>142.86683870967744</v>
      </c>
      <c r="AB96" s="113">
        <f>IF(SUMIF('2a Map charges to elec regions'!$C$627:$C$808,$B96,'2a Map charges to elec regions'!AB$627:AB$808)=0,"-",SUMIF('2a Map charges to elec regions'!$C$627:$C$808,$B96,'2a Map charges to elec regions'!AB$627:AB$808))</f>
        <v>140.44440326975479</v>
      </c>
      <c r="AC96" s="113">
        <f>IF(SUMIF('2a Map charges to elec regions'!$C$627:$C$808,$B96,'2a Map charges to elec regions'!AC$627:AC$808)=0,"-",SUMIF('2a Map charges to elec regions'!$C$627:$C$808,$B96,'2a Map charges to elec regions'!AC$627:AC$808))</f>
        <v>140.44440326975479</v>
      </c>
      <c r="AD96" s="113">
        <f>IF(SUMIF('2a Map charges to elec regions'!$C$627:$C$808,$B96,'2a Map charges to elec regions'!AD$627:AD$808)=0,"-",SUMIF('2a Map charges to elec regions'!$C$627:$C$808,$B96,'2a Map charges to elec regions'!AD$627:AD$808))</f>
        <v>140.44440326975479</v>
      </c>
      <c r="AE96" s="113">
        <f>IF(SUMIF('2a Map charges to elec regions'!$C$627:$C$808,$B96,'2a Map charges to elec regions'!AE$627:AE$808)=0,"-",SUMIF('2a Map charges to elec regions'!$C$627:$C$808,$B96,'2a Map charges to elec regions'!AE$627:AE$808))</f>
        <v>140.44440326975479</v>
      </c>
      <c r="AF96" s="113">
        <f>IF(SUMIF('2a Map charges to elec regions'!$C$627:$C$808,$B96,'2a Map charges to elec regions'!AF$627:AF$808)=0,"-",SUMIF('2a Map charges to elec regions'!$C$627:$C$808,$B96,'2a Map charges to elec regions'!AF$627:AF$808))</f>
        <v>157.90153314121036</v>
      </c>
      <c r="AG96" s="113">
        <f>IF(SUMIF('2a Map charges to elec regions'!$C$627:$C$808,$B96,'2a Map charges to elec regions'!AG$627:AG$808)=0,"-",SUMIF('2a Map charges to elec regions'!$C$627:$C$808,$B96,'2a Map charges to elec regions'!AG$627:AG$808))</f>
        <v>157.90153314121036</v>
      </c>
      <c r="AH96" s="113" t="str">
        <f>IF(SUMIF('2a Map charges to elec regions'!$C$627:$C$808,$B96,'2a Map charges to elec regions'!AH$627:AH$808)=0,"-",SUMIF('2a Map charges to elec regions'!$C$627:$C$808,$B96,'2a Map charges to elec regions'!AH$627:AH$808))</f>
        <v>-</v>
      </c>
      <c r="AI96" s="164" t="str">
        <f>IF(SUMIF('2a Map charges to elec regions'!$C$627:$C$808,$B96,'2a Map charges to elec regions'!AI$627:AI$808)=0,"-",SUMIF('2a Map charges to elec regions'!$C$627:$C$808,$B96,'2a Map charges to elec regions'!AI$627:AI$808))</f>
        <v>-</v>
      </c>
      <c r="AJ96" s="113" t="str">
        <f>IF(SUMIF('2a Map charges to elec regions'!$C$627:$C$808,$B96,'2a Map charges to elec regions'!AJ$627:AJ$808)=0,"-",SUMIF('2a Map charges to elec regions'!$C$627:$C$808,$B96,'2a Map charges to elec regions'!AJ$627:AJ$808))</f>
        <v>-</v>
      </c>
      <c r="AK96" s="113" t="str">
        <f>IF(SUMIF('2a Map charges to elec regions'!$C$627:$C$808,$B96,'2a Map charges to elec regions'!AK$627:AK$808)=0,"-",SUMIF('2a Map charges to elec regions'!$C$627:$C$808,$B96,'2a Map charges to elec regions'!AK$627:AK$808))</f>
        <v>-</v>
      </c>
      <c r="AL96" s="113" t="str">
        <f>IF(SUMIF('2a Map charges to elec regions'!$C$627:$C$808,$B96,'2a Map charges to elec regions'!AL$627:AL$808)=0,"-",SUMIF('2a Map charges to elec regions'!$C$627:$C$808,$B96,'2a Map charges to elec regions'!AL$627:AL$808))</f>
        <v>-</v>
      </c>
      <c r="AM96" s="113" t="str">
        <f>IF(SUMIF('2a Map charges to elec regions'!$C$627:$C$808,$B96,'2a Map charges to elec regions'!AM$627:AM$808)=0,"-",SUMIF('2a Map charges to elec regions'!$C$627:$C$808,$B96,'2a Map charges to elec regions'!AM$627:AM$808))</f>
        <v>-</v>
      </c>
      <c r="AN96" s="113" t="str">
        <f>IF(SUMIF('2a Map charges to elec regions'!$C$627:$C$808,$B96,'2a Map charges to elec regions'!AN$627:AN$808)=0,"-",SUMIF('2a Map charges to elec regions'!$C$627:$C$808,$B96,'2a Map charges to elec regions'!AN$627:AN$808))</f>
        <v>-</v>
      </c>
      <c r="AO96" s="113" t="str">
        <f>IF(SUMIF('2a Map charges to elec regions'!$C$627:$C$808,$B96,'2a Map charges to elec regions'!AO$627:AO$808)=0,"-",SUMIF('2a Map charges to elec regions'!$C$627:$C$808,$B96,'2a Map charges to elec regions'!AO$627:AO$808))</f>
        <v>-</v>
      </c>
      <c r="AP96" s="113" t="str">
        <f>IF(SUMIF('2a Map charges to elec regions'!$C$627:$C$808,$B96,'2a Map charges to elec regions'!AP$627:AP$808)=0,"-",SUMIF('2a Map charges to elec regions'!$C$627:$C$808,$B96,'2a Map charges to elec regions'!AP$627:AP$808))</f>
        <v>-</v>
      </c>
      <c r="AQ96" s="113" t="str">
        <f>IF(SUMIF('2a Map charges to elec regions'!$C$627:$C$808,$B96,'2a Map charges to elec regions'!AQ$627:AQ$808)=0,"-",SUMIF('2a Map charges to elec regions'!$C$627:$C$808,$B96,'2a Map charges to elec regions'!AQ$627:AQ$808))</f>
        <v>-</v>
      </c>
      <c r="AR96" s="113" t="str">
        <f>IF(SUMIF('2a Map charges to elec regions'!$C$627:$C$808,$B96,'2a Map charges to elec regions'!AR$627:AR$808)=0,"-",SUMIF('2a Map charges to elec regions'!$C$627:$C$808,$B96,'2a Map charges to elec regions'!AR$627:AR$808))</f>
        <v>-</v>
      </c>
      <c r="AS96" s="113" t="str">
        <f>IF(SUMIF('2a Map charges to elec regions'!$C$627:$C$808,$B96,'2a Map charges to elec regions'!AS$627:AS$808)=0,"-",SUMIF('2a Map charges to elec regions'!$C$627:$C$808,$B96,'2a Map charges to elec regions'!AS$627:AS$808))</f>
        <v>-</v>
      </c>
      <c r="AT96" s="113" t="str">
        <f>IF(SUMIF('2a Map charges to elec regions'!$C$627:$C$808,$B96,'2a Map charges to elec regions'!AT$627:AT$808)=0,"-",SUMIF('2a Map charges to elec regions'!$C$627:$C$808,$B96,'2a Map charges to elec regions'!AT$627:AT$808))</f>
        <v>-</v>
      </c>
      <c r="AU96" s="113" t="str">
        <f>IF(SUMIF('2a Map charges to elec regions'!$C$627:$C$808,$B96,'2a Map charges to elec regions'!AU$627:AU$808)=0,"-",SUMIF('2a Map charges to elec regions'!$C$627:$C$808,$B96,'2a Map charges to elec regions'!AU$627:AU$808))</f>
        <v>-</v>
      </c>
      <c r="AV96" s="113" t="str">
        <f>IF(SUMIF('2a Map charges to elec regions'!$C$627:$C$808,$B96,'2a Map charges to elec regions'!AV$627:AV$808)=0,"-",SUMIF('2a Map charges to elec regions'!$C$627:$C$808,$B96,'2a Map charges to elec regions'!AV$627:AV$808))</f>
        <v>-</v>
      </c>
      <c r="AW96" s="113" t="str">
        <f>IF(SUMIF('2a Map charges to elec regions'!$C$627:$C$808,$B96,'2a Map charges to elec regions'!AW$627:AW$808)=0,"-",SUMIF('2a Map charges to elec regions'!$C$627:$C$808,$B96,'2a Map charges to elec regions'!AW$627:AW$808))</f>
        <v>-</v>
      </c>
      <c r="AX96" s="113" t="str">
        <f>IF(SUMIF('2a Map charges to elec regions'!$C$627:$C$808,$B96,'2a Map charges to elec regions'!AX$627:AX$808)=0,"-",SUMIF('2a Map charges to elec regions'!$C$627:$C$808,$B96,'2a Map charges to elec regions'!AX$627:AX$808))</f>
        <v>-</v>
      </c>
      <c r="AY96" s="113" t="str">
        <f>IF(SUMIF('2a Map charges to elec regions'!$C$627:$C$808,$B96,'2a Map charges to elec regions'!AY$627:AY$808)=0,"-",SUMIF('2a Map charges to elec regions'!$C$627:$C$808,$B96,'2a Map charges to elec regions'!AY$627:AY$808))</f>
        <v>-</v>
      </c>
      <c r="AZ96" s="113" t="str">
        <f>IF(SUMIF('2a Map charges to elec regions'!$C$627:$C$808,$B96,'2a Map charges to elec regions'!AZ$627:AZ$808)=0,"-",SUMIF('2a Map charges to elec regions'!$C$627:$C$808,$B96,'2a Map charges to elec regions'!AZ$627:AZ$808))</f>
        <v>-</v>
      </c>
      <c r="BA96" s="113" t="str">
        <f>IF(SUMIF('2a Map charges to elec regions'!$C$627:$C$808,$B96,'2a Map charges to elec regions'!BA$627:BA$808)=0,"-",SUMIF('2a Map charges to elec regions'!$C$627:$C$808,$B96,'2a Map charges to elec regions'!BA$627:BA$808))</f>
        <v>-</v>
      </c>
      <c r="BB96" s="113" t="str">
        <f>IF(SUMIF('2a Map charges to elec regions'!$C$627:$C$808,$B96,'2a Map charges to elec regions'!BB$627:BB$808)=0,"-",SUMIF('2a Map charges to elec regions'!$C$627:$C$808,$B96,'2a Map charges to elec regions'!BB$627:BB$808))</f>
        <v>-</v>
      </c>
    </row>
    <row r="97" spans="1:54" s="14" customFormat="1" ht="11.45">
      <c r="A97" s="10"/>
      <c r="B97" s="177" t="s">
        <v>190</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row>
    <row r="98" spans="1:54" s="14" customFormat="1" ht="11.45">
      <c r="A98" s="10"/>
      <c r="B98" s="151" t="s">
        <v>174</v>
      </c>
      <c r="C98" s="196" t="s">
        <v>175</v>
      </c>
      <c r="D98" s="185"/>
      <c r="E98" s="29"/>
      <c r="F98" s="113"/>
      <c r="G98" s="113"/>
      <c r="H98" s="113"/>
      <c r="I98" s="113"/>
      <c r="J98" s="113"/>
      <c r="K98" s="113"/>
      <c r="L98" s="113"/>
      <c r="M98" s="113"/>
      <c r="N98" s="28"/>
      <c r="O98" s="113"/>
      <c r="P98" s="113"/>
      <c r="Q98" s="113"/>
      <c r="R98" s="113"/>
      <c r="S98" s="113"/>
      <c r="T98" s="113"/>
      <c r="U98" s="113"/>
      <c r="V98" s="113">
        <f t="shared" ref="V98:X98" si="43">IF(V68="-","-",V68+V83)</f>
        <v>161.74024709232063</v>
      </c>
      <c r="W98" s="113">
        <f t="shared" si="43"/>
        <v>157.83763976914793</v>
      </c>
      <c r="X98" s="113">
        <f t="shared" si="43"/>
        <v>150.32225665419324</v>
      </c>
      <c r="Y98" s="113">
        <f t="shared" ref="Y98:BB98" si="44">IF(Y68="-","-",Y68+Y83)</f>
        <v>150.32225665419324</v>
      </c>
      <c r="Z98" s="113">
        <f t="shared" si="44"/>
        <v>152.60225669768079</v>
      </c>
      <c r="AA98" s="113">
        <f t="shared" si="44"/>
        <v>152.60225669768079</v>
      </c>
      <c r="AB98" s="113">
        <f t="shared" si="44"/>
        <v>158.39465600143109</v>
      </c>
      <c r="AC98" s="113">
        <f t="shared" si="44"/>
        <v>158.39465600143109</v>
      </c>
      <c r="AD98" s="113">
        <f t="shared" si="44"/>
        <v>152.8986558966032</v>
      </c>
      <c r="AE98" s="113">
        <f t="shared" si="44"/>
        <v>152.8986558966032</v>
      </c>
      <c r="AF98" s="113">
        <f t="shared" si="44"/>
        <v>172.76975682186907</v>
      </c>
      <c r="AG98" s="113">
        <f t="shared" si="44"/>
        <v>172.76975682186907</v>
      </c>
      <c r="AH98" s="113" t="str">
        <f t="shared" si="44"/>
        <v>-</v>
      </c>
      <c r="AI98" s="164" t="str">
        <f t="shared" si="44"/>
        <v>-</v>
      </c>
      <c r="AJ98" s="113" t="str">
        <f t="shared" si="44"/>
        <v>-</v>
      </c>
      <c r="AK98" s="113" t="str">
        <f t="shared" si="44"/>
        <v>-</v>
      </c>
      <c r="AL98" s="113" t="str">
        <f t="shared" si="44"/>
        <v>-</v>
      </c>
      <c r="AM98" s="113" t="str">
        <f t="shared" si="44"/>
        <v>-</v>
      </c>
      <c r="AN98" s="113" t="str">
        <f t="shared" si="44"/>
        <v>-</v>
      </c>
      <c r="AO98" s="113" t="str">
        <f t="shared" si="44"/>
        <v>-</v>
      </c>
      <c r="AP98" s="113" t="str">
        <f t="shared" si="44"/>
        <v>-</v>
      </c>
      <c r="AQ98" s="113" t="str">
        <f t="shared" si="44"/>
        <v>-</v>
      </c>
      <c r="AR98" s="113" t="str">
        <f t="shared" si="44"/>
        <v>-</v>
      </c>
      <c r="AS98" s="113" t="str">
        <f t="shared" si="44"/>
        <v>-</v>
      </c>
      <c r="AT98" s="113" t="str">
        <f t="shared" si="44"/>
        <v>-</v>
      </c>
      <c r="AU98" s="113" t="str">
        <f t="shared" si="44"/>
        <v>-</v>
      </c>
      <c r="AV98" s="113" t="str">
        <f t="shared" si="44"/>
        <v>-</v>
      </c>
      <c r="AW98" s="113" t="str">
        <f t="shared" si="44"/>
        <v>-</v>
      </c>
      <c r="AX98" s="113" t="str">
        <f t="shared" si="44"/>
        <v>-</v>
      </c>
      <c r="AY98" s="113" t="str">
        <f t="shared" si="44"/>
        <v>-</v>
      </c>
      <c r="AZ98" s="113" t="str">
        <f t="shared" si="44"/>
        <v>-</v>
      </c>
      <c r="BA98" s="113" t="str">
        <f t="shared" si="44"/>
        <v>-</v>
      </c>
      <c r="BB98" s="113" t="str">
        <f t="shared" si="44"/>
        <v>-</v>
      </c>
    </row>
    <row r="99" spans="1:54" s="14" customFormat="1" ht="11.45">
      <c r="A99" s="10"/>
      <c r="B99" s="151" t="s">
        <v>176</v>
      </c>
      <c r="C99" s="197"/>
      <c r="D99" s="186"/>
      <c r="E99" s="29"/>
      <c r="F99" s="113"/>
      <c r="G99" s="113"/>
      <c r="H99" s="113"/>
      <c r="I99" s="113"/>
      <c r="J99" s="113"/>
      <c r="K99" s="113"/>
      <c r="L99" s="113"/>
      <c r="M99" s="113"/>
      <c r="N99" s="28"/>
      <c r="O99" s="113"/>
      <c r="P99" s="113"/>
      <c r="Q99" s="113"/>
      <c r="R99" s="113"/>
      <c r="S99" s="113"/>
      <c r="T99" s="113"/>
      <c r="U99" s="113"/>
      <c r="V99" s="113">
        <f t="shared" ref="V99:X99" si="45">IF(V69="-","-",V69+V84)</f>
        <v>151.15099796579563</v>
      </c>
      <c r="W99" s="113">
        <f t="shared" si="45"/>
        <v>146.40262715555545</v>
      </c>
      <c r="X99" s="113">
        <f t="shared" si="45"/>
        <v>144.5545462026534</v>
      </c>
      <c r="Y99" s="113">
        <f t="shared" ref="Y99:BB99" si="46">IF(Y69="-","-",Y69+Y84)</f>
        <v>144.5545462026534</v>
      </c>
      <c r="Z99" s="113">
        <f t="shared" si="46"/>
        <v>146.8345462053714</v>
      </c>
      <c r="AA99" s="113">
        <f t="shared" si="46"/>
        <v>146.8345462053714</v>
      </c>
      <c r="AB99" s="113">
        <f t="shared" si="46"/>
        <v>148.2652708765072</v>
      </c>
      <c r="AC99" s="113">
        <f t="shared" si="46"/>
        <v>148.2652708765072</v>
      </c>
      <c r="AD99" s="113">
        <f t="shared" si="46"/>
        <v>142.76927086995545</v>
      </c>
      <c r="AE99" s="113">
        <f t="shared" si="46"/>
        <v>142.76927086995545</v>
      </c>
      <c r="AF99" s="113">
        <f t="shared" si="46"/>
        <v>160.2334893915949</v>
      </c>
      <c r="AG99" s="113">
        <f t="shared" si="46"/>
        <v>160.2334893915949</v>
      </c>
      <c r="AH99" s="113" t="str">
        <f t="shared" si="46"/>
        <v>-</v>
      </c>
      <c r="AI99" s="164" t="str">
        <f t="shared" si="46"/>
        <v>-</v>
      </c>
      <c r="AJ99" s="113" t="str">
        <f t="shared" si="46"/>
        <v>-</v>
      </c>
      <c r="AK99" s="113" t="str">
        <f t="shared" si="46"/>
        <v>-</v>
      </c>
      <c r="AL99" s="113" t="str">
        <f t="shared" si="46"/>
        <v>-</v>
      </c>
      <c r="AM99" s="113" t="str">
        <f t="shared" si="46"/>
        <v>-</v>
      </c>
      <c r="AN99" s="113" t="str">
        <f t="shared" si="46"/>
        <v>-</v>
      </c>
      <c r="AO99" s="113" t="str">
        <f t="shared" si="46"/>
        <v>-</v>
      </c>
      <c r="AP99" s="113" t="str">
        <f t="shared" si="46"/>
        <v>-</v>
      </c>
      <c r="AQ99" s="113" t="str">
        <f t="shared" si="46"/>
        <v>-</v>
      </c>
      <c r="AR99" s="113" t="str">
        <f t="shared" si="46"/>
        <v>-</v>
      </c>
      <c r="AS99" s="113" t="str">
        <f t="shared" si="46"/>
        <v>-</v>
      </c>
      <c r="AT99" s="113" t="str">
        <f t="shared" si="46"/>
        <v>-</v>
      </c>
      <c r="AU99" s="113" t="str">
        <f t="shared" si="46"/>
        <v>-</v>
      </c>
      <c r="AV99" s="113" t="str">
        <f t="shared" si="46"/>
        <v>-</v>
      </c>
      <c r="AW99" s="113" t="str">
        <f t="shared" si="46"/>
        <v>-</v>
      </c>
      <c r="AX99" s="113" t="str">
        <f t="shared" si="46"/>
        <v>-</v>
      </c>
      <c r="AY99" s="113" t="str">
        <f t="shared" si="46"/>
        <v>-</v>
      </c>
      <c r="AZ99" s="113" t="str">
        <f t="shared" si="46"/>
        <v>-</v>
      </c>
      <c r="BA99" s="113" t="str">
        <f t="shared" si="46"/>
        <v>-</v>
      </c>
      <c r="BB99" s="113" t="str">
        <f t="shared" si="46"/>
        <v>-</v>
      </c>
    </row>
    <row r="100" spans="1:54" s="14" customFormat="1" ht="11.45">
      <c r="A100" s="10"/>
      <c r="B100" s="151" t="s">
        <v>177</v>
      </c>
      <c r="C100" s="197"/>
      <c r="D100" s="186"/>
      <c r="E100" s="29"/>
      <c r="F100" s="113"/>
      <c r="G100" s="113"/>
      <c r="H100" s="113"/>
      <c r="I100" s="113"/>
      <c r="J100" s="113"/>
      <c r="K100" s="113"/>
      <c r="L100" s="113"/>
      <c r="M100" s="113"/>
      <c r="N100" s="28"/>
      <c r="O100" s="113"/>
      <c r="P100" s="113"/>
      <c r="Q100" s="113"/>
      <c r="R100" s="113"/>
      <c r="S100" s="113"/>
      <c r="T100" s="113"/>
      <c r="U100" s="113"/>
      <c r="V100" s="113">
        <f t="shared" ref="V100:X100" si="47">IF(V70="-","-",V70+V85)</f>
        <v>175.10131593435801</v>
      </c>
      <c r="W100" s="113">
        <f t="shared" si="47"/>
        <v>174.13161403512419</v>
      </c>
      <c r="X100" s="113">
        <f t="shared" si="47"/>
        <v>158.7326432024405</v>
      </c>
      <c r="Y100" s="113">
        <f t="shared" ref="Y100:BB100" si="48">IF(Y70="-","-",Y70+Y85)</f>
        <v>158.7326432024405</v>
      </c>
      <c r="Z100" s="113">
        <f t="shared" si="48"/>
        <v>161.01264307792343</v>
      </c>
      <c r="AA100" s="113">
        <f t="shared" si="48"/>
        <v>161.01264307792343</v>
      </c>
      <c r="AB100" s="113">
        <f t="shared" si="48"/>
        <v>171.4476928434386</v>
      </c>
      <c r="AC100" s="113">
        <f t="shared" si="48"/>
        <v>171.4476928434386</v>
      </c>
      <c r="AD100" s="113">
        <f t="shared" si="48"/>
        <v>165.95169314359029</v>
      </c>
      <c r="AE100" s="113">
        <f t="shared" si="48"/>
        <v>165.95169314359029</v>
      </c>
      <c r="AF100" s="113">
        <f t="shared" si="48"/>
        <v>187.98399588315999</v>
      </c>
      <c r="AG100" s="113">
        <f t="shared" si="48"/>
        <v>187.98399588315999</v>
      </c>
      <c r="AH100" s="113" t="str">
        <f t="shared" si="48"/>
        <v>-</v>
      </c>
      <c r="AI100" s="164" t="str">
        <f t="shared" si="48"/>
        <v>-</v>
      </c>
      <c r="AJ100" s="113" t="str">
        <f t="shared" si="48"/>
        <v>-</v>
      </c>
      <c r="AK100" s="113" t="str">
        <f t="shared" si="48"/>
        <v>-</v>
      </c>
      <c r="AL100" s="113" t="str">
        <f t="shared" si="48"/>
        <v>-</v>
      </c>
      <c r="AM100" s="113" t="str">
        <f t="shared" si="48"/>
        <v>-</v>
      </c>
      <c r="AN100" s="113" t="str">
        <f t="shared" si="48"/>
        <v>-</v>
      </c>
      <c r="AO100" s="113" t="str">
        <f t="shared" si="48"/>
        <v>-</v>
      </c>
      <c r="AP100" s="113" t="str">
        <f t="shared" si="48"/>
        <v>-</v>
      </c>
      <c r="AQ100" s="113" t="str">
        <f t="shared" si="48"/>
        <v>-</v>
      </c>
      <c r="AR100" s="113" t="str">
        <f t="shared" si="48"/>
        <v>-</v>
      </c>
      <c r="AS100" s="113" t="str">
        <f t="shared" si="48"/>
        <v>-</v>
      </c>
      <c r="AT100" s="113" t="str">
        <f t="shared" si="48"/>
        <v>-</v>
      </c>
      <c r="AU100" s="113" t="str">
        <f t="shared" si="48"/>
        <v>-</v>
      </c>
      <c r="AV100" s="113" t="str">
        <f t="shared" si="48"/>
        <v>-</v>
      </c>
      <c r="AW100" s="113" t="str">
        <f t="shared" si="48"/>
        <v>-</v>
      </c>
      <c r="AX100" s="113" t="str">
        <f t="shared" si="48"/>
        <v>-</v>
      </c>
      <c r="AY100" s="113" t="str">
        <f t="shared" si="48"/>
        <v>-</v>
      </c>
      <c r="AZ100" s="113" t="str">
        <f t="shared" si="48"/>
        <v>-</v>
      </c>
      <c r="BA100" s="113" t="str">
        <f t="shared" si="48"/>
        <v>-</v>
      </c>
      <c r="BB100" s="113" t="str">
        <f t="shared" si="48"/>
        <v>-</v>
      </c>
    </row>
    <row r="101" spans="1:54" s="14" customFormat="1" ht="11.45">
      <c r="A101" s="10"/>
      <c r="B101" s="151" t="s">
        <v>178</v>
      </c>
      <c r="C101" s="197"/>
      <c r="D101" s="186"/>
      <c r="E101" s="29"/>
      <c r="F101" s="113"/>
      <c r="G101" s="113"/>
      <c r="H101" s="113"/>
      <c r="I101" s="113"/>
      <c r="J101" s="113"/>
      <c r="K101" s="113"/>
      <c r="L101" s="113"/>
      <c r="M101" s="113"/>
      <c r="N101" s="28"/>
      <c r="O101" s="113"/>
      <c r="P101" s="113"/>
      <c r="Q101" s="113"/>
      <c r="R101" s="113"/>
      <c r="S101" s="113"/>
      <c r="T101" s="113"/>
      <c r="U101" s="113"/>
      <c r="V101" s="113">
        <f t="shared" ref="V101:X101" si="49">IF(V71="-","-",V71+V86)</f>
        <v>156.91952423368826</v>
      </c>
      <c r="W101" s="113">
        <f t="shared" si="49"/>
        <v>154.60967258728007</v>
      </c>
      <c r="X101" s="113">
        <f t="shared" si="49"/>
        <v>159.18993330960788</v>
      </c>
      <c r="Y101" s="113">
        <f t="shared" ref="Y101:BB101" si="50">IF(Y71="-","-",Y71+Y86)</f>
        <v>159.18993330960788</v>
      </c>
      <c r="Z101" s="113">
        <f t="shared" si="50"/>
        <v>161.46993334358254</v>
      </c>
      <c r="AA101" s="113">
        <f t="shared" si="50"/>
        <v>161.46993334358254</v>
      </c>
      <c r="AB101" s="113">
        <f t="shared" si="50"/>
        <v>155.71315070209073</v>
      </c>
      <c r="AC101" s="113">
        <f t="shared" si="50"/>
        <v>155.71315070209073</v>
      </c>
      <c r="AD101" s="113">
        <f t="shared" si="50"/>
        <v>150.21715062019393</v>
      </c>
      <c r="AE101" s="113">
        <f t="shared" si="50"/>
        <v>150.21715062019393</v>
      </c>
      <c r="AF101" s="113">
        <f t="shared" si="50"/>
        <v>171.36238250090148</v>
      </c>
      <c r="AG101" s="113">
        <f t="shared" si="50"/>
        <v>171.36238250090148</v>
      </c>
      <c r="AH101" s="113" t="str">
        <f t="shared" si="50"/>
        <v>-</v>
      </c>
      <c r="AI101" s="164" t="str">
        <f t="shared" si="50"/>
        <v>-</v>
      </c>
      <c r="AJ101" s="113" t="str">
        <f t="shared" si="50"/>
        <v>-</v>
      </c>
      <c r="AK101" s="113" t="str">
        <f t="shared" si="50"/>
        <v>-</v>
      </c>
      <c r="AL101" s="113" t="str">
        <f t="shared" si="50"/>
        <v>-</v>
      </c>
      <c r="AM101" s="113" t="str">
        <f t="shared" si="50"/>
        <v>-</v>
      </c>
      <c r="AN101" s="113" t="str">
        <f t="shared" si="50"/>
        <v>-</v>
      </c>
      <c r="AO101" s="113" t="str">
        <f t="shared" si="50"/>
        <v>-</v>
      </c>
      <c r="AP101" s="113" t="str">
        <f t="shared" si="50"/>
        <v>-</v>
      </c>
      <c r="AQ101" s="113" t="str">
        <f t="shared" si="50"/>
        <v>-</v>
      </c>
      <c r="AR101" s="113" t="str">
        <f t="shared" si="50"/>
        <v>-</v>
      </c>
      <c r="AS101" s="113" t="str">
        <f t="shared" si="50"/>
        <v>-</v>
      </c>
      <c r="AT101" s="113" t="str">
        <f t="shared" si="50"/>
        <v>-</v>
      </c>
      <c r="AU101" s="113" t="str">
        <f t="shared" si="50"/>
        <v>-</v>
      </c>
      <c r="AV101" s="113" t="str">
        <f t="shared" si="50"/>
        <v>-</v>
      </c>
      <c r="AW101" s="113" t="str">
        <f t="shared" si="50"/>
        <v>-</v>
      </c>
      <c r="AX101" s="113" t="str">
        <f t="shared" si="50"/>
        <v>-</v>
      </c>
      <c r="AY101" s="113" t="str">
        <f t="shared" si="50"/>
        <v>-</v>
      </c>
      <c r="AZ101" s="113" t="str">
        <f t="shared" si="50"/>
        <v>-</v>
      </c>
      <c r="BA101" s="113" t="str">
        <f t="shared" si="50"/>
        <v>-</v>
      </c>
      <c r="BB101" s="113" t="str">
        <f t="shared" si="50"/>
        <v>-</v>
      </c>
    </row>
    <row r="102" spans="1:54" s="14" customFormat="1" ht="11.45">
      <c r="A102" s="10"/>
      <c r="B102" s="151" t="s">
        <v>179</v>
      </c>
      <c r="C102" s="197"/>
      <c r="D102" s="186"/>
      <c r="E102" s="29"/>
      <c r="F102" s="113"/>
      <c r="G102" s="113"/>
      <c r="H102" s="113"/>
      <c r="I102" s="113"/>
      <c r="J102" s="113"/>
      <c r="K102" s="113"/>
      <c r="L102" s="113"/>
      <c r="M102" s="113"/>
      <c r="N102" s="28"/>
      <c r="O102" s="113"/>
      <c r="P102" s="113"/>
      <c r="Q102" s="113"/>
      <c r="R102" s="113"/>
      <c r="S102" s="113"/>
      <c r="T102" s="113"/>
      <c r="U102" s="113"/>
      <c r="V102" s="113">
        <f t="shared" ref="V102:X102" si="51">IF(V72="-","-",V72+V87)</f>
        <v>158.85385581562713</v>
      </c>
      <c r="W102" s="113">
        <f t="shared" si="51"/>
        <v>155.35513568129818</v>
      </c>
      <c r="X102" s="113">
        <f t="shared" si="51"/>
        <v>148.02912731711947</v>
      </c>
      <c r="Y102" s="113">
        <f t="shared" ref="Y102:BB102" si="52">IF(Y72="-","-",Y72+Y87)</f>
        <v>148.02912731711947</v>
      </c>
      <c r="Z102" s="113">
        <f t="shared" si="52"/>
        <v>150.30912732081421</v>
      </c>
      <c r="AA102" s="113">
        <f t="shared" si="52"/>
        <v>150.30912732081421</v>
      </c>
      <c r="AB102" s="113">
        <f t="shared" si="52"/>
        <v>156.57645737564621</v>
      </c>
      <c r="AC102" s="113">
        <f t="shared" si="52"/>
        <v>156.57645737564621</v>
      </c>
      <c r="AD102" s="113">
        <f t="shared" si="52"/>
        <v>151.08045736673995</v>
      </c>
      <c r="AE102" s="113">
        <f t="shared" si="52"/>
        <v>151.08045736673995</v>
      </c>
      <c r="AF102" s="113">
        <f t="shared" si="52"/>
        <v>164.87285145550823</v>
      </c>
      <c r="AG102" s="113">
        <f t="shared" si="52"/>
        <v>164.87285145550823</v>
      </c>
      <c r="AH102" s="113" t="str">
        <f t="shared" si="52"/>
        <v>-</v>
      </c>
      <c r="AI102" s="164" t="str">
        <f t="shared" si="52"/>
        <v>-</v>
      </c>
      <c r="AJ102" s="113" t="str">
        <f t="shared" si="52"/>
        <v>-</v>
      </c>
      <c r="AK102" s="113" t="str">
        <f t="shared" si="52"/>
        <v>-</v>
      </c>
      <c r="AL102" s="113" t="str">
        <f t="shared" si="52"/>
        <v>-</v>
      </c>
      <c r="AM102" s="113" t="str">
        <f t="shared" si="52"/>
        <v>-</v>
      </c>
      <c r="AN102" s="113" t="str">
        <f t="shared" si="52"/>
        <v>-</v>
      </c>
      <c r="AO102" s="113" t="str">
        <f t="shared" si="52"/>
        <v>-</v>
      </c>
      <c r="AP102" s="113" t="str">
        <f t="shared" si="52"/>
        <v>-</v>
      </c>
      <c r="AQ102" s="113" t="str">
        <f t="shared" si="52"/>
        <v>-</v>
      </c>
      <c r="AR102" s="113" t="str">
        <f t="shared" si="52"/>
        <v>-</v>
      </c>
      <c r="AS102" s="113" t="str">
        <f t="shared" si="52"/>
        <v>-</v>
      </c>
      <c r="AT102" s="113" t="str">
        <f t="shared" si="52"/>
        <v>-</v>
      </c>
      <c r="AU102" s="113" t="str">
        <f t="shared" si="52"/>
        <v>-</v>
      </c>
      <c r="AV102" s="113" t="str">
        <f t="shared" si="52"/>
        <v>-</v>
      </c>
      <c r="AW102" s="113" t="str">
        <f t="shared" si="52"/>
        <v>-</v>
      </c>
      <c r="AX102" s="113" t="str">
        <f t="shared" si="52"/>
        <v>-</v>
      </c>
      <c r="AY102" s="113" t="str">
        <f t="shared" si="52"/>
        <v>-</v>
      </c>
      <c r="AZ102" s="113" t="str">
        <f t="shared" si="52"/>
        <v>-</v>
      </c>
      <c r="BA102" s="113" t="str">
        <f t="shared" si="52"/>
        <v>-</v>
      </c>
      <c r="BB102" s="113" t="str">
        <f t="shared" si="52"/>
        <v>-</v>
      </c>
    </row>
    <row r="103" spans="1:54" s="14" customFormat="1" ht="11.45">
      <c r="A103" s="10"/>
      <c r="B103" s="151" t="s">
        <v>180</v>
      </c>
      <c r="C103" s="197"/>
      <c r="D103" s="186"/>
      <c r="E103" s="28"/>
      <c r="F103" s="113"/>
      <c r="G103" s="113"/>
      <c r="H103" s="113"/>
      <c r="I103" s="113"/>
      <c r="J103" s="113"/>
      <c r="K103" s="113"/>
      <c r="L103" s="113"/>
      <c r="M103" s="113"/>
      <c r="N103" s="28"/>
      <c r="O103" s="113"/>
      <c r="P103" s="113"/>
      <c r="Q103" s="113"/>
      <c r="R103" s="113"/>
      <c r="S103" s="113"/>
      <c r="T103" s="113"/>
      <c r="U103" s="113"/>
      <c r="V103" s="113">
        <f t="shared" ref="V103:X103" si="53">IF(V73="-","-",V73+V88)</f>
        <v>148.99979366015424</v>
      </c>
      <c r="W103" s="113">
        <f t="shared" si="53"/>
        <v>146.0549125463701</v>
      </c>
      <c r="X103" s="113">
        <f t="shared" si="53"/>
        <v>151.45582300910075</v>
      </c>
      <c r="Y103" s="113">
        <f t="shared" ref="Y103:BB103" si="54">IF(Y73="-","-",Y73+Y88)</f>
        <v>151.45582300910075</v>
      </c>
      <c r="Z103" s="113">
        <f t="shared" si="54"/>
        <v>153.73582300910076</v>
      </c>
      <c r="AA103" s="113">
        <f t="shared" si="54"/>
        <v>153.73582300910076</v>
      </c>
      <c r="AB103" s="113">
        <f t="shared" si="54"/>
        <v>162.91534410222957</v>
      </c>
      <c r="AC103" s="113">
        <f t="shared" si="54"/>
        <v>162.91534410222957</v>
      </c>
      <c r="AD103" s="113">
        <f t="shared" si="54"/>
        <v>157.41934410222959</v>
      </c>
      <c r="AE103" s="113">
        <f t="shared" si="54"/>
        <v>157.41934410222959</v>
      </c>
      <c r="AF103" s="113">
        <f t="shared" si="54"/>
        <v>170.2497494860369</v>
      </c>
      <c r="AG103" s="113">
        <f t="shared" si="54"/>
        <v>170.2497494860369</v>
      </c>
      <c r="AH103" s="113" t="str">
        <f t="shared" si="54"/>
        <v>-</v>
      </c>
      <c r="AI103" s="164" t="str">
        <f t="shared" si="54"/>
        <v>-</v>
      </c>
      <c r="AJ103" s="113" t="str">
        <f t="shared" si="54"/>
        <v>-</v>
      </c>
      <c r="AK103" s="113" t="str">
        <f t="shared" si="54"/>
        <v>-</v>
      </c>
      <c r="AL103" s="113" t="str">
        <f t="shared" si="54"/>
        <v>-</v>
      </c>
      <c r="AM103" s="113" t="str">
        <f t="shared" si="54"/>
        <v>-</v>
      </c>
      <c r="AN103" s="113" t="str">
        <f t="shared" si="54"/>
        <v>-</v>
      </c>
      <c r="AO103" s="113" t="str">
        <f t="shared" si="54"/>
        <v>-</v>
      </c>
      <c r="AP103" s="113" t="str">
        <f t="shared" si="54"/>
        <v>-</v>
      </c>
      <c r="AQ103" s="113" t="str">
        <f t="shared" si="54"/>
        <v>-</v>
      </c>
      <c r="AR103" s="113" t="str">
        <f t="shared" si="54"/>
        <v>-</v>
      </c>
      <c r="AS103" s="113" t="str">
        <f t="shared" si="54"/>
        <v>-</v>
      </c>
      <c r="AT103" s="113" t="str">
        <f t="shared" si="54"/>
        <v>-</v>
      </c>
      <c r="AU103" s="113" t="str">
        <f t="shared" si="54"/>
        <v>-</v>
      </c>
      <c r="AV103" s="113" t="str">
        <f t="shared" si="54"/>
        <v>-</v>
      </c>
      <c r="AW103" s="113" t="str">
        <f t="shared" si="54"/>
        <v>-</v>
      </c>
      <c r="AX103" s="113" t="str">
        <f t="shared" si="54"/>
        <v>-</v>
      </c>
      <c r="AY103" s="113" t="str">
        <f t="shared" si="54"/>
        <v>-</v>
      </c>
      <c r="AZ103" s="113" t="str">
        <f t="shared" si="54"/>
        <v>-</v>
      </c>
      <c r="BA103" s="113" t="str">
        <f t="shared" si="54"/>
        <v>-</v>
      </c>
      <c r="BB103" s="113" t="str">
        <f t="shared" si="54"/>
        <v>-</v>
      </c>
    </row>
    <row r="104" spans="1:54" s="14" customFormat="1" ht="11.45">
      <c r="A104" s="10"/>
      <c r="B104" s="151" t="s">
        <v>181</v>
      </c>
      <c r="C104" s="197"/>
      <c r="D104" s="186"/>
      <c r="E104" s="28"/>
      <c r="F104" s="113"/>
      <c r="G104" s="113"/>
      <c r="H104" s="113"/>
      <c r="I104" s="113"/>
      <c r="J104" s="113"/>
      <c r="K104" s="113"/>
      <c r="L104" s="113"/>
      <c r="M104" s="113"/>
      <c r="N104" s="28"/>
      <c r="O104" s="113"/>
      <c r="P104" s="113"/>
      <c r="Q104" s="113"/>
      <c r="R104" s="113"/>
      <c r="S104" s="113"/>
      <c r="T104" s="113"/>
      <c r="U104" s="113"/>
      <c r="V104" s="113">
        <f t="shared" ref="V104:X104" si="55">IF(V74="-","-",V74+V89)</f>
        <v>156.28960198701421</v>
      </c>
      <c r="W104" s="113">
        <f t="shared" si="55"/>
        <v>154.56103250572039</v>
      </c>
      <c r="X104" s="113">
        <f t="shared" si="55"/>
        <v>157.02961267554258</v>
      </c>
      <c r="Y104" s="113">
        <f t="shared" ref="Y104:BB104" si="56">IF(Y74="-","-",Y74+Y89)</f>
        <v>157.02961267554258</v>
      </c>
      <c r="Z104" s="113">
        <f t="shared" si="56"/>
        <v>159.30961257485023</v>
      </c>
      <c r="AA104" s="113">
        <f t="shared" si="56"/>
        <v>159.30961257485023</v>
      </c>
      <c r="AB104" s="113">
        <f t="shared" si="56"/>
        <v>150.66999462026641</v>
      </c>
      <c r="AC104" s="113">
        <f t="shared" si="56"/>
        <v>150.66999462026641</v>
      </c>
      <c r="AD104" s="113">
        <f t="shared" si="56"/>
        <v>145.173994862988</v>
      </c>
      <c r="AE104" s="113">
        <f t="shared" si="56"/>
        <v>145.173994862988</v>
      </c>
      <c r="AF104" s="113">
        <f t="shared" si="56"/>
        <v>167.6219623389477</v>
      </c>
      <c r="AG104" s="113">
        <f t="shared" si="56"/>
        <v>167.6219623389477</v>
      </c>
      <c r="AH104" s="113" t="str">
        <f t="shared" si="56"/>
        <v>-</v>
      </c>
      <c r="AI104" s="164" t="str">
        <f t="shared" si="56"/>
        <v>-</v>
      </c>
      <c r="AJ104" s="113" t="str">
        <f t="shared" si="56"/>
        <v>-</v>
      </c>
      <c r="AK104" s="113" t="str">
        <f t="shared" si="56"/>
        <v>-</v>
      </c>
      <c r="AL104" s="113" t="str">
        <f t="shared" si="56"/>
        <v>-</v>
      </c>
      <c r="AM104" s="113" t="str">
        <f t="shared" si="56"/>
        <v>-</v>
      </c>
      <c r="AN104" s="113" t="str">
        <f t="shared" si="56"/>
        <v>-</v>
      </c>
      <c r="AO104" s="113" t="str">
        <f t="shared" si="56"/>
        <v>-</v>
      </c>
      <c r="AP104" s="113" t="str">
        <f t="shared" si="56"/>
        <v>-</v>
      </c>
      <c r="AQ104" s="113" t="str">
        <f t="shared" si="56"/>
        <v>-</v>
      </c>
      <c r="AR104" s="113" t="str">
        <f t="shared" si="56"/>
        <v>-</v>
      </c>
      <c r="AS104" s="113" t="str">
        <f t="shared" si="56"/>
        <v>-</v>
      </c>
      <c r="AT104" s="113" t="str">
        <f t="shared" si="56"/>
        <v>-</v>
      </c>
      <c r="AU104" s="113" t="str">
        <f t="shared" si="56"/>
        <v>-</v>
      </c>
      <c r="AV104" s="113" t="str">
        <f t="shared" si="56"/>
        <v>-</v>
      </c>
      <c r="AW104" s="113" t="str">
        <f t="shared" si="56"/>
        <v>-</v>
      </c>
      <c r="AX104" s="113" t="str">
        <f t="shared" si="56"/>
        <v>-</v>
      </c>
      <c r="AY104" s="113" t="str">
        <f t="shared" si="56"/>
        <v>-</v>
      </c>
      <c r="AZ104" s="113" t="str">
        <f t="shared" si="56"/>
        <v>-</v>
      </c>
      <c r="BA104" s="113" t="str">
        <f t="shared" si="56"/>
        <v>-</v>
      </c>
      <c r="BB104" s="113" t="str">
        <f t="shared" si="56"/>
        <v>-</v>
      </c>
    </row>
    <row r="105" spans="1:54" s="14" customFormat="1" ht="11.45">
      <c r="A105" s="10"/>
      <c r="B105" s="151" t="s">
        <v>182</v>
      </c>
      <c r="C105" s="197"/>
      <c r="D105" s="186"/>
      <c r="E105" s="28"/>
      <c r="F105" s="113"/>
      <c r="G105" s="113"/>
      <c r="H105" s="113"/>
      <c r="I105" s="113"/>
      <c r="J105" s="113"/>
      <c r="K105" s="113"/>
      <c r="L105" s="113"/>
      <c r="M105" s="113"/>
      <c r="N105" s="28"/>
      <c r="O105" s="113"/>
      <c r="P105" s="113"/>
      <c r="Q105" s="113"/>
      <c r="R105" s="113"/>
      <c r="S105" s="113"/>
      <c r="T105" s="113"/>
      <c r="U105" s="113"/>
      <c r="V105" s="113">
        <f t="shared" ref="V105:X105" si="57">IF(V75="-","-",V75+V90)</f>
        <v>171.61945898212281</v>
      </c>
      <c r="W105" s="113">
        <f t="shared" si="57"/>
        <v>169.13148791363548</v>
      </c>
      <c r="X105" s="113">
        <f t="shared" si="57"/>
        <v>168.97387675730786</v>
      </c>
      <c r="Y105" s="113">
        <f t="shared" ref="Y105:BB105" si="58">IF(Y75="-","-",Y75+Y90)</f>
        <v>168.97387675730786</v>
      </c>
      <c r="Z105" s="113">
        <f t="shared" si="58"/>
        <v>171.2538767627438</v>
      </c>
      <c r="AA105" s="113">
        <f t="shared" si="58"/>
        <v>171.2538767627438</v>
      </c>
      <c r="AB105" s="113">
        <f t="shared" si="58"/>
        <v>174.75366228934229</v>
      </c>
      <c r="AC105" s="113">
        <f t="shared" si="58"/>
        <v>174.75366228934229</v>
      </c>
      <c r="AD105" s="113">
        <f t="shared" si="58"/>
        <v>169.25766227623882</v>
      </c>
      <c r="AE105" s="113">
        <f t="shared" si="58"/>
        <v>169.25766227623882</v>
      </c>
      <c r="AF105" s="113">
        <f t="shared" si="58"/>
        <v>189.75873761928503</v>
      </c>
      <c r="AG105" s="113">
        <f t="shared" si="58"/>
        <v>189.75873761928503</v>
      </c>
      <c r="AH105" s="113" t="str">
        <f t="shared" si="58"/>
        <v>-</v>
      </c>
      <c r="AI105" s="164" t="str">
        <f t="shared" si="58"/>
        <v>-</v>
      </c>
      <c r="AJ105" s="113" t="str">
        <f t="shared" si="58"/>
        <v>-</v>
      </c>
      <c r="AK105" s="113" t="str">
        <f t="shared" si="58"/>
        <v>-</v>
      </c>
      <c r="AL105" s="113" t="str">
        <f t="shared" si="58"/>
        <v>-</v>
      </c>
      <c r="AM105" s="113" t="str">
        <f t="shared" si="58"/>
        <v>-</v>
      </c>
      <c r="AN105" s="113" t="str">
        <f t="shared" si="58"/>
        <v>-</v>
      </c>
      <c r="AO105" s="113" t="str">
        <f t="shared" si="58"/>
        <v>-</v>
      </c>
      <c r="AP105" s="113" t="str">
        <f t="shared" si="58"/>
        <v>-</v>
      </c>
      <c r="AQ105" s="113" t="str">
        <f t="shared" si="58"/>
        <v>-</v>
      </c>
      <c r="AR105" s="113" t="str">
        <f t="shared" si="58"/>
        <v>-</v>
      </c>
      <c r="AS105" s="113" t="str">
        <f t="shared" si="58"/>
        <v>-</v>
      </c>
      <c r="AT105" s="113" t="str">
        <f t="shared" si="58"/>
        <v>-</v>
      </c>
      <c r="AU105" s="113" t="str">
        <f t="shared" si="58"/>
        <v>-</v>
      </c>
      <c r="AV105" s="113" t="str">
        <f t="shared" si="58"/>
        <v>-</v>
      </c>
      <c r="AW105" s="113" t="str">
        <f t="shared" si="58"/>
        <v>-</v>
      </c>
      <c r="AX105" s="113" t="str">
        <f t="shared" si="58"/>
        <v>-</v>
      </c>
      <c r="AY105" s="113" t="str">
        <f t="shared" si="58"/>
        <v>-</v>
      </c>
      <c r="AZ105" s="113" t="str">
        <f t="shared" si="58"/>
        <v>-</v>
      </c>
      <c r="BA105" s="113" t="str">
        <f t="shared" si="58"/>
        <v>-</v>
      </c>
      <c r="BB105" s="113" t="str">
        <f t="shared" si="58"/>
        <v>-</v>
      </c>
    </row>
    <row r="106" spans="1:54" s="14" customFormat="1" ht="11.45">
      <c r="A106" s="10"/>
      <c r="B106" s="151" t="s">
        <v>183</v>
      </c>
      <c r="C106" s="197"/>
      <c r="D106" s="186"/>
      <c r="E106" s="28"/>
      <c r="F106" s="113"/>
      <c r="G106" s="113"/>
      <c r="H106" s="113"/>
      <c r="I106" s="113"/>
      <c r="J106" s="113"/>
      <c r="K106" s="113"/>
      <c r="L106" s="113"/>
      <c r="M106" s="113"/>
      <c r="N106" s="29"/>
      <c r="O106" s="113"/>
      <c r="P106" s="113"/>
      <c r="Q106" s="113"/>
      <c r="R106" s="113"/>
      <c r="S106" s="113"/>
      <c r="T106" s="113"/>
      <c r="U106" s="113"/>
      <c r="V106" s="113">
        <f t="shared" ref="V106:X106" si="59">IF(V76="-","-",V76+V91)</f>
        <v>154.64168940201483</v>
      </c>
      <c r="W106" s="113">
        <f t="shared" si="59"/>
        <v>152.02721443403107</v>
      </c>
      <c r="X106" s="113">
        <f t="shared" si="59"/>
        <v>160.47959532048307</v>
      </c>
      <c r="Y106" s="113">
        <f t="shared" ref="Y106:BB106" si="60">IF(Y76="-","-",Y76+Y91)</f>
        <v>160.47959532048307</v>
      </c>
      <c r="Z106" s="113">
        <f t="shared" si="60"/>
        <v>162.75959533798002</v>
      </c>
      <c r="AA106" s="113">
        <f t="shared" si="60"/>
        <v>162.75959533798002</v>
      </c>
      <c r="AB106" s="113">
        <f t="shared" si="60"/>
        <v>153.95585213178435</v>
      </c>
      <c r="AC106" s="113">
        <f t="shared" si="60"/>
        <v>153.95585213178435</v>
      </c>
      <c r="AD106" s="113">
        <f t="shared" si="60"/>
        <v>148.45985208960752</v>
      </c>
      <c r="AE106" s="113">
        <f t="shared" si="60"/>
        <v>148.45985208960752</v>
      </c>
      <c r="AF106" s="113">
        <f t="shared" si="60"/>
        <v>168.02373503533937</v>
      </c>
      <c r="AG106" s="113">
        <f t="shared" si="60"/>
        <v>168.02373503533937</v>
      </c>
      <c r="AH106" s="113" t="str">
        <f t="shared" si="60"/>
        <v>-</v>
      </c>
      <c r="AI106" s="164" t="str">
        <f t="shared" si="60"/>
        <v>-</v>
      </c>
      <c r="AJ106" s="113" t="str">
        <f t="shared" si="60"/>
        <v>-</v>
      </c>
      <c r="AK106" s="113" t="str">
        <f t="shared" si="60"/>
        <v>-</v>
      </c>
      <c r="AL106" s="113" t="str">
        <f t="shared" si="60"/>
        <v>-</v>
      </c>
      <c r="AM106" s="113" t="str">
        <f t="shared" si="60"/>
        <v>-</v>
      </c>
      <c r="AN106" s="113" t="str">
        <f t="shared" si="60"/>
        <v>-</v>
      </c>
      <c r="AO106" s="113" t="str">
        <f t="shared" si="60"/>
        <v>-</v>
      </c>
      <c r="AP106" s="113" t="str">
        <f t="shared" si="60"/>
        <v>-</v>
      </c>
      <c r="AQ106" s="113" t="str">
        <f t="shared" si="60"/>
        <v>-</v>
      </c>
      <c r="AR106" s="113" t="str">
        <f t="shared" si="60"/>
        <v>-</v>
      </c>
      <c r="AS106" s="113" t="str">
        <f t="shared" si="60"/>
        <v>-</v>
      </c>
      <c r="AT106" s="113" t="str">
        <f t="shared" si="60"/>
        <v>-</v>
      </c>
      <c r="AU106" s="113" t="str">
        <f t="shared" si="60"/>
        <v>-</v>
      </c>
      <c r="AV106" s="113" t="str">
        <f t="shared" si="60"/>
        <v>-</v>
      </c>
      <c r="AW106" s="113" t="str">
        <f t="shared" si="60"/>
        <v>-</v>
      </c>
      <c r="AX106" s="113" t="str">
        <f t="shared" si="60"/>
        <v>-</v>
      </c>
      <c r="AY106" s="113" t="str">
        <f t="shared" si="60"/>
        <v>-</v>
      </c>
      <c r="AZ106" s="113" t="str">
        <f t="shared" si="60"/>
        <v>-</v>
      </c>
      <c r="BA106" s="113" t="str">
        <f t="shared" si="60"/>
        <v>-</v>
      </c>
      <c r="BB106" s="113" t="str">
        <f t="shared" si="60"/>
        <v>-</v>
      </c>
    </row>
    <row r="107" spans="1:54" s="14" customFormat="1" ht="11.45">
      <c r="A107" s="10"/>
      <c r="B107" s="151" t="s">
        <v>184</v>
      </c>
      <c r="C107" s="197"/>
      <c r="D107" s="186"/>
      <c r="E107" s="28"/>
      <c r="F107" s="113"/>
      <c r="G107" s="113"/>
      <c r="H107" s="113"/>
      <c r="I107" s="113"/>
      <c r="J107" s="113"/>
      <c r="K107" s="113"/>
      <c r="L107" s="113"/>
      <c r="M107" s="113"/>
      <c r="N107" s="29"/>
      <c r="O107" s="113"/>
      <c r="P107" s="113"/>
      <c r="Q107" s="113"/>
      <c r="R107" s="113"/>
      <c r="S107" s="113"/>
      <c r="T107" s="113"/>
      <c r="U107" s="113"/>
      <c r="V107" s="113">
        <f t="shared" ref="V107:X107" si="61">IF(V77="-","-",V77+V92)</f>
        <v>162.94544913692886</v>
      </c>
      <c r="W107" s="113">
        <f t="shared" si="61"/>
        <v>157.99564595618827</v>
      </c>
      <c r="X107" s="113">
        <f t="shared" si="61"/>
        <v>172.4024414238242</v>
      </c>
      <c r="Y107" s="113">
        <f t="shared" ref="Y107:BB107" si="62">IF(Y77="-","-",Y77+Y92)</f>
        <v>172.4024414238242</v>
      </c>
      <c r="Z107" s="113">
        <f t="shared" si="62"/>
        <v>174.68244134772101</v>
      </c>
      <c r="AA107" s="113">
        <f t="shared" si="62"/>
        <v>174.68244134772101</v>
      </c>
      <c r="AB107" s="113">
        <f t="shared" si="62"/>
        <v>183.41892126611634</v>
      </c>
      <c r="AC107" s="113">
        <f t="shared" si="62"/>
        <v>183.41892126611634</v>
      </c>
      <c r="AD107" s="113">
        <f t="shared" si="62"/>
        <v>177.92292144956514</v>
      </c>
      <c r="AE107" s="113">
        <f t="shared" si="62"/>
        <v>177.92292144956514</v>
      </c>
      <c r="AF107" s="113">
        <f t="shared" si="62"/>
        <v>188.92376310597379</v>
      </c>
      <c r="AG107" s="113">
        <f t="shared" si="62"/>
        <v>188.92376310597379</v>
      </c>
      <c r="AH107" s="113" t="str">
        <f t="shared" si="62"/>
        <v>-</v>
      </c>
      <c r="AI107" s="164" t="str">
        <f t="shared" si="62"/>
        <v>-</v>
      </c>
      <c r="AJ107" s="113" t="str">
        <f t="shared" si="62"/>
        <v>-</v>
      </c>
      <c r="AK107" s="113" t="str">
        <f t="shared" si="62"/>
        <v>-</v>
      </c>
      <c r="AL107" s="113" t="str">
        <f t="shared" si="62"/>
        <v>-</v>
      </c>
      <c r="AM107" s="113" t="str">
        <f t="shared" si="62"/>
        <v>-</v>
      </c>
      <c r="AN107" s="113" t="str">
        <f t="shared" si="62"/>
        <v>-</v>
      </c>
      <c r="AO107" s="113" t="str">
        <f t="shared" si="62"/>
        <v>-</v>
      </c>
      <c r="AP107" s="113" t="str">
        <f t="shared" si="62"/>
        <v>-</v>
      </c>
      <c r="AQ107" s="113" t="str">
        <f t="shared" si="62"/>
        <v>-</v>
      </c>
      <c r="AR107" s="113" t="str">
        <f t="shared" si="62"/>
        <v>-</v>
      </c>
      <c r="AS107" s="113" t="str">
        <f t="shared" si="62"/>
        <v>-</v>
      </c>
      <c r="AT107" s="113" t="str">
        <f t="shared" si="62"/>
        <v>-</v>
      </c>
      <c r="AU107" s="113" t="str">
        <f t="shared" si="62"/>
        <v>-</v>
      </c>
      <c r="AV107" s="113" t="str">
        <f t="shared" si="62"/>
        <v>-</v>
      </c>
      <c r="AW107" s="113" t="str">
        <f t="shared" si="62"/>
        <v>-</v>
      </c>
      <c r="AX107" s="113" t="str">
        <f t="shared" si="62"/>
        <v>-</v>
      </c>
      <c r="AY107" s="113" t="str">
        <f t="shared" si="62"/>
        <v>-</v>
      </c>
      <c r="AZ107" s="113" t="str">
        <f t="shared" si="62"/>
        <v>-</v>
      </c>
      <c r="BA107" s="113" t="str">
        <f t="shared" si="62"/>
        <v>-</v>
      </c>
      <c r="BB107" s="113" t="str">
        <f t="shared" si="62"/>
        <v>-</v>
      </c>
    </row>
    <row r="108" spans="1:54" s="14" customFormat="1" ht="11.45">
      <c r="A108" s="10"/>
      <c r="B108" s="151" t="s">
        <v>185</v>
      </c>
      <c r="C108" s="197"/>
      <c r="D108" s="186"/>
      <c r="E108" s="29"/>
      <c r="F108" s="113"/>
      <c r="G108" s="113"/>
      <c r="H108" s="113"/>
      <c r="I108" s="113"/>
      <c r="J108" s="113"/>
      <c r="K108" s="113"/>
      <c r="L108" s="113"/>
      <c r="M108" s="113"/>
      <c r="N108" s="29"/>
      <c r="O108" s="113"/>
      <c r="P108" s="113"/>
      <c r="Q108" s="113"/>
      <c r="R108" s="113"/>
      <c r="S108" s="113"/>
      <c r="T108" s="113"/>
      <c r="U108" s="113"/>
      <c r="V108" s="113">
        <f t="shared" ref="V108:X108" si="63">IF(V78="-","-",V78+V93)</f>
        <v>174.8383080507042</v>
      </c>
      <c r="W108" s="113">
        <f t="shared" si="63"/>
        <v>169.37309976060479</v>
      </c>
      <c r="X108" s="113">
        <f t="shared" si="63"/>
        <v>187.28029219298656</v>
      </c>
      <c r="Y108" s="113">
        <f t="shared" ref="Y108:BB108" si="64">IF(Y78="-","-",Y78+Y93)</f>
        <v>187.28029219298656</v>
      </c>
      <c r="Z108" s="113">
        <f t="shared" si="64"/>
        <v>189.56029207611377</v>
      </c>
      <c r="AA108" s="113">
        <f t="shared" si="64"/>
        <v>189.56029207611377</v>
      </c>
      <c r="AB108" s="113">
        <f t="shared" si="64"/>
        <v>202.65831642349883</v>
      </c>
      <c r="AC108" s="113">
        <f t="shared" si="64"/>
        <v>202.65831642349883</v>
      </c>
      <c r="AD108" s="113">
        <f t="shared" si="64"/>
        <v>197.16231670522379</v>
      </c>
      <c r="AE108" s="113">
        <f t="shared" si="64"/>
        <v>197.16231670522379</v>
      </c>
      <c r="AF108" s="113">
        <f t="shared" si="64"/>
        <v>207.7852043778681</v>
      </c>
      <c r="AG108" s="113">
        <f t="shared" si="64"/>
        <v>207.7852043778681</v>
      </c>
      <c r="AH108" s="113" t="str">
        <f t="shared" si="64"/>
        <v>-</v>
      </c>
      <c r="AI108" s="164" t="str">
        <f t="shared" si="64"/>
        <v>-</v>
      </c>
      <c r="AJ108" s="113" t="str">
        <f t="shared" si="64"/>
        <v>-</v>
      </c>
      <c r="AK108" s="113" t="str">
        <f t="shared" si="64"/>
        <v>-</v>
      </c>
      <c r="AL108" s="113" t="str">
        <f t="shared" si="64"/>
        <v>-</v>
      </c>
      <c r="AM108" s="113" t="str">
        <f t="shared" si="64"/>
        <v>-</v>
      </c>
      <c r="AN108" s="113" t="str">
        <f t="shared" si="64"/>
        <v>-</v>
      </c>
      <c r="AO108" s="113" t="str">
        <f t="shared" si="64"/>
        <v>-</v>
      </c>
      <c r="AP108" s="113" t="str">
        <f t="shared" si="64"/>
        <v>-</v>
      </c>
      <c r="AQ108" s="113" t="str">
        <f t="shared" si="64"/>
        <v>-</v>
      </c>
      <c r="AR108" s="113" t="str">
        <f t="shared" si="64"/>
        <v>-</v>
      </c>
      <c r="AS108" s="113" t="str">
        <f t="shared" si="64"/>
        <v>-</v>
      </c>
      <c r="AT108" s="113" t="str">
        <f t="shared" si="64"/>
        <v>-</v>
      </c>
      <c r="AU108" s="113" t="str">
        <f t="shared" si="64"/>
        <v>-</v>
      </c>
      <c r="AV108" s="113" t="str">
        <f t="shared" si="64"/>
        <v>-</v>
      </c>
      <c r="AW108" s="113" t="str">
        <f t="shared" si="64"/>
        <v>-</v>
      </c>
      <c r="AX108" s="113" t="str">
        <f t="shared" si="64"/>
        <v>-</v>
      </c>
      <c r="AY108" s="113" t="str">
        <f t="shared" si="64"/>
        <v>-</v>
      </c>
      <c r="AZ108" s="113" t="str">
        <f t="shared" si="64"/>
        <v>-</v>
      </c>
      <c r="BA108" s="113" t="str">
        <f t="shared" si="64"/>
        <v>-</v>
      </c>
      <c r="BB108" s="113" t="str">
        <f t="shared" si="64"/>
        <v>-</v>
      </c>
    </row>
    <row r="109" spans="1:54" s="14" customFormat="1" ht="11.45">
      <c r="A109" s="10"/>
      <c r="B109" s="151" t="s">
        <v>186</v>
      </c>
      <c r="C109" s="197"/>
      <c r="D109" s="186"/>
      <c r="E109" s="29"/>
      <c r="F109" s="113"/>
      <c r="G109" s="113"/>
      <c r="H109" s="113"/>
      <c r="I109" s="113"/>
      <c r="J109" s="113"/>
      <c r="K109" s="113"/>
      <c r="L109" s="113"/>
      <c r="M109" s="113"/>
      <c r="N109" s="29"/>
      <c r="O109" s="113"/>
      <c r="P109" s="113"/>
      <c r="Q109" s="113"/>
      <c r="R109" s="113"/>
      <c r="S109" s="113"/>
      <c r="T109" s="113"/>
      <c r="U109" s="113"/>
      <c r="V109" s="113">
        <f t="shared" ref="V109:X109" si="65">IF(V79="-","-",V79+V94)</f>
        <v>152.72879756471397</v>
      </c>
      <c r="W109" s="113">
        <f t="shared" si="65"/>
        <v>148.7685121966617</v>
      </c>
      <c r="X109" s="113">
        <f t="shared" si="65"/>
        <v>152.48011575285116</v>
      </c>
      <c r="Y109" s="113">
        <f t="shared" ref="Y109:BB109" si="66">IF(Y79="-","-",Y79+Y94)</f>
        <v>152.48011575285116</v>
      </c>
      <c r="Z109" s="113">
        <f t="shared" si="66"/>
        <v>154.7601156631581</v>
      </c>
      <c r="AA109" s="113">
        <f t="shared" si="66"/>
        <v>154.7601156631581</v>
      </c>
      <c r="AB109" s="113">
        <f t="shared" si="66"/>
        <v>160.65208962452618</v>
      </c>
      <c r="AC109" s="113">
        <f t="shared" si="66"/>
        <v>160.65208962452618</v>
      </c>
      <c r="AD109" s="113">
        <f t="shared" si="66"/>
        <v>155.1560898407337</v>
      </c>
      <c r="AE109" s="113">
        <f t="shared" si="66"/>
        <v>155.1560898407337</v>
      </c>
      <c r="AF109" s="113">
        <f t="shared" si="66"/>
        <v>171.31969003427429</v>
      </c>
      <c r="AG109" s="113">
        <f t="shared" si="66"/>
        <v>171.31969003427429</v>
      </c>
      <c r="AH109" s="113" t="str">
        <f t="shared" si="66"/>
        <v>-</v>
      </c>
      <c r="AI109" s="164" t="str">
        <f t="shared" si="66"/>
        <v>-</v>
      </c>
      <c r="AJ109" s="113" t="str">
        <f t="shared" si="66"/>
        <v>-</v>
      </c>
      <c r="AK109" s="113" t="str">
        <f t="shared" si="66"/>
        <v>-</v>
      </c>
      <c r="AL109" s="113" t="str">
        <f t="shared" si="66"/>
        <v>-</v>
      </c>
      <c r="AM109" s="113" t="str">
        <f t="shared" si="66"/>
        <v>-</v>
      </c>
      <c r="AN109" s="113" t="str">
        <f t="shared" si="66"/>
        <v>-</v>
      </c>
      <c r="AO109" s="113" t="str">
        <f t="shared" si="66"/>
        <v>-</v>
      </c>
      <c r="AP109" s="113" t="str">
        <f t="shared" si="66"/>
        <v>-</v>
      </c>
      <c r="AQ109" s="113" t="str">
        <f t="shared" si="66"/>
        <v>-</v>
      </c>
      <c r="AR109" s="113" t="str">
        <f t="shared" si="66"/>
        <v>-</v>
      </c>
      <c r="AS109" s="113" t="str">
        <f t="shared" si="66"/>
        <v>-</v>
      </c>
      <c r="AT109" s="113" t="str">
        <f t="shared" si="66"/>
        <v>-</v>
      </c>
      <c r="AU109" s="113" t="str">
        <f t="shared" si="66"/>
        <v>-</v>
      </c>
      <c r="AV109" s="113" t="str">
        <f t="shared" si="66"/>
        <v>-</v>
      </c>
      <c r="AW109" s="113" t="str">
        <f t="shared" si="66"/>
        <v>-</v>
      </c>
      <c r="AX109" s="113" t="str">
        <f t="shared" si="66"/>
        <v>-</v>
      </c>
      <c r="AY109" s="113" t="str">
        <f t="shared" si="66"/>
        <v>-</v>
      </c>
      <c r="AZ109" s="113" t="str">
        <f t="shared" si="66"/>
        <v>-</v>
      </c>
      <c r="BA109" s="113" t="str">
        <f t="shared" si="66"/>
        <v>-</v>
      </c>
      <c r="BB109" s="113" t="str">
        <f t="shared" si="66"/>
        <v>-</v>
      </c>
    </row>
    <row r="110" spans="1:54" s="14" customFormat="1" ht="11.45">
      <c r="A110" s="10"/>
      <c r="B110" s="151" t="s">
        <v>187</v>
      </c>
      <c r="C110" s="197"/>
      <c r="D110" s="186"/>
      <c r="E110" s="29"/>
      <c r="F110" s="113"/>
      <c r="G110" s="113"/>
      <c r="H110" s="113"/>
      <c r="I110" s="113"/>
      <c r="J110" s="113"/>
      <c r="K110" s="113"/>
      <c r="L110" s="113"/>
      <c r="M110" s="113"/>
      <c r="N110" s="29"/>
      <c r="O110" s="113"/>
      <c r="P110" s="113"/>
      <c r="Q110" s="113"/>
      <c r="R110" s="113"/>
      <c r="S110" s="113"/>
      <c r="T110" s="113"/>
      <c r="U110" s="113"/>
      <c r="V110" s="113">
        <f t="shared" ref="V110:X110" si="67">IF(V80="-","-",V80+V95)</f>
        <v>157.65876677095545</v>
      </c>
      <c r="W110" s="113">
        <f t="shared" si="67"/>
        <v>151.4252602254511</v>
      </c>
      <c r="X110" s="113">
        <f t="shared" si="67"/>
        <v>153.53261608210448</v>
      </c>
      <c r="Y110" s="113">
        <f t="shared" ref="Y110:BB110" si="68">IF(Y80="-","-",Y80+Y95)</f>
        <v>153.53261608210448</v>
      </c>
      <c r="Z110" s="113">
        <f t="shared" si="68"/>
        <v>155.81261615481023</v>
      </c>
      <c r="AA110" s="113">
        <f t="shared" si="68"/>
        <v>155.81261615481023</v>
      </c>
      <c r="AB110" s="113">
        <f t="shared" si="68"/>
        <v>152.14640445422097</v>
      </c>
      <c r="AC110" s="113">
        <f t="shared" si="68"/>
        <v>152.14640445422097</v>
      </c>
      <c r="AD110" s="113">
        <f t="shared" si="68"/>
        <v>146.65040427896187</v>
      </c>
      <c r="AE110" s="113">
        <f t="shared" si="68"/>
        <v>146.65040427896187</v>
      </c>
      <c r="AF110" s="113">
        <f t="shared" si="68"/>
        <v>169.09196060519824</v>
      </c>
      <c r="AG110" s="113">
        <f t="shared" si="68"/>
        <v>169.09196060519824</v>
      </c>
      <c r="AH110" s="113" t="str">
        <f t="shared" si="68"/>
        <v>-</v>
      </c>
      <c r="AI110" s="164" t="str">
        <f t="shared" si="68"/>
        <v>-</v>
      </c>
      <c r="AJ110" s="113" t="str">
        <f t="shared" si="68"/>
        <v>-</v>
      </c>
      <c r="AK110" s="113" t="str">
        <f t="shared" si="68"/>
        <v>-</v>
      </c>
      <c r="AL110" s="113" t="str">
        <f t="shared" si="68"/>
        <v>-</v>
      </c>
      <c r="AM110" s="113" t="str">
        <f t="shared" si="68"/>
        <v>-</v>
      </c>
      <c r="AN110" s="113" t="str">
        <f t="shared" si="68"/>
        <v>-</v>
      </c>
      <c r="AO110" s="113" t="str">
        <f t="shared" si="68"/>
        <v>-</v>
      </c>
      <c r="AP110" s="113" t="str">
        <f t="shared" si="68"/>
        <v>-</v>
      </c>
      <c r="AQ110" s="113" t="str">
        <f t="shared" si="68"/>
        <v>-</v>
      </c>
      <c r="AR110" s="113" t="str">
        <f t="shared" si="68"/>
        <v>-</v>
      </c>
      <c r="AS110" s="113" t="str">
        <f t="shared" si="68"/>
        <v>-</v>
      </c>
      <c r="AT110" s="113" t="str">
        <f t="shared" si="68"/>
        <v>-</v>
      </c>
      <c r="AU110" s="113" t="str">
        <f t="shared" si="68"/>
        <v>-</v>
      </c>
      <c r="AV110" s="113" t="str">
        <f t="shared" si="68"/>
        <v>-</v>
      </c>
      <c r="AW110" s="113" t="str">
        <f t="shared" si="68"/>
        <v>-</v>
      </c>
      <c r="AX110" s="113" t="str">
        <f t="shared" si="68"/>
        <v>-</v>
      </c>
      <c r="AY110" s="113" t="str">
        <f t="shared" si="68"/>
        <v>-</v>
      </c>
      <c r="AZ110" s="113" t="str">
        <f t="shared" si="68"/>
        <v>-</v>
      </c>
      <c r="BA110" s="113" t="str">
        <f t="shared" si="68"/>
        <v>-</v>
      </c>
      <c r="BB110" s="113" t="str">
        <f t="shared" si="68"/>
        <v>-</v>
      </c>
    </row>
    <row r="111" spans="1:54" s="14" customFormat="1" ht="11.45">
      <c r="A111" s="10"/>
      <c r="B111" s="151" t="s">
        <v>188</v>
      </c>
      <c r="C111" s="198"/>
      <c r="D111" s="187"/>
      <c r="E111" s="29"/>
      <c r="F111" s="113"/>
      <c r="G111" s="113"/>
      <c r="H111" s="113"/>
      <c r="I111" s="113"/>
      <c r="J111" s="113"/>
      <c r="K111" s="113"/>
      <c r="L111" s="113"/>
      <c r="M111" s="113"/>
      <c r="N111" s="29"/>
      <c r="O111" s="113"/>
      <c r="P111" s="113"/>
      <c r="Q111" s="113"/>
      <c r="R111" s="113"/>
      <c r="S111" s="113"/>
      <c r="T111" s="113"/>
      <c r="U111" s="113"/>
      <c r="V111" s="113">
        <f t="shared" ref="V111:X111" si="69">IF(V81="-","-",V81+V96)</f>
        <v>157.68002544450391</v>
      </c>
      <c r="W111" s="113">
        <f t="shared" si="69"/>
        <v>151.43939386555653</v>
      </c>
      <c r="X111" s="113">
        <f t="shared" si="69"/>
        <v>153.54019161357647</v>
      </c>
      <c r="Y111" s="113">
        <f t="shared" ref="Y111:BB111" si="70">IF(Y81="-","-",Y81+Y96)</f>
        <v>153.54019161357647</v>
      </c>
      <c r="Z111" s="113">
        <f t="shared" si="70"/>
        <v>155.82019161357647</v>
      </c>
      <c r="AA111" s="113">
        <f t="shared" si="70"/>
        <v>155.82019161357647</v>
      </c>
      <c r="AB111" s="113">
        <f t="shared" si="70"/>
        <v>152.12659512392349</v>
      </c>
      <c r="AC111" s="113">
        <f t="shared" si="70"/>
        <v>152.12659512392349</v>
      </c>
      <c r="AD111" s="113">
        <f t="shared" si="70"/>
        <v>146.63059512392351</v>
      </c>
      <c r="AE111" s="113">
        <f t="shared" si="70"/>
        <v>146.63059512392351</v>
      </c>
      <c r="AF111" s="113">
        <f t="shared" si="70"/>
        <v>169.09360886337174</v>
      </c>
      <c r="AG111" s="113">
        <f t="shared" si="70"/>
        <v>169.09360886337174</v>
      </c>
      <c r="AH111" s="113" t="str">
        <f t="shared" si="70"/>
        <v>-</v>
      </c>
      <c r="AI111" s="164" t="str">
        <f t="shared" si="70"/>
        <v>-</v>
      </c>
      <c r="AJ111" s="113" t="str">
        <f t="shared" si="70"/>
        <v>-</v>
      </c>
      <c r="AK111" s="113" t="str">
        <f t="shared" si="70"/>
        <v>-</v>
      </c>
      <c r="AL111" s="113" t="str">
        <f t="shared" si="70"/>
        <v>-</v>
      </c>
      <c r="AM111" s="113" t="str">
        <f t="shared" si="70"/>
        <v>-</v>
      </c>
      <c r="AN111" s="113" t="str">
        <f t="shared" si="70"/>
        <v>-</v>
      </c>
      <c r="AO111" s="113" t="str">
        <f t="shared" si="70"/>
        <v>-</v>
      </c>
      <c r="AP111" s="113" t="str">
        <f t="shared" si="70"/>
        <v>-</v>
      </c>
      <c r="AQ111" s="113" t="str">
        <f t="shared" si="70"/>
        <v>-</v>
      </c>
      <c r="AR111" s="113" t="str">
        <f t="shared" si="70"/>
        <v>-</v>
      </c>
      <c r="AS111" s="113" t="str">
        <f t="shared" si="70"/>
        <v>-</v>
      </c>
      <c r="AT111" s="113" t="str">
        <f t="shared" si="70"/>
        <v>-</v>
      </c>
      <c r="AU111" s="113" t="str">
        <f t="shared" si="70"/>
        <v>-</v>
      </c>
      <c r="AV111" s="113" t="str">
        <f t="shared" si="70"/>
        <v>-</v>
      </c>
      <c r="AW111" s="113" t="str">
        <f t="shared" si="70"/>
        <v>-</v>
      </c>
      <c r="AX111" s="113" t="str">
        <f t="shared" si="70"/>
        <v>-</v>
      </c>
      <c r="AY111" s="113" t="str">
        <f t="shared" si="70"/>
        <v>-</v>
      </c>
      <c r="AZ111" s="113" t="str">
        <f t="shared" si="70"/>
        <v>-</v>
      </c>
      <c r="BA111" s="113" t="str">
        <f t="shared" si="70"/>
        <v>-</v>
      </c>
      <c r="BB111" s="113" t="str">
        <f t="shared" si="70"/>
        <v>-</v>
      </c>
    </row>
    <row r="112" spans="1:54" s="14" customFormat="1" ht="11.45">
      <c r="A112" s="10"/>
      <c r="B112" s="10"/>
      <c r="C112" s="10"/>
      <c r="D112" s="10"/>
      <c r="E112" s="105"/>
      <c r="F112" s="105"/>
      <c r="G112" s="105"/>
      <c r="H112" s="105"/>
      <c r="I112" s="105"/>
      <c r="J112" s="105"/>
      <c r="K112" s="106"/>
      <c r="L112" s="106"/>
      <c r="M112" s="106"/>
      <c r="N112" s="105"/>
      <c r="O112" s="114"/>
      <c r="P112" s="105"/>
      <c r="Q112" s="105"/>
      <c r="R112" s="105"/>
      <c r="S112" s="105"/>
      <c r="T112" s="105"/>
      <c r="U112" s="105"/>
      <c r="V112" s="105"/>
      <c r="W112" s="105"/>
      <c r="X112" s="105"/>
    </row>
    <row r="113" spans="35:35" s="10" customFormat="1" ht="11.45" hidden="1">
      <c r="AI113" s="14"/>
    </row>
  </sheetData>
  <sortState xmlns:xlrd2="http://schemas.microsoft.com/office/spreadsheetml/2017/richdata2" ref="B36:AE49">
    <sortCondition ref="C36:C49"/>
  </sortState>
  <mergeCells count="33">
    <mergeCell ref="C98:C111"/>
    <mergeCell ref="D98:D111"/>
    <mergeCell ref="F62:M62"/>
    <mergeCell ref="B62:B66"/>
    <mergeCell ref="C62:C66"/>
    <mergeCell ref="D62:D63"/>
    <mergeCell ref="F63:M63"/>
    <mergeCell ref="C68:C81"/>
    <mergeCell ref="D68:D81"/>
    <mergeCell ref="C83:C96"/>
    <mergeCell ref="D83:D96"/>
    <mergeCell ref="B3:M3"/>
    <mergeCell ref="D44:D57"/>
    <mergeCell ref="D29:D42"/>
    <mergeCell ref="D14:D27"/>
    <mergeCell ref="B8:B12"/>
    <mergeCell ref="C8:C12"/>
    <mergeCell ref="F8:M8"/>
    <mergeCell ref="F9:M9"/>
    <mergeCell ref="D8:D9"/>
    <mergeCell ref="O8:BB8"/>
    <mergeCell ref="O9:BB9"/>
    <mergeCell ref="B28:BB28"/>
    <mergeCell ref="B13:BB13"/>
    <mergeCell ref="O62:BB62"/>
    <mergeCell ref="C14:C27"/>
    <mergeCell ref="C29:C42"/>
    <mergeCell ref="C44:C57"/>
    <mergeCell ref="O63:BB63"/>
    <mergeCell ref="B97:BB97"/>
    <mergeCell ref="B82:BB82"/>
    <mergeCell ref="B67:BB67"/>
    <mergeCell ref="B43:BB43"/>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45"/>
  <sheetData/>
  <pageMargins left="0.7" right="0.7" top="0.75" bottom="0.75" header="0.3" footer="0.3"/>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B809"/>
  <sheetViews>
    <sheetView zoomScaleNormal="100" workbookViewId="0"/>
  </sheetViews>
  <sheetFormatPr defaultColWidth="9.140625" defaultRowHeight="13.5"/>
  <cols>
    <col min="1" max="1" width="6.42578125" style="63" customWidth="1"/>
    <col min="2" max="3" width="22.42578125" style="63" customWidth="1"/>
    <col min="4" max="4" width="28.5703125" style="63" customWidth="1"/>
    <col min="5" max="5" width="2.85546875" style="63" customWidth="1"/>
    <col min="6" max="13" width="17.5703125" style="63" customWidth="1"/>
    <col min="14" max="14" width="2.85546875" style="63" customWidth="1"/>
    <col min="15" max="54" width="17.5703125" style="63" customWidth="1"/>
    <col min="55" max="16384" width="9.140625" style="63"/>
  </cols>
  <sheetData>
    <row r="1" spans="1:54" s="60" customFormat="1" ht="12.6" customHeight="1"/>
    <row r="2" spans="1:54" s="60" customFormat="1" ht="18.600000000000001" customHeight="1">
      <c r="B2" s="27" t="s">
        <v>192</v>
      </c>
      <c r="C2" s="27"/>
      <c r="D2" s="27"/>
    </row>
    <row r="3" spans="1:54" s="60" customFormat="1" ht="36" customHeight="1">
      <c r="B3" s="184" t="s">
        <v>193</v>
      </c>
      <c r="C3" s="184"/>
      <c r="D3" s="184"/>
      <c r="E3" s="184"/>
      <c r="F3" s="184"/>
      <c r="G3" s="184"/>
      <c r="H3" s="61"/>
      <c r="I3" s="61"/>
      <c r="J3" s="61"/>
      <c r="K3" s="61"/>
      <c r="L3" s="61"/>
      <c r="M3" s="61"/>
      <c r="N3" s="61"/>
      <c r="O3" s="61"/>
      <c r="P3" s="61"/>
    </row>
    <row r="4" spans="1:54" s="60" customFormat="1" ht="12.6" customHeight="1"/>
    <row r="5" spans="1:54" s="62" customFormat="1">
      <c r="F5" s="10"/>
      <c r="O5" s="10"/>
    </row>
    <row r="6" spans="1:54" s="108" customFormat="1" ht="11.45">
      <c r="B6" s="109" t="s">
        <v>194</v>
      </c>
    </row>
    <row r="7" spans="1:54" s="62" customFormat="1"/>
    <row r="8" spans="1:54" s="14" customFormat="1" ht="11.45">
      <c r="A8" s="10"/>
      <c r="B8" s="207" t="s">
        <v>195</v>
      </c>
      <c r="C8" s="206" t="s">
        <v>196</v>
      </c>
      <c r="D8" s="208"/>
      <c r="E8" s="29"/>
      <c r="F8" s="189" t="s">
        <v>90</v>
      </c>
      <c r="G8" s="190"/>
      <c r="H8" s="190"/>
      <c r="I8" s="190"/>
      <c r="J8" s="190"/>
      <c r="K8" s="190"/>
      <c r="L8" s="190"/>
      <c r="M8" s="191"/>
      <c r="N8" s="29"/>
      <c r="O8" s="189" t="s">
        <v>91</v>
      </c>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200"/>
    </row>
    <row r="9" spans="1:54" s="14" customFormat="1" ht="11.25" customHeight="1">
      <c r="A9" s="10"/>
      <c r="B9" s="207"/>
      <c r="C9" s="206"/>
      <c r="D9" s="209"/>
      <c r="E9" s="29"/>
      <c r="F9" s="175" t="s">
        <v>197</v>
      </c>
      <c r="G9" s="176"/>
      <c r="H9" s="176"/>
      <c r="I9" s="176"/>
      <c r="J9" s="176"/>
      <c r="K9" s="176"/>
      <c r="L9" s="176"/>
      <c r="M9" s="201"/>
      <c r="N9" s="29"/>
      <c r="O9" s="175" t="s">
        <v>93</v>
      </c>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201"/>
    </row>
    <row r="10" spans="1:54" s="14" customFormat="1" ht="25.5" customHeight="1">
      <c r="A10" s="10"/>
      <c r="B10" s="207"/>
      <c r="C10" s="206"/>
      <c r="D10" s="50" t="s">
        <v>94</v>
      </c>
      <c r="E10" s="29"/>
      <c r="F10" s="51" t="s">
        <v>198</v>
      </c>
      <c r="G10" s="51" t="s">
        <v>96</v>
      </c>
      <c r="H10" s="51" t="s">
        <v>199</v>
      </c>
      <c r="I10" s="51" t="s">
        <v>200</v>
      </c>
      <c r="J10" s="51" t="s">
        <v>99</v>
      </c>
      <c r="K10" s="52" t="s">
        <v>100</v>
      </c>
      <c r="L10" s="51" t="s">
        <v>101</v>
      </c>
      <c r="M10" s="51" t="s">
        <v>102</v>
      </c>
      <c r="N10" s="29"/>
      <c r="O10" s="42" t="s">
        <v>103</v>
      </c>
      <c r="P10" s="42" t="s">
        <v>104</v>
      </c>
      <c r="Q10" s="42" t="s">
        <v>105</v>
      </c>
      <c r="R10" s="53" t="s">
        <v>106</v>
      </c>
      <c r="S10" s="42" t="s">
        <v>107</v>
      </c>
      <c r="T10" s="42" t="s">
        <v>108</v>
      </c>
      <c r="U10" s="42" t="s">
        <v>109</v>
      </c>
      <c r="V10" s="42" t="s">
        <v>110</v>
      </c>
      <c r="W10" s="42" t="s">
        <v>111</v>
      </c>
      <c r="X10" s="42" t="s">
        <v>112</v>
      </c>
      <c r="Y10" s="155" t="s">
        <v>113</v>
      </c>
      <c r="Z10" s="155" t="s">
        <v>114</v>
      </c>
      <c r="AA10" s="155" t="s">
        <v>115</v>
      </c>
      <c r="AB10" s="155" t="s">
        <v>116</v>
      </c>
      <c r="AC10" s="155" t="s">
        <v>117</v>
      </c>
      <c r="AD10" s="155" t="s">
        <v>118</v>
      </c>
      <c r="AE10" s="155" t="s">
        <v>119</v>
      </c>
      <c r="AF10" s="155" t="s">
        <v>120</v>
      </c>
      <c r="AG10" s="155" t="s">
        <v>121</v>
      </c>
      <c r="AH10" s="155" t="s">
        <v>122</v>
      </c>
      <c r="AI10" s="155" t="s">
        <v>123</v>
      </c>
      <c r="AJ10" s="155" t="s">
        <v>124</v>
      </c>
      <c r="AK10" s="155" t="s">
        <v>125</v>
      </c>
      <c r="AL10" s="155" t="s">
        <v>126</v>
      </c>
      <c r="AM10" s="155" t="s">
        <v>127</v>
      </c>
      <c r="AN10" s="155" t="s">
        <v>128</v>
      </c>
      <c r="AO10" s="155" t="s">
        <v>129</v>
      </c>
      <c r="AP10" s="155" t="s">
        <v>130</v>
      </c>
      <c r="AQ10" s="155" t="s">
        <v>131</v>
      </c>
      <c r="AR10" s="155" t="s">
        <v>132</v>
      </c>
      <c r="AS10" s="155" t="s">
        <v>133</v>
      </c>
      <c r="AT10" s="155" t="s">
        <v>134</v>
      </c>
      <c r="AU10" s="155" t="s">
        <v>135</v>
      </c>
      <c r="AV10" s="155" t="s">
        <v>136</v>
      </c>
      <c r="AW10" s="155" t="s">
        <v>137</v>
      </c>
      <c r="AX10" s="155" t="s">
        <v>138</v>
      </c>
      <c r="AY10" s="155" t="s">
        <v>139</v>
      </c>
      <c r="AZ10" s="155" t="s">
        <v>140</v>
      </c>
      <c r="BA10" s="155" t="s">
        <v>141</v>
      </c>
      <c r="BB10" s="155" t="s">
        <v>142</v>
      </c>
    </row>
    <row r="11" spans="1:54" s="14" customFormat="1" ht="15" customHeight="1">
      <c r="A11" s="10"/>
      <c r="B11" s="207"/>
      <c r="C11" s="206"/>
      <c r="D11" s="50" t="s">
        <v>143</v>
      </c>
      <c r="E11" s="29"/>
      <c r="F11" s="54" t="s">
        <v>144</v>
      </c>
      <c r="G11" s="54" t="s">
        <v>145</v>
      </c>
      <c r="H11" s="54" t="s">
        <v>146</v>
      </c>
      <c r="I11" s="54" t="s">
        <v>147</v>
      </c>
      <c r="J11" s="54" t="s">
        <v>148</v>
      </c>
      <c r="K11" s="55" t="s">
        <v>149</v>
      </c>
      <c r="L11" s="54" t="s">
        <v>150</v>
      </c>
      <c r="M11" s="54" t="s">
        <v>151</v>
      </c>
      <c r="N11" s="29"/>
      <c r="O11" s="54" t="s">
        <v>152</v>
      </c>
      <c r="P11" s="54" t="s">
        <v>153</v>
      </c>
      <c r="Q11" s="54" t="s">
        <v>154</v>
      </c>
      <c r="R11" s="56" t="s">
        <v>155</v>
      </c>
      <c r="S11" s="54" t="s">
        <v>156</v>
      </c>
      <c r="T11" s="54" t="s">
        <v>157</v>
      </c>
      <c r="U11" s="54" t="s">
        <v>158</v>
      </c>
      <c r="V11" s="54" t="s">
        <v>159</v>
      </c>
      <c r="W11" s="54" t="s">
        <v>160</v>
      </c>
      <c r="X11" s="54" t="s">
        <v>161</v>
      </c>
      <c r="Y11" s="156">
        <v>45047</v>
      </c>
      <c r="Z11" s="156">
        <v>45139</v>
      </c>
      <c r="AA11" s="156">
        <v>45231</v>
      </c>
      <c r="AB11" s="156">
        <v>45323</v>
      </c>
      <c r="AC11" s="156">
        <v>45413</v>
      </c>
      <c r="AD11" s="156">
        <v>45505</v>
      </c>
      <c r="AE11" s="156">
        <v>45597</v>
      </c>
      <c r="AF11" s="156">
        <v>45689</v>
      </c>
      <c r="AG11" s="156">
        <v>45778</v>
      </c>
      <c r="AH11" s="156">
        <v>45870</v>
      </c>
      <c r="AI11" s="156">
        <v>45962</v>
      </c>
      <c r="AJ11" s="156">
        <v>46054</v>
      </c>
      <c r="AK11" s="156">
        <v>46143</v>
      </c>
      <c r="AL11" s="156">
        <v>46235</v>
      </c>
      <c r="AM11" s="156">
        <v>46327</v>
      </c>
      <c r="AN11" s="156">
        <v>46419</v>
      </c>
      <c r="AO11" s="156">
        <v>46508</v>
      </c>
      <c r="AP11" s="156">
        <v>46600</v>
      </c>
      <c r="AQ11" s="156">
        <v>46692</v>
      </c>
      <c r="AR11" s="156">
        <v>46784</v>
      </c>
      <c r="AS11" s="156">
        <v>46874</v>
      </c>
      <c r="AT11" s="156">
        <v>46966</v>
      </c>
      <c r="AU11" s="156">
        <v>47058</v>
      </c>
      <c r="AV11" s="156">
        <v>47150</v>
      </c>
      <c r="AW11" s="156">
        <v>47239</v>
      </c>
      <c r="AX11" s="156">
        <v>47331</v>
      </c>
      <c r="AY11" s="156">
        <v>47423</v>
      </c>
      <c r="AZ11" s="156">
        <v>47515</v>
      </c>
      <c r="BA11" s="156">
        <v>47604</v>
      </c>
      <c r="BB11" s="156">
        <v>47696</v>
      </c>
    </row>
    <row r="12" spans="1:54" s="14" customFormat="1" ht="15" customHeight="1">
      <c r="A12" s="10"/>
      <c r="B12" s="207"/>
      <c r="C12" s="206"/>
      <c r="D12" s="16" t="s">
        <v>162</v>
      </c>
      <c r="E12" s="29"/>
      <c r="F12" s="42" t="s">
        <v>163</v>
      </c>
      <c r="G12" s="42" t="s">
        <v>163</v>
      </c>
      <c r="H12" s="42" t="s">
        <v>164</v>
      </c>
      <c r="I12" s="42" t="s">
        <v>164</v>
      </c>
      <c r="J12" s="42" t="s">
        <v>165</v>
      </c>
      <c r="K12" s="57" t="s">
        <v>165</v>
      </c>
      <c r="L12" s="42" t="s">
        <v>166</v>
      </c>
      <c r="M12" s="42" t="s">
        <v>166</v>
      </c>
      <c r="N12" s="29"/>
      <c r="O12" s="42" t="s">
        <v>167</v>
      </c>
      <c r="P12" s="42" t="s">
        <v>168</v>
      </c>
      <c r="Q12" s="42" t="s">
        <v>168</v>
      </c>
      <c r="R12" s="53" t="s">
        <v>169</v>
      </c>
      <c r="S12" s="42" t="s">
        <v>169</v>
      </c>
      <c r="T12" s="42" t="s">
        <v>170</v>
      </c>
      <c r="U12" s="42" t="s">
        <v>170</v>
      </c>
      <c r="V12" s="42" t="s">
        <v>171</v>
      </c>
      <c r="W12" s="42" t="s">
        <v>171</v>
      </c>
      <c r="X12" s="42" t="s">
        <v>172</v>
      </c>
      <c r="Y12" s="155">
        <v>2023</v>
      </c>
      <c r="Z12" s="155">
        <v>2023</v>
      </c>
      <c r="AA12" s="155">
        <v>2024</v>
      </c>
      <c r="AB12" s="155">
        <v>2024</v>
      </c>
      <c r="AC12" s="155">
        <v>2024</v>
      </c>
      <c r="AD12" s="155">
        <v>2024</v>
      </c>
      <c r="AE12" s="155">
        <v>2025</v>
      </c>
      <c r="AF12" s="155">
        <v>2025</v>
      </c>
      <c r="AG12" s="155">
        <v>2025</v>
      </c>
      <c r="AH12" s="155">
        <v>2025</v>
      </c>
      <c r="AI12" s="155">
        <v>2026</v>
      </c>
      <c r="AJ12" s="155">
        <v>2026</v>
      </c>
      <c r="AK12" s="155">
        <v>2026</v>
      </c>
      <c r="AL12" s="155">
        <v>2026</v>
      </c>
      <c r="AM12" s="155">
        <v>2027</v>
      </c>
      <c r="AN12" s="155">
        <v>2027</v>
      </c>
      <c r="AO12" s="155">
        <v>2027</v>
      </c>
      <c r="AP12" s="155">
        <v>2027</v>
      </c>
      <c r="AQ12" s="155">
        <v>2028</v>
      </c>
      <c r="AR12" s="155">
        <v>2028</v>
      </c>
      <c r="AS12" s="155">
        <v>2028</v>
      </c>
      <c r="AT12" s="155">
        <v>2028</v>
      </c>
      <c r="AU12" s="155">
        <v>2029</v>
      </c>
      <c r="AV12" s="155">
        <v>2029</v>
      </c>
      <c r="AW12" s="155">
        <v>2029</v>
      </c>
      <c r="AX12" s="155">
        <v>2029</v>
      </c>
      <c r="AY12" s="155">
        <v>2030</v>
      </c>
      <c r="AZ12" s="155">
        <v>2030</v>
      </c>
      <c r="BA12" s="155">
        <v>2030</v>
      </c>
      <c r="BB12" s="155">
        <v>2030</v>
      </c>
    </row>
    <row r="13" spans="1:54" s="14" customFormat="1" ht="11.45">
      <c r="A13" s="10"/>
      <c r="B13" s="70" t="s">
        <v>201</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row>
    <row r="14" spans="1:54" s="14" customFormat="1" ht="12.6" customHeight="1">
      <c r="A14" s="10"/>
      <c r="B14" s="72" t="s">
        <v>202</v>
      </c>
      <c r="C14" s="202" t="s">
        <v>50</v>
      </c>
      <c r="D14" s="205"/>
      <c r="E14" s="29"/>
      <c r="F14" s="80">
        <f>IF('2b Gas transmission'!G90="-","-",'2b Gas transmission'!G90)</f>
        <v>7.7748927231807956</v>
      </c>
      <c r="G14" s="80">
        <f>IF('2b Gas transmission'!H90="-","-",'2b Gas transmission'!H90)</f>
        <v>7.6548927231807955</v>
      </c>
      <c r="H14" s="80">
        <f>IF('2b Gas transmission'!I90="-","-",'2b Gas transmission'!I90)</f>
        <v>7.6351731056678469</v>
      </c>
      <c r="I14" s="80">
        <f>IF('2b Gas transmission'!J90="-","-",'2b Gas transmission'!J90)</f>
        <v>7.2871731056678479</v>
      </c>
      <c r="J14" s="80">
        <f>IF('2b Gas transmission'!K90="-","-",'2b Gas transmission'!K90)</f>
        <v>6.9658254303835694</v>
      </c>
      <c r="K14" s="80">
        <f>IF('2b Gas transmission'!L90="-","-",'2b Gas transmission'!L90)</f>
        <v>6.9898254303835703</v>
      </c>
      <c r="L14" s="80">
        <f>IF('2b Gas transmission'!M90="-","-",'2b Gas transmission'!M90)</f>
        <v>6.7047170924172859</v>
      </c>
      <c r="M14" s="80">
        <f>IF('2b Gas transmission'!N90="-","-",'2b Gas transmission'!N90)</f>
        <v>6.7767170924172859</v>
      </c>
      <c r="N14" s="82"/>
      <c r="O14" s="80">
        <f>IF('2b Gas transmission'!P90="-","-",'2b Gas transmission'!P90)</f>
        <v>6.7767170924172859</v>
      </c>
      <c r="P14" s="80">
        <f>IF('2b Gas transmission'!Q90="-","-",'2b Gas transmission'!Q90)</f>
        <v>7.8961795166858444</v>
      </c>
      <c r="Q14" s="80">
        <f>IF('2b Gas transmission'!R90="-","-",'2b Gas transmission'!R90)</f>
        <v>7.4521795166858453</v>
      </c>
      <c r="R14" s="80">
        <f>IF('2b Gas transmission'!S90="-","-",'2b Gas transmission'!S90)</f>
        <v>6.6255813953488367</v>
      </c>
      <c r="S14" s="80">
        <f>IF('2b Gas transmission'!T90="-","-",'2b Gas transmission'!T90)</f>
        <v>3.961581395348837</v>
      </c>
      <c r="T14" s="80">
        <f>IF('2b Gas transmission'!U90="-","-",'2b Gas transmission'!U90)</f>
        <v>8.3821538461538463</v>
      </c>
      <c r="U14" s="80">
        <f>IF('2b Gas transmission'!V90="-","-",'2b Gas transmission'!V90)</f>
        <v>7.9501538461538459</v>
      </c>
      <c r="V14" s="80">
        <f>IF('2b Gas transmission'!W90="-","-",'2b Gas transmission'!W90)</f>
        <v>13.60240255591054</v>
      </c>
      <c r="W14" s="80">
        <f>IF('2b Gas transmission'!X90="-","-",'2b Gas transmission'!X90)</f>
        <v>16.614402555910541</v>
      </c>
      <c r="X14" s="80">
        <f>IF('2b Gas transmission'!Y90="-","-",'2b Gas transmission'!Y90)</f>
        <v>11.630376996805111</v>
      </c>
      <c r="Y14" s="80">
        <f>IF('2b Gas transmission'!Z90="-","-",'2b Gas transmission'!Z90)</f>
        <v>11.630376996805111</v>
      </c>
      <c r="Z14" s="80">
        <f>IF('2b Gas transmission'!AA90="-","-",'2b Gas transmission'!AA90)</f>
        <v>13.910376996805109</v>
      </c>
      <c r="AA14" s="80">
        <f>IF('2b Gas transmission'!AB90="-","-",'2b Gas transmission'!AB90)</f>
        <v>13.910376996805109</v>
      </c>
      <c r="AB14" s="80">
        <f>IF('2b Gas transmission'!AC90="-","-",'2b Gas transmission'!AC90)</f>
        <v>12.626769230769227</v>
      </c>
      <c r="AC14" s="80">
        <f>IF('2b Gas transmission'!AD90="-","-",'2b Gas transmission'!AD90)</f>
        <v>12.626769230769227</v>
      </c>
      <c r="AD14" s="80">
        <f>IF('2b Gas transmission'!AE90="-","-",'2b Gas transmission'!AE90)</f>
        <v>7.1307692307692285</v>
      </c>
      <c r="AE14" s="80">
        <f>IF('2b Gas transmission'!AF90="-","-",'2b Gas transmission'!AF90)</f>
        <v>7.1307692307692285</v>
      </c>
      <c r="AF14" s="80">
        <f>IF('2b Gas transmission'!AG90="-","-",'2b Gas transmission'!AG90)</f>
        <v>13.018421052631581</v>
      </c>
      <c r="AG14" s="80">
        <f>IF('2b Gas transmission'!AH90="-","-",'2b Gas transmission'!AH90)</f>
        <v>13.018421052631581</v>
      </c>
      <c r="AH14" s="80" t="str">
        <f>IF('2b Gas transmission'!AI90="-","-",'2b Gas transmission'!AI90)</f>
        <v>-</v>
      </c>
      <c r="AI14" s="80" t="str">
        <f>IF('2b Gas transmission'!AJ90="-","-",'2b Gas transmission'!AJ90)</f>
        <v>-</v>
      </c>
      <c r="AJ14" s="80" t="str">
        <f>IF('2b Gas transmission'!AK90="-","-",'2b Gas transmission'!AK90)</f>
        <v>-</v>
      </c>
      <c r="AK14" s="80" t="str">
        <f>IF('2b Gas transmission'!AL90="-","-",'2b Gas transmission'!AL90)</f>
        <v>-</v>
      </c>
      <c r="AL14" s="80" t="str">
        <f>IF('2b Gas transmission'!AM90="-","-",'2b Gas transmission'!AM90)</f>
        <v>-</v>
      </c>
      <c r="AM14" s="80" t="str">
        <f>IF('2b Gas transmission'!AN90="-","-",'2b Gas transmission'!AN90)</f>
        <v>-</v>
      </c>
      <c r="AN14" s="80" t="str">
        <f>IF('2b Gas transmission'!AO90="-","-",'2b Gas transmission'!AO90)</f>
        <v>-</v>
      </c>
      <c r="AO14" s="80" t="str">
        <f>IF('2b Gas transmission'!AP90="-","-",'2b Gas transmission'!AP90)</f>
        <v>-</v>
      </c>
      <c r="AP14" s="80" t="str">
        <f>IF('2b Gas transmission'!AQ90="-","-",'2b Gas transmission'!AQ90)</f>
        <v>-</v>
      </c>
      <c r="AQ14" s="80" t="str">
        <f>IF('2b Gas transmission'!AR90="-","-",'2b Gas transmission'!AR90)</f>
        <v>-</v>
      </c>
      <c r="AR14" s="80" t="str">
        <f>IF('2b Gas transmission'!AS90="-","-",'2b Gas transmission'!AS90)</f>
        <v>-</v>
      </c>
      <c r="AS14" s="80" t="str">
        <f>IF('2b Gas transmission'!AT90="-","-",'2b Gas transmission'!AT90)</f>
        <v>-</v>
      </c>
      <c r="AT14" s="80" t="str">
        <f>IF('2b Gas transmission'!AU90="-","-",'2b Gas transmission'!AU90)</f>
        <v>-</v>
      </c>
      <c r="AU14" s="80" t="str">
        <f>IF('2b Gas transmission'!AV90="-","-",'2b Gas transmission'!AV90)</f>
        <v>-</v>
      </c>
      <c r="AV14" s="80" t="str">
        <f>IF('2b Gas transmission'!AW90="-","-",'2b Gas transmission'!AW90)</f>
        <v>-</v>
      </c>
      <c r="AW14" s="80" t="str">
        <f>IF('2b Gas transmission'!AX90="-","-",'2b Gas transmission'!AX90)</f>
        <v>-</v>
      </c>
      <c r="AX14" s="80" t="str">
        <f>IF('2b Gas transmission'!AY90="-","-",'2b Gas transmission'!AY90)</f>
        <v>-</v>
      </c>
      <c r="AY14" s="80" t="str">
        <f>IF('2b Gas transmission'!AZ90="-","-",'2b Gas transmission'!AZ90)</f>
        <v>-</v>
      </c>
      <c r="AZ14" s="80" t="str">
        <f>IF('2b Gas transmission'!BA90="-","-",'2b Gas transmission'!BA90)</f>
        <v>-</v>
      </c>
      <c r="BA14" s="80" t="str">
        <f>IF('2b Gas transmission'!BB90="-","-",'2b Gas transmission'!BB90)</f>
        <v>-</v>
      </c>
      <c r="BB14" s="80" t="str">
        <f>IF('2b Gas transmission'!BC90="-","-",'2b Gas transmission'!BC90)</f>
        <v>-</v>
      </c>
    </row>
    <row r="15" spans="1:54" s="14" customFormat="1" ht="11.45">
      <c r="A15" s="10"/>
      <c r="B15" s="72" t="s">
        <v>203</v>
      </c>
      <c r="C15" s="203"/>
      <c r="D15" s="205"/>
      <c r="E15" s="29"/>
      <c r="F15" s="80">
        <f>IF('2b Gas transmission'!G91="-","-",'2b Gas transmission'!G91)</f>
        <v>8.4699192661668725</v>
      </c>
      <c r="G15" s="80">
        <f>IF('2b Gas transmission'!H91="-","-",'2b Gas transmission'!H91)</f>
        <v>8.3499192661668715</v>
      </c>
      <c r="H15" s="80">
        <f>IF('2b Gas transmission'!I91="-","-",'2b Gas transmission'!I91)</f>
        <v>8.3054053613467111</v>
      </c>
      <c r="I15" s="80">
        <f>IF('2b Gas transmission'!J91="-","-",'2b Gas transmission'!J91)</f>
        <v>7.9574053613467131</v>
      </c>
      <c r="J15" s="80">
        <f>IF('2b Gas transmission'!K91="-","-",'2b Gas transmission'!K91)</f>
        <v>7.3348448257289114</v>
      </c>
      <c r="K15" s="80">
        <f>IF('2b Gas transmission'!L91="-","-",'2b Gas transmission'!L91)</f>
        <v>7.3588448257289123</v>
      </c>
      <c r="L15" s="80">
        <f>IF('2b Gas transmission'!M91="-","-",'2b Gas transmission'!M91)</f>
        <v>7.4075782763099625</v>
      </c>
      <c r="M15" s="80">
        <f>IF('2b Gas transmission'!N91="-","-",'2b Gas transmission'!N91)</f>
        <v>7.4795782763099634</v>
      </c>
      <c r="N15" s="82"/>
      <c r="O15" s="80">
        <f>IF('2b Gas transmission'!P91="-","-",'2b Gas transmission'!P91)</f>
        <v>7.4795782763099634</v>
      </c>
      <c r="P15" s="80">
        <f>IF('2b Gas transmission'!Q91="-","-",'2b Gas transmission'!Q91)</f>
        <v>8.3566422381404664</v>
      </c>
      <c r="Q15" s="80">
        <f>IF('2b Gas transmission'!R91="-","-",'2b Gas transmission'!R91)</f>
        <v>7.9126422381404673</v>
      </c>
      <c r="R15" s="80">
        <f>IF('2b Gas transmission'!S91="-","-",'2b Gas transmission'!S91)</f>
        <v>6.9270542559465307</v>
      </c>
      <c r="S15" s="80">
        <f>IF('2b Gas transmission'!T91="-","-",'2b Gas transmission'!T91)</f>
        <v>4.2630542559465301</v>
      </c>
      <c r="T15" s="80">
        <f>IF('2b Gas transmission'!U91="-","-",'2b Gas transmission'!U91)</f>
        <v>8.3385477707006395</v>
      </c>
      <c r="U15" s="80">
        <f>IF('2b Gas transmission'!V91="-","-",'2b Gas transmission'!V91)</f>
        <v>7.90654777070064</v>
      </c>
      <c r="V15" s="80">
        <f>IF('2b Gas transmission'!W91="-","-",'2b Gas transmission'!W91)</f>
        <v>13.805298701298703</v>
      </c>
      <c r="W15" s="80">
        <f>IF('2b Gas transmission'!X91="-","-",'2b Gas transmission'!X91)</f>
        <v>16.817298701298704</v>
      </c>
      <c r="X15" s="80">
        <f>IF('2b Gas transmission'!Y91="-","-",'2b Gas transmission'!Y91)</f>
        <v>11.708648272590414</v>
      </c>
      <c r="Y15" s="80">
        <f>IF('2b Gas transmission'!Z91="-","-",'2b Gas transmission'!Z91)</f>
        <v>11.708648272590414</v>
      </c>
      <c r="Z15" s="80">
        <f>IF('2b Gas transmission'!AA91="-","-",'2b Gas transmission'!AA91)</f>
        <v>13.988648272590414</v>
      </c>
      <c r="AA15" s="80">
        <f>IF('2b Gas transmission'!AB91="-","-",'2b Gas transmission'!AB91)</f>
        <v>13.988648272590414</v>
      </c>
      <c r="AB15" s="80">
        <f>IF('2b Gas transmission'!AC91="-","-",'2b Gas transmission'!AC91)</f>
        <v>12.626769230769227</v>
      </c>
      <c r="AC15" s="80">
        <f>IF('2b Gas transmission'!AD91="-","-",'2b Gas transmission'!AD91)</f>
        <v>12.626769230769227</v>
      </c>
      <c r="AD15" s="80">
        <f>IF('2b Gas transmission'!AE91="-","-",'2b Gas transmission'!AE91)</f>
        <v>7.1307692307692285</v>
      </c>
      <c r="AE15" s="80">
        <f>IF('2b Gas transmission'!AF91="-","-",'2b Gas transmission'!AF91)</f>
        <v>7.1307692307692285</v>
      </c>
      <c r="AF15" s="80">
        <f>IF('2b Gas transmission'!AG91="-","-",'2b Gas transmission'!AG91)</f>
        <v>13.058415841584159</v>
      </c>
      <c r="AG15" s="80">
        <f>IF('2b Gas transmission'!AH91="-","-",'2b Gas transmission'!AH91)</f>
        <v>13.058415841584159</v>
      </c>
      <c r="AH15" s="80" t="str">
        <f>IF('2b Gas transmission'!AI91="-","-",'2b Gas transmission'!AI91)</f>
        <v>-</v>
      </c>
      <c r="AI15" s="80" t="str">
        <f>IF('2b Gas transmission'!AJ91="-","-",'2b Gas transmission'!AJ91)</f>
        <v>-</v>
      </c>
      <c r="AJ15" s="80" t="str">
        <f>IF('2b Gas transmission'!AK91="-","-",'2b Gas transmission'!AK91)</f>
        <v>-</v>
      </c>
      <c r="AK15" s="80" t="str">
        <f>IF('2b Gas transmission'!AL91="-","-",'2b Gas transmission'!AL91)</f>
        <v>-</v>
      </c>
      <c r="AL15" s="80" t="str">
        <f>IF('2b Gas transmission'!AM91="-","-",'2b Gas transmission'!AM91)</f>
        <v>-</v>
      </c>
      <c r="AM15" s="80" t="str">
        <f>IF('2b Gas transmission'!AN91="-","-",'2b Gas transmission'!AN91)</f>
        <v>-</v>
      </c>
      <c r="AN15" s="80" t="str">
        <f>IF('2b Gas transmission'!AO91="-","-",'2b Gas transmission'!AO91)</f>
        <v>-</v>
      </c>
      <c r="AO15" s="80" t="str">
        <f>IF('2b Gas transmission'!AP91="-","-",'2b Gas transmission'!AP91)</f>
        <v>-</v>
      </c>
      <c r="AP15" s="80" t="str">
        <f>IF('2b Gas transmission'!AQ91="-","-",'2b Gas transmission'!AQ91)</f>
        <v>-</v>
      </c>
      <c r="AQ15" s="80" t="str">
        <f>IF('2b Gas transmission'!AR91="-","-",'2b Gas transmission'!AR91)</f>
        <v>-</v>
      </c>
      <c r="AR15" s="80" t="str">
        <f>IF('2b Gas transmission'!AS91="-","-",'2b Gas transmission'!AS91)</f>
        <v>-</v>
      </c>
      <c r="AS15" s="80" t="str">
        <f>IF('2b Gas transmission'!AT91="-","-",'2b Gas transmission'!AT91)</f>
        <v>-</v>
      </c>
      <c r="AT15" s="80" t="str">
        <f>IF('2b Gas transmission'!AU91="-","-",'2b Gas transmission'!AU91)</f>
        <v>-</v>
      </c>
      <c r="AU15" s="80" t="str">
        <f>IF('2b Gas transmission'!AV91="-","-",'2b Gas transmission'!AV91)</f>
        <v>-</v>
      </c>
      <c r="AV15" s="80" t="str">
        <f>IF('2b Gas transmission'!AW91="-","-",'2b Gas transmission'!AW91)</f>
        <v>-</v>
      </c>
      <c r="AW15" s="80" t="str">
        <f>IF('2b Gas transmission'!AX91="-","-",'2b Gas transmission'!AX91)</f>
        <v>-</v>
      </c>
      <c r="AX15" s="80" t="str">
        <f>IF('2b Gas transmission'!AY91="-","-",'2b Gas transmission'!AY91)</f>
        <v>-</v>
      </c>
      <c r="AY15" s="80" t="str">
        <f>IF('2b Gas transmission'!AZ91="-","-",'2b Gas transmission'!AZ91)</f>
        <v>-</v>
      </c>
      <c r="AZ15" s="80" t="str">
        <f>IF('2b Gas transmission'!BA91="-","-",'2b Gas transmission'!BA91)</f>
        <v>-</v>
      </c>
      <c r="BA15" s="80" t="str">
        <f>IF('2b Gas transmission'!BB91="-","-",'2b Gas transmission'!BB91)</f>
        <v>-</v>
      </c>
      <c r="BB15" s="80" t="str">
        <f>IF('2b Gas transmission'!BC91="-","-",'2b Gas transmission'!BC91)</f>
        <v>-</v>
      </c>
    </row>
    <row r="16" spans="1:54" s="14" customFormat="1" ht="11.45">
      <c r="A16" s="10"/>
      <c r="B16" s="72" t="s">
        <v>204</v>
      </c>
      <c r="C16" s="203"/>
      <c r="D16" s="205"/>
      <c r="E16" s="29"/>
      <c r="F16" s="80">
        <f>IF('2b Gas transmission'!G92="-","-",'2b Gas transmission'!G92)</f>
        <v>6.0175021097046422</v>
      </c>
      <c r="G16" s="80">
        <f>IF('2b Gas transmission'!H92="-","-",'2b Gas transmission'!H92)</f>
        <v>5.8975021097046412</v>
      </c>
      <c r="H16" s="80">
        <f>IF('2b Gas transmission'!I92="-","-",'2b Gas transmission'!I92)</f>
        <v>6.9696366093016637</v>
      </c>
      <c r="I16" s="80">
        <f>IF('2b Gas transmission'!J92="-","-",'2b Gas transmission'!J92)</f>
        <v>6.6216366093016648</v>
      </c>
      <c r="J16" s="80">
        <f>IF('2b Gas transmission'!K92="-","-",'2b Gas transmission'!K92)</f>
        <v>6.1139025389624644</v>
      </c>
      <c r="K16" s="80">
        <f>IF('2b Gas transmission'!L92="-","-",'2b Gas transmission'!L92)</f>
        <v>6.1379025389624653</v>
      </c>
      <c r="L16" s="80">
        <f>IF('2b Gas transmission'!M92="-","-",'2b Gas transmission'!M92)</f>
        <v>5.2266015458720734</v>
      </c>
      <c r="M16" s="80">
        <f>IF('2b Gas transmission'!N92="-","-",'2b Gas transmission'!N92)</f>
        <v>5.2986015458720734</v>
      </c>
      <c r="N16" s="82"/>
      <c r="O16" s="80">
        <f>IF('2b Gas transmission'!P92="-","-",'2b Gas transmission'!P92)</f>
        <v>5.2986015458720734</v>
      </c>
      <c r="P16" s="80">
        <f>IF('2b Gas transmission'!Q92="-","-",'2b Gas transmission'!Q92)</f>
        <v>6.6662211466865218</v>
      </c>
      <c r="Q16" s="80">
        <f>IF('2b Gas transmission'!R92="-","-",'2b Gas transmission'!R92)</f>
        <v>6.2222211466865227</v>
      </c>
      <c r="R16" s="80">
        <f>IF('2b Gas transmission'!S92="-","-",'2b Gas transmission'!S92)</f>
        <v>5.0901832609106368</v>
      </c>
      <c r="S16" s="80">
        <f>IF('2b Gas transmission'!T92="-","-",'2b Gas transmission'!T92)</f>
        <v>2.4261832609106366</v>
      </c>
      <c r="T16" s="80">
        <f>IF('2b Gas transmission'!U92="-","-",'2b Gas transmission'!U92)</f>
        <v>8.7289394711632813</v>
      </c>
      <c r="U16" s="80">
        <f>IF('2b Gas transmission'!V92="-","-",'2b Gas transmission'!V92)</f>
        <v>8.2969394711632809</v>
      </c>
      <c r="V16" s="80">
        <f>IF('2b Gas transmission'!W92="-","-",'2b Gas transmission'!W92)</f>
        <v>12.207465416927096</v>
      </c>
      <c r="W16" s="80">
        <f>IF('2b Gas transmission'!X92="-","-",'2b Gas transmission'!X92)</f>
        <v>15.219465416927095</v>
      </c>
      <c r="X16" s="80">
        <f>IF('2b Gas transmission'!Y92="-","-",'2b Gas transmission'!Y92)</f>
        <v>11.871407582170752</v>
      </c>
      <c r="Y16" s="80">
        <f>IF('2b Gas transmission'!Z92="-","-",'2b Gas transmission'!Z92)</f>
        <v>11.871407582170752</v>
      </c>
      <c r="Z16" s="80">
        <f>IF('2b Gas transmission'!AA92="-","-",'2b Gas transmission'!AA92)</f>
        <v>14.151407582170751</v>
      </c>
      <c r="AA16" s="80">
        <f>IF('2b Gas transmission'!AB92="-","-",'2b Gas transmission'!AB92)</f>
        <v>14.151407582170751</v>
      </c>
      <c r="AB16" s="80">
        <f>IF('2b Gas transmission'!AC92="-","-",'2b Gas transmission'!AC92)</f>
        <v>12.258159496625602</v>
      </c>
      <c r="AC16" s="80">
        <f>IF('2b Gas transmission'!AD92="-","-",'2b Gas transmission'!AD92)</f>
        <v>12.258159496625602</v>
      </c>
      <c r="AD16" s="80">
        <f>IF('2b Gas transmission'!AE92="-","-",'2b Gas transmission'!AE92)</f>
        <v>6.7621594966256033</v>
      </c>
      <c r="AE16" s="80">
        <f>IF('2b Gas transmission'!AF92="-","-",'2b Gas transmission'!AF92)</f>
        <v>6.7621594966256033</v>
      </c>
      <c r="AF16" s="80">
        <f>IF('2b Gas transmission'!AG92="-","-",'2b Gas transmission'!AG92)</f>
        <v>12.292433290802421</v>
      </c>
      <c r="AG16" s="80">
        <f>IF('2b Gas transmission'!AH92="-","-",'2b Gas transmission'!AH92)</f>
        <v>12.292433290802421</v>
      </c>
      <c r="AH16" s="80" t="str">
        <f>IF('2b Gas transmission'!AI92="-","-",'2b Gas transmission'!AI92)</f>
        <v>-</v>
      </c>
      <c r="AI16" s="80" t="str">
        <f>IF('2b Gas transmission'!AJ92="-","-",'2b Gas transmission'!AJ92)</f>
        <v>-</v>
      </c>
      <c r="AJ16" s="80" t="str">
        <f>IF('2b Gas transmission'!AK92="-","-",'2b Gas transmission'!AK92)</f>
        <v>-</v>
      </c>
      <c r="AK16" s="80" t="str">
        <f>IF('2b Gas transmission'!AL92="-","-",'2b Gas transmission'!AL92)</f>
        <v>-</v>
      </c>
      <c r="AL16" s="80" t="str">
        <f>IF('2b Gas transmission'!AM92="-","-",'2b Gas transmission'!AM92)</f>
        <v>-</v>
      </c>
      <c r="AM16" s="80" t="str">
        <f>IF('2b Gas transmission'!AN92="-","-",'2b Gas transmission'!AN92)</f>
        <v>-</v>
      </c>
      <c r="AN16" s="80" t="str">
        <f>IF('2b Gas transmission'!AO92="-","-",'2b Gas transmission'!AO92)</f>
        <v>-</v>
      </c>
      <c r="AO16" s="80" t="str">
        <f>IF('2b Gas transmission'!AP92="-","-",'2b Gas transmission'!AP92)</f>
        <v>-</v>
      </c>
      <c r="AP16" s="80" t="str">
        <f>IF('2b Gas transmission'!AQ92="-","-",'2b Gas transmission'!AQ92)</f>
        <v>-</v>
      </c>
      <c r="AQ16" s="80" t="str">
        <f>IF('2b Gas transmission'!AR92="-","-",'2b Gas transmission'!AR92)</f>
        <v>-</v>
      </c>
      <c r="AR16" s="80" t="str">
        <f>IF('2b Gas transmission'!AS92="-","-",'2b Gas transmission'!AS92)</f>
        <v>-</v>
      </c>
      <c r="AS16" s="80" t="str">
        <f>IF('2b Gas transmission'!AT92="-","-",'2b Gas transmission'!AT92)</f>
        <v>-</v>
      </c>
      <c r="AT16" s="80" t="str">
        <f>IF('2b Gas transmission'!AU92="-","-",'2b Gas transmission'!AU92)</f>
        <v>-</v>
      </c>
      <c r="AU16" s="80" t="str">
        <f>IF('2b Gas transmission'!AV92="-","-",'2b Gas transmission'!AV92)</f>
        <v>-</v>
      </c>
      <c r="AV16" s="80" t="str">
        <f>IF('2b Gas transmission'!AW92="-","-",'2b Gas transmission'!AW92)</f>
        <v>-</v>
      </c>
      <c r="AW16" s="80" t="str">
        <f>IF('2b Gas transmission'!AX92="-","-",'2b Gas transmission'!AX92)</f>
        <v>-</v>
      </c>
      <c r="AX16" s="80" t="str">
        <f>IF('2b Gas transmission'!AY92="-","-",'2b Gas transmission'!AY92)</f>
        <v>-</v>
      </c>
      <c r="AY16" s="80" t="str">
        <f>IF('2b Gas transmission'!AZ92="-","-",'2b Gas transmission'!AZ92)</f>
        <v>-</v>
      </c>
      <c r="AZ16" s="80" t="str">
        <f>IF('2b Gas transmission'!BA92="-","-",'2b Gas transmission'!BA92)</f>
        <v>-</v>
      </c>
      <c r="BA16" s="80" t="str">
        <f>IF('2b Gas transmission'!BB92="-","-",'2b Gas transmission'!BB92)</f>
        <v>-</v>
      </c>
      <c r="BB16" s="80" t="str">
        <f>IF('2b Gas transmission'!BC92="-","-",'2b Gas transmission'!BC92)</f>
        <v>-</v>
      </c>
    </row>
    <row r="17" spans="1:54" s="14" customFormat="1" ht="11.45">
      <c r="A17" s="10"/>
      <c r="B17" s="72" t="s">
        <v>205</v>
      </c>
      <c r="C17" s="203"/>
      <c r="D17" s="205"/>
      <c r="E17" s="29"/>
      <c r="F17" s="80">
        <f>IF('2b Gas transmission'!G93="-","-",'2b Gas transmission'!G93)</f>
        <v>5.2182695005550768</v>
      </c>
      <c r="G17" s="80">
        <f>IF('2b Gas transmission'!H93="-","-",'2b Gas transmission'!H93)</f>
        <v>5.0982695005550767</v>
      </c>
      <c r="H17" s="80">
        <f>IF('2b Gas transmission'!I93="-","-",'2b Gas transmission'!I93)</f>
        <v>5.2089428898014472</v>
      </c>
      <c r="I17" s="80">
        <f>IF('2b Gas transmission'!J93="-","-",'2b Gas transmission'!J93)</f>
        <v>4.8609428898014482</v>
      </c>
      <c r="J17" s="80">
        <f>IF('2b Gas transmission'!K93="-","-",'2b Gas transmission'!K93)</f>
        <v>4.8130759322844598</v>
      </c>
      <c r="K17" s="80">
        <f>IF('2b Gas transmission'!L93="-","-",'2b Gas transmission'!L93)</f>
        <v>4.8370759322844608</v>
      </c>
      <c r="L17" s="80">
        <f>IF('2b Gas transmission'!M93="-","-",'2b Gas transmission'!M93)</f>
        <v>4.7103284099006135</v>
      </c>
      <c r="M17" s="80">
        <f>IF('2b Gas transmission'!N93="-","-",'2b Gas transmission'!N93)</f>
        <v>4.7823284099006136</v>
      </c>
      <c r="N17" s="82"/>
      <c r="O17" s="80">
        <f>IF('2b Gas transmission'!P93="-","-",'2b Gas transmission'!P93)</f>
        <v>4.7823284099006136</v>
      </c>
      <c r="P17" s="80">
        <f>IF('2b Gas transmission'!Q93="-","-",'2b Gas transmission'!Q93)</f>
        <v>5.4199322636636884</v>
      </c>
      <c r="Q17" s="80">
        <f>IF('2b Gas transmission'!R93="-","-",'2b Gas transmission'!R93)</f>
        <v>4.9759322636636893</v>
      </c>
      <c r="R17" s="80">
        <f>IF('2b Gas transmission'!S93="-","-",'2b Gas transmission'!S93)</f>
        <v>4.5421023665382503</v>
      </c>
      <c r="S17" s="80">
        <f>IF('2b Gas transmission'!T93="-","-",'2b Gas transmission'!T93)</f>
        <v>1.8781023665382499</v>
      </c>
      <c r="T17" s="80">
        <f>IF('2b Gas transmission'!U93="-","-",'2b Gas transmission'!U93)</f>
        <v>8.4163224974493023</v>
      </c>
      <c r="U17" s="80">
        <f>IF('2b Gas transmission'!V93="-","-",'2b Gas transmission'!V93)</f>
        <v>7.9843224974493019</v>
      </c>
      <c r="V17" s="80">
        <f>IF('2b Gas transmission'!W93="-","-",'2b Gas transmission'!W93)</f>
        <v>11.41900186856094</v>
      </c>
      <c r="W17" s="80">
        <f>IF('2b Gas transmission'!X93="-","-",'2b Gas transmission'!X93)</f>
        <v>14.431001868560941</v>
      </c>
      <c r="X17" s="80">
        <f>IF('2b Gas transmission'!Y93="-","-",'2b Gas transmission'!Y93)</f>
        <v>11.219344294470613</v>
      </c>
      <c r="Y17" s="80">
        <f>IF('2b Gas transmission'!Z93="-","-",'2b Gas transmission'!Z93)</f>
        <v>11.219344294470613</v>
      </c>
      <c r="Z17" s="80">
        <f>IF('2b Gas transmission'!AA93="-","-",'2b Gas transmission'!AA93)</f>
        <v>13.499344294470614</v>
      </c>
      <c r="AA17" s="80">
        <f>IF('2b Gas transmission'!AB93="-","-",'2b Gas transmission'!AB93)</f>
        <v>13.499344294470614</v>
      </c>
      <c r="AB17" s="80">
        <f>IF('2b Gas transmission'!AC93="-","-",'2b Gas transmission'!AC93)</f>
        <v>11.814617948882233</v>
      </c>
      <c r="AC17" s="80">
        <f>IF('2b Gas transmission'!AD93="-","-",'2b Gas transmission'!AD93)</f>
        <v>11.814617948882233</v>
      </c>
      <c r="AD17" s="80">
        <f>IF('2b Gas transmission'!AE93="-","-",'2b Gas transmission'!AE93)</f>
        <v>6.3186179488822347</v>
      </c>
      <c r="AE17" s="80">
        <f>IF('2b Gas transmission'!AF93="-","-",'2b Gas transmission'!AF93)</f>
        <v>6.3186179488822347</v>
      </c>
      <c r="AF17" s="80">
        <f>IF('2b Gas transmission'!AG93="-","-",'2b Gas transmission'!AG93)</f>
        <v>11.298906166125148</v>
      </c>
      <c r="AG17" s="80">
        <f>IF('2b Gas transmission'!AH93="-","-",'2b Gas transmission'!AH93)</f>
        <v>11.298906166125148</v>
      </c>
      <c r="AH17" s="80" t="str">
        <f>IF('2b Gas transmission'!AI93="-","-",'2b Gas transmission'!AI93)</f>
        <v>-</v>
      </c>
      <c r="AI17" s="80" t="str">
        <f>IF('2b Gas transmission'!AJ93="-","-",'2b Gas transmission'!AJ93)</f>
        <v>-</v>
      </c>
      <c r="AJ17" s="80" t="str">
        <f>IF('2b Gas transmission'!AK93="-","-",'2b Gas transmission'!AK93)</f>
        <v>-</v>
      </c>
      <c r="AK17" s="80" t="str">
        <f>IF('2b Gas transmission'!AL93="-","-",'2b Gas transmission'!AL93)</f>
        <v>-</v>
      </c>
      <c r="AL17" s="80" t="str">
        <f>IF('2b Gas transmission'!AM93="-","-",'2b Gas transmission'!AM93)</f>
        <v>-</v>
      </c>
      <c r="AM17" s="80" t="str">
        <f>IF('2b Gas transmission'!AN93="-","-",'2b Gas transmission'!AN93)</f>
        <v>-</v>
      </c>
      <c r="AN17" s="80" t="str">
        <f>IF('2b Gas transmission'!AO93="-","-",'2b Gas transmission'!AO93)</f>
        <v>-</v>
      </c>
      <c r="AO17" s="80" t="str">
        <f>IF('2b Gas transmission'!AP93="-","-",'2b Gas transmission'!AP93)</f>
        <v>-</v>
      </c>
      <c r="AP17" s="80" t="str">
        <f>IF('2b Gas transmission'!AQ93="-","-",'2b Gas transmission'!AQ93)</f>
        <v>-</v>
      </c>
      <c r="AQ17" s="80" t="str">
        <f>IF('2b Gas transmission'!AR93="-","-",'2b Gas transmission'!AR93)</f>
        <v>-</v>
      </c>
      <c r="AR17" s="80" t="str">
        <f>IF('2b Gas transmission'!AS93="-","-",'2b Gas transmission'!AS93)</f>
        <v>-</v>
      </c>
      <c r="AS17" s="80" t="str">
        <f>IF('2b Gas transmission'!AT93="-","-",'2b Gas transmission'!AT93)</f>
        <v>-</v>
      </c>
      <c r="AT17" s="80" t="str">
        <f>IF('2b Gas transmission'!AU93="-","-",'2b Gas transmission'!AU93)</f>
        <v>-</v>
      </c>
      <c r="AU17" s="80" t="str">
        <f>IF('2b Gas transmission'!AV93="-","-",'2b Gas transmission'!AV93)</f>
        <v>-</v>
      </c>
      <c r="AV17" s="80" t="str">
        <f>IF('2b Gas transmission'!AW93="-","-",'2b Gas transmission'!AW93)</f>
        <v>-</v>
      </c>
      <c r="AW17" s="80" t="str">
        <f>IF('2b Gas transmission'!AX93="-","-",'2b Gas transmission'!AX93)</f>
        <v>-</v>
      </c>
      <c r="AX17" s="80" t="str">
        <f>IF('2b Gas transmission'!AY93="-","-",'2b Gas transmission'!AY93)</f>
        <v>-</v>
      </c>
      <c r="AY17" s="80" t="str">
        <f>IF('2b Gas transmission'!AZ93="-","-",'2b Gas transmission'!AZ93)</f>
        <v>-</v>
      </c>
      <c r="AZ17" s="80" t="str">
        <f>IF('2b Gas transmission'!BA93="-","-",'2b Gas transmission'!BA93)</f>
        <v>-</v>
      </c>
      <c r="BA17" s="80" t="str">
        <f>IF('2b Gas transmission'!BB93="-","-",'2b Gas transmission'!BB93)</f>
        <v>-</v>
      </c>
      <c r="BB17" s="80" t="str">
        <f>IF('2b Gas transmission'!BC93="-","-",'2b Gas transmission'!BC93)</f>
        <v>-</v>
      </c>
    </row>
    <row r="18" spans="1:54" s="14" customFormat="1" ht="11.45">
      <c r="A18" s="10"/>
      <c r="B18" s="72" t="s">
        <v>206</v>
      </c>
      <c r="C18" s="203"/>
      <c r="D18" s="205"/>
      <c r="E18" s="29"/>
      <c r="F18" s="80">
        <f>IF('2b Gas transmission'!G94="-","-",'2b Gas transmission'!G94)</f>
        <v>9.105438042669963</v>
      </c>
      <c r="G18" s="80">
        <f>IF('2b Gas transmission'!H94="-","-",'2b Gas transmission'!H94)</f>
        <v>8.985438042669962</v>
      </c>
      <c r="H18" s="80">
        <f>IF('2b Gas transmission'!I94="-","-",'2b Gas transmission'!I94)</f>
        <v>9.4511113477140611</v>
      </c>
      <c r="I18" s="80">
        <f>IF('2b Gas transmission'!J94="-","-",'2b Gas transmission'!J94)</f>
        <v>9.1031113477140622</v>
      </c>
      <c r="J18" s="80">
        <f>IF('2b Gas transmission'!K94="-","-",'2b Gas transmission'!K94)</f>
        <v>8.8930094097151269</v>
      </c>
      <c r="K18" s="80">
        <f>IF('2b Gas transmission'!L94="-","-",'2b Gas transmission'!L94)</f>
        <v>8.9170094097151278</v>
      </c>
      <c r="L18" s="80">
        <f>IF('2b Gas transmission'!M94="-","-",'2b Gas transmission'!M94)</f>
        <v>8.4836231858868523</v>
      </c>
      <c r="M18" s="80">
        <f>IF('2b Gas transmission'!N94="-","-",'2b Gas transmission'!N94)</f>
        <v>8.5556231858868514</v>
      </c>
      <c r="N18" s="82"/>
      <c r="O18" s="80">
        <f>IF('2b Gas transmission'!P94="-","-",'2b Gas transmission'!P94)</f>
        <v>8.5556231858868514</v>
      </c>
      <c r="P18" s="80">
        <f>IF('2b Gas transmission'!Q94="-","-",'2b Gas transmission'!Q94)</f>
        <v>9.8746149032132742</v>
      </c>
      <c r="Q18" s="80">
        <f>IF('2b Gas transmission'!R94="-","-",'2b Gas transmission'!R94)</f>
        <v>9.4306149032132751</v>
      </c>
      <c r="R18" s="80">
        <f>IF('2b Gas transmission'!S94="-","-",'2b Gas transmission'!S94)</f>
        <v>8.2689683544989006</v>
      </c>
      <c r="S18" s="80">
        <f>IF('2b Gas transmission'!T94="-","-",'2b Gas transmission'!T94)</f>
        <v>5.6049683544989009</v>
      </c>
      <c r="T18" s="80">
        <f>IF('2b Gas transmission'!U94="-","-",'2b Gas transmission'!U94)</f>
        <v>8.742717269561135</v>
      </c>
      <c r="U18" s="80">
        <f>IF('2b Gas transmission'!V94="-","-",'2b Gas transmission'!V94)</f>
        <v>8.3107172695611347</v>
      </c>
      <c r="V18" s="80">
        <f>IF('2b Gas transmission'!W94="-","-",'2b Gas transmission'!W94)</f>
        <v>13.218323458412918</v>
      </c>
      <c r="W18" s="80">
        <f>IF('2b Gas transmission'!X94="-","-",'2b Gas transmission'!X94)</f>
        <v>16.230323458412919</v>
      </c>
      <c r="X18" s="80">
        <f>IF('2b Gas transmission'!Y94="-","-",'2b Gas transmission'!Y94)</f>
        <v>11.39113942547565</v>
      </c>
      <c r="Y18" s="80">
        <f>IF('2b Gas transmission'!Z94="-","-",'2b Gas transmission'!Z94)</f>
        <v>11.39113942547565</v>
      </c>
      <c r="Z18" s="80">
        <f>IF('2b Gas transmission'!AA94="-","-",'2b Gas transmission'!AA94)</f>
        <v>13.671139425475651</v>
      </c>
      <c r="AA18" s="80">
        <f>IF('2b Gas transmission'!AB94="-","-",'2b Gas transmission'!AB94)</f>
        <v>13.671139425475651</v>
      </c>
      <c r="AB18" s="80">
        <f>IF('2b Gas transmission'!AC94="-","-",'2b Gas transmission'!AC94)</f>
        <v>12.584825693116548</v>
      </c>
      <c r="AC18" s="80">
        <f>IF('2b Gas transmission'!AD94="-","-",'2b Gas transmission'!AD94)</f>
        <v>12.584825693116548</v>
      </c>
      <c r="AD18" s="80">
        <f>IF('2b Gas transmission'!AE94="-","-",'2b Gas transmission'!AE94)</f>
        <v>7.088825693116549</v>
      </c>
      <c r="AE18" s="80">
        <f>IF('2b Gas transmission'!AF94="-","-",'2b Gas transmission'!AF94)</f>
        <v>7.088825693116549</v>
      </c>
      <c r="AF18" s="80">
        <f>IF('2b Gas transmission'!AG94="-","-",'2b Gas transmission'!AG94)</f>
        <v>12.860350221944792</v>
      </c>
      <c r="AG18" s="80">
        <f>IF('2b Gas transmission'!AH94="-","-",'2b Gas transmission'!AH94)</f>
        <v>12.860350221944792</v>
      </c>
      <c r="AH18" s="80" t="str">
        <f>IF('2b Gas transmission'!AI94="-","-",'2b Gas transmission'!AI94)</f>
        <v>-</v>
      </c>
      <c r="AI18" s="80" t="str">
        <f>IF('2b Gas transmission'!AJ94="-","-",'2b Gas transmission'!AJ94)</f>
        <v>-</v>
      </c>
      <c r="AJ18" s="80" t="str">
        <f>IF('2b Gas transmission'!AK94="-","-",'2b Gas transmission'!AK94)</f>
        <v>-</v>
      </c>
      <c r="AK18" s="80" t="str">
        <f>IF('2b Gas transmission'!AL94="-","-",'2b Gas transmission'!AL94)</f>
        <v>-</v>
      </c>
      <c r="AL18" s="80" t="str">
        <f>IF('2b Gas transmission'!AM94="-","-",'2b Gas transmission'!AM94)</f>
        <v>-</v>
      </c>
      <c r="AM18" s="80" t="str">
        <f>IF('2b Gas transmission'!AN94="-","-",'2b Gas transmission'!AN94)</f>
        <v>-</v>
      </c>
      <c r="AN18" s="80" t="str">
        <f>IF('2b Gas transmission'!AO94="-","-",'2b Gas transmission'!AO94)</f>
        <v>-</v>
      </c>
      <c r="AO18" s="80" t="str">
        <f>IF('2b Gas transmission'!AP94="-","-",'2b Gas transmission'!AP94)</f>
        <v>-</v>
      </c>
      <c r="AP18" s="80" t="str">
        <f>IF('2b Gas transmission'!AQ94="-","-",'2b Gas transmission'!AQ94)</f>
        <v>-</v>
      </c>
      <c r="AQ18" s="80" t="str">
        <f>IF('2b Gas transmission'!AR94="-","-",'2b Gas transmission'!AR94)</f>
        <v>-</v>
      </c>
      <c r="AR18" s="80" t="str">
        <f>IF('2b Gas transmission'!AS94="-","-",'2b Gas transmission'!AS94)</f>
        <v>-</v>
      </c>
      <c r="AS18" s="80" t="str">
        <f>IF('2b Gas transmission'!AT94="-","-",'2b Gas transmission'!AT94)</f>
        <v>-</v>
      </c>
      <c r="AT18" s="80" t="str">
        <f>IF('2b Gas transmission'!AU94="-","-",'2b Gas transmission'!AU94)</f>
        <v>-</v>
      </c>
      <c r="AU18" s="80" t="str">
        <f>IF('2b Gas transmission'!AV94="-","-",'2b Gas transmission'!AV94)</f>
        <v>-</v>
      </c>
      <c r="AV18" s="80" t="str">
        <f>IF('2b Gas transmission'!AW94="-","-",'2b Gas transmission'!AW94)</f>
        <v>-</v>
      </c>
      <c r="AW18" s="80" t="str">
        <f>IF('2b Gas transmission'!AX94="-","-",'2b Gas transmission'!AX94)</f>
        <v>-</v>
      </c>
      <c r="AX18" s="80" t="str">
        <f>IF('2b Gas transmission'!AY94="-","-",'2b Gas transmission'!AY94)</f>
        <v>-</v>
      </c>
      <c r="AY18" s="80" t="str">
        <f>IF('2b Gas transmission'!AZ94="-","-",'2b Gas transmission'!AZ94)</f>
        <v>-</v>
      </c>
      <c r="AZ18" s="80" t="str">
        <f>IF('2b Gas transmission'!BA94="-","-",'2b Gas transmission'!BA94)</f>
        <v>-</v>
      </c>
      <c r="BA18" s="80" t="str">
        <f>IF('2b Gas transmission'!BB94="-","-",'2b Gas transmission'!BB94)</f>
        <v>-</v>
      </c>
      <c r="BB18" s="80" t="str">
        <f>IF('2b Gas transmission'!BC94="-","-",'2b Gas transmission'!BC94)</f>
        <v>-</v>
      </c>
    </row>
    <row r="19" spans="1:54" s="14" customFormat="1" ht="11.45">
      <c r="A19" s="10"/>
      <c r="B19" s="72" t="s">
        <v>207</v>
      </c>
      <c r="C19" s="203"/>
      <c r="D19" s="205"/>
      <c r="E19" s="29"/>
      <c r="F19" s="80">
        <f>IF('2b Gas transmission'!G95="-","-",'2b Gas transmission'!G95)</f>
        <v>12.237123421897879</v>
      </c>
      <c r="G19" s="80">
        <f>IF('2b Gas transmission'!H95="-","-",'2b Gas transmission'!H95)</f>
        <v>12.11712342189788</v>
      </c>
      <c r="H19" s="80">
        <f>IF('2b Gas transmission'!I95="-","-",'2b Gas transmission'!I95)</f>
        <v>13.152758971232231</v>
      </c>
      <c r="I19" s="80">
        <f>IF('2b Gas transmission'!J95="-","-",'2b Gas transmission'!J95)</f>
        <v>12.804758971232232</v>
      </c>
      <c r="J19" s="80">
        <f>IF('2b Gas transmission'!K95="-","-",'2b Gas transmission'!K95)</f>
        <v>12.607909244405663</v>
      </c>
      <c r="K19" s="80">
        <f>IF('2b Gas transmission'!L95="-","-",'2b Gas transmission'!L95)</f>
        <v>12.631909244405664</v>
      </c>
      <c r="L19" s="80">
        <f>IF('2b Gas transmission'!M95="-","-",'2b Gas transmission'!M95)</f>
        <v>12.17186982665956</v>
      </c>
      <c r="M19" s="80">
        <f>IF('2b Gas transmission'!N95="-","-",'2b Gas transmission'!N95)</f>
        <v>12.243869826659559</v>
      </c>
      <c r="N19" s="82"/>
      <c r="O19" s="80">
        <f>IF('2b Gas transmission'!P95="-","-",'2b Gas transmission'!P95)</f>
        <v>12.243869826659559</v>
      </c>
      <c r="P19" s="80">
        <f>IF('2b Gas transmission'!Q95="-","-",'2b Gas transmission'!Q95)</f>
        <v>13.157212425407723</v>
      </c>
      <c r="Q19" s="80">
        <f>IF('2b Gas transmission'!R95="-","-",'2b Gas transmission'!R95)</f>
        <v>12.713212425407724</v>
      </c>
      <c r="R19" s="80">
        <f>IF('2b Gas transmission'!S95="-","-",'2b Gas transmission'!S95)</f>
        <v>11.66112994048731</v>
      </c>
      <c r="S19" s="80">
        <f>IF('2b Gas transmission'!T95="-","-",'2b Gas transmission'!T95)</f>
        <v>8.9971299404873104</v>
      </c>
      <c r="T19" s="80">
        <f>IF('2b Gas transmission'!U95="-","-",'2b Gas transmission'!U95)</f>
        <v>8.5199228295819953</v>
      </c>
      <c r="U19" s="80">
        <f>IF('2b Gas transmission'!V95="-","-",'2b Gas transmission'!V95)</f>
        <v>8.0879228295819949</v>
      </c>
      <c r="V19" s="80">
        <f>IF('2b Gas transmission'!W95="-","-",'2b Gas transmission'!W95)</f>
        <v>11.296307692307693</v>
      </c>
      <c r="W19" s="80">
        <f>IF('2b Gas transmission'!X95="-","-",'2b Gas transmission'!X95)</f>
        <v>14.308307692307691</v>
      </c>
      <c r="X19" s="80">
        <f>IF('2b Gas transmission'!Y95="-","-",'2b Gas transmission'!Y95)</f>
        <v>11.862835443037975</v>
      </c>
      <c r="Y19" s="80">
        <f>IF('2b Gas transmission'!Z95="-","-",'2b Gas transmission'!Z95)</f>
        <v>11.862835443037975</v>
      </c>
      <c r="Z19" s="80">
        <f>IF('2b Gas transmission'!AA95="-","-",'2b Gas transmission'!AA95)</f>
        <v>14.142835443037974</v>
      </c>
      <c r="AA19" s="80">
        <f>IF('2b Gas transmission'!AB95="-","-",'2b Gas transmission'!AB95)</f>
        <v>14.142835443037974</v>
      </c>
      <c r="AB19" s="80">
        <f>IF('2b Gas transmission'!AC95="-","-",'2b Gas transmission'!AC95)</f>
        <v>12.357783439490445</v>
      </c>
      <c r="AC19" s="80">
        <f>IF('2b Gas transmission'!AD95="-","-",'2b Gas transmission'!AD95)</f>
        <v>12.357783439490445</v>
      </c>
      <c r="AD19" s="80">
        <f>IF('2b Gas transmission'!AE95="-","-",'2b Gas transmission'!AE95)</f>
        <v>6.8617834394904467</v>
      </c>
      <c r="AE19" s="80">
        <f>IF('2b Gas transmission'!AF95="-","-",'2b Gas transmission'!AF95)</f>
        <v>6.8617834394904467</v>
      </c>
      <c r="AF19" s="80">
        <f>IF('2b Gas transmission'!AG95="-","-",'2b Gas transmission'!AG95)</f>
        <v>12.586274509803923</v>
      </c>
      <c r="AG19" s="80">
        <f>IF('2b Gas transmission'!AH95="-","-",'2b Gas transmission'!AH95)</f>
        <v>12.586274509803923</v>
      </c>
      <c r="AH19" s="80" t="str">
        <f>IF('2b Gas transmission'!AI95="-","-",'2b Gas transmission'!AI95)</f>
        <v>-</v>
      </c>
      <c r="AI19" s="80" t="str">
        <f>IF('2b Gas transmission'!AJ95="-","-",'2b Gas transmission'!AJ95)</f>
        <v>-</v>
      </c>
      <c r="AJ19" s="80" t="str">
        <f>IF('2b Gas transmission'!AK95="-","-",'2b Gas transmission'!AK95)</f>
        <v>-</v>
      </c>
      <c r="AK19" s="80" t="str">
        <f>IF('2b Gas transmission'!AL95="-","-",'2b Gas transmission'!AL95)</f>
        <v>-</v>
      </c>
      <c r="AL19" s="80" t="str">
        <f>IF('2b Gas transmission'!AM95="-","-",'2b Gas transmission'!AM95)</f>
        <v>-</v>
      </c>
      <c r="AM19" s="80" t="str">
        <f>IF('2b Gas transmission'!AN95="-","-",'2b Gas transmission'!AN95)</f>
        <v>-</v>
      </c>
      <c r="AN19" s="80" t="str">
        <f>IF('2b Gas transmission'!AO95="-","-",'2b Gas transmission'!AO95)</f>
        <v>-</v>
      </c>
      <c r="AO19" s="80" t="str">
        <f>IF('2b Gas transmission'!AP95="-","-",'2b Gas transmission'!AP95)</f>
        <v>-</v>
      </c>
      <c r="AP19" s="80" t="str">
        <f>IF('2b Gas transmission'!AQ95="-","-",'2b Gas transmission'!AQ95)</f>
        <v>-</v>
      </c>
      <c r="AQ19" s="80" t="str">
        <f>IF('2b Gas transmission'!AR95="-","-",'2b Gas transmission'!AR95)</f>
        <v>-</v>
      </c>
      <c r="AR19" s="80" t="str">
        <f>IF('2b Gas transmission'!AS95="-","-",'2b Gas transmission'!AS95)</f>
        <v>-</v>
      </c>
      <c r="AS19" s="80" t="str">
        <f>IF('2b Gas transmission'!AT95="-","-",'2b Gas transmission'!AT95)</f>
        <v>-</v>
      </c>
      <c r="AT19" s="80" t="str">
        <f>IF('2b Gas transmission'!AU95="-","-",'2b Gas transmission'!AU95)</f>
        <v>-</v>
      </c>
      <c r="AU19" s="80" t="str">
        <f>IF('2b Gas transmission'!AV95="-","-",'2b Gas transmission'!AV95)</f>
        <v>-</v>
      </c>
      <c r="AV19" s="80" t="str">
        <f>IF('2b Gas transmission'!AW95="-","-",'2b Gas transmission'!AW95)</f>
        <v>-</v>
      </c>
      <c r="AW19" s="80" t="str">
        <f>IF('2b Gas transmission'!AX95="-","-",'2b Gas transmission'!AX95)</f>
        <v>-</v>
      </c>
      <c r="AX19" s="80" t="str">
        <f>IF('2b Gas transmission'!AY95="-","-",'2b Gas transmission'!AY95)</f>
        <v>-</v>
      </c>
      <c r="AY19" s="80" t="str">
        <f>IF('2b Gas transmission'!AZ95="-","-",'2b Gas transmission'!AZ95)</f>
        <v>-</v>
      </c>
      <c r="AZ19" s="80" t="str">
        <f>IF('2b Gas transmission'!BA95="-","-",'2b Gas transmission'!BA95)</f>
        <v>-</v>
      </c>
      <c r="BA19" s="80" t="str">
        <f>IF('2b Gas transmission'!BB95="-","-",'2b Gas transmission'!BB95)</f>
        <v>-</v>
      </c>
      <c r="BB19" s="80" t="str">
        <f>IF('2b Gas transmission'!BC95="-","-",'2b Gas transmission'!BC95)</f>
        <v>-</v>
      </c>
    </row>
    <row r="20" spans="1:54" s="14" customFormat="1" ht="11.45">
      <c r="A20" s="10"/>
      <c r="B20" s="72" t="s">
        <v>208</v>
      </c>
      <c r="C20" s="203"/>
      <c r="D20" s="205"/>
      <c r="E20" s="29"/>
      <c r="F20" s="80">
        <f>IF('2b Gas transmission'!G96="-","-",'2b Gas transmission'!G96)</f>
        <v>4.4755429702239704</v>
      </c>
      <c r="G20" s="80">
        <f>IF('2b Gas transmission'!H96="-","-",'2b Gas transmission'!H96)</f>
        <v>4.3555429702239703</v>
      </c>
      <c r="H20" s="80">
        <f>IF('2b Gas transmission'!I96="-","-",'2b Gas transmission'!I96)</f>
        <v>4.5720837209510181</v>
      </c>
      <c r="I20" s="80">
        <f>IF('2b Gas transmission'!J96="-","-",'2b Gas transmission'!J96)</f>
        <v>4.2240837209510191</v>
      </c>
      <c r="J20" s="80">
        <f>IF('2b Gas transmission'!K96="-","-",'2b Gas transmission'!K96)</f>
        <v>4.212268260982583</v>
      </c>
      <c r="K20" s="80">
        <f>IF('2b Gas transmission'!L96="-","-",'2b Gas transmission'!L96)</f>
        <v>4.2362682609825839</v>
      </c>
      <c r="L20" s="80">
        <f>IF('2b Gas transmission'!M96="-","-",'2b Gas transmission'!M96)</f>
        <v>3.7067964601769914</v>
      </c>
      <c r="M20" s="80">
        <f>IF('2b Gas transmission'!N96="-","-",'2b Gas transmission'!N96)</f>
        <v>3.7787964601769914</v>
      </c>
      <c r="N20" s="82"/>
      <c r="O20" s="80">
        <f>IF('2b Gas transmission'!P96="-","-",'2b Gas transmission'!P96)</f>
        <v>3.7787964601769914</v>
      </c>
      <c r="P20" s="80">
        <f>IF('2b Gas transmission'!Q96="-","-",'2b Gas transmission'!Q96)</f>
        <v>4.6691314784647666</v>
      </c>
      <c r="Q20" s="80">
        <f>IF('2b Gas transmission'!R96="-","-",'2b Gas transmission'!R96)</f>
        <v>4.2251314784647676</v>
      </c>
      <c r="R20" s="80">
        <f>IF('2b Gas transmission'!S96="-","-",'2b Gas transmission'!S96)</f>
        <v>4.2705882352941176</v>
      </c>
      <c r="S20" s="80">
        <f>IF('2b Gas transmission'!T96="-","-",'2b Gas transmission'!T96)</f>
        <v>1.6065882352941177</v>
      </c>
      <c r="T20" s="80">
        <f>IF('2b Gas transmission'!U96="-","-",'2b Gas transmission'!U96)</f>
        <v>10.155457750563277</v>
      </c>
      <c r="U20" s="80">
        <f>IF('2b Gas transmission'!V96="-","-",'2b Gas transmission'!V96)</f>
        <v>9.7234577505632771</v>
      </c>
      <c r="V20" s="80">
        <f>IF('2b Gas transmission'!W96="-","-",'2b Gas transmission'!W96)</f>
        <v>13.720074618928709</v>
      </c>
      <c r="W20" s="80">
        <f>IF('2b Gas transmission'!X96="-","-",'2b Gas transmission'!X96)</f>
        <v>16.73207461892871</v>
      </c>
      <c r="X20" s="80">
        <f>IF('2b Gas transmission'!Y96="-","-",'2b Gas transmission'!Y96)</f>
        <v>11.186537044204179</v>
      </c>
      <c r="Y20" s="80">
        <f>IF('2b Gas transmission'!Z96="-","-",'2b Gas transmission'!Z96)</f>
        <v>11.186537044204179</v>
      </c>
      <c r="Z20" s="80">
        <f>IF('2b Gas transmission'!AA96="-","-",'2b Gas transmission'!AA96)</f>
        <v>13.466537044204177</v>
      </c>
      <c r="AA20" s="80">
        <f>IF('2b Gas transmission'!AB96="-","-",'2b Gas transmission'!AB96)</f>
        <v>13.466537044204177</v>
      </c>
      <c r="AB20" s="80">
        <f>IF('2b Gas transmission'!AC96="-","-",'2b Gas transmission'!AC96)</f>
        <v>12.035629100232324</v>
      </c>
      <c r="AC20" s="80">
        <f>IF('2b Gas transmission'!AD96="-","-",'2b Gas transmission'!AD96)</f>
        <v>12.035629100232324</v>
      </c>
      <c r="AD20" s="80">
        <f>IF('2b Gas transmission'!AE96="-","-",'2b Gas transmission'!AE96)</f>
        <v>6.5396291002323235</v>
      </c>
      <c r="AE20" s="80">
        <f>IF('2b Gas transmission'!AF96="-","-",'2b Gas transmission'!AF96)</f>
        <v>6.5396291002323235</v>
      </c>
      <c r="AF20" s="80">
        <f>IF('2b Gas transmission'!AG96="-","-",'2b Gas transmission'!AG96)</f>
        <v>11.529018677351189</v>
      </c>
      <c r="AG20" s="80">
        <f>IF('2b Gas transmission'!AH96="-","-",'2b Gas transmission'!AH96)</f>
        <v>11.529018677351189</v>
      </c>
      <c r="AH20" s="80" t="str">
        <f>IF('2b Gas transmission'!AI96="-","-",'2b Gas transmission'!AI96)</f>
        <v>-</v>
      </c>
      <c r="AI20" s="80" t="str">
        <f>IF('2b Gas transmission'!AJ96="-","-",'2b Gas transmission'!AJ96)</f>
        <v>-</v>
      </c>
      <c r="AJ20" s="80" t="str">
        <f>IF('2b Gas transmission'!AK96="-","-",'2b Gas transmission'!AK96)</f>
        <v>-</v>
      </c>
      <c r="AK20" s="80" t="str">
        <f>IF('2b Gas transmission'!AL96="-","-",'2b Gas transmission'!AL96)</f>
        <v>-</v>
      </c>
      <c r="AL20" s="80" t="str">
        <f>IF('2b Gas transmission'!AM96="-","-",'2b Gas transmission'!AM96)</f>
        <v>-</v>
      </c>
      <c r="AM20" s="80" t="str">
        <f>IF('2b Gas transmission'!AN96="-","-",'2b Gas transmission'!AN96)</f>
        <v>-</v>
      </c>
      <c r="AN20" s="80" t="str">
        <f>IF('2b Gas transmission'!AO96="-","-",'2b Gas transmission'!AO96)</f>
        <v>-</v>
      </c>
      <c r="AO20" s="80" t="str">
        <f>IF('2b Gas transmission'!AP96="-","-",'2b Gas transmission'!AP96)</f>
        <v>-</v>
      </c>
      <c r="AP20" s="80" t="str">
        <f>IF('2b Gas transmission'!AQ96="-","-",'2b Gas transmission'!AQ96)</f>
        <v>-</v>
      </c>
      <c r="AQ20" s="80" t="str">
        <f>IF('2b Gas transmission'!AR96="-","-",'2b Gas transmission'!AR96)</f>
        <v>-</v>
      </c>
      <c r="AR20" s="80" t="str">
        <f>IF('2b Gas transmission'!AS96="-","-",'2b Gas transmission'!AS96)</f>
        <v>-</v>
      </c>
      <c r="AS20" s="80" t="str">
        <f>IF('2b Gas transmission'!AT96="-","-",'2b Gas transmission'!AT96)</f>
        <v>-</v>
      </c>
      <c r="AT20" s="80" t="str">
        <f>IF('2b Gas transmission'!AU96="-","-",'2b Gas transmission'!AU96)</f>
        <v>-</v>
      </c>
      <c r="AU20" s="80" t="str">
        <f>IF('2b Gas transmission'!AV96="-","-",'2b Gas transmission'!AV96)</f>
        <v>-</v>
      </c>
      <c r="AV20" s="80" t="str">
        <f>IF('2b Gas transmission'!AW96="-","-",'2b Gas transmission'!AW96)</f>
        <v>-</v>
      </c>
      <c r="AW20" s="80" t="str">
        <f>IF('2b Gas transmission'!AX96="-","-",'2b Gas transmission'!AX96)</f>
        <v>-</v>
      </c>
      <c r="AX20" s="80" t="str">
        <f>IF('2b Gas transmission'!AY96="-","-",'2b Gas transmission'!AY96)</f>
        <v>-</v>
      </c>
      <c r="AY20" s="80" t="str">
        <f>IF('2b Gas transmission'!AZ96="-","-",'2b Gas transmission'!AZ96)</f>
        <v>-</v>
      </c>
      <c r="AZ20" s="80" t="str">
        <f>IF('2b Gas transmission'!BA96="-","-",'2b Gas transmission'!BA96)</f>
        <v>-</v>
      </c>
      <c r="BA20" s="80" t="str">
        <f>IF('2b Gas transmission'!BB96="-","-",'2b Gas transmission'!BB96)</f>
        <v>-</v>
      </c>
      <c r="BB20" s="80" t="str">
        <f>IF('2b Gas transmission'!BC96="-","-",'2b Gas transmission'!BC96)</f>
        <v>-</v>
      </c>
    </row>
    <row r="21" spans="1:54" s="14" customFormat="1" ht="11.45">
      <c r="A21" s="10"/>
      <c r="B21" s="72" t="s">
        <v>209</v>
      </c>
      <c r="C21" s="203"/>
      <c r="D21" s="205"/>
      <c r="E21" s="29"/>
      <c r="F21" s="80">
        <f>IF('2b Gas transmission'!G97="-","-",'2b Gas transmission'!G97)</f>
        <v>10.831118644067796</v>
      </c>
      <c r="G21" s="80">
        <f>IF('2b Gas transmission'!H97="-","-",'2b Gas transmission'!H97)</f>
        <v>10.711118644067797</v>
      </c>
      <c r="H21" s="80">
        <f>IF('2b Gas transmission'!I97="-","-",'2b Gas transmission'!I97)</f>
        <v>11.28507042253521</v>
      </c>
      <c r="I21" s="80">
        <f>IF('2b Gas transmission'!J97="-","-",'2b Gas transmission'!J97)</f>
        <v>10.937070422535211</v>
      </c>
      <c r="J21" s="80">
        <f>IF('2b Gas transmission'!K97="-","-",'2b Gas transmission'!K97)</f>
        <v>11.394315789473684</v>
      </c>
      <c r="K21" s="80">
        <f>IF('2b Gas transmission'!L97="-","-",'2b Gas transmission'!L97)</f>
        <v>11.418315789473684</v>
      </c>
      <c r="L21" s="80">
        <f>IF('2b Gas transmission'!M97="-","-",'2b Gas transmission'!M97)</f>
        <v>10.82748936170213</v>
      </c>
      <c r="M21" s="80">
        <f>IF('2b Gas transmission'!N97="-","-",'2b Gas transmission'!N97)</f>
        <v>10.89948936170213</v>
      </c>
      <c r="N21" s="82"/>
      <c r="O21" s="80">
        <f>IF('2b Gas transmission'!P97="-","-",'2b Gas transmission'!P97)</f>
        <v>10.89948936170213</v>
      </c>
      <c r="P21" s="80">
        <f>IF('2b Gas transmission'!Q97="-","-",'2b Gas transmission'!Q97)</f>
        <v>11.333286713286714</v>
      </c>
      <c r="Q21" s="80">
        <f>IF('2b Gas transmission'!R97="-","-",'2b Gas transmission'!R97)</f>
        <v>10.889286713286715</v>
      </c>
      <c r="R21" s="80">
        <f>IF('2b Gas transmission'!S97="-","-",'2b Gas transmission'!S97)</f>
        <v>9.0842105263157897</v>
      </c>
      <c r="S21" s="80">
        <f>IF('2b Gas transmission'!T97="-","-",'2b Gas transmission'!T97)</f>
        <v>6.42021052631579</v>
      </c>
      <c r="T21" s="80">
        <f>IF('2b Gas transmission'!U97="-","-",'2b Gas transmission'!U97)</f>
        <v>9.5088813559322034</v>
      </c>
      <c r="U21" s="80">
        <f>IF('2b Gas transmission'!V97="-","-",'2b Gas transmission'!V97)</f>
        <v>9.076881355932203</v>
      </c>
      <c r="V21" s="80">
        <f>IF('2b Gas transmission'!W97="-","-",'2b Gas transmission'!W97)</f>
        <v>11.117513513513515</v>
      </c>
      <c r="W21" s="80">
        <f>IF('2b Gas transmission'!X97="-","-",'2b Gas transmission'!X97)</f>
        <v>14.129513513513514</v>
      </c>
      <c r="X21" s="80">
        <f>IF('2b Gas transmission'!Y97="-","-",'2b Gas transmission'!Y97)</f>
        <v>12.780406779661018</v>
      </c>
      <c r="Y21" s="80">
        <f>IF('2b Gas transmission'!Z97="-","-",'2b Gas transmission'!Z97)</f>
        <v>12.780406779661018</v>
      </c>
      <c r="Z21" s="80">
        <f>IF('2b Gas transmission'!AA97="-","-",'2b Gas transmission'!AA97)</f>
        <v>15.060406779661017</v>
      </c>
      <c r="AA21" s="80">
        <f>IF('2b Gas transmission'!AB97="-","-",'2b Gas transmission'!AB97)</f>
        <v>15.060406779661017</v>
      </c>
      <c r="AB21" s="80">
        <f>IF('2b Gas transmission'!AC97="-","-",'2b Gas transmission'!AC97)</f>
        <v>13.396000000000001</v>
      </c>
      <c r="AC21" s="80">
        <f>IF('2b Gas transmission'!AD97="-","-",'2b Gas transmission'!AD97)</f>
        <v>13.396000000000001</v>
      </c>
      <c r="AD21" s="80">
        <f>IF('2b Gas transmission'!AE97="-","-",'2b Gas transmission'!AE97)</f>
        <v>7.9</v>
      </c>
      <c r="AE21" s="80">
        <f>IF('2b Gas transmission'!AF97="-","-",'2b Gas transmission'!AF97)</f>
        <v>7.9</v>
      </c>
      <c r="AF21" s="80">
        <f>IF('2b Gas transmission'!AG97="-","-",'2b Gas transmission'!AG97)</f>
        <v>14.132876712328768</v>
      </c>
      <c r="AG21" s="80">
        <f>IF('2b Gas transmission'!AH97="-","-",'2b Gas transmission'!AH97)</f>
        <v>14.132876712328768</v>
      </c>
      <c r="AH21" s="80" t="str">
        <f>IF('2b Gas transmission'!AI97="-","-",'2b Gas transmission'!AI97)</f>
        <v>-</v>
      </c>
      <c r="AI21" s="80" t="str">
        <f>IF('2b Gas transmission'!AJ97="-","-",'2b Gas transmission'!AJ97)</f>
        <v>-</v>
      </c>
      <c r="AJ21" s="80" t="str">
        <f>IF('2b Gas transmission'!AK97="-","-",'2b Gas transmission'!AK97)</f>
        <v>-</v>
      </c>
      <c r="AK21" s="80" t="str">
        <f>IF('2b Gas transmission'!AL97="-","-",'2b Gas transmission'!AL97)</f>
        <v>-</v>
      </c>
      <c r="AL21" s="80" t="str">
        <f>IF('2b Gas transmission'!AM97="-","-",'2b Gas transmission'!AM97)</f>
        <v>-</v>
      </c>
      <c r="AM21" s="80" t="str">
        <f>IF('2b Gas transmission'!AN97="-","-",'2b Gas transmission'!AN97)</f>
        <v>-</v>
      </c>
      <c r="AN21" s="80" t="str">
        <f>IF('2b Gas transmission'!AO97="-","-",'2b Gas transmission'!AO97)</f>
        <v>-</v>
      </c>
      <c r="AO21" s="80" t="str">
        <f>IF('2b Gas transmission'!AP97="-","-",'2b Gas transmission'!AP97)</f>
        <v>-</v>
      </c>
      <c r="AP21" s="80" t="str">
        <f>IF('2b Gas transmission'!AQ97="-","-",'2b Gas transmission'!AQ97)</f>
        <v>-</v>
      </c>
      <c r="AQ21" s="80" t="str">
        <f>IF('2b Gas transmission'!AR97="-","-",'2b Gas transmission'!AR97)</f>
        <v>-</v>
      </c>
      <c r="AR21" s="80" t="str">
        <f>IF('2b Gas transmission'!AS97="-","-",'2b Gas transmission'!AS97)</f>
        <v>-</v>
      </c>
      <c r="AS21" s="80" t="str">
        <f>IF('2b Gas transmission'!AT97="-","-",'2b Gas transmission'!AT97)</f>
        <v>-</v>
      </c>
      <c r="AT21" s="80" t="str">
        <f>IF('2b Gas transmission'!AU97="-","-",'2b Gas transmission'!AU97)</f>
        <v>-</v>
      </c>
      <c r="AU21" s="80" t="str">
        <f>IF('2b Gas transmission'!AV97="-","-",'2b Gas transmission'!AV97)</f>
        <v>-</v>
      </c>
      <c r="AV21" s="80" t="str">
        <f>IF('2b Gas transmission'!AW97="-","-",'2b Gas transmission'!AW97)</f>
        <v>-</v>
      </c>
      <c r="AW21" s="80" t="str">
        <f>IF('2b Gas transmission'!AX97="-","-",'2b Gas transmission'!AX97)</f>
        <v>-</v>
      </c>
      <c r="AX21" s="80" t="str">
        <f>IF('2b Gas transmission'!AY97="-","-",'2b Gas transmission'!AY97)</f>
        <v>-</v>
      </c>
      <c r="AY21" s="80" t="str">
        <f>IF('2b Gas transmission'!AZ97="-","-",'2b Gas transmission'!AZ97)</f>
        <v>-</v>
      </c>
      <c r="AZ21" s="80" t="str">
        <f>IF('2b Gas transmission'!BA97="-","-",'2b Gas transmission'!BA97)</f>
        <v>-</v>
      </c>
      <c r="BA21" s="80" t="str">
        <f>IF('2b Gas transmission'!BB97="-","-",'2b Gas transmission'!BB97)</f>
        <v>-</v>
      </c>
      <c r="BB21" s="80" t="str">
        <f>IF('2b Gas transmission'!BC97="-","-",'2b Gas transmission'!BC97)</f>
        <v>-</v>
      </c>
    </row>
    <row r="22" spans="1:54" s="14" customFormat="1" ht="11.45">
      <c r="A22" s="10"/>
      <c r="B22" s="72" t="s">
        <v>210</v>
      </c>
      <c r="C22" s="203"/>
      <c r="D22" s="205"/>
      <c r="E22" s="29"/>
      <c r="F22" s="80">
        <f>IF('2b Gas transmission'!G98="-","-",'2b Gas transmission'!G98)</f>
        <v>14.595984849456562</v>
      </c>
      <c r="G22" s="80">
        <f>IF('2b Gas transmission'!H98="-","-",'2b Gas transmission'!H98)</f>
        <v>14.475984849456562</v>
      </c>
      <c r="H22" s="80">
        <f>IF('2b Gas transmission'!I98="-","-",'2b Gas transmission'!I98)</f>
        <v>14.889190493852649</v>
      </c>
      <c r="I22" s="80">
        <f>IF('2b Gas transmission'!J98="-","-",'2b Gas transmission'!J98)</f>
        <v>14.54119049385265</v>
      </c>
      <c r="J22" s="80">
        <f>IF('2b Gas transmission'!K98="-","-",'2b Gas transmission'!K98)</f>
        <v>14.68871334474675</v>
      </c>
      <c r="K22" s="80">
        <f>IF('2b Gas transmission'!L98="-","-",'2b Gas transmission'!L98)</f>
        <v>14.712713344746751</v>
      </c>
      <c r="L22" s="80">
        <f>IF('2b Gas transmission'!M98="-","-",'2b Gas transmission'!M98)</f>
        <v>15.326493357804576</v>
      </c>
      <c r="M22" s="80">
        <f>IF('2b Gas transmission'!N98="-","-",'2b Gas transmission'!N98)</f>
        <v>15.398493357804577</v>
      </c>
      <c r="N22" s="82"/>
      <c r="O22" s="80">
        <f>IF('2b Gas transmission'!P98="-","-",'2b Gas transmission'!P98)</f>
        <v>15.398493357804577</v>
      </c>
      <c r="P22" s="80">
        <f>IF('2b Gas transmission'!Q98="-","-",'2b Gas transmission'!Q98)</f>
        <v>17.899390247927215</v>
      </c>
      <c r="Q22" s="80">
        <f>IF('2b Gas transmission'!R98="-","-",'2b Gas transmission'!R98)</f>
        <v>17.45539024792722</v>
      </c>
      <c r="R22" s="80">
        <f>IF('2b Gas transmission'!S98="-","-",'2b Gas transmission'!S98)</f>
        <v>14.253479766907684</v>
      </c>
      <c r="S22" s="80">
        <f>IF('2b Gas transmission'!T98="-","-",'2b Gas transmission'!T98)</f>
        <v>11.589479766907685</v>
      </c>
      <c r="T22" s="80">
        <f>IF('2b Gas transmission'!U98="-","-",'2b Gas transmission'!U98)</f>
        <v>9.9772986347754458</v>
      </c>
      <c r="U22" s="80">
        <f>IF('2b Gas transmission'!V98="-","-",'2b Gas transmission'!V98)</f>
        <v>9.5452986347754454</v>
      </c>
      <c r="V22" s="80">
        <f>IF('2b Gas transmission'!W98="-","-",'2b Gas transmission'!W98)</f>
        <v>11.994091996608294</v>
      </c>
      <c r="W22" s="80">
        <f>IF('2b Gas transmission'!X98="-","-",'2b Gas transmission'!X98)</f>
        <v>15.006091996608292</v>
      </c>
      <c r="X22" s="80">
        <f>IF('2b Gas transmission'!Y98="-","-",'2b Gas transmission'!Y98)</f>
        <v>13.645886577558876</v>
      </c>
      <c r="Y22" s="80">
        <f>IF('2b Gas transmission'!Z98="-","-",'2b Gas transmission'!Z98)</f>
        <v>13.645886577558876</v>
      </c>
      <c r="Z22" s="80">
        <f>IF('2b Gas transmission'!AA98="-","-",'2b Gas transmission'!AA98)</f>
        <v>15.925886577558876</v>
      </c>
      <c r="AA22" s="80">
        <f>IF('2b Gas transmission'!AB98="-","-",'2b Gas transmission'!AB98)</f>
        <v>15.925886577558876</v>
      </c>
      <c r="AB22" s="80">
        <f>IF('2b Gas transmission'!AC98="-","-",'2b Gas transmission'!AC98)</f>
        <v>14.062960247686012</v>
      </c>
      <c r="AC22" s="80">
        <f>IF('2b Gas transmission'!AD98="-","-",'2b Gas transmission'!AD98)</f>
        <v>14.062960247686012</v>
      </c>
      <c r="AD22" s="80">
        <f>IF('2b Gas transmission'!AE98="-","-",'2b Gas transmission'!AE98)</f>
        <v>8.5669602476860138</v>
      </c>
      <c r="AE22" s="80">
        <f>IF('2b Gas transmission'!AF98="-","-",'2b Gas transmission'!AF98)</f>
        <v>8.5669602476860138</v>
      </c>
      <c r="AF22" s="80">
        <f>IF('2b Gas transmission'!AG98="-","-",'2b Gas transmission'!AG98)</f>
        <v>15.593927108708641</v>
      </c>
      <c r="AG22" s="80">
        <f>IF('2b Gas transmission'!AH98="-","-",'2b Gas transmission'!AH98)</f>
        <v>15.593927108708641</v>
      </c>
      <c r="AH22" s="80" t="str">
        <f>IF('2b Gas transmission'!AI98="-","-",'2b Gas transmission'!AI98)</f>
        <v>-</v>
      </c>
      <c r="AI22" s="80" t="str">
        <f>IF('2b Gas transmission'!AJ98="-","-",'2b Gas transmission'!AJ98)</f>
        <v>-</v>
      </c>
      <c r="AJ22" s="80" t="str">
        <f>IF('2b Gas transmission'!AK98="-","-",'2b Gas transmission'!AK98)</f>
        <v>-</v>
      </c>
      <c r="AK22" s="80" t="str">
        <f>IF('2b Gas transmission'!AL98="-","-",'2b Gas transmission'!AL98)</f>
        <v>-</v>
      </c>
      <c r="AL22" s="80" t="str">
        <f>IF('2b Gas transmission'!AM98="-","-",'2b Gas transmission'!AM98)</f>
        <v>-</v>
      </c>
      <c r="AM22" s="80" t="str">
        <f>IF('2b Gas transmission'!AN98="-","-",'2b Gas transmission'!AN98)</f>
        <v>-</v>
      </c>
      <c r="AN22" s="80" t="str">
        <f>IF('2b Gas transmission'!AO98="-","-",'2b Gas transmission'!AO98)</f>
        <v>-</v>
      </c>
      <c r="AO22" s="80" t="str">
        <f>IF('2b Gas transmission'!AP98="-","-",'2b Gas transmission'!AP98)</f>
        <v>-</v>
      </c>
      <c r="AP22" s="80" t="str">
        <f>IF('2b Gas transmission'!AQ98="-","-",'2b Gas transmission'!AQ98)</f>
        <v>-</v>
      </c>
      <c r="AQ22" s="80" t="str">
        <f>IF('2b Gas transmission'!AR98="-","-",'2b Gas transmission'!AR98)</f>
        <v>-</v>
      </c>
      <c r="AR22" s="80" t="str">
        <f>IF('2b Gas transmission'!AS98="-","-",'2b Gas transmission'!AS98)</f>
        <v>-</v>
      </c>
      <c r="AS22" s="80" t="str">
        <f>IF('2b Gas transmission'!AT98="-","-",'2b Gas transmission'!AT98)</f>
        <v>-</v>
      </c>
      <c r="AT22" s="80" t="str">
        <f>IF('2b Gas transmission'!AU98="-","-",'2b Gas transmission'!AU98)</f>
        <v>-</v>
      </c>
      <c r="AU22" s="80" t="str">
        <f>IF('2b Gas transmission'!AV98="-","-",'2b Gas transmission'!AV98)</f>
        <v>-</v>
      </c>
      <c r="AV22" s="80" t="str">
        <f>IF('2b Gas transmission'!AW98="-","-",'2b Gas transmission'!AW98)</f>
        <v>-</v>
      </c>
      <c r="AW22" s="80" t="str">
        <f>IF('2b Gas transmission'!AX98="-","-",'2b Gas transmission'!AX98)</f>
        <v>-</v>
      </c>
      <c r="AX22" s="80" t="str">
        <f>IF('2b Gas transmission'!AY98="-","-",'2b Gas transmission'!AY98)</f>
        <v>-</v>
      </c>
      <c r="AY22" s="80" t="str">
        <f>IF('2b Gas transmission'!AZ98="-","-",'2b Gas transmission'!AZ98)</f>
        <v>-</v>
      </c>
      <c r="AZ22" s="80" t="str">
        <f>IF('2b Gas transmission'!BA98="-","-",'2b Gas transmission'!BA98)</f>
        <v>-</v>
      </c>
      <c r="BA22" s="80" t="str">
        <f>IF('2b Gas transmission'!BB98="-","-",'2b Gas transmission'!BB98)</f>
        <v>-</v>
      </c>
      <c r="BB22" s="80" t="str">
        <f>IF('2b Gas transmission'!BC98="-","-",'2b Gas transmission'!BC98)</f>
        <v>-</v>
      </c>
    </row>
    <row r="23" spans="1:54" s="14" customFormat="1" ht="11.45">
      <c r="A23" s="10"/>
      <c r="B23" s="72" t="s">
        <v>211</v>
      </c>
      <c r="C23" s="203"/>
      <c r="D23" s="205"/>
      <c r="E23" s="29"/>
      <c r="F23" s="80">
        <f>IF('2b Gas transmission'!G99="-","-",'2b Gas transmission'!G99)</f>
        <v>11.820356992443948</v>
      </c>
      <c r="G23" s="80">
        <f>IF('2b Gas transmission'!H99="-","-",'2b Gas transmission'!H99)</f>
        <v>11.700356992443949</v>
      </c>
      <c r="H23" s="80">
        <f>IF('2b Gas transmission'!I99="-","-",'2b Gas transmission'!I99)</f>
        <v>12.299681829480487</v>
      </c>
      <c r="I23" s="80">
        <f>IF('2b Gas transmission'!J99="-","-",'2b Gas transmission'!J99)</f>
        <v>11.951681829480489</v>
      </c>
      <c r="J23" s="80">
        <f>IF('2b Gas transmission'!K99="-","-",'2b Gas transmission'!K99)</f>
        <v>12.080345679012344</v>
      </c>
      <c r="K23" s="80">
        <f>IF('2b Gas transmission'!L99="-","-",'2b Gas transmission'!L99)</f>
        <v>12.104345679012345</v>
      </c>
      <c r="L23" s="80">
        <f>IF('2b Gas transmission'!M99="-","-",'2b Gas transmission'!M99)</f>
        <v>19.229419880361458</v>
      </c>
      <c r="M23" s="80">
        <f>IF('2b Gas transmission'!N99="-","-",'2b Gas transmission'!N99)</f>
        <v>19.301419880361458</v>
      </c>
      <c r="N23" s="82"/>
      <c r="O23" s="80">
        <f>IF('2b Gas transmission'!P99="-","-",'2b Gas transmission'!P99)</f>
        <v>19.301419880361458</v>
      </c>
      <c r="P23" s="80">
        <f>IF('2b Gas transmission'!Q99="-","-",'2b Gas transmission'!Q99)</f>
        <v>20.87948122780314</v>
      </c>
      <c r="Q23" s="80">
        <f>IF('2b Gas transmission'!R99="-","-",'2b Gas transmission'!R99)</f>
        <v>20.435481227803145</v>
      </c>
      <c r="R23" s="80">
        <f>IF('2b Gas transmission'!S99="-","-",'2b Gas transmission'!S99)</f>
        <v>13.838035646568066</v>
      </c>
      <c r="S23" s="80">
        <f>IF('2b Gas transmission'!T99="-","-",'2b Gas transmission'!T99)</f>
        <v>11.174035646568067</v>
      </c>
      <c r="T23" s="80">
        <f>IF('2b Gas transmission'!U99="-","-",'2b Gas transmission'!U99)</f>
        <v>7.936823255696325</v>
      </c>
      <c r="U23" s="80">
        <f>IF('2b Gas transmission'!V99="-","-",'2b Gas transmission'!V99)</f>
        <v>7.5048232556963255</v>
      </c>
      <c r="V23" s="80">
        <f>IF('2b Gas transmission'!W99="-","-",'2b Gas transmission'!W99)</f>
        <v>14.435616131138111</v>
      </c>
      <c r="W23" s="80">
        <f>IF('2b Gas transmission'!X99="-","-",'2b Gas transmission'!X99)</f>
        <v>17.447616131138112</v>
      </c>
      <c r="X23" s="80">
        <f>IF('2b Gas transmission'!Y99="-","-",'2b Gas transmission'!Y99)</f>
        <v>12.457107509164148</v>
      </c>
      <c r="Y23" s="80">
        <f>IF('2b Gas transmission'!Z99="-","-",'2b Gas transmission'!Z99)</f>
        <v>12.457107509164148</v>
      </c>
      <c r="Z23" s="80">
        <f>IF('2b Gas transmission'!AA99="-","-",'2b Gas transmission'!AA99)</f>
        <v>14.737107509164147</v>
      </c>
      <c r="AA23" s="80">
        <f>IF('2b Gas transmission'!AB99="-","-",'2b Gas transmission'!AB99)</f>
        <v>14.737107509164147</v>
      </c>
      <c r="AB23" s="80">
        <f>IF('2b Gas transmission'!AC99="-","-",'2b Gas transmission'!AC99)</f>
        <v>15.755738975417678</v>
      </c>
      <c r="AC23" s="80">
        <f>IF('2b Gas transmission'!AD99="-","-",'2b Gas transmission'!AD99)</f>
        <v>15.755738975417678</v>
      </c>
      <c r="AD23" s="80">
        <f>IF('2b Gas transmission'!AE99="-","-",'2b Gas transmission'!AE99)</f>
        <v>10.25973897541768</v>
      </c>
      <c r="AE23" s="80">
        <f>IF('2b Gas transmission'!AF99="-","-",'2b Gas transmission'!AF99)</f>
        <v>10.25973897541768</v>
      </c>
      <c r="AF23" s="80">
        <f>IF('2b Gas transmission'!AG99="-","-",'2b Gas transmission'!AG99)</f>
        <v>14.847142546975499</v>
      </c>
      <c r="AG23" s="80">
        <f>IF('2b Gas transmission'!AH99="-","-",'2b Gas transmission'!AH99)</f>
        <v>14.847142546975499</v>
      </c>
      <c r="AH23" s="80" t="str">
        <f>IF('2b Gas transmission'!AI99="-","-",'2b Gas transmission'!AI99)</f>
        <v>-</v>
      </c>
      <c r="AI23" s="80" t="str">
        <f>IF('2b Gas transmission'!AJ99="-","-",'2b Gas transmission'!AJ99)</f>
        <v>-</v>
      </c>
      <c r="AJ23" s="80" t="str">
        <f>IF('2b Gas transmission'!AK99="-","-",'2b Gas transmission'!AK99)</f>
        <v>-</v>
      </c>
      <c r="AK23" s="80" t="str">
        <f>IF('2b Gas transmission'!AL99="-","-",'2b Gas transmission'!AL99)</f>
        <v>-</v>
      </c>
      <c r="AL23" s="80" t="str">
        <f>IF('2b Gas transmission'!AM99="-","-",'2b Gas transmission'!AM99)</f>
        <v>-</v>
      </c>
      <c r="AM23" s="80" t="str">
        <f>IF('2b Gas transmission'!AN99="-","-",'2b Gas transmission'!AN99)</f>
        <v>-</v>
      </c>
      <c r="AN23" s="80" t="str">
        <f>IF('2b Gas transmission'!AO99="-","-",'2b Gas transmission'!AO99)</f>
        <v>-</v>
      </c>
      <c r="AO23" s="80" t="str">
        <f>IF('2b Gas transmission'!AP99="-","-",'2b Gas transmission'!AP99)</f>
        <v>-</v>
      </c>
      <c r="AP23" s="80" t="str">
        <f>IF('2b Gas transmission'!AQ99="-","-",'2b Gas transmission'!AQ99)</f>
        <v>-</v>
      </c>
      <c r="AQ23" s="80" t="str">
        <f>IF('2b Gas transmission'!AR99="-","-",'2b Gas transmission'!AR99)</f>
        <v>-</v>
      </c>
      <c r="AR23" s="80" t="str">
        <f>IF('2b Gas transmission'!AS99="-","-",'2b Gas transmission'!AS99)</f>
        <v>-</v>
      </c>
      <c r="AS23" s="80" t="str">
        <f>IF('2b Gas transmission'!AT99="-","-",'2b Gas transmission'!AT99)</f>
        <v>-</v>
      </c>
      <c r="AT23" s="80" t="str">
        <f>IF('2b Gas transmission'!AU99="-","-",'2b Gas transmission'!AU99)</f>
        <v>-</v>
      </c>
      <c r="AU23" s="80" t="str">
        <f>IF('2b Gas transmission'!AV99="-","-",'2b Gas transmission'!AV99)</f>
        <v>-</v>
      </c>
      <c r="AV23" s="80" t="str">
        <f>IF('2b Gas transmission'!AW99="-","-",'2b Gas transmission'!AW99)</f>
        <v>-</v>
      </c>
      <c r="AW23" s="80" t="str">
        <f>IF('2b Gas transmission'!AX99="-","-",'2b Gas transmission'!AX99)</f>
        <v>-</v>
      </c>
      <c r="AX23" s="80" t="str">
        <f>IF('2b Gas transmission'!AY99="-","-",'2b Gas transmission'!AY99)</f>
        <v>-</v>
      </c>
      <c r="AY23" s="80" t="str">
        <f>IF('2b Gas transmission'!AZ99="-","-",'2b Gas transmission'!AZ99)</f>
        <v>-</v>
      </c>
      <c r="AZ23" s="80" t="str">
        <f>IF('2b Gas transmission'!BA99="-","-",'2b Gas transmission'!BA99)</f>
        <v>-</v>
      </c>
      <c r="BA23" s="80" t="str">
        <f>IF('2b Gas transmission'!BB99="-","-",'2b Gas transmission'!BB99)</f>
        <v>-</v>
      </c>
      <c r="BB23" s="80" t="str">
        <f>IF('2b Gas transmission'!BC99="-","-",'2b Gas transmission'!BC99)</f>
        <v>-</v>
      </c>
    </row>
    <row r="24" spans="1:54" s="14" customFormat="1" ht="11.45">
      <c r="A24" s="10"/>
      <c r="B24" s="72" t="s">
        <v>212</v>
      </c>
      <c r="C24" s="203"/>
      <c r="D24" s="205"/>
      <c r="E24" s="29"/>
      <c r="F24" s="80">
        <f>IF('2b Gas transmission'!G100="-","-",'2b Gas transmission'!G100)</f>
        <v>10.451180067950171</v>
      </c>
      <c r="G24" s="80">
        <f>IF('2b Gas transmission'!H100="-","-",'2b Gas transmission'!H100)</f>
        <v>10.331180067950172</v>
      </c>
      <c r="H24" s="80">
        <f>IF('2b Gas transmission'!I100="-","-",'2b Gas transmission'!I100)</f>
        <v>10.32192265562631</v>
      </c>
      <c r="I24" s="80">
        <f>IF('2b Gas transmission'!J100="-","-",'2b Gas transmission'!J100)</f>
        <v>9.9739226556263105</v>
      </c>
      <c r="J24" s="80">
        <f>IF('2b Gas transmission'!K100="-","-",'2b Gas transmission'!K100)</f>
        <v>9.9759196707892759</v>
      </c>
      <c r="K24" s="80">
        <f>IF('2b Gas transmission'!L100="-","-",'2b Gas transmission'!L100)</f>
        <v>9.9999196707892768</v>
      </c>
      <c r="L24" s="80">
        <f>IF('2b Gas transmission'!M100="-","-",'2b Gas transmission'!M100)</f>
        <v>9.8316696668057464</v>
      </c>
      <c r="M24" s="80">
        <f>IF('2b Gas transmission'!N100="-","-",'2b Gas transmission'!N100)</f>
        <v>9.9036696668057473</v>
      </c>
      <c r="N24" s="82"/>
      <c r="O24" s="80">
        <f>IF('2b Gas transmission'!P100="-","-",'2b Gas transmission'!P100)</f>
        <v>9.9036696668057473</v>
      </c>
      <c r="P24" s="80">
        <f>IF('2b Gas transmission'!Q100="-","-",'2b Gas transmission'!Q100)</f>
        <v>11.181959044241871</v>
      </c>
      <c r="Q24" s="80">
        <f>IF('2b Gas transmission'!R100="-","-",'2b Gas transmission'!R100)</f>
        <v>10.737959044241872</v>
      </c>
      <c r="R24" s="80">
        <f>IF('2b Gas transmission'!S100="-","-",'2b Gas transmission'!S100)</f>
        <v>9.5856676720899721</v>
      </c>
      <c r="S24" s="80">
        <f>IF('2b Gas transmission'!T100="-","-",'2b Gas transmission'!T100)</f>
        <v>6.9216676720899724</v>
      </c>
      <c r="T24" s="80">
        <f>IF('2b Gas transmission'!U100="-","-",'2b Gas transmission'!U100)</f>
        <v>8.8332972972972978</v>
      </c>
      <c r="U24" s="80">
        <f>IF('2b Gas transmission'!V100="-","-",'2b Gas transmission'!V100)</f>
        <v>8.4012972972972975</v>
      </c>
      <c r="V24" s="80">
        <f>IF('2b Gas transmission'!W100="-","-",'2b Gas transmission'!W100)</f>
        <v>12.499973154362415</v>
      </c>
      <c r="W24" s="80">
        <f>IF('2b Gas transmission'!X100="-","-",'2b Gas transmission'!X100)</f>
        <v>15.511973154362416</v>
      </c>
      <c r="X24" s="80">
        <f>IF('2b Gas transmission'!Y100="-","-",'2b Gas transmission'!Y100)</f>
        <v>10.742262626262626</v>
      </c>
      <c r="Y24" s="80">
        <f>IF('2b Gas transmission'!Z100="-","-",'2b Gas transmission'!Z100)</f>
        <v>10.742262626262626</v>
      </c>
      <c r="Z24" s="80">
        <f>IF('2b Gas transmission'!AA100="-","-",'2b Gas transmission'!AA100)</f>
        <v>13.022262626262624</v>
      </c>
      <c r="AA24" s="80">
        <f>IF('2b Gas transmission'!AB100="-","-",'2b Gas transmission'!AB100)</f>
        <v>13.022262626262624</v>
      </c>
      <c r="AB24" s="80">
        <f>IF('2b Gas transmission'!AC100="-","-",'2b Gas transmission'!AC100)</f>
        <v>12.475999999999999</v>
      </c>
      <c r="AC24" s="80">
        <f>IF('2b Gas transmission'!AD100="-","-",'2b Gas transmission'!AD100)</f>
        <v>12.475999999999999</v>
      </c>
      <c r="AD24" s="80">
        <f>IF('2b Gas transmission'!AE100="-","-",'2b Gas transmission'!AE100)</f>
        <v>6.98</v>
      </c>
      <c r="AE24" s="80">
        <f>IF('2b Gas transmission'!AF100="-","-",'2b Gas transmission'!AF100)</f>
        <v>6.98</v>
      </c>
      <c r="AF24" s="80">
        <f>IF('2b Gas transmission'!AG100="-","-",'2b Gas transmission'!AG100)</f>
        <v>12.85876288659794</v>
      </c>
      <c r="AG24" s="80">
        <f>IF('2b Gas transmission'!AH100="-","-",'2b Gas transmission'!AH100)</f>
        <v>12.85876288659794</v>
      </c>
      <c r="AH24" s="80" t="str">
        <f>IF('2b Gas transmission'!AI100="-","-",'2b Gas transmission'!AI100)</f>
        <v>-</v>
      </c>
      <c r="AI24" s="80" t="str">
        <f>IF('2b Gas transmission'!AJ100="-","-",'2b Gas transmission'!AJ100)</f>
        <v>-</v>
      </c>
      <c r="AJ24" s="80" t="str">
        <f>IF('2b Gas transmission'!AK100="-","-",'2b Gas transmission'!AK100)</f>
        <v>-</v>
      </c>
      <c r="AK24" s="80" t="str">
        <f>IF('2b Gas transmission'!AL100="-","-",'2b Gas transmission'!AL100)</f>
        <v>-</v>
      </c>
      <c r="AL24" s="80" t="str">
        <f>IF('2b Gas transmission'!AM100="-","-",'2b Gas transmission'!AM100)</f>
        <v>-</v>
      </c>
      <c r="AM24" s="80" t="str">
        <f>IF('2b Gas transmission'!AN100="-","-",'2b Gas transmission'!AN100)</f>
        <v>-</v>
      </c>
      <c r="AN24" s="80" t="str">
        <f>IF('2b Gas transmission'!AO100="-","-",'2b Gas transmission'!AO100)</f>
        <v>-</v>
      </c>
      <c r="AO24" s="80" t="str">
        <f>IF('2b Gas transmission'!AP100="-","-",'2b Gas transmission'!AP100)</f>
        <v>-</v>
      </c>
      <c r="AP24" s="80" t="str">
        <f>IF('2b Gas transmission'!AQ100="-","-",'2b Gas transmission'!AQ100)</f>
        <v>-</v>
      </c>
      <c r="AQ24" s="80" t="str">
        <f>IF('2b Gas transmission'!AR100="-","-",'2b Gas transmission'!AR100)</f>
        <v>-</v>
      </c>
      <c r="AR24" s="80" t="str">
        <f>IF('2b Gas transmission'!AS100="-","-",'2b Gas transmission'!AS100)</f>
        <v>-</v>
      </c>
      <c r="AS24" s="80" t="str">
        <f>IF('2b Gas transmission'!AT100="-","-",'2b Gas transmission'!AT100)</f>
        <v>-</v>
      </c>
      <c r="AT24" s="80" t="str">
        <f>IF('2b Gas transmission'!AU100="-","-",'2b Gas transmission'!AU100)</f>
        <v>-</v>
      </c>
      <c r="AU24" s="80" t="str">
        <f>IF('2b Gas transmission'!AV100="-","-",'2b Gas transmission'!AV100)</f>
        <v>-</v>
      </c>
      <c r="AV24" s="80" t="str">
        <f>IF('2b Gas transmission'!AW100="-","-",'2b Gas transmission'!AW100)</f>
        <v>-</v>
      </c>
      <c r="AW24" s="80" t="str">
        <f>IF('2b Gas transmission'!AX100="-","-",'2b Gas transmission'!AX100)</f>
        <v>-</v>
      </c>
      <c r="AX24" s="80" t="str">
        <f>IF('2b Gas transmission'!AY100="-","-",'2b Gas transmission'!AY100)</f>
        <v>-</v>
      </c>
      <c r="AY24" s="80" t="str">
        <f>IF('2b Gas transmission'!AZ100="-","-",'2b Gas transmission'!AZ100)</f>
        <v>-</v>
      </c>
      <c r="AZ24" s="80" t="str">
        <f>IF('2b Gas transmission'!BA100="-","-",'2b Gas transmission'!BA100)</f>
        <v>-</v>
      </c>
      <c r="BA24" s="80" t="str">
        <f>IF('2b Gas transmission'!BB100="-","-",'2b Gas transmission'!BB100)</f>
        <v>-</v>
      </c>
      <c r="BB24" s="80" t="str">
        <f>IF('2b Gas transmission'!BC100="-","-",'2b Gas transmission'!BC100)</f>
        <v>-</v>
      </c>
    </row>
    <row r="25" spans="1:54" s="14" customFormat="1" ht="11.45">
      <c r="A25" s="10"/>
      <c r="B25" s="72" t="s">
        <v>213</v>
      </c>
      <c r="C25" s="203"/>
      <c r="D25" s="205"/>
      <c r="E25" s="29"/>
      <c r="F25" s="80">
        <f>IF('2b Gas transmission'!G101="-","-",'2b Gas transmission'!G101)</f>
        <v>12.533032258064516</v>
      </c>
      <c r="G25" s="80">
        <f>IF('2b Gas transmission'!H101="-","-",'2b Gas transmission'!H101)</f>
        <v>12.413032258064515</v>
      </c>
      <c r="H25" s="80">
        <f>IF('2b Gas transmission'!I101="-","-",'2b Gas transmission'!I101)</f>
        <v>13.752883435582822</v>
      </c>
      <c r="I25" s="80">
        <f>IF('2b Gas transmission'!J101="-","-",'2b Gas transmission'!J101)</f>
        <v>13.404883435582823</v>
      </c>
      <c r="J25" s="80">
        <f>IF('2b Gas transmission'!K101="-","-",'2b Gas transmission'!K101)</f>
        <v>10.662249201277955</v>
      </c>
      <c r="K25" s="80">
        <f>IF('2b Gas transmission'!L101="-","-",'2b Gas transmission'!L101)</f>
        <v>10.686249201277956</v>
      </c>
      <c r="L25" s="80">
        <f>IF('2b Gas transmission'!M101="-","-",'2b Gas transmission'!M101)</f>
        <v>16.402773162939297</v>
      </c>
      <c r="M25" s="80">
        <f>IF('2b Gas transmission'!N101="-","-",'2b Gas transmission'!N101)</f>
        <v>16.4747731629393</v>
      </c>
      <c r="N25" s="82"/>
      <c r="O25" s="80">
        <f>IF('2b Gas transmission'!P101="-","-",'2b Gas transmission'!P101)</f>
        <v>16.4747731629393</v>
      </c>
      <c r="P25" s="80">
        <f>IF('2b Gas transmission'!Q101="-","-",'2b Gas transmission'!Q101)</f>
        <v>25.186037735849055</v>
      </c>
      <c r="Q25" s="80">
        <f>IF('2b Gas transmission'!R101="-","-",'2b Gas transmission'!R101)</f>
        <v>24.74203773584906</v>
      </c>
      <c r="R25" s="80">
        <f>IF('2b Gas transmission'!S101="-","-",'2b Gas transmission'!S101)</f>
        <v>16.392926045016079</v>
      </c>
      <c r="S25" s="80">
        <f>IF('2b Gas transmission'!T101="-","-",'2b Gas transmission'!T101)</f>
        <v>13.728926045016079</v>
      </c>
      <c r="T25" s="80">
        <f>IF('2b Gas transmission'!U101="-","-",'2b Gas transmission'!U101)</f>
        <v>7.3801558441558441</v>
      </c>
      <c r="U25" s="80">
        <f>IF('2b Gas transmission'!V101="-","-",'2b Gas transmission'!V101)</f>
        <v>6.9481558441558438</v>
      </c>
      <c r="V25" s="80">
        <f>IF('2b Gas transmission'!W101="-","-",'2b Gas transmission'!W101)</f>
        <v>13.261377049180329</v>
      </c>
      <c r="W25" s="80">
        <f>IF('2b Gas transmission'!X101="-","-",'2b Gas transmission'!X101)</f>
        <v>16.273377049180326</v>
      </c>
      <c r="X25" s="80">
        <f>IF('2b Gas transmission'!Y101="-","-",'2b Gas transmission'!Y101)</f>
        <v>11.524360128617364</v>
      </c>
      <c r="Y25" s="80">
        <f>IF('2b Gas transmission'!Z101="-","-",'2b Gas transmission'!Z101)</f>
        <v>11.524360128617364</v>
      </c>
      <c r="Z25" s="80">
        <f>IF('2b Gas transmission'!AA101="-","-",'2b Gas transmission'!AA101)</f>
        <v>13.804360128617361</v>
      </c>
      <c r="AA25" s="80">
        <f>IF('2b Gas transmission'!AB101="-","-",'2b Gas transmission'!AB101)</f>
        <v>13.804360128617361</v>
      </c>
      <c r="AB25" s="80">
        <f>IF('2b Gas transmission'!AC101="-","-",'2b Gas transmission'!AC101)</f>
        <v>14.665230769230767</v>
      </c>
      <c r="AC25" s="80">
        <f>IF('2b Gas transmission'!AD101="-","-",'2b Gas transmission'!AD101)</f>
        <v>14.665230769230767</v>
      </c>
      <c r="AD25" s="80">
        <f>IF('2b Gas transmission'!AE101="-","-",'2b Gas transmission'!AE101)</f>
        <v>9.1692307692307686</v>
      </c>
      <c r="AE25" s="80">
        <f>IF('2b Gas transmission'!AF101="-","-",'2b Gas transmission'!AF101)</f>
        <v>9.1692307692307686</v>
      </c>
      <c r="AF25" s="80">
        <f>IF('2b Gas transmission'!AG101="-","-",'2b Gas transmission'!AG101)</f>
        <v>13.098019801980199</v>
      </c>
      <c r="AG25" s="80">
        <f>IF('2b Gas transmission'!AH101="-","-",'2b Gas transmission'!AH101)</f>
        <v>13.098019801980199</v>
      </c>
      <c r="AH25" s="80" t="str">
        <f>IF('2b Gas transmission'!AI101="-","-",'2b Gas transmission'!AI101)</f>
        <v>-</v>
      </c>
      <c r="AI25" s="80" t="str">
        <f>IF('2b Gas transmission'!AJ101="-","-",'2b Gas transmission'!AJ101)</f>
        <v>-</v>
      </c>
      <c r="AJ25" s="80" t="str">
        <f>IF('2b Gas transmission'!AK101="-","-",'2b Gas transmission'!AK101)</f>
        <v>-</v>
      </c>
      <c r="AK25" s="80" t="str">
        <f>IF('2b Gas transmission'!AL101="-","-",'2b Gas transmission'!AL101)</f>
        <v>-</v>
      </c>
      <c r="AL25" s="80" t="str">
        <f>IF('2b Gas transmission'!AM101="-","-",'2b Gas transmission'!AM101)</f>
        <v>-</v>
      </c>
      <c r="AM25" s="80" t="str">
        <f>IF('2b Gas transmission'!AN101="-","-",'2b Gas transmission'!AN101)</f>
        <v>-</v>
      </c>
      <c r="AN25" s="80" t="str">
        <f>IF('2b Gas transmission'!AO101="-","-",'2b Gas transmission'!AO101)</f>
        <v>-</v>
      </c>
      <c r="AO25" s="80" t="str">
        <f>IF('2b Gas transmission'!AP101="-","-",'2b Gas transmission'!AP101)</f>
        <v>-</v>
      </c>
      <c r="AP25" s="80" t="str">
        <f>IF('2b Gas transmission'!AQ101="-","-",'2b Gas transmission'!AQ101)</f>
        <v>-</v>
      </c>
      <c r="AQ25" s="80" t="str">
        <f>IF('2b Gas transmission'!AR101="-","-",'2b Gas transmission'!AR101)</f>
        <v>-</v>
      </c>
      <c r="AR25" s="80" t="str">
        <f>IF('2b Gas transmission'!AS101="-","-",'2b Gas transmission'!AS101)</f>
        <v>-</v>
      </c>
      <c r="AS25" s="80" t="str">
        <f>IF('2b Gas transmission'!AT101="-","-",'2b Gas transmission'!AT101)</f>
        <v>-</v>
      </c>
      <c r="AT25" s="80" t="str">
        <f>IF('2b Gas transmission'!AU101="-","-",'2b Gas transmission'!AU101)</f>
        <v>-</v>
      </c>
      <c r="AU25" s="80" t="str">
        <f>IF('2b Gas transmission'!AV101="-","-",'2b Gas transmission'!AV101)</f>
        <v>-</v>
      </c>
      <c r="AV25" s="80" t="str">
        <f>IF('2b Gas transmission'!AW101="-","-",'2b Gas transmission'!AW101)</f>
        <v>-</v>
      </c>
      <c r="AW25" s="80" t="str">
        <f>IF('2b Gas transmission'!AX101="-","-",'2b Gas transmission'!AX101)</f>
        <v>-</v>
      </c>
      <c r="AX25" s="80" t="str">
        <f>IF('2b Gas transmission'!AY101="-","-",'2b Gas transmission'!AY101)</f>
        <v>-</v>
      </c>
      <c r="AY25" s="80" t="str">
        <f>IF('2b Gas transmission'!AZ101="-","-",'2b Gas transmission'!AZ101)</f>
        <v>-</v>
      </c>
      <c r="AZ25" s="80" t="str">
        <f>IF('2b Gas transmission'!BA101="-","-",'2b Gas transmission'!BA101)</f>
        <v>-</v>
      </c>
      <c r="BA25" s="80" t="str">
        <f>IF('2b Gas transmission'!BB101="-","-",'2b Gas transmission'!BB101)</f>
        <v>-</v>
      </c>
      <c r="BB25" s="80" t="str">
        <f>IF('2b Gas transmission'!BC101="-","-",'2b Gas transmission'!BC101)</f>
        <v>-</v>
      </c>
    </row>
    <row r="26" spans="1:54" s="14" customFormat="1" ht="11.45">
      <c r="A26" s="10"/>
      <c r="B26" s="72" t="s">
        <v>214</v>
      </c>
      <c r="C26" s="204"/>
      <c r="D26" s="205"/>
      <c r="E26" s="29"/>
      <c r="F26" s="80">
        <f>IF('2b Gas transmission'!G102="-","-",'2b Gas transmission'!G102)</f>
        <v>4.8945660377358493</v>
      </c>
      <c r="G26" s="80">
        <f>IF('2b Gas transmission'!H102="-","-",'2b Gas transmission'!H102)</f>
        <v>4.7745660377358483</v>
      </c>
      <c r="H26" s="80">
        <f>IF('2b Gas transmission'!I102="-","-",'2b Gas transmission'!I102)</f>
        <v>5.446211180124223</v>
      </c>
      <c r="I26" s="80">
        <f>IF('2b Gas transmission'!J102="-","-",'2b Gas transmission'!J102)</f>
        <v>5.098211180124224</v>
      </c>
      <c r="J26" s="80">
        <f>IF('2b Gas transmission'!K102="-","-",'2b Gas transmission'!K102)</f>
        <v>6.7173506493506485</v>
      </c>
      <c r="K26" s="80">
        <f>IF('2b Gas transmission'!L102="-","-",'2b Gas transmission'!L102)</f>
        <v>6.7413506493506494</v>
      </c>
      <c r="L26" s="80">
        <f>IF('2b Gas transmission'!M102="-","-",'2b Gas transmission'!M102)</f>
        <v>7.5321038961038962</v>
      </c>
      <c r="M26" s="80">
        <f>IF('2b Gas transmission'!N102="-","-",'2b Gas transmission'!N102)</f>
        <v>7.6041038961038954</v>
      </c>
      <c r="N26" s="82"/>
      <c r="O26" s="80">
        <f>IF('2b Gas transmission'!P102="-","-",'2b Gas transmission'!P102)</f>
        <v>7.6041038961038954</v>
      </c>
      <c r="P26" s="80">
        <f>IF('2b Gas transmission'!Q102="-","-",'2b Gas transmission'!Q102)</f>
        <v>5.901553398058252</v>
      </c>
      <c r="Q26" s="80">
        <f>IF('2b Gas transmission'!R102="-","-",'2b Gas transmission'!R102)</f>
        <v>5.4575533980582529</v>
      </c>
      <c r="R26" s="80">
        <f>IF('2b Gas transmission'!S102="-","-",'2b Gas transmission'!S102)</f>
        <v>4.4736156351791534</v>
      </c>
      <c r="S26" s="80">
        <f>IF('2b Gas transmission'!T102="-","-",'2b Gas transmission'!T102)</f>
        <v>1.8096156351791532</v>
      </c>
      <c r="T26" s="80">
        <f>IF('2b Gas transmission'!U102="-","-",'2b Gas transmission'!U102)</f>
        <v>8.7279191919191916</v>
      </c>
      <c r="U26" s="80">
        <f>IF('2b Gas transmission'!V102="-","-",'2b Gas transmission'!V102)</f>
        <v>8.295919191919193</v>
      </c>
      <c r="V26" s="80">
        <f>IF('2b Gas transmission'!W102="-","-",'2b Gas transmission'!W102)</f>
        <v>13.023732441471573</v>
      </c>
      <c r="W26" s="80">
        <f>IF('2b Gas transmission'!X102="-","-",'2b Gas transmission'!X102)</f>
        <v>16.035732441471573</v>
      </c>
      <c r="X26" s="80">
        <f>IF('2b Gas transmission'!Y102="-","-",'2b Gas transmission'!Y102)</f>
        <v>11.434032786885245</v>
      </c>
      <c r="Y26" s="80">
        <f>IF('2b Gas transmission'!Z102="-","-",'2b Gas transmission'!Z102)</f>
        <v>11.434032786885245</v>
      </c>
      <c r="Z26" s="80">
        <f>IF('2b Gas transmission'!AA102="-","-",'2b Gas transmission'!AA102)</f>
        <v>13.714032786885245</v>
      </c>
      <c r="AA26" s="80">
        <f>IF('2b Gas transmission'!AB102="-","-",'2b Gas transmission'!AB102)</f>
        <v>13.714032786885245</v>
      </c>
      <c r="AB26" s="80">
        <f>IF('2b Gas transmission'!AC102="-","-",'2b Gas transmission'!AC102)</f>
        <v>14.343540983606555</v>
      </c>
      <c r="AC26" s="80">
        <f>IF('2b Gas transmission'!AD102="-","-",'2b Gas transmission'!AD102)</f>
        <v>14.343540983606555</v>
      </c>
      <c r="AD26" s="80">
        <f>IF('2b Gas transmission'!AE102="-","-",'2b Gas transmission'!AE102)</f>
        <v>8.8475409836065566</v>
      </c>
      <c r="AE26" s="80">
        <f>IF('2b Gas transmission'!AF102="-","-",'2b Gas transmission'!AF102)</f>
        <v>8.8475409836065566</v>
      </c>
      <c r="AF26" s="80">
        <f>IF('2b Gas transmission'!AG102="-","-",'2b Gas transmission'!AG102)</f>
        <v>12.415151515151516</v>
      </c>
      <c r="AG26" s="80">
        <f>IF('2b Gas transmission'!AH102="-","-",'2b Gas transmission'!AH102)</f>
        <v>12.415151515151516</v>
      </c>
      <c r="AH26" s="80" t="str">
        <f>IF('2b Gas transmission'!AI102="-","-",'2b Gas transmission'!AI102)</f>
        <v>-</v>
      </c>
      <c r="AI26" s="80" t="str">
        <f>IF('2b Gas transmission'!AJ102="-","-",'2b Gas transmission'!AJ102)</f>
        <v>-</v>
      </c>
      <c r="AJ26" s="80" t="str">
        <f>IF('2b Gas transmission'!AK102="-","-",'2b Gas transmission'!AK102)</f>
        <v>-</v>
      </c>
      <c r="AK26" s="80" t="str">
        <f>IF('2b Gas transmission'!AL102="-","-",'2b Gas transmission'!AL102)</f>
        <v>-</v>
      </c>
      <c r="AL26" s="80" t="str">
        <f>IF('2b Gas transmission'!AM102="-","-",'2b Gas transmission'!AM102)</f>
        <v>-</v>
      </c>
      <c r="AM26" s="80" t="str">
        <f>IF('2b Gas transmission'!AN102="-","-",'2b Gas transmission'!AN102)</f>
        <v>-</v>
      </c>
      <c r="AN26" s="80" t="str">
        <f>IF('2b Gas transmission'!AO102="-","-",'2b Gas transmission'!AO102)</f>
        <v>-</v>
      </c>
      <c r="AO26" s="80" t="str">
        <f>IF('2b Gas transmission'!AP102="-","-",'2b Gas transmission'!AP102)</f>
        <v>-</v>
      </c>
      <c r="AP26" s="80" t="str">
        <f>IF('2b Gas transmission'!AQ102="-","-",'2b Gas transmission'!AQ102)</f>
        <v>-</v>
      </c>
      <c r="AQ26" s="80" t="str">
        <f>IF('2b Gas transmission'!AR102="-","-",'2b Gas transmission'!AR102)</f>
        <v>-</v>
      </c>
      <c r="AR26" s="80" t="str">
        <f>IF('2b Gas transmission'!AS102="-","-",'2b Gas transmission'!AS102)</f>
        <v>-</v>
      </c>
      <c r="AS26" s="80" t="str">
        <f>IF('2b Gas transmission'!AT102="-","-",'2b Gas transmission'!AT102)</f>
        <v>-</v>
      </c>
      <c r="AT26" s="80" t="str">
        <f>IF('2b Gas transmission'!AU102="-","-",'2b Gas transmission'!AU102)</f>
        <v>-</v>
      </c>
      <c r="AU26" s="80" t="str">
        <f>IF('2b Gas transmission'!AV102="-","-",'2b Gas transmission'!AV102)</f>
        <v>-</v>
      </c>
      <c r="AV26" s="80" t="str">
        <f>IF('2b Gas transmission'!AW102="-","-",'2b Gas transmission'!AW102)</f>
        <v>-</v>
      </c>
      <c r="AW26" s="80" t="str">
        <f>IF('2b Gas transmission'!AX102="-","-",'2b Gas transmission'!AX102)</f>
        <v>-</v>
      </c>
      <c r="AX26" s="80" t="str">
        <f>IF('2b Gas transmission'!AY102="-","-",'2b Gas transmission'!AY102)</f>
        <v>-</v>
      </c>
      <c r="AY26" s="80" t="str">
        <f>IF('2b Gas transmission'!AZ102="-","-",'2b Gas transmission'!AZ102)</f>
        <v>-</v>
      </c>
      <c r="AZ26" s="80" t="str">
        <f>IF('2b Gas transmission'!BA102="-","-",'2b Gas transmission'!BA102)</f>
        <v>-</v>
      </c>
      <c r="BA26" s="80" t="str">
        <f>IF('2b Gas transmission'!BB102="-","-",'2b Gas transmission'!BB102)</f>
        <v>-</v>
      </c>
      <c r="BB26" s="80" t="str">
        <f>IF('2b Gas transmission'!BC102="-","-",'2b Gas transmission'!BC102)</f>
        <v>-</v>
      </c>
    </row>
    <row r="27" spans="1:54" s="14" customFormat="1" ht="11.45">
      <c r="A27" s="10"/>
      <c r="B27" s="70" t="s">
        <v>215</v>
      </c>
      <c r="C27" s="71"/>
      <c r="D27" s="71"/>
      <c r="E27" s="71"/>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row>
    <row r="28" spans="1:54" s="14" customFormat="1" ht="12.6" customHeight="1">
      <c r="A28" s="10"/>
      <c r="B28" s="72" t="s">
        <v>202</v>
      </c>
      <c r="C28" s="73" t="s">
        <v>174</v>
      </c>
      <c r="D28" s="205"/>
      <c r="E28" s="29"/>
      <c r="F28" s="80">
        <f>IF(F14="-","-",F14*INDEX('3c Mappings'!$C$8:$O$21,MATCH($C28,'3c Mappings'!$B$8:$B$21,0),MATCH($B28,'3c Mappings'!$C$7:$O$7,0)))</f>
        <v>5.456764966009187</v>
      </c>
      <c r="G28" s="80">
        <f>IF(G14="-","-",G14*INDEX('3c Mappings'!$C$8:$O$21,MATCH($C28,'3c Mappings'!$B$8:$B$21,0),MATCH($B28,'3c Mappings'!$C$7:$O$7,0)))</f>
        <v>5.3725436372738358</v>
      </c>
      <c r="H28" s="80">
        <f>IF(H14="-","-",H14*INDEX('3c Mappings'!$C$8:$O$21,MATCH($C28,'3c Mappings'!$B$8:$B$21,0),MATCH($B28,'3c Mappings'!$C$7:$O$7,0)))</f>
        <v>5.35870353403139</v>
      </c>
      <c r="I28" s="80">
        <f>IF(I14="-","-",I14*INDEX('3c Mappings'!$C$8:$O$21,MATCH($C28,'3c Mappings'!$B$8:$B$21,0),MATCH($B28,'3c Mappings'!$C$7:$O$7,0)))</f>
        <v>5.1144616806988719</v>
      </c>
      <c r="J28" s="80">
        <f>IF(J14="-","-",J14*INDEX('3c Mappings'!$C$8:$O$21,MATCH($C28,'3c Mappings'!$B$8:$B$21,0),MATCH($B28,'3c Mappings'!$C$7:$O$7,0)))</f>
        <v>4.8889256123783857</v>
      </c>
      <c r="K28" s="80">
        <f>IF(K14="-","-",K14*INDEX('3c Mappings'!$C$8:$O$21,MATCH($C28,'3c Mappings'!$B$8:$B$21,0),MATCH($B28,'3c Mappings'!$C$7:$O$7,0)))</f>
        <v>4.9057698781254571</v>
      </c>
      <c r="L28" s="80">
        <f>IF(L14="-","-",L14*INDEX('3c Mappings'!$C$8:$O$21,MATCH($C28,'3c Mappings'!$B$8:$B$21,0),MATCH($B28,'3c Mappings'!$C$7:$O$7,0)))</f>
        <v>4.7056681859833889</v>
      </c>
      <c r="M28" s="80">
        <f>IF(M14="-","-",M14*INDEX('3c Mappings'!$C$8:$O$21,MATCH($C28,'3c Mappings'!$B$8:$B$21,0),MATCH($B28,'3c Mappings'!$C$7:$O$7,0)))</f>
        <v>4.7562009832246002</v>
      </c>
      <c r="N28" s="82"/>
      <c r="O28" s="80">
        <f>IF(O14="-","-",O14*INDEX('3c Mappings'!$C$8:$O$21,MATCH($C28,'3c Mappings'!$B$8:$B$21,0),MATCH($B28,'3c Mappings'!$C$7:$O$7,0)))</f>
        <v>4.7562009832246002</v>
      </c>
      <c r="P28" s="80">
        <f>IF(P14="-","-",P14*INDEX('3c Mappings'!$C$8:$O$21,MATCH($C28,'3c Mappings'!$B$8:$B$21,0),MATCH($B28,'3c Mappings'!$C$7:$O$7,0)))</f>
        <v>5.5418894235678993</v>
      </c>
      <c r="Q28" s="80">
        <f>IF(Q14="-","-",Q14*INDEX('3c Mappings'!$C$8:$O$21,MATCH($C28,'3c Mappings'!$B$8:$B$21,0),MATCH($B28,'3c Mappings'!$C$7:$O$7,0)))</f>
        <v>5.2302705072470985</v>
      </c>
      <c r="R28" s="80">
        <f>IF(R14="-","-",R14*INDEX('3c Mappings'!$C$8:$O$21,MATCH($C28,'3c Mappings'!$B$8:$B$21,0),MATCH($B28,'3c Mappings'!$C$7:$O$7,0)))</f>
        <v>4.6501272396708639</v>
      </c>
      <c r="S28" s="80">
        <f>IF(S14="-","-",S14*INDEX('3c Mappings'!$C$8:$O$21,MATCH($C28,'3c Mappings'!$B$8:$B$21,0),MATCH($B28,'3c Mappings'!$C$7:$O$7,0)))</f>
        <v>2.7804137417460595</v>
      </c>
      <c r="T28" s="80">
        <f>IF(T14="-","-",T14*INDEX('3c Mappings'!$C$8:$O$21,MATCH($C28,'3c Mappings'!$B$8:$B$21,0),MATCH($B28,'3c Mappings'!$C$7:$O$7,0)))</f>
        <v>5.8829677882267877</v>
      </c>
      <c r="U28" s="80">
        <f>IF(U14="-","-",U14*INDEX('3c Mappings'!$C$8:$O$21,MATCH($C28,'3c Mappings'!$B$8:$B$21,0),MATCH($B28,'3c Mappings'!$C$7:$O$7,0)))</f>
        <v>5.5797710047795217</v>
      </c>
      <c r="V28" s="80">
        <f>IF(V14="-","-",V14*INDEX('3c Mappings'!$C$8:$O$21,MATCH($C28,'3c Mappings'!$B$8:$B$21,0),MATCH($B28,'3c Mappings'!$C$7:$O$7,0)))</f>
        <v>9.5467701437660661</v>
      </c>
      <c r="W28" s="80">
        <f>IF(W14="-","-",W14*INDEX('3c Mappings'!$C$8:$O$21,MATCH($C28,'3c Mappings'!$B$8:$B$21,0),MATCH($B28,'3c Mappings'!$C$7:$O$7,0)))</f>
        <v>11.660725495023391</v>
      </c>
      <c r="X28" s="80">
        <f>IF(X14="-","-",X14*INDEX('3c Mappings'!$C$8:$O$21,MATCH($C28,'3c Mappings'!$B$8:$B$21,0),MATCH($B28,'3c Mappings'!$C$7:$O$7,0)))</f>
        <v>8.1627150363666168</v>
      </c>
      <c r="Y28" s="80">
        <f>IF(Y14="-","-",Y14*INDEX('3c Mappings'!$C$8:$O$21,MATCH($C28,'3c Mappings'!$B$8:$B$21,0),MATCH($B28,'3c Mappings'!$C$7:$O$7,0)))</f>
        <v>8.1627150363666168</v>
      </c>
      <c r="Z28" s="80">
        <f>IF(Z14="-","-",Z14*INDEX('3c Mappings'!$C$8:$O$21,MATCH($C28,'3c Mappings'!$B$8:$B$21,0),MATCH($B28,'3c Mappings'!$C$7:$O$7,0)))</f>
        <v>9.7629202823382943</v>
      </c>
      <c r="AA28" s="80">
        <f>IF(AA14="-","-",AA14*INDEX('3c Mappings'!$C$8:$O$21,MATCH($C28,'3c Mappings'!$B$8:$B$21,0),MATCH($B28,'3c Mappings'!$C$7:$O$7,0)))</f>
        <v>9.7629202823382943</v>
      </c>
      <c r="AB28" s="80">
        <f>IF(AB14="-","-",AB14*INDEX('3c Mappings'!$C$8:$O$21,MATCH($C28,'3c Mappings'!$B$8:$B$21,0),MATCH($B28,'3c Mappings'!$C$7:$O$7,0)))</f>
        <v>8.8620273520836434</v>
      </c>
      <c r="AC28" s="80">
        <f>IF(AC14="-","-",AC14*INDEX('3c Mappings'!$C$8:$O$21,MATCH($C28,'3c Mappings'!$B$8:$B$21,0),MATCH($B28,'3c Mappings'!$C$7:$O$7,0)))</f>
        <v>8.8620273520836434</v>
      </c>
      <c r="AD28" s="80">
        <f>IF(AD14="-","-",AD14*INDEX('3c Mappings'!$C$8:$O$21,MATCH($C28,'3c Mappings'!$B$8:$B$21,0),MATCH($B28,'3c Mappings'!$C$7:$O$7,0)))</f>
        <v>5.0046904960045433</v>
      </c>
      <c r="AE28" s="80">
        <f>IF(AE14="-","-",AE14*INDEX('3c Mappings'!$C$8:$O$21,MATCH($C28,'3c Mappings'!$B$8:$B$21,0),MATCH($B28,'3c Mappings'!$C$7:$O$7,0)))</f>
        <v>5.0046904960045433</v>
      </c>
      <c r="AF28" s="80">
        <f>IF(AF14="-","-",AF14*INDEX('3c Mappings'!$C$8:$O$21,MATCH($C28,'3c Mappings'!$B$8:$B$21,0),MATCH($B28,'3c Mappings'!$C$7:$O$7,0)))</f>
        <v>9.1369059924075486</v>
      </c>
      <c r="AG28" s="80">
        <f>IF(AG14="-","-",AG14*INDEX('3c Mappings'!$C$8:$O$21,MATCH($C28,'3c Mappings'!$B$8:$B$21,0),MATCH($B28,'3c Mappings'!$C$7:$O$7,0)))</f>
        <v>9.1369059924075486</v>
      </c>
      <c r="AH28" s="80" t="str">
        <f>IF(AH14="-","-",AH14*INDEX('3c Mappings'!$C$8:$O$21,MATCH($C28,'3c Mappings'!$B$8:$B$21,0),MATCH($B28,'3c Mappings'!$C$7:$O$7,0)))</f>
        <v>-</v>
      </c>
      <c r="AI28" s="80" t="str">
        <f>IF(AI14="-","-",AI14*INDEX('3c Mappings'!$C$8:$O$21,MATCH($C28,'3c Mappings'!$B$8:$B$21,0),MATCH($B28,'3c Mappings'!$C$7:$O$7,0)))</f>
        <v>-</v>
      </c>
      <c r="AJ28" s="80" t="str">
        <f>IF(AJ14="-","-",AJ14*INDEX('3c Mappings'!$C$8:$O$21,MATCH($C28,'3c Mappings'!$B$8:$B$21,0),MATCH($B28,'3c Mappings'!$C$7:$O$7,0)))</f>
        <v>-</v>
      </c>
      <c r="AK28" s="80" t="str">
        <f>IF(AK14="-","-",AK14*INDEX('3c Mappings'!$C$8:$O$21,MATCH($C28,'3c Mappings'!$B$8:$B$21,0),MATCH($B28,'3c Mappings'!$C$7:$O$7,0)))</f>
        <v>-</v>
      </c>
      <c r="AL28" s="80" t="str">
        <f>IF(AL14="-","-",AL14*INDEX('3c Mappings'!$C$8:$O$21,MATCH($C28,'3c Mappings'!$B$8:$B$21,0),MATCH($B28,'3c Mappings'!$C$7:$O$7,0)))</f>
        <v>-</v>
      </c>
      <c r="AM28" s="80" t="str">
        <f>IF(AM14="-","-",AM14*INDEX('3c Mappings'!$C$8:$O$21,MATCH($C28,'3c Mappings'!$B$8:$B$21,0),MATCH($B28,'3c Mappings'!$C$7:$O$7,0)))</f>
        <v>-</v>
      </c>
      <c r="AN28" s="80" t="str">
        <f>IF(AN14="-","-",AN14*INDEX('3c Mappings'!$C$8:$O$21,MATCH($C28,'3c Mappings'!$B$8:$B$21,0),MATCH($B28,'3c Mappings'!$C$7:$O$7,0)))</f>
        <v>-</v>
      </c>
      <c r="AO28" s="80" t="str">
        <f>IF(AO14="-","-",AO14*INDEX('3c Mappings'!$C$8:$O$21,MATCH($C28,'3c Mappings'!$B$8:$B$21,0),MATCH($B28,'3c Mappings'!$C$7:$O$7,0)))</f>
        <v>-</v>
      </c>
      <c r="AP28" s="80" t="str">
        <f>IF(AP14="-","-",AP14*INDEX('3c Mappings'!$C$8:$O$21,MATCH($C28,'3c Mappings'!$B$8:$B$21,0),MATCH($B28,'3c Mappings'!$C$7:$O$7,0)))</f>
        <v>-</v>
      </c>
      <c r="AQ28" s="80" t="str">
        <f>IF(AQ14="-","-",AQ14*INDEX('3c Mappings'!$C$8:$O$21,MATCH($C28,'3c Mappings'!$B$8:$B$21,0),MATCH($B28,'3c Mappings'!$C$7:$O$7,0)))</f>
        <v>-</v>
      </c>
      <c r="AR28" s="80" t="str">
        <f>IF(AR14="-","-",AR14*INDEX('3c Mappings'!$C$8:$O$21,MATCH($C28,'3c Mappings'!$B$8:$B$21,0),MATCH($B28,'3c Mappings'!$C$7:$O$7,0)))</f>
        <v>-</v>
      </c>
      <c r="AS28" s="80" t="str">
        <f>IF(AS14="-","-",AS14*INDEX('3c Mappings'!$C$8:$O$21,MATCH($C28,'3c Mappings'!$B$8:$B$21,0),MATCH($B28,'3c Mappings'!$C$7:$O$7,0)))</f>
        <v>-</v>
      </c>
      <c r="AT28" s="80" t="str">
        <f>IF(AT14="-","-",AT14*INDEX('3c Mappings'!$C$8:$O$21,MATCH($C28,'3c Mappings'!$B$8:$B$21,0),MATCH($B28,'3c Mappings'!$C$7:$O$7,0)))</f>
        <v>-</v>
      </c>
      <c r="AU28" s="80" t="str">
        <f>IF(AU14="-","-",AU14*INDEX('3c Mappings'!$C$8:$O$21,MATCH($C28,'3c Mappings'!$B$8:$B$21,0),MATCH($B28,'3c Mappings'!$C$7:$O$7,0)))</f>
        <v>-</v>
      </c>
      <c r="AV28" s="80" t="str">
        <f>IF(AV14="-","-",AV14*INDEX('3c Mappings'!$C$8:$O$21,MATCH($C28,'3c Mappings'!$B$8:$B$21,0),MATCH($B28,'3c Mappings'!$C$7:$O$7,0)))</f>
        <v>-</v>
      </c>
      <c r="AW28" s="80" t="str">
        <f>IF(AW14="-","-",AW14*INDEX('3c Mappings'!$C$8:$O$21,MATCH($C28,'3c Mappings'!$B$8:$B$21,0),MATCH($B28,'3c Mappings'!$C$7:$O$7,0)))</f>
        <v>-</v>
      </c>
      <c r="AX28" s="80" t="str">
        <f>IF(AX14="-","-",AX14*INDEX('3c Mappings'!$C$8:$O$21,MATCH($C28,'3c Mappings'!$B$8:$B$21,0),MATCH($B28,'3c Mappings'!$C$7:$O$7,0)))</f>
        <v>-</v>
      </c>
      <c r="AY28" s="80" t="str">
        <f>IF(AY14="-","-",AY14*INDEX('3c Mappings'!$C$8:$O$21,MATCH($C28,'3c Mappings'!$B$8:$B$21,0),MATCH($B28,'3c Mappings'!$C$7:$O$7,0)))</f>
        <v>-</v>
      </c>
      <c r="AZ28" s="80" t="str">
        <f>IF(AZ14="-","-",AZ14*INDEX('3c Mappings'!$C$8:$O$21,MATCH($C28,'3c Mappings'!$B$8:$B$21,0),MATCH($B28,'3c Mappings'!$C$7:$O$7,0)))</f>
        <v>-</v>
      </c>
      <c r="BA28" s="80" t="str">
        <f>IF(BA14="-","-",BA14*INDEX('3c Mappings'!$C$8:$O$21,MATCH($C28,'3c Mappings'!$B$8:$B$21,0),MATCH($B28,'3c Mappings'!$C$7:$O$7,0)))</f>
        <v>-</v>
      </c>
      <c r="BB28" s="80" t="str">
        <f>IF(BB14="-","-",BB14*INDEX('3c Mappings'!$C$8:$O$21,MATCH($C28,'3c Mappings'!$B$8:$B$21,0),MATCH($B28,'3c Mappings'!$C$7:$O$7,0)))</f>
        <v>-</v>
      </c>
    </row>
    <row r="29" spans="1:54" s="14" customFormat="1" ht="11.45">
      <c r="A29" s="10"/>
      <c r="B29" s="72" t="s">
        <v>203</v>
      </c>
      <c r="C29" s="73" t="s">
        <v>174</v>
      </c>
      <c r="D29" s="205"/>
      <c r="E29" s="29"/>
      <c r="F29" s="80">
        <f>IF(F15="-","-",F15*INDEX('3c Mappings'!$C$8:$O$21,MATCH($C29,'3c Mappings'!$B$8:$B$21,0),MATCH($B29,'3c Mappings'!$C$7:$O$7,0)))</f>
        <v>0</v>
      </c>
      <c r="G29" s="80">
        <f>IF(G15="-","-",G15*INDEX('3c Mappings'!$C$8:$O$21,MATCH($C29,'3c Mappings'!$B$8:$B$21,0),MATCH($B29,'3c Mappings'!$C$7:$O$7,0)))</f>
        <v>0</v>
      </c>
      <c r="H29" s="80">
        <f>IF(H15="-","-",H15*INDEX('3c Mappings'!$C$8:$O$21,MATCH($C29,'3c Mappings'!$B$8:$B$21,0),MATCH($B29,'3c Mappings'!$C$7:$O$7,0)))</f>
        <v>0</v>
      </c>
      <c r="I29" s="80">
        <f>IF(I15="-","-",I15*INDEX('3c Mappings'!$C$8:$O$21,MATCH($C29,'3c Mappings'!$B$8:$B$21,0),MATCH($B29,'3c Mappings'!$C$7:$O$7,0)))</f>
        <v>0</v>
      </c>
      <c r="J29" s="80">
        <f>IF(J15="-","-",J15*INDEX('3c Mappings'!$C$8:$O$21,MATCH($C29,'3c Mappings'!$B$8:$B$21,0),MATCH($B29,'3c Mappings'!$C$7:$O$7,0)))</f>
        <v>0</v>
      </c>
      <c r="K29" s="80">
        <f>IF(K15="-","-",K15*INDEX('3c Mappings'!$C$8:$O$21,MATCH($C29,'3c Mappings'!$B$8:$B$21,0),MATCH($B29,'3c Mappings'!$C$7:$O$7,0)))</f>
        <v>0</v>
      </c>
      <c r="L29" s="80">
        <f>IF(L15="-","-",L15*INDEX('3c Mappings'!$C$8:$O$21,MATCH($C29,'3c Mappings'!$B$8:$B$21,0),MATCH($B29,'3c Mappings'!$C$7:$O$7,0)))</f>
        <v>0</v>
      </c>
      <c r="M29" s="80">
        <f>IF(M15="-","-",M15*INDEX('3c Mappings'!$C$8:$O$21,MATCH($C29,'3c Mappings'!$B$8:$B$21,0),MATCH($B29,'3c Mappings'!$C$7:$O$7,0)))</f>
        <v>0</v>
      </c>
      <c r="N29" s="82"/>
      <c r="O29" s="80">
        <f>IF(O15="-","-",O15*INDEX('3c Mappings'!$C$8:$O$21,MATCH($C29,'3c Mappings'!$B$8:$B$21,0),MATCH($B29,'3c Mappings'!$C$7:$O$7,0)))</f>
        <v>0</v>
      </c>
      <c r="P29" s="80">
        <f>IF(P15="-","-",P15*INDEX('3c Mappings'!$C$8:$O$21,MATCH($C29,'3c Mappings'!$B$8:$B$21,0),MATCH($B29,'3c Mappings'!$C$7:$O$7,0)))</f>
        <v>0</v>
      </c>
      <c r="Q29" s="80">
        <f>IF(Q15="-","-",Q15*INDEX('3c Mappings'!$C$8:$O$21,MATCH($C29,'3c Mappings'!$B$8:$B$21,0),MATCH($B29,'3c Mappings'!$C$7:$O$7,0)))</f>
        <v>0</v>
      </c>
      <c r="R29" s="80">
        <f>IF(R15="-","-",R15*INDEX('3c Mappings'!$C$8:$O$21,MATCH($C29,'3c Mappings'!$B$8:$B$21,0),MATCH($B29,'3c Mappings'!$C$7:$O$7,0)))</f>
        <v>0</v>
      </c>
      <c r="S29" s="80">
        <f>IF(S15="-","-",S15*INDEX('3c Mappings'!$C$8:$O$21,MATCH($C29,'3c Mappings'!$B$8:$B$21,0),MATCH($B29,'3c Mappings'!$C$7:$O$7,0)))</f>
        <v>0</v>
      </c>
      <c r="T29" s="80">
        <f>IF(T15="-","-",T15*INDEX('3c Mappings'!$C$8:$O$21,MATCH($C29,'3c Mappings'!$B$8:$B$21,0),MATCH($B29,'3c Mappings'!$C$7:$O$7,0)))</f>
        <v>0</v>
      </c>
      <c r="U29" s="80">
        <f>IF(U15="-","-",U15*INDEX('3c Mappings'!$C$8:$O$21,MATCH($C29,'3c Mappings'!$B$8:$B$21,0),MATCH($B29,'3c Mappings'!$C$7:$O$7,0)))</f>
        <v>0</v>
      </c>
      <c r="V29" s="80">
        <f>IF(V15="-","-",V15*INDEX('3c Mappings'!$C$8:$O$21,MATCH($C29,'3c Mappings'!$B$8:$B$21,0),MATCH($B29,'3c Mappings'!$C$7:$O$7,0)))</f>
        <v>0</v>
      </c>
      <c r="W29" s="80">
        <f>IF(W15="-","-",W15*INDEX('3c Mappings'!$C$8:$O$21,MATCH($C29,'3c Mappings'!$B$8:$B$21,0),MATCH($B29,'3c Mappings'!$C$7:$O$7,0)))</f>
        <v>0</v>
      </c>
      <c r="X29" s="80">
        <f>IF(X15="-","-",X15*INDEX('3c Mappings'!$C$8:$O$21,MATCH($C29,'3c Mappings'!$B$8:$B$21,0),MATCH($B29,'3c Mappings'!$C$7:$O$7,0)))</f>
        <v>0</v>
      </c>
      <c r="Y29" s="80">
        <f>IF(Y15="-","-",Y15*INDEX('3c Mappings'!$C$8:$O$21,MATCH($C29,'3c Mappings'!$B$8:$B$21,0),MATCH($B29,'3c Mappings'!$C$7:$O$7,0)))</f>
        <v>0</v>
      </c>
      <c r="Z29" s="80">
        <f>IF(Z15="-","-",Z15*INDEX('3c Mappings'!$C$8:$O$21,MATCH($C29,'3c Mappings'!$B$8:$B$21,0),MATCH($B29,'3c Mappings'!$C$7:$O$7,0)))</f>
        <v>0</v>
      </c>
      <c r="AA29" s="80">
        <f>IF(AA15="-","-",AA15*INDEX('3c Mappings'!$C$8:$O$21,MATCH($C29,'3c Mappings'!$B$8:$B$21,0),MATCH($B29,'3c Mappings'!$C$7:$O$7,0)))</f>
        <v>0</v>
      </c>
      <c r="AB29" s="80">
        <f>IF(AB15="-","-",AB15*INDEX('3c Mappings'!$C$8:$O$21,MATCH($C29,'3c Mappings'!$B$8:$B$21,0),MATCH($B29,'3c Mappings'!$C$7:$O$7,0)))</f>
        <v>0</v>
      </c>
      <c r="AC29" s="80">
        <f>IF(AC15="-","-",AC15*INDEX('3c Mappings'!$C$8:$O$21,MATCH($C29,'3c Mappings'!$B$8:$B$21,0),MATCH($B29,'3c Mappings'!$C$7:$O$7,0)))</f>
        <v>0</v>
      </c>
      <c r="AD29" s="80">
        <f>IF(AD15="-","-",AD15*INDEX('3c Mappings'!$C$8:$O$21,MATCH($C29,'3c Mappings'!$B$8:$B$21,0),MATCH($B29,'3c Mappings'!$C$7:$O$7,0)))</f>
        <v>0</v>
      </c>
      <c r="AE29" s="80">
        <f>IF(AE15="-","-",AE15*INDEX('3c Mappings'!$C$8:$O$21,MATCH($C29,'3c Mappings'!$B$8:$B$21,0),MATCH($B29,'3c Mappings'!$C$7:$O$7,0)))</f>
        <v>0</v>
      </c>
      <c r="AF29" s="80">
        <f>IF(AF15="-","-",AF15*INDEX('3c Mappings'!$C$8:$O$21,MATCH($C29,'3c Mappings'!$B$8:$B$21,0),MATCH($B29,'3c Mappings'!$C$7:$O$7,0)))</f>
        <v>0</v>
      </c>
      <c r="AG29" s="80">
        <f>IF(AG15="-","-",AG15*INDEX('3c Mappings'!$C$8:$O$21,MATCH($C29,'3c Mappings'!$B$8:$B$21,0),MATCH($B29,'3c Mappings'!$C$7:$O$7,0)))</f>
        <v>0</v>
      </c>
      <c r="AH29" s="80" t="str">
        <f>IF(AH15="-","-",AH15*INDEX('3c Mappings'!$C$8:$O$21,MATCH($C29,'3c Mappings'!$B$8:$B$21,0),MATCH($B29,'3c Mappings'!$C$7:$O$7,0)))</f>
        <v>-</v>
      </c>
      <c r="AI29" s="80" t="str">
        <f>IF(AI15="-","-",AI15*INDEX('3c Mappings'!$C$8:$O$21,MATCH($C29,'3c Mappings'!$B$8:$B$21,0),MATCH($B29,'3c Mappings'!$C$7:$O$7,0)))</f>
        <v>-</v>
      </c>
      <c r="AJ29" s="80" t="str">
        <f>IF(AJ15="-","-",AJ15*INDEX('3c Mappings'!$C$8:$O$21,MATCH($C29,'3c Mappings'!$B$8:$B$21,0),MATCH($B29,'3c Mappings'!$C$7:$O$7,0)))</f>
        <v>-</v>
      </c>
      <c r="AK29" s="80" t="str">
        <f>IF(AK15="-","-",AK15*INDEX('3c Mappings'!$C$8:$O$21,MATCH($C29,'3c Mappings'!$B$8:$B$21,0),MATCH($B29,'3c Mappings'!$C$7:$O$7,0)))</f>
        <v>-</v>
      </c>
      <c r="AL29" s="80" t="str">
        <f>IF(AL15="-","-",AL15*INDEX('3c Mappings'!$C$8:$O$21,MATCH($C29,'3c Mappings'!$B$8:$B$21,0),MATCH($B29,'3c Mappings'!$C$7:$O$7,0)))</f>
        <v>-</v>
      </c>
      <c r="AM29" s="80" t="str">
        <f>IF(AM15="-","-",AM15*INDEX('3c Mappings'!$C$8:$O$21,MATCH($C29,'3c Mappings'!$B$8:$B$21,0),MATCH($B29,'3c Mappings'!$C$7:$O$7,0)))</f>
        <v>-</v>
      </c>
      <c r="AN29" s="80" t="str">
        <f>IF(AN15="-","-",AN15*INDEX('3c Mappings'!$C$8:$O$21,MATCH($C29,'3c Mappings'!$B$8:$B$21,0),MATCH($B29,'3c Mappings'!$C$7:$O$7,0)))</f>
        <v>-</v>
      </c>
      <c r="AO29" s="80" t="str">
        <f>IF(AO15="-","-",AO15*INDEX('3c Mappings'!$C$8:$O$21,MATCH($C29,'3c Mappings'!$B$8:$B$21,0),MATCH($B29,'3c Mappings'!$C$7:$O$7,0)))</f>
        <v>-</v>
      </c>
      <c r="AP29" s="80" t="str">
        <f>IF(AP15="-","-",AP15*INDEX('3c Mappings'!$C$8:$O$21,MATCH($C29,'3c Mappings'!$B$8:$B$21,0),MATCH($B29,'3c Mappings'!$C$7:$O$7,0)))</f>
        <v>-</v>
      </c>
      <c r="AQ29" s="80" t="str">
        <f>IF(AQ15="-","-",AQ15*INDEX('3c Mappings'!$C$8:$O$21,MATCH($C29,'3c Mappings'!$B$8:$B$21,0),MATCH($B29,'3c Mappings'!$C$7:$O$7,0)))</f>
        <v>-</v>
      </c>
      <c r="AR29" s="80" t="str">
        <f>IF(AR15="-","-",AR15*INDEX('3c Mappings'!$C$8:$O$21,MATCH($C29,'3c Mappings'!$B$8:$B$21,0),MATCH($B29,'3c Mappings'!$C$7:$O$7,0)))</f>
        <v>-</v>
      </c>
      <c r="AS29" s="80" t="str">
        <f>IF(AS15="-","-",AS15*INDEX('3c Mappings'!$C$8:$O$21,MATCH($C29,'3c Mappings'!$B$8:$B$21,0),MATCH($B29,'3c Mappings'!$C$7:$O$7,0)))</f>
        <v>-</v>
      </c>
      <c r="AT29" s="80" t="str">
        <f>IF(AT15="-","-",AT15*INDEX('3c Mappings'!$C$8:$O$21,MATCH($C29,'3c Mappings'!$B$8:$B$21,0),MATCH($B29,'3c Mappings'!$C$7:$O$7,0)))</f>
        <v>-</v>
      </c>
      <c r="AU29" s="80" t="str">
        <f>IF(AU15="-","-",AU15*INDEX('3c Mappings'!$C$8:$O$21,MATCH($C29,'3c Mappings'!$B$8:$B$21,0),MATCH($B29,'3c Mappings'!$C$7:$O$7,0)))</f>
        <v>-</v>
      </c>
      <c r="AV29" s="80" t="str">
        <f>IF(AV15="-","-",AV15*INDEX('3c Mappings'!$C$8:$O$21,MATCH($C29,'3c Mappings'!$B$8:$B$21,0),MATCH($B29,'3c Mappings'!$C$7:$O$7,0)))</f>
        <v>-</v>
      </c>
      <c r="AW29" s="80" t="str">
        <f>IF(AW15="-","-",AW15*INDEX('3c Mappings'!$C$8:$O$21,MATCH($C29,'3c Mappings'!$B$8:$B$21,0),MATCH($B29,'3c Mappings'!$C$7:$O$7,0)))</f>
        <v>-</v>
      </c>
      <c r="AX29" s="80" t="str">
        <f>IF(AX15="-","-",AX15*INDEX('3c Mappings'!$C$8:$O$21,MATCH($C29,'3c Mappings'!$B$8:$B$21,0),MATCH($B29,'3c Mappings'!$C$7:$O$7,0)))</f>
        <v>-</v>
      </c>
      <c r="AY29" s="80" t="str">
        <f>IF(AY15="-","-",AY15*INDEX('3c Mappings'!$C$8:$O$21,MATCH($C29,'3c Mappings'!$B$8:$B$21,0),MATCH($B29,'3c Mappings'!$C$7:$O$7,0)))</f>
        <v>-</v>
      </c>
      <c r="AZ29" s="80" t="str">
        <f>IF(AZ15="-","-",AZ15*INDEX('3c Mappings'!$C$8:$O$21,MATCH($C29,'3c Mappings'!$B$8:$B$21,0),MATCH($B29,'3c Mappings'!$C$7:$O$7,0)))</f>
        <v>-</v>
      </c>
      <c r="BA29" s="80" t="str">
        <f>IF(BA15="-","-",BA15*INDEX('3c Mappings'!$C$8:$O$21,MATCH($C29,'3c Mappings'!$B$8:$B$21,0),MATCH($B29,'3c Mappings'!$C$7:$O$7,0)))</f>
        <v>-</v>
      </c>
      <c r="BB29" s="80" t="str">
        <f>IF(BB15="-","-",BB15*INDEX('3c Mappings'!$C$8:$O$21,MATCH($C29,'3c Mappings'!$B$8:$B$21,0),MATCH($B29,'3c Mappings'!$C$7:$O$7,0)))</f>
        <v>-</v>
      </c>
    </row>
    <row r="30" spans="1:54" s="14" customFormat="1" ht="11.45">
      <c r="A30" s="10"/>
      <c r="B30" s="72" t="s">
        <v>204</v>
      </c>
      <c r="C30" s="73" t="s">
        <v>174</v>
      </c>
      <c r="D30" s="205"/>
      <c r="E30" s="29"/>
      <c r="F30" s="80">
        <f>IF(F16="-","-",F16*INDEX('3c Mappings'!$C$8:$O$21,MATCH($C30,'3c Mappings'!$B$8:$B$21,0),MATCH($B30,'3c Mappings'!$C$7:$O$7,0)))</f>
        <v>0</v>
      </c>
      <c r="G30" s="80">
        <f>IF(G16="-","-",G16*INDEX('3c Mappings'!$C$8:$O$21,MATCH($C30,'3c Mappings'!$B$8:$B$21,0),MATCH($B30,'3c Mappings'!$C$7:$O$7,0)))</f>
        <v>0</v>
      </c>
      <c r="H30" s="80">
        <f>IF(H16="-","-",H16*INDEX('3c Mappings'!$C$8:$O$21,MATCH($C30,'3c Mappings'!$B$8:$B$21,0),MATCH($B30,'3c Mappings'!$C$7:$O$7,0)))</f>
        <v>0</v>
      </c>
      <c r="I30" s="80">
        <f>IF(I16="-","-",I16*INDEX('3c Mappings'!$C$8:$O$21,MATCH($C30,'3c Mappings'!$B$8:$B$21,0),MATCH($B30,'3c Mappings'!$C$7:$O$7,0)))</f>
        <v>0</v>
      </c>
      <c r="J30" s="80">
        <f>IF(J16="-","-",J16*INDEX('3c Mappings'!$C$8:$O$21,MATCH($C30,'3c Mappings'!$B$8:$B$21,0),MATCH($B30,'3c Mappings'!$C$7:$O$7,0)))</f>
        <v>0</v>
      </c>
      <c r="K30" s="80">
        <f>IF(K16="-","-",K16*INDEX('3c Mappings'!$C$8:$O$21,MATCH($C30,'3c Mappings'!$B$8:$B$21,0),MATCH($B30,'3c Mappings'!$C$7:$O$7,0)))</f>
        <v>0</v>
      </c>
      <c r="L30" s="80">
        <f>IF(L16="-","-",L16*INDEX('3c Mappings'!$C$8:$O$21,MATCH($C30,'3c Mappings'!$B$8:$B$21,0),MATCH($B30,'3c Mappings'!$C$7:$O$7,0)))</f>
        <v>0</v>
      </c>
      <c r="M30" s="80">
        <f>IF(M16="-","-",M16*INDEX('3c Mappings'!$C$8:$O$21,MATCH($C30,'3c Mappings'!$B$8:$B$21,0),MATCH($B30,'3c Mappings'!$C$7:$O$7,0)))</f>
        <v>0</v>
      </c>
      <c r="N30" s="82"/>
      <c r="O30" s="80">
        <f>IF(O16="-","-",O16*INDEX('3c Mappings'!$C$8:$O$21,MATCH($C30,'3c Mappings'!$B$8:$B$21,0),MATCH($B30,'3c Mappings'!$C$7:$O$7,0)))</f>
        <v>0</v>
      </c>
      <c r="P30" s="80">
        <f>IF(P16="-","-",P16*INDEX('3c Mappings'!$C$8:$O$21,MATCH($C30,'3c Mappings'!$B$8:$B$21,0),MATCH($B30,'3c Mappings'!$C$7:$O$7,0)))</f>
        <v>0</v>
      </c>
      <c r="Q30" s="80">
        <f>IF(Q16="-","-",Q16*INDEX('3c Mappings'!$C$8:$O$21,MATCH($C30,'3c Mappings'!$B$8:$B$21,0),MATCH($B30,'3c Mappings'!$C$7:$O$7,0)))</f>
        <v>0</v>
      </c>
      <c r="R30" s="80">
        <f>IF(R16="-","-",R16*INDEX('3c Mappings'!$C$8:$O$21,MATCH($C30,'3c Mappings'!$B$8:$B$21,0),MATCH($B30,'3c Mappings'!$C$7:$O$7,0)))</f>
        <v>0</v>
      </c>
      <c r="S30" s="80">
        <f>IF(S16="-","-",S16*INDEX('3c Mappings'!$C$8:$O$21,MATCH($C30,'3c Mappings'!$B$8:$B$21,0),MATCH($B30,'3c Mappings'!$C$7:$O$7,0)))</f>
        <v>0</v>
      </c>
      <c r="T30" s="80">
        <f>IF(T16="-","-",T16*INDEX('3c Mappings'!$C$8:$O$21,MATCH($C30,'3c Mappings'!$B$8:$B$21,0),MATCH($B30,'3c Mappings'!$C$7:$O$7,0)))</f>
        <v>0</v>
      </c>
      <c r="U30" s="80">
        <f>IF(U16="-","-",U16*INDEX('3c Mappings'!$C$8:$O$21,MATCH($C30,'3c Mappings'!$B$8:$B$21,0),MATCH($B30,'3c Mappings'!$C$7:$O$7,0)))</f>
        <v>0</v>
      </c>
      <c r="V30" s="80">
        <f>IF(V16="-","-",V16*INDEX('3c Mappings'!$C$8:$O$21,MATCH($C30,'3c Mappings'!$B$8:$B$21,0),MATCH($B30,'3c Mappings'!$C$7:$O$7,0)))</f>
        <v>0</v>
      </c>
      <c r="W30" s="80">
        <f>IF(W16="-","-",W16*INDEX('3c Mappings'!$C$8:$O$21,MATCH($C30,'3c Mappings'!$B$8:$B$21,0),MATCH($B30,'3c Mappings'!$C$7:$O$7,0)))</f>
        <v>0</v>
      </c>
      <c r="X30" s="80">
        <f>IF(X16="-","-",X16*INDEX('3c Mappings'!$C$8:$O$21,MATCH($C30,'3c Mappings'!$B$8:$B$21,0),MATCH($B30,'3c Mappings'!$C$7:$O$7,0)))</f>
        <v>0</v>
      </c>
      <c r="Y30" s="80">
        <f>IF(Y16="-","-",Y16*INDEX('3c Mappings'!$C$8:$O$21,MATCH($C30,'3c Mappings'!$B$8:$B$21,0),MATCH($B30,'3c Mappings'!$C$7:$O$7,0)))</f>
        <v>0</v>
      </c>
      <c r="Z30" s="80">
        <f>IF(Z16="-","-",Z16*INDEX('3c Mappings'!$C$8:$O$21,MATCH($C30,'3c Mappings'!$B$8:$B$21,0),MATCH($B30,'3c Mappings'!$C$7:$O$7,0)))</f>
        <v>0</v>
      </c>
      <c r="AA30" s="80">
        <f>IF(AA16="-","-",AA16*INDEX('3c Mappings'!$C$8:$O$21,MATCH($C30,'3c Mappings'!$B$8:$B$21,0),MATCH($B30,'3c Mappings'!$C$7:$O$7,0)))</f>
        <v>0</v>
      </c>
      <c r="AB30" s="80">
        <f>IF(AB16="-","-",AB16*INDEX('3c Mappings'!$C$8:$O$21,MATCH($C30,'3c Mappings'!$B$8:$B$21,0),MATCH($B30,'3c Mappings'!$C$7:$O$7,0)))</f>
        <v>0</v>
      </c>
      <c r="AC30" s="80">
        <f>IF(AC16="-","-",AC16*INDEX('3c Mappings'!$C$8:$O$21,MATCH($C30,'3c Mappings'!$B$8:$B$21,0),MATCH($B30,'3c Mappings'!$C$7:$O$7,0)))</f>
        <v>0</v>
      </c>
      <c r="AD30" s="80">
        <f>IF(AD16="-","-",AD16*INDEX('3c Mappings'!$C$8:$O$21,MATCH($C30,'3c Mappings'!$B$8:$B$21,0),MATCH($B30,'3c Mappings'!$C$7:$O$7,0)))</f>
        <v>0</v>
      </c>
      <c r="AE30" s="80">
        <f>IF(AE16="-","-",AE16*INDEX('3c Mappings'!$C$8:$O$21,MATCH($C30,'3c Mappings'!$B$8:$B$21,0),MATCH($B30,'3c Mappings'!$C$7:$O$7,0)))</f>
        <v>0</v>
      </c>
      <c r="AF30" s="80">
        <f>IF(AF16="-","-",AF16*INDEX('3c Mappings'!$C$8:$O$21,MATCH($C30,'3c Mappings'!$B$8:$B$21,0),MATCH($B30,'3c Mappings'!$C$7:$O$7,0)))</f>
        <v>0</v>
      </c>
      <c r="AG30" s="80">
        <f>IF(AG16="-","-",AG16*INDEX('3c Mappings'!$C$8:$O$21,MATCH($C30,'3c Mappings'!$B$8:$B$21,0),MATCH($B30,'3c Mappings'!$C$7:$O$7,0)))</f>
        <v>0</v>
      </c>
      <c r="AH30" s="80" t="str">
        <f>IF(AH16="-","-",AH16*INDEX('3c Mappings'!$C$8:$O$21,MATCH($C30,'3c Mappings'!$B$8:$B$21,0),MATCH($B30,'3c Mappings'!$C$7:$O$7,0)))</f>
        <v>-</v>
      </c>
      <c r="AI30" s="80" t="str">
        <f>IF(AI16="-","-",AI16*INDEX('3c Mappings'!$C$8:$O$21,MATCH($C30,'3c Mappings'!$B$8:$B$21,0),MATCH($B30,'3c Mappings'!$C$7:$O$7,0)))</f>
        <v>-</v>
      </c>
      <c r="AJ30" s="80" t="str">
        <f>IF(AJ16="-","-",AJ16*INDEX('3c Mappings'!$C$8:$O$21,MATCH($C30,'3c Mappings'!$B$8:$B$21,0),MATCH($B30,'3c Mappings'!$C$7:$O$7,0)))</f>
        <v>-</v>
      </c>
      <c r="AK30" s="80" t="str">
        <f>IF(AK16="-","-",AK16*INDEX('3c Mappings'!$C$8:$O$21,MATCH($C30,'3c Mappings'!$B$8:$B$21,0),MATCH($B30,'3c Mappings'!$C$7:$O$7,0)))</f>
        <v>-</v>
      </c>
      <c r="AL30" s="80" t="str">
        <f>IF(AL16="-","-",AL16*INDEX('3c Mappings'!$C$8:$O$21,MATCH($C30,'3c Mappings'!$B$8:$B$21,0),MATCH($B30,'3c Mappings'!$C$7:$O$7,0)))</f>
        <v>-</v>
      </c>
      <c r="AM30" s="80" t="str">
        <f>IF(AM16="-","-",AM16*INDEX('3c Mappings'!$C$8:$O$21,MATCH($C30,'3c Mappings'!$B$8:$B$21,0),MATCH($B30,'3c Mappings'!$C$7:$O$7,0)))</f>
        <v>-</v>
      </c>
      <c r="AN30" s="80" t="str">
        <f>IF(AN16="-","-",AN16*INDEX('3c Mappings'!$C$8:$O$21,MATCH($C30,'3c Mappings'!$B$8:$B$21,0),MATCH($B30,'3c Mappings'!$C$7:$O$7,0)))</f>
        <v>-</v>
      </c>
      <c r="AO30" s="80" t="str">
        <f>IF(AO16="-","-",AO16*INDEX('3c Mappings'!$C$8:$O$21,MATCH($C30,'3c Mappings'!$B$8:$B$21,0),MATCH($B30,'3c Mappings'!$C$7:$O$7,0)))</f>
        <v>-</v>
      </c>
      <c r="AP30" s="80" t="str">
        <f>IF(AP16="-","-",AP16*INDEX('3c Mappings'!$C$8:$O$21,MATCH($C30,'3c Mappings'!$B$8:$B$21,0),MATCH($B30,'3c Mappings'!$C$7:$O$7,0)))</f>
        <v>-</v>
      </c>
      <c r="AQ30" s="80" t="str">
        <f>IF(AQ16="-","-",AQ16*INDEX('3c Mappings'!$C$8:$O$21,MATCH($C30,'3c Mappings'!$B$8:$B$21,0),MATCH($B30,'3c Mappings'!$C$7:$O$7,0)))</f>
        <v>-</v>
      </c>
      <c r="AR30" s="80" t="str">
        <f>IF(AR16="-","-",AR16*INDEX('3c Mappings'!$C$8:$O$21,MATCH($C30,'3c Mappings'!$B$8:$B$21,0),MATCH($B30,'3c Mappings'!$C$7:$O$7,0)))</f>
        <v>-</v>
      </c>
      <c r="AS30" s="80" t="str">
        <f>IF(AS16="-","-",AS16*INDEX('3c Mappings'!$C$8:$O$21,MATCH($C30,'3c Mappings'!$B$8:$B$21,0),MATCH($B30,'3c Mappings'!$C$7:$O$7,0)))</f>
        <v>-</v>
      </c>
      <c r="AT30" s="80" t="str">
        <f>IF(AT16="-","-",AT16*INDEX('3c Mappings'!$C$8:$O$21,MATCH($C30,'3c Mappings'!$B$8:$B$21,0),MATCH($B30,'3c Mappings'!$C$7:$O$7,0)))</f>
        <v>-</v>
      </c>
      <c r="AU30" s="80" t="str">
        <f>IF(AU16="-","-",AU16*INDEX('3c Mappings'!$C$8:$O$21,MATCH($C30,'3c Mappings'!$B$8:$B$21,0),MATCH($B30,'3c Mappings'!$C$7:$O$7,0)))</f>
        <v>-</v>
      </c>
      <c r="AV30" s="80" t="str">
        <f>IF(AV16="-","-",AV16*INDEX('3c Mappings'!$C$8:$O$21,MATCH($C30,'3c Mappings'!$B$8:$B$21,0),MATCH($B30,'3c Mappings'!$C$7:$O$7,0)))</f>
        <v>-</v>
      </c>
      <c r="AW30" s="80" t="str">
        <f>IF(AW16="-","-",AW16*INDEX('3c Mappings'!$C$8:$O$21,MATCH($C30,'3c Mappings'!$B$8:$B$21,0),MATCH($B30,'3c Mappings'!$C$7:$O$7,0)))</f>
        <v>-</v>
      </c>
      <c r="AX30" s="80" t="str">
        <f>IF(AX16="-","-",AX16*INDEX('3c Mappings'!$C$8:$O$21,MATCH($C30,'3c Mappings'!$B$8:$B$21,0),MATCH($B30,'3c Mappings'!$C$7:$O$7,0)))</f>
        <v>-</v>
      </c>
      <c r="AY30" s="80" t="str">
        <f>IF(AY16="-","-",AY16*INDEX('3c Mappings'!$C$8:$O$21,MATCH($C30,'3c Mappings'!$B$8:$B$21,0),MATCH($B30,'3c Mappings'!$C$7:$O$7,0)))</f>
        <v>-</v>
      </c>
      <c r="AZ30" s="80" t="str">
        <f>IF(AZ16="-","-",AZ16*INDEX('3c Mappings'!$C$8:$O$21,MATCH($C30,'3c Mappings'!$B$8:$B$21,0),MATCH($B30,'3c Mappings'!$C$7:$O$7,0)))</f>
        <v>-</v>
      </c>
      <c r="BA30" s="80" t="str">
        <f>IF(BA16="-","-",BA16*INDEX('3c Mappings'!$C$8:$O$21,MATCH($C30,'3c Mappings'!$B$8:$B$21,0),MATCH($B30,'3c Mappings'!$C$7:$O$7,0)))</f>
        <v>-</v>
      </c>
      <c r="BB30" s="80" t="str">
        <f>IF(BB16="-","-",BB16*INDEX('3c Mappings'!$C$8:$O$21,MATCH($C30,'3c Mappings'!$B$8:$B$21,0),MATCH($B30,'3c Mappings'!$C$7:$O$7,0)))</f>
        <v>-</v>
      </c>
    </row>
    <row r="31" spans="1:54" s="14" customFormat="1" ht="11.45">
      <c r="A31" s="10"/>
      <c r="B31" s="72" t="s">
        <v>205</v>
      </c>
      <c r="C31" s="73" t="s">
        <v>174</v>
      </c>
      <c r="D31" s="205"/>
      <c r="E31" s="29"/>
      <c r="F31" s="80">
        <f>IF(F17="-","-",F17*INDEX('3c Mappings'!$C$8:$O$21,MATCH($C31,'3c Mappings'!$B$8:$B$21,0),MATCH($B31,'3c Mappings'!$C$7:$O$7,0)))</f>
        <v>0</v>
      </c>
      <c r="G31" s="80">
        <f>IF(G17="-","-",G17*INDEX('3c Mappings'!$C$8:$O$21,MATCH($C31,'3c Mappings'!$B$8:$B$21,0),MATCH($B31,'3c Mappings'!$C$7:$O$7,0)))</f>
        <v>0</v>
      </c>
      <c r="H31" s="80">
        <f>IF(H17="-","-",H17*INDEX('3c Mappings'!$C$8:$O$21,MATCH($C31,'3c Mappings'!$B$8:$B$21,0),MATCH($B31,'3c Mappings'!$C$7:$O$7,0)))</f>
        <v>0</v>
      </c>
      <c r="I31" s="80">
        <f>IF(I17="-","-",I17*INDEX('3c Mappings'!$C$8:$O$21,MATCH($C31,'3c Mappings'!$B$8:$B$21,0),MATCH($B31,'3c Mappings'!$C$7:$O$7,0)))</f>
        <v>0</v>
      </c>
      <c r="J31" s="80">
        <f>IF(J17="-","-",J17*INDEX('3c Mappings'!$C$8:$O$21,MATCH($C31,'3c Mappings'!$B$8:$B$21,0),MATCH($B31,'3c Mappings'!$C$7:$O$7,0)))</f>
        <v>0</v>
      </c>
      <c r="K31" s="80">
        <f>IF(K17="-","-",K17*INDEX('3c Mappings'!$C$8:$O$21,MATCH($C31,'3c Mappings'!$B$8:$B$21,0),MATCH($B31,'3c Mappings'!$C$7:$O$7,0)))</f>
        <v>0</v>
      </c>
      <c r="L31" s="80">
        <f>IF(L17="-","-",L17*INDEX('3c Mappings'!$C$8:$O$21,MATCH($C31,'3c Mappings'!$B$8:$B$21,0),MATCH($B31,'3c Mappings'!$C$7:$O$7,0)))</f>
        <v>0</v>
      </c>
      <c r="M31" s="80">
        <f>IF(M17="-","-",M17*INDEX('3c Mappings'!$C$8:$O$21,MATCH($C31,'3c Mappings'!$B$8:$B$21,0),MATCH($B31,'3c Mappings'!$C$7:$O$7,0)))</f>
        <v>0</v>
      </c>
      <c r="N31" s="82"/>
      <c r="O31" s="80">
        <f>IF(O17="-","-",O17*INDEX('3c Mappings'!$C$8:$O$21,MATCH($C31,'3c Mappings'!$B$8:$B$21,0),MATCH($B31,'3c Mappings'!$C$7:$O$7,0)))</f>
        <v>0</v>
      </c>
      <c r="P31" s="80">
        <f>IF(P17="-","-",P17*INDEX('3c Mappings'!$C$8:$O$21,MATCH($C31,'3c Mappings'!$B$8:$B$21,0),MATCH($B31,'3c Mappings'!$C$7:$O$7,0)))</f>
        <v>0</v>
      </c>
      <c r="Q31" s="80">
        <f>IF(Q17="-","-",Q17*INDEX('3c Mappings'!$C$8:$O$21,MATCH($C31,'3c Mappings'!$B$8:$B$21,0),MATCH($B31,'3c Mappings'!$C$7:$O$7,0)))</f>
        <v>0</v>
      </c>
      <c r="R31" s="80">
        <f>IF(R17="-","-",R17*INDEX('3c Mappings'!$C$8:$O$21,MATCH($C31,'3c Mappings'!$B$8:$B$21,0),MATCH($B31,'3c Mappings'!$C$7:$O$7,0)))</f>
        <v>0</v>
      </c>
      <c r="S31" s="80">
        <f>IF(S17="-","-",S17*INDEX('3c Mappings'!$C$8:$O$21,MATCH($C31,'3c Mappings'!$B$8:$B$21,0),MATCH($B31,'3c Mappings'!$C$7:$O$7,0)))</f>
        <v>0</v>
      </c>
      <c r="T31" s="80">
        <f>IF(T17="-","-",T17*INDEX('3c Mappings'!$C$8:$O$21,MATCH($C31,'3c Mappings'!$B$8:$B$21,0),MATCH($B31,'3c Mappings'!$C$7:$O$7,0)))</f>
        <v>0</v>
      </c>
      <c r="U31" s="80">
        <f>IF(U17="-","-",U17*INDEX('3c Mappings'!$C$8:$O$21,MATCH($C31,'3c Mappings'!$B$8:$B$21,0),MATCH($B31,'3c Mappings'!$C$7:$O$7,0)))</f>
        <v>0</v>
      </c>
      <c r="V31" s="80">
        <f>IF(V17="-","-",V17*INDEX('3c Mappings'!$C$8:$O$21,MATCH($C31,'3c Mappings'!$B$8:$B$21,0),MATCH($B31,'3c Mappings'!$C$7:$O$7,0)))</f>
        <v>0</v>
      </c>
      <c r="W31" s="80">
        <f>IF(W17="-","-",W17*INDEX('3c Mappings'!$C$8:$O$21,MATCH($C31,'3c Mappings'!$B$8:$B$21,0),MATCH($B31,'3c Mappings'!$C$7:$O$7,0)))</f>
        <v>0</v>
      </c>
      <c r="X31" s="80">
        <f>IF(X17="-","-",X17*INDEX('3c Mappings'!$C$8:$O$21,MATCH($C31,'3c Mappings'!$B$8:$B$21,0),MATCH($B31,'3c Mappings'!$C$7:$O$7,0)))</f>
        <v>0</v>
      </c>
      <c r="Y31" s="80">
        <f>IF(Y17="-","-",Y17*INDEX('3c Mappings'!$C$8:$O$21,MATCH($C31,'3c Mappings'!$B$8:$B$21,0),MATCH($B31,'3c Mappings'!$C$7:$O$7,0)))</f>
        <v>0</v>
      </c>
      <c r="Z31" s="80">
        <f>IF(Z17="-","-",Z17*INDEX('3c Mappings'!$C$8:$O$21,MATCH($C31,'3c Mappings'!$B$8:$B$21,0),MATCH($B31,'3c Mappings'!$C$7:$O$7,0)))</f>
        <v>0</v>
      </c>
      <c r="AA31" s="80">
        <f>IF(AA17="-","-",AA17*INDEX('3c Mappings'!$C$8:$O$21,MATCH($C31,'3c Mappings'!$B$8:$B$21,0),MATCH($B31,'3c Mappings'!$C$7:$O$7,0)))</f>
        <v>0</v>
      </c>
      <c r="AB31" s="80">
        <f>IF(AB17="-","-",AB17*INDEX('3c Mappings'!$C$8:$O$21,MATCH($C31,'3c Mappings'!$B$8:$B$21,0),MATCH($B31,'3c Mappings'!$C$7:$O$7,0)))</f>
        <v>0</v>
      </c>
      <c r="AC31" s="80">
        <f>IF(AC17="-","-",AC17*INDEX('3c Mappings'!$C$8:$O$21,MATCH($C31,'3c Mappings'!$B$8:$B$21,0),MATCH($B31,'3c Mappings'!$C$7:$O$7,0)))</f>
        <v>0</v>
      </c>
      <c r="AD31" s="80">
        <f>IF(AD17="-","-",AD17*INDEX('3c Mappings'!$C$8:$O$21,MATCH($C31,'3c Mappings'!$B$8:$B$21,0),MATCH($B31,'3c Mappings'!$C$7:$O$7,0)))</f>
        <v>0</v>
      </c>
      <c r="AE31" s="80">
        <f>IF(AE17="-","-",AE17*INDEX('3c Mappings'!$C$8:$O$21,MATCH($C31,'3c Mappings'!$B$8:$B$21,0),MATCH($B31,'3c Mappings'!$C$7:$O$7,0)))</f>
        <v>0</v>
      </c>
      <c r="AF31" s="80">
        <f>IF(AF17="-","-",AF17*INDEX('3c Mappings'!$C$8:$O$21,MATCH($C31,'3c Mappings'!$B$8:$B$21,0),MATCH($B31,'3c Mappings'!$C$7:$O$7,0)))</f>
        <v>0</v>
      </c>
      <c r="AG31" s="80">
        <f>IF(AG17="-","-",AG17*INDEX('3c Mappings'!$C$8:$O$21,MATCH($C31,'3c Mappings'!$B$8:$B$21,0),MATCH($B31,'3c Mappings'!$C$7:$O$7,0)))</f>
        <v>0</v>
      </c>
      <c r="AH31" s="80" t="str">
        <f>IF(AH17="-","-",AH17*INDEX('3c Mappings'!$C$8:$O$21,MATCH($C31,'3c Mappings'!$B$8:$B$21,0),MATCH($B31,'3c Mappings'!$C$7:$O$7,0)))</f>
        <v>-</v>
      </c>
      <c r="AI31" s="80" t="str">
        <f>IF(AI17="-","-",AI17*INDEX('3c Mappings'!$C$8:$O$21,MATCH($C31,'3c Mappings'!$B$8:$B$21,0),MATCH($B31,'3c Mappings'!$C$7:$O$7,0)))</f>
        <v>-</v>
      </c>
      <c r="AJ31" s="80" t="str">
        <f>IF(AJ17="-","-",AJ17*INDEX('3c Mappings'!$C$8:$O$21,MATCH($C31,'3c Mappings'!$B$8:$B$21,0),MATCH($B31,'3c Mappings'!$C$7:$O$7,0)))</f>
        <v>-</v>
      </c>
      <c r="AK31" s="80" t="str">
        <f>IF(AK17="-","-",AK17*INDEX('3c Mappings'!$C$8:$O$21,MATCH($C31,'3c Mappings'!$B$8:$B$21,0),MATCH($B31,'3c Mappings'!$C$7:$O$7,0)))</f>
        <v>-</v>
      </c>
      <c r="AL31" s="80" t="str">
        <f>IF(AL17="-","-",AL17*INDEX('3c Mappings'!$C$8:$O$21,MATCH($C31,'3c Mappings'!$B$8:$B$21,0),MATCH($B31,'3c Mappings'!$C$7:$O$7,0)))</f>
        <v>-</v>
      </c>
      <c r="AM31" s="80" t="str">
        <f>IF(AM17="-","-",AM17*INDEX('3c Mappings'!$C$8:$O$21,MATCH($C31,'3c Mappings'!$B$8:$B$21,0),MATCH($B31,'3c Mappings'!$C$7:$O$7,0)))</f>
        <v>-</v>
      </c>
      <c r="AN31" s="80" t="str">
        <f>IF(AN17="-","-",AN17*INDEX('3c Mappings'!$C$8:$O$21,MATCH($C31,'3c Mappings'!$B$8:$B$21,0),MATCH($B31,'3c Mappings'!$C$7:$O$7,0)))</f>
        <v>-</v>
      </c>
      <c r="AO31" s="80" t="str">
        <f>IF(AO17="-","-",AO17*INDEX('3c Mappings'!$C$8:$O$21,MATCH($C31,'3c Mappings'!$B$8:$B$21,0),MATCH($B31,'3c Mappings'!$C$7:$O$7,0)))</f>
        <v>-</v>
      </c>
      <c r="AP31" s="80" t="str">
        <f>IF(AP17="-","-",AP17*INDEX('3c Mappings'!$C$8:$O$21,MATCH($C31,'3c Mappings'!$B$8:$B$21,0),MATCH($B31,'3c Mappings'!$C$7:$O$7,0)))</f>
        <v>-</v>
      </c>
      <c r="AQ31" s="80" t="str">
        <f>IF(AQ17="-","-",AQ17*INDEX('3c Mappings'!$C$8:$O$21,MATCH($C31,'3c Mappings'!$B$8:$B$21,0),MATCH($B31,'3c Mappings'!$C$7:$O$7,0)))</f>
        <v>-</v>
      </c>
      <c r="AR31" s="80" t="str">
        <f>IF(AR17="-","-",AR17*INDEX('3c Mappings'!$C$8:$O$21,MATCH($C31,'3c Mappings'!$B$8:$B$21,0),MATCH($B31,'3c Mappings'!$C$7:$O$7,0)))</f>
        <v>-</v>
      </c>
      <c r="AS31" s="80" t="str">
        <f>IF(AS17="-","-",AS17*INDEX('3c Mappings'!$C$8:$O$21,MATCH($C31,'3c Mappings'!$B$8:$B$21,0),MATCH($B31,'3c Mappings'!$C$7:$O$7,0)))</f>
        <v>-</v>
      </c>
      <c r="AT31" s="80" t="str">
        <f>IF(AT17="-","-",AT17*INDEX('3c Mappings'!$C$8:$O$21,MATCH($C31,'3c Mappings'!$B$8:$B$21,0),MATCH($B31,'3c Mappings'!$C$7:$O$7,0)))</f>
        <v>-</v>
      </c>
      <c r="AU31" s="80" t="str">
        <f>IF(AU17="-","-",AU17*INDEX('3c Mappings'!$C$8:$O$21,MATCH($C31,'3c Mappings'!$B$8:$B$21,0),MATCH($B31,'3c Mappings'!$C$7:$O$7,0)))</f>
        <v>-</v>
      </c>
      <c r="AV31" s="80" t="str">
        <f>IF(AV17="-","-",AV17*INDEX('3c Mappings'!$C$8:$O$21,MATCH($C31,'3c Mappings'!$B$8:$B$21,0),MATCH($B31,'3c Mappings'!$C$7:$O$7,0)))</f>
        <v>-</v>
      </c>
      <c r="AW31" s="80" t="str">
        <f>IF(AW17="-","-",AW17*INDEX('3c Mappings'!$C$8:$O$21,MATCH($C31,'3c Mappings'!$B$8:$B$21,0),MATCH($B31,'3c Mappings'!$C$7:$O$7,0)))</f>
        <v>-</v>
      </c>
      <c r="AX31" s="80" t="str">
        <f>IF(AX17="-","-",AX17*INDEX('3c Mappings'!$C$8:$O$21,MATCH($C31,'3c Mappings'!$B$8:$B$21,0),MATCH($B31,'3c Mappings'!$C$7:$O$7,0)))</f>
        <v>-</v>
      </c>
      <c r="AY31" s="80" t="str">
        <f>IF(AY17="-","-",AY17*INDEX('3c Mappings'!$C$8:$O$21,MATCH($C31,'3c Mappings'!$B$8:$B$21,0),MATCH($B31,'3c Mappings'!$C$7:$O$7,0)))</f>
        <v>-</v>
      </c>
      <c r="AZ31" s="80" t="str">
        <f>IF(AZ17="-","-",AZ17*INDEX('3c Mappings'!$C$8:$O$21,MATCH($C31,'3c Mappings'!$B$8:$B$21,0),MATCH($B31,'3c Mappings'!$C$7:$O$7,0)))</f>
        <v>-</v>
      </c>
      <c r="BA31" s="80" t="str">
        <f>IF(BA17="-","-",BA17*INDEX('3c Mappings'!$C$8:$O$21,MATCH($C31,'3c Mappings'!$B$8:$B$21,0),MATCH($B31,'3c Mappings'!$C$7:$O$7,0)))</f>
        <v>-</v>
      </c>
      <c r="BB31" s="80" t="str">
        <f>IF(BB17="-","-",BB17*INDEX('3c Mappings'!$C$8:$O$21,MATCH($C31,'3c Mappings'!$B$8:$B$21,0),MATCH($B31,'3c Mappings'!$C$7:$O$7,0)))</f>
        <v>-</v>
      </c>
    </row>
    <row r="32" spans="1:54" s="14" customFormat="1" ht="11.45">
      <c r="A32" s="10"/>
      <c r="B32" s="72" t="s">
        <v>206</v>
      </c>
      <c r="C32" s="73" t="s">
        <v>174</v>
      </c>
      <c r="D32" s="205"/>
      <c r="E32" s="29"/>
      <c r="F32" s="80">
        <f>IF(F18="-","-",F18*INDEX('3c Mappings'!$C$8:$O$21,MATCH($C32,'3c Mappings'!$B$8:$B$21,0),MATCH($B32,'3c Mappings'!$C$7:$O$7,0)))</f>
        <v>2.4916219945027169</v>
      </c>
      <c r="G32" s="80">
        <f>IF(G18="-","-",G18*INDEX('3c Mappings'!$C$8:$O$21,MATCH($C32,'3c Mappings'!$B$8:$B$21,0),MATCH($B32,'3c Mappings'!$C$7:$O$7,0)))</f>
        <v>2.4587850636555486</v>
      </c>
      <c r="H32" s="80">
        <f>IF(H18="-","-",H18*INDEX('3c Mappings'!$C$8:$O$21,MATCH($C32,'3c Mappings'!$B$8:$B$21,0),MATCH($B32,'3c Mappings'!$C$7:$O$7,0)))</f>
        <v>2.5862124146147587</v>
      </c>
      <c r="I32" s="80">
        <f>IF(I18="-","-",I18*INDEX('3c Mappings'!$C$8:$O$21,MATCH($C32,'3c Mappings'!$B$8:$B$21,0),MATCH($B32,'3c Mappings'!$C$7:$O$7,0)))</f>
        <v>2.4909853151579719</v>
      </c>
      <c r="J32" s="80">
        <f>IF(J18="-","-",J18*INDEX('3c Mappings'!$C$8:$O$21,MATCH($C32,'3c Mappings'!$B$8:$B$21,0),MATCH($B32,'3c Mappings'!$C$7:$O$7,0)))</f>
        <v>2.4334927917502469</v>
      </c>
      <c r="K32" s="80">
        <f>IF(K18="-","-",K18*INDEX('3c Mappings'!$C$8:$O$21,MATCH($C32,'3c Mappings'!$B$8:$B$21,0),MATCH($B32,'3c Mappings'!$C$7:$O$7,0)))</f>
        <v>2.4400601779196807</v>
      </c>
      <c r="L32" s="80">
        <f>IF(L18="-","-",L18*INDEX('3c Mappings'!$C$8:$O$21,MATCH($C32,'3c Mappings'!$B$8:$B$21,0),MATCH($B32,'3c Mappings'!$C$7:$O$7,0)))</f>
        <v>2.3214678990699782</v>
      </c>
      <c r="M32" s="80">
        <f>IF(M18="-","-",M18*INDEX('3c Mappings'!$C$8:$O$21,MATCH($C32,'3c Mappings'!$B$8:$B$21,0),MATCH($B32,'3c Mappings'!$C$7:$O$7,0)))</f>
        <v>2.3411700575782786</v>
      </c>
      <c r="N32" s="82"/>
      <c r="O32" s="80">
        <f>IF(O18="-","-",O18*INDEX('3c Mappings'!$C$8:$O$21,MATCH($C32,'3c Mappings'!$B$8:$B$21,0),MATCH($B32,'3c Mappings'!$C$7:$O$7,0)))</f>
        <v>2.3411700575782786</v>
      </c>
      <c r="P32" s="80">
        <f>IF(P18="-","-",P18*INDEX('3c Mappings'!$C$8:$O$21,MATCH($C32,'3c Mappings'!$B$8:$B$21,0),MATCH($B32,'3c Mappings'!$C$7:$O$7,0)))</f>
        <v>2.7021003893269042</v>
      </c>
      <c r="Q32" s="80">
        <f>IF(Q18="-","-",Q18*INDEX('3c Mappings'!$C$8:$O$21,MATCH($C32,'3c Mappings'!$B$8:$B$21,0),MATCH($B32,'3c Mappings'!$C$7:$O$7,0)))</f>
        <v>2.5806037451923829</v>
      </c>
      <c r="R32" s="80">
        <f>IF(R18="-","-",R18*INDEX('3c Mappings'!$C$8:$O$21,MATCH($C32,'3c Mappings'!$B$8:$B$21,0),MATCH($B32,'3c Mappings'!$C$7:$O$7,0)))</f>
        <v>2.2627295169508392</v>
      </c>
      <c r="S32" s="80">
        <f>IF(S18="-","-",S18*INDEX('3c Mappings'!$C$8:$O$21,MATCH($C32,'3c Mappings'!$B$8:$B$21,0),MATCH($B32,'3c Mappings'!$C$7:$O$7,0)))</f>
        <v>1.5337496521437104</v>
      </c>
      <c r="T32" s="80">
        <f>IF(T18="-","-",T18*INDEX('3c Mappings'!$C$8:$O$21,MATCH($C32,'3c Mappings'!$B$8:$B$21,0),MATCH($B32,'3c Mappings'!$C$7:$O$7,0)))</f>
        <v>2.3923666866410009</v>
      </c>
      <c r="U32" s="80">
        <f>IF(U18="-","-",U18*INDEX('3c Mappings'!$C$8:$O$21,MATCH($C32,'3c Mappings'!$B$8:$B$21,0),MATCH($B32,'3c Mappings'!$C$7:$O$7,0)))</f>
        <v>2.2741537355911965</v>
      </c>
      <c r="V32" s="80">
        <f>IF(V18="-","-",V18*INDEX('3c Mappings'!$C$8:$O$21,MATCH($C32,'3c Mappings'!$B$8:$B$21,0),MATCH($B32,'3c Mappings'!$C$7:$O$7,0)))</f>
        <v>3.6170764443283594</v>
      </c>
      <c r="W32" s="80">
        <f>IF(W18="-","-",W18*INDEX('3c Mappings'!$C$8:$O$21,MATCH($C32,'3c Mappings'!$B$8:$B$21,0),MATCH($B32,'3c Mappings'!$C$7:$O$7,0)))</f>
        <v>4.441283408592275</v>
      </c>
      <c r="X32" s="80">
        <f>IF(X18="-","-",X18*INDEX('3c Mappings'!$C$8:$O$21,MATCH($C32,'3c Mappings'!$B$8:$B$21,0),MATCH($B32,'3c Mappings'!$C$7:$O$7,0)))</f>
        <v>3.1170838132066048</v>
      </c>
      <c r="Y32" s="80">
        <f>IF(Y18="-","-",Y18*INDEX('3c Mappings'!$C$8:$O$21,MATCH($C32,'3c Mappings'!$B$8:$B$21,0),MATCH($B32,'3c Mappings'!$C$7:$O$7,0)))</f>
        <v>3.1170838132066048</v>
      </c>
      <c r="Z32" s="80">
        <f>IF(Z18="-","-",Z18*INDEX('3c Mappings'!$C$8:$O$21,MATCH($C32,'3c Mappings'!$B$8:$B$21,0),MATCH($B32,'3c Mappings'!$C$7:$O$7,0)))</f>
        <v>3.7409854993027962</v>
      </c>
      <c r="AA32" s="80">
        <f>IF(AA18="-","-",AA18*INDEX('3c Mappings'!$C$8:$O$21,MATCH($C32,'3c Mappings'!$B$8:$B$21,0),MATCH($B32,'3c Mappings'!$C$7:$O$7,0)))</f>
        <v>3.7409854993027962</v>
      </c>
      <c r="AB32" s="80">
        <f>IF(AB18="-","-",AB18*INDEX('3c Mappings'!$C$8:$O$21,MATCH($C32,'3c Mappings'!$B$8:$B$21,0),MATCH($B32,'3c Mappings'!$C$7:$O$7,0)))</f>
        <v>3.4437254250710896</v>
      </c>
      <c r="AC32" s="80">
        <f>IF(AC18="-","-",AC18*INDEX('3c Mappings'!$C$8:$O$21,MATCH($C32,'3c Mappings'!$B$8:$B$21,0),MATCH($B32,'3c Mappings'!$C$7:$O$7,0)))</f>
        <v>3.4437254250710896</v>
      </c>
      <c r="AD32" s="80">
        <f>IF(AD18="-","-",AD18*INDEX('3c Mappings'!$C$8:$O$21,MATCH($C32,'3c Mappings'!$B$8:$B$21,0),MATCH($B32,'3c Mappings'!$C$7:$O$7,0)))</f>
        <v>1.939793992270797</v>
      </c>
      <c r="AE32" s="80">
        <f>IF(AE18="-","-",AE18*INDEX('3c Mappings'!$C$8:$O$21,MATCH($C32,'3c Mappings'!$B$8:$B$21,0),MATCH($B32,'3c Mappings'!$C$7:$O$7,0)))</f>
        <v>1.939793992270797</v>
      </c>
      <c r="AF32" s="80">
        <f>IF(AF18="-","-",AF18*INDEX('3c Mappings'!$C$8:$O$21,MATCH($C32,'3c Mappings'!$B$8:$B$21,0),MATCH($B32,'3c Mappings'!$C$7:$O$7,0)))</f>
        <v>3.519120257569686</v>
      </c>
      <c r="AG32" s="80">
        <f>IF(AG18="-","-",AG18*INDEX('3c Mappings'!$C$8:$O$21,MATCH($C32,'3c Mappings'!$B$8:$B$21,0),MATCH($B32,'3c Mappings'!$C$7:$O$7,0)))</f>
        <v>3.519120257569686</v>
      </c>
      <c r="AH32" s="80" t="str">
        <f>IF(AH18="-","-",AH18*INDEX('3c Mappings'!$C$8:$O$21,MATCH($C32,'3c Mappings'!$B$8:$B$21,0),MATCH($B32,'3c Mappings'!$C$7:$O$7,0)))</f>
        <v>-</v>
      </c>
      <c r="AI32" s="80" t="str">
        <f>IF(AI18="-","-",AI18*INDEX('3c Mappings'!$C$8:$O$21,MATCH($C32,'3c Mappings'!$B$8:$B$21,0),MATCH($B32,'3c Mappings'!$C$7:$O$7,0)))</f>
        <v>-</v>
      </c>
      <c r="AJ32" s="80" t="str">
        <f>IF(AJ18="-","-",AJ18*INDEX('3c Mappings'!$C$8:$O$21,MATCH($C32,'3c Mappings'!$B$8:$B$21,0),MATCH($B32,'3c Mappings'!$C$7:$O$7,0)))</f>
        <v>-</v>
      </c>
      <c r="AK32" s="80" t="str">
        <f>IF(AK18="-","-",AK18*INDEX('3c Mappings'!$C$8:$O$21,MATCH($C32,'3c Mappings'!$B$8:$B$21,0),MATCH($B32,'3c Mappings'!$C$7:$O$7,0)))</f>
        <v>-</v>
      </c>
      <c r="AL32" s="80" t="str">
        <f>IF(AL18="-","-",AL18*INDEX('3c Mappings'!$C$8:$O$21,MATCH($C32,'3c Mappings'!$B$8:$B$21,0),MATCH($B32,'3c Mappings'!$C$7:$O$7,0)))</f>
        <v>-</v>
      </c>
      <c r="AM32" s="80" t="str">
        <f>IF(AM18="-","-",AM18*INDEX('3c Mappings'!$C$8:$O$21,MATCH($C32,'3c Mappings'!$B$8:$B$21,0),MATCH($B32,'3c Mappings'!$C$7:$O$7,0)))</f>
        <v>-</v>
      </c>
      <c r="AN32" s="80" t="str">
        <f>IF(AN18="-","-",AN18*INDEX('3c Mappings'!$C$8:$O$21,MATCH($C32,'3c Mappings'!$B$8:$B$21,0),MATCH($B32,'3c Mappings'!$C$7:$O$7,0)))</f>
        <v>-</v>
      </c>
      <c r="AO32" s="80" t="str">
        <f>IF(AO18="-","-",AO18*INDEX('3c Mappings'!$C$8:$O$21,MATCH($C32,'3c Mappings'!$B$8:$B$21,0),MATCH($B32,'3c Mappings'!$C$7:$O$7,0)))</f>
        <v>-</v>
      </c>
      <c r="AP32" s="80" t="str">
        <f>IF(AP18="-","-",AP18*INDEX('3c Mappings'!$C$8:$O$21,MATCH($C32,'3c Mappings'!$B$8:$B$21,0),MATCH($B32,'3c Mappings'!$C$7:$O$7,0)))</f>
        <v>-</v>
      </c>
      <c r="AQ32" s="80" t="str">
        <f>IF(AQ18="-","-",AQ18*INDEX('3c Mappings'!$C$8:$O$21,MATCH($C32,'3c Mappings'!$B$8:$B$21,0),MATCH($B32,'3c Mappings'!$C$7:$O$7,0)))</f>
        <v>-</v>
      </c>
      <c r="AR32" s="80" t="str">
        <f>IF(AR18="-","-",AR18*INDEX('3c Mappings'!$C$8:$O$21,MATCH($C32,'3c Mappings'!$B$8:$B$21,0),MATCH($B32,'3c Mappings'!$C$7:$O$7,0)))</f>
        <v>-</v>
      </c>
      <c r="AS32" s="80" t="str">
        <f>IF(AS18="-","-",AS18*INDEX('3c Mappings'!$C$8:$O$21,MATCH($C32,'3c Mappings'!$B$8:$B$21,0),MATCH($B32,'3c Mappings'!$C$7:$O$7,0)))</f>
        <v>-</v>
      </c>
      <c r="AT32" s="80" t="str">
        <f>IF(AT18="-","-",AT18*INDEX('3c Mappings'!$C$8:$O$21,MATCH($C32,'3c Mappings'!$B$8:$B$21,0),MATCH($B32,'3c Mappings'!$C$7:$O$7,0)))</f>
        <v>-</v>
      </c>
      <c r="AU32" s="80" t="str">
        <f>IF(AU18="-","-",AU18*INDEX('3c Mappings'!$C$8:$O$21,MATCH($C32,'3c Mappings'!$B$8:$B$21,0),MATCH($B32,'3c Mappings'!$C$7:$O$7,0)))</f>
        <v>-</v>
      </c>
      <c r="AV32" s="80" t="str">
        <f>IF(AV18="-","-",AV18*INDEX('3c Mappings'!$C$8:$O$21,MATCH($C32,'3c Mappings'!$B$8:$B$21,0),MATCH($B32,'3c Mappings'!$C$7:$O$7,0)))</f>
        <v>-</v>
      </c>
      <c r="AW32" s="80" t="str">
        <f>IF(AW18="-","-",AW18*INDEX('3c Mappings'!$C$8:$O$21,MATCH($C32,'3c Mappings'!$B$8:$B$21,0),MATCH($B32,'3c Mappings'!$C$7:$O$7,0)))</f>
        <v>-</v>
      </c>
      <c r="AX32" s="80" t="str">
        <f>IF(AX18="-","-",AX18*INDEX('3c Mappings'!$C$8:$O$21,MATCH($C32,'3c Mappings'!$B$8:$B$21,0),MATCH($B32,'3c Mappings'!$C$7:$O$7,0)))</f>
        <v>-</v>
      </c>
      <c r="AY32" s="80" t="str">
        <f>IF(AY18="-","-",AY18*INDEX('3c Mappings'!$C$8:$O$21,MATCH($C32,'3c Mappings'!$B$8:$B$21,0),MATCH($B32,'3c Mappings'!$C$7:$O$7,0)))</f>
        <v>-</v>
      </c>
      <c r="AZ32" s="80" t="str">
        <f>IF(AZ18="-","-",AZ18*INDEX('3c Mappings'!$C$8:$O$21,MATCH($C32,'3c Mappings'!$B$8:$B$21,0),MATCH($B32,'3c Mappings'!$C$7:$O$7,0)))</f>
        <v>-</v>
      </c>
      <c r="BA32" s="80" t="str">
        <f>IF(BA18="-","-",BA18*INDEX('3c Mappings'!$C$8:$O$21,MATCH($C32,'3c Mappings'!$B$8:$B$21,0),MATCH($B32,'3c Mappings'!$C$7:$O$7,0)))</f>
        <v>-</v>
      </c>
      <c r="BB32" s="80" t="str">
        <f>IF(BB18="-","-",BB18*INDEX('3c Mappings'!$C$8:$O$21,MATCH($C32,'3c Mappings'!$B$8:$B$21,0),MATCH($B32,'3c Mappings'!$C$7:$O$7,0)))</f>
        <v>-</v>
      </c>
    </row>
    <row r="33" spans="1:54" s="14" customFormat="1" ht="11.45">
      <c r="A33" s="10"/>
      <c r="B33" s="72" t="s">
        <v>207</v>
      </c>
      <c r="C33" s="73" t="s">
        <v>174</v>
      </c>
      <c r="D33" s="205"/>
      <c r="E33" s="29"/>
      <c r="F33" s="80">
        <f>IF(F19="-","-",F19*INDEX('3c Mappings'!$C$8:$O$21,MATCH($C33,'3c Mappings'!$B$8:$B$21,0),MATCH($B33,'3c Mappings'!$C$7:$O$7,0)))</f>
        <v>0</v>
      </c>
      <c r="G33" s="80">
        <f>IF(G19="-","-",G19*INDEX('3c Mappings'!$C$8:$O$21,MATCH($C33,'3c Mappings'!$B$8:$B$21,0),MATCH($B33,'3c Mappings'!$C$7:$O$7,0)))</f>
        <v>0</v>
      </c>
      <c r="H33" s="80">
        <f>IF(H19="-","-",H19*INDEX('3c Mappings'!$C$8:$O$21,MATCH($C33,'3c Mappings'!$B$8:$B$21,0),MATCH($B33,'3c Mappings'!$C$7:$O$7,0)))</f>
        <v>0</v>
      </c>
      <c r="I33" s="80">
        <f>IF(I19="-","-",I19*INDEX('3c Mappings'!$C$8:$O$21,MATCH($C33,'3c Mappings'!$B$8:$B$21,0),MATCH($B33,'3c Mappings'!$C$7:$O$7,0)))</f>
        <v>0</v>
      </c>
      <c r="J33" s="80">
        <f>IF(J19="-","-",J19*INDEX('3c Mappings'!$C$8:$O$21,MATCH($C33,'3c Mappings'!$B$8:$B$21,0),MATCH($B33,'3c Mappings'!$C$7:$O$7,0)))</f>
        <v>0</v>
      </c>
      <c r="K33" s="80">
        <f>IF(K19="-","-",K19*INDEX('3c Mappings'!$C$8:$O$21,MATCH($C33,'3c Mappings'!$B$8:$B$21,0),MATCH($B33,'3c Mappings'!$C$7:$O$7,0)))</f>
        <v>0</v>
      </c>
      <c r="L33" s="80">
        <f>IF(L19="-","-",L19*INDEX('3c Mappings'!$C$8:$O$21,MATCH($C33,'3c Mappings'!$B$8:$B$21,0),MATCH($B33,'3c Mappings'!$C$7:$O$7,0)))</f>
        <v>0</v>
      </c>
      <c r="M33" s="80">
        <f>IF(M19="-","-",M19*INDEX('3c Mappings'!$C$8:$O$21,MATCH($C33,'3c Mappings'!$B$8:$B$21,0),MATCH($B33,'3c Mappings'!$C$7:$O$7,0)))</f>
        <v>0</v>
      </c>
      <c r="N33" s="82"/>
      <c r="O33" s="80">
        <f>IF(O19="-","-",O19*INDEX('3c Mappings'!$C$8:$O$21,MATCH($C33,'3c Mappings'!$B$8:$B$21,0),MATCH($B33,'3c Mappings'!$C$7:$O$7,0)))</f>
        <v>0</v>
      </c>
      <c r="P33" s="80">
        <f>IF(P19="-","-",P19*INDEX('3c Mappings'!$C$8:$O$21,MATCH($C33,'3c Mappings'!$B$8:$B$21,0),MATCH($B33,'3c Mappings'!$C$7:$O$7,0)))</f>
        <v>0</v>
      </c>
      <c r="Q33" s="80">
        <f>IF(Q19="-","-",Q19*INDEX('3c Mappings'!$C$8:$O$21,MATCH($C33,'3c Mappings'!$B$8:$B$21,0),MATCH($B33,'3c Mappings'!$C$7:$O$7,0)))</f>
        <v>0</v>
      </c>
      <c r="R33" s="80">
        <f>IF(R19="-","-",R19*INDEX('3c Mappings'!$C$8:$O$21,MATCH($C33,'3c Mappings'!$B$8:$B$21,0),MATCH($B33,'3c Mappings'!$C$7:$O$7,0)))</f>
        <v>0</v>
      </c>
      <c r="S33" s="80">
        <f>IF(S19="-","-",S19*INDEX('3c Mappings'!$C$8:$O$21,MATCH($C33,'3c Mappings'!$B$8:$B$21,0),MATCH($B33,'3c Mappings'!$C$7:$O$7,0)))</f>
        <v>0</v>
      </c>
      <c r="T33" s="80">
        <f>IF(T19="-","-",T19*INDEX('3c Mappings'!$C$8:$O$21,MATCH($C33,'3c Mappings'!$B$8:$B$21,0),MATCH($B33,'3c Mappings'!$C$7:$O$7,0)))</f>
        <v>0</v>
      </c>
      <c r="U33" s="80">
        <f>IF(U19="-","-",U19*INDEX('3c Mappings'!$C$8:$O$21,MATCH($C33,'3c Mappings'!$B$8:$B$21,0),MATCH($B33,'3c Mappings'!$C$7:$O$7,0)))</f>
        <v>0</v>
      </c>
      <c r="V33" s="80">
        <f>IF(V19="-","-",V19*INDEX('3c Mappings'!$C$8:$O$21,MATCH($C33,'3c Mappings'!$B$8:$B$21,0),MATCH($B33,'3c Mappings'!$C$7:$O$7,0)))</f>
        <v>0</v>
      </c>
      <c r="W33" s="80">
        <f>IF(W19="-","-",W19*INDEX('3c Mappings'!$C$8:$O$21,MATCH($C33,'3c Mappings'!$B$8:$B$21,0),MATCH($B33,'3c Mappings'!$C$7:$O$7,0)))</f>
        <v>0</v>
      </c>
      <c r="X33" s="80">
        <f>IF(X19="-","-",X19*INDEX('3c Mappings'!$C$8:$O$21,MATCH($C33,'3c Mappings'!$B$8:$B$21,0),MATCH($B33,'3c Mappings'!$C$7:$O$7,0)))</f>
        <v>0</v>
      </c>
      <c r="Y33" s="80">
        <f>IF(Y19="-","-",Y19*INDEX('3c Mappings'!$C$8:$O$21,MATCH($C33,'3c Mappings'!$B$8:$B$21,0),MATCH($B33,'3c Mappings'!$C$7:$O$7,0)))</f>
        <v>0</v>
      </c>
      <c r="Z33" s="80">
        <f>IF(Z19="-","-",Z19*INDEX('3c Mappings'!$C$8:$O$21,MATCH($C33,'3c Mappings'!$B$8:$B$21,0),MATCH($B33,'3c Mappings'!$C$7:$O$7,0)))</f>
        <v>0</v>
      </c>
      <c r="AA33" s="80">
        <f>IF(AA19="-","-",AA19*INDEX('3c Mappings'!$C$8:$O$21,MATCH($C33,'3c Mappings'!$B$8:$B$21,0),MATCH($B33,'3c Mappings'!$C$7:$O$7,0)))</f>
        <v>0</v>
      </c>
      <c r="AB33" s="80">
        <f>IF(AB19="-","-",AB19*INDEX('3c Mappings'!$C$8:$O$21,MATCH($C33,'3c Mappings'!$B$8:$B$21,0),MATCH($B33,'3c Mappings'!$C$7:$O$7,0)))</f>
        <v>0</v>
      </c>
      <c r="AC33" s="80">
        <f>IF(AC19="-","-",AC19*INDEX('3c Mappings'!$C$8:$O$21,MATCH($C33,'3c Mappings'!$B$8:$B$21,0),MATCH($B33,'3c Mappings'!$C$7:$O$7,0)))</f>
        <v>0</v>
      </c>
      <c r="AD33" s="80">
        <f>IF(AD19="-","-",AD19*INDEX('3c Mappings'!$C$8:$O$21,MATCH($C33,'3c Mappings'!$B$8:$B$21,0),MATCH($B33,'3c Mappings'!$C$7:$O$7,0)))</f>
        <v>0</v>
      </c>
      <c r="AE33" s="80">
        <f>IF(AE19="-","-",AE19*INDEX('3c Mappings'!$C$8:$O$21,MATCH($C33,'3c Mappings'!$B$8:$B$21,0),MATCH($B33,'3c Mappings'!$C$7:$O$7,0)))</f>
        <v>0</v>
      </c>
      <c r="AF33" s="80">
        <f>IF(AF19="-","-",AF19*INDEX('3c Mappings'!$C$8:$O$21,MATCH($C33,'3c Mappings'!$B$8:$B$21,0),MATCH($B33,'3c Mappings'!$C$7:$O$7,0)))</f>
        <v>0</v>
      </c>
      <c r="AG33" s="80">
        <f>IF(AG19="-","-",AG19*INDEX('3c Mappings'!$C$8:$O$21,MATCH($C33,'3c Mappings'!$B$8:$B$21,0),MATCH($B33,'3c Mappings'!$C$7:$O$7,0)))</f>
        <v>0</v>
      </c>
      <c r="AH33" s="80" t="str">
        <f>IF(AH19="-","-",AH19*INDEX('3c Mappings'!$C$8:$O$21,MATCH($C33,'3c Mappings'!$B$8:$B$21,0),MATCH($B33,'3c Mappings'!$C$7:$O$7,0)))</f>
        <v>-</v>
      </c>
      <c r="AI33" s="80" t="str">
        <f>IF(AI19="-","-",AI19*INDEX('3c Mappings'!$C$8:$O$21,MATCH($C33,'3c Mappings'!$B$8:$B$21,0),MATCH($B33,'3c Mappings'!$C$7:$O$7,0)))</f>
        <v>-</v>
      </c>
      <c r="AJ33" s="80" t="str">
        <f>IF(AJ19="-","-",AJ19*INDEX('3c Mappings'!$C$8:$O$21,MATCH($C33,'3c Mappings'!$B$8:$B$21,0),MATCH($B33,'3c Mappings'!$C$7:$O$7,0)))</f>
        <v>-</v>
      </c>
      <c r="AK33" s="80" t="str">
        <f>IF(AK19="-","-",AK19*INDEX('3c Mappings'!$C$8:$O$21,MATCH($C33,'3c Mappings'!$B$8:$B$21,0),MATCH($B33,'3c Mappings'!$C$7:$O$7,0)))</f>
        <v>-</v>
      </c>
      <c r="AL33" s="80" t="str">
        <f>IF(AL19="-","-",AL19*INDEX('3c Mappings'!$C$8:$O$21,MATCH($C33,'3c Mappings'!$B$8:$B$21,0),MATCH($B33,'3c Mappings'!$C$7:$O$7,0)))</f>
        <v>-</v>
      </c>
      <c r="AM33" s="80" t="str">
        <f>IF(AM19="-","-",AM19*INDEX('3c Mappings'!$C$8:$O$21,MATCH($C33,'3c Mappings'!$B$8:$B$21,0),MATCH($B33,'3c Mappings'!$C$7:$O$7,0)))</f>
        <v>-</v>
      </c>
      <c r="AN33" s="80" t="str">
        <f>IF(AN19="-","-",AN19*INDEX('3c Mappings'!$C$8:$O$21,MATCH($C33,'3c Mappings'!$B$8:$B$21,0),MATCH($B33,'3c Mappings'!$C$7:$O$7,0)))</f>
        <v>-</v>
      </c>
      <c r="AO33" s="80" t="str">
        <f>IF(AO19="-","-",AO19*INDEX('3c Mappings'!$C$8:$O$21,MATCH($C33,'3c Mappings'!$B$8:$B$21,0),MATCH($B33,'3c Mappings'!$C$7:$O$7,0)))</f>
        <v>-</v>
      </c>
      <c r="AP33" s="80" t="str">
        <f>IF(AP19="-","-",AP19*INDEX('3c Mappings'!$C$8:$O$21,MATCH($C33,'3c Mappings'!$B$8:$B$21,0),MATCH($B33,'3c Mappings'!$C$7:$O$7,0)))</f>
        <v>-</v>
      </c>
      <c r="AQ33" s="80" t="str">
        <f>IF(AQ19="-","-",AQ19*INDEX('3c Mappings'!$C$8:$O$21,MATCH($C33,'3c Mappings'!$B$8:$B$21,0),MATCH($B33,'3c Mappings'!$C$7:$O$7,0)))</f>
        <v>-</v>
      </c>
      <c r="AR33" s="80" t="str">
        <f>IF(AR19="-","-",AR19*INDEX('3c Mappings'!$C$8:$O$21,MATCH($C33,'3c Mappings'!$B$8:$B$21,0),MATCH($B33,'3c Mappings'!$C$7:$O$7,0)))</f>
        <v>-</v>
      </c>
      <c r="AS33" s="80" t="str">
        <f>IF(AS19="-","-",AS19*INDEX('3c Mappings'!$C$8:$O$21,MATCH($C33,'3c Mappings'!$B$8:$B$21,0),MATCH($B33,'3c Mappings'!$C$7:$O$7,0)))</f>
        <v>-</v>
      </c>
      <c r="AT33" s="80" t="str">
        <f>IF(AT19="-","-",AT19*INDEX('3c Mappings'!$C$8:$O$21,MATCH($C33,'3c Mappings'!$B$8:$B$21,0),MATCH($B33,'3c Mappings'!$C$7:$O$7,0)))</f>
        <v>-</v>
      </c>
      <c r="AU33" s="80" t="str">
        <f>IF(AU19="-","-",AU19*INDEX('3c Mappings'!$C$8:$O$21,MATCH($C33,'3c Mappings'!$B$8:$B$21,0),MATCH($B33,'3c Mappings'!$C$7:$O$7,0)))</f>
        <v>-</v>
      </c>
      <c r="AV33" s="80" t="str">
        <f>IF(AV19="-","-",AV19*INDEX('3c Mappings'!$C$8:$O$21,MATCH($C33,'3c Mappings'!$B$8:$B$21,0),MATCH($B33,'3c Mappings'!$C$7:$O$7,0)))</f>
        <v>-</v>
      </c>
      <c r="AW33" s="80" t="str">
        <f>IF(AW19="-","-",AW19*INDEX('3c Mappings'!$C$8:$O$21,MATCH($C33,'3c Mappings'!$B$8:$B$21,0),MATCH($B33,'3c Mappings'!$C$7:$O$7,0)))</f>
        <v>-</v>
      </c>
      <c r="AX33" s="80" t="str">
        <f>IF(AX19="-","-",AX19*INDEX('3c Mappings'!$C$8:$O$21,MATCH($C33,'3c Mappings'!$B$8:$B$21,0),MATCH($B33,'3c Mappings'!$C$7:$O$7,0)))</f>
        <v>-</v>
      </c>
      <c r="AY33" s="80" t="str">
        <f>IF(AY19="-","-",AY19*INDEX('3c Mappings'!$C$8:$O$21,MATCH($C33,'3c Mappings'!$B$8:$B$21,0),MATCH($B33,'3c Mappings'!$C$7:$O$7,0)))</f>
        <v>-</v>
      </c>
      <c r="AZ33" s="80" t="str">
        <f>IF(AZ19="-","-",AZ19*INDEX('3c Mappings'!$C$8:$O$21,MATCH($C33,'3c Mappings'!$B$8:$B$21,0),MATCH($B33,'3c Mappings'!$C$7:$O$7,0)))</f>
        <v>-</v>
      </c>
      <c r="BA33" s="80" t="str">
        <f>IF(BA19="-","-",BA19*INDEX('3c Mappings'!$C$8:$O$21,MATCH($C33,'3c Mappings'!$B$8:$B$21,0),MATCH($B33,'3c Mappings'!$C$7:$O$7,0)))</f>
        <v>-</v>
      </c>
      <c r="BB33" s="80" t="str">
        <f>IF(BB19="-","-",BB19*INDEX('3c Mappings'!$C$8:$O$21,MATCH($C33,'3c Mappings'!$B$8:$B$21,0),MATCH($B33,'3c Mappings'!$C$7:$O$7,0)))</f>
        <v>-</v>
      </c>
    </row>
    <row r="34" spans="1:54" s="14" customFormat="1" ht="11.45">
      <c r="A34" s="10"/>
      <c r="B34" s="72" t="s">
        <v>208</v>
      </c>
      <c r="C34" s="73" t="s">
        <v>174</v>
      </c>
      <c r="D34" s="205"/>
      <c r="E34" s="29"/>
      <c r="F34" s="80">
        <f>IF(F20="-","-",F20*INDEX('3c Mappings'!$C$8:$O$21,MATCH($C34,'3c Mappings'!$B$8:$B$21,0),MATCH($B34,'3c Mappings'!$C$7:$O$7,0)))</f>
        <v>0</v>
      </c>
      <c r="G34" s="80">
        <f>IF(G20="-","-",G20*INDEX('3c Mappings'!$C$8:$O$21,MATCH($C34,'3c Mappings'!$B$8:$B$21,0),MATCH($B34,'3c Mappings'!$C$7:$O$7,0)))</f>
        <v>0</v>
      </c>
      <c r="H34" s="80">
        <f>IF(H20="-","-",H20*INDEX('3c Mappings'!$C$8:$O$21,MATCH($C34,'3c Mappings'!$B$8:$B$21,0),MATCH($B34,'3c Mappings'!$C$7:$O$7,0)))</f>
        <v>0</v>
      </c>
      <c r="I34" s="80">
        <f>IF(I20="-","-",I20*INDEX('3c Mappings'!$C$8:$O$21,MATCH($C34,'3c Mappings'!$B$8:$B$21,0),MATCH($B34,'3c Mappings'!$C$7:$O$7,0)))</f>
        <v>0</v>
      </c>
      <c r="J34" s="80">
        <f>IF(J20="-","-",J20*INDEX('3c Mappings'!$C$8:$O$21,MATCH($C34,'3c Mappings'!$B$8:$B$21,0),MATCH($B34,'3c Mappings'!$C$7:$O$7,0)))</f>
        <v>0</v>
      </c>
      <c r="K34" s="80">
        <f>IF(K20="-","-",K20*INDEX('3c Mappings'!$C$8:$O$21,MATCH($C34,'3c Mappings'!$B$8:$B$21,0),MATCH($B34,'3c Mappings'!$C$7:$O$7,0)))</f>
        <v>0</v>
      </c>
      <c r="L34" s="80">
        <f>IF(L20="-","-",L20*INDEX('3c Mappings'!$C$8:$O$21,MATCH($C34,'3c Mappings'!$B$8:$B$21,0),MATCH($B34,'3c Mappings'!$C$7:$O$7,0)))</f>
        <v>0</v>
      </c>
      <c r="M34" s="80">
        <f>IF(M20="-","-",M20*INDEX('3c Mappings'!$C$8:$O$21,MATCH($C34,'3c Mappings'!$B$8:$B$21,0),MATCH($B34,'3c Mappings'!$C$7:$O$7,0)))</f>
        <v>0</v>
      </c>
      <c r="N34" s="82"/>
      <c r="O34" s="80">
        <f>IF(O20="-","-",O20*INDEX('3c Mappings'!$C$8:$O$21,MATCH($C34,'3c Mappings'!$B$8:$B$21,0),MATCH($B34,'3c Mappings'!$C$7:$O$7,0)))</f>
        <v>0</v>
      </c>
      <c r="P34" s="80">
        <f>IF(P20="-","-",P20*INDEX('3c Mappings'!$C$8:$O$21,MATCH($C34,'3c Mappings'!$B$8:$B$21,0),MATCH($B34,'3c Mappings'!$C$7:$O$7,0)))</f>
        <v>0</v>
      </c>
      <c r="Q34" s="80">
        <f>IF(Q20="-","-",Q20*INDEX('3c Mappings'!$C$8:$O$21,MATCH($C34,'3c Mappings'!$B$8:$B$21,0),MATCH($B34,'3c Mappings'!$C$7:$O$7,0)))</f>
        <v>0</v>
      </c>
      <c r="R34" s="80">
        <f>IF(R20="-","-",R20*INDEX('3c Mappings'!$C$8:$O$21,MATCH($C34,'3c Mappings'!$B$8:$B$21,0),MATCH($B34,'3c Mappings'!$C$7:$O$7,0)))</f>
        <v>0</v>
      </c>
      <c r="S34" s="80">
        <f>IF(S20="-","-",S20*INDEX('3c Mappings'!$C$8:$O$21,MATCH($C34,'3c Mappings'!$B$8:$B$21,0),MATCH($B34,'3c Mappings'!$C$7:$O$7,0)))</f>
        <v>0</v>
      </c>
      <c r="T34" s="80">
        <f>IF(T20="-","-",T20*INDEX('3c Mappings'!$C$8:$O$21,MATCH($C34,'3c Mappings'!$B$8:$B$21,0),MATCH($B34,'3c Mappings'!$C$7:$O$7,0)))</f>
        <v>0</v>
      </c>
      <c r="U34" s="80">
        <f>IF(U20="-","-",U20*INDEX('3c Mappings'!$C$8:$O$21,MATCH($C34,'3c Mappings'!$B$8:$B$21,0),MATCH($B34,'3c Mappings'!$C$7:$O$7,0)))</f>
        <v>0</v>
      </c>
      <c r="V34" s="80">
        <f>IF(V20="-","-",V20*INDEX('3c Mappings'!$C$8:$O$21,MATCH($C34,'3c Mappings'!$B$8:$B$21,0),MATCH($B34,'3c Mappings'!$C$7:$O$7,0)))</f>
        <v>0</v>
      </c>
      <c r="W34" s="80">
        <f>IF(W20="-","-",W20*INDEX('3c Mappings'!$C$8:$O$21,MATCH($C34,'3c Mappings'!$B$8:$B$21,0),MATCH($B34,'3c Mappings'!$C$7:$O$7,0)))</f>
        <v>0</v>
      </c>
      <c r="X34" s="80">
        <f>IF(X20="-","-",X20*INDEX('3c Mappings'!$C$8:$O$21,MATCH($C34,'3c Mappings'!$B$8:$B$21,0),MATCH($B34,'3c Mappings'!$C$7:$O$7,0)))</f>
        <v>0</v>
      </c>
      <c r="Y34" s="80">
        <f>IF(Y20="-","-",Y20*INDEX('3c Mappings'!$C$8:$O$21,MATCH($C34,'3c Mappings'!$B$8:$B$21,0),MATCH($B34,'3c Mappings'!$C$7:$O$7,0)))</f>
        <v>0</v>
      </c>
      <c r="Z34" s="80">
        <f>IF(Z20="-","-",Z20*INDEX('3c Mappings'!$C$8:$O$21,MATCH($C34,'3c Mappings'!$B$8:$B$21,0),MATCH($B34,'3c Mappings'!$C$7:$O$7,0)))</f>
        <v>0</v>
      </c>
      <c r="AA34" s="80">
        <f>IF(AA20="-","-",AA20*INDEX('3c Mappings'!$C$8:$O$21,MATCH($C34,'3c Mappings'!$B$8:$B$21,0),MATCH($B34,'3c Mappings'!$C$7:$O$7,0)))</f>
        <v>0</v>
      </c>
      <c r="AB34" s="80">
        <f>IF(AB20="-","-",AB20*INDEX('3c Mappings'!$C$8:$O$21,MATCH($C34,'3c Mappings'!$B$8:$B$21,0),MATCH($B34,'3c Mappings'!$C$7:$O$7,0)))</f>
        <v>0</v>
      </c>
      <c r="AC34" s="80">
        <f>IF(AC20="-","-",AC20*INDEX('3c Mappings'!$C$8:$O$21,MATCH($C34,'3c Mappings'!$B$8:$B$21,0),MATCH($B34,'3c Mappings'!$C$7:$O$7,0)))</f>
        <v>0</v>
      </c>
      <c r="AD34" s="80">
        <f>IF(AD20="-","-",AD20*INDEX('3c Mappings'!$C$8:$O$21,MATCH($C34,'3c Mappings'!$B$8:$B$21,0),MATCH($B34,'3c Mappings'!$C$7:$O$7,0)))</f>
        <v>0</v>
      </c>
      <c r="AE34" s="80">
        <f>IF(AE20="-","-",AE20*INDEX('3c Mappings'!$C$8:$O$21,MATCH($C34,'3c Mappings'!$B$8:$B$21,0),MATCH($B34,'3c Mappings'!$C$7:$O$7,0)))</f>
        <v>0</v>
      </c>
      <c r="AF34" s="80">
        <f>IF(AF20="-","-",AF20*INDEX('3c Mappings'!$C$8:$O$21,MATCH($C34,'3c Mappings'!$B$8:$B$21,0),MATCH($B34,'3c Mappings'!$C$7:$O$7,0)))</f>
        <v>0</v>
      </c>
      <c r="AG34" s="80">
        <f>IF(AG20="-","-",AG20*INDEX('3c Mappings'!$C$8:$O$21,MATCH($C34,'3c Mappings'!$B$8:$B$21,0),MATCH($B34,'3c Mappings'!$C$7:$O$7,0)))</f>
        <v>0</v>
      </c>
      <c r="AH34" s="80" t="str">
        <f>IF(AH20="-","-",AH20*INDEX('3c Mappings'!$C$8:$O$21,MATCH($C34,'3c Mappings'!$B$8:$B$21,0),MATCH($B34,'3c Mappings'!$C$7:$O$7,0)))</f>
        <v>-</v>
      </c>
      <c r="AI34" s="80" t="str">
        <f>IF(AI20="-","-",AI20*INDEX('3c Mappings'!$C$8:$O$21,MATCH($C34,'3c Mappings'!$B$8:$B$21,0),MATCH($B34,'3c Mappings'!$C$7:$O$7,0)))</f>
        <v>-</v>
      </c>
      <c r="AJ34" s="80" t="str">
        <f>IF(AJ20="-","-",AJ20*INDEX('3c Mappings'!$C$8:$O$21,MATCH($C34,'3c Mappings'!$B$8:$B$21,0),MATCH($B34,'3c Mappings'!$C$7:$O$7,0)))</f>
        <v>-</v>
      </c>
      <c r="AK34" s="80" t="str">
        <f>IF(AK20="-","-",AK20*INDEX('3c Mappings'!$C$8:$O$21,MATCH($C34,'3c Mappings'!$B$8:$B$21,0),MATCH($B34,'3c Mappings'!$C$7:$O$7,0)))</f>
        <v>-</v>
      </c>
      <c r="AL34" s="80" t="str">
        <f>IF(AL20="-","-",AL20*INDEX('3c Mappings'!$C$8:$O$21,MATCH($C34,'3c Mappings'!$B$8:$B$21,0),MATCH($B34,'3c Mappings'!$C$7:$O$7,0)))</f>
        <v>-</v>
      </c>
      <c r="AM34" s="80" t="str">
        <f>IF(AM20="-","-",AM20*INDEX('3c Mappings'!$C$8:$O$21,MATCH($C34,'3c Mappings'!$B$8:$B$21,0),MATCH($B34,'3c Mappings'!$C$7:$O$7,0)))</f>
        <v>-</v>
      </c>
      <c r="AN34" s="80" t="str">
        <f>IF(AN20="-","-",AN20*INDEX('3c Mappings'!$C$8:$O$21,MATCH($C34,'3c Mappings'!$B$8:$B$21,0),MATCH($B34,'3c Mappings'!$C$7:$O$7,0)))</f>
        <v>-</v>
      </c>
      <c r="AO34" s="80" t="str">
        <f>IF(AO20="-","-",AO20*INDEX('3c Mappings'!$C$8:$O$21,MATCH($C34,'3c Mappings'!$B$8:$B$21,0),MATCH($B34,'3c Mappings'!$C$7:$O$7,0)))</f>
        <v>-</v>
      </c>
      <c r="AP34" s="80" t="str">
        <f>IF(AP20="-","-",AP20*INDEX('3c Mappings'!$C$8:$O$21,MATCH($C34,'3c Mappings'!$B$8:$B$21,0),MATCH($B34,'3c Mappings'!$C$7:$O$7,0)))</f>
        <v>-</v>
      </c>
      <c r="AQ34" s="80" t="str">
        <f>IF(AQ20="-","-",AQ20*INDEX('3c Mappings'!$C$8:$O$21,MATCH($C34,'3c Mappings'!$B$8:$B$21,0),MATCH($B34,'3c Mappings'!$C$7:$O$7,0)))</f>
        <v>-</v>
      </c>
      <c r="AR34" s="80" t="str">
        <f>IF(AR20="-","-",AR20*INDEX('3c Mappings'!$C$8:$O$21,MATCH($C34,'3c Mappings'!$B$8:$B$21,0),MATCH($B34,'3c Mappings'!$C$7:$O$7,0)))</f>
        <v>-</v>
      </c>
      <c r="AS34" s="80" t="str">
        <f>IF(AS20="-","-",AS20*INDEX('3c Mappings'!$C$8:$O$21,MATCH($C34,'3c Mappings'!$B$8:$B$21,0),MATCH($B34,'3c Mappings'!$C$7:$O$7,0)))</f>
        <v>-</v>
      </c>
      <c r="AT34" s="80" t="str">
        <f>IF(AT20="-","-",AT20*INDEX('3c Mappings'!$C$8:$O$21,MATCH($C34,'3c Mappings'!$B$8:$B$21,0),MATCH($B34,'3c Mappings'!$C$7:$O$7,0)))</f>
        <v>-</v>
      </c>
      <c r="AU34" s="80" t="str">
        <f>IF(AU20="-","-",AU20*INDEX('3c Mappings'!$C$8:$O$21,MATCH($C34,'3c Mappings'!$B$8:$B$21,0),MATCH($B34,'3c Mappings'!$C$7:$O$7,0)))</f>
        <v>-</v>
      </c>
      <c r="AV34" s="80" t="str">
        <f>IF(AV20="-","-",AV20*INDEX('3c Mappings'!$C$8:$O$21,MATCH($C34,'3c Mappings'!$B$8:$B$21,0),MATCH($B34,'3c Mappings'!$C$7:$O$7,0)))</f>
        <v>-</v>
      </c>
      <c r="AW34" s="80" t="str">
        <f>IF(AW20="-","-",AW20*INDEX('3c Mappings'!$C$8:$O$21,MATCH($C34,'3c Mappings'!$B$8:$B$21,0),MATCH($B34,'3c Mappings'!$C$7:$O$7,0)))</f>
        <v>-</v>
      </c>
      <c r="AX34" s="80" t="str">
        <f>IF(AX20="-","-",AX20*INDEX('3c Mappings'!$C$8:$O$21,MATCH($C34,'3c Mappings'!$B$8:$B$21,0),MATCH($B34,'3c Mappings'!$C$7:$O$7,0)))</f>
        <v>-</v>
      </c>
      <c r="AY34" s="80" t="str">
        <f>IF(AY20="-","-",AY20*INDEX('3c Mappings'!$C$8:$O$21,MATCH($C34,'3c Mappings'!$B$8:$B$21,0),MATCH($B34,'3c Mappings'!$C$7:$O$7,0)))</f>
        <v>-</v>
      </c>
      <c r="AZ34" s="80" t="str">
        <f>IF(AZ20="-","-",AZ20*INDEX('3c Mappings'!$C$8:$O$21,MATCH($C34,'3c Mappings'!$B$8:$B$21,0),MATCH($B34,'3c Mappings'!$C$7:$O$7,0)))</f>
        <v>-</v>
      </c>
      <c r="BA34" s="80" t="str">
        <f>IF(BA20="-","-",BA20*INDEX('3c Mappings'!$C$8:$O$21,MATCH($C34,'3c Mappings'!$B$8:$B$21,0),MATCH($B34,'3c Mappings'!$C$7:$O$7,0)))</f>
        <v>-</v>
      </c>
      <c r="BB34" s="80" t="str">
        <f>IF(BB20="-","-",BB20*INDEX('3c Mappings'!$C$8:$O$21,MATCH($C34,'3c Mappings'!$B$8:$B$21,0),MATCH($B34,'3c Mappings'!$C$7:$O$7,0)))</f>
        <v>-</v>
      </c>
    </row>
    <row r="35" spans="1:54" s="14" customFormat="1" ht="11.45">
      <c r="A35" s="10"/>
      <c r="B35" s="72" t="s">
        <v>209</v>
      </c>
      <c r="C35" s="73" t="s">
        <v>174</v>
      </c>
      <c r="D35" s="205"/>
      <c r="E35" s="29"/>
      <c r="F35" s="80">
        <f>IF(F21="-","-",F21*INDEX('3c Mappings'!$C$8:$O$21,MATCH($C35,'3c Mappings'!$B$8:$B$21,0),MATCH($B35,'3c Mappings'!$C$7:$O$7,0)))</f>
        <v>0</v>
      </c>
      <c r="G35" s="80">
        <f>IF(G21="-","-",G21*INDEX('3c Mappings'!$C$8:$O$21,MATCH($C35,'3c Mappings'!$B$8:$B$21,0),MATCH($B35,'3c Mappings'!$C$7:$O$7,0)))</f>
        <v>0</v>
      </c>
      <c r="H35" s="80">
        <f>IF(H21="-","-",H21*INDEX('3c Mappings'!$C$8:$O$21,MATCH($C35,'3c Mappings'!$B$8:$B$21,0),MATCH($B35,'3c Mappings'!$C$7:$O$7,0)))</f>
        <v>0</v>
      </c>
      <c r="I35" s="80">
        <f>IF(I21="-","-",I21*INDEX('3c Mappings'!$C$8:$O$21,MATCH($C35,'3c Mappings'!$B$8:$B$21,0),MATCH($B35,'3c Mappings'!$C$7:$O$7,0)))</f>
        <v>0</v>
      </c>
      <c r="J35" s="80">
        <f>IF(J21="-","-",J21*INDEX('3c Mappings'!$C$8:$O$21,MATCH($C35,'3c Mappings'!$B$8:$B$21,0),MATCH($B35,'3c Mappings'!$C$7:$O$7,0)))</f>
        <v>0</v>
      </c>
      <c r="K35" s="80">
        <f>IF(K21="-","-",K21*INDEX('3c Mappings'!$C$8:$O$21,MATCH($C35,'3c Mappings'!$B$8:$B$21,0),MATCH($B35,'3c Mappings'!$C$7:$O$7,0)))</f>
        <v>0</v>
      </c>
      <c r="L35" s="80">
        <f>IF(L21="-","-",L21*INDEX('3c Mappings'!$C$8:$O$21,MATCH($C35,'3c Mappings'!$B$8:$B$21,0),MATCH($B35,'3c Mappings'!$C$7:$O$7,0)))</f>
        <v>0</v>
      </c>
      <c r="M35" s="80">
        <f>IF(M21="-","-",M21*INDEX('3c Mappings'!$C$8:$O$21,MATCH($C35,'3c Mappings'!$B$8:$B$21,0),MATCH($B35,'3c Mappings'!$C$7:$O$7,0)))</f>
        <v>0</v>
      </c>
      <c r="N35" s="82"/>
      <c r="O35" s="80">
        <f>IF(O21="-","-",O21*INDEX('3c Mappings'!$C$8:$O$21,MATCH($C35,'3c Mappings'!$B$8:$B$21,0),MATCH($B35,'3c Mappings'!$C$7:$O$7,0)))</f>
        <v>0</v>
      </c>
      <c r="P35" s="80">
        <f>IF(P21="-","-",P21*INDEX('3c Mappings'!$C$8:$O$21,MATCH($C35,'3c Mappings'!$B$8:$B$21,0),MATCH($B35,'3c Mappings'!$C$7:$O$7,0)))</f>
        <v>0</v>
      </c>
      <c r="Q35" s="80">
        <f>IF(Q21="-","-",Q21*INDEX('3c Mappings'!$C$8:$O$21,MATCH($C35,'3c Mappings'!$B$8:$B$21,0),MATCH($B35,'3c Mappings'!$C$7:$O$7,0)))</f>
        <v>0</v>
      </c>
      <c r="R35" s="80">
        <f>IF(R21="-","-",R21*INDEX('3c Mappings'!$C$8:$O$21,MATCH($C35,'3c Mappings'!$B$8:$B$21,0),MATCH($B35,'3c Mappings'!$C$7:$O$7,0)))</f>
        <v>0</v>
      </c>
      <c r="S35" s="80">
        <f>IF(S21="-","-",S21*INDEX('3c Mappings'!$C$8:$O$21,MATCH($C35,'3c Mappings'!$B$8:$B$21,0),MATCH($B35,'3c Mappings'!$C$7:$O$7,0)))</f>
        <v>0</v>
      </c>
      <c r="T35" s="80">
        <f>IF(T21="-","-",T21*INDEX('3c Mappings'!$C$8:$O$21,MATCH($C35,'3c Mappings'!$B$8:$B$21,0),MATCH($B35,'3c Mappings'!$C$7:$O$7,0)))</f>
        <v>0</v>
      </c>
      <c r="U35" s="80">
        <f>IF(U21="-","-",U21*INDEX('3c Mappings'!$C$8:$O$21,MATCH($C35,'3c Mappings'!$B$8:$B$21,0),MATCH($B35,'3c Mappings'!$C$7:$O$7,0)))</f>
        <v>0</v>
      </c>
      <c r="V35" s="80">
        <f>IF(V21="-","-",V21*INDEX('3c Mappings'!$C$8:$O$21,MATCH($C35,'3c Mappings'!$B$8:$B$21,0),MATCH($B35,'3c Mappings'!$C$7:$O$7,0)))</f>
        <v>0</v>
      </c>
      <c r="W35" s="80">
        <f>IF(W21="-","-",W21*INDEX('3c Mappings'!$C$8:$O$21,MATCH($C35,'3c Mappings'!$B$8:$B$21,0),MATCH($B35,'3c Mappings'!$C$7:$O$7,0)))</f>
        <v>0</v>
      </c>
      <c r="X35" s="80">
        <f>IF(X21="-","-",X21*INDEX('3c Mappings'!$C$8:$O$21,MATCH($C35,'3c Mappings'!$B$8:$B$21,0),MATCH($B35,'3c Mappings'!$C$7:$O$7,0)))</f>
        <v>0</v>
      </c>
      <c r="Y35" s="80">
        <f>IF(Y21="-","-",Y21*INDEX('3c Mappings'!$C$8:$O$21,MATCH($C35,'3c Mappings'!$B$8:$B$21,0),MATCH($B35,'3c Mappings'!$C$7:$O$7,0)))</f>
        <v>0</v>
      </c>
      <c r="Z35" s="80">
        <f>IF(Z21="-","-",Z21*INDEX('3c Mappings'!$C$8:$O$21,MATCH($C35,'3c Mappings'!$B$8:$B$21,0),MATCH($B35,'3c Mappings'!$C$7:$O$7,0)))</f>
        <v>0</v>
      </c>
      <c r="AA35" s="80">
        <f>IF(AA21="-","-",AA21*INDEX('3c Mappings'!$C$8:$O$21,MATCH($C35,'3c Mappings'!$B$8:$B$21,0),MATCH($B35,'3c Mappings'!$C$7:$O$7,0)))</f>
        <v>0</v>
      </c>
      <c r="AB35" s="80">
        <f>IF(AB21="-","-",AB21*INDEX('3c Mappings'!$C$8:$O$21,MATCH($C35,'3c Mappings'!$B$8:$B$21,0),MATCH($B35,'3c Mappings'!$C$7:$O$7,0)))</f>
        <v>0</v>
      </c>
      <c r="AC35" s="80">
        <f>IF(AC21="-","-",AC21*INDEX('3c Mappings'!$C$8:$O$21,MATCH($C35,'3c Mappings'!$B$8:$B$21,0),MATCH($B35,'3c Mappings'!$C$7:$O$7,0)))</f>
        <v>0</v>
      </c>
      <c r="AD35" s="80">
        <f>IF(AD21="-","-",AD21*INDEX('3c Mappings'!$C$8:$O$21,MATCH($C35,'3c Mappings'!$B$8:$B$21,0),MATCH($B35,'3c Mappings'!$C$7:$O$7,0)))</f>
        <v>0</v>
      </c>
      <c r="AE35" s="80">
        <f>IF(AE21="-","-",AE21*INDEX('3c Mappings'!$C$8:$O$21,MATCH($C35,'3c Mappings'!$B$8:$B$21,0),MATCH($B35,'3c Mappings'!$C$7:$O$7,0)))</f>
        <v>0</v>
      </c>
      <c r="AF35" s="80">
        <f>IF(AF21="-","-",AF21*INDEX('3c Mappings'!$C$8:$O$21,MATCH($C35,'3c Mappings'!$B$8:$B$21,0),MATCH($B35,'3c Mappings'!$C$7:$O$7,0)))</f>
        <v>0</v>
      </c>
      <c r="AG35" s="80">
        <f>IF(AG21="-","-",AG21*INDEX('3c Mappings'!$C$8:$O$21,MATCH($C35,'3c Mappings'!$B$8:$B$21,0),MATCH($B35,'3c Mappings'!$C$7:$O$7,0)))</f>
        <v>0</v>
      </c>
      <c r="AH35" s="80" t="str">
        <f>IF(AH21="-","-",AH21*INDEX('3c Mappings'!$C$8:$O$21,MATCH($C35,'3c Mappings'!$B$8:$B$21,0),MATCH($B35,'3c Mappings'!$C$7:$O$7,0)))</f>
        <v>-</v>
      </c>
      <c r="AI35" s="80" t="str">
        <f>IF(AI21="-","-",AI21*INDEX('3c Mappings'!$C$8:$O$21,MATCH($C35,'3c Mappings'!$B$8:$B$21,0),MATCH($B35,'3c Mappings'!$C$7:$O$7,0)))</f>
        <v>-</v>
      </c>
      <c r="AJ35" s="80" t="str">
        <f>IF(AJ21="-","-",AJ21*INDEX('3c Mappings'!$C$8:$O$21,MATCH($C35,'3c Mappings'!$B$8:$B$21,0),MATCH($B35,'3c Mappings'!$C$7:$O$7,0)))</f>
        <v>-</v>
      </c>
      <c r="AK35" s="80" t="str">
        <f>IF(AK21="-","-",AK21*INDEX('3c Mappings'!$C$8:$O$21,MATCH($C35,'3c Mappings'!$B$8:$B$21,0),MATCH($B35,'3c Mappings'!$C$7:$O$7,0)))</f>
        <v>-</v>
      </c>
      <c r="AL35" s="80" t="str">
        <f>IF(AL21="-","-",AL21*INDEX('3c Mappings'!$C$8:$O$21,MATCH($C35,'3c Mappings'!$B$8:$B$21,0),MATCH($B35,'3c Mappings'!$C$7:$O$7,0)))</f>
        <v>-</v>
      </c>
      <c r="AM35" s="80" t="str">
        <f>IF(AM21="-","-",AM21*INDEX('3c Mappings'!$C$8:$O$21,MATCH($C35,'3c Mappings'!$B$8:$B$21,0),MATCH($B35,'3c Mappings'!$C$7:$O$7,0)))</f>
        <v>-</v>
      </c>
      <c r="AN35" s="80" t="str">
        <f>IF(AN21="-","-",AN21*INDEX('3c Mappings'!$C$8:$O$21,MATCH($C35,'3c Mappings'!$B$8:$B$21,0),MATCH($B35,'3c Mappings'!$C$7:$O$7,0)))</f>
        <v>-</v>
      </c>
      <c r="AO35" s="80" t="str">
        <f>IF(AO21="-","-",AO21*INDEX('3c Mappings'!$C$8:$O$21,MATCH($C35,'3c Mappings'!$B$8:$B$21,0),MATCH($B35,'3c Mappings'!$C$7:$O$7,0)))</f>
        <v>-</v>
      </c>
      <c r="AP35" s="80" t="str">
        <f>IF(AP21="-","-",AP21*INDEX('3c Mappings'!$C$8:$O$21,MATCH($C35,'3c Mappings'!$B$8:$B$21,0),MATCH($B35,'3c Mappings'!$C$7:$O$7,0)))</f>
        <v>-</v>
      </c>
      <c r="AQ35" s="80" t="str">
        <f>IF(AQ21="-","-",AQ21*INDEX('3c Mappings'!$C$8:$O$21,MATCH($C35,'3c Mappings'!$B$8:$B$21,0),MATCH($B35,'3c Mappings'!$C$7:$O$7,0)))</f>
        <v>-</v>
      </c>
      <c r="AR35" s="80" t="str">
        <f>IF(AR21="-","-",AR21*INDEX('3c Mappings'!$C$8:$O$21,MATCH($C35,'3c Mappings'!$B$8:$B$21,0),MATCH($B35,'3c Mappings'!$C$7:$O$7,0)))</f>
        <v>-</v>
      </c>
      <c r="AS35" s="80" t="str">
        <f>IF(AS21="-","-",AS21*INDEX('3c Mappings'!$C$8:$O$21,MATCH($C35,'3c Mappings'!$B$8:$B$21,0),MATCH($B35,'3c Mappings'!$C$7:$O$7,0)))</f>
        <v>-</v>
      </c>
      <c r="AT35" s="80" t="str">
        <f>IF(AT21="-","-",AT21*INDEX('3c Mappings'!$C$8:$O$21,MATCH($C35,'3c Mappings'!$B$8:$B$21,0),MATCH($B35,'3c Mappings'!$C$7:$O$7,0)))</f>
        <v>-</v>
      </c>
      <c r="AU35" s="80" t="str">
        <f>IF(AU21="-","-",AU21*INDEX('3c Mappings'!$C$8:$O$21,MATCH($C35,'3c Mappings'!$B$8:$B$21,0),MATCH($B35,'3c Mappings'!$C$7:$O$7,0)))</f>
        <v>-</v>
      </c>
      <c r="AV35" s="80" t="str">
        <f>IF(AV21="-","-",AV21*INDEX('3c Mappings'!$C$8:$O$21,MATCH($C35,'3c Mappings'!$B$8:$B$21,0),MATCH($B35,'3c Mappings'!$C$7:$O$7,0)))</f>
        <v>-</v>
      </c>
      <c r="AW35" s="80" t="str">
        <f>IF(AW21="-","-",AW21*INDEX('3c Mappings'!$C$8:$O$21,MATCH($C35,'3c Mappings'!$B$8:$B$21,0),MATCH($B35,'3c Mappings'!$C$7:$O$7,0)))</f>
        <v>-</v>
      </c>
      <c r="AX35" s="80" t="str">
        <f>IF(AX21="-","-",AX21*INDEX('3c Mappings'!$C$8:$O$21,MATCH($C35,'3c Mappings'!$B$8:$B$21,0),MATCH($B35,'3c Mappings'!$C$7:$O$7,0)))</f>
        <v>-</v>
      </c>
      <c r="AY35" s="80" t="str">
        <f>IF(AY21="-","-",AY21*INDEX('3c Mappings'!$C$8:$O$21,MATCH($C35,'3c Mappings'!$B$8:$B$21,0),MATCH($B35,'3c Mappings'!$C$7:$O$7,0)))</f>
        <v>-</v>
      </c>
      <c r="AZ35" s="80" t="str">
        <f>IF(AZ21="-","-",AZ21*INDEX('3c Mappings'!$C$8:$O$21,MATCH($C35,'3c Mappings'!$B$8:$B$21,0),MATCH($B35,'3c Mappings'!$C$7:$O$7,0)))</f>
        <v>-</v>
      </c>
      <c r="BA35" s="80" t="str">
        <f>IF(BA21="-","-",BA21*INDEX('3c Mappings'!$C$8:$O$21,MATCH($C35,'3c Mappings'!$B$8:$B$21,0),MATCH($B35,'3c Mappings'!$C$7:$O$7,0)))</f>
        <v>-</v>
      </c>
      <c r="BB35" s="80" t="str">
        <f>IF(BB21="-","-",BB21*INDEX('3c Mappings'!$C$8:$O$21,MATCH($C35,'3c Mappings'!$B$8:$B$21,0),MATCH($B35,'3c Mappings'!$C$7:$O$7,0)))</f>
        <v>-</v>
      </c>
    </row>
    <row r="36" spans="1:54" s="14" customFormat="1" ht="11.45">
      <c r="A36" s="10"/>
      <c r="B36" s="72" t="s">
        <v>210</v>
      </c>
      <c r="C36" s="73" t="s">
        <v>174</v>
      </c>
      <c r="D36" s="205"/>
      <c r="E36" s="29"/>
      <c r="F36" s="80">
        <f>IF(F22="-","-",F22*INDEX('3c Mappings'!$C$8:$O$21,MATCH($C36,'3c Mappings'!$B$8:$B$21,0),MATCH($B36,'3c Mappings'!$C$7:$O$7,0)))</f>
        <v>0.35781359976780869</v>
      </c>
      <c r="G36" s="80">
        <f>IF(G22="-","-",G22*INDEX('3c Mappings'!$C$8:$O$21,MATCH($C36,'3c Mappings'!$B$8:$B$21,0),MATCH($B36,'3c Mappings'!$C$7:$O$7,0)))</f>
        <v>0.35487185706150987</v>
      </c>
      <c r="H36" s="80">
        <f>IF(H22="-","-",H22*INDEX('3c Mappings'!$C$8:$O$21,MATCH($C36,'3c Mappings'!$B$8:$B$21,0),MATCH($B36,'3c Mappings'!$C$7:$O$7,0)))</f>
        <v>0.36500139614987398</v>
      </c>
      <c r="I36" s="80">
        <f>IF(I22="-","-",I22*INDEX('3c Mappings'!$C$8:$O$21,MATCH($C36,'3c Mappings'!$B$8:$B$21,0),MATCH($B36,'3c Mappings'!$C$7:$O$7,0)))</f>
        <v>0.3564703423016074</v>
      </c>
      <c r="J36" s="80">
        <f>IF(J22="-","-",J22*INDEX('3c Mappings'!$C$8:$O$21,MATCH($C36,'3c Mappings'!$B$8:$B$21,0),MATCH($B36,'3c Mappings'!$C$7:$O$7,0)))</f>
        <v>0.36008679455685849</v>
      </c>
      <c r="K36" s="80">
        <f>IF(K22="-","-",K22*INDEX('3c Mappings'!$C$8:$O$21,MATCH($C36,'3c Mappings'!$B$8:$B$21,0),MATCH($B36,'3c Mappings'!$C$7:$O$7,0)))</f>
        <v>0.36067514309811827</v>
      </c>
      <c r="L36" s="80">
        <f>IF(L22="-","-",L22*INDEX('3c Mappings'!$C$8:$O$21,MATCH($C36,'3c Mappings'!$B$8:$B$21,0),MATCH($B36,'3c Mappings'!$C$7:$O$7,0)))</f>
        <v>0.37572166707049209</v>
      </c>
      <c r="M36" s="80">
        <f>IF(M22="-","-",M22*INDEX('3c Mappings'!$C$8:$O$21,MATCH($C36,'3c Mappings'!$B$8:$B$21,0),MATCH($B36,'3c Mappings'!$C$7:$O$7,0)))</f>
        <v>0.37748671269427136</v>
      </c>
      <c r="N36" s="82"/>
      <c r="O36" s="80">
        <f>IF(O22="-","-",O22*INDEX('3c Mappings'!$C$8:$O$21,MATCH($C36,'3c Mappings'!$B$8:$B$21,0),MATCH($B36,'3c Mappings'!$C$7:$O$7,0)))</f>
        <v>0.37748671269427136</v>
      </c>
      <c r="P36" s="80">
        <f>IF(P22="-","-",P22*INDEX('3c Mappings'!$C$8:$O$21,MATCH($C36,'3c Mappings'!$B$8:$B$21,0),MATCH($B36,'3c Mappings'!$C$7:$O$7,0)))</f>
        <v>0.43879500590863546</v>
      </c>
      <c r="Q36" s="80">
        <f>IF(Q22="-","-",Q22*INDEX('3c Mappings'!$C$8:$O$21,MATCH($C36,'3c Mappings'!$B$8:$B$21,0),MATCH($B36,'3c Mappings'!$C$7:$O$7,0)))</f>
        <v>0.42791055789532995</v>
      </c>
      <c r="R36" s="80">
        <f>IF(R22="-","-",R22*INDEX('3c Mappings'!$C$8:$O$21,MATCH($C36,'3c Mappings'!$B$8:$B$21,0),MATCH($B36,'3c Mappings'!$C$7:$O$7,0)))</f>
        <v>0.3494172511973217</v>
      </c>
      <c r="S36" s="80">
        <f>IF(S22="-","-",S22*INDEX('3c Mappings'!$C$8:$O$21,MATCH($C36,'3c Mappings'!$B$8:$B$21,0),MATCH($B36,'3c Mappings'!$C$7:$O$7,0)))</f>
        <v>0.28411056311748772</v>
      </c>
      <c r="T36" s="80">
        <f>IF(T22="-","-",T22*INDEX('3c Mappings'!$C$8:$O$21,MATCH($C36,'3c Mappings'!$B$8:$B$21,0),MATCH($B36,'3c Mappings'!$C$7:$O$7,0)))</f>
        <v>0.24458871239513269</v>
      </c>
      <c r="U36" s="80">
        <f>IF(U22="-","-",U22*INDEX('3c Mappings'!$C$8:$O$21,MATCH($C36,'3c Mappings'!$B$8:$B$21,0),MATCH($B36,'3c Mappings'!$C$7:$O$7,0)))</f>
        <v>0.2339984386524569</v>
      </c>
      <c r="V36" s="80">
        <f>IF(V22="-","-",V22*INDEX('3c Mappings'!$C$8:$O$21,MATCH($C36,'3c Mappings'!$B$8:$B$21,0),MATCH($B36,'3c Mappings'!$C$7:$O$7,0)))</f>
        <v>0.29402943874749665</v>
      </c>
      <c r="W36" s="80">
        <f>IF(W22="-","-",W22*INDEX('3c Mappings'!$C$8:$O$21,MATCH($C36,'3c Mappings'!$B$8:$B$21,0),MATCH($B36,'3c Mappings'!$C$7:$O$7,0)))</f>
        <v>0.36786718067559721</v>
      </c>
      <c r="X36" s="80">
        <f>IF(X22="-","-",X22*INDEX('3c Mappings'!$C$8:$O$21,MATCH($C36,'3c Mappings'!$B$8:$B$21,0),MATCH($B36,'3c Mappings'!$C$7:$O$7,0)))</f>
        <v>0.33452239425429087</v>
      </c>
      <c r="Y36" s="80">
        <f>IF(Y22="-","-",Y22*INDEX('3c Mappings'!$C$8:$O$21,MATCH($C36,'3c Mappings'!$B$8:$B$21,0),MATCH($B36,'3c Mappings'!$C$7:$O$7,0)))</f>
        <v>0.33452239425429087</v>
      </c>
      <c r="Z36" s="80">
        <f>IF(Z22="-","-",Z22*INDEX('3c Mappings'!$C$8:$O$21,MATCH($C36,'3c Mappings'!$B$8:$B$21,0),MATCH($B36,'3c Mappings'!$C$7:$O$7,0)))</f>
        <v>0.3904155056739686</v>
      </c>
      <c r="AA36" s="80">
        <f>IF(AA22="-","-",AA22*INDEX('3c Mappings'!$C$8:$O$21,MATCH($C36,'3c Mappings'!$B$8:$B$21,0),MATCH($B36,'3c Mappings'!$C$7:$O$7,0)))</f>
        <v>0.3904155056739686</v>
      </c>
      <c r="AB36" s="80">
        <f>IF(AB22="-","-",AB22*INDEX('3c Mappings'!$C$8:$O$21,MATCH($C36,'3c Mappings'!$B$8:$B$21,0),MATCH($B36,'3c Mappings'!$C$7:$O$7,0)))</f>
        <v>0.34474675614667238</v>
      </c>
      <c r="AC36" s="80">
        <f>IF(AC22="-","-",AC22*INDEX('3c Mappings'!$C$8:$O$21,MATCH($C36,'3c Mappings'!$B$8:$B$21,0),MATCH($B36,'3c Mappings'!$C$7:$O$7,0)))</f>
        <v>0.34474675614667238</v>
      </c>
      <c r="AD36" s="80">
        <f>IF(AD22="-","-",AD22*INDEX('3c Mappings'!$C$8:$O$21,MATCH($C36,'3c Mappings'!$B$8:$B$21,0),MATCH($B36,'3c Mappings'!$C$7:$O$7,0)))</f>
        <v>0.21001494019818612</v>
      </c>
      <c r="AE36" s="80">
        <f>IF(AE22="-","-",AE22*INDEX('3c Mappings'!$C$8:$O$21,MATCH($C36,'3c Mappings'!$B$8:$B$21,0),MATCH($B36,'3c Mappings'!$C$7:$O$7,0)))</f>
        <v>0.21001494019818612</v>
      </c>
      <c r="AF36" s="80">
        <f>IF(AF22="-","-",AF22*INDEX('3c Mappings'!$C$8:$O$21,MATCH($C36,'3c Mappings'!$B$8:$B$21,0),MATCH($B36,'3c Mappings'!$C$7:$O$7,0)))</f>
        <v>0.38227767778832683</v>
      </c>
      <c r="AG36" s="80">
        <f>IF(AG22="-","-",AG22*INDEX('3c Mappings'!$C$8:$O$21,MATCH($C36,'3c Mappings'!$B$8:$B$21,0),MATCH($B36,'3c Mappings'!$C$7:$O$7,0)))</f>
        <v>0.38227767778832683</v>
      </c>
      <c r="AH36" s="80" t="str">
        <f>IF(AH22="-","-",AH22*INDEX('3c Mappings'!$C$8:$O$21,MATCH($C36,'3c Mappings'!$B$8:$B$21,0),MATCH($B36,'3c Mappings'!$C$7:$O$7,0)))</f>
        <v>-</v>
      </c>
      <c r="AI36" s="80" t="str">
        <f>IF(AI22="-","-",AI22*INDEX('3c Mappings'!$C$8:$O$21,MATCH($C36,'3c Mappings'!$B$8:$B$21,0),MATCH($B36,'3c Mappings'!$C$7:$O$7,0)))</f>
        <v>-</v>
      </c>
      <c r="AJ36" s="80" t="str">
        <f>IF(AJ22="-","-",AJ22*INDEX('3c Mappings'!$C$8:$O$21,MATCH($C36,'3c Mappings'!$B$8:$B$21,0),MATCH($B36,'3c Mappings'!$C$7:$O$7,0)))</f>
        <v>-</v>
      </c>
      <c r="AK36" s="80" t="str">
        <f>IF(AK22="-","-",AK22*INDEX('3c Mappings'!$C$8:$O$21,MATCH($C36,'3c Mappings'!$B$8:$B$21,0),MATCH($B36,'3c Mappings'!$C$7:$O$7,0)))</f>
        <v>-</v>
      </c>
      <c r="AL36" s="80" t="str">
        <f>IF(AL22="-","-",AL22*INDEX('3c Mappings'!$C$8:$O$21,MATCH($C36,'3c Mappings'!$B$8:$B$21,0),MATCH($B36,'3c Mappings'!$C$7:$O$7,0)))</f>
        <v>-</v>
      </c>
      <c r="AM36" s="80" t="str">
        <f>IF(AM22="-","-",AM22*INDEX('3c Mappings'!$C$8:$O$21,MATCH($C36,'3c Mappings'!$B$8:$B$21,0),MATCH($B36,'3c Mappings'!$C$7:$O$7,0)))</f>
        <v>-</v>
      </c>
      <c r="AN36" s="80" t="str">
        <f>IF(AN22="-","-",AN22*INDEX('3c Mappings'!$C$8:$O$21,MATCH($C36,'3c Mappings'!$B$8:$B$21,0),MATCH($B36,'3c Mappings'!$C$7:$O$7,0)))</f>
        <v>-</v>
      </c>
      <c r="AO36" s="80" t="str">
        <f>IF(AO22="-","-",AO22*INDEX('3c Mappings'!$C$8:$O$21,MATCH($C36,'3c Mappings'!$B$8:$B$21,0),MATCH($B36,'3c Mappings'!$C$7:$O$7,0)))</f>
        <v>-</v>
      </c>
      <c r="AP36" s="80" t="str">
        <f>IF(AP22="-","-",AP22*INDEX('3c Mappings'!$C$8:$O$21,MATCH($C36,'3c Mappings'!$B$8:$B$21,0),MATCH($B36,'3c Mappings'!$C$7:$O$7,0)))</f>
        <v>-</v>
      </c>
      <c r="AQ36" s="80" t="str">
        <f>IF(AQ22="-","-",AQ22*INDEX('3c Mappings'!$C$8:$O$21,MATCH($C36,'3c Mappings'!$B$8:$B$21,0),MATCH($B36,'3c Mappings'!$C$7:$O$7,0)))</f>
        <v>-</v>
      </c>
      <c r="AR36" s="80" t="str">
        <f>IF(AR22="-","-",AR22*INDEX('3c Mappings'!$C$8:$O$21,MATCH($C36,'3c Mappings'!$B$8:$B$21,0),MATCH($B36,'3c Mappings'!$C$7:$O$7,0)))</f>
        <v>-</v>
      </c>
      <c r="AS36" s="80" t="str">
        <f>IF(AS22="-","-",AS22*INDEX('3c Mappings'!$C$8:$O$21,MATCH($C36,'3c Mappings'!$B$8:$B$21,0),MATCH($B36,'3c Mappings'!$C$7:$O$7,0)))</f>
        <v>-</v>
      </c>
      <c r="AT36" s="80" t="str">
        <f>IF(AT22="-","-",AT22*INDEX('3c Mappings'!$C$8:$O$21,MATCH($C36,'3c Mappings'!$B$8:$B$21,0),MATCH($B36,'3c Mappings'!$C$7:$O$7,0)))</f>
        <v>-</v>
      </c>
      <c r="AU36" s="80" t="str">
        <f>IF(AU22="-","-",AU22*INDEX('3c Mappings'!$C$8:$O$21,MATCH($C36,'3c Mappings'!$B$8:$B$21,0),MATCH($B36,'3c Mappings'!$C$7:$O$7,0)))</f>
        <v>-</v>
      </c>
      <c r="AV36" s="80" t="str">
        <f>IF(AV22="-","-",AV22*INDEX('3c Mappings'!$C$8:$O$21,MATCH($C36,'3c Mappings'!$B$8:$B$21,0),MATCH($B36,'3c Mappings'!$C$7:$O$7,0)))</f>
        <v>-</v>
      </c>
      <c r="AW36" s="80" t="str">
        <f>IF(AW22="-","-",AW22*INDEX('3c Mappings'!$C$8:$O$21,MATCH($C36,'3c Mappings'!$B$8:$B$21,0),MATCH($B36,'3c Mappings'!$C$7:$O$7,0)))</f>
        <v>-</v>
      </c>
      <c r="AX36" s="80" t="str">
        <f>IF(AX22="-","-",AX22*INDEX('3c Mappings'!$C$8:$O$21,MATCH($C36,'3c Mappings'!$B$8:$B$21,0),MATCH($B36,'3c Mappings'!$C$7:$O$7,0)))</f>
        <v>-</v>
      </c>
      <c r="AY36" s="80" t="str">
        <f>IF(AY22="-","-",AY22*INDEX('3c Mappings'!$C$8:$O$21,MATCH($C36,'3c Mappings'!$B$8:$B$21,0),MATCH($B36,'3c Mappings'!$C$7:$O$7,0)))</f>
        <v>-</v>
      </c>
      <c r="AZ36" s="80" t="str">
        <f>IF(AZ22="-","-",AZ22*INDEX('3c Mappings'!$C$8:$O$21,MATCH($C36,'3c Mappings'!$B$8:$B$21,0),MATCH($B36,'3c Mappings'!$C$7:$O$7,0)))</f>
        <v>-</v>
      </c>
      <c r="BA36" s="80" t="str">
        <f>IF(BA22="-","-",BA22*INDEX('3c Mappings'!$C$8:$O$21,MATCH($C36,'3c Mappings'!$B$8:$B$21,0),MATCH($B36,'3c Mappings'!$C$7:$O$7,0)))</f>
        <v>-</v>
      </c>
      <c r="BB36" s="80" t="str">
        <f>IF(BB22="-","-",BB22*INDEX('3c Mappings'!$C$8:$O$21,MATCH($C36,'3c Mappings'!$B$8:$B$21,0),MATCH($B36,'3c Mappings'!$C$7:$O$7,0)))</f>
        <v>-</v>
      </c>
    </row>
    <row r="37" spans="1:54" s="14" customFormat="1" ht="11.45">
      <c r="A37" s="10"/>
      <c r="B37" s="72" t="s">
        <v>211</v>
      </c>
      <c r="C37" s="73" t="s">
        <v>174</v>
      </c>
      <c r="D37" s="205"/>
      <c r="E37" s="29"/>
      <c r="F37" s="80">
        <f>IF(F23="-","-",F23*INDEX('3c Mappings'!$C$8:$O$21,MATCH($C37,'3c Mappings'!$B$8:$B$21,0),MATCH($B37,'3c Mappings'!$C$7:$O$7,0)))</f>
        <v>0</v>
      </c>
      <c r="G37" s="80">
        <f>IF(G23="-","-",G23*INDEX('3c Mappings'!$C$8:$O$21,MATCH($C37,'3c Mappings'!$B$8:$B$21,0),MATCH($B37,'3c Mappings'!$C$7:$O$7,0)))</f>
        <v>0</v>
      </c>
      <c r="H37" s="80">
        <f>IF(H23="-","-",H23*INDEX('3c Mappings'!$C$8:$O$21,MATCH($C37,'3c Mappings'!$B$8:$B$21,0),MATCH($B37,'3c Mappings'!$C$7:$O$7,0)))</f>
        <v>0</v>
      </c>
      <c r="I37" s="80">
        <f>IF(I23="-","-",I23*INDEX('3c Mappings'!$C$8:$O$21,MATCH($C37,'3c Mappings'!$B$8:$B$21,0),MATCH($B37,'3c Mappings'!$C$7:$O$7,0)))</f>
        <v>0</v>
      </c>
      <c r="J37" s="80">
        <f>IF(J23="-","-",J23*INDEX('3c Mappings'!$C$8:$O$21,MATCH($C37,'3c Mappings'!$B$8:$B$21,0),MATCH($B37,'3c Mappings'!$C$7:$O$7,0)))</f>
        <v>0</v>
      </c>
      <c r="K37" s="80">
        <f>IF(K23="-","-",K23*INDEX('3c Mappings'!$C$8:$O$21,MATCH($C37,'3c Mappings'!$B$8:$B$21,0),MATCH($B37,'3c Mappings'!$C$7:$O$7,0)))</f>
        <v>0</v>
      </c>
      <c r="L37" s="80">
        <f>IF(L23="-","-",L23*INDEX('3c Mappings'!$C$8:$O$21,MATCH($C37,'3c Mappings'!$B$8:$B$21,0),MATCH($B37,'3c Mappings'!$C$7:$O$7,0)))</f>
        <v>0</v>
      </c>
      <c r="M37" s="80">
        <f>IF(M23="-","-",M23*INDEX('3c Mappings'!$C$8:$O$21,MATCH($C37,'3c Mappings'!$B$8:$B$21,0),MATCH($B37,'3c Mappings'!$C$7:$O$7,0)))</f>
        <v>0</v>
      </c>
      <c r="N37" s="82"/>
      <c r="O37" s="80">
        <f>IF(O23="-","-",O23*INDEX('3c Mappings'!$C$8:$O$21,MATCH($C37,'3c Mappings'!$B$8:$B$21,0),MATCH($B37,'3c Mappings'!$C$7:$O$7,0)))</f>
        <v>0</v>
      </c>
      <c r="P37" s="80">
        <f>IF(P23="-","-",P23*INDEX('3c Mappings'!$C$8:$O$21,MATCH($C37,'3c Mappings'!$B$8:$B$21,0),MATCH($B37,'3c Mappings'!$C$7:$O$7,0)))</f>
        <v>0</v>
      </c>
      <c r="Q37" s="80">
        <f>IF(Q23="-","-",Q23*INDEX('3c Mappings'!$C$8:$O$21,MATCH($C37,'3c Mappings'!$B$8:$B$21,0),MATCH($B37,'3c Mappings'!$C$7:$O$7,0)))</f>
        <v>0</v>
      </c>
      <c r="R37" s="80">
        <f>IF(R23="-","-",R23*INDEX('3c Mappings'!$C$8:$O$21,MATCH($C37,'3c Mappings'!$B$8:$B$21,0),MATCH($B37,'3c Mappings'!$C$7:$O$7,0)))</f>
        <v>0</v>
      </c>
      <c r="S37" s="80">
        <f>IF(S23="-","-",S23*INDEX('3c Mappings'!$C$8:$O$21,MATCH($C37,'3c Mappings'!$B$8:$B$21,0),MATCH($B37,'3c Mappings'!$C$7:$O$7,0)))</f>
        <v>0</v>
      </c>
      <c r="T37" s="80">
        <f>IF(T23="-","-",T23*INDEX('3c Mappings'!$C$8:$O$21,MATCH($C37,'3c Mappings'!$B$8:$B$21,0),MATCH($B37,'3c Mappings'!$C$7:$O$7,0)))</f>
        <v>0</v>
      </c>
      <c r="U37" s="80">
        <f>IF(U23="-","-",U23*INDEX('3c Mappings'!$C$8:$O$21,MATCH($C37,'3c Mappings'!$B$8:$B$21,0),MATCH($B37,'3c Mappings'!$C$7:$O$7,0)))</f>
        <v>0</v>
      </c>
      <c r="V37" s="80">
        <f>IF(V23="-","-",V23*INDEX('3c Mappings'!$C$8:$O$21,MATCH($C37,'3c Mappings'!$B$8:$B$21,0),MATCH($B37,'3c Mappings'!$C$7:$O$7,0)))</f>
        <v>0</v>
      </c>
      <c r="W37" s="80">
        <f>IF(W23="-","-",W23*INDEX('3c Mappings'!$C$8:$O$21,MATCH($C37,'3c Mappings'!$B$8:$B$21,0),MATCH($B37,'3c Mappings'!$C$7:$O$7,0)))</f>
        <v>0</v>
      </c>
      <c r="X37" s="80">
        <f>IF(X23="-","-",X23*INDEX('3c Mappings'!$C$8:$O$21,MATCH($C37,'3c Mappings'!$B$8:$B$21,0),MATCH($B37,'3c Mappings'!$C$7:$O$7,0)))</f>
        <v>0</v>
      </c>
      <c r="Y37" s="80">
        <f>IF(Y23="-","-",Y23*INDEX('3c Mappings'!$C$8:$O$21,MATCH($C37,'3c Mappings'!$B$8:$B$21,0),MATCH($B37,'3c Mappings'!$C$7:$O$7,0)))</f>
        <v>0</v>
      </c>
      <c r="Z37" s="80">
        <f>IF(Z23="-","-",Z23*INDEX('3c Mappings'!$C$8:$O$21,MATCH($C37,'3c Mappings'!$B$8:$B$21,0),MATCH($B37,'3c Mappings'!$C$7:$O$7,0)))</f>
        <v>0</v>
      </c>
      <c r="AA37" s="80">
        <f>IF(AA23="-","-",AA23*INDEX('3c Mappings'!$C$8:$O$21,MATCH($C37,'3c Mappings'!$B$8:$B$21,0),MATCH($B37,'3c Mappings'!$C$7:$O$7,0)))</f>
        <v>0</v>
      </c>
      <c r="AB37" s="80">
        <f>IF(AB23="-","-",AB23*INDEX('3c Mappings'!$C$8:$O$21,MATCH($C37,'3c Mappings'!$B$8:$B$21,0),MATCH($B37,'3c Mappings'!$C$7:$O$7,0)))</f>
        <v>0</v>
      </c>
      <c r="AC37" s="80">
        <f>IF(AC23="-","-",AC23*INDEX('3c Mappings'!$C$8:$O$21,MATCH($C37,'3c Mappings'!$B$8:$B$21,0),MATCH($B37,'3c Mappings'!$C$7:$O$7,0)))</f>
        <v>0</v>
      </c>
      <c r="AD37" s="80">
        <f>IF(AD23="-","-",AD23*INDEX('3c Mappings'!$C$8:$O$21,MATCH($C37,'3c Mappings'!$B$8:$B$21,0),MATCH($B37,'3c Mappings'!$C$7:$O$7,0)))</f>
        <v>0</v>
      </c>
      <c r="AE37" s="80">
        <f>IF(AE23="-","-",AE23*INDEX('3c Mappings'!$C$8:$O$21,MATCH($C37,'3c Mappings'!$B$8:$B$21,0),MATCH($B37,'3c Mappings'!$C$7:$O$7,0)))</f>
        <v>0</v>
      </c>
      <c r="AF37" s="80">
        <f>IF(AF23="-","-",AF23*INDEX('3c Mappings'!$C$8:$O$21,MATCH($C37,'3c Mappings'!$B$8:$B$21,0),MATCH($B37,'3c Mappings'!$C$7:$O$7,0)))</f>
        <v>0</v>
      </c>
      <c r="AG37" s="80">
        <f>IF(AG23="-","-",AG23*INDEX('3c Mappings'!$C$8:$O$21,MATCH($C37,'3c Mappings'!$B$8:$B$21,0),MATCH($B37,'3c Mappings'!$C$7:$O$7,0)))</f>
        <v>0</v>
      </c>
      <c r="AH37" s="80" t="str">
        <f>IF(AH23="-","-",AH23*INDEX('3c Mappings'!$C$8:$O$21,MATCH($C37,'3c Mappings'!$B$8:$B$21,0),MATCH($B37,'3c Mappings'!$C$7:$O$7,0)))</f>
        <v>-</v>
      </c>
      <c r="AI37" s="80" t="str">
        <f>IF(AI23="-","-",AI23*INDEX('3c Mappings'!$C$8:$O$21,MATCH($C37,'3c Mappings'!$B$8:$B$21,0),MATCH($B37,'3c Mappings'!$C$7:$O$7,0)))</f>
        <v>-</v>
      </c>
      <c r="AJ37" s="80" t="str">
        <f>IF(AJ23="-","-",AJ23*INDEX('3c Mappings'!$C$8:$O$21,MATCH($C37,'3c Mappings'!$B$8:$B$21,0),MATCH($B37,'3c Mappings'!$C$7:$O$7,0)))</f>
        <v>-</v>
      </c>
      <c r="AK37" s="80" t="str">
        <f>IF(AK23="-","-",AK23*INDEX('3c Mappings'!$C$8:$O$21,MATCH($C37,'3c Mappings'!$B$8:$B$21,0),MATCH($B37,'3c Mappings'!$C$7:$O$7,0)))</f>
        <v>-</v>
      </c>
      <c r="AL37" s="80" t="str">
        <f>IF(AL23="-","-",AL23*INDEX('3c Mappings'!$C$8:$O$21,MATCH($C37,'3c Mappings'!$B$8:$B$21,0),MATCH($B37,'3c Mappings'!$C$7:$O$7,0)))</f>
        <v>-</v>
      </c>
      <c r="AM37" s="80" t="str">
        <f>IF(AM23="-","-",AM23*INDEX('3c Mappings'!$C$8:$O$21,MATCH($C37,'3c Mappings'!$B$8:$B$21,0),MATCH($B37,'3c Mappings'!$C$7:$O$7,0)))</f>
        <v>-</v>
      </c>
      <c r="AN37" s="80" t="str">
        <f>IF(AN23="-","-",AN23*INDEX('3c Mappings'!$C$8:$O$21,MATCH($C37,'3c Mappings'!$B$8:$B$21,0),MATCH($B37,'3c Mappings'!$C$7:$O$7,0)))</f>
        <v>-</v>
      </c>
      <c r="AO37" s="80" t="str">
        <f>IF(AO23="-","-",AO23*INDEX('3c Mappings'!$C$8:$O$21,MATCH($C37,'3c Mappings'!$B$8:$B$21,0),MATCH($B37,'3c Mappings'!$C$7:$O$7,0)))</f>
        <v>-</v>
      </c>
      <c r="AP37" s="80" t="str">
        <f>IF(AP23="-","-",AP23*INDEX('3c Mappings'!$C$8:$O$21,MATCH($C37,'3c Mappings'!$B$8:$B$21,0),MATCH($B37,'3c Mappings'!$C$7:$O$7,0)))</f>
        <v>-</v>
      </c>
      <c r="AQ37" s="80" t="str">
        <f>IF(AQ23="-","-",AQ23*INDEX('3c Mappings'!$C$8:$O$21,MATCH($C37,'3c Mappings'!$B$8:$B$21,0),MATCH($B37,'3c Mappings'!$C$7:$O$7,0)))</f>
        <v>-</v>
      </c>
      <c r="AR37" s="80" t="str">
        <f>IF(AR23="-","-",AR23*INDEX('3c Mappings'!$C$8:$O$21,MATCH($C37,'3c Mappings'!$B$8:$B$21,0),MATCH($B37,'3c Mappings'!$C$7:$O$7,0)))</f>
        <v>-</v>
      </c>
      <c r="AS37" s="80" t="str">
        <f>IF(AS23="-","-",AS23*INDEX('3c Mappings'!$C$8:$O$21,MATCH($C37,'3c Mappings'!$B$8:$B$21,0),MATCH($B37,'3c Mappings'!$C$7:$O$7,0)))</f>
        <v>-</v>
      </c>
      <c r="AT37" s="80" t="str">
        <f>IF(AT23="-","-",AT23*INDEX('3c Mappings'!$C$8:$O$21,MATCH($C37,'3c Mappings'!$B$8:$B$21,0),MATCH($B37,'3c Mappings'!$C$7:$O$7,0)))</f>
        <v>-</v>
      </c>
      <c r="AU37" s="80" t="str">
        <f>IF(AU23="-","-",AU23*INDEX('3c Mappings'!$C$8:$O$21,MATCH($C37,'3c Mappings'!$B$8:$B$21,0),MATCH($B37,'3c Mappings'!$C$7:$O$7,0)))</f>
        <v>-</v>
      </c>
      <c r="AV37" s="80" t="str">
        <f>IF(AV23="-","-",AV23*INDEX('3c Mappings'!$C$8:$O$21,MATCH($C37,'3c Mappings'!$B$8:$B$21,0),MATCH($B37,'3c Mappings'!$C$7:$O$7,0)))</f>
        <v>-</v>
      </c>
      <c r="AW37" s="80" t="str">
        <f>IF(AW23="-","-",AW23*INDEX('3c Mappings'!$C$8:$O$21,MATCH($C37,'3c Mappings'!$B$8:$B$21,0),MATCH($B37,'3c Mappings'!$C$7:$O$7,0)))</f>
        <v>-</v>
      </c>
      <c r="AX37" s="80" t="str">
        <f>IF(AX23="-","-",AX23*INDEX('3c Mappings'!$C$8:$O$21,MATCH($C37,'3c Mappings'!$B$8:$B$21,0),MATCH($B37,'3c Mappings'!$C$7:$O$7,0)))</f>
        <v>-</v>
      </c>
      <c r="AY37" s="80" t="str">
        <f>IF(AY23="-","-",AY23*INDEX('3c Mappings'!$C$8:$O$21,MATCH($C37,'3c Mappings'!$B$8:$B$21,0),MATCH($B37,'3c Mappings'!$C$7:$O$7,0)))</f>
        <v>-</v>
      </c>
      <c r="AZ37" s="80" t="str">
        <f>IF(AZ23="-","-",AZ23*INDEX('3c Mappings'!$C$8:$O$21,MATCH($C37,'3c Mappings'!$B$8:$B$21,0),MATCH($B37,'3c Mappings'!$C$7:$O$7,0)))</f>
        <v>-</v>
      </c>
      <c r="BA37" s="80" t="str">
        <f>IF(BA23="-","-",BA23*INDEX('3c Mappings'!$C$8:$O$21,MATCH($C37,'3c Mappings'!$B$8:$B$21,0),MATCH($B37,'3c Mappings'!$C$7:$O$7,0)))</f>
        <v>-</v>
      </c>
      <c r="BB37" s="80" t="str">
        <f>IF(BB23="-","-",BB23*INDEX('3c Mappings'!$C$8:$O$21,MATCH($C37,'3c Mappings'!$B$8:$B$21,0),MATCH($B37,'3c Mappings'!$C$7:$O$7,0)))</f>
        <v>-</v>
      </c>
    </row>
    <row r="38" spans="1:54" s="14" customFormat="1" ht="11.45">
      <c r="A38" s="10"/>
      <c r="B38" s="72" t="s">
        <v>212</v>
      </c>
      <c r="C38" s="73" t="s">
        <v>174</v>
      </c>
      <c r="D38" s="205"/>
      <c r="E38" s="29"/>
      <c r="F38" s="80">
        <f>IF(F24="-","-",F24*INDEX('3c Mappings'!$C$8:$O$21,MATCH($C38,'3c Mappings'!$B$8:$B$21,0),MATCH($B38,'3c Mappings'!$C$7:$O$7,0)))</f>
        <v>0</v>
      </c>
      <c r="G38" s="80">
        <f>IF(G24="-","-",G24*INDEX('3c Mappings'!$C$8:$O$21,MATCH($C38,'3c Mappings'!$B$8:$B$21,0),MATCH($B38,'3c Mappings'!$C$7:$O$7,0)))</f>
        <v>0</v>
      </c>
      <c r="H38" s="80">
        <f>IF(H24="-","-",H24*INDEX('3c Mappings'!$C$8:$O$21,MATCH($C38,'3c Mappings'!$B$8:$B$21,0),MATCH($B38,'3c Mappings'!$C$7:$O$7,0)))</f>
        <v>0</v>
      </c>
      <c r="I38" s="80">
        <f>IF(I24="-","-",I24*INDEX('3c Mappings'!$C$8:$O$21,MATCH($C38,'3c Mappings'!$B$8:$B$21,0),MATCH($B38,'3c Mappings'!$C$7:$O$7,0)))</f>
        <v>0</v>
      </c>
      <c r="J38" s="80">
        <f>IF(J24="-","-",J24*INDEX('3c Mappings'!$C$8:$O$21,MATCH($C38,'3c Mappings'!$B$8:$B$21,0),MATCH($B38,'3c Mappings'!$C$7:$O$7,0)))</f>
        <v>0</v>
      </c>
      <c r="K38" s="80">
        <f>IF(K24="-","-",K24*INDEX('3c Mappings'!$C$8:$O$21,MATCH($C38,'3c Mappings'!$B$8:$B$21,0),MATCH($B38,'3c Mappings'!$C$7:$O$7,0)))</f>
        <v>0</v>
      </c>
      <c r="L38" s="80">
        <f>IF(L24="-","-",L24*INDEX('3c Mappings'!$C$8:$O$21,MATCH($C38,'3c Mappings'!$B$8:$B$21,0),MATCH($B38,'3c Mappings'!$C$7:$O$7,0)))</f>
        <v>0</v>
      </c>
      <c r="M38" s="80">
        <f>IF(M24="-","-",M24*INDEX('3c Mappings'!$C$8:$O$21,MATCH($C38,'3c Mappings'!$B$8:$B$21,0),MATCH($B38,'3c Mappings'!$C$7:$O$7,0)))</f>
        <v>0</v>
      </c>
      <c r="N38" s="82"/>
      <c r="O38" s="80">
        <f>IF(O24="-","-",O24*INDEX('3c Mappings'!$C$8:$O$21,MATCH($C38,'3c Mappings'!$B$8:$B$21,0),MATCH($B38,'3c Mappings'!$C$7:$O$7,0)))</f>
        <v>0</v>
      </c>
      <c r="P38" s="80">
        <f>IF(P24="-","-",P24*INDEX('3c Mappings'!$C$8:$O$21,MATCH($C38,'3c Mappings'!$B$8:$B$21,0),MATCH($B38,'3c Mappings'!$C$7:$O$7,0)))</f>
        <v>0</v>
      </c>
      <c r="Q38" s="80">
        <f>IF(Q24="-","-",Q24*INDEX('3c Mappings'!$C$8:$O$21,MATCH($C38,'3c Mappings'!$B$8:$B$21,0),MATCH($B38,'3c Mappings'!$C$7:$O$7,0)))</f>
        <v>0</v>
      </c>
      <c r="R38" s="80">
        <f>IF(R24="-","-",R24*INDEX('3c Mappings'!$C$8:$O$21,MATCH($C38,'3c Mappings'!$B$8:$B$21,0),MATCH($B38,'3c Mappings'!$C$7:$O$7,0)))</f>
        <v>0</v>
      </c>
      <c r="S38" s="80">
        <f>IF(S24="-","-",S24*INDEX('3c Mappings'!$C$8:$O$21,MATCH($C38,'3c Mappings'!$B$8:$B$21,0),MATCH($B38,'3c Mappings'!$C$7:$O$7,0)))</f>
        <v>0</v>
      </c>
      <c r="T38" s="80">
        <f>IF(T24="-","-",T24*INDEX('3c Mappings'!$C$8:$O$21,MATCH($C38,'3c Mappings'!$B$8:$B$21,0),MATCH($B38,'3c Mappings'!$C$7:$O$7,0)))</f>
        <v>0</v>
      </c>
      <c r="U38" s="80">
        <f>IF(U24="-","-",U24*INDEX('3c Mappings'!$C$8:$O$21,MATCH($C38,'3c Mappings'!$B$8:$B$21,0),MATCH($B38,'3c Mappings'!$C$7:$O$7,0)))</f>
        <v>0</v>
      </c>
      <c r="V38" s="80">
        <f>IF(V24="-","-",V24*INDEX('3c Mappings'!$C$8:$O$21,MATCH($C38,'3c Mappings'!$B$8:$B$21,0),MATCH($B38,'3c Mappings'!$C$7:$O$7,0)))</f>
        <v>0</v>
      </c>
      <c r="W38" s="80">
        <f>IF(W24="-","-",W24*INDEX('3c Mappings'!$C$8:$O$21,MATCH($C38,'3c Mappings'!$B$8:$B$21,0),MATCH($B38,'3c Mappings'!$C$7:$O$7,0)))</f>
        <v>0</v>
      </c>
      <c r="X38" s="80">
        <f>IF(X24="-","-",X24*INDEX('3c Mappings'!$C$8:$O$21,MATCH($C38,'3c Mappings'!$B$8:$B$21,0),MATCH($B38,'3c Mappings'!$C$7:$O$7,0)))</f>
        <v>0</v>
      </c>
      <c r="Y38" s="80">
        <f>IF(Y24="-","-",Y24*INDEX('3c Mappings'!$C$8:$O$21,MATCH($C38,'3c Mappings'!$B$8:$B$21,0),MATCH($B38,'3c Mappings'!$C$7:$O$7,0)))</f>
        <v>0</v>
      </c>
      <c r="Z38" s="80">
        <f>IF(Z24="-","-",Z24*INDEX('3c Mappings'!$C$8:$O$21,MATCH($C38,'3c Mappings'!$B$8:$B$21,0),MATCH($B38,'3c Mappings'!$C$7:$O$7,0)))</f>
        <v>0</v>
      </c>
      <c r="AA38" s="80">
        <f>IF(AA24="-","-",AA24*INDEX('3c Mappings'!$C$8:$O$21,MATCH($C38,'3c Mappings'!$B$8:$B$21,0),MATCH($B38,'3c Mappings'!$C$7:$O$7,0)))</f>
        <v>0</v>
      </c>
      <c r="AB38" s="80">
        <f>IF(AB24="-","-",AB24*INDEX('3c Mappings'!$C$8:$O$21,MATCH($C38,'3c Mappings'!$B$8:$B$21,0),MATCH($B38,'3c Mappings'!$C$7:$O$7,0)))</f>
        <v>0</v>
      </c>
      <c r="AC38" s="80">
        <f>IF(AC24="-","-",AC24*INDEX('3c Mappings'!$C$8:$O$21,MATCH($C38,'3c Mappings'!$B$8:$B$21,0),MATCH($B38,'3c Mappings'!$C$7:$O$7,0)))</f>
        <v>0</v>
      </c>
      <c r="AD38" s="80">
        <f>IF(AD24="-","-",AD24*INDEX('3c Mappings'!$C$8:$O$21,MATCH($C38,'3c Mappings'!$B$8:$B$21,0),MATCH($B38,'3c Mappings'!$C$7:$O$7,0)))</f>
        <v>0</v>
      </c>
      <c r="AE38" s="80">
        <f>IF(AE24="-","-",AE24*INDEX('3c Mappings'!$C$8:$O$21,MATCH($C38,'3c Mappings'!$B$8:$B$21,0),MATCH($B38,'3c Mappings'!$C$7:$O$7,0)))</f>
        <v>0</v>
      </c>
      <c r="AF38" s="80">
        <f>IF(AF24="-","-",AF24*INDEX('3c Mappings'!$C$8:$O$21,MATCH($C38,'3c Mappings'!$B$8:$B$21,0),MATCH($B38,'3c Mappings'!$C$7:$O$7,0)))</f>
        <v>0</v>
      </c>
      <c r="AG38" s="80">
        <f>IF(AG24="-","-",AG24*INDEX('3c Mappings'!$C$8:$O$21,MATCH($C38,'3c Mappings'!$B$8:$B$21,0),MATCH($B38,'3c Mappings'!$C$7:$O$7,0)))</f>
        <v>0</v>
      </c>
      <c r="AH38" s="80" t="str">
        <f>IF(AH24="-","-",AH24*INDEX('3c Mappings'!$C$8:$O$21,MATCH($C38,'3c Mappings'!$B$8:$B$21,0),MATCH($B38,'3c Mappings'!$C$7:$O$7,0)))</f>
        <v>-</v>
      </c>
      <c r="AI38" s="80" t="str">
        <f>IF(AI24="-","-",AI24*INDEX('3c Mappings'!$C$8:$O$21,MATCH($C38,'3c Mappings'!$B$8:$B$21,0),MATCH($B38,'3c Mappings'!$C$7:$O$7,0)))</f>
        <v>-</v>
      </c>
      <c r="AJ38" s="80" t="str">
        <f>IF(AJ24="-","-",AJ24*INDEX('3c Mappings'!$C$8:$O$21,MATCH($C38,'3c Mappings'!$B$8:$B$21,0),MATCH($B38,'3c Mappings'!$C$7:$O$7,0)))</f>
        <v>-</v>
      </c>
      <c r="AK38" s="80" t="str">
        <f>IF(AK24="-","-",AK24*INDEX('3c Mappings'!$C$8:$O$21,MATCH($C38,'3c Mappings'!$B$8:$B$21,0),MATCH($B38,'3c Mappings'!$C$7:$O$7,0)))</f>
        <v>-</v>
      </c>
      <c r="AL38" s="80" t="str">
        <f>IF(AL24="-","-",AL24*INDEX('3c Mappings'!$C$8:$O$21,MATCH($C38,'3c Mappings'!$B$8:$B$21,0),MATCH($B38,'3c Mappings'!$C$7:$O$7,0)))</f>
        <v>-</v>
      </c>
      <c r="AM38" s="80" t="str">
        <f>IF(AM24="-","-",AM24*INDEX('3c Mappings'!$C$8:$O$21,MATCH($C38,'3c Mappings'!$B$8:$B$21,0),MATCH($B38,'3c Mappings'!$C$7:$O$7,0)))</f>
        <v>-</v>
      </c>
      <c r="AN38" s="80" t="str">
        <f>IF(AN24="-","-",AN24*INDEX('3c Mappings'!$C$8:$O$21,MATCH($C38,'3c Mappings'!$B$8:$B$21,0),MATCH($B38,'3c Mappings'!$C$7:$O$7,0)))</f>
        <v>-</v>
      </c>
      <c r="AO38" s="80" t="str">
        <f>IF(AO24="-","-",AO24*INDEX('3c Mappings'!$C$8:$O$21,MATCH($C38,'3c Mappings'!$B$8:$B$21,0),MATCH($B38,'3c Mappings'!$C$7:$O$7,0)))</f>
        <v>-</v>
      </c>
      <c r="AP38" s="80" t="str">
        <f>IF(AP24="-","-",AP24*INDEX('3c Mappings'!$C$8:$O$21,MATCH($C38,'3c Mappings'!$B$8:$B$21,0),MATCH($B38,'3c Mappings'!$C$7:$O$7,0)))</f>
        <v>-</v>
      </c>
      <c r="AQ38" s="80" t="str">
        <f>IF(AQ24="-","-",AQ24*INDEX('3c Mappings'!$C$8:$O$21,MATCH($C38,'3c Mappings'!$B$8:$B$21,0),MATCH($B38,'3c Mappings'!$C$7:$O$7,0)))</f>
        <v>-</v>
      </c>
      <c r="AR38" s="80" t="str">
        <f>IF(AR24="-","-",AR24*INDEX('3c Mappings'!$C$8:$O$21,MATCH($C38,'3c Mappings'!$B$8:$B$21,0),MATCH($B38,'3c Mappings'!$C$7:$O$7,0)))</f>
        <v>-</v>
      </c>
      <c r="AS38" s="80" t="str">
        <f>IF(AS24="-","-",AS24*INDEX('3c Mappings'!$C$8:$O$21,MATCH($C38,'3c Mappings'!$B$8:$B$21,0),MATCH($B38,'3c Mappings'!$C$7:$O$7,0)))</f>
        <v>-</v>
      </c>
      <c r="AT38" s="80" t="str">
        <f>IF(AT24="-","-",AT24*INDEX('3c Mappings'!$C$8:$O$21,MATCH($C38,'3c Mappings'!$B$8:$B$21,0),MATCH($B38,'3c Mappings'!$C$7:$O$7,0)))</f>
        <v>-</v>
      </c>
      <c r="AU38" s="80" t="str">
        <f>IF(AU24="-","-",AU24*INDEX('3c Mappings'!$C$8:$O$21,MATCH($C38,'3c Mappings'!$B$8:$B$21,0),MATCH($B38,'3c Mappings'!$C$7:$O$7,0)))</f>
        <v>-</v>
      </c>
      <c r="AV38" s="80" t="str">
        <f>IF(AV24="-","-",AV24*INDEX('3c Mappings'!$C$8:$O$21,MATCH($C38,'3c Mappings'!$B$8:$B$21,0),MATCH($B38,'3c Mappings'!$C$7:$O$7,0)))</f>
        <v>-</v>
      </c>
      <c r="AW38" s="80" t="str">
        <f>IF(AW24="-","-",AW24*INDEX('3c Mappings'!$C$8:$O$21,MATCH($C38,'3c Mappings'!$B$8:$B$21,0),MATCH($B38,'3c Mappings'!$C$7:$O$7,0)))</f>
        <v>-</v>
      </c>
      <c r="AX38" s="80" t="str">
        <f>IF(AX24="-","-",AX24*INDEX('3c Mappings'!$C$8:$O$21,MATCH($C38,'3c Mappings'!$B$8:$B$21,0),MATCH($B38,'3c Mappings'!$C$7:$O$7,0)))</f>
        <v>-</v>
      </c>
      <c r="AY38" s="80" t="str">
        <f>IF(AY24="-","-",AY24*INDEX('3c Mappings'!$C$8:$O$21,MATCH($C38,'3c Mappings'!$B$8:$B$21,0),MATCH($B38,'3c Mappings'!$C$7:$O$7,0)))</f>
        <v>-</v>
      </c>
      <c r="AZ38" s="80" t="str">
        <f>IF(AZ24="-","-",AZ24*INDEX('3c Mappings'!$C$8:$O$21,MATCH($C38,'3c Mappings'!$B$8:$B$21,0),MATCH($B38,'3c Mappings'!$C$7:$O$7,0)))</f>
        <v>-</v>
      </c>
      <c r="BA38" s="80" t="str">
        <f>IF(BA24="-","-",BA24*INDEX('3c Mappings'!$C$8:$O$21,MATCH($C38,'3c Mappings'!$B$8:$B$21,0),MATCH($B38,'3c Mappings'!$C$7:$O$7,0)))</f>
        <v>-</v>
      </c>
      <c r="BB38" s="80" t="str">
        <f>IF(BB24="-","-",BB24*INDEX('3c Mappings'!$C$8:$O$21,MATCH($C38,'3c Mappings'!$B$8:$B$21,0),MATCH($B38,'3c Mappings'!$C$7:$O$7,0)))</f>
        <v>-</v>
      </c>
    </row>
    <row r="39" spans="1:54" s="14" customFormat="1" ht="11.45">
      <c r="A39" s="10"/>
      <c r="B39" s="72" t="s">
        <v>213</v>
      </c>
      <c r="C39" s="73" t="s">
        <v>174</v>
      </c>
      <c r="D39" s="205"/>
      <c r="E39" s="29"/>
      <c r="F39" s="80">
        <f>IF(F25="-","-",F25*INDEX('3c Mappings'!$C$8:$O$21,MATCH($C39,'3c Mappings'!$B$8:$B$21,0),MATCH($B39,'3c Mappings'!$C$7:$O$7,0)))</f>
        <v>0</v>
      </c>
      <c r="G39" s="80">
        <f>IF(G25="-","-",G25*INDEX('3c Mappings'!$C$8:$O$21,MATCH($C39,'3c Mappings'!$B$8:$B$21,0),MATCH($B39,'3c Mappings'!$C$7:$O$7,0)))</f>
        <v>0</v>
      </c>
      <c r="H39" s="80">
        <f>IF(H25="-","-",H25*INDEX('3c Mappings'!$C$8:$O$21,MATCH($C39,'3c Mappings'!$B$8:$B$21,0),MATCH($B39,'3c Mappings'!$C$7:$O$7,0)))</f>
        <v>0</v>
      </c>
      <c r="I39" s="80">
        <f>IF(I25="-","-",I25*INDEX('3c Mappings'!$C$8:$O$21,MATCH($C39,'3c Mappings'!$B$8:$B$21,0),MATCH($B39,'3c Mappings'!$C$7:$O$7,0)))</f>
        <v>0</v>
      </c>
      <c r="J39" s="80">
        <f>IF(J25="-","-",J25*INDEX('3c Mappings'!$C$8:$O$21,MATCH($C39,'3c Mappings'!$B$8:$B$21,0),MATCH($B39,'3c Mappings'!$C$7:$O$7,0)))</f>
        <v>0</v>
      </c>
      <c r="K39" s="80">
        <f>IF(K25="-","-",K25*INDEX('3c Mappings'!$C$8:$O$21,MATCH($C39,'3c Mappings'!$B$8:$B$21,0),MATCH($B39,'3c Mappings'!$C$7:$O$7,0)))</f>
        <v>0</v>
      </c>
      <c r="L39" s="80">
        <f>IF(L25="-","-",L25*INDEX('3c Mappings'!$C$8:$O$21,MATCH($C39,'3c Mappings'!$B$8:$B$21,0),MATCH($B39,'3c Mappings'!$C$7:$O$7,0)))</f>
        <v>0</v>
      </c>
      <c r="M39" s="80">
        <f>IF(M25="-","-",M25*INDEX('3c Mappings'!$C$8:$O$21,MATCH($C39,'3c Mappings'!$B$8:$B$21,0),MATCH($B39,'3c Mappings'!$C$7:$O$7,0)))</f>
        <v>0</v>
      </c>
      <c r="N39" s="82"/>
      <c r="O39" s="80">
        <f>IF(O25="-","-",O25*INDEX('3c Mappings'!$C$8:$O$21,MATCH($C39,'3c Mappings'!$B$8:$B$21,0),MATCH($B39,'3c Mappings'!$C$7:$O$7,0)))</f>
        <v>0</v>
      </c>
      <c r="P39" s="80">
        <f>IF(P25="-","-",P25*INDEX('3c Mappings'!$C$8:$O$21,MATCH($C39,'3c Mappings'!$B$8:$B$21,0),MATCH($B39,'3c Mappings'!$C$7:$O$7,0)))</f>
        <v>0</v>
      </c>
      <c r="Q39" s="80">
        <f>IF(Q25="-","-",Q25*INDEX('3c Mappings'!$C$8:$O$21,MATCH($C39,'3c Mappings'!$B$8:$B$21,0),MATCH($B39,'3c Mappings'!$C$7:$O$7,0)))</f>
        <v>0</v>
      </c>
      <c r="R39" s="80">
        <f>IF(R25="-","-",R25*INDEX('3c Mappings'!$C$8:$O$21,MATCH($C39,'3c Mappings'!$B$8:$B$21,0),MATCH($B39,'3c Mappings'!$C$7:$O$7,0)))</f>
        <v>0</v>
      </c>
      <c r="S39" s="80">
        <f>IF(S25="-","-",S25*INDEX('3c Mappings'!$C$8:$O$21,MATCH($C39,'3c Mappings'!$B$8:$B$21,0),MATCH($B39,'3c Mappings'!$C$7:$O$7,0)))</f>
        <v>0</v>
      </c>
      <c r="T39" s="80">
        <f>IF(T25="-","-",T25*INDEX('3c Mappings'!$C$8:$O$21,MATCH($C39,'3c Mappings'!$B$8:$B$21,0),MATCH($B39,'3c Mappings'!$C$7:$O$7,0)))</f>
        <v>0</v>
      </c>
      <c r="U39" s="80">
        <f>IF(U25="-","-",U25*INDEX('3c Mappings'!$C$8:$O$21,MATCH($C39,'3c Mappings'!$B$8:$B$21,0),MATCH($B39,'3c Mappings'!$C$7:$O$7,0)))</f>
        <v>0</v>
      </c>
      <c r="V39" s="80">
        <f>IF(V25="-","-",V25*INDEX('3c Mappings'!$C$8:$O$21,MATCH($C39,'3c Mappings'!$B$8:$B$21,0),MATCH($B39,'3c Mappings'!$C$7:$O$7,0)))</f>
        <v>0</v>
      </c>
      <c r="W39" s="80">
        <f>IF(W25="-","-",W25*INDEX('3c Mappings'!$C$8:$O$21,MATCH($C39,'3c Mappings'!$B$8:$B$21,0),MATCH($B39,'3c Mappings'!$C$7:$O$7,0)))</f>
        <v>0</v>
      </c>
      <c r="X39" s="80">
        <f>IF(X25="-","-",X25*INDEX('3c Mappings'!$C$8:$O$21,MATCH($C39,'3c Mappings'!$B$8:$B$21,0),MATCH($B39,'3c Mappings'!$C$7:$O$7,0)))</f>
        <v>0</v>
      </c>
      <c r="Y39" s="80">
        <f>IF(Y25="-","-",Y25*INDEX('3c Mappings'!$C$8:$O$21,MATCH($C39,'3c Mappings'!$B$8:$B$21,0),MATCH($B39,'3c Mappings'!$C$7:$O$7,0)))</f>
        <v>0</v>
      </c>
      <c r="Z39" s="80">
        <f>IF(Z25="-","-",Z25*INDEX('3c Mappings'!$C$8:$O$21,MATCH($C39,'3c Mappings'!$B$8:$B$21,0),MATCH($B39,'3c Mappings'!$C$7:$O$7,0)))</f>
        <v>0</v>
      </c>
      <c r="AA39" s="80">
        <f>IF(AA25="-","-",AA25*INDEX('3c Mappings'!$C$8:$O$21,MATCH($C39,'3c Mappings'!$B$8:$B$21,0),MATCH($B39,'3c Mappings'!$C$7:$O$7,0)))</f>
        <v>0</v>
      </c>
      <c r="AB39" s="80">
        <f>IF(AB25="-","-",AB25*INDEX('3c Mappings'!$C$8:$O$21,MATCH($C39,'3c Mappings'!$B$8:$B$21,0),MATCH($B39,'3c Mappings'!$C$7:$O$7,0)))</f>
        <v>0</v>
      </c>
      <c r="AC39" s="80">
        <f>IF(AC25="-","-",AC25*INDEX('3c Mappings'!$C$8:$O$21,MATCH($C39,'3c Mappings'!$B$8:$B$21,0),MATCH($B39,'3c Mappings'!$C$7:$O$7,0)))</f>
        <v>0</v>
      </c>
      <c r="AD39" s="80">
        <f>IF(AD25="-","-",AD25*INDEX('3c Mappings'!$C$8:$O$21,MATCH($C39,'3c Mappings'!$B$8:$B$21,0),MATCH($B39,'3c Mappings'!$C$7:$O$7,0)))</f>
        <v>0</v>
      </c>
      <c r="AE39" s="80">
        <f>IF(AE25="-","-",AE25*INDEX('3c Mappings'!$C$8:$O$21,MATCH($C39,'3c Mappings'!$B$8:$B$21,0),MATCH($B39,'3c Mappings'!$C$7:$O$7,0)))</f>
        <v>0</v>
      </c>
      <c r="AF39" s="80">
        <f>IF(AF25="-","-",AF25*INDEX('3c Mappings'!$C$8:$O$21,MATCH($C39,'3c Mappings'!$B$8:$B$21,0),MATCH($B39,'3c Mappings'!$C$7:$O$7,0)))</f>
        <v>0</v>
      </c>
      <c r="AG39" s="80">
        <f>IF(AG25="-","-",AG25*INDEX('3c Mappings'!$C$8:$O$21,MATCH($C39,'3c Mappings'!$B$8:$B$21,0),MATCH($B39,'3c Mappings'!$C$7:$O$7,0)))</f>
        <v>0</v>
      </c>
      <c r="AH39" s="80" t="str">
        <f>IF(AH25="-","-",AH25*INDEX('3c Mappings'!$C$8:$O$21,MATCH($C39,'3c Mappings'!$B$8:$B$21,0),MATCH($B39,'3c Mappings'!$C$7:$O$7,0)))</f>
        <v>-</v>
      </c>
      <c r="AI39" s="80" t="str">
        <f>IF(AI25="-","-",AI25*INDEX('3c Mappings'!$C$8:$O$21,MATCH($C39,'3c Mappings'!$B$8:$B$21,0),MATCH($B39,'3c Mappings'!$C$7:$O$7,0)))</f>
        <v>-</v>
      </c>
      <c r="AJ39" s="80" t="str">
        <f>IF(AJ25="-","-",AJ25*INDEX('3c Mappings'!$C$8:$O$21,MATCH($C39,'3c Mappings'!$B$8:$B$21,0),MATCH($B39,'3c Mappings'!$C$7:$O$7,0)))</f>
        <v>-</v>
      </c>
      <c r="AK39" s="80" t="str">
        <f>IF(AK25="-","-",AK25*INDEX('3c Mappings'!$C$8:$O$21,MATCH($C39,'3c Mappings'!$B$8:$B$21,0),MATCH($B39,'3c Mappings'!$C$7:$O$7,0)))</f>
        <v>-</v>
      </c>
      <c r="AL39" s="80" t="str">
        <f>IF(AL25="-","-",AL25*INDEX('3c Mappings'!$C$8:$O$21,MATCH($C39,'3c Mappings'!$B$8:$B$21,0),MATCH($B39,'3c Mappings'!$C$7:$O$7,0)))</f>
        <v>-</v>
      </c>
      <c r="AM39" s="80" t="str">
        <f>IF(AM25="-","-",AM25*INDEX('3c Mappings'!$C$8:$O$21,MATCH($C39,'3c Mappings'!$B$8:$B$21,0),MATCH($B39,'3c Mappings'!$C$7:$O$7,0)))</f>
        <v>-</v>
      </c>
      <c r="AN39" s="80" t="str">
        <f>IF(AN25="-","-",AN25*INDEX('3c Mappings'!$C$8:$O$21,MATCH($C39,'3c Mappings'!$B$8:$B$21,0),MATCH($B39,'3c Mappings'!$C$7:$O$7,0)))</f>
        <v>-</v>
      </c>
      <c r="AO39" s="80" t="str">
        <f>IF(AO25="-","-",AO25*INDEX('3c Mappings'!$C$8:$O$21,MATCH($C39,'3c Mappings'!$B$8:$B$21,0),MATCH($B39,'3c Mappings'!$C$7:$O$7,0)))</f>
        <v>-</v>
      </c>
      <c r="AP39" s="80" t="str">
        <f>IF(AP25="-","-",AP25*INDEX('3c Mappings'!$C$8:$O$21,MATCH($C39,'3c Mappings'!$B$8:$B$21,0),MATCH($B39,'3c Mappings'!$C$7:$O$7,0)))</f>
        <v>-</v>
      </c>
      <c r="AQ39" s="80" t="str">
        <f>IF(AQ25="-","-",AQ25*INDEX('3c Mappings'!$C$8:$O$21,MATCH($C39,'3c Mappings'!$B$8:$B$21,0),MATCH($B39,'3c Mappings'!$C$7:$O$7,0)))</f>
        <v>-</v>
      </c>
      <c r="AR39" s="80" t="str">
        <f>IF(AR25="-","-",AR25*INDEX('3c Mappings'!$C$8:$O$21,MATCH($C39,'3c Mappings'!$B$8:$B$21,0),MATCH($B39,'3c Mappings'!$C$7:$O$7,0)))</f>
        <v>-</v>
      </c>
      <c r="AS39" s="80" t="str">
        <f>IF(AS25="-","-",AS25*INDEX('3c Mappings'!$C$8:$O$21,MATCH($C39,'3c Mappings'!$B$8:$B$21,0),MATCH($B39,'3c Mappings'!$C$7:$O$7,0)))</f>
        <v>-</v>
      </c>
      <c r="AT39" s="80" t="str">
        <f>IF(AT25="-","-",AT25*INDEX('3c Mappings'!$C$8:$O$21,MATCH($C39,'3c Mappings'!$B$8:$B$21,0),MATCH($B39,'3c Mappings'!$C$7:$O$7,0)))</f>
        <v>-</v>
      </c>
      <c r="AU39" s="80" t="str">
        <f>IF(AU25="-","-",AU25*INDEX('3c Mappings'!$C$8:$O$21,MATCH($C39,'3c Mappings'!$B$8:$B$21,0),MATCH($B39,'3c Mappings'!$C$7:$O$7,0)))</f>
        <v>-</v>
      </c>
      <c r="AV39" s="80" t="str">
        <f>IF(AV25="-","-",AV25*INDEX('3c Mappings'!$C$8:$O$21,MATCH($C39,'3c Mappings'!$B$8:$B$21,0),MATCH($B39,'3c Mappings'!$C$7:$O$7,0)))</f>
        <v>-</v>
      </c>
      <c r="AW39" s="80" t="str">
        <f>IF(AW25="-","-",AW25*INDEX('3c Mappings'!$C$8:$O$21,MATCH($C39,'3c Mappings'!$B$8:$B$21,0),MATCH($B39,'3c Mappings'!$C$7:$O$7,0)))</f>
        <v>-</v>
      </c>
      <c r="AX39" s="80" t="str">
        <f>IF(AX25="-","-",AX25*INDEX('3c Mappings'!$C$8:$O$21,MATCH($C39,'3c Mappings'!$B$8:$B$21,0),MATCH($B39,'3c Mappings'!$C$7:$O$7,0)))</f>
        <v>-</v>
      </c>
      <c r="AY39" s="80" t="str">
        <f>IF(AY25="-","-",AY25*INDEX('3c Mappings'!$C$8:$O$21,MATCH($C39,'3c Mappings'!$B$8:$B$21,0),MATCH($B39,'3c Mappings'!$C$7:$O$7,0)))</f>
        <v>-</v>
      </c>
      <c r="AZ39" s="80" t="str">
        <f>IF(AZ25="-","-",AZ25*INDEX('3c Mappings'!$C$8:$O$21,MATCH($C39,'3c Mappings'!$B$8:$B$21,0),MATCH($B39,'3c Mappings'!$C$7:$O$7,0)))</f>
        <v>-</v>
      </c>
      <c r="BA39" s="80" t="str">
        <f>IF(BA25="-","-",BA25*INDEX('3c Mappings'!$C$8:$O$21,MATCH($C39,'3c Mappings'!$B$8:$B$21,0),MATCH($B39,'3c Mappings'!$C$7:$O$7,0)))</f>
        <v>-</v>
      </c>
      <c r="BB39" s="80" t="str">
        <f>IF(BB25="-","-",BB25*INDEX('3c Mappings'!$C$8:$O$21,MATCH($C39,'3c Mappings'!$B$8:$B$21,0),MATCH($B39,'3c Mappings'!$C$7:$O$7,0)))</f>
        <v>-</v>
      </c>
    </row>
    <row r="40" spans="1:54" s="14" customFormat="1" ht="11.45">
      <c r="A40" s="10"/>
      <c r="B40" s="72" t="s">
        <v>214</v>
      </c>
      <c r="C40" s="73" t="s">
        <v>174</v>
      </c>
      <c r="D40" s="205"/>
      <c r="E40" s="29"/>
      <c r="F40" s="80">
        <f>IF(F26="-","-",F26*INDEX('3c Mappings'!$C$8:$O$21,MATCH($C40,'3c Mappings'!$B$8:$B$21,0),MATCH($B40,'3c Mappings'!$C$7:$O$7,0)))</f>
        <v>0</v>
      </c>
      <c r="G40" s="80">
        <f>IF(G26="-","-",G26*INDEX('3c Mappings'!$C$8:$O$21,MATCH($C40,'3c Mappings'!$B$8:$B$21,0),MATCH($B40,'3c Mappings'!$C$7:$O$7,0)))</f>
        <v>0</v>
      </c>
      <c r="H40" s="80">
        <f>IF(H26="-","-",H26*INDEX('3c Mappings'!$C$8:$O$21,MATCH($C40,'3c Mappings'!$B$8:$B$21,0),MATCH($B40,'3c Mappings'!$C$7:$O$7,0)))</f>
        <v>0</v>
      </c>
      <c r="I40" s="80">
        <f>IF(I26="-","-",I26*INDEX('3c Mappings'!$C$8:$O$21,MATCH($C40,'3c Mappings'!$B$8:$B$21,0),MATCH($B40,'3c Mappings'!$C$7:$O$7,0)))</f>
        <v>0</v>
      </c>
      <c r="J40" s="80">
        <f>IF(J26="-","-",J26*INDEX('3c Mappings'!$C$8:$O$21,MATCH($C40,'3c Mappings'!$B$8:$B$21,0),MATCH($B40,'3c Mappings'!$C$7:$O$7,0)))</f>
        <v>0</v>
      </c>
      <c r="K40" s="80">
        <f>IF(K26="-","-",K26*INDEX('3c Mappings'!$C$8:$O$21,MATCH($C40,'3c Mappings'!$B$8:$B$21,0),MATCH($B40,'3c Mappings'!$C$7:$O$7,0)))</f>
        <v>0</v>
      </c>
      <c r="L40" s="80">
        <f>IF(L26="-","-",L26*INDEX('3c Mappings'!$C$8:$O$21,MATCH($C40,'3c Mappings'!$B$8:$B$21,0),MATCH($B40,'3c Mappings'!$C$7:$O$7,0)))</f>
        <v>0</v>
      </c>
      <c r="M40" s="80">
        <f>IF(M26="-","-",M26*INDEX('3c Mappings'!$C$8:$O$21,MATCH($C40,'3c Mappings'!$B$8:$B$21,0),MATCH($B40,'3c Mappings'!$C$7:$O$7,0)))</f>
        <v>0</v>
      </c>
      <c r="N40" s="82"/>
      <c r="O40" s="80">
        <f>IF(O26="-","-",O26*INDEX('3c Mappings'!$C$8:$O$21,MATCH($C40,'3c Mappings'!$B$8:$B$21,0),MATCH($B40,'3c Mappings'!$C$7:$O$7,0)))</f>
        <v>0</v>
      </c>
      <c r="P40" s="80">
        <f>IF(P26="-","-",P26*INDEX('3c Mappings'!$C$8:$O$21,MATCH($C40,'3c Mappings'!$B$8:$B$21,0),MATCH($B40,'3c Mappings'!$C$7:$O$7,0)))</f>
        <v>0</v>
      </c>
      <c r="Q40" s="80">
        <f>IF(Q26="-","-",Q26*INDEX('3c Mappings'!$C$8:$O$21,MATCH($C40,'3c Mappings'!$B$8:$B$21,0),MATCH($B40,'3c Mappings'!$C$7:$O$7,0)))</f>
        <v>0</v>
      </c>
      <c r="R40" s="80">
        <f>IF(R26="-","-",R26*INDEX('3c Mappings'!$C$8:$O$21,MATCH($C40,'3c Mappings'!$B$8:$B$21,0),MATCH($B40,'3c Mappings'!$C$7:$O$7,0)))</f>
        <v>0</v>
      </c>
      <c r="S40" s="80">
        <f>IF(S26="-","-",S26*INDEX('3c Mappings'!$C$8:$O$21,MATCH($C40,'3c Mappings'!$B$8:$B$21,0),MATCH($B40,'3c Mappings'!$C$7:$O$7,0)))</f>
        <v>0</v>
      </c>
      <c r="T40" s="80">
        <f>IF(T26="-","-",T26*INDEX('3c Mappings'!$C$8:$O$21,MATCH($C40,'3c Mappings'!$B$8:$B$21,0),MATCH($B40,'3c Mappings'!$C$7:$O$7,0)))</f>
        <v>0</v>
      </c>
      <c r="U40" s="80">
        <f>IF(U26="-","-",U26*INDEX('3c Mappings'!$C$8:$O$21,MATCH($C40,'3c Mappings'!$B$8:$B$21,0),MATCH($B40,'3c Mappings'!$C$7:$O$7,0)))</f>
        <v>0</v>
      </c>
      <c r="V40" s="80">
        <f>IF(V26="-","-",V26*INDEX('3c Mappings'!$C$8:$O$21,MATCH($C40,'3c Mappings'!$B$8:$B$21,0),MATCH($B40,'3c Mappings'!$C$7:$O$7,0)))</f>
        <v>0</v>
      </c>
      <c r="W40" s="80">
        <f>IF(W26="-","-",W26*INDEX('3c Mappings'!$C$8:$O$21,MATCH($C40,'3c Mappings'!$B$8:$B$21,0),MATCH($B40,'3c Mappings'!$C$7:$O$7,0)))</f>
        <v>0</v>
      </c>
      <c r="X40" s="80">
        <f>IF(X26="-","-",X26*INDEX('3c Mappings'!$C$8:$O$21,MATCH($C40,'3c Mappings'!$B$8:$B$21,0),MATCH($B40,'3c Mappings'!$C$7:$O$7,0)))</f>
        <v>0</v>
      </c>
      <c r="Y40" s="80">
        <f>IF(Y26="-","-",Y26*INDEX('3c Mappings'!$C$8:$O$21,MATCH($C40,'3c Mappings'!$B$8:$B$21,0),MATCH($B40,'3c Mappings'!$C$7:$O$7,0)))</f>
        <v>0</v>
      </c>
      <c r="Z40" s="80">
        <f>IF(Z26="-","-",Z26*INDEX('3c Mappings'!$C$8:$O$21,MATCH($C40,'3c Mappings'!$B$8:$B$21,0),MATCH($B40,'3c Mappings'!$C$7:$O$7,0)))</f>
        <v>0</v>
      </c>
      <c r="AA40" s="80">
        <f>IF(AA26="-","-",AA26*INDEX('3c Mappings'!$C$8:$O$21,MATCH($C40,'3c Mappings'!$B$8:$B$21,0),MATCH($B40,'3c Mappings'!$C$7:$O$7,0)))</f>
        <v>0</v>
      </c>
      <c r="AB40" s="80">
        <f>IF(AB26="-","-",AB26*INDEX('3c Mappings'!$C$8:$O$21,MATCH($C40,'3c Mappings'!$B$8:$B$21,0),MATCH($B40,'3c Mappings'!$C$7:$O$7,0)))</f>
        <v>0</v>
      </c>
      <c r="AC40" s="80">
        <f>IF(AC26="-","-",AC26*INDEX('3c Mappings'!$C$8:$O$21,MATCH($C40,'3c Mappings'!$B$8:$B$21,0),MATCH($B40,'3c Mappings'!$C$7:$O$7,0)))</f>
        <v>0</v>
      </c>
      <c r="AD40" s="80">
        <f>IF(AD26="-","-",AD26*INDEX('3c Mappings'!$C$8:$O$21,MATCH($C40,'3c Mappings'!$B$8:$B$21,0),MATCH($B40,'3c Mappings'!$C$7:$O$7,0)))</f>
        <v>0</v>
      </c>
      <c r="AE40" s="80">
        <f>IF(AE26="-","-",AE26*INDEX('3c Mappings'!$C$8:$O$21,MATCH($C40,'3c Mappings'!$B$8:$B$21,0),MATCH($B40,'3c Mappings'!$C$7:$O$7,0)))</f>
        <v>0</v>
      </c>
      <c r="AF40" s="80">
        <f>IF(AF26="-","-",AF26*INDEX('3c Mappings'!$C$8:$O$21,MATCH($C40,'3c Mappings'!$B$8:$B$21,0),MATCH($B40,'3c Mappings'!$C$7:$O$7,0)))</f>
        <v>0</v>
      </c>
      <c r="AG40" s="80">
        <f>IF(AG26="-","-",AG26*INDEX('3c Mappings'!$C$8:$O$21,MATCH($C40,'3c Mappings'!$B$8:$B$21,0),MATCH($B40,'3c Mappings'!$C$7:$O$7,0)))</f>
        <v>0</v>
      </c>
      <c r="AH40" s="80" t="str">
        <f>IF(AH26="-","-",AH26*INDEX('3c Mappings'!$C$8:$O$21,MATCH($C40,'3c Mappings'!$B$8:$B$21,0),MATCH($B40,'3c Mappings'!$C$7:$O$7,0)))</f>
        <v>-</v>
      </c>
      <c r="AI40" s="80" t="str">
        <f>IF(AI26="-","-",AI26*INDEX('3c Mappings'!$C$8:$O$21,MATCH($C40,'3c Mappings'!$B$8:$B$21,0),MATCH($B40,'3c Mappings'!$C$7:$O$7,0)))</f>
        <v>-</v>
      </c>
      <c r="AJ40" s="80" t="str">
        <f>IF(AJ26="-","-",AJ26*INDEX('3c Mappings'!$C$8:$O$21,MATCH($C40,'3c Mappings'!$B$8:$B$21,0),MATCH($B40,'3c Mappings'!$C$7:$O$7,0)))</f>
        <v>-</v>
      </c>
      <c r="AK40" s="80" t="str">
        <f>IF(AK26="-","-",AK26*INDEX('3c Mappings'!$C$8:$O$21,MATCH($C40,'3c Mappings'!$B$8:$B$21,0),MATCH($B40,'3c Mappings'!$C$7:$O$7,0)))</f>
        <v>-</v>
      </c>
      <c r="AL40" s="80" t="str">
        <f>IF(AL26="-","-",AL26*INDEX('3c Mappings'!$C$8:$O$21,MATCH($C40,'3c Mappings'!$B$8:$B$21,0),MATCH($B40,'3c Mappings'!$C$7:$O$7,0)))</f>
        <v>-</v>
      </c>
      <c r="AM40" s="80" t="str">
        <f>IF(AM26="-","-",AM26*INDEX('3c Mappings'!$C$8:$O$21,MATCH($C40,'3c Mappings'!$B$8:$B$21,0),MATCH($B40,'3c Mappings'!$C$7:$O$7,0)))</f>
        <v>-</v>
      </c>
      <c r="AN40" s="80" t="str">
        <f>IF(AN26="-","-",AN26*INDEX('3c Mappings'!$C$8:$O$21,MATCH($C40,'3c Mappings'!$B$8:$B$21,0),MATCH($B40,'3c Mappings'!$C$7:$O$7,0)))</f>
        <v>-</v>
      </c>
      <c r="AO40" s="80" t="str">
        <f>IF(AO26="-","-",AO26*INDEX('3c Mappings'!$C$8:$O$21,MATCH($C40,'3c Mappings'!$B$8:$B$21,0),MATCH($B40,'3c Mappings'!$C$7:$O$7,0)))</f>
        <v>-</v>
      </c>
      <c r="AP40" s="80" t="str">
        <f>IF(AP26="-","-",AP26*INDEX('3c Mappings'!$C$8:$O$21,MATCH($C40,'3c Mappings'!$B$8:$B$21,0),MATCH($B40,'3c Mappings'!$C$7:$O$7,0)))</f>
        <v>-</v>
      </c>
      <c r="AQ40" s="80" t="str">
        <f>IF(AQ26="-","-",AQ26*INDEX('3c Mappings'!$C$8:$O$21,MATCH($C40,'3c Mappings'!$B$8:$B$21,0),MATCH($B40,'3c Mappings'!$C$7:$O$7,0)))</f>
        <v>-</v>
      </c>
      <c r="AR40" s="80" t="str">
        <f>IF(AR26="-","-",AR26*INDEX('3c Mappings'!$C$8:$O$21,MATCH($C40,'3c Mappings'!$B$8:$B$21,0),MATCH($B40,'3c Mappings'!$C$7:$O$7,0)))</f>
        <v>-</v>
      </c>
      <c r="AS40" s="80" t="str">
        <f>IF(AS26="-","-",AS26*INDEX('3c Mappings'!$C$8:$O$21,MATCH($C40,'3c Mappings'!$B$8:$B$21,0),MATCH($B40,'3c Mappings'!$C$7:$O$7,0)))</f>
        <v>-</v>
      </c>
      <c r="AT40" s="80" t="str">
        <f>IF(AT26="-","-",AT26*INDEX('3c Mappings'!$C$8:$O$21,MATCH($C40,'3c Mappings'!$B$8:$B$21,0),MATCH($B40,'3c Mappings'!$C$7:$O$7,0)))</f>
        <v>-</v>
      </c>
      <c r="AU40" s="80" t="str">
        <f>IF(AU26="-","-",AU26*INDEX('3c Mappings'!$C$8:$O$21,MATCH($C40,'3c Mappings'!$B$8:$B$21,0),MATCH($B40,'3c Mappings'!$C$7:$O$7,0)))</f>
        <v>-</v>
      </c>
      <c r="AV40" s="80" t="str">
        <f>IF(AV26="-","-",AV26*INDEX('3c Mappings'!$C$8:$O$21,MATCH($C40,'3c Mappings'!$B$8:$B$21,0),MATCH($B40,'3c Mappings'!$C$7:$O$7,0)))</f>
        <v>-</v>
      </c>
      <c r="AW40" s="80" t="str">
        <f>IF(AW26="-","-",AW26*INDEX('3c Mappings'!$C$8:$O$21,MATCH($C40,'3c Mappings'!$B$8:$B$21,0),MATCH($B40,'3c Mappings'!$C$7:$O$7,0)))</f>
        <v>-</v>
      </c>
      <c r="AX40" s="80" t="str">
        <f>IF(AX26="-","-",AX26*INDEX('3c Mappings'!$C$8:$O$21,MATCH($C40,'3c Mappings'!$B$8:$B$21,0),MATCH($B40,'3c Mappings'!$C$7:$O$7,0)))</f>
        <v>-</v>
      </c>
      <c r="AY40" s="80" t="str">
        <f>IF(AY26="-","-",AY26*INDEX('3c Mappings'!$C$8:$O$21,MATCH($C40,'3c Mappings'!$B$8:$B$21,0),MATCH($B40,'3c Mappings'!$C$7:$O$7,0)))</f>
        <v>-</v>
      </c>
      <c r="AZ40" s="80" t="str">
        <f>IF(AZ26="-","-",AZ26*INDEX('3c Mappings'!$C$8:$O$21,MATCH($C40,'3c Mappings'!$B$8:$B$21,0),MATCH($B40,'3c Mappings'!$C$7:$O$7,0)))</f>
        <v>-</v>
      </c>
      <c r="BA40" s="80" t="str">
        <f>IF(BA26="-","-",BA26*INDEX('3c Mappings'!$C$8:$O$21,MATCH($C40,'3c Mappings'!$B$8:$B$21,0),MATCH($B40,'3c Mappings'!$C$7:$O$7,0)))</f>
        <v>-</v>
      </c>
      <c r="BB40" s="80" t="str">
        <f>IF(BB26="-","-",BB26*INDEX('3c Mappings'!$C$8:$O$21,MATCH($C40,'3c Mappings'!$B$8:$B$21,0),MATCH($B40,'3c Mappings'!$C$7:$O$7,0)))</f>
        <v>-</v>
      </c>
    </row>
    <row r="41" spans="1:54" s="14" customFormat="1" ht="12.6" customHeight="1">
      <c r="A41" s="10"/>
      <c r="B41" s="72" t="s">
        <v>202</v>
      </c>
      <c r="C41" s="73" t="s">
        <v>176</v>
      </c>
      <c r="D41" s="205"/>
      <c r="E41" s="29"/>
      <c r="F41" s="80">
        <f>IF(F14="-","-",F14*INDEX('3c Mappings'!$C$8:$O$21,MATCH($C41,'3c Mappings'!$B$8:$B$21,0),MATCH($B41,'3c Mappings'!$C$7:$O$7,0)))</f>
        <v>5.8008109165983639E-2</v>
      </c>
      <c r="G41" s="80">
        <f>IF(G14="-","-",G14*INDEX('3c Mappings'!$C$8:$O$21,MATCH($C41,'3c Mappings'!$B$8:$B$21,0),MATCH($B41,'3c Mappings'!$C$7:$O$7,0)))</f>
        <v>5.7112794806318722E-2</v>
      </c>
      <c r="H41" s="80">
        <f>IF(H14="-","-",H14*INDEX('3c Mappings'!$C$8:$O$21,MATCH($C41,'3c Mappings'!$B$8:$B$21,0),MATCH($B41,'3c Mappings'!$C$7:$O$7,0)))</f>
        <v>5.6965667666931702E-2</v>
      </c>
      <c r="I41" s="80">
        <f>IF(I14="-","-",I14*INDEX('3c Mappings'!$C$8:$O$21,MATCH($C41,'3c Mappings'!$B$8:$B$21,0),MATCH($B41,'3c Mappings'!$C$7:$O$7,0)))</f>
        <v>5.4369256023903446E-2</v>
      </c>
      <c r="J41" s="80">
        <f>IF(J14="-","-",J14*INDEX('3c Mappings'!$C$8:$O$21,MATCH($C41,'3c Mappings'!$B$8:$B$21,0),MATCH($B41,'3c Mappings'!$C$7:$O$7,0)))</f>
        <v>5.1971696122845502E-2</v>
      </c>
      <c r="K41" s="80">
        <f>IF(K14="-","-",K14*INDEX('3c Mappings'!$C$8:$O$21,MATCH($C41,'3c Mappings'!$B$8:$B$21,0),MATCH($B41,'3c Mappings'!$C$7:$O$7,0)))</f>
        <v>5.2150758994778494E-2</v>
      </c>
      <c r="L41" s="80">
        <f>IF(L14="-","-",L14*INDEX('3c Mappings'!$C$8:$O$21,MATCH($C41,'3c Mappings'!$B$8:$B$21,0),MATCH($B41,'3c Mappings'!$C$7:$O$7,0)))</f>
        <v>5.0023579086100056E-2</v>
      </c>
      <c r="M41" s="80">
        <f>IF(M14="-","-",M14*INDEX('3c Mappings'!$C$8:$O$21,MATCH($C41,'3c Mappings'!$B$8:$B$21,0),MATCH($B41,'3c Mappings'!$C$7:$O$7,0)))</f>
        <v>5.0560767701899004E-2</v>
      </c>
      <c r="N41" s="82"/>
      <c r="O41" s="80">
        <f>IF(O14="-","-",O14*INDEX('3c Mappings'!$C$8:$O$21,MATCH($C41,'3c Mappings'!$B$8:$B$21,0),MATCH($B41,'3c Mappings'!$C$7:$O$7,0)))</f>
        <v>5.0560767701899004E-2</v>
      </c>
      <c r="P41" s="80">
        <f>IF(P14="-","-",P14*INDEX('3c Mappings'!$C$8:$O$21,MATCH($C41,'3c Mappings'!$B$8:$B$21,0),MATCH($B41,'3c Mappings'!$C$7:$O$7,0)))</f>
        <v>5.8913024231506843E-2</v>
      </c>
      <c r="Q41" s="80">
        <f>IF(Q14="-","-",Q14*INDEX('3c Mappings'!$C$8:$O$21,MATCH($C41,'3c Mappings'!$B$8:$B$21,0),MATCH($B41,'3c Mappings'!$C$7:$O$7,0)))</f>
        <v>5.5600361100746655E-2</v>
      </c>
      <c r="R41" s="80">
        <f>IF(R14="-","-",R14*INDEX('3c Mappings'!$C$8:$O$21,MATCH($C41,'3c Mappings'!$B$8:$B$21,0),MATCH($B41,'3c Mappings'!$C$7:$O$7,0)))</f>
        <v>4.9433151369871094E-2</v>
      </c>
      <c r="S41" s="80">
        <f>IF(S14="-","-",S14*INDEX('3c Mappings'!$C$8:$O$21,MATCH($C41,'3c Mappings'!$B$8:$B$21,0),MATCH($B41,'3c Mappings'!$C$7:$O$7,0)))</f>
        <v>2.9557172585309939E-2</v>
      </c>
      <c r="T41" s="80">
        <f>IF(T14="-","-",T14*INDEX('3c Mappings'!$C$8:$O$21,MATCH($C41,'3c Mappings'!$B$8:$B$21,0),MATCH($B41,'3c Mappings'!$C$7:$O$7,0)))</f>
        <v>6.2538855861517098E-2</v>
      </c>
      <c r="U41" s="80">
        <f>IF(U14="-","-",U14*INDEX('3c Mappings'!$C$8:$O$21,MATCH($C41,'3c Mappings'!$B$8:$B$21,0),MATCH($B41,'3c Mappings'!$C$7:$O$7,0)))</f>
        <v>5.9315724166723399E-2</v>
      </c>
      <c r="V41" s="80">
        <f>IF(V14="-","-",V14*INDEX('3c Mappings'!$C$8:$O$21,MATCH($C41,'3c Mappings'!$B$8:$B$21,0),MATCH($B41,'3c Mappings'!$C$7:$O$7,0)))</f>
        <v>0.10148688611874564</v>
      </c>
      <c r="W41" s="80">
        <f>IF(W14="-","-",W14*INDEX('3c Mappings'!$C$8:$O$21,MATCH($C41,'3c Mappings'!$B$8:$B$21,0),MATCH($B41,'3c Mappings'!$C$7:$O$7,0)))</f>
        <v>0.12395927654633505</v>
      </c>
      <c r="X41" s="80">
        <f>IF(X14="-","-",X14*INDEX('3c Mappings'!$C$8:$O$21,MATCH($C41,'3c Mappings'!$B$8:$B$21,0),MATCH($B41,'3c Mappings'!$C$7:$O$7,0)))</f>
        <v>8.677369611296791E-2</v>
      </c>
      <c r="Y41" s="80">
        <f>IF(Y14="-","-",Y14*INDEX('3c Mappings'!$C$8:$O$21,MATCH($C41,'3c Mappings'!$B$8:$B$21,0),MATCH($B41,'3c Mappings'!$C$7:$O$7,0)))</f>
        <v>8.677369611296791E-2</v>
      </c>
      <c r="Z41" s="80">
        <f>IF(Z14="-","-",Z14*INDEX('3c Mappings'!$C$8:$O$21,MATCH($C41,'3c Mappings'!$B$8:$B$21,0),MATCH($B41,'3c Mappings'!$C$7:$O$7,0)))</f>
        <v>0.10378466894660131</v>
      </c>
      <c r="AA41" s="80">
        <f>IF(AA14="-","-",AA14*INDEX('3c Mappings'!$C$8:$O$21,MATCH($C41,'3c Mappings'!$B$8:$B$21,0),MATCH($B41,'3c Mappings'!$C$7:$O$7,0)))</f>
        <v>0.10378466894660131</v>
      </c>
      <c r="AB41" s="80">
        <f>IF(AB14="-","-",AB14*INDEX('3c Mappings'!$C$8:$O$21,MATCH($C41,'3c Mappings'!$B$8:$B$21,0),MATCH($B41,'3c Mappings'!$C$7:$O$7,0)))</f>
        <v>9.4207731737356901E-2</v>
      </c>
      <c r="AC41" s="80">
        <f>IF(AC14="-","-",AC14*INDEX('3c Mappings'!$C$8:$O$21,MATCH($C41,'3c Mappings'!$B$8:$B$21,0),MATCH($B41,'3c Mappings'!$C$7:$O$7,0)))</f>
        <v>9.4207731737356901E-2</v>
      </c>
      <c r="AD41" s="80">
        <f>IF(AD14="-","-",AD14*INDEX('3c Mappings'!$C$8:$O$21,MATCH($C41,'3c Mappings'!$B$8:$B$21,0),MATCH($B41,'3c Mappings'!$C$7:$O$7,0)))</f>
        <v>5.3202334064703705E-2</v>
      </c>
      <c r="AE41" s="80">
        <f>IF(AE14="-","-",AE14*INDEX('3c Mappings'!$C$8:$O$21,MATCH($C41,'3c Mappings'!$B$8:$B$21,0),MATCH($B41,'3c Mappings'!$C$7:$O$7,0)))</f>
        <v>5.3202334064703705E-2</v>
      </c>
      <c r="AF41" s="80">
        <f>IF(AF14="-","-",AF14*INDEX('3c Mappings'!$C$8:$O$21,MATCH($C41,'3c Mappings'!$B$8:$B$21,0),MATCH($B41,'3c Mappings'!$C$7:$O$7,0)))</f>
        <v>9.7129827571542662E-2</v>
      </c>
      <c r="AG41" s="80">
        <f>IF(AG14="-","-",AG14*INDEX('3c Mappings'!$C$8:$O$21,MATCH($C41,'3c Mappings'!$B$8:$B$21,0),MATCH($B41,'3c Mappings'!$C$7:$O$7,0)))</f>
        <v>9.7129827571542662E-2</v>
      </c>
      <c r="AH41" s="80" t="str">
        <f>IF(AH14="-","-",AH14*INDEX('3c Mappings'!$C$8:$O$21,MATCH($C41,'3c Mappings'!$B$8:$B$21,0),MATCH($B41,'3c Mappings'!$C$7:$O$7,0)))</f>
        <v>-</v>
      </c>
      <c r="AI41" s="80" t="str">
        <f>IF(AI14="-","-",AI14*INDEX('3c Mappings'!$C$8:$O$21,MATCH($C41,'3c Mappings'!$B$8:$B$21,0),MATCH($B41,'3c Mappings'!$C$7:$O$7,0)))</f>
        <v>-</v>
      </c>
      <c r="AJ41" s="80" t="str">
        <f>IF(AJ14="-","-",AJ14*INDEX('3c Mappings'!$C$8:$O$21,MATCH($C41,'3c Mappings'!$B$8:$B$21,0),MATCH($B41,'3c Mappings'!$C$7:$O$7,0)))</f>
        <v>-</v>
      </c>
      <c r="AK41" s="80" t="str">
        <f>IF(AK14="-","-",AK14*INDEX('3c Mappings'!$C$8:$O$21,MATCH($C41,'3c Mappings'!$B$8:$B$21,0),MATCH($B41,'3c Mappings'!$C$7:$O$7,0)))</f>
        <v>-</v>
      </c>
      <c r="AL41" s="80" t="str">
        <f>IF(AL14="-","-",AL14*INDEX('3c Mappings'!$C$8:$O$21,MATCH($C41,'3c Mappings'!$B$8:$B$21,0),MATCH($B41,'3c Mappings'!$C$7:$O$7,0)))</f>
        <v>-</v>
      </c>
      <c r="AM41" s="80" t="str">
        <f>IF(AM14="-","-",AM14*INDEX('3c Mappings'!$C$8:$O$21,MATCH($C41,'3c Mappings'!$B$8:$B$21,0),MATCH($B41,'3c Mappings'!$C$7:$O$7,0)))</f>
        <v>-</v>
      </c>
      <c r="AN41" s="80" t="str">
        <f>IF(AN14="-","-",AN14*INDEX('3c Mappings'!$C$8:$O$21,MATCH($C41,'3c Mappings'!$B$8:$B$21,0),MATCH($B41,'3c Mappings'!$C$7:$O$7,0)))</f>
        <v>-</v>
      </c>
      <c r="AO41" s="80" t="str">
        <f>IF(AO14="-","-",AO14*INDEX('3c Mappings'!$C$8:$O$21,MATCH($C41,'3c Mappings'!$B$8:$B$21,0),MATCH($B41,'3c Mappings'!$C$7:$O$7,0)))</f>
        <v>-</v>
      </c>
      <c r="AP41" s="80" t="str">
        <f>IF(AP14="-","-",AP14*INDEX('3c Mappings'!$C$8:$O$21,MATCH($C41,'3c Mappings'!$B$8:$B$21,0),MATCH($B41,'3c Mappings'!$C$7:$O$7,0)))</f>
        <v>-</v>
      </c>
      <c r="AQ41" s="80" t="str">
        <f>IF(AQ14="-","-",AQ14*INDEX('3c Mappings'!$C$8:$O$21,MATCH($C41,'3c Mappings'!$B$8:$B$21,0),MATCH($B41,'3c Mappings'!$C$7:$O$7,0)))</f>
        <v>-</v>
      </c>
      <c r="AR41" s="80" t="str">
        <f>IF(AR14="-","-",AR14*INDEX('3c Mappings'!$C$8:$O$21,MATCH($C41,'3c Mappings'!$B$8:$B$21,0),MATCH($B41,'3c Mappings'!$C$7:$O$7,0)))</f>
        <v>-</v>
      </c>
      <c r="AS41" s="80" t="str">
        <f>IF(AS14="-","-",AS14*INDEX('3c Mappings'!$C$8:$O$21,MATCH($C41,'3c Mappings'!$B$8:$B$21,0),MATCH($B41,'3c Mappings'!$C$7:$O$7,0)))</f>
        <v>-</v>
      </c>
      <c r="AT41" s="80" t="str">
        <f>IF(AT14="-","-",AT14*INDEX('3c Mappings'!$C$8:$O$21,MATCH($C41,'3c Mappings'!$B$8:$B$21,0),MATCH($B41,'3c Mappings'!$C$7:$O$7,0)))</f>
        <v>-</v>
      </c>
      <c r="AU41" s="80" t="str">
        <f>IF(AU14="-","-",AU14*INDEX('3c Mappings'!$C$8:$O$21,MATCH($C41,'3c Mappings'!$B$8:$B$21,0),MATCH($B41,'3c Mappings'!$C$7:$O$7,0)))</f>
        <v>-</v>
      </c>
      <c r="AV41" s="80" t="str">
        <f>IF(AV14="-","-",AV14*INDEX('3c Mappings'!$C$8:$O$21,MATCH($C41,'3c Mappings'!$B$8:$B$21,0),MATCH($B41,'3c Mappings'!$C$7:$O$7,0)))</f>
        <v>-</v>
      </c>
      <c r="AW41" s="80" t="str">
        <f>IF(AW14="-","-",AW14*INDEX('3c Mappings'!$C$8:$O$21,MATCH($C41,'3c Mappings'!$B$8:$B$21,0),MATCH($B41,'3c Mappings'!$C$7:$O$7,0)))</f>
        <v>-</v>
      </c>
      <c r="AX41" s="80" t="str">
        <f>IF(AX14="-","-",AX14*INDEX('3c Mappings'!$C$8:$O$21,MATCH($C41,'3c Mappings'!$B$8:$B$21,0),MATCH($B41,'3c Mappings'!$C$7:$O$7,0)))</f>
        <v>-</v>
      </c>
      <c r="AY41" s="80" t="str">
        <f>IF(AY14="-","-",AY14*INDEX('3c Mappings'!$C$8:$O$21,MATCH($C41,'3c Mappings'!$B$8:$B$21,0),MATCH($B41,'3c Mappings'!$C$7:$O$7,0)))</f>
        <v>-</v>
      </c>
      <c r="AZ41" s="80" t="str">
        <f>IF(AZ14="-","-",AZ14*INDEX('3c Mappings'!$C$8:$O$21,MATCH($C41,'3c Mappings'!$B$8:$B$21,0),MATCH($B41,'3c Mappings'!$C$7:$O$7,0)))</f>
        <v>-</v>
      </c>
      <c r="BA41" s="80" t="str">
        <f>IF(BA14="-","-",BA14*INDEX('3c Mappings'!$C$8:$O$21,MATCH($C41,'3c Mappings'!$B$8:$B$21,0),MATCH($B41,'3c Mappings'!$C$7:$O$7,0)))</f>
        <v>-</v>
      </c>
      <c r="BB41" s="80" t="str">
        <f>IF(BB14="-","-",BB14*INDEX('3c Mappings'!$C$8:$O$21,MATCH($C41,'3c Mappings'!$B$8:$B$21,0),MATCH($B41,'3c Mappings'!$C$7:$O$7,0)))</f>
        <v>-</v>
      </c>
    </row>
    <row r="42" spans="1:54" s="14" customFormat="1" ht="11.45">
      <c r="A42" s="10"/>
      <c r="B42" s="72" t="s">
        <v>203</v>
      </c>
      <c r="C42" s="73" t="s">
        <v>176</v>
      </c>
      <c r="D42" s="205"/>
      <c r="E42" s="29"/>
      <c r="F42" s="80">
        <f>IF(F15="-","-",F15*INDEX('3c Mappings'!$C$8:$O$21,MATCH($C42,'3c Mappings'!$B$8:$B$21,0),MATCH($B42,'3c Mappings'!$C$7:$O$7,0)))</f>
        <v>6.4919948622655292</v>
      </c>
      <c r="G42" s="80">
        <f>IF(G15="-","-",G15*INDEX('3c Mappings'!$C$8:$O$21,MATCH($C42,'3c Mappings'!$B$8:$B$21,0),MATCH($B42,'3c Mappings'!$C$7:$O$7,0)))</f>
        <v>6.4000176711034191</v>
      </c>
      <c r="H42" s="80">
        <f>IF(H15="-","-",H15*INDEX('3c Mappings'!$C$8:$O$21,MATCH($C42,'3c Mappings'!$B$8:$B$21,0),MATCH($B42,'3c Mappings'!$C$7:$O$7,0)))</f>
        <v>6.3658988049949539</v>
      </c>
      <c r="I42" s="80">
        <f>IF(I15="-","-",I15*INDEX('3c Mappings'!$C$8:$O$21,MATCH($C42,'3c Mappings'!$B$8:$B$21,0),MATCH($B42,'3c Mappings'!$C$7:$O$7,0)))</f>
        <v>6.0991649506248384</v>
      </c>
      <c r="J42" s="80">
        <f>IF(J15="-","-",J15*INDEX('3c Mappings'!$C$8:$O$21,MATCH($C42,'3c Mappings'!$B$8:$B$21,0),MATCH($B42,'3c Mappings'!$C$7:$O$7,0)))</f>
        <v>5.621986872337307</v>
      </c>
      <c r="K42" s="80">
        <f>IF(K15="-","-",K15*INDEX('3c Mappings'!$C$8:$O$21,MATCH($C42,'3c Mappings'!$B$8:$B$21,0),MATCH($B42,'3c Mappings'!$C$7:$O$7,0)))</f>
        <v>5.6403823105697297</v>
      </c>
      <c r="L42" s="80">
        <f>IF(L15="-","-",L15*INDEX('3c Mappings'!$C$8:$O$21,MATCH($C42,'3c Mappings'!$B$8:$B$21,0),MATCH($B42,'3c Mappings'!$C$7:$O$7,0)))</f>
        <v>5.6777353597370839</v>
      </c>
      <c r="M42" s="80">
        <f>IF(M15="-","-",M15*INDEX('3c Mappings'!$C$8:$O$21,MATCH($C42,'3c Mappings'!$B$8:$B$21,0),MATCH($B42,'3c Mappings'!$C$7:$O$7,0)))</f>
        <v>5.7329216744343503</v>
      </c>
      <c r="N42" s="82"/>
      <c r="O42" s="80">
        <f>IF(O15="-","-",O15*INDEX('3c Mappings'!$C$8:$O$21,MATCH($C42,'3c Mappings'!$B$8:$B$21,0),MATCH($B42,'3c Mappings'!$C$7:$O$7,0)))</f>
        <v>5.7329216744343503</v>
      </c>
      <c r="P42" s="80">
        <f>IF(P15="-","-",P15*INDEX('3c Mappings'!$C$8:$O$21,MATCH($C42,'3c Mappings'!$B$8:$B$21,0),MATCH($B42,'3c Mappings'!$C$7:$O$7,0)))</f>
        <v>6.405170671756693</v>
      </c>
      <c r="Q42" s="80">
        <f>IF(Q15="-","-",Q15*INDEX('3c Mappings'!$C$8:$O$21,MATCH($C42,'3c Mappings'!$B$8:$B$21,0),MATCH($B42,'3c Mappings'!$C$7:$O$7,0)))</f>
        <v>6.0648550644568893</v>
      </c>
      <c r="R42" s="80">
        <f>IF(R15="-","-",R15*INDEX('3c Mappings'!$C$8:$O$21,MATCH($C42,'3c Mappings'!$B$8:$B$21,0),MATCH($B42,'3c Mappings'!$C$7:$O$7,0)))</f>
        <v>5.3094249457458114</v>
      </c>
      <c r="S42" s="80">
        <f>IF(S15="-","-",S15*INDEX('3c Mappings'!$C$8:$O$21,MATCH($C42,'3c Mappings'!$B$8:$B$21,0),MATCH($B42,'3c Mappings'!$C$7:$O$7,0)))</f>
        <v>3.2675313019469829</v>
      </c>
      <c r="T42" s="80">
        <f>IF(T15="-","-",T15*INDEX('3c Mappings'!$C$8:$O$21,MATCH($C42,'3c Mappings'!$B$8:$B$21,0),MATCH($B42,'3c Mappings'!$C$7:$O$7,0)))</f>
        <v>6.3913016860009471</v>
      </c>
      <c r="U42" s="80">
        <f>IF(U15="-","-",U15*INDEX('3c Mappings'!$C$8:$O$21,MATCH($C42,'3c Mappings'!$B$8:$B$21,0),MATCH($B42,'3c Mappings'!$C$7:$O$7,0)))</f>
        <v>6.0601837978173538</v>
      </c>
      <c r="V42" s="80">
        <f>IF(V15="-","-",V15*INDEX('3c Mappings'!$C$8:$O$21,MATCH($C42,'3c Mappings'!$B$8:$B$21,0),MATCH($B42,'3c Mappings'!$C$7:$O$7,0)))</f>
        <v>10.581438314161426</v>
      </c>
      <c r="W42" s="80">
        <f>IF(W15="-","-",W15*INDEX('3c Mappings'!$C$8:$O$21,MATCH($C42,'3c Mappings'!$B$8:$B$21,0),MATCH($B42,'3c Mappings'!$C$7:$O$7,0)))</f>
        <v>12.890065812330372</v>
      </c>
      <c r="X42" s="80">
        <f>IF(X15="-","-",X15*INDEX('3c Mappings'!$C$8:$O$21,MATCH($C42,'3c Mappings'!$B$8:$B$21,0),MATCH($B42,'3c Mappings'!$C$7:$O$7,0)))</f>
        <v>8.9744048368162517</v>
      </c>
      <c r="Y42" s="80">
        <f>IF(Y15="-","-",Y15*INDEX('3c Mappings'!$C$8:$O$21,MATCH($C42,'3c Mappings'!$B$8:$B$21,0),MATCH($B42,'3c Mappings'!$C$7:$O$7,0)))</f>
        <v>8.9744048368162517</v>
      </c>
      <c r="Z42" s="80">
        <f>IF(Z15="-","-",Z15*INDEX('3c Mappings'!$C$8:$O$21,MATCH($C42,'3c Mappings'!$B$8:$B$21,0),MATCH($B42,'3c Mappings'!$C$7:$O$7,0)))</f>
        <v>10.72197146889633</v>
      </c>
      <c r="AA42" s="80">
        <f>IF(AA15="-","-",AA15*INDEX('3c Mappings'!$C$8:$O$21,MATCH($C42,'3c Mappings'!$B$8:$B$21,0),MATCH($B42,'3c Mappings'!$C$7:$O$7,0)))</f>
        <v>10.72197146889633</v>
      </c>
      <c r="AB42" s="80">
        <f>IF(AB15="-","-",AB15*INDEX('3c Mappings'!$C$8:$O$21,MATCH($C42,'3c Mappings'!$B$8:$B$21,0),MATCH($B42,'3c Mappings'!$C$7:$O$7,0)))</f>
        <v>9.6781230608191819</v>
      </c>
      <c r="AC42" s="80">
        <f>IF(AC15="-","-",AC15*INDEX('3c Mappings'!$C$8:$O$21,MATCH($C42,'3c Mappings'!$B$8:$B$21,0),MATCH($B42,'3c Mappings'!$C$7:$O$7,0)))</f>
        <v>9.6781230608191819</v>
      </c>
      <c r="AD42" s="80">
        <f>IF(AD15="-","-",AD15*INDEX('3c Mappings'!$C$8:$O$21,MATCH($C42,'3c Mappings'!$B$8:$B$21,0),MATCH($B42,'3c Mappings'!$C$7:$O$7,0)))</f>
        <v>5.4655677055945739</v>
      </c>
      <c r="AE42" s="80">
        <f>IF(AE15="-","-",AE15*INDEX('3c Mappings'!$C$8:$O$21,MATCH($C42,'3c Mappings'!$B$8:$B$21,0),MATCH($B42,'3c Mappings'!$C$7:$O$7,0)))</f>
        <v>5.4655677055945739</v>
      </c>
      <c r="AF42" s="80">
        <f>IF(AF15="-","-",AF15*INDEX('3c Mappings'!$C$8:$O$21,MATCH($C42,'3c Mappings'!$B$8:$B$21,0),MATCH($B42,'3c Mappings'!$C$7:$O$7,0)))</f>
        <v>10.008970084464195</v>
      </c>
      <c r="AG42" s="80">
        <f>IF(AG15="-","-",AG15*INDEX('3c Mappings'!$C$8:$O$21,MATCH($C42,'3c Mappings'!$B$8:$B$21,0),MATCH($B42,'3c Mappings'!$C$7:$O$7,0)))</f>
        <v>10.008970084464195</v>
      </c>
      <c r="AH42" s="80" t="str">
        <f>IF(AH15="-","-",AH15*INDEX('3c Mappings'!$C$8:$O$21,MATCH($C42,'3c Mappings'!$B$8:$B$21,0),MATCH($B42,'3c Mappings'!$C$7:$O$7,0)))</f>
        <v>-</v>
      </c>
      <c r="AI42" s="80" t="str">
        <f>IF(AI15="-","-",AI15*INDEX('3c Mappings'!$C$8:$O$21,MATCH($C42,'3c Mappings'!$B$8:$B$21,0),MATCH($B42,'3c Mappings'!$C$7:$O$7,0)))</f>
        <v>-</v>
      </c>
      <c r="AJ42" s="80" t="str">
        <f>IF(AJ15="-","-",AJ15*INDEX('3c Mappings'!$C$8:$O$21,MATCH($C42,'3c Mappings'!$B$8:$B$21,0),MATCH($B42,'3c Mappings'!$C$7:$O$7,0)))</f>
        <v>-</v>
      </c>
      <c r="AK42" s="80" t="str">
        <f>IF(AK15="-","-",AK15*INDEX('3c Mappings'!$C$8:$O$21,MATCH($C42,'3c Mappings'!$B$8:$B$21,0),MATCH($B42,'3c Mappings'!$C$7:$O$7,0)))</f>
        <v>-</v>
      </c>
      <c r="AL42" s="80" t="str">
        <f>IF(AL15="-","-",AL15*INDEX('3c Mappings'!$C$8:$O$21,MATCH($C42,'3c Mappings'!$B$8:$B$21,0),MATCH($B42,'3c Mappings'!$C$7:$O$7,0)))</f>
        <v>-</v>
      </c>
      <c r="AM42" s="80" t="str">
        <f>IF(AM15="-","-",AM15*INDEX('3c Mappings'!$C$8:$O$21,MATCH($C42,'3c Mappings'!$B$8:$B$21,0),MATCH($B42,'3c Mappings'!$C$7:$O$7,0)))</f>
        <v>-</v>
      </c>
      <c r="AN42" s="80" t="str">
        <f>IF(AN15="-","-",AN15*INDEX('3c Mappings'!$C$8:$O$21,MATCH($C42,'3c Mappings'!$B$8:$B$21,0),MATCH($B42,'3c Mappings'!$C$7:$O$7,0)))</f>
        <v>-</v>
      </c>
      <c r="AO42" s="80" t="str">
        <f>IF(AO15="-","-",AO15*INDEX('3c Mappings'!$C$8:$O$21,MATCH($C42,'3c Mappings'!$B$8:$B$21,0),MATCH($B42,'3c Mappings'!$C$7:$O$7,0)))</f>
        <v>-</v>
      </c>
      <c r="AP42" s="80" t="str">
        <f>IF(AP15="-","-",AP15*INDEX('3c Mappings'!$C$8:$O$21,MATCH($C42,'3c Mappings'!$B$8:$B$21,0),MATCH($B42,'3c Mappings'!$C$7:$O$7,0)))</f>
        <v>-</v>
      </c>
      <c r="AQ42" s="80" t="str">
        <f>IF(AQ15="-","-",AQ15*INDEX('3c Mappings'!$C$8:$O$21,MATCH($C42,'3c Mappings'!$B$8:$B$21,0),MATCH($B42,'3c Mappings'!$C$7:$O$7,0)))</f>
        <v>-</v>
      </c>
      <c r="AR42" s="80" t="str">
        <f>IF(AR15="-","-",AR15*INDEX('3c Mappings'!$C$8:$O$21,MATCH($C42,'3c Mappings'!$B$8:$B$21,0),MATCH($B42,'3c Mappings'!$C$7:$O$7,0)))</f>
        <v>-</v>
      </c>
      <c r="AS42" s="80" t="str">
        <f>IF(AS15="-","-",AS15*INDEX('3c Mappings'!$C$8:$O$21,MATCH($C42,'3c Mappings'!$B$8:$B$21,0),MATCH($B42,'3c Mappings'!$C$7:$O$7,0)))</f>
        <v>-</v>
      </c>
      <c r="AT42" s="80" t="str">
        <f>IF(AT15="-","-",AT15*INDEX('3c Mappings'!$C$8:$O$21,MATCH($C42,'3c Mappings'!$B$8:$B$21,0),MATCH($B42,'3c Mappings'!$C$7:$O$7,0)))</f>
        <v>-</v>
      </c>
      <c r="AU42" s="80" t="str">
        <f>IF(AU15="-","-",AU15*INDEX('3c Mappings'!$C$8:$O$21,MATCH($C42,'3c Mappings'!$B$8:$B$21,0),MATCH($B42,'3c Mappings'!$C$7:$O$7,0)))</f>
        <v>-</v>
      </c>
      <c r="AV42" s="80" t="str">
        <f>IF(AV15="-","-",AV15*INDEX('3c Mappings'!$C$8:$O$21,MATCH($C42,'3c Mappings'!$B$8:$B$21,0),MATCH($B42,'3c Mappings'!$C$7:$O$7,0)))</f>
        <v>-</v>
      </c>
      <c r="AW42" s="80" t="str">
        <f>IF(AW15="-","-",AW15*INDEX('3c Mappings'!$C$8:$O$21,MATCH($C42,'3c Mappings'!$B$8:$B$21,0),MATCH($B42,'3c Mappings'!$C$7:$O$7,0)))</f>
        <v>-</v>
      </c>
      <c r="AX42" s="80" t="str">
        <f>IF(AX15="-","-",AX15*INDEX('3c Mappings'!$C$8:$O$21,MATCH($C42,'3c Mappings'!$B$8:$B$21,0),MATCH($B42,'3c Mappings'!$C$7:$O$7,0)))</f>
        <v>-</v>
      </c>
      <c r="AY42" s="80" t="str">
        <f>IF(AY15="-","-",AY15*INDEX('3c Mappings'!$C$8:$O$21,MATCH($C42,'3c Mappings'!$B$8:$B$21,0),MATCH($B42,'3c Mappings'!$C$7:$O$7,0)))</f>
        <v>-</v>
      </c>
      <c r="AZ42" s="80" t="str">
        <f>IF(AZ15="-","-",AZ15*INDEX('3c Mappings'!$C$8:$O$21,MATCH($C42,'3c Mappings'!$B$8:$B$21,0),MATCH($B42,'3c Mappings'!$C$7:$O$7,0)))</f>
        <v>-</v>
      </c>
      <c r="BA42" s="80" t="str">
        <f>IF(BA15="-","-",BA15*INDEX('3c Mappings'!$C$8:$O$21,MATCH($C42,'3c Mappings'!$B$8:$B$21,0),MATCH($B42,'3c Mappings'!$C$7:$O$7,0)))</f>
        <v>-</v>
      </c>
      <c r="BB42" s="80" t="str">
        <f>IF(BB15="-","-",BB15*INDEX('3c Mappings'!$C$8:$O$21,MATCH($C42,'3c Mappings'!$B$8:$B$21,0),MATCH($B42,'3c Mappings'!$C$7:$O$7,0)))</f>
        <v>-</v>
      </c>
    </row>
    <row r="43" spans="1:54" s="14" customFormat="1" ht="11.45">
      <c r="A43" s="10"/>
      <c r="B43" s="72" t="s">
        <v>204</v>
      </c>
      <c r="C43" s="73" t="s">
        <v>176</v>
      </c>
      <c r="D43" s="205"/>
      <c r="E43" s="29"/>
      <c r="F43" s="80">
        <f>IF(F16="-","-",F16*INDEX('3c Mappings'!$C$8:$O$21,MATCH($C43,'3c Mappings'!$B$8:$B$21,0),MATCH($B43,'3c Mappings'!$C$7:$O$7,0)))</f>
        <v>0</v>
      </c>
      <c r="G43" s="80">
        <f>IF(G16="-","-",G16*INDEX('3c Mappings'!$C$8:$O$21,MATCH($C43,'3c Mappings'!$B$8:$B$21,0),MATCH($B43,'3c Mappings'!$C$7:$O$7,0)))</f>
        <v>0</v>
      </c>
      <c r="H43" s="80">
        <f>IF(H16="-","-",H16*INDEX('3c Mappings'!$C$8:$O$21,MATCH($C43,'3c Mappings'!$B$8:$B$21,0),MATCH($B43,'3c Mappings'!$C$7:$O$7,0)))</f>
        <v>0</v>
      </c>
      <c r="I43" s="80">
        <f>IF(I16="-","-",I16*INDEX('3c Mappings'!$C$8:$O$21,MATCH($C43,'3c Mappings'!$B$8:$B$21,0),MATCH($B43,'3c Mappings'!$C$7:$O$7,0)))</f>
        <v>0</v>
      </c>
      <c r="J43" s="80">
        <f>IF(J16="-","-",J16*INDEX('3c Mappings'!$C$8:$O$21,MATCH($C43,'3c Mappings'!$B$8:$B$21,0),MATCH($B43,'3c Mappings'!$C$7:$O$7,0)))</f>
        <v>0</v>
      </c>
      <c r="K43" s="80">
        <f>IF(K16="-","-",K16*INDEX('3c Mappings'!$C$8:$O$21,MATCH($C43,'3c Mappings'!$B$8:$B$21,0),MATCH($B43,'3c Mappings'!$C$7:$O$7,0)))</f>
        <v>0</v>
      </c>
      <c r="L43" s="80">
        <f>IF(L16="-","-",L16*INDEX('3c Mappings'!$C$8:$O$21,MATCH($C43,'3c Mappings'!$B$8:$B$21,0),MATCH($B43,'3c Mappings'!$C$7:$O$7,0)))</f>
        <v>0</v>
      </c>
      <c r="M43" s="80">
        <f>IF(M16="-","-",M16*INDEX('3c Mappings'!$C$8:$O$21,MATCH($C43,'3c Mappings'!$B$8:$B$21,0),MATCH($B43,'3c Mappings'!$C$7:$O$7,0)))</f>
        <v>0</v>
      </c>
      <c r="N43" s="82"/>
      <c r="O43" s="80">
        <f>IF(O16="-","-",O16*INDEX('3c Mappings'!$C$8:$O$21,MATCH($C43,'3c Mappings'!$B$8:$B$21,0),MATCH($B43,'3c Mappings'!$C$7:$O$7,0)))</f>
        <v>0</v>
      </c>
      <c r="P43" s="80">
        <f>IF(P16="-","-",P16*INDEX('3c Mappings'!$C$8:$O$21,MATCH($C43,'3c Mappings'!$B$8:$B$21,0),MATCH($B43,'3c Mappings'!$C$7:$O$7,0)))</f>
        <v>0</v>
      </c>
      <c r="Q43" s="80">
        <f>IF(Q16="-","-",Q16*INDEX('3c Mappings'!$C$8:$O$21,MATCH($C43,'3c Mappings'!$B$8:$B$21,0),MATCH($B43,'3c Mappings'!$C$7:$O$7,0)))</f>
        <v>0</v>
      </c>
      <c r="R43" s="80">
        <f>IF(R16="-","-",R16*INDEX('3c Mappings'!$C$8:$O$21,MATCH($C43,'3c Mappings'!$B$8:$B$21,0),MATCH($B43,'3c Mappings'!$C$7:$O$7,0)))</f>
        <v>0</v>
      </c>
      <c r="S43" s="80">
        <f>IF(S16="-","-",S16*INDEX('3c Mappings'!$C$8:$O$21,MATCH($C43,'3c Mappings'!$B$8:$B$21,0),MATCH($B43,'3c Mappings'!$C$7:$O$7,0)))</f>
        <v>0</v>
      </c>
      <c r="T43" s="80">
        <f>IF(T16="-","-",T16*INDEX('3c Mappings'!$C$8:$O$21,MATCH($C43,'3c Mappings'!$B$8:$B$21,0),MATCH($B43,'3c Mappings'!$C$7:$O$7,0)))</f>
        <v>0</v>
      </c>
      <c r="U43" s="80">
        <f>IF(U16="-","-",U16*INDEX('3c Mappings'!$C$8:$O$21,MATCH($C43,'3c Mappings'!$B$8:$B$21,0),MATCH($B43,'3c Mappings'!$C$7:$O$7,0)))</f>
        <v>0</v>
      </c>
      <c r="V43" s="80">
        <f>IF(V16="-","-",V16*INDEX('3c Mappings'!$C$8:$O$21,MATCH($C43,'3c Mappings'!$B$8:$B$21,0),MATCH($B43,'3c Mappings'!$C$7:$O$7,0)))</f>
        <v>0</v>
      </c>
      <c r="W43" s="80">
        <f>IF(W16="-","-",W16*INDEX('3c Mappings'!$C$8:$O$21,MATCH($C43,'3c Mappings'!$B$8:$B$21,0),MATCH($B43,'3c Mappings'!$C$7:$O$7,0)))</f>
        <v>0</v>
      </c>
      <c r="X43" s="80">
        <f>IF(X16="-","-",X16*INDEX('3c Mappings'!$C$8:$O$21,MATCH($C43,'3c Mappings'!$B$8:$B$21,0),MATCH($B43,'3c Mappings'!$C$7:$O$7,0)))</f>
        <v>0</v>
      </c>
      <c r="Y43" s="80">
        <f>IF(Y16="-","-",Y16*INDEX('3c Mappings'!$C$8:$O$21,MATCH($C43,'3c Mappings'!$B$8:$B$21,0),MATCH($B43,'3c Mappings'!$C$7:$O$7,0)))</f>
        <v>0</v>
      </c>
      <c r="Z43" s="80">
        <f>IF(Z16="-","-",Z16*INDEX('3c Mappings'!$C$8:$O$21,MATCH($C43,'3c Mappings'!$B$8:$B$21,0),MATCH($B43,'3c Mappings'!$C$7:$O$7,0)))</f>
        <v>0</v>
      </c>
      <c r="AA43" s="80">
        <f>IF(AA16="-","-",AA16*INDEX('3c Mappings'!$C$8:$O$21,MATCH($C43,'3c Mappings'!$B$8:$B$21,0),MATCH($B43,'3c Mappings'!$C$7:$O$7,0)))</f>
        <v>0</v>
      </c>
      <c r="AB43" s="80">
        <f>IF(AB16="-","-",AB16*INDEX('3c Mappings'!$C$8:$O$21,MATCH($C43,'3c Mappings'!$B$8:$B$21,0),MATCH($B43,'3c Mappings'!$C$7:$O$7,0)))</f>
        <v>0</v>
      </c>
      <c r="AC43" s="80">
        <f>IF(AC16="-","-",AC16*INDEX('3c Mappings'!$C$8:$O$21,MATCH($C43,'3c Mappings'!$B$8:$B$21,0),MATCH($B43,'3c Mappings'!$C$7:$O$7,0)))</f>
        <v>0</v>
      </c>
      <c r="AD43" s="80">
        <f>IF(AD16="-","-",AD16*INDEX('3c Mappings'!$C$8:$O$21,MATCH($C43,'3c Mappings'!$B$8:$B$21,0),MATCH($B43,'3c Mappings'!$C$7:$O$7,0)))</f>
        <v>0</v>
      </c>
      <c r="AE43" s="80">
        <f>IF(AE16="-","-",AE16*INDEX('3c Mappings'!$C$8:$O$21,MATCH($C43,'3c Mappings'!$B$8:$B$21,0),MATCH($B43,'3c Mappings'!$C$7:$O$7,0)))</f>
        <v>0</v>
      </c>
      <c r="AF43" s="80">
        <f>IF(AF16="-","-",AF16*INDEX('3c Mappings'!$C$8:$O$21,MATCH($C43,'3c Mappings'!$B$8:$B$21,0),MATCH($B43,'3c Mappings'!$C$7:$O$7,0)))</f>
        <v>0</v>
      </c>
      <c r="AG43" s="80">
        <f>IF(AG16="-","-",AG16*INDEX('3c Mappings'!$C$8:$O$21,MATCH($C43,'3c Mappings'!$B$8:$B$21,0),MATCH($B43,'3c Mappings'!$C$7:$O$7,0)))</f>
        <v>0</v>
      </c>
      <c r="AH43" s="80" t="str">
        <f>IF(AH16="-","-",AH16*INDEX('3c Mappings'!$C$8:$O$21,MATCH($C43,'3c Mappings'!$B$8:$B$21,0),MATCH($B43,'3c Mappings'!$C$7:$O$7,0)))</f>
        <v>-</v>
      </c>
      <c r="AI43" s="80" t="str">
        <f>IF(AI16="-","-",AI16*INDEX('3c Mappings'!$C$8:$O$21,MATCH($C43,'3c Mappings'!$B$8:$B$21,0),MATCH($B43,'3c Mappings'!$C$7:$O$7,0)))</f>
        <v>-</v>
      </c>
      <c r="AJ43" s="80" t="str">
        <f>IF(AJ16="-","-",AJ16*INDEX('3c Mappings'!$C$8:$O$21,MATCH($C43,'3c Mappings'!$B$8:$B$21,0),MATCH($B43,'3c Mappings'!$C$7:$O$7,0)))</f>
        <v>-</v>
      </c>
      <c r="AK43" s="80" t="str">
        <f>IF(AK16="-","-",AK16*INDEX('3c Mappings'!$C$8:$O$21,MATCH($C43,'3c Mappings'!$B$8:$B$21,0),MATCH($B43,'3c Mappings'!$C$7:$O$7,0)))</f>
        <v>-</v>
      </c>
      <c r="AL43" s="80" t="str">
        <f>IF(AL16="-","-",AL16*INDEX('3c Mappings'!$C$8:$O$21,MATCH($C43,'3c Mappings'!$B$8:$B$21,0),MATCH($B43,'3c Mappings'!$C$7:$O$7,0)))</f>
        <v>-</v>
      </c>
      <c r="AM43" s="80" t="str">
        <f>IF(AM16="-","-",AM16*INDEX('3c Mappings'!$C$8:$O$21,MATCH($C43,'3c Mappings'!$B$8:$B$21,0),MATCH($B43,'3c Mappings'!$C$7:$O$7,0)))</f>
        <v>-</v>
      </c>
      <c r="AN43" s="80" t="str">
        <f>IF(AN16="-","-",AN16*INDEX('3c Mappings'!$C$8:$O$21,MATCH($C43,'3c Mappings'!$B$8:$B$21,0),MATCH($B43,'3c Mappings'!$C$7:$O$7,0)))</f>
        <v>-</v>
      </c>
      <c r="AO43" s="80" t="str">
        <f>IF(AO16="-","-",AO16*INDEX('3c Mappings'!$C$8:$O$21,MATCH($C43,'3c Mappings'!$B$8:$B$21,0),MATCH($B43,'3c Mappings'!$C$7:$O$7,0)))</f>
        <v>-</v>
      </c>
      <c r="AP43" s="80" t="str">
        <f>IF(AP16="-","-",AP16*INDEX('3c Mappings'!$C$8:$O$21,MATCH($C43,'3c Mappings'!$B$8:$B$21,0),MATCH($B43,'3c Mappings'!$C$7:$O$7,0)))</f>
        <v>-</v>
      </c>
      <c r="AQ43" s="80" t="str">
        <f>IF(AQ16="-","-",AQ16*INDEX('3c Mappings'!$C$8:$O$21,MATCH($C43,'3c Mappings'!$B$8:$B$21,0),MATCH($B43,'3c Mappings'!$C$7:$O$7,0)))</f>
        <v>-</v>
      </c>
      <c r="AR43" s="80" t="str">
        <f>IF(AR16="-","-",AR16*INDEX('3c Mappings'!$C$8:$O$21,MATCH($C43,'3c Mappings'!$B$8:$B$21,0),MATCH($B43,'3c Mappings'!$C$7:$O$7,0)))</f>
        <v>-</v>
      </c>
      <c r="AS43" s="80" t="str">
        <f>IF(AS16="-","-",AS16*INDEX('3c Mappings'!$C$8:$O$21,MATCH($C43,'3c Mappings'!$B$8:$B$21,0),MATCH($B43,'3c Mappings'!$C$7:$O$7,0)))</f>
        <v>-</v>
      </c>
      <c r="AT43" s="80" t="str">
        <f>IF(AT16="-","-",AT16*INDEX('3c Mappings'!$C$8:$O$21,MATCH($C43,'3c Mappings'!$B$8:$B$21,0),MATCH($B43,'3c Mappings'!$C$7:$O$7,0)))</f>
        <v>-</v>
      </c>
      <c r="AU43" s="80" t="str">
        <f>IF(AU16="-","-",AU16*INDEX('3c Mappings'!$C$8:$O$21,MATCH($C43,'3c Mappings'!$B$8:$B$21,0),MATCH($B43,'3c Mappings'!$C$7:$O$7,0)))</f>
        <v>-</v>
      </c>
      <c r="AV43" s="80" t="str">
        <f>IF(AV16="-","-",AV16*INDEX('3c Mappings'!$C$8:$O$21,MATCH($C43,'3c Mappings'!$B$8:$B$21,0),MATCH($B43,'3c Mappings'!$C$7:$O$7,0)))</f>
        <v>-</v>
      </c>
      <c r="AW43" s="80" t="str">
        <f>IF(AW16="-","-",AW16*INDEX('3c Mappings'!$C$8:$O$21,MATCH($C43,'3c Mappings'!$B$8:$B$21,0),MATCH($B43,'3c Mappings'!$C$7:$O$7,0)))</f>
        <v>-</v>
      </c>
      <c r="AX43" s="80" t="str">
        <f>IF(AX16="-","-",AX16*INDEX('3c Mappings'!$C$8:$O$21,MATCH($C43,'3c Mappings'!$B$8:$B$21,0),MATCH($B43,'3c Mappings'!$C$7:$O$7,0)))</f>
        <v>-</v>
      </c>
      <c r="AY43" s="80" t="str">
        <f>IF(AY16="-","-",AY16*INDEX('3c Mappings'!$C$8:$O$21,MATCH($C43,'3c Mappings'!$B$8:$B$21,0),MATCH($B43,'3c Mappings'!$C$7:$O$7,0)))</f>
        <v>-</v>
      </c>
      <c r="AZ43" s="80" t="str">
        <f>IF(AZ16="-","-",AZ16*INDEX('3c Mappings'!$C$8:$O$21,MATCH($C43,'3c Mappings'!$B$8:$B$21,0),MATCH($B43,'3c Mappings'!$C$7:$O$7,0)))</f>
        <v>-</v>
      </c>
      <c r="BA43" s="80" t="str">
        <f>IF(BA16="-","-",BA16*INDEX('3c Mappings'!$C$8:$O$21,MATCH($C43,'3c Mappings'!$B$8:$B$21,0),MATCH($B43,'3c Mappings'!$C$7:$O$7,0)))</f>
        <v>-</v>
      </c>
      <c r="BB43" s="80" t="str">
        <f>IF(BB16="-","-",BB16*INDEX('3c Mappings'!$C$8:$O$21,MATCH($C43,'3c Mappings'!$B$8:$B$21,0),MATCH($B43,'3c Mappings'!$C$7:$O$7,0)))</f>
        <v>-</v>
      </c>
    </row>
    <row r="44" spans="1:54" s="14" customFormat="1" ht="11.45">
      <c r="A44" s="10"/>
      <c r="B44" s="72" t="s">
        <v>205</v>
      </c>
      <c r="C44" s="73" t="s">
        <v>176</v>
      </c>
      <c r="D44" s="205"/>
      <c r="E44" s="29"/>
      <c r="F44" s="80">
        <f>IF(F17="-","-",F17*INDEX('3c Mappings'!$C$8:$O$21,MATCH($C44,'3c Mappings'!$B$8:$B$21,0),MATCH($B44,'3c Mappings'!$C$7:$O$7,0)))</f>
        <v>0</v>
      </c>
      <c r="G44" s="80">
        <f>IF(G17="-","-",G17*INDEX('3c Mappings'!$C$8:$O$21,MATCH($C44,'3c Mappings'!$B$8:$B$21,0),MATCH($B44,'3c Mappings'!$C$7:$O$7,0)))</f>
        <v>0</v>
      </c>
      <c r="H44" s="80">
        <f>IF(H17="-","-",H17*INDEX('3c Mappings'!$C$8:$O$21,MATCH($C44,'3c Mappings'!$B$8:$B$21,0),MATCH($B44,'3c Mappings'!$C$7:$O$7,0)))</f>
        <v>0</v>
      </c>
      <c r="I44" s="80">
        <f>IF(I17="-","-",I17*INDEX('3c Mappings'!$C$8:$O$21,MATCH($C44,'3c Mappings'!$B$8:$B$21,0),MATCH($B44,'3c Mappings'!$C$7:$O$7,0)))</f>
        <v>0</v>
      </c>
      <c r="J44" s="80">
        <f>IF(J17="-","-",J17*INDEX('3c Mappings'!$C$8:$O$21,MATCH($C44,'3c Mappings'!$B$8:$B$21,0),MATCH($B44,'3c Mappings'!$C$7:$O$7,0)))</f>
        <v>0</v>
      </c>
      <c r="K44" s="80">
        <f>IF(K17="-","-",K17*INDEX('3c Mappings'!$C$8:$O$21,MATCH($C44,'3c Mappings'!$B$8:$B$21,0),MATCH($B44,'3c Mappings'!$C$7:$O$7,0)))</f>
        <v>0</v>
      </c>
      <c r="L44" s="80">
        <f>IF(L17="-","-",L17*INDEX('3c Mappings'!$C$8:$O$21,MATCH($C44,'3c Mappings'!$B$8:$B$21,0),MATCH($B44,'3c Mappings'!$C$7:$O$7,0)))</f>
        <v>0</v>
      </c>
      <c r="M44" s="80">
        <f>IF(M17="-","-",M17*INDEX('3c Mappings'!$C$8:$O$21,MATCH($C44,'3c Mappings'!$B$8:$B$21,0),MATCH($B44,'3c Mappings'!$C$7:$O$7,0)))</f>
        <v>0</v>
      </c>
      <c r="N44" s="82"/>
      <c r="O44" s="80">
        <f>IF(O17="-","-",O17*INDEX('3c Mappings'!$C$8:$O$21,MATCH($C44,'3c Mappings'!$B$8:$B$21,0),MATCH($B44,'3c Mappings'!$C$7:$O$7,0)))</f>
        <v>0</v>
      </c>
      <c r="P44" s="80">
        <f>IF(P17="-","-",P17*INDEX('3c Mappings'!$C$8:$O$21,MATCH($C44,'3c Mappings'!$B$8:$B$21,0),MATCH($B44,'3c Mappings'!$C$7:$O$7,0)))</f>
        <v>0</v>
      </c>
      <c r="Q44" s="80">
        <f>IF(Q17="-","-",Q17*INDEX('3c Mappings'!$C$8:$O$21,MATCH($C44,'3c Mappings'!$B$8:$B$21,0),MATCH($B44,'3c Mappings'!$C$7:$O$7,0)))</f>
        <v>0</v>
      </c>
      <c r="R44" s="80">
        <f>IF(R17="-","-",R17*INDEX('3c Mappings'!$C$8:$O$21,MATCH($C44,'3c Mappings'!$B$8:$B$21,0),MATCH($B44,'3c Mappings'!$C$7:$O$7,0)))</f>
        <v>0</v>
      </c>
      <c r="S44" s="80">
        <f>IF(S17="-","-",S17*INDEX('3c Mappings'!$C$8:$O$21,MATCH($C44,'3c Mappings'!$B$8:$B$21,0),MATCH($B44,'3c Mappings'!$C$7:$O$7,0)))</f>
        <v>0</v>
      </c>
      <c r="T44" s="80">
        <f>IF(T17="-","-",T17*INDEX('3c Mappings'!$C$8:$O$21,MATCH($C44,'3c Mappings'!$B$8:$B$21,0),MATCH($B44,'3c Mappings'!$C$7:$O$7,0)))</f>
        <v>0</v>
      </c>
      <c r="U44" s="80">
        <f>IF(U17="-","-",U17*INDEX('3c Mappings'!$C$8:$O$21,MATCH($C44,'3c Mappings'!$B$8:$B$21,0),MATCH($B44,'3c Mappings'!$C$7:$O$7,0)))</f>
        <v>0</v>
      </c>
      <c r="V44" s="80">
        <f>IF(V17="-","-",V17*INDEX('3c Mappings'!$C$8:$O$21,MATCH($C44,'3c Mappings'!$B$8:$B$21,0),MATCH($B44,'3c Mappings'!$C$7:$O$7,0)))</f>
        <v>0</v>
      </c>
      <c r="W44" s="80">
        <f>IF(W17="-","-",W17*INDEX('3c Mappings'!$C$8:$O$21,MATCH($C44,'3c Mappings'!$B$8:$B$21,0),MATCH($B44,'3c Mappings'!$C$7:$O$7,0)))</f>
        <v>0</v>
      </c>
      <c r="X44" s="80">
        <f>IF(X17="-","-",X17*INDEX('3c Mappings'!$C$8:$O$21,MATCH($C44,'3c Mappings'!$B$8:$B$21,0),MATCH($B44,'3c Mappings'!$C$7:$O$7,0)))</f>
        <v>0</v>
      </c>
      <c r="Y44" s="80">
        <f>IF(Y17="-","-",Y17*INDEX('3c Mappings'!$C$8:$O$21,MATCH($C44,'3c Mappings'!$B$8:$B$21,0),MATCH($B44,'3c Mappings'!$C$7:$O$7,0)))</f>
        <v>0</v>
      </c>
      <c r="Z44" s="80">
        <f>IF(Z17="-","-",Z17*INDEX('3c Mappings'!$C$8:$O$21,MATCH($C44,'3c Mappings'!$B$8:$B$21,0),MATCH($B44,'3c Mappings'!$C$7:$O$7,0)))</f>
        <v>0</v>
      </c>
      <c r="AA44" s="80">
        <f>IF(AA17="-","-",AA17*INDEX('3c Mappings'!$C$8:$O$21,MATCH($C44,'3c Mappings'!$B$8:$B$21,0),MATCH($B44,'3c Mappings'!$C$7:$O$7,0)))</f>
        <v>0</v>
      </c>
      <c r="AB44" s="80">
        <f>IF(AB17="-","-",AB17*INDEX('3c Mappings'!$C$8:$O$21,MATCH($C44,'3c Mappings'!$B$8:$B$21,0),MATCH($B44,'3c Mappings'!$C$7:$O$7,0)))</f>
        <v>0</v>
      </c>
      <c r="AC44" s="80">
        <f>IF(AC17="-","-",AC17*INDEX('3c Mappings'!$C$8:$O$21,MATCH($C44,'3c Mappings'!$B$8:$B$21,0),MATCH($B44,'3c Mappings'!$C$7:$O$7,0)))</f>
        <v>0</v>
      </c>
      <c r="AD44" s="80">
        <f>IF(AD17="-","-",AD17*INDEX('3c Mappings'!$C$8:$O$21,MATCH($C44,'3c Mappings'!$B$8:$B$21,0),MATCH($B44,'3c Mappings'!$C$7:$O$7,0)))</f>
        <v>0</v>
      </c>
      <c r="AE44" s="80">
        <f>IF(AE17="-","-",AE17*INDEX('3c Mappings'!$C$8:$O$21,MATCH($C44,'3c Mappings'!$B$8:$B$21,0),MATCH($B44,'3c Mappings'!$C$7:$O$7,0)))</f>
        <v>0</v>
      </c>
      <c r="AF44" s="80">
        <f>IF(AF17="-","-",AF17*INDEX('3c Mappings'!$C$8:$O$21,MATCH($C44,'3c Mappings'!$B$8:$B$21,0),MATCH($B44,'3c Mappings'!$C$7:$O$7,0)))</f>
        <v>0</v>
      </c>
      <c r="AG44" s="80">
        <f>IF(AG17="-","-",AG17*INDEX('3c Mappings'!$C$8:$O$21,MATCH($C44,'3c Mappings'!$B$8:$B$21,0),MATCH($B44,'3c Mappings'!$C$7:$O$7,0)))</f>
        <v>0</v>
      </c>
      <c r="AH44" s="80" t="str">
        <f>IF(AH17="-","-",AH17*INDEX('3c Mappings'!$C$8:$O$21,MATCH($C44,'3c Mappings'!$B$8:$B$21,0),MATCH($B44,'3c Mappings'!$C$7:$O$7,0)))</f>
        <v>-</v>
      </c>
      <c r="AI44" s="80" t="str">
        <f>IF(AI17="-","-",AI17*INDEX('3c Mappings'!$C$8:$O$21,MATCH($C44,'3c Mappings'!$B$8:$B$21,0),MATCH($B44,'3c Mappings'!$C$7:$O$7,0)))</f>
        <v>-</v>
      </c>
      <c r="AJ44" s="80" t="str">
        <f>IF(AJ17="-","-",AJ17*INDEX('3c Mappings'!$C$8:$O$21,MATCH($C44,'3c Mappings'!$B$8:$B$21,0),MATCH($B44,'3c Mappings'!$C$7:$O$7,0)))</f>
        <v>-</v>
      </c>
      <c r="AK44" s="80" t="str">
        <f>IF(AK17="-","-",AK17*INDEX('3c Mappings'!$C$8:$O$21,MATCH($C44,'3c Mappings'!$B$8:$B$21,0),MATCH($B44,'3c Mappings'!$C$7:$O$7,0)))</f>
        <v>-</v>
      </c>
      <c r="AL44" s="80" t="str">
        <f>IF(AL17="-","-",AL17*INDEX('3c Mappings'!$C$8:$O$21,MATCH($C44,'3c Mappings'!$B$8:$B$21,0),MATCH($B44,'3c Mappings'!$C$7:$O$7,0)))</f>
        <v>-</v>
      </c>
      <c r="AM44" s="80" t="str">
        <f>IF(AM17="-","-",AM17*INDEX('3c Mappings'!$C$8:$O$21,MATCH($C44,'3c Mappings'!$B$8:$B$21,0),MATCH($B44,'3c Mappings'!$C$7:$O$7,0)))</f>
        <v>-</v>
      </c>
      <c r="AN44" s="80" t="str">
        <f>IF(AN17="-","-",AN17*INDEX('3c Mappings'!$C$8:$O$21,MATCH($C44,'3c Mappings'!$B$8:$B$21,0),MATCH($B44,'3c Mappings'!$C$7:$O$7,0)))</f>
        <v>-</v>
      </c>
      <c r="AO44" s="80" t="str">
        <f>IF(AO17="-","-",AO17*INDEX('3c Mappings'!$C$8:$O$21,MATCH($C44,'3c Mappings'!$B$8:$B$21,0),MATCH($B44,'3c Mappings'!$C$7:$O$7,0)))</f>
        <v>-</v>
      </c>
      <c r="AP44" s="80" t="str">
        <f>IF(AP17="-","-",AP17*INDEX('3c Mappings'!$C$8:$O$21,MATCH($C44,'3c Mappings'!$B$8:$B$21,0),MATCH($B44,'3c Mappings'!$C$7:$O$7,0)))</f>
        <v>-</v>
      </c>
      <c r="AQ44" s="80" t="str">
        <f>IF(AQ17="-","-",AQ17*INDEX('3c Mappings'!$C$8:$O$21,MATCH($C44,'3c Mappings'!$B$8:$B$21,0),MATCH($B44,'3c Mappings'!$C$7:$O$7,0)))</f>
        <v>-</v>
      </c>
      <c r="AR44" s="80" t="str">
        <f>IF(AR17="-","-",AR17*INDEX('3c Mappings'!$C$8:$O$21,MATCH($C44,'3c Mappings'!$B$8:$B$21,0),MATCH($B44,'3c Mappings'!$C$7:$O$7,0)))</f>
        <v>-</v>
      </c>
      <c r="AS44" s="80" t="str">
        <f>IF(AS17="-","-",AS17*INDEX('3c Mappings'!$C$8:$O$21,MATCH($C44,'3c Mappings'!$B$8:$B$21,0),MATCH($B44,'3c Mappings'!$C$7:$O$7,0)))</f>
        <v>-</v>
      </c>
      <c r="AT44" s="80" t="str">
        <f>IF(AT17="-","-",AT17*INDEX('3c Mappings'!$C$8:$O$21,MATCH($C44,'3c Mappings'!$B$8:$B$21,0),MATCH($B44,'3c Mappings'!$C$7:$O$7,0)))</f>
        <v>-</v>
      </c>
      <c r="AU44" s="80" t="str">
        <f>IF(AU17="-","-",AU17*INDEX('3c Mappings'!$C$8:$O$21,MATCH($C44,'3c Mappings'!$B$8:$B$21,0),MATCH($B44,'3c Mappings'!$C$7:$O$7,0)))</f>
        <v>-</v>
      </c>
      <c r="AV44" s="80" t="str">
        <f>IF(AV17="-","-",AV17*INDEX('3c Mappings'!$C$8:$O$21,MATCH($C44,'3c Mappings'!$B$8:$B$21,0),MATCH($B44,'3c Mappings'!$C$7:$O$7,0)))</f>
        <v>-</v>
      </c>
      <c r="AW44" s="80" t="str">
        <f>IF(AW17="-","-",AW17*INDEX('3c Mappings'!$C$8:$O$21,MATCH($C44,'3c Mappings'!$B$8:$B$21,0),MATCH($B44,'3c Mappings'!$C$7:$O$7,0)))</f>
        <v>-</v>
      </c>
      <c r="AX44" s="80" t="str">
        <f>IF(AX17="-","-",AX17*INDEX('3c Mappings'!$C$8:$O$21,MATCH($C44,'3c Mappings'!$B$8:$B$21,0),MATCH($B44,'3c Mappings'!$C$7:$O$7,0)))</f>
        <v>-</v>
      </c>
      <c r="AY44" s="80" t="str">
        <f>IF(AY17="-","-",AY17*INDEX('3c Mappings'!$C$8:$O$21,MATCH($C44,'3c Mappings'!$B$8:$B$21,0),MATCH($B44,'3c Mappings'!$C$7:$O$7,0)))</f>
        <v>-</v>
      </c>
      <c r="AZ44" s="80" t="str">
        <f>IF(AZ17="-","-",AZ17*INDEX('3c Mappings'!$C$8:$O$21,MATCH($C44,'3c Mappings'!$B$8:$B$21,0),MATCH($B44,'3c Mappings'!$C$7:$O$7,0)))</f>
        <v>-</v>
      </c>
      <c r="BA44" s="80" t="str">
        <f>IF(BA17="-","-",BA17*INDEX('3c Mappings'!$C$8:$O$21,MATCH($C44,'3c Mappings'!$B$8:$B$21,0),MATCH($B44,'3c Mappings'!$C$7:$O$7,0)))</f>
        <v>-</v>
      </c>
      <c r="BB44" s="80" t="str">
        <f>IF(BB17="-","-",BB17*INDEX('3c Mappings'!$C$8:$O$21,MATCH($C44,'3c Mappings'!$B$8:$B$21,0),MATCH($B44,'3c Mappings'!$C$7:$O$7,0)))</f>
        <v>-</v>
      </c>
    </row>
    <row r="45" spans="1:54" s="14" customFormat="1" ht="11.45">
      <c r="A45" s="10"/>
      <c r="B45" s="72" t="s">
        <v>206</v>
      </c>
      <c r="C45" s="73" t="s">
        <v>176</v>
      </c>
      <c r="D45" s="205"/>
      <c r="E45" s="29"/>
      <c r="F45" s="80">
        <f>IF(F18="-","-",F18*INDEX('3c Mappings'!$C$8:$O$21,MATCH($C45,'3c Mappings'!$B$8:$B$21,0),MATCH($B45,'3c Mappings'!$C$7:$O$7,0)))</f>
        <v>0</v>
      </c>
      <c r="G45" s="80">
        <f>IF(G18="-","-",G18*INDEX('3c Mappings'!$C$8:$O$21,MATCH($C45,'3c Mappings'!$B$8:$B$21,0),MATCH($B45,'3c Mappings'!$C$7:$O$7,0)))</f>
        <v>0</v>
      </c>
      <c r="H45" s="80">
        <f>IF(H18="-","-",H18*INDEX('3c Mappings'!$C$8:$O$21,MATCH($C45,'3c Mappings'!$B$8:$B$21,0),MATCH($B45,'3c Mappings'!$C$7:$O$7,0)))</f>
        <v>0</v>
      </c>
      <c r="I45" s="80">
        <f>IF(I18="-","-",I18*INDEX('3c Mappings'!$C$8:$O$21,MATCH($C45,'3c Mappings'!$B$8:$B$21,0),MATCH($B45,'3c Mappings'!$C$7:$O$7,0)))</f>
        <v>0</v>
      </c>
      <c r="J45" s="80">
        <f>IF(J18="-","-",J18*INDEX('3c Mappings'!$C$8:$O$21,MATCH($C45,'3c Mappings'!$B$8:$B$21,0),MATCH($B45,'3c Mappings'!$C$7:$O$7,0)))</f>
        <v>0</v>
      </c>
      <c r="K45" s="80">
        <f>IF(K18="-","-",K18*INDEX('3c Mappings'!$C$8:$O$21,MATCH($C45,'3c Mappings'!$B$8:$B$21,0),MATCH($B45,'3c Mappings'!$C$7:$O$7,0)))</f>
        <v>0</v>
      </c>
      <c r="L45" s="80">
        <f>IF(L18="-","-",L18*INDEX('3c Mappings'!$C$8:$O$21,MATCH($C45,'3c Mappings'!$B$8:$B$21,0),MATCH($B45,'3c Mappings'!$C$7:$O$7,0)))</f>
        <v>0</v>
      </c>
      <c r="M45" s="80">
        <f>IF(M18="-","-",M18*INDEX('3c Mappings'!$C$8:$O$21,MATCH($C45,'3c Mappings'!$B$8:$B$21,0),MATCH($B45,'3c Mappings'!$C$7:$O$7,0)))</f>
        <v>0</v>
      </c>
      <c r="N45" s="82"/>
      <c r="O45" s="80">
        <f>IF(O18="-","-",O18*INDEX('3c Mappings'!$C$8:$O$21,MATCH($C45,'3c Mappings'!$B$8:$B$21,0),MATCH($B45,'3c Mappings'!$C$7:$O$7,0)))</f>
        <v>0</v>
      </c>
      <c r="P45" s="80">
        <f>IF(P18="-","-",P18*INDEX('3c Mappings'!$C$8:$O$21,MATCH($C45,'3c Mappings'!$B$8:$B$21,0),MATCH($B45,'3c Mappings'!$C$7:$O$7,0)))</f>
        <v>0</v>
      </c>
      <c r="Q45" s="80">
        <f>IF(Q18="-","-",Q18*INDEX('3c Mappings'!$C$8:$O$21,MATCH($C45,'3c Mappings'!$B$8:$B$21,0),MATCH($B45,'3c Mappings'!$C$7:$O$7,0)))</f>
        <v>0</v>
      </c>
      <c r="R45" s="80">
        <f>IF(R18="-","-",R18*INDEX('3c Mappings'!$C$8:$O$21,MATCH($C45,'3c Mappings'!$B$8:$B$21,0),MATCH($B45,'3c Mappings'!$C$7:$O$7,0)))</f>
        <v>0</v>
      </c>
      <c r="S45" s="80">
        <f>IF(S18="-","-",S18*INDEX('3c Mappings'!$C$8:$O$21,MATCH($C45,'3c Mappings'!$B$8:$B$21,0),MATCH($B45,'3c Mappings'!$C$7:$O$7,0)))</f>
        <v>0</v>
      </c>
      <c r="T45" s="80">
        <f>IF(T18="-","-",T18*INDEX('3c Mappings'!$C$8:$O$21,MATCH($C45,'3c Mappings'!$B$8:$B$21,0),MATCH($B45,'3c Mappings'!$C$7:$O$7,0)))</f>
        <v>0</v>
      </c>
      <c r="U45" s="80">
        <f>IF(U18="-","-",U18*INDEX('3c Mappings'!$C$8:$O$21,MATCH($C45,'3c Mappings'!$B$8:$B$21,0),MATCH($B45,'3c Mappings'!$C$7:$O$7,0)))</f>
        <v>0</v>
      </c>
      <c r="V45" s="80">
        <f>IF(V18="-","-",V18*INDEX('3c Mappings'!$C$8:$O$21,MATCH($C45,'3c Mappings'!$B$8:$B$21,0),MATCH($B45,'3c Mappings'!$C$7:$O$7,0)))</f>
        <v>0</v>
      </c>
      <c r="W45" s="80">
        <f>IF(W18="-","-",W18*INDEX('3c Mappings'!$C$8:$O$21,MATCH($C45,'3c Mappings'!$B$8:$B$21,0),MATCH($B45,'3c Mappings'!$C$7:$O$7,0)))</f>
        <v>0</v>
      </c>
      <c r="X45" s="80">
        <f>IF(X18="-","-",X18*INDEX('3c Mappings'!$C$8:$O$21,MATCH($C45,'3c Mappings'!$B$8:$B$21,0),MATCH($B45,'3c Mappings'!$C$7:$O$7,0)))</f>
        <v>0</v>
      </c>
      <c r="Y45" s="80">
        <f>IF(Y18="-","-",Y18*INDEX('3c Mappings'!$C$8:$O$21,MATCH($C45,'3c Mappings'!$B$8:$B$21,0),MATCH($B45,'3c Mappings'!$C$7:$O$7,0)))</f>
        <v>0</v>
      </c>
      <c r="Z45" s="80">
        <f>IF(Z18="-","-",Z18*INDEX('3c Mappings'!$C$8:$O$21,MATCH($C45,'3c Mappings'!$B$8:$B$21,0),MATCH($B45,'3c Mappings'!$C$7:$O$7,0)))</f>
        <v>0</v>
      </c>
      <c r="AA45" s="80">
        <f>IF(AA18="-","-",AA18*INDEX('3c Mappings'!$C$8:$O$21,MATCH($C45,'3c Mappings'!$B$8:$B$21,0),MATCH($B45,'3c Mappings'!$C$7:$O$7,0)))</f>
        <v>0</v>
      </c>
      <c r="AB45" s="80">
        <f>IF(AB18="-","-",AB18*INDEX('3c Mappings'!$C$8:$O$21,MATCH($C45,'3c Mappings'!$B$8:$B$21,0),MATCH($B45,'3c Mappings'!$C$7:$O$7,0)))</f>
        <v>0</v>
      </c>
      <c r="AC45" s="80">
        <f>IF(AC18="-","-",AC18*INDEX('3c Mappings'!$C$8:$O$21,MATCH($C45,'3c Mappings'!$B$8:$B$21,0),MATCH($B45,'3c Mappings'!$C$7:$O$7,0)))</f>
        <v>0</v>
      </c>
      <c r="AD45" s="80">
        <f>IF(AD18="-","-",AD18*INDEX('3c Mappings'!$C$8:$O$21,MATCH($C45,'3c Mappings'!$B$8:$B$21,0),MATCH($B45,'3c Mappings'!$C$7:$O$7,0)))</f>
        <v>0</v>
      </c>
      <c r="AE45" s="80">
        <f>IF(AE18="-","-",AE18*INDEX('3c Mappings'!$C$8:$O$21,MATCH($C45,'3c Mappings'!$B$8:$B$21,0),MATCH($B45,'3c Mappings'!$C$7:$O$7,0)))</f>
        <v>0</v>
      </c>
      <c r="AF45" s="80">
        <f>IF(AF18="-","-",AF18*INDEX('3c Mappings'!$C$8:$O$21,MATCH($C45,'3c Mappings'!$B$8:$B$21,0),MATCH($B45,'3c Mappings'!$C$7:$O$7,0)))</f>
        <v>0</v>
      </c>
      <c r="AG45" s="80">
        <f>IF(AG18="-","-",AG18*INDEX('3c Mappings'!$C$8:$O$21,MATCH($C45,'3c Mappings'!$B$8:$B$21,0),MATCH($B45,'3c Mappings'!$C$7:$O$7,0)))</f>
        <v>0</v>
      </c>
      <c r="AH45" s="80" t="str">
        <f>IF(AH18="-","-",AH18*INDEX('3c Mappings'!$C$8:$O$21,MATCH($C45,'3c Mappings'!$B$8:$B$21,0),MATCH($B45,'3c Mappings'!$C$7:$O$7,0)))</f>
        <v>-</v>
      </c>
      <c r="AI45" s="80" t="str">
        <f>IF(AI18="-","-",AI18*INDEX('3c Mappings'!$C$8:$O$21,MATCH($C45,'3c Mappings'!$B$8:$B$21,0),MATCH($B45,'3c Mappings'!$C$7:$O$7,0)))</f>
        <v>-</v>
      </c>
      <c r="AJ45" s="80" t="str">
        <f>IF(AJ18="-","-",AJ18*INDEX('3c Mappings'!$C$8:$O$21,MATCH($C45,'3c Mappings'!$B$8:$B$21,0),MATCH($B45,'3c Mappings'!$C$7:$O$7,0)))</f>
        <v>-</v>
      </c>
      <c r="AK45" s="80" t="str">
        <f>IF(AK18="-","-",AK18*INDEX('3c Mappings'!$C$8:$O$21,MATCH($C45,'3c Mappings'!$B$8:$B$21,0),MATCH($B45,'3c Mappings'!$C$7:$O$7,0)))</f>
        <v>-</v>
      </c>
      <c r="AL45" s="80" t="str">
        <f>IF(AL18="-","-",AL18*INDEX('3c Mappings'!$C$8:$O$21,MATCH($C45,'3c Mappings'!$B$8:$B$21,0),MATCH($B45,'3c Mappings'!$C$7:$O$7,0)))</f>
        <v>-</v>
      </c>
      <c r="AM45" s="80" t="str">
        <f>IF(AM18="-","-",AM18*INDEX('3c Mappings'!$C$8:$O$21,MATCH($C45,'3c Mappings'!$B$8:$B$21,0),MATCH($B45,'3c Mappings'!$C$7:$O$7,0)))</f>
        <v>-</v>
      </c>
      <c r="AN45" s="80" t="str">
        <f>IF(AN18="-","-",AN18*INDEX('3c Mappings'!$C$8:$O$21,MATCH($C45,'3c Mappings'!$B$8:$B$21,0),MATCH($B45,'3c Mappings'!$C$7:$O$7,0)))</f>
        <v>-</v>
      </c>
      <c r="AO45" s="80" t="str">
        <f>IF(AO18="-","-",AO18*INDEX('3c Mappings'!$C$8:$O$21,MATCH($C45,'3c Mappings'!$B$8:$B$21,0),MATCH($B45,'3c Mappings'!$C$7:$O$7,0)))</f>
        <v>-</v>
      </c>
      <c r="AP45" s="80" t="str">
        <f>IF(AP18="-","-",AP18*INDEX('3c Mappings'!$C$8:$O$21,MATCH($C45,'3c Mappings'!$B$8:$B$21,0),MATCH($B45,'3c Mappings'!$C$7:$O$7,0)))</f>
        <v>-</v>
      </c>
      <c r="AQ45" s="80" t="str">
        <f>IF(AQ18="-","-",AQ18*INDEX('3c Mappings'!$C$8:$O$21,MATCH($C45,'3c Mappings'!$B$8:$B$21,0),MATCH($B45,'3c Mappings'!$C$7:$O$7,0)))</f>
        <v>-</v>
      </c>
      <c r="AR45" s="80" t="str">
        <f>IF(AR18="-","-",AR18*INDEX('3c Mappings'!$C$8:$O$21,MATCH($C45,'3c Mappings'!$B$8:$B$21,0),MATCH($B45,'3c Mappings'!$C$7:$O$7,0)))</f>
        <v>-</v>
      </c>
      <c r="AS45" s="80" t="str">
        <f>IF(AS18="-","-",AS18*INDEX('3c Mappings'!$C$8:$O$21,MATCH($C45,'3c Mappings'!$B$8:$B$21,0),MATCH($B45,'3c Mappings'!$C$7:$O$7,0)))</f>
        <v>-</v>
      </c>
      <c r="AT45" s="80" t="str">
        <f>IF(AT18="-","-",AT18*INDEX('3c Mappings'!$C$8:$O$21,MATCH($C45,'3c Mappings'!$B$8:$B$21,0),MATCH($B45,'3c Mappings'!$C$7:$O$7,0)))</f>
        <v>-</v>
      </c>
      <c r="AU45" s="80" t="str">
        <f>IF(AU18="-","-",AU18*INDEX('3c Mappings'!$C$8:$O$21,MATCH($C45,'3c Mappings'!$B$8:$B$21,0),MATCH($B45,'3c Mappings'!$C$7:$O$7,0)))</f>
        <v>-</v>
      </c>
      <c r="AV45" s="80" t="str">
        <f>IF(AV18="-","-",AV18*INDEX('3c Mappings'!$C$8:$O$21,MATCH($C45,'3c Mappings'!$B$8:$B$21,0),MATCH($B45,'3c Mappings'!$C$7:$O$7,0)))</f>
        <v>-</v>
      </c>
      <c r="AW45" s="80" t="str">
        <f>IF(AW18="-","-",AW18*INDEX('3c Mappings'!$C$8:$O$21,MATCH($C45,'3c Mappings'!$B$8:$B$21,0),MATCH($B45,'3c Mappings'!$C$7:$O$7,0)))</f>
        <v>-</v>
      </c>
      <c r="AX45" s="80" t="str">
        <f>IF(AX18="-","-",AX18*INDEX('3c Mappings'!$C$8:$O$21,MATCH($C45,'3c Mappings'!$B$8:$B$21,0),MATCH($B45,'3c Mappings'!$C$7:$O$7,0)))</f>
        <v>-</v>
      </c>
      <c r="AY45" s="80" t="str">
        <f>IF(AY18="-","-",AY18*INDEX('3c Mappings'!$C$8:$O$21,MATCH($C45,'3c Mappings'!$B$8:$B$21,0),MATCH($B45,'3c Mappings'!$C$7:$O$7,0)))</f>
        <v>-</v>
      </c>
      <c r="AZ45" s="80" t="str">
        <f>IF(AZ18="-","-",AZ18*INDEX('3c Mappings'!$C$8:$O$21,MATCH($C45,'3c Mappings'!$B$8:$B$21,0),MATCH($B45,'3c Mappings'!$C$7:$O$7,0)))</f>
        <v>-</v>
      </c>
      <c r="BA45" s="80" t="str">
        <f>IF(BA18="-","-",BA18*INDEX('3c Mappings'!$C$8:$O$21,MATCH($C45,'3c Mappings'!$B$8:$B$21,0),MATCH($B45,'3c Mappings'!$C$7:$O$7,0)))</f>
        <v>-</v>
      </c>
      <c r="BB45" s="80" t="str">
        <f>IF(BB18="-","-",BB18*INDEX('3c Mappings'!$C$8:$O$21,MATCH($C45,'3c Mappings'!$B$8:$B$21,0),MATCH($B45,'3c Mappings'!$C$7:$O$7,0)))</f>
        <v>-</v>
      </c>
    </row>
    <row r="46" spans="1:54" s="14" customFormat="1" ht="11.45">
      <c r="A46" s="10"/>
      <c r="B46" s="72" t="s">
        <v>207</v>
      </c>
      <c r="C46" s="73" t="s">
        <v>176</v>
      </c>
      <c r="D46" s="205"/>
      <c r="E46" s="29"/>
      <c r="F46" s="80">
        <f>IF(F19="-","-",F19*INDEX('3c Mappings'!$C$8:$O$21,MATCH($C46,'3c Mappings'!$B$8:$B$21,0),MATCH($B46,'3c Mappings'!$C$7:$O$7,0)))</f>
        <v>0</v>
      </c>
      <c r="G46" s="80">
        <f>IF(G19="-","-",G19*INDEX('3c Mappings'!$C$8:$O$21,MATCH($C46,'3c Mappings'!$B$8:$B$21,0),MATCH($B46,'3c Mappings'!$C$7:$O$7,0)))</f>
        <v>0</v>
      </c>
      <c r="H46" s="80">
        <f>IF(H19="-","-",H19*INDEX('3c Mappings'!$C$8:$O$21,MATCH($C46,'3c Mappings'!$B$8:$B$21,0),MATCH($B46,'3c Mappings'!$C$7:$O$7,0)))</f>
        <v>0</v>
      </c>
      <c r="I46" s="80">
        <f>IF(I19="-","-",I19*INDEX('3c Mappings'!$C$8:$O$21,MATCH($C46,'3c Mappings'!$B$8:$B$21,0),MATCH($B46,'3c Mappings'!$C$7:$O$7,0)))</f>
        <v>0</v>
      </c>
      <c r="J46" s="80">
        <f>IF(J19="-","-",J19*INDEX('3c Mappings'!$C$8:$O$21,MATCH($C46,'3c Mappings'!$B$8:$B$21,0),MATCH($B46,'3c Mappings'!$C$7:$O$7,0)))</f>
        <v>0</v>
      </c>
      <c r="K46" s="80">
        <f>IF(K19="-","-",K19*INDEX('3c Mappings'!$C$8:$O$21,MATCH($C46,'3c Mappings'!$B$8:$B$21,0),MATCH($B46,'3c Mappings'!$C$7:$O$7,0)))</f>
        <v>0</v>
      </c>
      <c r="L46" s="80">
        <f>IF(L19="-","-",L19*INDEX('3c Mappings'!$C$8:$O$21,MATCH($C46,'3c Mappings'!$B$8:$B$21,0),MATCH($B46,'3c Mappings'!$C$7:$O$7,0)))</f>
        <v>0</v>
      </c>
      <c r="M46" s="80">
        <f>IF(M19="-","-",M19*INDEX('3c Mappings'!$C$8:$O$21,MATCH($C46,'3c Mappings'!$B$8:$B$21,0),MATCH($B46,'3c Mappings'!$C$7:$O$7,0)))</f>
        <v>0</v>
      </c>
      <c r="N46" s="82"/>
      <c r="O46" s="80">
        <f>IF(O19="-","-",O19*INDEX('3c Mappings'!$C$8:$O$21,MATCH($C46,'3c Mappings'!$B$8:$B$21,0),MATCH($B46,'3c Mappings'!$C$7:$O$7,0)))</f>
        <v>0</v>
      </c>
      <c r="P46" s="80">
        <f>IF(P19="-","-",P19*INDEX('3c Mappings'!$C$8:$O$21,MATCH($C46,'3c Mappings'!$B$8:$B$21,0),MATCH($B46,'3c Mappings'!$C$7:$O$7,0)))</f>
        <v>0</v>
      </c>
      <c r="Q46" s="80">
        <f>IF(Q19="-","-",Q19*INDEX('3c Mappings'!$C$8:$O$21,MATCH($C46,'3c Mappings'!$B$8:$B$21,0),MATCH($B46,'3c Mappings'!$C$7:$O$7,0)))</f>
        <v>0</v>
      </c>
      <c r="R46" s="80">
        <f>IF(R19="-","-",R19*INDEX('3c Mappings'!$C$8:$O$21,MATCH($C46,'3c Mappings'!$B$8:$B$21,0),MATCH($B46,'3c Mappings'!$C$7:$O$7,0)))</f>
        <v>0</v>
      </c>
      <c r="S46" s="80">
        <f>IF(S19="-","-",S19*INDEX('3c Mappings'!$C$8:$O$21,MATCH($C46,'3c Mappings'!$B$8:$B$21,0),MATCH($B46,'3c Mappings'!$C$7:$O$7,0)))</f>
        <v>0</v>
      </c>
      <c r="T46" s="80">
        <f>IF(T19="-","-",T19*INDEX('3c Mappings'!$C$8:$O$21,MATCH($C46,'3c Mappings'!$B$8:$B$21,0),MATCH($B46,'3c Mappings'!$C$7:$O$7,0)))</f>
        <v>0</v>
      </c>
      <c r="U46" s="80">
        <f>IF(U19="-","-",U19*INDEX('3c Mappings'!$C$8:$O$21,MATCH($C46,'3c Mappings'!$B$8:$B$21,0),MATCH($B46,'3c Mappings'!$C$7:$O$7,0)))</f>
        <v>0</v>
      </c>
      <c r="V46" s="80">
        <f>IF(V19="-","-",V19*INDEX('3c Mappings'!$C$8:$O$21,MATCH($C46,'3c Mappings'!$B$8:$B$21,0),MATCH($B46,'3c Mappings'!$C$7:$O$7,0)))</f>
        <v>0</v>
      </c>
      <c r="W46" s="80">
        <f>IF(W19="-","-",W19*INDEX('3c Mappings'!$C$8:$O$21,MATCH($C46,'3c Mappings'!$B$8:$B$21,0),MATCH($B46,'3c Mappings'!$C$7:$O$7,0)))</f>
        <v>0</v>
      </c>
      <c r="X46" s="80">
        <f>IF(X19="-","-",X19*INDEX('3c Mappings'!$C$8:$O$21,MATCH($C46,'3c Mappings'!$B$8:$B$21,0),MATCH($B46,'3c Mappings'!$C$7:$O$7,0)))</f>
        <v>0</v>
      </c>
      <c r="Y46" s="80">
        <f>IF(Y19="-","-",Y19*INDEX('3c Mappings'!$C$8:$O$21,MATCH($C46,'3c Mappings'!$B$8:$B$21,0),MATCH($B46,'3c Mappings'!$C$7:$O$7,0)))</f>
        <v>0</v>
      </c>
      <c r="Z46" s="80">
        <f>IF(Z19="-","-",Z19*INDEX('3c Mappings'!$C$8:$O$21,MATCH($C46,'3c Mappings'!$B$8:$B$21,0),MATCH($B46,'3c Mappings'!$C$7:$O$7,0)))</f>
        <v>0</v>
      </c>
      <c r="AA46" s="80">
        <f>IF(AA19="-","-",AA19*INDEX('3c Mappings'!$C$8:$O$21,MATCH($C46,'3c Mappings'!$B$8:$B$21,0),MATCH($B46,'3c Mappings'!$C$7:$O$7,0)))</f>
        <v>0</v>
      </c>
      <c r="AB46" s="80">
        <f>IF(AB19="-","-",AB19*INDEX('3c Mappings'!$C$8:$O$21,MATCH($C46,'3c Mappings'!$B$8:$B$21,0),MATCH($B46,'3c Mappings'!$C$7:$O$7,0)))</f>
        <v>0</v>
      </c>
      <c r="AC46" s="80">
        <f>IF(AC19="-","-",AC19*INDEX('3c Mappings'!$C$8:$O$21,MATCH($C46,'3c Mappings'!$B$8:$B$21,0),MATCH($B46,'3c Mappings'!$C$7:$O$7,0)))</f>
        <v>0</v>
      </c>
      <c r="AD46" s="80">
        <f>IF(AD19="-","-",AD19*INDEX('3c Mappings'!$C$8:$O$21,MATCH($C46,'3c Mappings'!$B$8:$B$21,0),MATCH($B46,'3c Mappings'!$C$7:$O$7,0)))</f>
        <v>0</v>
      </c>
      <c r="AE46" s="80">
        <f>IF(AE19="-","-",AE19*INDEX('3c Mappings'!$C$8:$O$21,MATCH($C46,'3c Mappings'!$B$8:$B$21,0),MATCH($B46,'3c Mappings'!$C$7:$O$7,0)))</f>
        <v>0</v>
      </c>
      <c r="AF46" s="80">
        <f>IF(AF19="-","-",AF19*INDEX('3c Mappings'!$C$8:$O$21,MATCH($C46,'3c Mappings'!$B$8:$B$21,0),MATCH($B46,'3c Mappings'!$C$7:$O$7,0)))</f>
        <v>0</v>
      </c>
      <c r="AG46" s="80">
        <f>IF(AG19="-","-",AG19*INDEX('3c Mappings'!$C$8:$O$21,MATCH($C46,'3c Mappings'!$B$8:$B$21,0),MATCH($B46,'3c Mappings'!$C$7:$O$7,0)))</f>
        <v>0</v>
      </c>
      <c r="AH46" s="80" t="str">
        <f>IF(AH19="-","-",AH19*INDEX('3c Mappings'!$C$8:$O$21,MATCH($C46,'3c Mappings'!$B$8:$B$21,0),MATCH($B46,'3c Mappings'!$C$7:$O$7,0)))</f>
        <v>-</v>
      </c>
      <c r="AI46" s="80" t="str">
        <f>IF(AI19="-","-",AI19*INDEX('3c Mappings'!$C$8:$O$21,MATCH($C46,'3c Mappings'!$B$8:$B$21,0),MATCH($B46,'3c Mappings'!$C$7:$O$7,0)))</f>
        <v>-</v>
      </c>
      <c r="AJ46" s="80" t="str">
        <f>IF(AJ19="-","-",AJ19*INDEX('3c Mappings'!$C$8:$O$21,MATCH($C46,'3c Mappings'!$B$8:$B$21,0),MATCH($B46,'3c Mappings'!$C$7:$O$7,0)))</f>
        <v>-</v>
      </c>
      <c r="AK46" s="80" t="str">
        <f>IF(AK19="-","-",AK19*INDEX('3c Mappings'!$C$8:$O$21,MATCH($C46,'3c Mappings'!$B$8:$B$21,0),MATCH($B46,'3c Mappings'!$C$7:$O$7,0)))</f>
        <v>-</v>
      </c>
      <c r="AL46" s="80" t="str">
        <f>IF(AL19="-","-",AL19*INDEX('3c Mappings'!$C$8:$O$21,MATCH($C46,'3c Mappings'!$B$8:$B$21,0),MATCH($B46,'3c Mappings'!$C$7:$O$7,0)))</f>
        <v>-</v>
      </c>
      <c r="AM46" s="80" t="str">
        <f>IF(AM19="-","-",AM19*INDEX('3c Mappings'!$C$8:$O$21,MATCH($C46,'3c Mappings'!$B$8:$B$21,0),MATCH($B46,'3c Mappings'!$C$7:$O$7,0)))</f>
        <v>-</v>
      </c>
      <c r="AN46" s="80" t="str">
        <f>IF(AN19="-","-",AN19*INDEX('3c Mappings'!$C$8:$O$21,MATCH($C46,'3c Mappings'!$B$8:$B$21,0),MATCH($B46,'3c Mappings'!$C$7:$O$7,0)))</f>
        <v>-</v>
      </c>
      <c r="AO46" s="80" t="str">
        <f>IF(AO19="-","-",AO19*INDEX('3c Mappings'!$C$8:$O$21,MATCH($C46,'3c Mappings'!$B$8:$B$21,0),MATCH($B46,'3c Mappings'!$C$7:$O$7,0)))</f>
        <v>-</v>
      </c>
      <c r="AP46" s="80" t="str">
        <f>IF(AP19="-","-",AP19*INDEX('3c Mappings'!$C$8:$O$21,MATCH($C46,'3c Mappings'!$B$8:$B$21,0),MATCH($B46,'3c Mappings'!$C$7:$O$7,0)))</f>
        <v>-</v>
      </c>
      <c r="AQ46" s="80" t="str">
        <f>IF(AQ19="-","-",AQ19*INDEX('3c Mappings'!$C$8:$O$21,MATCH($C46,'3c Mappings'!$B$8:$B$21,0),MATCH($B46,'3c Mappings'!$C$7:$O$7,0)))</f>
        <v>-</v>
      </c>
      <c r="AR46" s="80" t="str">
        <f>IF(AR19="-","-",AR19*INDEX('3c Mappings'!$C$8:$O$21,MATCH($C46,'3c Mappings'!$B$8:$B$21,0),MATCH($B46,'3c Mappings'!$C$7:$O$7,0)))</f>
        <v>-</v>
      </c>
      <c r="AS46" s="80" t="str">
        <f>IF(AS19="-","-",AS19*INDEX('3c Mappings'!$C$8:$O$21,MATCH($C46,'3c Mappings'!$B$8:$B$21,0),MATCH($B46,'3c Mappings'!$C$7:$O$7,0)))</f>
        <v>-</v>
      </c>
      <c r="AT46" s="80" t="str">
        <f>IF(AT19="-","-",AT19*INDEX('3c Mappings'!$C$8:$O$21,MATCH($C46,'3c Mappings'!$B$8:$B$21,0),MATCH($B46,'3c Mappings'!$C$7:$O$7,0)))</f>
        <v>-</v>
      </c>
      <c r="AU46" s="80" t="str">
        <f>IF(AU19="-","-",AU19*INDEX('3c Mappings'!$C$8:$O$21,MATCH($C46,'3c Mappings'!$B$8:$B$21,0),MATCH($B46,'3c Mappings'!$C$7:$O$7,0)))</f>
        <v>-</v>
      </c>
      <c r="AV46" s="80" t="str">
        <f>IF(AV19="-","-",AV19*INDEX('3c Mappings'!$C$8:$O$21,MATCH($C46,'3c Mappings'!$B$8:$B$21,0),MATCH($B46,'3c Mappings'!$C$7:$O$7,0)))</f>
        <v>-</v>
      </c>
      <c r="AW46" s="80" t="str">
        <f>IF(AW19="-","-",AW19*INDEX('3c Mappings'!$C$8:$O$21,MATCH($C46,'3c Mappings'!$B$8:$B$21,0),MATCH($B46,'3c Mappings'!$C$7:$O$7,0)))</f>
        <v>-</v>
      </c>
      <c r="AX46" s="80" t="str">
        <f>IF(AX19="-","-",AX19*INDEX('3c Mappings'!$C$8:$O$21,MATCH($C46,'3c Mappings'!$B$8:$B$21,0),MATCH($B46,'3c Mappings'!$C$7:$O$7,0)))</f>
        <v>-</v>
      </c>
      <c r="AY46" s="80" t="str">
        <f>IF(AY19="-","-",AY19*INDEX('3c Mappings'!$C$8:$O$21,MATCH($C46,'3c Mappings'!$B$8:$B$21,0),MATCH($B46,'3c Mappings'!$C$7:$O$7,0)))</f>
        <v>-</v>
      </c>
      <c r="AZ46" s="80" t="str">
        <f>IF(AZ19="-","-",AZ19*INDEX('3c Mappings'!$C$8:$O$21,MATCH($C46,'3c Mappings'!$B$8:$B$21,0),MATCH($B46,'3c Mappings'!$C$7:$O$7,0)))</f>
        <v>-</v>
      </c>
      <c r="BA46" s="80" t="str">
        <f>IF(BA19="-","-",BA19*INDEX('3c Mappings'!$C$8:$O$21,MATCH($C46,'3c Mappings'!$B$8:$B$21,0),MATCH($B46,'3c Mappings'!$C$7:$O$7,0)))</f>
        <v>-</v>
      </c>
      <c r="BB46" s="80" t="str">
        <f>IF(BB19="-","-",BB19*INDEX('3c Mappings'!$C$8:$O$21,MATCH($C46,'3c Mappings'!$B$8:$B$21,0),MATCH($B46,'3c Mappings'!$C$7:$O$7,0)))</f>
        <v>-</v>
      </c>
    </row>
    <row r="47" spans="1:54" s="14" customFormat="1" ht="11.45">
      <c r="A47" s="10"/>
      <c r="B47" s="72" t="s">
        <v>208</v>
      </c>
      <c r="C47" s="73" t="s">
        <v>176</v>
      </c>
      <c r="D47" s="205"/>
      <c r="E47" s="29"/>
      <c r="F47" s="80">
        <f>IF(F20="-","-",F20*INDEX('3c Mappings'!$C$8:$O$21,MATCH($C47,'3c Mappings'!$B$8:$B$21,0),MATCH($B47,'3c Mappings'!$C$7:$O$7,0)))</f>
        <v>0</v>
      </c>
      <c r="G47" s="80">
        <f>IF(G20="-","-",G20*INDEX('3c Mappings'!$C$8:$O$21,MATCH($C47,'3c Mappings'!$B$8:$B$21,0),MATCH($B47,'3c Mappings'!$C$7:$O$7,0)))</f>
        <v>0</v>
      </c>
      <c r="H47" s="80">
        <f>IF(H20="-","-",H20*INDEX('3c Mappings'!$C$8:$O$21,MATCH($C47,'3c Mappings'!$B$8:$B$21,0),MATCH($B47,'3c Mappings'!$C$7:$O$7,0)))</f>
        <v>0</v>
      </c>
      <c r="I47" s="80">
        <f>IF(I20="-","-",I20*INDEX('3c Mappings'!$C$8:$O$21,MATCH($C47,'3c Mappings'!$B$8:$B$21,0),MATCH($B47,'3c Mappings'!$C$7:$O$7,0)))</f>
        <v>0</v>
      </c>
      <c r="J47" s="80">
        <f>IF(J20="-","-",J20*INDEX('3c Mappings'!$C$8:$O$21,MATCH($C47,'3c Mappings'!$B$8:$B$21,0),MATCH($B47,'3c Mappings'!$C$7:$O$7,0)))</f>
        <v>0</v>
      </c>
      <c r="K47" s="80">
        <f>IF(K20="-","-",K20*INDEX('3c Mappings'!$C$8:$O$21,MATCH($C47,'3c Mappings'!$B$8:$B$21,0),MATCH($B47,'3c Mappings'!$C$7:$O$7,0)))</f>
        <v>0</v>
      </c>
      <c r="L47" s="80">
        <f>IF(L20="-","-",L20*INDEX('3c Mappings'!$C$8:$O$21,MATCH($C47,'3c Mappings'!$B$8:$B$21,0),MATCH($B47,'3c Mappings'!$C$7:$O$7,0)))</f>
        <v>0</v>
      </c>
      <c r="M47" s="80">
        <f>IF(M20="-","-",M20*INDEX('3c Mappings'!$C$8:$O$21,MATCH($C47,'3c Mappings'!$B$8:$B$21,0),MATCH($B47,'3c Mappings'!$C$7:$O$7,0)))</f>
        <v>0</v>
      </c>
      <c r="N47" s="82"/>
      <c r="O47" s="80">
        <f>IF(O20="-","-",O20*INDEX('3c Mappings'!$C$8:$O$21,MATCH($C47,'3c Mappings'!$B$8:$B$21,0),MATCH($B47,'3c Mappings'!$C$7:$O$7,0)))</f>
        <v>0</v>
      </c>
      <c r="P47" s="80">
        <f>IF(P20="-","-",P20*INDEX('3c Mappings'!$C$8:$O$21,MATCH($C47,'3c Mappings'!$B$8:$B$21,0),MATCH($B47,'3c Mappings'!$C$7:$O$7,0)))</f>
        <v>0</v>
      </c>
      <c r="Q47" s="80">
        <f>IF(Q20="-","-",Q20*INDEX('3c Mappings'!$C$8:$O$21,MATCH($C47,'3c Mappings'!$B$8:$B$21,0),MATCH($B47,'3c Mappings'!$C$7:$O$7,0)))</f>
        <v>0</v>
      </c>
      <c r="R47" s="80">
        <f>IF(R20="-","-",R20*INDEX('3c Mappings'!$C$8:$O$21,MATCH($C47,'3c Mappings'!$B$8:$B$21,0),MATCH($B47,'3c Mappings'!$C$7:$O$7,0)))</f>
        <v>0</v>
      </c>
      <c r="S47" s="80">
        <f>IF(S20="-","-",S20*INDEX('3c Mappings'!$C$8:$O$21,MATCH($C47,'3c Mappings'!$B$8:$B$21,0),MATCH($B47,'3c Mappings'!$C$7:$O$7,0)))</f>
        <v>0</v>
      </c>
      <c r="T47" s="80">
        <f>IF(T20="-","-",T20*INDEX('3c Mappings'!$C$8:$O$21,MATCH($C47,'3c Mappings'!$B$8:$B$21,0),MATCH($B47,'3c Mappings'!$C$7:$O$7,0)))</f>
        <v>0</v>
      </c>
      <c r="U47" s="80">
        <f>IF(U20="-","-",U20*INDEX('3c Mappings'!$C$8:$O$21,MATCH($C47,'3c Mappings'!$B$8:$B$21,0),MATCH($B47,'3c Mappings'!$C$7:$O$7,0)))</f>
        <v>0</v>
      </c>
      <c r="V47" s="80">
        <f>IF(V20="-","-",V20*INDEX('3c Mappings'!$C$8:$O$21,MATCH($C47,'3c Mappings'!$B$8:$B$21,0),MATCH($B47,'3c Mappings'!$C$7:$O$7,0)))</f>
        <v>0</v>
      </c>
      <c r="W47" s="80">
        <f>IF(W20="-","-",W20*INDEX('3c Mappings'!$C$8:$O$21,MATCH($C47,'3c Mappings'!$B$8:$B$21,0),MATCH($B47,'3c Mappings'!$C$7:$O$7,0)))</f>
        <v>0</v>
      </c>
      <c r="X47" s="80">
        <f>IF(X20="-","-",X20*INDEX('3c Mappings'!$C$8:$O$21,MATCH($C47,'3c Mappings'!$B$8:$B$21,0),MATCH($B47,'3c Mappings'!$C$7:$O$7,0)))</f>
        <v>0</v>
      </c>
      <c r="Y47" s="80">
        <f>IF(Y20="-","-",Y20*INDEX('3c Mappings'!$C$8:$O$21,MATCH($C47,'3c Mappings'!$B$8:$B$21,0),MATCH($B47,'3c Mappings'!$C$7:$O$7,0)))</f>
        <v>0</v>
      </c>
      <c r="Z47" s="80">
        <f>IF(Z20="-","-",Z20*INDEX('3c Mappings'!$C$8:$O$21,MATCH($C47,'3c Mappings'!$B$8:$B$21,0),MATCH($B47,'3c Mappings'!$C$7:$O$7,0)))</f>
        <v>0</v>
      </c>
      <c r="AA47" s="80">
        <f>IF(AA20="-","-",AA20*INDEX('3c Mappings'!$C$8:$O$21,MATCH($C47,'3c Mappings'!$B$8:$B$21,0),MATCH($B47,'3c Mappings'!$C$7:$O$7,0)))</f>
        <v>0</v>
      </c>
      <c r="AB47" s="80">
        <f>IF(AB20="-","-",AB20*INDEX('3c Mappings'!$C$8:$O$21,MATCH($C47,'3c Mappings'!$B$8:$B$21,0),MATCH($B47,'3c Mappings'!$C$7:$O$7,0)))</f>
        <v>0</v>
      </c>
      <c r="AC47" s="80">
        <f>IF(AC20="-","-",AC20*INDEX('3c Mappings'!$C$8:$O$21,MATCH($C47,'3c Mappings'!$B$8:$B$21,0),MATCH($B47,'3c Mappings'!$C$7:$O$7,0)))</f>
        <v>0</v>
      </c>
      <c r="AD47" s="80">
        <f>IF(AD20="-","-",AD20*INDEX('3c Mappings'!$C$8:$O$21,MATCH($C47,'3c Mappings'!$B$8:$B$21,0),MATCH($B47,'3c Mappings'!$C$7:$O$7,0)))</f>
        <v>0</v>
      </c>
      <c r="AE47" s="80">
        <f>IF(AE20="-","-",AE20*INDEX('3c Mappings'!$C$8:$O$21,MATCH($C47,'3c Mappings'!$B$8:$B$21,0),MATCH($B47,'3c Mappings'!$C$7:$O$7,0)))</f>
        <v>0</v>
      </c>
      <c r="AF47" s="80">
        <f>IF(AF20="-","-",AF20*INDEX('3c Mappings'!$C$8:$O$21,MATCH($C47,'3c Mappings'!$B$8:$B$21,0),MATCH($B47,'3c Mappings'!$C$7:$O$7,0)))</f>
        <v>0</v>
      </c>
      <c r="AG47" s="80">
        <f>IF(AG20="-","-",AG20*INDEX('3c Mappings'!$C$8:$O$21,MATCH($C47,'3c Mappings'!$B$8:$B$21,0),MATCH($B47,'3c Mappings'!$C$7:$O$7,0)))</f>
        <v>0</v>
      </c>
      <c r="AH47" s="80" t="str">
        <f>IF(AH20="-","-",AH20*INDEX('3c Mappings'!$C$8:$O$21,MATCH($C47,'3c Mappings'!$B$8:$B$21,0),MATCH($B47,'3c Mappings'!$C$7:$O$7,0)))</f>
        <v>-</v>
      </c>
      <c r="AI47" s="80" t="str">
        <f>IF(AI20="-","-",AI20*INDEX('3c Mappings'!$C$8:$O$21,MATCH($C47,'3c Mappings'!$B$8:$B$21,0),MATCH($B47,'3c Mappings'!$C$7:$O$7,0)))</f>
        <v>-</v>
      </c>
      <c r="AJ47" s="80" t="str">
        <f>IF(AJ20="-","-",AJ20*INDEX('3c Mappings'!$C$8:$O$21,MATCH($C47,'3c Mappings'!$B$8:$B$21,0),MATCH($B47,'3c Mappings'!$C$7:$O$7,0)))</f>
        <v>-</v>
      </c>
      <c r="AK47" s="80" t="str">
        <f>IF(AK20="-","-",AK20*INDEX('3c Mappings'!$C$8:$O$21,MATCH($C47,'3c Mappings'!$B$8:$B$21,0),MATCH($B47,'3c Mappings'!$C$7:$O$7,0)))</f>
        <v>-</v>
      </c>
      <c r="AL47" s="80" t="str">
        <f>IF(AL20="-","-",AL20*INDEX('3c Mappings'!$C$8:$O$21,MATCH($C47,'3c Mappings'!$B$8:$B$21,0),MATCH($B47,'3c Mappings'!$C$7:$O$7,0)))</f>
        <v>-</v>
      </c>
      <c r="AM47" s="80" t="str">
        <f>IF(AM20="-","-",AM20*INDEX('3c Mappings'!$C$8:$O$21,MATCH($C47,'3c Mappings'!$B$8:$B$21,0),MATCH($B47,'3c Mappings'!$C$7:$O$7,0)))</f>
        <v>-</v>
      </c>
      <c r="AN47" s="80" t="str">
        <f>IF(AN20="-","-",AN20*INDEX('3c Mappings'!$C$8:$O$21,MATCH($C47,'3c Mappings'!$B$8:$B$21,0),MATCH($B47,'3c Mappings'!$C$7:$O$7,0)))</f>
        <v>-</v>
      </c>
      <c r="AO47" s="80" t="str">
        <f>IF(AO20="-","-",AO20*INDEX('3c Mappings'!$C$8:$O$21,MATCH($C47,'3c Mappings'!$B$8:$B$21,0),MATCH($B47,'3c Mappings'!$C$7:$O$7,0)))</f>
        <v>-</v>
      </c>
      <c r="AP47" s="80" t="str">
        <f>IF(AP20="-","-",AP20*INDEX('3c Mappings'!$C$8:$O$21,MATCH($C47,'3c Mappings'!$B$8:$B$21,0),MATCH($B47,'3c Mappings'!$C$7:$O$7,0)))</f>
        <v>-</v>
      </c>
      <c r="AQ47" s="80" t="str">
        <f>IF(AQ20="-","-",AQ20*INDEX('3c Mappings'!$C$8:$O$21,MATCH($C47,'3c Mappings'!$B$8:$B$21,0),MATCH($B47,'3c Mappings'!$C$7:$O$7,0)))</f>
        <v>-</v>
      </c>
      <c r="AR47" s="80" t="str">
        <f>IF(AR20="-","-",AR20*INDEX('3c Mappings'!$C$8:$O$21,MATCH($C47,'3c Mappings'!$B$8:$B$21,0),MATCH($B47,'3c Mappings'!$C$7:$O$7,0)))</f>
        <v>-</v>
      </c>
      <c r="AS47" s="80" t="str">
        <f>IF(AS20="-","-",AS20*INDEX('3c Mappings'!$C$8:$O$21,MATCH($C47,'3c Mappings'!$B$8:$B$21,0),MATCH($B47,'3c Mappings'!$C$7:$O$7,0)))</f>
        <v>-</v>
      </c>
      <c r="AT47" s="80" t="str">
        <f>IF(AT20="-","-",AT20*INDEX('3c Mappings'!$C$8:$O$21,MATCH($C47,'3c Mappings'!$B$8:$B$21,0),MATCH($B47,'3c Mappings'!$C$7:$O$7,0)))</f>
        <v>-</v>
      </c>
      <c r="AU47" s="80" t="str">
        <f>IF(AU20="-","-",AU20*INDEX('3c Mappings'!$C$8:$O$21,MATCH($C47,'3c Mappings'!$B$8:$B$21,0),MATCH($B47,'3c Mappings'!$C$7:$O$7,0)))</f>
        <v>-</v>
      </c>
      <c r="AV47" s="80" t="str">
        <f>IF(AV20="-","-",AV20*INDEX('3c Mappings'!$C$8:$O$21,MATCH($C47,'3c Mappings'!$B$8:$B$21,0),MATCH($B47,'3c Mappings'!$C$7:$O$7,0)))</f>
        <v>-</v>
      </c>
      <c r="AW47" s="80" t="str">
        <f>IF(AW20="-","-",AW20*INDEX('3c Mappings'!$C$8:$O$21,MATCH($C47,'3c Mappings'!$B$8:$B$21,0),MATCH($B47,'3c Mappings'!$C$7:$O$7,0)))</f>
        <v>-</v>
      </c>
      <c r="AX47" s="80" t="str">
        <f>IF(AX20="-","-",AX20*INDEX('3c Mappings'!$C$8:$O$21,MATCH($C47,'3c Mappings'!$B$8:$B$21,0),MATCH($B47,'3c Mappings'!$C$7:$O$7,0)))</f>
        <v>-</v>
      </c>
      <c r="AY47" s="80" t="str">
        <f>IF(AY20="-","-",AY20*INDEX('3c Mappings'!$C$8:$O$21,MATCH($C47,'3c Mappings'!$B$8:$B$21,0),MATCH($B47,'3c Mappings'!$C$7:$O$7,0)))</f>
        <v>-</v>
      </c>
      <c r="AZ47" s="80" t="str">
        <f>IF(AZ20="-","-",AZ20*INDEX('3c Mappings'!$C$8:$O$21,MATCH($C47,'3c Mappings'!$B$8:$B$21,0),MATCH($B47,'3c Mappings'!$C$7:$O$7,0)))</f>
        <v>-</v>
      </c>
      <c r="BA47" s="80" t="str">
        <f>IF(BA20="-","-",BA20*INDEX('3c Mappings'!$C$8:$O$21,MATCH($C47,'3c Mappings'!$B$8:$B$21,0),MATCH($B47,'3c Mappings'!$C$7:$O$7,0)))</f>
        <v>-</v>
      </c>
      <c r="BB47" s="80" t="str">
        <f>IF(BB20="-","-",BB20*INDEX('3c Mappings'!$C$8:$O$21,MATCH($C47,'3c Mappings'!$B$8:$B$21,0),MATCH($B47,'3c Mappings'!$C$7:$O$7,0)))</f>
        <v>-</v>
      </c>
    </row>
    <row r="48" spans="1:54" s="14" customFormat="1" ht="11.45">
      <c r="A48" s="10"/>
      <c r="B48" s="72" t="s">
        <v>209</v>
      </c>
      <c r="C48" s="73" t="s">
        <v>176</v>
      </c>
      <c r="D48" s="205"/>
      <c r="E48" s="29"/>
      <c r="F48" s="80">
        <f>IF(F21="-","-",F21*INDEX('3c Mappings'!$C$8:$O$21,MATCH($C48,'3c Mappings'!$B$8:$B$21,0),MATCH($B48,'3c Mappings'!$C$7:$O$7,0)))</f>
        <v>0</v>
      </c>
      <c r="G48" s="80">
        <f>IF(G21="-","-",G21*INDEX('3c Mappings'!$C$8:$O$21,MATCH($C48,'3c Mappings'!$B$8:$B$21,0),MATCH($B48,'3c Mappings'!$C$7:$O$7,0)))</f>
        <v>0</v>
      </c>
      <c r="H48" s="80">
        <f>IF(H21="-","-",H21*INDEX('3c Mappings'!$C$8:$O$21,MATCH($C48,'3c Mappings'!$B$8:$B$21,0),MATCH($B48,'3c Mappings'!$C$7:$O$7,0)))</f>
        <v>0</v>
      </c>
      <c r="I48" s="80">
        <f>IF(I21="-","-",I21*INDEX('3c Mappings'!$C$8:$O$21,MATCH($C48,'3c Mappings'!$B$8:$B$21,0),MATCH($B48,'3c Mappings'!$C$7:$O$7,0)))</f>
        <v>0</v>
      </c>
      <c r="J48" s="80">
        <f>IF(J21="-","-",J21*INDEX('3c Mappings'!$C$8:$O$21,MATCH($C48,'3c Mappings'!$B$8:$B$21,0),MATCH($B48,'3c Mappings'!$C$7:$O$7,0)))</f>
        <v>0</v>
      </c>
      <c r="K48" s="80">
        <f>IF(K21="-","-",K21*INDEX('3c Mappings'!$C$8:$O$21,MATCH($C48,'3c Mappings'!$B$8:$B$21,0),MATCH($B48,'3c Mappings'!$C$7:$O$7,0)))</f>
        <v>0</v>
      </c>
      <c r="L48" s="80">
        <f>IF(L21="-","-",L21*INDEX('3c Mappings'!$C$8:$O$21,MATCH($C48,'3c Mappings'!$B$8:$B$21,0),MATCH($B48,'3c Mappings'!$C$7:$O$7,0)))</f>
        <v>0</v>
      </c>
      <c r="M48" s="80">
        <f>IF(M21="-","-",M21*INDEX('3c Mappings'!$C$8:$O$21,MATCH($C48,'3c Mappings'!$B$8:$B$21,0),MATCH($B48,'3c Mappings'!$C$7:$O$7,0)))</f>
        <v>0</v>
      </c>
      <c r="N48" s="82"/>
      <c r="O48" s="80">
        <f>IF(O21="-","-",O21*INDEX('3c Mappings'!$C$8:$O$21,MATCH($C48,'3c Mappings'!$B$8:$B$21,0),MATCH($B48,'3c Mappings'!$C$7:$O$7,0)))</f>
        <v>0</v>
      </c>
      <c r="P48" s="80">
        <f>IF(P21="-","-",P21*INDEX('3c Mappings'!$C$8:$O$21,MATCH($C48,'3c Mappings'!$B$8:$B$21,0),MATCH($B48,'3c Mappings'!$C$7:$O$7,0)))</f>
        <v>0</v>
      </c>
      <c r="Q48" s="80">
        <f>IF(Q21="-","-",Q21*INDEX('3c Mappings'!$C$8:$O$21,MATCH($C48,'3c Mappings'!$B$8:$B$21,0),MATCH($B48,'3c Mappings'!$C$7:$O$7,0)))</f>
        <v>0</v>
      </c>
      <c r="R48" s="80">
        <f>IF(R21="-","-",R21*INDEX('3c Mappings'!$C$8:$O$21,MATCH($C48,'3c Mappings'!$B$8:$B$21,0),MATCH($B48,'3c Mappings'!$C$7:$O$7,0)))</f>
        <v>0</v>
      </c>
      <c r="S48" s="80">
        <f>IF(S21="-","-",S21*INDEX('3c Mappings'!$C$8:$O$21,MATCH($C48,'3c Mappings'!$B$8:$B$21,0),MATCH($B48,'3c Mappings'!$C$7:$O$7,0)))</f>
        <v>0</v>
      </c>
      <c r="T48" s="80">
        <f>IF(T21="-","-",T21*INDEX('3c Mappings'!$C$8:$O$21,MATCH($C48,'3c Mappings'!$B$8:$B$21,0),MATCH($B48,'3c Mappings'!$C$7:$O$7,0)))</f>
        <v>0</v>
      </c>
      <c r="U48" s="80">
        <f>IF(U21="-","-",U21*INDEX('3c Mappings'!$C$8:$O$21,MATCH($C48,'3c Mappings'!$B$8:$B$21,0),MATCH($B48,'3c Mappings'!$C$7:$O$7,0)))</f>
        <v>0</v>
      </c>
      <c r="V48" s="80">
        <f>IF(V21="-","-",V21*INDEX('3c Mappings'!$C$8:$O$21,MATCH($C48,'3c Mappings'!$B$8:$B$21,0),MATCH($B48,'3c Mappings'!$C$7:$O$7,0)))</f>
        <v>0</v>
      </c>
      <c r="W48" s="80">
        <f>IF(W21="-","-",W21*INDEX('3c Mappings'!$C$8:$O$21,MATCH($C48,'3c Mappings'!$B$8:$B$21,0),MATCH($B48,'3c Mappings'!$C$7:$O$7,0)))</f>
        <v>0</v>
      </c>
      <c r="X48" s="80">
        <f>IF(X21="-","-",X21*INDEX('3c Mappings'!$C$8:$O$21,MATCH($C48,'3c Mappings'!$B$8:$B$21,0),MATCH($B48,'3c Mappings'!$C$7:$O$7,0)))</f>
        <v>0</v>
      </c>
      <c r="Y48" s="80">
        <f>IF(Y21="-","-",Y21*INDEX('3c Mappings'!$C$8:$O$21,MATCH($C48,'3c Mappings'!$B$8:$B$21,0),MATCH($B48,'3c Mappings'!$C$7:$O$7,0)))</f>
        <v>0</v>
      </c>
      <c r="Z48" s="80">
        <f>IF(Z21="-","-",Z21*INDEX('3c Mappings'!$C$8:$O$21,MATCH($C48,'3c Mappings'!$B$8:$B$21,0),MATCH($B48,'3c Mappings'!$C$7:$O$7,0)))</f>
        <v>0</v>
      </c>
      <c r="AA48" s="80">
        <f>IF(AA21="-","-",AA21*INDEX('3c Mappings'!$C$8:$O$21,MATCH($C48,'3c Mappings'!$B$8:$B$21,0),MATCH($B48,'3c Mappings'!$C$7:$O$7,0)))</f>
        <v>0</v>
      </c>
      <c r="AB48" s="80">
        <f>IF(AB21="-","-",AB21*INDEX('3c Mappings'!$C$8:$O$21,MATCH($C48,'3c Mappings'!$B$8:$B$21,0),MATCH($B48,'3c Mappings'!$C$7:$O$7,0)))</f>
        <v>0</v>
      </c>
      <c r="AC48" s="80">
        <f>IF(AC21="-","-",AC21*INDEX('3c Mappings'!$C$8:$O$21,MATCH($C48,'3c Mappings'!$B$8:$B$21,0),MATCH($B48,'3c Mappings'!$C$7:$O$7,0)))</f>
        <v>0</v>
      </c>
      <c r="AD48" s="80">
        <f>IF(AD21="-","-",AD21*INDEX('3c Mappings'!$C$8:$O$21,MATCH($C48,'3c Mappings'!$B$8:$B$21,0),MATCH($B48,'3c Mappings'!$C$7:$O$7,0)))</f>
        <v>0</v>
      </c>
      <c r="AE48" s="80">
        <f>IF(AE21="-","-",AE21*INDEX('3c Mappings'!$C$8:$O$21,MATCH($C48,'3c Mappings'!$B$8:$B$21,0),MATCH($B48,'3c Mappings'!$C$7:$O$7,0)))</f>
        <v>0</v>
      </c>
      <c r="AF48" s="80">
        <f>IF(AF21="-","-",AF21*INDEX('3c Mappings'!$C$8:$O$21,MATCH($C48,'3c Mappings'!$B$8:$B$21,0),MATCH($B48,'3c Mappings'!$C$7:$O$7,0)))</f>
        <v>0</v>
      </c>
      <c r="AG48" s="80">
        <f>IF(AG21="-","-",AG21*INDEX('3c Mappings'!$C$8:$O$21,MATCH($C48,'3c Mappings'!$B$8:$B$21,0),MATCH($B48,'3c Mappings'!$C$7:$O$7,0)))</f>
        <v>0</v>
      </c>
      <c r="AH48" s="80" t="str">
        <f>IF(AH21="-","-",AH21*INDEX('3c Mappings'!$C$8:$O$21,MATCH($C48,'3c Mappings'!$B$8:$B$21,0),MATCH($B48,'3c Mappings'!$C$7:$O$7,0)))</f>
        <v>-</v>
      </c>
      <c r="AI48" s="80" t="str">
        <f>IF(AI21="-","-",AI21*INDEX('3c Mappings'!$C$8:$O$21,MATCH($C48,'3c Mappings'!$B$8:$B$21,0),MATCH($B48,'3c Mappings'!$C$7:$O$7,0)))</f>
        <v>-</v>
      </c>
      <c r="AJ48" s="80" t="str">
        <f>IF(AJ21="-","-",AJ21*INDEX('3c Mappings'!$C$8:$O$21,MATCH($C48,'3c Mappings'!$B$8:$B$21,0),MATCH($B48,'3c Mappings'!$C$7:$O$7,0)))</f>
        <v>-</v>
      </c>
      <c r="AK48" s="80" t="str">
        <f>IF(AK21="-","-",AK21*INDEX('3c Mappings'!$C$8:$O$21,MATCH($C48,'3c Mappings'!$B$8:$B$21,0),MATCH($B48,'3c Mappings'!$C$7:$O$7,0)))</f>
        <v>-</v>
      </c>
      <c r="AL48" s="80" t="str">
        <f>IF(AL21="-","-",AL21*INDEX('3c Mappings'!$C$8:$O$21,MATCH($C48,'3c Mappings'!$B$8:$B$21,0),MATCH($B48,'3c Mappings'!$C$7:$O$7,0)))</f>
        <v>-</v>
      </c>
      <c r="AM48" s="80" t="str">
        <f>IF(AM21="-","-",AM21*INDEX('3c Mappings'!$C$8:$O$21,MATCH($C48,'3c Mappings'!$B$8:$B$21,0),MATCH($B48,'3c Mappings'!$C$7:$O$7,0)))</f>
        <v>-</v>
      </c>
      <c r="AN48" s="80" t="str">
        <f>IF(AN21="-","-",AN21*INDEX('3c Mappings'!$C$8:$O$21,MATCH($C48,'3c Mappings'!$B$8:$B$21,0),MATCH($B48,'3c Mappings'!$C$7:$O$7,0)))</f>
        <v>-</v>
      </c>
      <c r="AO48" s="80" t="str">
        <f>IF(AO21="-","-",AO21*INDEX('3c Mappings'!$C$8:$O$21,MATCH($C48,'3c Mappings'!$B$8:$B$21,0),MATCH($B48,'3c Mappings'!$C$7:$O$7,0)))</f>
        <v>-</v>
      </c>
      <c r="AP48" s="80" t="str">
        <f>IF(AP21="-","-",AP21*INDEX('3c Mappings'!$C$8:$O$21,MATCH($C48,'3c Mappings'!$B$8:$B$21,0),MATCH($B48,'3c Mappings'!$C$7:$O$7,0)))</f>
        <v>-</v>
      </c>
      <c r="AQ48" s="80" t="str">
        <f>IF(AQ21="-","-",AQ21*INDEX('3c Mappings'!$C$8:$O$21,MATCH($C48,'3c Mappings'!$B$8:$B$21,0),MATCH($B48,'3c Mappings'!$C$7:$O$7,0)))</f>
        <v>-</v>
      </c>
      <c r="AR48" s="80" t="str">
        <f>IF(AR21="-","-",AR21*INDEX('3c Mappings'!$C$8:$O$21,MATCH($C48,'3c Mappings'!$B$8:$B$21,0),MATCH($B48,'3c Mappings'!$C$7:$O$7,0)))</f>
        <v>-</v>
      </c>
      <c r="AS48" s="80" t="str">
        <f>IF(AS21="-","-",AS21*INDEX('3c Mappings'!$C$8:$O$21,MATCH($C48,'3c Mappings'!$B$8:$B$21,0),MATCH($B48,'3c Mappings'!$C$7:$O$7,0)))</f>
        <v>-</v>
      </c>
      <c r="AT48" s="80" t="str">
        <f>IF(AT21="-","-",AT21*INDEX('3c Mappings'!$C$8:$O$21,MATCH($C48,'3c Mappings'!$B$8:$B$21,0),MATCH($B48,'3c Mappings'!$C$7:$O$7,0)))</f>
        <v>-</v>
      </c>
      <c r="AU48" s="80" t="str">
        <f>IF(AU21="-","-",AU21*INDEX('3c Mappings'!$C$8:$O$21,MATCH($C48,'3c Mappings'!$B$8:$B$21,0),MATCH($B48,'3c Mappings'!$C$7:$O$7,0)))</f>
        <v>-</v>
      </c>
      <c r="AV48" s="80" t="str">
        <f>IF(AV21="-","-",AV21*INDEX('3c Mappings'!$C$8:$O$21,MATCH($C48,'3c Mappings'!$B$8:$B$21,0),MATCH($B48,'3c Mappings'!$C$7:$O$7,0)))</f>
        <v>-</v>
      </c>
      <c r="AW48" s="80" t="str">
        <f>IF(AW21="-","-",AW21*INDEX('3c Mappings'!$C$8:$O$21,MATCH($C48,'3c Mappings'!$B$8:$B$21,0),MATCH($B48,'3c Mappings'!$C$7:$O$7,0)))</f>
        <v>-</v>
      </c>
      <c r="AX48" s="80" t="str">
        <f>IF(AX21="-","-",AX21*INDEX('3c Mappings'!$C$8:$O$21,MATCH($C48,'3c Mappings'!$B$8:$B$21,0),MATCH($B48,'3c Mappings'!$C$7:$O$7,0)))</f>
        <v>-</v>
      </c>
      <c r="AY48" s="80" t="str">
        <f>IF(AY21="-","-",AY21*INDEX('3c Mappings'!$C$8:$O$21,MATCH($C48,'3c Mappings'!$B$8:$B$21,0),MATCH($B48,'3c Mappings'!$C$7:$O$7,0)))</f>
        <v>-</v>
      </c>
      <c r="AZ48" s="80" t="str">
        <f>IF(AZ21="-","-",AZ21*INDEX('3c Mappings'!$C$8:$O$21,MATCH($C48,'3c Mappings'!$B$8:$B$21,0),MATCH($B48,'3c Mappings'!$C$7:$O$7,0)))</f>
        <v>-</v>
      </c>
      <c r="BA48" s="80" t="str">
        <f>IF(BA21="-","-",BA21*INDEX('3c Mappings'!$C$8:$O$21,MATCH($C48,'3c Mappings'!$B$8:$B$21,0),MATCH($B48,'3c Mappings'!$C$7:$O$7,0)))</f>
        <v>-</v>
      </c>
      <c r="BB48" s="80" t="str">
        <f>IF(BB21="-","-",BB21*INDEX('3c Mappings'!$C$8:$O$21,MATCH($C48,'3c Mappings'!$B$8:$B$21,0),MATCH($B48,'3c Mappings'!$C$7:$O$7,0)))</f>
        <v>-</v>
      </c>
    </row>
    <row r="49" spans="1:54" s="14" customFormat="1" ht="11.45">
      <c r="A49" s="10"/>
      <c r="B49" s="72" t="s">
        <v>210</v>
      </c>
      <c r="C49" s="73" t="s">
        <v>176</v>
      </c>
      <c r="D49" s="205"/>
      <c r="E49" s="29"/>
      <c r="F49" s="80">
        <f>IF(F22="-","-",F22*INDEX('3c Mappings'!$C$8:$O$21,MATCH($C49,'3c Mappings'!$B$8:$B$21,0),MATCH($B49,'3c Mappings'!$C$7:$O$7,0)))</f>
        <v>0.69025088800452272</v>
      </c>
      <c r="G49" s="80">
        <f>IF(G22="-","-",G22*INDEX('3c Mappings'!$C$8:$O$21,MATCH($C49,'3c Mappings'!$B$8:$B$21,0),MATCH($B49,'3c Mappings'!$C$7:$O$7,0)))</f>
        <v>0.68457603239081422</v>
      </c>
      <c r="H49" s="80">
        <f>IF(H22="-","-",H22*INDEX('3c Mappings'!$C$8:$O$21,MATCH($C49,'3c Mappings'!$B$8:$B$21,0),MATCH($B49,'3c Mappings'!$C$7:$O$7,0)))</f>
        <v>0.70411671881345728</v>
      </c>
      <c r="I49" s="80">
        <f>IF(I22="-","-",I22*INDEX('3c Mappings'!$C$8:$O$21,MATCH($C49,'3c Mappings'!$B$8:$B$21,0),MATCH($B49,'3c Mappings'!$C$7:$O$7,0)))</f>
        <v>0.68765963753370274</v>
      </c>
      <c r="J49" s="80">
        <f>IF(J22="-","-",J22*INDEX('3c Mappings'!$C$8:$O$21,MATCH($C49,'3c Mappings'!$B$8:$B$21,0),MATCH($B49,'3c Mappings'!$C$7:$O$7,0)))</f>
        <v>0.69463606152159163</v>
      </c>
      <c r="K49" s="80">
        <f>IF(K22="-","-",K22*INDEX('3c Mappings'!$C$8:$O$21,MATCH($C49,'3c Mappings'!$B$8:$B$21,0),MATCH($B49,'3c Mappings'!$C$7:$O$7,0)))</f>
        <v>0.69577103264433338</v>
      </c>
      <c r="L49" s="80">
        <f>IF(L22="-","-",L22*INDEX('3c Mappings'!$C$8:$O$21,MATCH($C49,'3c Mappings'!$B$8:$B$21,0),MATCH($B49,'3c Mappings'!$C$7:$O$7,0)))</f>
        <v>0.72479697391669395</v>
      </c>
      <c r="M49" s="80">
        <f>IF(M22="-","-",M22*INDEX('3c Mappings'!$C$8:$O$21,MATCH($C49,'3c Mappings'!$B$8:$B$21,0),MATCH($B49,'3c Mappings'!$C$7:$O$7,0)))</f>
        <v>0.72820188728491908</v>
      </c>
      <c r="N49" s="82"/>
      <c r="O49" s="80">
        <f>IF(O22="-","-",O22*INDEX('3c Mappings'!$C$8:$O$21,MATCH($C49,'3c Mappings'!$B$8:$B$21,0),MATCH($B49,'3c Mappings'!$C$7:$O$7,0)))</f>
        <v>0.72820188728491908</v>
      </c>
      <c r="P49" s="80">
        <f>IF(P22="-","-",P22*INDEX('3c Mappings'!$C$8:$O$21,MATCH($C49,'3c Mappings'!$B$8:$B$21,0),MATCH($B49,'3c Mappings'!$C$7:$O$7,0)))</f>
        <v>0.84647046025340722</v>
      </c>
      <c r="Q49" s="80">
        <f>IF(Q22="-","-",Q22*INDEX('3c Mappings'!$C$8:$O$21,MATCH($C49,'3c Mappings'!$B$8:$B$21,0),MATCH($B49,'3c Mappings'!$C$7:$O$7,0)))</f>
        <v>0.82547349448268592</v>
      </c>
      <c r="R49" s="80">
        <f>IF(R22="-","-",R22*INDEX('3c Mappings'!$C$8:$O$21,MATCH($C49,'3c Mappings'!$B$8:$B$21,0),MATCH($B49,'3c Mappings'!$C$7:$O$7,0)))</f>
        <v>0.67405366391763777</v>
      </c>
      <c r="S49" s="80">
        <f>IF(S22="-","-",S22*INDEX('3c Mappings'!$C$8:$O$21,MATCH($C49,'3c Mappings'!$B$8:$B$21,0),MATCH($B49,'3c Mappings'!$C$7:$O$7,0)))</f>
        <v>0.5480718692933092</v>
      </c>
      <c r="T49" s="80">
        <f>IF(T22="-","-",T22*INDEX('3c Mappings'!$C$8:$O$21,MATCH($C49,'3c Mappings'!$B$8:$B$21,0),MATCH($B49,'3c Mappings'!$C$7:$O$7,0)))</f>
        <v>0.47183107639334626</v>
      </c>
      <c r="U49" s="80">
        <f>IF(U22="-","-",U22*INDEX('3c Mappings'!$C$8:$O$21,MATCH($C49,'3c Mappings'!$B$8:$B$21,0),MATCH($B49,'3c Mappings'!$C$7:$O$7,0)))</f>
        <v>0.45140159618399561</v>
      </c>
      <c r="V49" s="80">
        <f>IF(V22="-","-",V22*INDEX('3c Mappings'!$C$8:$O$21,MATCH($C49,'3c Mappings'!$B$8:$B$21,0),MATCH($B49,'3c Mappings'!$C$7:$O$7,0)))</f>
        <v>0.56720616915240596</v>
      </c>
      <c r="W49" s="80">
        <f>IF(W22="-","-",W22*INDEX('3c Mappings'!$C$8:$O$21,MATCH($C49,'3c Mappings'!$B$8:$B$21,0),MATCH($B49,'3c Mappings'!$C$7:$O$7,0)))</f>
        <v>0.70964504505648918</v>
      </c>
      <c r="X49" s="80">
        <f>IF(X22="-","-",X22*INDEX('3c Mappings'!$C$8:$O$21,MATCH($C49,'3c Mappings'!$B$8:$B$21,0),MATCH($B49,'3c Mappings'!$C$7:$O$7,0)))</f>
        <v>0.64532030040574506</v>
      </c>
      <c r="Y49" s="80">
        <f>IF(Y22="-","-",Y22*INDEX('3c Mappings'!$C$8:$O$21,MATCH($C49,'3c Mappings'!$B$8:$B$21,0),MATCH($B49,'3c Mappings'!$C$7:$O$7,0)))</f>
        <v>0.64532030040574506</v>
      </c>
      <c r="Z49" s="80">
        <f>IF(Z22="-","-",Z22*INDEX('3c Mappings'!$C$8:$O$21,MATCH($C49,'3c Mappings'!$B$8:$B$21,0),MATCH($B49,'3c Mappings'!$C$7:$O$7,0)))</f>
        <v>0.75314255706620636</v>
      </c>
      <c r="AA49" s="80">
        <f>IF(AA22="-","-",AA22*INDEX('3c Mappings'!$C$8:$O$21,MATCH($C49,'3c Mappings'!$B$8:$B$21,0),MATCH($B49,'3c Mappings'!$C$7:$O$7,0)))</f>
        <v>0.75314255706620636</v>
      </c>
      <c r="AB49" s="80">
        <f>IF(AB22="-","-",AB22*INDEX('3c Mappings'!$C$8:$O$21,MATCH($C49,'3c Mappings'!$B$8:$B$21,0),MATCH($B49,'3c Mappings'!$C$7:$O$7,0)))</f>
        <v>0.6650439075578366</v>
      </c>
      <c r="AC49" s="80">
        <f>IF(AC22="-","-",AC22*INDEX('3c Mappings'!$C$8:$O$21,MATCH($C49,'3c Mappings'!$B$8:$B$21,0),MATCH($B49,'3c Mappings'!$C$7:$O$7,0)))</f>
        <v>0.6650439075578366</v>
      </c>
      <c r="AD49" s="80">
        <f>IF(AD22="-","-",AD22*INDEX('3c Mappings'!$C$8:$O$21,MATCH($C49,'3c Mappings'!$B$8:$B$21,0),MATCH($B49,'3c Mappings'!$C$7:$O$7,0)))</f>
        <v>0.40513552044998752</v>
      </c>
      <c r="AE49" s="80">
        <f>IF(AE22="-","-",AE22*INDEX('3c Mappings'!$C$8:$O$21,MATCH($C49,'3c Mappings'!$B$8:$B$21,0),MATCH($B49,'3c Mappings'!$C$7:$O$7,0)))</f>
        <v>0.40513552044998752</v>
      </c>
      <c r="AF49" s="80">
        <f>IF(AF22="-","-",AF22*INDEX('3c Mappings'!$C$8:$O$21,MATCH($C49,'3c Mappings'!$B$8:$B$21,0),MATCH($B49,'3c Mappings'!$C$7:$O$7,0)))</f>
        <v>0.73744403993846941</v>
      </c>
      <c r="AG49" s="80">
        <f>IF(AG22="-","-",AG22*INDEX('3c Mappings'!$C$8:$O$21,MATCH($C49,'3c Mappings'!$B$8:$B$21,0),MATCH($B49,'3c Mappings'!$C$7:$O$7,0)))</f>
        <v>0.73744403993846941</v>
      </c>
      <c r="AH49" s="80" t="str">
        <f>IF(AH22="-","-",AH22*INDEX('3c Mappings'!$C$8:$O$21,MATCH($C49,'3c Mappings'!$B$8:$B$21,0),MATCH($B49,'3c Mappings'!$C$7:$O$7,0)))</f>
        <v>-</v>
      </c>
      <c r="AI49" s="80" t="str">
        <f>IF(AI22="-","-",AI22*INDEX('3c Mappings'!$C$8:$O$21,MATCH($C49,'3c Mappings'!$B$8:$B$21,0),MATCH($B49,'3c Mappings'!$C$7:$O$7,0)))</f>
        <v>-</v>
      </c>
      <c r="AJ49" s="80" t="str">
        <f>IF(AJ22="-","-",AJ22*INDEX('3c Mappings'!$C$8:$O$21,MATCH($C49,'3c Mappings'!$B$8:$B$21,0),MATCH($B49,'3c Mappings'!$C$7:$O$7,0)))</f>
        <v>-</v>
      </c>
      <c r="AK49" s="80" t="str">
        <f>IF(AK22="-","-",AK22*INDEX('3c Mappings'!$C$8:$O$21,MATCH($C49,'3c Mappings'!$B$8:$B$21,0),MATCH($B49,'3c Mappings'!$C$7:$O$7,0)))</f>
        <v>-</v>
      </c>
      <c r="AL49" s="80" t="str">
        <f>IF(AL22="-","-",AL22*INDEX('3c Mappings'!$C$8:$O$21,MATCH($C49,'3c Mappings'!$B$8:$B$21,0),MATCH($B49,'3c Mappings'!$C$7:$O$7,0)))</f>
        <v>-</v>
      </c>
      <c r="AM49" s="80" t="str">
        <f>IF(AM22="-","-",AM22*INDEX('3c Mappings'!$C$8:$O$21,MATCH($C49,'3c Mappings'!$B$8:$B$21,0),MATCH($B49,'3c Mappings'!$C$7:$O$7,0)))</f>
        <v>-</v>
      </c>
      <c r="AN49" s="80" t="str">
        <f>IF(AN22="-","-",AN22*INDEX('3c Mappings'!$C$8:$O$21,MATCH($C49,'3c Mappings'!$B$8:$B$21,0),MATCH($B49,'3c Mappings'!$C$7:$O$7,0)))</f>
        <v>-</v>
      </c>
      <c r="AO49" s="80" t="str">
        <f>IF(AO22="-","-",AO22*INDEX('3c Mappings'!$C$8:$O$21,MATCH($C49,'3c Mappings'!$B$8:$B$21,0),MATCH($B49,'3c Mappings'!$C$7:$O$7,0)))</f>
        <v>-</v>
      </c>
      <c r="AP49" s="80" t="str">
        <f>IF(AP22="-","-",AP22*INDEX('3c Mappings'!$C$8:$O$21,MATCH($C49,'3c Mappings'!$B$8:$B$21,0),MATCH($B49,'3c Mappings'!$C$7:$O$7,0)))</f>
        <v>-</v>
      </c>
      <c r="AQ49" s="80" t="str">
        <f>IF(AQ22="-","-",AQ22*INDEX('3c Mappings'!$C$8:$O$21,MATCH($C49,'3c Mappings'!$B$8:$B$21,0),MATCH($B49,'3c Mappings'!$C$7:$O$7,0)))</f>
        <v>-</v>
      </c>
      <c r="AR49" s="80" t="str">
        <f>IF(AR22="-","-",AR22*INDEX('3c Mappings'!$C$8:$O$21,MATCH($C49,'3c Mappings'!$B$8:$B$21,0),MATCH($B49,'3c Mappings'!$C$7:$O$7,0)))</f>
        <v>-</v>
      </c>
      <c r="AS49" s="80" t="str">
        <f>IF(AS22="-","-",AS22*INDEX('3c Mappings'!$C$8:$O$21,MATCH($C49,'3c Mappings'!$B$8:$B$21,0),MATCH($B49,'3c Mappings'!$C$7:$O$7,0)))</f>
        <v>-</v>
      </c>
      <c r="AT49" s="80" t="str">
        <f>IF(AT22="-","-",AT22*INDEX('3c Mappings'!$C$8:$O$21,MATCH($C49,'3c Mappings'!$B$8:$B$21,0),MATCH($B49,'3c Mappings'!$C$7:$O$7,0)))</f>
        <v>-</v>
      </c>
      <c r="AU49" s="80" t="str">
        <f>IF(AU22="-","-",AU22*INDEX('3c Mappings'!$C$8:$O$21,MATCH($C49,'3c Mappings'!$B$8:$B$21,0),MATCH($B49,'3c Mappings'!$C$7:$O$7,0)))</f>
        <v>-</v>
      </c>
      <c r="AV49" s="80" t="str">
        <f>IF(AV22="-","-",AV22*INDEX('3c Mappings'!$C$8:$O$21,MATCH($C49,'3c Mappings'!$B$8:$B$21,0),MATCH($B49,'3c Mappings'!$C$7:$O$7,0)))</f>
        <v>-</v>
      </c>
      <c r="AW49" s="80" t="str">
        <f>IF(AW22="-","-",AW22*INDEX('3c Mappings'!$C$8:$O$21,MATCH($C49,'3c Mappings'!$B$8:$B$21,0),MATCH($B49,'3c Mappings'!$C$7:$O$7,0)))</f>
        <v>-</v>
      </c>
      <c r="AX49" s="80" t="str">
        <f>IF(AX22="-","-",AX22*INDEX('3c Mappings'!$C$8:$O$21,MATCH($C49,'3c Mappings'!$B$8:$B$21,0),MATCH($B49,'3c Mappings'!$C$7:$O$7,0)))</f>
        <v>-</v>
      </c>
      <c r="AY49" s="80" t="str">
        <f>IF(AY22="-","-",AY22*INDEX('3c Mappings'!$C$8:$O$21,MATCH($C49,'3c Mappings'!$B$8:$B$21,0),MATCH($B49,'3c Mappings'!$C$7:$O$7,0)))</f>
        <v>-</v>
      </c>
      <c r="AZ49" s="80" t="str">
        <f>IF(AZ22="-","-",AZ22*INDEX('3c Mappings'!$C$8:$O$21,MATCH($C49,'3c Mappings'!$B$8:$B$21,0),MATCH($B49,'3c Mappings'!$C$7:$O$7,0)))</f>
        <v>-</v>
      </c>
      <c r="BA49" s="80" t="str">
        <f>IF(BA22="-","-",BA22*INDEX('3c Mappings'!$C$8:$O$21,MATCH($C49,'3c Mappings'!$B$8:$B$21,0),MATCH($B49,'3c Mappings'!$C$7:$O$7,0)))</f>
        <v>-</v>
      </c>
      <c r="BB49" s="80" t="str">
        <f>IF(BB22="-","-",BB22*INDEX('3c Mappings'!$C$8:$O$21,MATCH($C49,'3c Mappings'!$B$8:$B$21,0),MATCH($B49,'3c Mappings'!$C$7:$O$7,0)))</f>
        <v>-</v>
      </c>
    </row>
    <row r="50" spans="1:54" s="14" customFormat="1" ht="11.45">
      <c r="A50" s="10"/>
      <c r="B50" s="72" t="s">
        <v>211</v>
      </c>
      <c r="C50" s="73" t="s">
        <v>176</v>
      </c>
      <c r="D50" s="205"/>
      <c r="E50" s="29"/>
      <c r="F50" s="80">
        <f>IF(F23="-","-",F23*INDEX('3c Mappings'!$C$8:$O$21,MATCH($C50,'3c Mappings'!$B$8:$B$21,0),MATCH($B50,'3c Mappings'!$C$7:$O$7,0)))</f>
        <v>0</v>
      </c>
      <c r="G50" s="80">
        <f>IF(G23="-","-",G23*INDEX('3c Mappings'!$C$8:$O$21,MATCH($C50,'3c Mappings'!$B$8:$B$21,0),MATCH($B50,'3c Mappings'!$C$7:$O$7,0)))</f>
        <v>0</v>
      </c>
      <c r="H50" s="80">
        <f>IF(H23="-","-",H23*INDEX('3c Mappings'!$C$8:$O$21,MATCH($C50,'3c Mappings'!$B$8:$B$21,0),MATCH($B50,'3c Mappings'!$C$7:$O$7,0)))</f>
        <v>0</v>
      </c>
      <c r="I50" s="80">
        <f>IF(I23="-","-",I23*INDEX('3c Mappings'!$C$8:$O$21,MATCH($C50,'3c Mappings'!$B$8:$B$21,0),MATCH($B50,'3c Mappings'!$C$7:$O$7,0)))</f>
        <v>0</v>
      </c>
      <c r="J50" s="80">
        <f>IF(J23="-","-",J23*INDEX('3c Mappings'!$C$8:$O$21,MATCH($C50,'3c Mappings'!$B$8:$B$21,0),MATCH($B50,'3c Mappings'!$C$7:$O$7,0)))</f>
        <v>0</v>
      </c>
      <c r="K50" s="80">
        <f>IF(K23="-","-",K23*INDEX('3c Mappings'!$C$8:$O$21,MATCH($C50,'3c Mappings'!$B$8:$B$21,0),MATCH($B50,'3c Mappings'!$C$7:$O$7,0)))</f>
        <v>0</v>
      </c>
      <c r="L50" s="80">
        <f>IF(L23="-","-",L23*INDEX('3c Mappings'!$C$8:$O$21,MATCH($C50,'3c Mappings'!$B$8:$B$21,0),MATCH($B50,'3c Mappings'!$C$7:$O$7,0)))</f>
        <v>0</v>
      </c>
      <c r="M50" s="80">
        <f>IF(M23="-","-",M23*INDEX('3c Mappings'!$C$8:$O$21,MATCH($C50,'3c Mappings'!$B$8:$B$21,0),MATCH($B50,'3c Mappings'!$C$7:$O$7,0)))</f>
        <v>0</v>
      </c>
      <c r="N50" s="82"/>
      <c r="O50" s="80">
        <f>IF(O23="-","-",O23*INDEX('3c Mappings'!$C$8:$O$21,MATCH($C50,'3c Mappings'!$B$8:$B$21,0),MATCH($B50,'3c Mappings'!$C$7:$O$7,0)))</f>
        <v>0</v>
      </c>
      <c r="P50" s="80">
        <f>IF(P23="-","-",P23*INDEX('3c Mappings'!$C$8:$O$21,MATCH($C50,'3c Mappings'!$B$8:$B$21,0),MATCH($B50,'3c Mappings'!$C$7:$O$7,0)))</f>
        <v>0</v>
      </c>
      <c r="Q50" s="80">
        <f>IF(Q23="-","-",Q23*INDEX('3c Mappings'!$C$8:$O$21,MATCH($C50,'3c Mappings'!$B$8:$B$21,0),MATCH($B50,'3c Mappings'!$C$7:$O$7,0)))</f>
        <v>0</v>
      </c>
      <c r="R50" s="80">
        <f>IF(R23="-","-",R23*INDEX('3c Mappings'!$C$8:$O$21,MATCH($C50,'3c Mappings'!$B$8:$B$21,0),MATCH($B50,'3c Mappings'!$C$7:$O$7,0)))</f>
        <v>0</v>
      </c>
      <c r="S50" s="80">
        <f>IF(S23="-","-",S23*INDEX('3c Mappings'!$C$8:$O$21,MATCH($C50,'3c Mappings'!$B$8:$B$21,0),MATCH($B50,'3c Mappings'!$C$7:$O$7,0)))</f>
        <v>0</v>
      </c>
      <c r="T50" s="80">
        <f>IF(T23="-","-",T23*INDEX('3c Mappings'!$C$8:$O$21,MATCH($C50,'3c Mappings'!$B$8:$B$21,0),MATCH($B50,'3c Mappings'!$C$7:$O$7,0)))</f>
        <v>0</v>
      </c>
      <c r="U50" s="80">
        <f>IF(U23="-","-",U23*INDEX('3c Mappings'!$C$8:$O$21,MATCH($C50,'3c Mappings'!$B$8:$B$21,0),MATCH($B50,'3c Mappings'!$C$7:$O$7,0)))</f>
        <v>0</v>
      </c>
      <c r="V50" s="80">
        <f>IF(V23="-","-",V23*INDEX('3c Mappings'!$C$8:$O$21,MATCH($C50,'3c Mappings'!$B$8:$B$21,0),MATCH($B50,'3c Mappings'!$C$7:$O$7,0)))</f>
        <v>0</v>
      </c>
      <c r="W50" s="80">
        <f>IF(W23="-","-",W23*INDEX('3c Mappings'!$C$8:$O$21,MATCH($C50,'3c Mappings'!$B$8:$B$21,0),MATCH($B50,'3c Mappings'!$C$7:$O$7,0)))</f>
        <v>0</v>
      </c>
      <c r="X50" s="80">
        <f>IF(X23="-","-",X23*INDEX('3c Mappings'!$C$8:$O$21,MATCH($C50,'3c Mappings'!$B$8:$B$21,0),MATCH($B50,'3c Mappings'!$C$7:$O$7,0)))</f>
        <v>0</v>
      </c>
      <c r="Y50" s="80">
        <f>IF(Y23="-","-",Y23*INDEX('3c Mappings'!$C$8:$O$21,MATCH($C50,'3c Mappings'!$B$8:$B$21,0),MATCH($B50,'3c Mappings'!$C$7:$O$7,0)))</f>
        <v>0</v>
      </c>
      <c r="Z50" s="80">
        <f>IF(Z23="-","-",Z23*INDEX('3c Mappings'!$C$8:$O$21,MATCH($C50,'3c Mappings'!$B$8:$B$21,0),MATCH($B50,'3c Mappings'!$C$7:$O$7,0)))</f>
        <v>0</v>
      </c>
      <c r="AA50" s="80">
        <f>IF(AA23="-","-",AA23*INDEX('3c Mappings'!$C$8:$O$21,MATCH($C50,'3c Mappings'!$B$8:$B$21,0),MATCH($B50,'3c Mappings'!$C$7:$O$7,0)))</f>
        <v>0</v>
      </c>
      <c r="AB50" s="80">
        <f>IF(AB23="-","-",AB23*INDEX('3c Mappings'!$C$8:$O$21,MATCH($C50,'3c Mappings'!$B$8:$B$21,0),MATCH($B50,'3c Mappings'!$C$7:$O$7,0)))</f>
        <v>0</v>
      </c>
      <c r="AC50" s="80">
        <f>IF(AC23="-","-",AC23*INDEX('3c Mappings'!$C$8:$O$21,MATCH($C50,'3c Mappings'!$B$8:$B$21,0),MATCH($B50,'3c Mappings'!$C$7:$O$7,0)))</f>
        <v>0</v>
      </c>
      <c r="AD50" s="80">
        <f>IF(AD23="-","-",AD23*INDEX('3c Mappings'!$C$8:$O$21,MATCH($C50,'3c Mappings'!$B$8:$B$21,0),MATCH($B50,'3c Mappings'!$C$7:$O$7,0)))</f>
        <v>0</v>
      </c>
      <c r="AE50" s="80">
        <f>IF(AE23="-","-",AE23*INDEX('3c Mappings'!$C$8:$O$21,MATCH($C50,'3c Mappings'!$B$8:$B$21,0),MATCH($B50,'3c Mappings'!$C$7:$O$7,0)))</f>
        <v>0</v>
      </c>
      <c r="AF50" s="80">
        <f>IF(AF23="-","-",AF23*INDEX('3c Mappings'!$C$8:$O$21,MATCH($C50,'3c Mappings'!$B$8:$B$21,0),MATCH($B50,'3c Mappings'!$C$7:$O$7,0)))</f>
        <v>0</v>
      </c>
      <c r="AG50" s="80">
        <f>IF(AG23="-","-",AG23*INDEX('3c Mappings'!$C$8:$O$21,MATCH($C50,'3c Mappings'!$B$8:$B$21,0),MATCH($B50,'3c Mappings'!$C$7:$O$7,0)))</f>
        <v>0</v>
      </c>
      <c r="AH50" s="80" t="str">
        <f>IF(AH23="-","-",AH23*INDEX('3c Mappings'!$C$8:$O$21,MATCH($C50,'3c Mappings'!$B$8:$B$21,0),MATCH($B50,'3c Mappings'!$C$7:$O$7,0)))</f>
        <v>-</v>
      </c>
      <c r="AI50" s="80" t="str">
        <f>IF(AI23="-","-",AI23*INDEX('3c Mappings'!$C$8:$O$21,MATCH($C50,'3c Mappings'!$B$8:$B$21,0),MATCH($B50,'3c Mappings'!$C$7:$O$7,0)))</f>
        <v>-</v>
      </c>
      <c r="AJ50" s="80" t="str">
        <f>IF(AJ23="-","-",AJ23*INDEX('3c Mappings'!$C$8:$O$21,MATCH($C50,'3c Mappings'!$B$8:$B$21,0),MATCH($B50,'3c Mappings'!$C$7:$O$7,0)))</f>
        <v>-</v>
      </c>
      <c r="AK50" s="80" t="str">
        <f>IF(AK23="-","-",AK23*INDEX('3c Mappings'!$C$8:$O$21,MATCH($C50,'3c Mappings'!$B$8:$B$21,0),MATCH($B50,'3c Mappings'!$C$7:$O$7,0)))</f>
        <v>-</v>
      </c>
      <c r="AL50" s="80" t="str">
        <f>IF(AL23="-","-",AL23*INDEX('3c Mappings'!$C$8:$O$21,MATCH($C50,'3c Mappings'!$B$8:$B$21,0),MATCH($B50,'3c Mappings'!$C$7:$O$7,0)))</f>
        <v>-</v>
      </c>
      <c r="AM50" s="80" t="str">
        <f>IF(AM23="-","-",AM23*INDEX('3c Mappings'!$C$8:$O$21,MATCH($C50,'3c Mappings'!$B$8:$B$21,0),MATCH($B50,'3c Mappings'!$C$7:$O$7,0)))</f>
        <v>-</v>
      </c>
      <c r="AN50" s="80" t="str">
        <f>IF(AN23="-","-",AN23*INDEX('3c Mappings'!$C$8:$O$21,MATCH($C50,'3c Mappings'!$B$8:$B$21,0),MATCH($B50,'3c Mappings'!$C$7:$O$7,0)))</f>
        <v>-</v>
      </c>
      <c r="AO50" s="80" t="str">
        <f>IF(AO23="-","-",AO23*INDEX('3c Mappings'!$C$8:$O$21,MATCH($C50,'3c Mappings'!$B$8:$B$21,0),MATCH($B50,'3c Mappings'!$C$7:$O$7,0)))</f>
        <v>-</v>
      </c>
      <c r="AP50" s="80" t="str">
        <f>IF(AP23="-","-",AP23*INDEX('3c Mappings'!$C$8:$O$21,MATCH($C50,'3c Mappings'!$B$8:$B$21,0),MATCH($B50,'3c Mappings'!$C$7:$O$7,0)))</f>
        <v>-</v>
      </c>
      <c r="AQ50" s="80" t="str">
        <f>IF(AQ23="-","-",AQ23*INDEX('3c Mappings'!$C$8:$O$21,MATCH($C50,'3c Mappings'!$B$8:$B$21,0),MATCH($B50,'3c Mappings'!$C$7:$O$7,0)))</f>
        <v>-</v>
      </c>
      <c r="AR50" s="80" t="str">
        <f>IF(AR23="-","-",AR23*INDEX('3c Mappings'!$C$8:$O$21,MATCH($C50,'3c Mappings'!$B$8:$B$21,0),MATCH($B50,'3c Mappings'!$C$7:$O$7,0)))</f>
        <v>-</v>
      </c>
      <c r="AS50" s="80" t="str">
        <f>IF(AS23="-","-",AS23*INDEX('3c Mappings'!$C$8:$O$21,MATCH($C50,'3c Mappings'!$B$8:$B$21,0),MATCH($B50,'3c Mappings'!$C$7:$O$7,0)))</f>
        <v>-</v>
      </c>
      <c r="AT50" s="80" t="str">
        <f>IF(AT23="-","-",AT23*INDEX('3c Mappings'!$C$8:$O$21,MATCH($C50,'3c Mappings'!$B$8:$B$21,0),MATCH($B50,'3c Mappings'!$C$7:$O$7,0)))</f>
        <v>-</v>
      </c>
      <c r="AU50" s="80" t="str">
        <f>IF(AU23="-","-",AU23*INDEX('3c Mappings'!$C$8:$O$21,MATCH($C50,'3c Mappings'!$B$8:$B$21,0),MATCH($B50,'3c Mappings'!$C$7:$O$7,0)))</f>
        <v>-</v>
      </c>
      <c r="AV50" s="80" t="str">
        <f>IF(AV23="-","-",AV23*INDEX('3c Mappings'!$C$8:$O$21,MATCH($C50,'3c Mappings'!$B$8:$B$21,0),MATCH($B50,'3c Mappings'!$C$7:$O$7,0)))</f>
        <v>-</v>
      </c>
      <c r="AW50" s="80" t="str">
        <f>IF(AW23="-","-",AW23*INDEX('3c Mappings'!$C$8:$O$21,MATCH($C50,'3c Mappings'!$B$8:$B$21,0),MATCH($B50,'3c Mappings'!$C$7:$O$7,0)))</f>
        <v>-</v>
      </c>
      <c r="AX50" s="80" t="str">
        <f>IF(AX23="-","-",AX23*INDEX('3c Mappings'!$C$8:$O$21,MATCH($C50,'3c Mappings'!$B$8:$B$21,0),MATCH($B50,'3c Mappings'!$C$7:$O$7,0)))</f>
        <v>-</v>
      </c>
      <c r="AY50" s="80" t="str">
        <f>IF(AY23="-","-",AY23*INDEX('3c Mappings'!$C$8:$O$21,MATCH($C50,'3c Mappings'!$B$8:$B$21,0),MATCH($B50,'3c Mappings'!$C$7:$O$7,0)))</f>
        <v>-</v>
      </c>
      <c r="AZ50" s="80" t="str">
        <f>IF(AZ23="-","-",AZ23*INDEX('3c Mappings'!$C$8:$O$21,MATCH($C50,'3c Mappings'!$B$8:$B$21,0),MATCH($B50,'3c Mappings'!$C$7:$O$7,0)))</f>
        <v>-</v>
      </c>
      <c r="BA50" s="80" t="str">
        <f>IF(BA23="-","-",BA23*INDEX('3c Mappings'!$C$8:$O$21,MATCH($C50,'3c Mappings'!$B$8:$B$21,0),MATCH($B50,'3c Mappings'!$C$7:$O$7,0)))</f>
        <v>-</v>
      </c>
      <c r="BB50" s="80" t="str">
        <f>IF(BB23="-","-",BB23*INDEX('3c Mappings'!$C$8:$O$21,MATCH($C50,'3c Mappings'!$B$8:$B$21,0),MATCH($B50,'3c Mappings'!$C$7:$O$7,0)))</f>
        <v>-</v>
      </c>
    </row>
    <row r="51" spans="1:54" s="14" customFormat="1" ht="11.45">
      <c r="A51" s="10"/>
      <c r="B51" s="72" t="s">
        <v>212</v>
      </c>
      <c r="C51" s="73" t="s">
        <v>176</v>
      </c>
      <c r="D51" s="205"/>
      <c r="E51" s="29"/>
      <c r="F51" s="80">
        <f>IF(F24="-","-",F24*INDEX('3c Mappings'!$C$8:$O$21,MATCH($C51,'3c Mappings'!$B$8:$B$21,0),MATCH($B51,'3c Mappings'!$C$7:$O$7,0)))</f>
        <v>1.868378276673573</v>
      </c>
      <c r="G51" s="80">
        <f>IF(G24="-","-",G24*INDEX('3c Mappings'!$C$8:$O$21,MATCH($C51,'3c Mappings'!$B$8:$B$21,0),MATCH($B51,'3c Mappings'!$C$7:$O$7,0)))</f>
        <v>1.8469256376660048</v>
      </c>
      <c r="H51" s="80">
        <f>IF(H24="-","-",H24*INDEX('3c Mappings'!$C$8:$O$21,MATCH($C51,'3c Mappings'!$B$8:$B$21,0),MATCH($B51,'3c Mappings'!$C$7:$O$7,0)))</f>
        <v>1.8452706716266045</v>
      </c>
      <c r="I51" s="80">
        <f>IF(I24="-","-",I24*INDEX('3c Mappings'!$C$8:$O$21,MATCH($C51,'3c Mappings'!$B$8:$B$21,0),MATCH($B51,'3c Mappings'!$C$7:$O$7,0)))</f>
        <v>1.7830580185046565</v>
      </c>
      <c r="J51" s="80">
        <f>IF(J24="-","-",J24*INDEX('3c Mappings'!$C$8:$O$21,MATCH($C51,'3c Mappings'!$B$8:$B$21,0),MATCH($B51,'3c Mappings'!$C$7:$O$7,0)))</f>
        <v>1.7834150288828543</v>
      </c>
      <c r="K51" s="80">
        <f>IF(K24="-","-",K24*INDEX('3c Mappings'!$C$8:$O$21,MATCH($C51,'3c Mappings'!$B$8:$B$21,0),MATCH($B51,'3c Mappings'!$C$7:$O$7,0)))</f>
        <v>1.787705556684368</v>
      </c>
      <c r="L51" s="80">
        <f>IF(L24="-","-",L24*INDEX('3c Mappings'!$C$8:$O$21,MATCH($C51,'3c Mappings'!$B$8:$B$21,0),MATCH($B51,'3c Mappings'!$C$7:$O$7,0)))</f>
        <v>1.7576271683636964</v>
      </c>
      <c r="M51" s="80">
        <f>IF(M24="-","-",M24*INDEX('3c Mappings'!$C$8:$O$21,MATCH($C51,'3c Mappings'!$B$8:$B$21,0),MATCH($B51,'3c Mappings'!$C$7:$O$7,0)))</f>
        <v>1.7704987517682376</v>
      </c>
      <c r="N51" s="82"/>
      <c r="O51" s="80">
        <f>IF(O24="-","-",O24*INDEX('3c Mappings'!$C$8:$O$21,MATCH($C51,'3c Mappings'!$B$8:$B$21,0),MATCH($B51,'3c Mappings'!$C$7:$O$7,0)))</f>
        <v>1.7704987517682376</v>
      </c>
      <c r="P51" s="80">
        <f>IF(P24="-","-",P24*INDEX('3c Mappings'!$C$8:$O$21,MATCH($C51,'3c Mappings'!$B$8:$B$21,0),MATCH($B51,'3c Mappings'!$C$7:$O$7,0)))</f>
        <v>1.999021089779458</v>
      </c>
      <c r="Q51" s="80">
        <f>IF(Q24="-","-",Q24*INDEX('3c Mappings'!$C$8:$O$21,MATCH($C51,'3c Mappings'!$B$8:$B$21,0),MATCH($B51,'3c Mappings'!$C$7:$O$7,0)))</f>
        <v>1.9196463254514553</v>
      </c>
      <c r="R51" s="80">
        <f>IF(R24="-","-",R24*INDEX('3c Mappings'!$C$8:$O$21,MATCH($C51,'3c Mappings'!$B$8:$B$21,0),MATCH($B51,'3c Mappings'!$C$7:$O$7,0)))</f>
        <v>1.7136489017988692</v>
      </c>
      <c r="S51" s="80">
        <f>IF(S24="-","-",S24*INDEX('3c Mappings'!$C$8:$O$21,MATCH($C51,'3c Mappings'!$B$8:$B$21,0),MATCH($B51,'3c Mappings'!$C$7:$O$7,0)))</f>
        <v>1.2374003158308517</v>
      </c>
      <c r="T51" s="80">
        <f>IF(T24="-","-",T24*INDEX('3c Mappings'!$C$8:$O$21,MATCH($C51,'3c Mappings'!$B$8:$B$21,0),MATCH($B51,'3c Mappings'!$C$7:$O$7,0)))</f>
        <v>1.5791461513787346</v>
      </c>
      <c r="U51" s="80">
        <f>IF(U24="-","-",U24*INDEX('3c Mappings'!$C$8:$O$21,MATCH($C51,'3c Mappings'!$B$8:$B$21,0),MATCH($B51,'3c Mappings'!$C$7:$O$7,0)))</f>
        <v>1.5019166509514885</v>
      </c>
      <c r="V51" s="80">
        <f>IF(V24="-","-",V24*INDEX('3c Mappings'!$C$8:$O$21,MATCH($C51,'3c Mappings'!$B$8:$B$21,0),MATCH($B51,'3c Mappings'!$C$7:$O$7,0)))</f>
        <v>2.2346450973736038</v>
      </c>
      <c r="W51" s="80">
        <f>IF(W24="-","-",W24*INDEX('3c Mappings'!$C$8:$O$21,MATCH($C51,'3c Mappings'!$B$8:$B$21,0),MATCH($B51,'3c Mappings'!$C$7:$O$7,0)))</f>
        <v>2.7731063364635697</v>
      </c>
      <c r="X51" s="80">
        <f>IF(X24="-","-",X24*INDEX('3c Mappings'!$C$8:$O$21,MATCH($C51,'3c Mappings'!$B$8:$B$21,0),MATCH($B51,'3c Mappings'!$C$7:$O$7,0)))</f>
        <v>1.9204156853808778</v>
      </c>
      <c r="Y51" s="80">
        <f>IF(Y24="-","-",Y24*INDEX('3c Mappings'!$C$8:$O$21,MATCH($C51,'3c Mappings'!$B$8:$B$21,0),MATCH($B51,'3c Mappings'!$C$7:$O$7,0)))</f>
        <v>1.9204156853808778</v>
      </c>
      <c r="Z51" s="80">
        <f>IF(Z24="-","-",Z24*INDEX('3c Mappings'!$C$8:$O$21,MATCH($C51,'3c Mappings'!$B$8:$B$21,0),MATCH($B51,'3c Mappings'!$C$7:$O$7,0)))</f>
        <v>2.328015826524676</v>
      </c>
      <c r="AA51" s="80">
        <f>IF(AA24="-","-",AA24*INDEX('3c Mappings'!$C$8:$O$21,MATCH($C51,'3c Mappings'!$B$8:$B$21,0),MATCH($B51,'3c Mappings'!$C$7:$O$7,0)))</f>
        <v>2.328015826524676</v>
      </c>
      <c r="AB51" s="80">
        <f>IF(AB24="-","-",AB24*INDEX('3c Mappings'!$C$8:$O$21,MATCH($C51,'3c Mappings'!$B$8:$B$21,0),MATCH($B51,'3c Mappings'!$C$7:$O$7,0)))</f>
        <v>2.2303593688201899</v>
      </c>
      <c r="AC51" s="80">
        <f>IF(AC24="-","-",AC24*INDEX('3c Mappings'!$C$8:$O$21,MATCH($C51,'3c Mappings'!$B$8:$B$21,0),MATCH($B51,'3c Mappings'!$C$7:$O$7,0)))</f>
        <v>2.2303593688201899</v>
      </c>
      <c r="AD51" s="80">
        <f>IF(AD24="-","-",AD24*INDEX('3c Mappings'!$C$8:$O$21,MATCH($C51,'3c Mappings'!$B$8:$B$21,0),MATCH($B51,'3c Mappings'!$C$7:$O$7,0)))</f>
        <v>1.2478285022735596</v>
      </c>
      <c r="AE51" s="80">
        <f>IF(AE24="-","-",AE24*INDEX('3c Mappings'!$C$8:$O$21,MATCH($C51,'3c Mappings'!$B$8:$B$21,0),MATCH($B51,'3c Mappings'!$C$7:$O$7,0)))</f>
        <v>1.2478285022735596</v>
      </c>
      <c r="AF51" s="80">
        <f>IF(AF24="-","-",AF24*INDEX('3c Mappings'!$C$8:$O$21,MATCH($C51,'3c Mappings'!$B$8:$B$21,0),MATCH($B51,'3c Mappings'!$C$7:$O$7,0)))</f>
        <v>2.2987866524175273</v>
      </c>
      <c r="AG51" s="80">
        <f>IF(AG24="-","-",AG24*INDEX('3c Mappings'!$C$8:$O$21,MATCH($C51,'3c Mappings'!$B$8:$B$21,0),MATCH($B51,'3c Mappings'!$C$7:$O$7,0)))</f>
        <v>2.2987866524175273</v>
      </c>
      <c r="AH51" s="80" t="str">
        <f>IF(AH24="-","-",AH24*INDEX('3c Mappings'!$C$8:$O$21,MATCH($C51,'3c Mappings'!$B$8:$B$21,0),MATCH($B51,'3c Mappings'!$C$7:$O$7,0)))</f>
        <v>-</v>
      </c>
      <c r="AI51" s="80" t="str">
        <f>IF(AI24="-","-",AI24*INDEX('3c Mappings'!$C$8:$O$21,MATCH($C51,'3c Mappings'!$B$8:$B$21,0),MATCH($B51,'3c Mappings'!$C$7:$O$7,0)))</f>
        <v>-</v>
      </c>
      <c r="AJ51" s="80" t="str">
        <f>IF(AJ24="-","-",AJ24*INDEX('3c Mappings'!$C$8:$O$21,MATCH($C51,'3c Mappings'!$B$8:$B$21,0),MATCH($B51,'3c Mappings'!$C$7:$O$7,0)))</f>
        <v>-</v>
      </c>
      <c r="AK51" s="80" t="str">
        <f>IF(AK24="-","-",AK24*INDEX('3c Mappings'!$C$8:$O$21,MATCH($C51,'3c Mappings'!$B$8:$B$21,0),MATCH($B51,'3c Mappings'!$C$7:$O$7,0)))</f>
        <v>-</v>
      </c>
      <c r="AL51" s="80" t="str">
        <f>IF(AL24="-","-",AL24*INDEX('3c Mappings'!$C$8:$O$21,MATCH($C51,'3c Mappings'!$B$8:$B$21,0),MATCH($B51,'3c Mappings'!$C$7:$O$7,0)))</f>
        <v>-</v>
      </c>
      <c r="AM51" s="80" t="str">
        <f>IF(AM24="-","-",AM24*INDEX('3c Mappings'!$C$8:$O$21,MATCH($C51,'3c Mappings'!$B$8:$B$21,0),MATCH($B51,'3c Mappings'!$C$7:$O$7,0)))</f>
        <v>-</v>
      </c>
      <c r="AN51" s="80" t="str">
        <f>IF(AN24="-","-",AN24*INDEX('3c Mappings'!$C$8:$O$21,MATCH($C51,'3c Mappings'!$B$8:$B$21,0),MATCH($B51,'3c Mappings'!$C$7:$O$7,0)))</f>
        <v>-</v>
      </c>
      <c r="AO51" s="80" t="str">
        <f>IF(AO24="-","-",AO24*INDEX('3c Mappings'!$C$8:$O$21,MATCH($C51,'3c Mappings'!$B$8:$B$21,0),MATCH($B51,'3c Mappings'!$C$7:$O$7,0)))</f>
        <v>-</v>
      </c>
      <c r="AP51" s="80" t="str">
        <f>IF(AP24="-","-",AP24*INDEX('3c Mappings'!$C$8:$O$21,MATCH($C51,'3c Mappings'!$B$8:$B$21,0),MATCH($B51,'3c Mappings'!$C$7:$O$7,0)))</f>
        <v>-</v>
      </c>
      <c r="AQ51" s="80" t="str">
        <f>IF(AQ24="-","-",AQ24*INDEX('3c Mappings'!$C$8:$O$21,MATCH($C51,'3c Mappings'!$B$8:$B$21,0),MATCH($B51,'3c Mappings'!$C$7:$O$7,0)))</f>
        <v>-</v>
      </c>
      <c r="AR51" s="80" t="str">
        <f>IF(AR24="-","-",AR24*INDEX('3c Mappings'!$C$8:$O$21,MATCH($C51,'3c Mappings'!$B$8:$B$21,0),MATCH($B51,'3c Mappings'!$C$7:$O$7,0)))</f>
        <v>-</v>
      </c>
      <c r="AS51" s="80" t="str">
        <f>IF(AS24="-","-",AS24*INDEX('3c Mappings'!$C$8:$O$21,MATCH($C51,'3c Mappings'!$B$8:$B$21,0),MATCH($B51,'3c Mappings'!$C$7:$O$7,0)))</f>
        <v>-</v>
      </c>
      <c r="AT51" s="80" t="str">
        <f>IF(AT24="-","-",AT24*INDEX('3c Mappings'!$C$8:$O$21,MATCH($C51,'3c Mappings'!$B$8:$B$21,0),MATCH($B51,'3c Mappings'!$C$7:$O$7,0)))</f>
        <v>-</v>
      </c>
      <c r="AU51" s="80" t="str">
        <f>IF(AU24="-","-",AU24*INDEX('3c Mappings'!$C$8:$O$21,MATCH($C51,'3c Mappings'!$B$8:$B$21,0),MATCH($B51,'3c Mappings'!$C$7:$O$7,0)))</f>
        <v>-</v>
      </c>
      <c r="AV51" s="80" t="str">
        <f>IF(AV24="-","-",AV24*INDEX('3c Mappings'!$C$8:$O$21,MATCH($C51,'3c Mappings'!$B$8:$B$21,0),MATCH($B51,'3c Mappings'!$C$7:$O$7,0)))</f>
        <v>-</v>
      </c>
      <c r="AW51" s="80" t="str">
        <f>IF(AW24="-","-",AW24*INDEX('3c Mappings'!$C$8:$O$21,MATCH($C51,'3c Mappings'!$B$8:$B$21,0),MATCH($B51,'3c Mappings'!$C$7:$O$7,0)))</f>
        <v>-</v>
      </c>
      <c r="AX51" s="80" t="str">
        <f>IF(AX24="-","-",AX24*INDEX('3c Mappings'!$C$8:$O$21,MATCH($C51,'3c Mappings'!$B$8:$B$21,0),MATCH($B51,'3c Mappings'!$C$7:$O$7,0)))</f>
        <v>-</v>
      </c>
      <c r="AY51" s="80" t="str">
        <f>IF(AY24="-","-",AY24*INDEX('3c Mappings'!$C$8:$O$21,MATCH($C51,'3c Mappings'!$B$8:$B$21,0),MATCH($B51,'3c Mappings'!$C$7:$O$7,0)))</f>
        <v>-</v>
      </c>
      <c r="AZ51" s="80" t="str">
        <f>IF(AZ24="-","-",AZ24*INDEX('3c Mappings'!$C$8:$O$21,MATCH($C51,'3c Mappings'!$B$8:$B$21,0),MATCH($B51,'3c Mappings'!$C$7:$O$7,0)))</f>
        <v>-</v>
      </c>
      <c r="BA51" s="80" t="str">
        <f>IF(BA24="-","-",BA24*INDEX('3c Mappings'!$C$8:$O$21,MATCH($C51,'3c Mappings'!$B$8:$B$21,0),MATCH($B51,'3c Mappings'!$C$7:$O$7,0)))</f>
        <v>-</v>
      </c>
      <c r="BB51" s="80" t="str">
        <f>IF(BB24="-","-",BB24*INDEX('3c Mappings'!$C$8:$O$21,MATCH($C51,'3c Mappings'!$B$8:$B$21,0),MATCH($B51,'3c Mappings'!$C$7:$O$7,0)))</f>
        <v>-</v>
      </c>
    </row>
    <row r="52" spans="1:54" s="14" customFormat="1" ht="11.45">
      <c r="A52" s="10"/>
      <c r="B52" s="72" t="s">
        <v>213</v>
      </c>
      <c r="C52" s="73" t="s">
        <v>176</v>
      </c>
      <c r="D52" s="205"/>
      <c r="E52" s="29"/>
      <c r="F52" s="80">
        <f>IF(F25="-","-",F25*INDEX('3c Mappings'!$C$8:$O$21,MATCH($C52,'3c Mappings'!$B$8:$B$21,0),MATCH($B52,'3c Mappings'!$C$7:$O$7,0)))</f>
        <v>0</v>
      </c>
      <c r="G52" s="80">
        <f>IF(G25="-","-",G25*INDEX('3c Mappings'!$C$8:$O$21,MATCH($C52,'3c Mappings'!$B$8:$B$21,0),MATCH($B52,'3c Mappings'!$C$7:$O$7,0)))</f>
        <v>0</v>
      </c>
      <c r="H52" s="80">
        <f>IF(H25="-","-",H25*INDEX('3c Mappings'!$C$8:$O$21,MATCH($C52,'3c Mappings'!$B$8:$B$21,0),MATCH($B52,'3c Mappings'!$C$7:$O$7,0)))</f>
        <v>0</v>
      </c>
      <c r="I52" s="80">
        <f>IF(I25="-","-",I25*INDEX('3c Mappings'!$C$8:$O$21,MATCH($C52,'3c Mappings'!$B$8:$B$21,0),MATCH($B52,'3c Mappings'!$C$7:$O$7,0)))</f>
        <v>0</v>
      </c>
      <c r="J52" s="80">
        <f>IF(J25="-","-",J25*INDEX('3c Mappings'!$C$8:$O$21,MATCH($C52,'3c Mappings'!$B$8:$B$21,0),MATCH($B52,'3c Mappings'!$C$7:$O$7,0)))</f>
        <v>0</v>
      </c>
      <c r="K52" s="80">
        <f>IF(K25="-","-",K25*INDEX('3c Mappings'!$C$8:$O$21,MATCH($C52,'3c Mappings'!$B$8:$B$21,0),MATCH($B52,'3c Mappings'!$C$7:$O$7,0)))</f>
        <v>0</v>
      </c>
      <c r="L52" s="80">
        <f>IF(L25="-","-",L25*INDEX('3c Mappings'!$C$8:$O$21,MATCH($C52,'3c Mappings'!$B$8:$B$21,0),MATCH($B52,'3c Mappings'!$C$7:$O$7,0)))</f>
        <v>0</v>
      </c>
      <c r="M52" s="80">
        <f>IF(M25="-","-",M25*INDEX('3c Mappings'!$C$8:$O$21,MATCH($C52,'3c Mappings'!$B$8:$B$21,0),MATCH($B52,'3c Mappings'!$C$7:$O$7,0)))</f>
        <v>0</v>
      </c>
      <c r="N52" s="82"/>
      <c r="O52" s="80">
        <f>IF(O25="-","-",O25*INDEX('3c Mappings'!$C$8:$O$21,MATCH($C52,'3c Mappings'!$B$8:$B$21,0),MATCH($B52,'3c Mappings'!$C$7:$O$7,0)))</f>
        <v>0</v>
      </c>
      <c r="P52" s="80">
        <f>IF(P25="-","-",P25*INDEX('3c Mappings'!$C$8:$O$21,MATCH($C52,'3c Mappings'!$B$8:$B$21,0),MATCH($B52,'3c Mappings'!$C$7:$O$7,0)))</f>
        <v>0</v>
      </c>
      <c r="Q52" s="80">
        <f>IF(Q25="-","-",Q25*INDEX('3c Mappings'!$C$8:$O$21,MATCH($C52,'3c Mappings'!$B$8:$B$21,0),MATCH($B52,'3c Mappings'!$C$7:$O$7,0)))</f>
        <v>0</v>
      </c>
      <c r="R52" s="80">
        <f>IF(R25="-","-",R25*INDEX('3c Mappings'!$C$8:$O$21,MATCH($C52,'3c Mappings'!$B$8:$B$21,0),MATCH($B52,'3c Mappings'!$C$7:$O$7,0)))</f>
        <v>0</v>
      </c>
      <c r="S52" s="80">
        <f>IF(S25="-","-",S25*INDEX('3c Mappings'!$C$8:$O$21,MATCH($C52,'3c Mappings'!$B$8:$B$21,0),MATCH($B52,'3c Mappings'!$C$7:$O$7,0)))</f>
        <v>0</v>
      </c>
      <c r="T52" s="80">
        <f>IF(T25="-","-",T25*INDEX('3c Mappings'!$C$8:$O$21,MATCH($C52,'3c Mappings'!$B$8:$B$21,0),MATCH($B52,'3c Mappings'!$C$7:$O$7,0)))</f>
        <v>0</v>
      </c>
      <c r="U52" s="80">
        <f>IF(U25="-","-",U25*INDEX('3c Mappings'!$C$8:$O$21,MATCH($C52,'3c Mappings'!$B$8:$B$21,0),MATCH($B52,'3c Mappings'!$C$7:$O$7,0)))</f>
        <v>0</v>
      </c>
      <c r="V52" s="80">
        <f>IF(V25="-","-",V25*INDEX('3c Mappings'!$C$8:$O$21,MATCH($C52,'3c Mappings'!$B$8:$B$21,0),MATCH($B52,'3c Mappings'!$C$7:$O$7,0)))</f>
        <v>0</v>
      </c>
      <c r="W52" s="80">
        <f>IF(W25="-","-",W25*INDEX('3c Mappings'!$C$8:$O$21,MATCH($C52,'3c Mappings'!$B$8:$B$21,0),MATCH($B52,'3c Mappings'!$C$7:$O$7,0)))</f>
        <v>0</v>
      </c>
      <c r="X52" s="80">
        <f>IF(X25="-","-",X25*INDEX('3c Mappings'!$C$8:$O$21,MATCH($C52,'3c Mappings'!$B$8:$B$21,0),MATCH($B52,'3c Mappings'!$C$7:$O$7,0)))</f>
        <v>0</v>
      </c>
      <c r="Y52" s="80">
        <f>IF(Y25="-","-",Y25*INDEX('3c Mappings'!$C$8:$O$21,MATCH($C52,'3c Mappings'!$B$8:$B$21,0),MATCH($B52,'3c Mappings'!$C$7:$O$7,0)))</f>
        <v>0</v>
      </c>
      <c r="Z52" s="80">
        <f>IF(Z25="-","-",Z25*INDEX('3c Mappings'!$C$8:$O$21,MATCH($C52,'3c Mappings'!$B$8:$B$21,0),MATCH($B52,'3c Mappings'!$C$7:$O$7,0)))</f>
        <v>0</v>
      </c>
      <c r="AA52" s="80">
        <f>IF(AA25="-","-",AA25*INDEX('3c Mappings'!$C$8:$O$21,MATCH($C52,'3c Mappings'!$B$8:$B$21,0),MATCH($B52,'3c Mappings'!$C$7:$O$7,0)))</f>
        <v>0</v>
      </c>
      <c r="AB52" s="80">
        <f>IF(AB25="-","-",AB25*INDEX('3c Mappings'!$C$8:$O$21,MATCH($C52,'3c Mappings'!$B$8:$B$21,0),MATCH($B52,'3c Mappings'!$C$7:$O$7,0)))</f>
        <v>0</v>
      </c>
      <c r="AC52" s="80">
        <f>IF(AC25="-","-",AC25*INDEX('3c Mappings'!$C$8:$O$21,MATCH($C52,'3c Mappings'!$B$8:$B$21,0),MATCH($B52,'3c Mappings'!$C$7:$O$7,0)))</f>
        <v>0</v>
      </c>
      <c r="AD52" s="80">
        <f>IF(AD25="-","-",AD25*INDEX('3c Mappings'!$C$8:$O$21,MATCH($C52,'3c Mappings'!$B$8:$B$21,0),MATCH($B52,'3c Mappings'!$C$7:$O$7,0)))</f>
        <v>0</v>
      </c>
      <c r="AE52" s="80">
        <f>IF(AE25="-","-",AE25*INDEX('3c Mappings'!$C$8:$O$21,MATCH($C52,'3c Mappings'!$B$8:$B$21,0),MATCH($B52,'3c Mappings'!$C$7:$O$7,0)))</f>
        <v>0</v>
      </c>
      <c r="AF52" s="80">
        <f>IF(AF25="-","-",AF25*INDEX('3c Mappings'!$C$8:$O$21,MATCH($C52,'3c Mappings'!$B$8:$B$21,0),MATCH($B52,'3c Mappings'!$C$7:$O$7,0)))</f>
        <v>0</v>
      </c>
      <c r="AG52" s="80">
        <f>IF(AG25="-","-",AG25*INDEX('3c Mappings'!$C$8:$O$21,MATCH($C52,'3c Mappings'!$B$8:$B$21,0),MATCH($B52,'3c Mappings'!$C$7:$O$7,0)))</f>
        <v>0</v>
      </c>
      <c r="AH52" s="80" t="str">
        <f>IF(AH25="-","-",AH25*INDEX('3c Mappings'!$C$8:$O$21,MATCH($C52,'3c Mappings'!$B$8:$B$21,0),MATCH($B52,'3c Mappings'!$C$7:$O$7,0)))</f>
        <v>-</v>
      </c>
      <c r="AI52" s="80" t="str">
        <f>IF(AI25="-","-",AI25*INDEX('3c Mappings'!$C$8:$O$21,MATCH($C52,'3c Mappings'!$B$8:$B$21,0),MATCH($B52,'3c Mappings'!$C$7:$O$7,0)))</f>
        <v>-</v>
      </c>
      <c r="AJ52" s="80" t="str">
        <f>IF(AJ25="-","-",AJ25*INDEX('3c Mappings'!$C$8:$O$21,MATCH($C52,'3c Mappings'!$B$8:$B$21,0),MATCH($B52,'3c Mappings'!$C$7:$O$7,0)))</f>
        <v>-</v>
      </c>
      <c r="AK52" s="80" t="str">
        <f>IF(AK25="-","-",AK25*INDEX('3c Mappings'!$C$8:$O$21,MATCH($C52,'3c Mappings'!$B$8:$B$21,0),MATCH($B52,'3c Mappings'!$C$7:$O$7,0)))</f>
        <v>-</v>
      </c>
      <c r="AL52" s="80" t="str">
        <f>IF(AL25="-","-",AL25*INDEX('3c Mappings'!$C$8:$O$21,MATCH($C52,'3c Mappings'!$B$8:$B$21,0),MATCH($B52,'3c Mappings'!$C$7:$O$7,0)))</f>
        <v>-</v>
      </c>
      <c r="AM52" s="80" t="str">
        <f>IF(AM25="-","-",AM25*INDEX('3c Mappings'!$C$8:$O$21,MATCH($C52,'3c Mappings'!$B$8:$B$21,0),MATCH($B52,'3c Mappings'!$C$7:$O$7,0)))</f>
        <v>-</v>
      </c>
      <c r="AN52" s="80" t="str">
        <f>IF(AN25="-","-",AN25*INDEX('3c Mappings'!$C$8:$O$21,MATCH($C52,'3c Mappings'!$B$8:$B$21,0),MATCH($B52,'3c Mappings'!$C$7:$O$7,0)))</f>
        <v>-</v>
      </c>
      <c r="AO52" s="80" t="str">
        <f>IF(AO25="-","-",AO25*INDEX('3c Mappings'!$C$8:$O$21,MATCH($C52,'3c Mappings'!$B$8:$B$21,0),MATCH($B52,'3c Mappings'!$C$7:$O$7,0)))</f>
        <v>-</v>
      </c>
      <c r="AP52" s="80" t="str">
        <f>IF(AP25="-","-",AP25*INDEX('3c Mappings'!$C$8:$O$21,MATCH($C52,'3c Mappings'!$B$8:$B$21,0),MATCH($B52,'3c Mappings'!$C$7:$O$7,0)))</f>
        <v>-</v>
      </c>
      <c r="AQ52" s="80" t="str">
        <f>IF(AQ25="-","-",AQ25*INDEX('3c Mappings'!$C$8:$O$21,MATCH($C52,'3c Mappings'!$B$8:$B$21,0),MATCH($B52,'3c Mappings'!$C$7:$O$7,0)))</f>
        <v>-</v>
      </c>
      <c r="AR52" s="80" t="str">
        <f>IF(AR25="-","-",AR25*INDEX('3c Mappings'!$C$8:$O$21,MATCH($C52,'3c Mappings'!$B$8:$B$21,0),MATCH($B52,'3c Mappings'!$C$7:$O$7,0)))</f>
        <v>-</v>
      </c>
      <c r="AS52" s="80" t="str">
        <f>IF(AS25="-","-",AS25*INDEX('3c Mappings'!$C$8:$O$21,MATCH($C52,'3c Mappings'!$B$8:$B$21,0),MATCH($B52,'3c Mappings'!$C$7:$O$7,0)))</f>
        <v>-</v>
      </c>
      <c r="AT52" s="80" t="str">
        <f>IF(AT25="-","-",AT25*INDEX('3c Mappings'!$C$8:$O$21,MATCH($C52,'3c Mappings'!$B$8:$B$21,0),MATCH($B52,'3c Mappings'!$C$7:$O$7,0)))</f>
        <v>-</v>
      </c>
      <c r="AU52" s="80" t="str">
        <f>IF(AU25="-","-",AU25*INDEX('3c Mappings'!$C$8:$O$21,MATCH($C52,'3c Mappings'!$B$8:$B$21,0),MATCH($B52,'3c Mappings'!$C$7:$O$7,0)))</f>
        <v>-</v>
      </c>
      <c r="AV52" s="80" t="str">
        <f>IF(AV25="-","-",AV25*INDEX('3c Mappings'!$C$8:$O$21,MATCH($C52,'3c Mappings'!$B$8:$B$21,0),MATCH($B52,'3c Mappings'!$C$7:$O$7,0)))</f>
        <v>-</v>
      </c>
      <c r="AW52" s="80" t="str">
        <f>IF(AW25="-","-",AW25*INDEX('3c Mappings'!$C$8:$O$21,MATCH($C52,'3c Mappings'!$B$8:$B$21,0),MATCH($B52,'3c Mappings'!$C$7:$O$7,0)))</f>
        <v>-</v>
      </c>
      <c r="AX52" s="80" t="str">
        <f>IF(AX25="-","-",AX25*INDEX('3c Mappings'!$C$8:$O$21,MATCH($C52,'3c Mappings'!$B$8:$B$21,0),MATCH($B52,'3c Mappings'!$C$7:$O$7,0)))</f>
        <v>-</v>
      </c>
      <c r="AY52" s="80" t="str">
        <f>IF(AY25="-","-",AY25*INDEX('3c Mappings'!$C$8:$O$21,MATCH($C52,'3c Mappings'!$B$8:$B$21,0),MATCH($B52,'3c Mappings'!$C$7:$O$7,0)))</f>
        <v>-</v>
      </c>
      <c r="AZ52" s="80" t="str">
        <f>IF(AZ25="-","-",AZ25*INDEX('3c Mappings'!$C$8:$O$21,MATCH($C52,'3c Mappings'!$B$8:$B$21,0),MATCH($B52,'3c Mappings'!$C$7:$O$7,0)))</f>
        <v>-</v>
      </c>
      <c r="BA52" s="80" t="str">
        <f>IF(BA25="-","-",BA25*INDEX('3c Mappings'!$C$8:$O$21,MATCH($C52,'3c Mappings'!$B$8:$B$21,0),MATCH($B52,'3c Mappings'!$C$7:$O$7,0)))</f>
        <v>-</v>
      </c>
      <c r="BB52" s="80" t="str">
        <f>IF(BB25="-","-",BB25*INDEX('3c Mappings'!$C$8:$O$21,MATCH($C52,'3c Mappings'!$B$8:$B$21,0),MATCH($B52,'3c Mappings'!$C$7:$O$7,0)))</f>
        <v>-</v>
      </c>
    </row>
    <row r="53" spans="1:54" s="14" customFormat="1" ht="11.45">
      <c r="A53" s="10"/>
      <c r="B53" s="72" t="s">
        <v>214</v>
      </c>
      <c r="C53" s="73" t="s">
        <v>176</v>
      </c>
      <c r="D53" s="205"/>
      <c r="E53" s="29"/>
      <c r="F53" s="80">
        <f>IF(F26="-","-",F26*INDEX('3c Mappings'!$C$8:$O$21,MATCH($C53,'3c Mappings'!$B$8:$B$21,0),MATCH($B53,'3c Mappings'!$C$7:$O$7,0)))</f>
        <v>0</v>
      </c>
      <c r="G53" s="80">
        <f>IF(G26="-","-",G26*INDEX('3c Mappings'!$C$8:$O$21,MATCH($C53,'3c Mappings'!$B$8:$B$21,0),MATCH($B53,'3c Mappings'!$C$7:$O$7,0)))</f>
        <v>0</v>
      </c>
      <c r="H53" s="80">
        <f>IF(H26="-","-",H26*INDEX('3c Mappings'!$C$8:$O$21,MATCH($C53,'3c Mappings'!$B$8:$B$21,0),MATCH($B53,'3c Mappings'!$C$7:$O$7,0)))</f>
        <v>0</v>
      </c>
      <c r="I53" s="80">
        <f>IF(I26="-","-",I26*INDEX('3c Mappings'!$C$8:$O$21,MATCH($C53,'3c Mappings'!$B$8:$B$21,0),MATCH($B53,'3c Mappings'!$C$7:$O$7,0)))</f>
        <v>0</v>
      </c>
      <c r="J53" s="80">
        <f>IF(J26="-","-",J26*INDEX('3c Mappings'!$C$8:$O$21,MATCH($C53,'3c Mappings'!$B$8:$B$21,0),MATCH($B53,'3c Mappings'!$C$7:$O$7,0)))</f>
        <v>0</v>
      </c>
      <c r="K53" s="80">
        <f>IF(K26="-","-",K26*INDEX('3c Mappings'!$C$8:$O$21,MATCH($C53,'3c Mappings'!$B$8:$B$21,0),MATCH($B53,'3c Mappings'!$C$7:$O$7,0)))</f>
        <v>0</v>
      </c>
      <c r="L53" s="80">
        <f>IF(L26="-","-",L26*INDEX('3c Mappings'!$C$8:$O$21,MATCH($C53,'3c Mappings'!$B$8:$B$21,0),MATCH($B53,'3c Mappings'!$C$7:$O$7,0)))</f>
        <v>0</v>
      </c>
      <c r="M53" s="80">
        <f>IF(M26="-","-",M26*INDEX('3c Mappings'!$C$8:$O$21,MATCH($C53,'3c Mappings'!$B$8:$B$21,0),MATCH($B53,'3c Mappings'!$C$7:$O$7,0)))</f>
        <v>0</v>
      </c>
      <c r="N53" s="82"/>
      <c r="O53" s="80">
        <f>IF(O26="-","-",O26*INDEX('3c Mappings'!$C$8:$O$21,MATCH($C53,'3c Mappings'!$B$8:$B$21,0),MATCH($B53,'3c Mappings'!$C$7:$O$7,0)))</f>
        <v>0</v>
      </c>
      <c r="P53" s="80">
        <f>IF(P26="-","-",P26*INDEX('3c Mappings'!$C$8:$O$21,MATCH($C53,'3c Mappings'!$B$8:$B$21,0),MATCH($B53,'3c Mappings'!$C$7:$O$7,0)))</f>
        <v>0</v>
      </c>
      <c r="Q53" s="80">
        <f>IF(Q26="-","-",Q26*INDEX('3c Mappings'!$C$8:$O$21,MATCH($C53,'3c Mappings'!$B$8:$B$21,0),MATCH($B53,'3c Mappings'!$C$7:$O$7,0)))</f>
        <v>0</v>
      </c>
      <c r="R53" s="80">
        <f>IF(R26="-","-",R26*INDEX('3c Mappings'!$C$8:$O$21,MATCH($C53,'3c Mappings'!$B$8:$B$21,0),MATCH($B53,'3c Mappings'!$C$7:$O$7,0)))</f>
        <v>0</v>
      </c>
      <c r="S53" s="80">
        <f>IF(S26="-","-",S26*INDEX('3c Mappings'!$C$8:$O$21,MATCH($C53,'3c Mappings'!$B$8:$B$21,0),MATCH($B53,'3c Mappings'!$C$7:$O$7,0)))</f>
        <v>0</v>
      </c>
      <c r="T53" s="80">
        <f>IF(T26="-","-",T26*INDEX('3c Mappings'!$C$8:$O$21,MATCH($C53,'3c Mappings'!$B$8:$B$21,0),MATCH($B53,'3c Mappings'!$C$7:$O$7,0)))</f>
        <v>0</v>
      </c>
      <c r="U53" s="80">
        <f>IF(U26="-","-",U26*INDEX('3c Mappings'!$C$8:$O$21,MATCH($C53,'3c Mappings'!$B$8:$B$21,0),MATCH($B53,'3c Mappings'!$C$7:$O$7,0)))</f>
        <v>0</v>
      </c>
      <c r="V53" s="80">
        <f>IF(V26="-","-",V26*INDEX('3c Mappings'!$C$8:$O$21,MATCH($C53,'3c Mappings'!$B$8:$B$21,0),MATCH($B53,'3c Mappings'!$C$7:$O$7,0)))</f>
        <v>0</v>
      </c>
      <c r="W53" s="80">
        <f>IF(W26="-","-",W26*INDEX('3c Mappings'!$C$8:$O$21,MATCH($C53,'3c Mappings'!$B$8:$B$21,0),MATCH($B53,'3c Mappings'!$C$7:$O$7,0)))</f>
        <v>0</v>
      </c>
      <c r="X53" s="80">
        <f>IF(X26="-","-",X26*INDEX('3c Mappings'!$C$8:$O$21,MATCH($C53,'3c Mappings'!$B$8:$B$21,0),MATCH($B53,'3c Mappings'!$C$7:$O$7,0)))</f>
        <v>0</v>
      </c>
      <c r="Y53" s="80">
        <f>IF(Y26="-","-",Y26*INDEX('3c Mappings'!$C$8:$O$21,MATCH($C53,'3c Mappings'!$B$8:$B$21,0),MATCH($B53,'3c Mappings'!$C$7:$O$7,0)))</f>
        <v>0</v>
      </c>
      <c r="Z53" s="80">
        <f>IF(Z26="-","-",Z26*INDEX('3c Mappings'!$C$8:$O$21,MATCH($C53,'3c Mappings'!$B$8:$B$21,0),MATCH($B53,'3c Mappings'!$C$7:$O$7,0)))</f>
        <v>0</v>
      </c>
      <c r="AA53" s="80">
        <f>IF(AA26="-","-",AA26*INDEX('3c Mappings'!$C$8:$O$21,MATCH($C53,'3c Mappings'!$B$8:$B$21,0),MATCH($B53,'3c Mappings'!$C$7:$O$7,0)))</f>
        <v>0</v>
      </c>
      <c r="AB53" s="80">
        <f>IF(AB26="-","-",AB26*INDEX('3c Mappings'!$C$8:$O$21,MATCH($C53,'3c Mappings'!$B$8:$B$21,0),MATCH($B53,'3c Mappings'!$C$7:$O$7,0)))</f>
        <v>0</v>
      </c>
      <c r="AC53" s="80">
        <f>IF(AC26="-","-",AC26*INDEX('3c Mappings'!$C$8:$O$21,MATCH($C53,'3c Mappings'!$B$8:$B$21,0),MATCH($B53,'3c Mappings'!$C$7:$O$7,0)))</f>
        <v>0</v>
      </c>
      <c r="AD53" s="80">
        <f>IF(AD26="-","-",AD26*INDEX('3c Mappings'!$C$8:$O$21,MATCH($C53,'3c Mappings'!$B$8:$B$21,0),MATCH($B53,'3c Mappings'!$C$7:$O$7,0)))</f>
        <v>0</v>
      </c>
      <c r="AE53" s="80">
        <f>IF(AE26="-","-",AE26*INDEX('3c Mappings'!$C$8:$O$21,MATCH($C53,'3c Mappings'!$B$8:$B$21,0),MATCH($B53,'3c Mappings'!$C$7:$O$7,0)))</f>
        <v>0</v>
      </c>
      <c r="AF53" s="80">
        <f>IF(AF26="-","-",AF26*INDEX('3c Mappings'!$C$8:$O$21,MATCH($C53,'3c Mappings'!$B$8:$B$21,0),MATCH($B53,'3c Mappings'!$C$7:$O$7,0)))</f>
        <v>0</v>
      </c>
      <c r="AG53" s="80">
        <f>IF(AG26="-","-",AG26*INDEX('3c Mappings'!$C$8:$O$21,MATCH($C53,'3c Mappings'!$B$8:$B$21,0),MATCH($B53,'3c Mappings'!$C$7:$O$7,0)))</f>
        <v>0</v>
      </c>
      <c r="AH53" s="80" t="str">
        <f>IF(AH26="-","-",AH26*INDEX('3c Mappings'!$C$8:$O$21,MATCH($C53,'3c Mappings'!$B$8:$B$21,0),MATCH($B53,'3c Mappings'!$C$7:$O$7,0)))</f>
        <v>-</v>
      </c>
      <c r="AI53" s="80" t="str">
        <f>IF(AI26="-","-",AI26*INDEX('3c Mappings'!$C$8:$O$21,MATCH($C53,'3c Mappings'!$B$8:$B$21,0),MATCH($B53,'3c Mappings'!$C$7:$O$7,0)))</f>
        <v>-</v>
      </c>
      <c r="AJ53" s="80" t="str">
        <f>IF(AJ26="-","-",AJ26*INDEX('3c Mappings'!$C$8:$O$21,MATCH($C53,'3c Mappings'!$B$8:$B$21,0),MATCH($B53,'3c Mappings'!$C$7:$O$7,0)))</f>
        <v>-</v>
      </c>
      <c r="AK53" s="80" t="str">
        <f>IF(AK26="-","-",AK26*INDEX('3c Mappings'!$C$8:$O$21,MATCH($C53,'3c Mappings'!$B$8:$B$21,0),MATCH($B53,'3c Mappings'!$C$7:$O$7,0)))</f>
        <v>-</v>
      </c>
      <c r="AL53" s="80" t="str">
        <f>IF(AL26="-","-",AL26*INDEX('3c Mappings'!$C$8:$O$21,MATCH($C53,'3c Mappings'!$B$8:$B$21,0),MATCH($B53,'3c Mappings'!$C$7:$O$7,0)))</f>
        <v>-</v>
      </c>
      <c r="AM53" s="80" t="str">
        <f>IF(AM26="-","-",AM26*INDEX('3c Mappings'!$C$8:$O$21,MATCH($C53,'3c Mappings'!$B$8:$B$21,0),MATCH($B53,'3c Mappings'!$C$7:$O$7,0)))</f>
        <v>-</v>
      </c>
      <c r="AN53" s="80" t="str">
        <f>IF(AN26="-","-",AN26*INDEX('3c Mappings'!$C$8:$O$21,MATCH($C53,'3c Mappings'!$B$8:$B$21,0),MATCH($B53,'3c Mappings'!$C$7:$O$7,0)))</f>
        <v>-</v>
      </c>
      <c r="AO53" s="80" t="str">
        <f>IF(AO26="-","-",AO26*INDEX('3c Mappings'!$C$8:$O$21,MATCH($C53,'3c Mappings'!$B$8:$B$21,0),MATCH($B53,'3c Mappings'!$C$7:$O$7,0)))</f>
        <v>-</v>
      </c>
      <c r="AP53" s="80" t="str">
        <f>IF(AP26="-","-",AP26*INDEX('3c Mappings'!$C$8:$O$21,MATCH($C53,'3c Mappings'!$B$8:$B$21,0),MATCH($B53,'3c Mappings'!$C$7:$O$7,0)))</f>
        <v>-</v>
      </c>
      <c r="AQ53" s="80" t="str">
        <f>IF(AQ26="-","-",AQ26*INDEX('3c Mappings'!$C$8:$O$21,MATCH($C53,'3c Mappings'!$B$8:$B$21,0),MATCH($B53,'3c Mappings'!$C$7:$O$7,0)))</f>
        <v>-</v>
      </c>
      <c r="AR53" s="80" t="str">
        <f>IF(AR26="-","-",AR26*INDEX('3c Mappings'!$C$8:$O$21,MATCH($C53,'3c Mappings'!$B$8:$B$21,0),MATCH($B53,'3c Mappings'!$C$7:$O$7,0)))</f>
        <v>-</v>
      </c>
      <c r="AS53" s="80" t="str">
        <f>IF(AS26="-","-",AS26*INDEX('3c Mappings'!$C$8:$O$21,MATCH($C53,'3c Mappings'!$B$8:$B$21,0),MATCH($B53,'3c Mappings'!$C$7:$O$7,0)))</f>
        <v>-</v>
      </c>
      <c r="AT53" s="80" t="str">
        <f>IF(AT26="-","-",AT26*INDEX('3c Mappings'!$C$8:$O$21,MATCH($C53,'3c Mappings'!$B$8:$B$21,0),MATCH($B53,'3c Mappings'!$C$7:$O$7,0)))</f>
        <v>-</v>
      </c>
      <c r="AU53" s="80" t="str">
        <f>IF(AU26="-","-",AU26*INDEX('3c Mappings'!$C$8:$O$21,MATCH($C53,'3c Mappings'!$B$8:$B$21,0),MATCH($B53,'3c Mappings'!$C$7:$O$7,0)))</f>
        <v>-</v>
      </c>
      <c r="AV53" s="80" t="str">
        <f>IF(AV26="-","-",AV26*INDEX('3c Mappings'!$C$8:$O$21,MATCH($C53,'3c Mappings'!$B$8:$B$21,0),MATCH($B53,'3c Mappings'!$C$7:$O$7,0)))</f>
        <v>-</v>
      </c>
      <c r="AW53" s="80" t="str">
        <f>IF(AW26="-","-",AW26*INDEX('3c Mappings'!$C$8:$O$21,MATCH($C53,'3c Mappings'!$B$8:$B$21,0),MATCH($B53,'3c Mappings'!$C$7:$O$7,0)))</f>
        <v>-</v>
      </c>
      <c r="AX53" s="80" t="str">
        <f>IF(AX26="-","-",AX26*INDEX('3c Mappings'!$C$8:$O$21,MATCH($C53,'3c Mappings'!$B$8:$B$21,0),MATCH($B53,'3c Mappings'!$C$7:$O$7,0)))</f>
        <v>-</v>
      </c>
      <c r="AY53" s="80" t="str">
        <f>IF(AY26="-","-",AY26*INDEX('3c Mappings'!$C$8:$O$21,MATCH($C53,'3c Mappings'!$B$8:$B$21,0),MATCH($B53,'3c Mappings'!$C$7:$O$7,0)))</f>
        <v>-</v>
      </c>
      <c r="AZ53" s="80" t="str">
        <f>IF(AZ26="-","-",AZ26*INDEX('3c Mappings'!$C$8:$O$21,MATCH($C53,'3c Mappings'!$B$8:$B$21,0),MATCH($B53,'3c Mappings'!$C$7:$O$7,0)))</f>
        <v>-</v>
      </c>
      <c r="BA53" s="80" t="str">
        <f>IF(BA26="-","-",BA26*INDEX('3c Mappings'!$C$8:$O$21,MATCH($C53,'3c Mappings'!$B$8:$B$21,0),MATCH($B53,'3c Mappings'!$C$7:$O$7,0)))</f>
        <v>-</v>
      </c>
      <c r="BB53" s="80" t="str">
        <f>IF(BB26="-","-",BB26*INDEX('3c Mappings'!$C$8:$O$21,MATCH($C53,'3c Mappings'!$B$8:$B$21,0),MATCH($B53,'3c Mappings'!$C$7:$O$7,0)))</f>
        <v>-</v>
      </c>
    </row>
    <row r="54" spans="1:54" s="14" customFormat="1" ht="12.6" customHeight="1">
      <c r="A54" s="10"/>
      <c r="B54" s="72" t="s">
        <v>202</v>
      </c>
      <c r="C54" s="73" t="s">
        <v>177</v>
      </c>
      <c r="D54" s="205"/>
      <c r="E54" s="29"/>
      <c r="F54" s="80">
        <f>IF(F14="-","-",F14*INDEX('3c Mappings'!$C$8:$O$21,MATCH($C54,'3c Mappings'!$B$8:$B$21,0),MATCH($B54,'3c Mappings'!$C$7:$O$7,0)))</f>
        <v>2.0872685972836695E-2</v>
      </c>
      <c r="G54" s="80">
        <f>IF(G14="-","-",G14*INDEX('3c Mappings'!$C$8:$O$21,MATCH($C54,'3c Mappings'!$B$8:$B$21,0),MATCH($B54,'3c Mappings'!$C$7:$O$7,0)))</f>
        <v>2.0550530747559748E-2</v>
      </c>
      <c r="H54" s="80">
        <f>IF(H14="-","-",H14*INDEX('3c Mappings'!$C$8:$O$21,MATCH($C54,'3c Mappings'!$B$8:$B$21,0),MATCH($B54,'3c Mappings'!$C$7:$O$7,0)))</f>
        <v>2.0497590932374254E-2</v>
      </c>
      <c r="I54" s="80">
        <f>IF(I14="-","-",I14*INDEX('3c Mappings'!$C$8:$O$21,MATCH($C54,'3c Mappings'!$B$8:$B$21,0),MATCH($B54,'3c Mappings'!$C$7:$O$7,0)))</f>
        <v>1.9563340779071112E-2</v>
      </c>
      <c r="J54" s="80">
        <f>IF(J14="-","-",J14*INDEX('3c Mappings'!$C$8:$O$21,MATCH($C54,'3c Mappings'!$B$8:$B$21,0),MATCH($B54,'3c Mappings'!$C$7:$O$7,0)))</f>
        <v>1.8700642173042528E-2</v>
      </c>
      <c r="K54" s="80">
        <f>IF(K14="-","-",K14*INDEX('3c Mappings'!$C$8:$O$21,MATCH($C54,'3c Mappings'!$B$8:$B$21,0),MATCH($B54,'3c Mappings'!$C$7:$O$7,0)))</f>
        <v>1.8765073218097922E-2</v>
      </c>
      <c r="L54" s="80">
        <f>IF(L14="-","-",L14*INDEX('3c Mappings'!$C$8:$O$21,MATCH($C54,'3c Mappings'!$B$8:$B$21,0),MATCH($B54,'3c Mappings'!$C$7:$O$7,0)))</f>
        <v>1.7999663711049052E-2</v>
      </c>
      <c r="M54" s="80">
        <f>IF(M14="-","-",M14*INDEX('3c Mappings'!$C$8:$O$21,MATCH($C54,'3c Mappings'!$B$8:$B$21,0),MATCH($B54,'3c Mappings'!$C$7:$O$7,0)))</f>
        <v>1.8192956846215223E-2</v>
      </c>
      <c r="N54" s="82"/>
      <c r="O54" s="80">
        <f>IF(O14="-","-",O14*INDEX('3c Mappings'!$C$8:$O$21,MATCH($C54,'3c Mappings'!$B$8:$B$21,0),MATCH($B54,'3c Mappings'!$C$7:$O$7,0)))</f>
        <v>1.8192956846215223E-2</v>
      </c>
      <c r="P54" s="80">
        <f>IF(P14="-","-",P14*INDEX('3c Mappings'!$C$8:$O$21,MATCH($C54,'3c Mappings'!$B$8:$B$21,0),MATCH($B54,'3c Mappings'!$C$7:$O$7,0)))</f>
        <v>2.1198295758542842E-2</v>
      </c>
      <c r="Q54" s="80">
        <f>IF(Q14="-","-",Q14*INDEX('3c Mappings'!$C$8:$O$21,MATCH($C54,'3c Mappings'!$B$8:$B$21,0),MATCH($B54,'3c Mappings'!$C$7:$O$7,0)))</f>
        <v>2.0006321425018139E-2</v>
      </c>
      <c r="R54" s="80">
        <f>IF(R14="-","-",R14*INDEX('3c Mappings'!$C$8:$O$21,MATCH($C54,'3c Mappings'!$B$8:$B$21,0),MATCH($B54,'3c Mappings'!$C$7:$O$7,0)))</f>
        <v>1.7787213891744598E-2</v>
      </c>
      <c r="S54" s="80">
        <f>IF(S14="-","-",S14*INDEX('3c Mappings'!$C$8:$O$21,MATCH($C54,'3c Mappings'!$B$8:$B$21,0),MATCH($B54,'3c Mappings'!$C$7:$O$7,0)))</f>
        <v>1.0635367890596381E-2</v>
      </c>
      <c r="T54" s="80">
        <f>IF(T14="-","-",T14*INDEX('3c Mappings'!$C$8:$O$21,MATCH($C54,'3c Mappings'!$B$8:$B$21,0),MATCH($B54,'3c Mappings'!$C$7:$O$7,0)))</f>
        <v>2.250295550511432E-2</v>
      </c>
      <c r="U54" s="80">
        <f>IF(U14="-","-",U14*INDEX('3c Mappings'!$C$8:$O$21,MATCH($C54,'3c Mappings'!$B$8:$B$21,0),MATCH($B54,'3c Mappings'!$C$7:$O$7,0)))</f>
        <v>2.1343196694117311E-2</v>
      </c>
      <c r="V54" s="80">
        <f>IF(V14="-","-",V14*INDEX('3c Mappings'!$C$8:$O$21,MATCH($C54,'3c Mappings'!$B$8:$B$21,0),MATCH($B54,'3c Mappings'!$C$7:$O$7,0)))</f>
        <v>3.6517375497558971E-2</v>
      </c>
      <c r="W54" s="80">
        <f>IF(W14="-","-",W14*INDEX('3c Mappings'!$C$8:$O$21,MATCH($C54,'3c Mappings'!$B$8:$B$21,0),MATCH($B54,'3c Mappings'!$C$7:$O$7,0)))</f>
        <v>4.460347165201034E-2</v>
      </c>
      <c r="X54" s="80">
        <f>IF(X14="-","-",X14*INDEX('3c Mappings'!$C$8:$O$21,MATCH($C54,'3c Mappings'!$B$8:$B$21,0),MATCH($B54,'3c Mappings'!$C$7:$O$7,0)))</f>
        <v>3.1223222678846418E-2</v>
      </c>
      <c r="Y54" s="80">
        <f>IF(Y14="-","-",Y14*INDEX('3c Mappings'!$C$8:$O$21,MATCH($C54,'3c Mappings'!$B$8:$B$21,0),MATCH($B54,'3c Mappings'!$C$7:$O$7,0)))</f>
        <v>3.1223222678846418E-2</v>
      </c>
      <c r="Z54" s="80">
        <f>IF(Z14="-","-",Z14*INDEX('3c Mappings'!$C$8:$O$21,MATCH($C54,'3c Mappings'!$B$8:$B$21,0),MATCH($B54,'3c Mappings'!$C$7:$O$7,0)))</f>
        <v>3.7344171959108399E-2</v>
      </c>
      <c r="AA54" s="80">
        <f>IF(AA14="-","-",AA14*INDEX('3c Mappings'!$C$8:$O$21,MATCH($C54,'3c Mappings'!$B$8:$B$21,0),MATCH($B54,'3c Mappings'!$C$7:$O$7,0)))</f>
        <v>3.7344171959108399E-2</v>
      </c>
      <c r="AB54" s="80">
        <f>IF(AB14="-","-",AB14*INDEX('3c Mappings'!$C$8:$O$21,MATCH($C54,'3c Mappings'!$B$8:$B$21,0),MATCH($B54,'3c Mappings'!$C$7:$O$7,0)))</f>
        <v>3.3898164050487338E-2</v>
      </c>
      <c r="AC54" s="80">
        <f>IF(AC14="-","-",AC14*INDEX('3c Mappings'!$C$8:$O$21,MATCH($C54,'3c Mappings'!$B$8:$B$21,0),MATCH($B54,'3c Mappings'!$C$7:$O$7,0)))</f>
        <v>3.3898164050487338E-2</v>
      </c>
      <c r="AD54" s="80">
        <f>IF(AD14="-","-",AD14*INDEX('3c Mappings'!$C$8:$O$21,MATCH($C54,'3c Mappings'!$B$8:$B$21,0),MATCH($B54,'3c Mappings'!$C$7:$O$7,0)))</f>
        <v>1.9143454732803176E-2</v>
      </c>
      <c r="AE54" s="80">
        <f>IF(AE14="-","-",AE14*INDEX('3c Mappings'!$C$8:$O$21,MATCH($C54,'3c Mappings'!$B$8:$B$21,0),MATCH($B54,'3c Mappings'!$C$7:$O$7,0)))</f>
        <v>1.9143454732803176E-2</v>
      </c>
      <c r="AF54" s="80">
        <f>IF(AF14="-","-",AF14*INDEX('3c Mappings'!$C$8:$O$21,MATCH($C54,'3c Mappings'!$B$8:$B$21,0),MATCH($B54,'3c Mappings'!$C$7:$O$7,0)))</f>
        <v>3.494960305800561E-2</v>
      </c>
      <c r="AG54" s="80">
        <f>IF(AG14="-","-",AG14*INDEX('3c Mappings'!$C$8:$O$21,MATCH($C54,'3c Mappings'!$B$8:$B$21,0),MATCH($B54,'3c Mappings'!$C$7:$O$7,0)))</f>
        <v>3.494960305800561E-2</v>
      </c>
      <c r="AH54" s="80" t="str">
        <f>IF(AH14="-","-",AH14*INDEX('3c Mappings'!$C$8:$O$21,MATCH($C54,'3c Mappings'!$B$8:$B$21,0),MATCH($B54,'3c Mappings'!$C$7:$O$7,0)))</f>
        <v>-</v>
      </c>
      <c r="AI54" s="80" t="str">
        <f>IF(AI14="-","-",AI14*INDEX('3c Mappings'!$C$8:$O$21,MATCH($C54,'3c Mappings'!$B$8:$B$21,0),MATCH($B54,'3c Mappings'!$C$7:$O$7,0)))</f>
        <v>-</v>
      </c>
      <c r="AJ54" s="80" t="str">
        <f>IF(AJ14="-","-",AJ14*INDEX('3c Mappings'!$C$8:$O$21,MATCH($C54,'3c Mappings'!$B$8:$B$21,0),MATCH($B54,'3c Mappings'!$C$7:$O$7,0)))</f>
        <v>-</v>
      </c>
      <c r="AK54" s="80" t="str">
        <f>IF(AK14="-","-",AK14*INDEX('3c Mappings'!$C$8:$O$21,MATCH($C54,'3c Mappings'!$B$8:$B$21,0),MATCH($B54,'3c Mappings'!$C$7:$O$7,0)))</f>
        <v>-</v>
      </c>
      <c r="AL54" s="80" t="str">
        <f>IF(AL14="-","-",AL14*INDEX('3c Mappings'!$C$8:$O$21,MATCH($C54,'3c Mappings'!$B$8:$B$21,0),MATCH($B54,'3c Mappings'!$C$7:$O$7,0)))</f>
        <v>-</v>
      </c>
      <c r="AM54" s="80" t="str">
        <f>IF(AM14="-","-",AM14*INDEX('3c Mappings'!$C$8:$O$21,MATCH($C54,'3c Mappings'!$B$8:$B$21,0),MATCH($B54,'3c Mappings'!$C$7:$O$7,0)))</f>
        <v>-</v>
      </c>
      <c r="AN54" s="80" t="str">
        <f>IF(AN14="-","-",AN14*INDEX('3c Mappings'!$C$8:$O$21,MATCH($C54,'3c Mappings'!$B$8:$B$21,0),MATCH($B54,'3c Mappings'!$C$7:$O$7,0)))</f>
        <v>-</v>
      </c>
      <c r="AO54" s="80" t="str">
        <f>IF(AO14="-","-",AO14*INDEX('3c Mappings'!$C$8:$O$21,MATCH($C54,'3c Mappings'!$B$8:$B$21,0),MATCH($B54,'3c Mappings'!$C$7:$O$7,0)))</f>
        <v>-</v>
      </c>
      <c r="AP54" s="80" t="str">
        <f>IF(AP14="-","-",AP14*INDEX('3c Mappings'!$C$8:$O$21,MATCH($C54,'3c Mappings'!$B$8:$B$21,0),MATCH($B54,'3c Mappings'!$C$7:$O$7,0)))</f>
        <v>-</v>
      </c>
      <c r="AQ54" s="80" t="str">
        <f>IF(AQ14="-","-",AQ14*INDEX('3c Mappings'!$C$8:$O$21,MATCH($C54,'3c Mappings'!$B$8:$B$21,0),MATCH($B54,'3c Mappings'!$C$7:$O$7,0)))</f>
        <v>-</v>
      </c>
      <c r="AR54" s="80" t="str">
        <f>IF(AR14="-","-",AR14*INDEX('3c Mappings'!$C$8:$O$21,MATCH($C54,'3c Mappings'!$B$8:$B$21,0),MATCH($B54,'3c Mappings'!$C$7:$O$7,0)))</f>
        <v>-</v>
      </c>
      <c r="AS54" s="80" t="str">
        <f>IF(AS14="-","-",AS14*INDEX('3c Mappings'!$C$8:$O$21,MATCH($C54,'3c Mappings'!$B$8:$B$21,0),MATCH($B54,'3c Mappings'!$C$7:$O$7,0)))</f>
        <v>-</v>
      </c>
      <c r="AT54" s="80" t="str">
        <f>IF(AT14="-","-",AT14*INDEX('3c Mappings'!$C$8:$O$21,MATCH($C54,'3c Mappings'!$B$8:$B$21,0),MATCH($B54,'3c Mappings'!$C$7:$O$7,0)))</f>
        <v>-</v>
      </c>
      <c r="AU54" s="80" t="str">
        <f>IF(AU14="-","-",AU14*INDEX('3c Mappings'!$C$8:$O$21,MATCH($C54,'3c Mappings'!$B$8:$B$21,0),MATCH($B54,'3c Mappings'!$C$7:$O$7,0)))</f>
        <v>-</v>
      </c>
      <c r="AV54" s="80" t="str">
        <f>IF(AV14="-","-",AV14*INDEX('3c Mappings'!$C$8:$O$21,MATCH($C54,'3c Mappings'!$B$8:$B$21,0),MATCH($B54,'3c Mappings'!$C$7:$O$7,0)))</f>
        <v>-</v>
      </c>
      <c r="AW54" s="80" t="str">
        <f>IF(AW14="-","-",AW14*INDEX('3c Mappings'!$C$8:$O$21,MATCH($C54,'3c Mappings'!$B$8:$B$21,0),MATCH($B54,'3c Mappings'!$C$7:$O$7,0)))</f>
        <v>-</v>
      </c>
      <c r="AX54" s="80" t="str">
        <f>IF(AX14="-","-",AX14*INDEX('3c Mappings'!$C$8:$O$21,MATCH($C54,'3c Mappings'!$B$8:$B$21,0),MATCH($B54,'3c Mappings'!$C$7:$O$7,0)))</f>
        <v>-</v>
      </c>
      <c r="AY54" s="80" t="str">
        <f>IF(AY14="-","-",AY14*INDEX('3c Mappings'!$C$8:$O$21,MATCH($C54,'3c Mappings'!$B$8:$B$21,0),MATCH($B54,'3c Mappings'!$C$7:$O$7,0)))</f>
        <v>-</v>
      </c>
      <c r="AZ54" s="80" t="str">
        <f>IF(AZ14="-","-",AZ14*INDEX('3c Mappings'!$C$8:$O$21,MATCH($C54,'3c Mappings'!$B$8:$B$21,0),MATCH($B54,'3c Mappings'!$C$7:$O$7,0)))</f>
        <v>-</v>
      </c>
      <c r="BA54" s="80" t="str">
        <f>IF(BA14="-","-",BA14*INDEX('3c Mappings'!$C$8:$O$21,MATCH($C54,'3c Mappings'!$B$8:$B$21,0),MATCH($B54,'3c Mappings'!$C$7:$O$7,0)))</f>
        <v>-</v>
      </c>
      <c r="BB54" s="80" t="str">
        <f>IF(BB14="-","-",BB14*INDEX('3c Mappings'!$C$8:$O$21,MATCH($C54,'3c Mappings'!$B$8:$B$21,0),MATCH($B54,'3c Mappings'!$C$7:$O$7,0)))</f>
        <v>-</v>
      </c>
    </row>
    <row r="55" spans="1:54" s="14" customFormat="1" ht="11.45">
      <c r="A55" s="10"/>
      <c r="B55" s="72" t="s">
        <v>203</v>
      </c>
      <c r="C55" s="73" t="s">
        <v>177</v>
      </c>
      <c r="D55" s="205"/>
      <c r="E55" s="29"/>
      <c r="F55" s="80">
        <f>IF(F15="-","-",F15*INDEX('3c Mappings'!$C$8:$O$21,MATCH($C55,'3c Mappings'!$B$8:$B$21,0),MATCH($B55,'3c Mappings'!$C$7:$O$7,0)))</f>
        <v>0</v>
      </c>
      <c r="G55" s="80">
        <f>IF(G15="-","-",G15*INDEX('3c Mappings'!$C$8:$O$21,MATCH($C55,'3c Mappings'!$B$8:$B$21,0),MATCH($B55,'3c Mappings'!$C$7:$O$7,0)))</f>
        <v>0</v>
      </c>
      <c r="H55" s="80">
        <f>IF(H15="-","-",H15*INDEX('3c Mappings'!$C$8:$O$21,MATCH($C55,'3c Mappings'!$B$8:$B$21,0),MATCH($B55,'3c Mappings'!$C$7:$O$7,0)))</f>
        <v>0</v>
      </c>
      <c r="I55" s="80">
        <f>IF(I15="-","-",I15*INDEX('3c Mappings'!$C$8:$O$21,MATCH($C55,'3c Mappings'!$B$8:$B$21,0),MATCH($B55,'3c Mappings'!$C$7:$O$7,0)))</f>
        <v>0</v>
      </c>
      <c r="J55" s="80">
        <f>IF(J15="-","-",J15*INDEX('3c Mappings'!$C$8:$O$21,MATCH($C55,'3c Mappings'!$B$8:$B$21,0),MATCH($B55,'3c Mappings'!$C$7:$O$7,0)))</f>
        <v>0</v>
      </c>
      <c r="K55" s="80">
        <f>IF(K15="-","-",K15*INDEX('3c Mappings'!$C$8:$O$21,MATCH($C55,'3c Mappings'!$B$8:$B$21,0),MATCH($B55,'3c Mappings'!$C$7:$O$7,0)))</f>
        <v>0</v>
      </c>
      <c r="L55" s="80">
        <f>IF(L15="-","-",L15*INDEX('3c Mappings'!$C$8:$O$21,MATCH($C55,'3c Mappings'!$B$8:$B$21,0),MATCH($B55,'3c Mappings'!$C$7:$O$7,0)))</f>
        <v>0</v>
      </c>
      <c r="M55" s="80">
        <f>IF(M15="-","-",M15*INDEX('3c Mappings'!$C$8:$O$21,MATCH($C55,'3c Mappings'!$B$8:$B$21,0),MATCH($B55,'3c Mappings'!$C$7:$O$7,0)))</f>
        <v>0</v>
      </c>
      <c r="N55" s="82"/>
      <c r="O55" s="80">
        <f>IF(O15="-","-",O15*INDEX('3c Mappings'!$C$8:$O$21,MATCH($C55,'3c Mappings'!$B$8:$B$21,0),MATCH($B55,'3c Mappings'!$C$7:$O$7,0)))</f>
        <v>0</v>
      </c>
      <c r="P55" s="80">
        <f>IF(P15="-","-",P15*INDEX('3c Mappings'!$C$8:$O$21,MATCH($C55,'3c Mappings'!$B$8:$B$21,0),MATCH($B55,'3c Mappings'!$C$7:$O$7,0)))</f>
        <v>0</v>
      </c>
      <c r="Q55" s="80">
        <f>IF(Q15="-","-",Q15*INDEX('3c Mappings'!$C$8:$O$21,MATCH($C55,'3c Mappings'!$B$8:$B$21,0),MATCH($B55,'3c Mappings'!$C$7:$O$7,0)))</f>
        <v>0</v>
      </c>
      <c r="R55" s="80">
        <f>IF(R15="-","-",R15*INDEX('3c Mappings'!$C$8:$O$21,MATCH($C55,'3c Mappings'!$B$8:$B$21,0),MATCH($B55,'3c Mappings'!$C$7:$O$7,0)))</f>
        <v>0</v>
      </c>
      <c r="S55" s="80">
        <f>IF(S15="-","-",S15*INDEX('3c Mappings'!$C$8:$O$21,MATCH($C55,'3c Mappings'!$B$8:$B$21,0),MATCH($B55,'3c Mappings'!$C$7:$O$7,0)))</f>
        <v>0</v>
      </c>
      <c r="T55" s="80">
        <f>IF(T15="-","-",T15*INDEX('3c Mappings'!$C$8:$O$21,MATCH($C55,'3c Mappings'!$B$8:$B$21,0),MATCH($B55,'3c Mappings'!$C$7:$O$7,0)))</f>
        <v>0</v>
      </c>
      <c r="U55" s="80">
        <f>IF(U15="-","-",U15*INDEX('3c Mappings'!$C$8:$O$21,MATCH($C55,'3c Mappings'!$B$8:$B$21,0),MATCH($B55,'3c Mappings'!$C$7:$O$7,0)))</f>
        <v>0</v>
      </c>
      <c r="V55" s="80">
        <f>IF(V15="-","-",V15*INDEX('3c Mappings'!$C$8:$O$21,MATCH($C55,'3c Mappings'!$B$8:$B$21,0),MATCH($B55,'3c Mappings'!$C$7:$O$7,0)))</f>
        <v>0</v>
      </c>
      <c r="W55" s="80">
        <f>IF(W15="-","-",W15*INDEX('3c Mappings'!$C$8:$O$21,MATCH($C55,'3c Mappings'!$B$8:$B$21,0),MATCH($B55,'3c Mappings'!$C$7:$O$7,0)))</f>
        <v>0</v>
      </c>
      <c r="X55" s="80">
        <f>IF(X15="-","-",X15*INDEX('3c Mappings'!$C$8:$O$21,MATCH($C55,'3c Mappings'!$B$8:$B$21,0),MATCH($B55,'3c Mappings'!$C$7:$O$7,0)))</f>
        <v>0</v>
      </c>
      <c r="Y55" s="80">
        <f>IF(Y15="-","-",Y15*INDEX('3c Mappings'!$C$8:$O$21,MATCH($C55,'3c Mappings'!$B$8:$B$21,0),MATCH($B55,'3c Mappings'!$C$7:$O$7,0)))</f>
        <v>0</v>
      </c>
      <c r="Z55" s="80">
        <f>IF(Z15="-","-",Z15*INDEX('3c Mappings'!$C$8:$O$21,MATCH($C55,'3c Mappings'!$B$8:$B$21,0),MATCH($B55,'3c Mappings'!$C$7:$O$7,0)))</f>
        <v>0</v>
      </c>
      <c r="AA55" s="80">
        <f>IF(AA15="-","-",AA15*INDEX('3c Mappings'!$C$8:$O$21,MATCH($C55,'3c Mappings'!$B$8:$B$21,0),MATCH($B55,'3c Mappings'!$C$7:$O$7,0)))</f>
        <v>0</v>
      </c>
      <c r="AB55" s="80">
        <f>IF(AB15="-","-",AB15*INDEX('3c Mappings'!$C$8:$O$21,MATCH($C55,'3c Mappings'!$B$8:$B$21,0),MATCH($B55,'3c Mappings'!$C$7:$O$7,0)))</f>
        <v>0</v>
      </c>
      <c r="AC55" s="80">
        <f>IF(AC15="-","-",AC15*INDEX('3c Mappings'!$C$8:$O$21,MATCH($C55,'3c Mappings'!$B$8:$B$21,0),MATCH($B55,'3c Mappings'!$C$7:$O$7,0)))</f>
        <v>0</v>
      </c>
      <c r="AD55" s="80">
        <f>IF(AD15="-","-",AD15*INDEX('3c Mappings'!$C$8:$O$21,MATCH($C55,'3c Mappings'!$B$8:$B$21,0),MATCH($B55,'3c Mappings'!$C$7:$O$7,0)))</f>
        <v>0</v>
      </c>
      <c r="AE55" s="80">
        <f>IF(AE15="-","-",AE15*INDEX('3c Mappings'!$C$8:$O$21,MATCH($C55,'3c Mappings'!$B$8:$B$21,0),MATCH($B55,'3c Mappings'!$C$7:$O$7,0)))</f>
        <v>0</v>
      </c>
      <c r="AF55" s="80">
        <f>IF(AF15="-","-",AF15*INDEX('3c Mappings'!$C$8:$O$21,MATCH($C55,'3c Mappings'!$B$8:$B$21,0),MATCH($B55,'3c Mappings'!$C$7:$O$7,0)))</f>
        <v>0</v>
      </c>
      <c r="AG55" s="80">
        <f>IF(AG15="-","-",AG15*INDEX('3c Mappings'!$C$8:$O$21,MATCH($C55,'3c Mappings'!$B$8:$B$21,0),MATCH($B55,'3c Mappings'!$C$7:$O$7,0)))</f>
        <v>0</v>
      </c>
      <c r="AH55" s="80" t="str">
        <f>IF(AH15="-","-",AH15*INDEX('3c Mappings'!$C$8:$O$21,MATCH($C55,'3c Mappings'!$B$8:$B$21,0),MATCH($B55,'3c Mappings'!$C$7:$O$7,0)))</f>
        <v>-</v>
      </c>
      <c r="AI55" s="80" t="str">
        <f>IF(AI15="-","-",AI15*INDEX('3c Mappings'!$C$8:$O$21,MATCH($C55,'3c Mappings'!$B$8:$B$21,0),MATCH($B55,'3c Mappings'!$C$7:$O$7,0)))</f>
        <v>-</v>
      </c>
      <c r="AJ55" s="80" t="str">
        <f>IF(AJ15="-","-",AJ15*INDEX('3c Mappings'!$C$8:$O$21,MATCH($C55,'3c Mappings'!$B$8:$B$21,0),MATCH($B55,'3c Mappings'!$C$7:$O$7,0)))</f>
        <v>-</v>
      </c>
      <c r="AK55" s="80" t="str">
        <f>IF(AK15="-","-",AK15*INDEX('3c Mappings'!$C$8:$O$21,MATCH($C55,'3c Mappings'!$B$8:$B$21,0),MATCH($B55,'3c Mappings'!$C$7:$O$7,0)))</f>
        <v>-</v>
      </c>
      <c r="AL55" s="80" t="str">
        <f>IF(AL15="-","-",AL15*INDEX('3c Mappings'!$C$8:$O$21,MATCH($C55,'3c Mappings'!$B$8:$B$21,0),MATCH($B55,'3c Mappings'!$C$7:$O$7,0)))</f>
        <v>-</v>
      </c>
      <c r="AM55" s="80" t="str">
        <f>IF(AM15="-","-",AM15*INDEX('3c Mappings'!$C$8:$O$21,MATCH($C55,'3c Mappings'!$B$8:$B$21,0),MATCH($B55,'3c Mappings'!$C$7:$O$7,0)))</f>
        <v>-</v>
      </c>
      <c r="AN55" s="80" t="str">
        <f>IF(AN15="-","-",AN15*INDEX('3c Mappings'!$C$8:$O$21,MATCH($C55,'3c Mappings'!$B$8:$B$21,0),MATCH($B55,'3c Mappings'!$C$7:$O$7,0)))</f>
        <v>-</v>
      </c>
      <c r="AO55" s="80" t="str">
        <f>IF(AO15="-","-",AO15*INDEX('3c Mappings'!$C$8:$O$21,MATCH($C55,'3c Mappings'!$B$8:$B$21,0),MATCH($B55,'3c Mappings'!$C$7:$O$7,0)))</f>
        <v>-</v>
      </c>
      <c r="AP55" s="80" t="str">
        <f>IF(AP15="-","-",AP15*INDEX('3c Mappings'!$C$8:$O$21,MATCH($C55,'3c Mappings'!$B$8:$B$21,0),MATCH($B55,'3c Mappings'!$C$7:$O$7,0)))</f>
        <v>-</v>
      </c>
      <c r="AQ55" s="80" t="str">
        <f>IF(AQ15="-","-",AQ15*INDEX('3c Mappings'!$C$8:$O$21,MATCH($C55,'3c Mappings'!$B$8:$B$21,0),MATCH($B55,'3c Mappings'!$C$7:$O$7,0)))</f>
        <v>-</v>
      </c>
      <c r="AR55" s="80" t="str">
        <f>IF(AR15="-","-",AR15*INDEX('3c Mappings'!$C$8:$O$21,MATCH($C55,'3c Mappings'!$B$8:$B$21,0),MATCH($B55,'3c Mappings'!$C$7:$O$7,0)))</f>
        <v>-</v>
      </c>
      <c r="AS55" s="80" t="str">
        <f>IF(AS15="-","-",AS15*INDEX('3c Mappings'!$C$8:$O$21,MATCH($C55,'3c Mappings'!$B$8:$B$21,0),MATCH($B55,'3c Mappings'!$C$7:$O$7,0)))</f>
        <v>-</v>
      </c>
      <c r="AT55" s="80" t="str">
        <f>IF(AT15="-","-",AT15*INDEX('3c Mappings'!$C$8:$O$21,MATCH($C55,'3c Mappings'!$B$8:$B$21,0),MATCH($B55,'3c Mappings'!$C$7:$O$7,0)))</f>
        <v>-</v>
      </c>
      <c r="AU55" s="80" t="str">
        <f>IF(AU15="-","-",AU15*INDEX('3c Mappings'!$C$8:$O$21,MATCH($C55,'3c Mappings'!$B$8:$B$21,0),MATCH($B55,'3c Mappings'!$C$7:$O$7,0)))</f>
        <v>-</v>
      </c>
      <c r="AV55" s="80" t="str">
        <f>IF(AV15="-","-",AV15*INDEX('3c Mappings'!$C$8:$O$21,MATCH($C55,'3c Mappings'!$B$8:$B$21,0),MATCH($B55,'3c Mappings'!$C$7:$O$7,0)))</f>
        <v>-</v>
      </c>
      <c r="AW55" s="80" t="str">
        <f>IF(AW15="-","-",AW15*INDEX('3c Mappings'!$C$8:$O$21,MATCH($C55,'3c Mappings'!$B$8:$B$21,0),MATCH($B55,'3c Mappings'!$C$7:$O$7,0)))</f>
        <v>-</v>
      </c>
      <c r="AX55" s="80" t="str">
        <f>IF(AX15="-","-",AX15*INDEX('3c Mappings'!$C$8:$O$21,MATCH($C55,'3c Mappings'!$B$8:$B$21,0),MATCH($B55,'3c Mappings'!$C$7:$O$7,0)))</f>
        <v>-</v>
      </c>
      <c r="AY55" s="80" t="str">
        <f>IF(AY15="-","-",AY15*INDEX('3c Mappings'!$C$8:$O$21,MATCH($C55,'3c Mappings'!$B$8:$B$21,0),MATCH($B55,'3c Mappings'!$C$7:$O$7,0)))</f>
        <v>-</v>
      </c>
      <c r="AZ55" s="80" t="str">
        <f>IF(AZ15="-","-",AZ15*INDEX('3c Mappings'!$C$8:$O$21,MATCH($C55,'3c Mappings'!$B$8:$B$21,0),MATCH($B55,'3c Mappings'!$C$7:$O$7,0)))</f>
        <v>-</v>
      </c>
      <c r="BA55" s="80" t="str">
        <f>IF(BA15="-","-",BA15*INDEX('3c Mappings'!$C$8:$O$21,MATCH($C55,'3c Mappings'!$B$8:$B$21,0),MATCH($B55,'3c Mappings'!$C$7:$O$7,0)))</f>
        <v>-</v>
      </c>
      <c r="BB55" s="80" t="str">
        <f>IF(BB15="-","-",BB15*INDEX('3c Mappings'!$C$8:$O$21,MATCH($C55,'3c Mappings'!$B$8:$B$21,0),MATCH($B55,'3c Mappings'!$C$7:$O$7,0)))</f>
        <v>-</v>
      </c>
    </row>
    <row r="56" spans="1:54" s="14" customFormat="1" ht="11.45">
      <c r="A56" s="10"/>
      <c r="B56" s="72" t="s">
        <v>204</v>
      </c>
      <c r="C56" s="73" t="s">
        <v>177</v>
      </c>
      <c r="D56" s="205"/>
      <c r="E56" s="29"/>
      <c r="F56" s="80">
        <f>IF(F16="-","-",F16*INDEX('3c Mappings'!$C$8:$O$21,MATCH($C56,'3c Mappings'!$B$8:$B$21,0),MATCH($B56,'3c Mappings'!$C$7:$O$7,0)))</f>
        <v>0</v>
      </c>
      <c r="G56" s="80">
        <f>IF(G16="-","-",G16*INDEX('3c Mappings'!$C$8:$O$21,MATCH($C56,'3c Mappings'!$B$8:$B$21,0),MATCH($B56,'3c Mappings'!$C$7:$O$7,0)))</f>
        <v>0</v>
      </c>
      <c r="H56" s="80">
        <f>IF(H16="-","-",H16*INDEX('3c Mappings'!$C$8:$O$21,MATCH($C56,'3c Mappings'!$B$8:$B$21,0),MATCH($B56,'3c Mappings'!$C$7:$O$7,0)))</f>
        <v>0</v>
      </c>
      <c r="I56" s="80">
        <f>IF(I16="-","-",I16*INDEX('3c Mappings'!$C$8:$O$21,MATCH($C56,'3c Mappings'!$B$8:$B$21,0),MATCH($B56,'3c Mappings'!$C$7:$O$7,0)))</f>
        <v>0</v>
      </c>
      <c r="J56" s="80">
        <f>IF(J16="-","-",J16*INDEX('3c Mappings'!$C$8:$O$21,MATCH($C56,'3c Mappings'!$B$8:$B$21,0),MATCH($B56,'3c Mappings'!$C$7:$O$7,0)))</f>
        <v>0</v>
      </c>
      <c r="K56" s="80">
        <f>IF(K16="-","-",K16*INDEX('3c Mappings'!$C$8:$O$21,MATCH($C56,'3c Mappings'!$B$8:$B$21,0),MATCH($B56,'3c Mappings'!$C$7:$O$7,0)))</f>
        <v>0</v>
      </c>
      <c r="L56" s="80">
        <f>IF(L16="-","-",L16*INDEX('3c Mappings'!$C$8:$O$21,MATCH($C56,'3c Mappings'!$B$8:$B$21,0),MATCH($B56,'3c Mappings'!$C$7:$O$7,0)))</f>
        <v>0</v>
      </c>
      <c r="M56" s="80">
        <f>IF(M16="-","-",M16*INDEX('3c Mappings'!$C$8:$O$21,MATCH($C56,'3c Mappings'!$B$8:$B$21,0),MATCH($B56,'3c Mappings'!$C$7:$O$7,0)))</f>
        <v>0</v>
      </c>
      <c r="N56" s="82"/>
      <c r="O56" s="80">
        <f>IF(O16="-","-",O16*INDEX('3c Mappings'!$C$8:$O$21,MATCH($C56,'3c Mappings'!$B$8:$B$21,0),MATCH($B56,'3c Mappings'!$C$7:$O$7,0)))</f>
        <v>0</v>
      </c>
      <c r="P56" s="80">
        <f>IF(P16="-","-",P16*INDEX('3c Mappings'!$C$8:$O$21,MATCH($C56,'3c Mappings'!$B$8:$B$21,0),MATCH($B56,'3c Mappings'!$C$7:$O$7,0)))</f>
        <v>0</v>
      </c>
      <c r="Q56" s="80">
        <f>IF(Q16="-","-",Q16*INDEX('3c Mappings'!$C$8:$O$21,MATCH($C56,'3c Mappings'!$B$8:$B$21,0),MATCH($B56,'3c Mappings'!$C$7:$O$7,0)))</f>
        <v>0</v>
      </c>
      <c r="R56" s="80">
        <f>IF(R16="-","-",R16*INDEX('3c Mappings'!$C$8:$O$21,MATCH($C56,'3c Mappings'!$B$8:$B$21,0),MATCH($B56,'3c Mappings'!$C$7:$O$7,0)))</f>
        <v>0</v>
      </c>
      <c r="S56" s="80">
        <f>IF(S16="-","-",S16*INDEX('3c Mappings'!$C$8:$O$21,MATCH($C56,'3c Mappings'!$B$8:$B$21,0),MATCH($B56,'3c Mappings'!$C$7:$O$7,0)))</f>
        <v>0</v>
      </c>
      <c r="T56" s="80">
        <f>IF(T16="-","-",T16*INDEX('3c Mappings'!$C$8:$O$21,MATCH($C56,'3c Mappings'!$B$8:$B$21,0),MATCH($B56,'3c Mappings'!$C$7:$O$7,0)))</f>
        <v>0</v>
      </c>
      <c r="U56" s="80">
        <f>IF(U16="-","-",U16*INDEX('3c Mappings'!$C$8:$O$21,MATCH($C56,'3c Mappings'!$B$8:$B$21,0),MATCH($B56,'3c Mappings'!$C$7:$O$7,0)))</f>
        <v>0</v>
      </c>
      <c r="V56" s="80">
        <f>IF(V16="-","-",V16*INDEX('3c Mappings'!$C$8:$O$21,MATCH($C56,'3c Mappings'!$B$8:$B$21,0),MATCH($B56,'3c Mappings'!$C$7:$O$7,0)))</f>
        <v>0</v>
      </c>
      <c r="W56" s="80">
        <f>IF(W16="-","-",W16*INDEX('3c Mappings'!$C$8:$O$21,MATCH($C56,'3c Mappings'!$B$8:$B$21,0),MATCH($B56,'3c Mappings'!$C$7:$O$7,0)))</f>
        <v>0</v>
      </c>
      <c r="X56" s="80">
        <f>IF(X16="-","-",X16*INDEX('3c Mappings'!$C$8:$O$21,MATCH($C56,'3c Mappings'!$B$8:$B$21,0),MATCH($B56,'3c Mappings'!$C$7:$O$7,0)))</f>
        <v>0</v>
      </c>
      <c r="Y56" s="80">
        <f>IF(Y16="-","-",Y16*INDEX('3c Mappings'!$C$8:$O$21,MATCH($C56,'3c Mappings'!$B$8:$B$21,0),MATCH($B56,'3c Mappings'!$C$7:$O$7,0)))</f>
        <v>0</v>
      </c>
      <c r="Z56" s="80">
        <f>IF(Z16="-","-",Z16*INDEX('3c Mappings'!$C$8:$O$21,MATCH($C56,'3c Mappings'!$B$8:$B$21,0),MATCH($B56,'3c Mappings'!$C$7:$O$7,0)))</f>
        <v>0</v>
      </c>
      <c r="AA56" s="80">
        <f>IF(AA16="-","-",AA16*INDEX('3c Mappings'!$C$8:$O$21,MATCH($C56,'3c Mappings'!$B$8:$B$21,0),MATCH($B56,'3c Mappings'!$C$7:$O$7,0)))</f>
        <v>0</v>
      </c>
      <c r="AB56" s="80">
        <f>IF(AB16="-","-",AB16*INDEX('3c Mappings'!$C$8:$O$21,MATCH($C56,'3c Mappings'!$B$8:$B$21,0),MATCH($B56,'3c Mappings'!$C$7:$O$7,0)))</f>
        <v>0</v>
      </c>
      <c r="AC56" s="80">
        <f>IF(AC16="-","-",AC16*INDEX('3c Mappings'!$C$8:$O$21,MATCH($C56,'3c Mappings'!$B$8:$B$21,0),MATCH($B56,'3c Mappings'!$C$7:$O$7,0)))</f>
        <v>0</v>
      </c>
      <c r="AD56" s="80">
        <f>IF(AD16="-","-",AD16*INDEX('3c Mappings'!$C$8:$O$21,MATCH($C56,'3c Mappings'!$B$8:$B$21,0),MATCH($B56,'3c Mappings'!$C$7:$O$7,0)))</f>
        <v>0</v>
      </c>
      <c r="AE56" s="80">
        <f>IF(AE16="-","-",AE16*INDEX('3c Mappings'!$C$8:$O$21,MATCH($C56,'3c Mappings'!$B$8:$B$21,0),MATCH($B56,'3c Mappings'!$C$7:$O$7,0)))</f>
        <v>0</v>
      </c>
      <c r="AF56" s="80">
        <f>IF(AF16="-","-",AF16*INDEX('3c Mappings'!$C$8:$O$21,MATCH($C56,'3c Mappings'!$B$8:$B$21,0),MATCH($B56,'3c Mappings'!$C$7:$O$7,0)))</f>
        <v>0</v>
      </c>
      <c r="AG56" s="80">
        <f>IF(AG16="-","-",AG16*INDEX('3c Mappings'!$C$8:$O$21,MATCH($C56,'3c Mappings'!$B$8:$B$21,0),MATCH($B56,'3c Mappings'!$C$7:$O$7,0)))</f>
        <v>0</v>
      </c>
      <c r="AH56" s="80" t="str">
        <f>IF(AH16="-","-",AH16*INDEX('3c Mappings'!$C$8:$O$21,MATCH($C56,'3c Mappings'!$B$8:$B$21,0),MATCH($B56,'3c Mappings'!$C$7:$O$7,0)))</f>
        <v>-</v>
      </c>
      <c r="AI56" s="80" t="str">
        <f>IF(AI16="-","-",AI16*INDEX('3c Mappings'!$C$8:$O$21,MATCH($C56,'3c Mappings'!$B$8:$B$21,0),MATCH($B56,'3c Mappings'!$C$7:$O$7,0)))</f>
        <v>-</v>
      </c>
      <c r="AJ56" s="80" t="str">
        <f>IF(AJ16="-","-",AJ16*INDEX('3c Mappings'!$C$8:$O$21,MATCH($C56,'3c Mappings'!$B$8:$B$21,0),MATCH($B56,'3c Mappings'!$C$7:$O$7,0)))</f>
        <v>-</v>
      </c>
      <c r="AK56" s="80" t="str">
        <f>IF(AK16="-","-",AK16*INDEX('3c Mappings'!$C$8:$O$21,MATCH($C56,'3c Mappings'!$B$8:$B$21,0),MATCH($B56,'3c Mappings'!$C$7:$O$7,0)))</f>
        <v>-</v>
      </c>
      <c r="AL56" s="80" t="str">
        <f>IF(AL16="-","-",AL16*INDEX('3c Mappings'!$C$8:$O$21,MATCH($C56,'3c Mappings'!$B$8:$B$21,0),MATCH($B56,'3c Mappings'!$C$7:$O$7,0)))</f>
        <v>-</v>
      </c>
      <c r="AM56" s="80" t="str">
        <f>IF(AM16="-","-",AM16*INDEX('3c Mappings'!$C$8:$O$21,MATCH($C56,'3c Mappings'!$B$8:$B$21,0),MATCH($B56,'3c Mappings'!$C$7:$O$7,0)))</f>
        <v>-</v>
      </c>
      <c r="AN56" s="80" t="str">
        <f>IF(AN16="-","-",AN16*INDEX('3c Mappings'!$C$8:$O$21,MATCH($C56,'3c Mappings'!$B$8:$B$21,0),MATCH($B56,'3c Mappings'!$C$7:$O$7,0)))</f>
        <v>-</v>
      </c>
      <c r="AO56" s="80" t="str">
        <f>IF(AO16="-","-",AO16*INDEX('3c Mappings'!$C$8:$O$21,MATCH($C56,'3c Mappings'!$B$8:$B$21,0),MATCH($B56,'3c Mappings'!$C$7:$O$7,0)))</f>
        <v>-</v>
      </c>
      <c r="AP56" s="80" t="str">
        <f>IF(AP16="-","-",AP16*INDEX('3c Mappings'!$C$8:$O$21,MATCH($C56,'3c Mappings'!$B$8:$B$21,0),MATCH($B56,'3c Mappings'!$C$7:$O$7,0)))</f>
        <v>-</v>
      </c>
      <c r="AQ56" s="80" t="str">
        <f>IF(AQ16="-","-",AQ16*INDEX('3c Mappings'!$C$8:$O$21,MATCH($C56,'3c Mappings'!$B$8:$B$21,0),MATCH($B56,'3c Mappings'!$C$7:$O$7,0)))</f>
        <v>-</v>
      </c>
      <c r="AR56" s="80" t="str">
        <f>IF(AR16="-","-",AR16*INDEX('3c Mappings'!$C$8:$O$21,MATCH($C56,'3c Mappings'!$B$8:$B$21,0),MATCH($B56,'3c Mappings'!$C$7:$O$7,0)))</f>
        <v>-</v>
      </c>
      <c r="AS56" s="80" t="str">
        <f>IF(AS16="-","-",AS16*INDEX('3c Mappings'!$C$8:$O$21,MATCH($C56,'3c Mappings'!$B$8:$B$21,0),MATCH($B56,'3c Mappings'!$C$7:$O$7,0)))</f>
        <v>-</v>
      </c>
      <c r="AT56" s="80" t="str">
        <f>IF(AT16="-","-",AT16*INDEX('3c Mappings'!$C$8:$O$21,MATCH($C56,'3c Mappings'!$B$8:$B$21,0),MATCH($B56,'3c Mappings'!$C$7:$O$7,0)))</f>
        <v>-</v>
      </c>
      <c r="AU56" s="80" t="str">
        <f>IF(AU16="-","-",AU16*INDEX('3c Mappings'!$C$8:$O$21,MATCH($C56,'3c Mappings'!$B$8:$B$21,0),MATCH($B56,'3c Mappings'!$C$7:$O$7,0)))</f>
        <v>-</v>
      </c>
      <c r="AV56" s="80" t="str">
        <f>IF(AV16="-","-",AV16*INDEX('3c Mappings'!$C$8:$O$21,MATCH($C56,'3c Mappings'!$B$8:$B$21,0),MATCH($B56,'3c Mappings'!$C$7:$O$7,0)))</f>
        <v>-</v>
      </c>
      <c r="AW56" s="80" t="str">
        <f>IF(AW16="-","-",AW16*INDEX('3c Mappings'!$C$8:$O$21,MATCH($C56,'3c Mappings'!$B$8:$B$21,0),MATCH($B56,'3c Mappings'!$C$7:$O$7,0)))</f>
        <v>-</v>
      </c>
      <c r="AX56" s="80" t="str">
        <f>IF(AX16="-","-",AX16*INDEX('3c Mappings'!$C$8:$O$21,MATCH($C56,'3c Mappings'!$B$8:$B$21,0),MATCH($B56,'3c Mappings'!$C$7:$O$7,0)))</f>
        <v>-</v>
      </c>
      <c r="AY56" s="80" t="str">
        <f>IF(AY16="-","-",AY16*INDEX('3c Mappings'!$C$8:$O$21,MATCH($C56,'3c Mappings'!$B$8:$B$21,0),MATCH($B56,'3c Mappings'!$C$7:$O$7,0)))</f>
        <v>-</v>
      </c>
      <c r="AZ56" s="80" t="str">
        <f>IF(AZ16="-","-",AZ16*INDEX('3c Mappings'!$C$8:$O$21,MATCH($C56,'3c Mappings'!$B$8:$B$21,0),MATCH($B56,'3c Mappings'!$C$7:$O$7,0)))</f>
        <v>-</v>
      </c>
      <c r="BA56" s="80" t="str">
        <f>IF(BA16="-","-",BA16*INDEX('3c Mappings'!$C$8:$O$21,MATCH($C56,'3c Mappings'!$B$8:$B$21,0),MATCH($B56,'3c Mappings'!$C$7:$O$7,0)))</f>
        <v>-</v>
      </c>
      <c r="BB56" s="80" t="str">
        <f>IF(BB16="-","-",BB16*INDEX('3c Mappings'!$C$8:$O$21,MATCH($C56,'3c Mappings'!$B$8:$B$21,0),MATCH($B56,'3c Mappings'!$C$7:$O$7,0)))</f>
        <v>-</v>
      </c>
    </row>
    <row r="57" spans="1:54" s="14" customFormat="1" ht="11.45">
      <c r="A57" s="10"/>
      <c r="B57" s="72" t="s">
        <v>205</v>
      </c>
      <c r="C57" s="73" t="s">
        <v>177</v>
      </c>
      <c r="D57" s="205"/>
      <c r="E57" s="29"/>
      <c r="F57" s="80">
        <f>IF(F17="-","-",F17*INDEX('3c Mappings'!$C$8:$O$21,MATCH($C57,'3c Mappings'!$B$8:$B$21,0),MATCH($B57,'3c Mappings'!$C$7:$O$7,0)))</f>
        <v>0</v>
      </c>
      <c r="G57" s="80">
        <f>IF(G17="-","-",G17*INDEX('3c Mappings'!$C$8:$O$21,MATCH($C57,'3c Mappings'!$B$8:$B$21,0),MATCH($B57,'3c Mappings'!$C$7:$O$7,0)))</f>
        <v>0</v>
      </c>
      <c r="H57" s="80">
        <f>IF(H17="-","-",H17*INDEX('3c Mappings'!$C$8:$O$21,MATCH($C57,'3c Mappings'!$B$8:$B$21,0),MATCH($B57,'3c Mappings'!$C$7:$O$7,0)))</f>
        <v>0</v>
      </c>
      <c r="I57" s="80">
        <f>IF(I17="-","-",I17*INDEX('3c Mappings'!$C$8:$O$21,MATCH($C57,'3c Mappings'!$B$8:$B$21,0),MATCH($B57,'3c Mappings'!$C$7:$O$7,0)))</f>
        <v>0</v>
      </c>
      <c r="J57" s="80">
        <f>IF(J17="-","-",J17*INDEX('3c Mappings'!$C$8:$O$21,MATCH($C57,'3c Mappings'!$B$8:$B$21,0),MATCH($B57,'3c Mappings'!$C$7:$O$7,0)))</f>
        <v>0</v>
      </c>
      <c r="K57" s="80">
        <f>IF(K17="-","-",K17*INDEX('3c Mappings'!$C$8:$O$21,MATCH($C57,'3c Mappings'!$B$8:$B$21,0),MATCH($B57,'3c Mappings'!$C$7:$O$7,0)))</f>
        <v>0</v>
      </c>
      <c r="L57" s="80">
        <f>IF(L17="-","-",L17*INDEX('3c Mappings'!$C$8:$O$21,MATCH($C57,'3c Mappings'!$B$8:$B$21,0),MATCH($B57,'3c Mappings'!$C$7:$O$7,0)))</f>
        <v>0</v>
      </c>
      <c r="M57" s="80">
        <f>IF(M17="-","-",M17*INDEX('3c Mappings'!$C$8:$O$21,MATCH($C57,'3c Mappings'!$B$8:$B$21,0),MATCH($B57,'3c Mappings'!$C$7:$O$7,0)))</f>
        <v>0</v>
      </c>
      <c r="N57" s="82"/>
      <c r="O57" s="80">
        <f>IF(O17="-","-",O17*INDEX('3c Mappings'!$C$8:$O$21,MATCH($C57,'3c Mappings'!$B$8:$B$21,0),MATCH($B57,'3c Mappings'!$C$7:$O$7,0)))</f>
        <v>0</v>
      </c>
      <c r="P57" s="80">
        <f>IF(P17="-","-",P17*INDEX('3c Mappings'!$C$8:$O$21,MATCH($C57,'3c Mappings'!$B$8:$B$21,0),MATCH($B57,'3c Mappings'!$C$7:$O$7,0)))</f>
        <v>0</v>
      </c>
      <c r="Q57" s="80">
        <f>IF(Q17="-","-",Q17*INDEX('3c Mappings'!$C$8:$O$21,MATCH($C57,'3c Mappings'!$B$8:$B$21,0),MATCH($B57,'3c Mappings'!$C$7:$O$7,0)))</f>
        <v>0</v>
      </c>
      <c r="R57" s="80">
        <f>IF(R17="-","-",R17*INDEX('3c Mappings'!$C$8:$O$21,MATCH($C57,'3c Mappings'!$B$8:$B$21,0),MATCH($B57,'3c Mappings'!$C$7:$O$7,0)))</f>
        <v>0</v>
      </c>
      <c r="S57" s="80">
        <f>IF(S17="-","-",S17*INDEX('3c Mappings'!$C$8:$O$21,MATCH($C57,'3c Mappings'!$B$8:$B$21,0),MATCH($B57,'3c Mappings'!$C$7:$O$7,0)))</f>
        <v>0</v>
      </c>
      <c r="T57" s="80">
        <f>IF(T17="-","-",T17*INDEX('3c Mappings'!$C$8:$O$21,MATCH($C57,'3c Mappings'!$B$8:$B$21,0),MATCH($B57,'3c Mappings'!$C$7:$O$7,0)))</f>
        <v>0</v>
      </c>
      <c r="U57" s="80">
        <f>IF(U17="-","-",U17*INDEX('3c Mappings'!$C$8:$O$21,MATCH($C57,'3c Mappings'!$B$8:$B$21,0),MATCH($B57,'3c Mappings'!$C$7:$O$7,0)))</f>
        <v>0</v>
      </c>
      <c r="V57" s="80">
        <f>IF(V17="-","-",V17*INDEX('3c Mappings'!$C$8:$O$21,MATCH($C57,'3c Mappings'!$B$8:$B$21,0),MATCH($B57,'3c Mappings'!$C$7:$O$7,0)))</f>
        <v>0</v>
      </c>
      <c r="W57" s="80">
        <f>IF(W17="-","-",W17*INDEX('3c Mappings'!$C$8:$O$21,MATCH($C57,'3c Mappings'!$B$8:$B$21,0),MATCH($B57,'3c Mappings'!$C$7:$O$7,0)))</f>
        <v>0</v>
      </c>
      <c r="X57" s="80">
        <f>IF(X17="-","-",X17*INDEX('3c Mappings'!$C$8:$O$21,MATCH($C57,'3c Mappings'!$B$8:$B$21,0),MATCH($B57,'3c Mappings'!$C$7:$O$7,0)))</f>
        <v>0</v>
      </c>
      <c r="Y57" s="80">
        <f>IF(Y17="-","-",Y17*INDEX('3c Mappings'!$C$8:$O$21,MATCH($C57,'3c Mappings'!$B$8:$B$21,0),MATCH($B57,'3c Mappings'!$C$7:$O$7,0)))</f>
        <v>0</v>
      </c>
      <c r="Z57" s="80">
        <f>IF(Z17="-","-",Z17*INDEX('3c Mappings'!$C$8:$O$21,MATCH($C57,'3c Mappings'!$B$8:$B$21,0),MATCH($B57,'3c Mappings'!$C$7:$O$7,0)))</f>
        <v>0</v>
      </c>
      <c r="AA57" s="80">
        <f>IF(AA17="-","-",AA17*INDEX('3c Mappings'!$C$8:$O$21,MATCH($C57,'3c Mappings'!$B$8:$B$21,0),MATCH($B57,'3c Mappings'!$C$7:$O$7,0)))</f>
        <v>0</v>
      </c>
      <c r="AB57" s="80">
        <f>IF(AB17="-","-",AB17*INDEX('3c Mappings'!$C$8:$O$21,MATCH($C57,'3c Mappings'!$B$8:$B$21,0),MATCH($B57,'3c Mappings'!$C$7:$O$7,0)))</f>
        <v>0</v>
      </c>
      <c r="AC57" s="80">
        <f>IF(AC17="-","-",AC17*INDEX('3c Mappings'!$C$8:$O$21,MATCH($C57,'3c Mappings'!$B$8:$B$21,0),MATCH($B57,'3c Mappings'!$C$7:$O$7,0)))</f>
        <v>0</v>
      </c>
      <c r="AD57" s="80">
        <f>IF(AD17="-","-",AD17*INDEX('3c Mappings'!$C$8:$O$21,MATCH($C57,'3c Mappings'!$B$8:$B$21,0),MATCH($B57,'3c Mappings'!$C$7:$O$7,0)))</f>
        <v>0</v>
      </c>
      <c r="AE57" s="80">
        <f>IF(AE17="-","-",AE17*INDEX('3c Mappings'!$C$8:$O$21,MATCH($C57,'3c Mappings'!$B$8:$B$21,0),MATCH($B57,'3c Mappings'!$C$7:$O$7,0)))</f>
        <v>0</v>
      </c>
      <c r="AF57" s="80">
        <f>IF(AF17="-","-",AF17*INDEX('3c Mappings'!$C$8:$O$21,MATCH($C57,'3c Mappings'!$B$8:$B$21,0),MATCH($B57,'3c Mappings'!$C$7:$O$7,0)))</f>
        <v>0</v>
      </c>
      <c r="AG57" s="80">
        <f>IF(AG17="-","-",AG17*INDEX('3c Mappings'!$C$8:$O$21,MATCH($C57,'3c Mappings'!$B$8:$B$21,0),MATCH($B57,'3c Mappings'!$C$7:$O$7,0)))</f>
        <v>0</v>
      </c>
      <c r="AH57" s="80" t="str">
        <f>IF(AH17="-","-",AH17*INDEX('3c Mappings'!$C$8:$O$21,MATCH($C57,'3c Mappings'!$B$8:$B$21,0),MATCH($B57,'3c Mappings'!$C$7:$O$7,0)))</f>
        <v>-</v>
      </c>
      <c r="AI57" s="80" t="str">
        <f>IF(AI17="-","-",AI17*INDEX('3c Mappings'!$C$8:$O$21,MATCH($C57,'3c Mappings'!$B$8:$B$21,0),MATCH($B57,'3c Mappings'!$C$7:$O$7,0)))</f>
        <v>-</v>
      </c>
      <c r="AJ57" s="80" t="str">
        <f>IF(AJ17="-","-",AJ17*INDEX('3c Mappings'!$C$8:$O$21,MATCH($C57,'3c Mappings'!$B$8:$B$21,0),MATCH($B57,'3c Mappings'!$C$7:$O$7,0)))</f>
        <v>-</v>
      </c>
      <c r="AK57" s="80" t="str">
        <f>IF(AK17="-","-",AK17*INDEX('3c Mappings'!$C$8:$O$21,MATCH($C57,'3c Mappings'!$B$8:$B$21,0),MATCH($B57,'3c Mappings'!$C$7:$O$7,0)))</f>
        <v>-</v>
      </c>
      <c r="AL57" s="80" t="str">
        <f>IF(AL17="-","-",AL17*INDEX('3c Mappings'!$C$8:$O$21,MATCH($C57,'3c Mappings'!$B$8:$B$21,0),MATCH($B57,'3c Mappings'!$C$7:$O$7,0)))</f>
        <v>-</v>
      </c>
      <c r="AM57" s="80" t="str">
        <f>IF(AM17="-","-",AM17*INDEX('3c Mappings'!$C$8:$O$21,MATCH($C57,'3c Mappings'!$B$8:$B$21,0),MATCH($B57,'3c Mappings'!$C$7:$O$7,0)))</f>
        <v>-</v>
      </c>
      <c r="AN57" s="80" t="str">
        <f>IF(AN17="-","-",AN17*INDEX('3c Mappings'!$C$8:$O$21,MATCH($C57,'3c Mappings'!$B$8:$B$21,0),MATCH($B57,'3c Mappings'!$C$7:$O$7,0)))</f>
        <v>-</v>
      </c>
      <c r="AO57" s="80" t="str">
        <f>IF(AO17="-","-",AO17*INDEX('3c Mappings'!$C$8:$O$21,MATCH($C57,'3c Mappings'!$B$8:$B$21,0),MATCH($B57,'3c Mappings'!$C$7:$O$7,0)))</f>
        <v>-</v>
      </c>
      <c r="AP57" s="80" t="str">
        <f>IF(AP17="-","-",AP17*INDEX('3c Mappings'!$C$8:$O$21,MATCH($C57,'3c Mappings'!$B$8:$B$21,0),MATCH($B57,'3c Mappings'!$C$7:$O$7,0)))</f>
        <v>-</v>
      </c>
      <c r="AQ57" s="80" t="str">
        <f>IF(AQ17="-","-",AQ17*INDEX('3c Mappings'!$C$8:$O$21,MATCH($C57,'3c Mappings'!$B$8:$B$21,0),MATCH($B57,'3c Mappings'!$C$7:$O$7,0)))</f>
        <v>-</v>
      </c>
      <c r="AR57" s="80" t="str">
        <f>IF(AR17="-","-",AR17*INDEX('3c Mappings'!$C$8:$O$21,MATCH($C57,'3c Mappings'!$B$8:$B$21,0),MATCH($B57,'3c Mappings'!$C$7:$O$7,0)))</f>
        <v>-</v>
      </c>
      <c r="AS57" s="80" t="str">
        <f>IF(AS17="-","-",AS17*INDEX('3c Mappings'!$C$8:$O$21,MATCH($C57,'3c Mappings'!$B$8:$B$21,0),MATCH($B57,'3c Mappings'!$C$7:$O$7,0)))</f>
        <v>-</v>
      </c>
      <c r="AT57" s="80" t="str">
        <f>IF(AT17="-","-",AT17*INDEX('3c Mappings'!$C$8:$O$21,MATCH($C57,'3c Mappings'!$B$8:$B$21,0),MATCH($B57,'3c Mappings'!$C$7:$O$7,0)))</f>
        <v>-</v>
      </c>
      <c r="AU57" s="80" t="str">
        <f>IF(AU17="-","-",AU17*INDEX('3c Mappings'!$C$8:$O$21,MATCH($C57,'3c Mappings'!$B$8:$B$21,0),MATCH($B57,'3c Mappings'!$C$7:$O$7,0)))</f>
        <v>-</v>
      </c>
      <c r="AV57" s="80" t="str">
        <f>IF(AV17="-","-",AV17*INDEX('3c Mappings'!$C$8:$O$21,MATCH($C57,'3c Mappings'!$B$8:$B$21,0),MATCH($B57,'3c Mappings'!$C$7:$O$7,0)))</f>
        <v>-</v>
      </c>
      <c r="AW57" s="80" t="str">
        <f>IF(AW17="-","-",AW17*INDEX('3c Mappings'!$C$8:$O$21,MATCH($C57,'3c Mappings'!$B$8:$B$21,0),MATCH($B57,'3c Mappings'!$C$7:$O$7,0)))</f>
        <v>-</v>
      </c>
      <c r="AX57" s="80" t="str">
        <f>IF(AX17="-","-",AX17*INDEX('3c Mappings'!$C$8:$O$21,MATCH($C57,'3c Mappings'!$B$8:$B$21,0),MATCH($B57,'3c Mappings'!$C$7:$O$7,0)))</f>
        <v>-</v>
      </c>
      <c r="AY57" s="80" t="str">
        <f>IF(AY17="-","-",AY17*INDEX('3c Mappings'!$C$8:$O$21,MATCH($C57,'3c Mappings'!$B$8:$B$21,0),MATCH($B57,'3c Mappings'!$C$7:$O$7,0)))</f>
        <v>-</v>
      </c>
      <c r="AZ57" s="80" t="str">
        <f>IF(AZ17="-","-",AZ17*INDEX('3c Mappings'!$C$8:$O$21,MATCH($C57,'3c Mappings'!$B$8:$B$21,0),MATCH($B57,'3c Mappings'!$C$7:$O$7,0)))</f>
        <v>-</v>
      </c>
      <c r="BA57" s="80" t="str">
        <f>IF(BA17="-","-",BA17*INDEX('3c Mappings'!$C$8:$O$21,MATCH($C57,'3c Mappings'!$B$8:$B$21,0),MATCH($B57,'3c Mappings'!$C$7:$O$7,0)))</f>
        <v>-</v>
      </c>
      <c r="BB57" s="80" t="str">
        <f>IF(BB17="-","-",BB17*INDEX('3c Mappings'!$C$8:$O$21,MATCH($C57,'3c Mappings'!$B$8:$B$21,0),MATCH($B57,'3c Mappings'!$C$7:$O$7,0)))</f>
        <v>-</v>
      </c>
    </row>
    <row r="58" spans="1:54" s="14" customFormat="1" ht="11.45">
      <c r="A58" s="10"/>
      <c r="B58" s="72" t="s">
        <v>206</v>
      </c>
      <c r="C58" s="73" t="s">
        <v>177</v>
      </c>
      <c r="D58" s="205"/>
      <c r="E58" s="29"/>
      <c r="F58" s="80">
        <f>IF(F18="-","-",F18*INDEX('3c Mappings'!$C$8:$O$21,MATCH($C58,'3c Mappings'!$B$8:$B$21,0),MATCH($B58,'3c Mappings'!$C$7:$O$7,0)))</f>
        <v>6.1854074529483469</v>
      </c>
      <c r="G58" s="80">
        <f>IF(G18="-","-",G18*INDEX('3c Mappings'!$C$8:$O$21,MATCH($C58,'3c Mappings'!$B$8:$B$21,0),MATCH($B58,'3c Mappings'!$C$7:$O$7,0)))</f>
        <v>6.103890353949323</v>
      </c>
      <c r="H58" s="80">
        <f>IF(H18="-","-",H18*INDEX('3c Mappings'!$C$8:$O$21,MATCH($C58,'3c Mappings'!$B$8:$B$21,0),MATCH($B58,'3c Mappings'!$C$7:$O$7,0)))</f>
        <v>6.4202264948533418</v>
      </c>
      <c r="I58" s="80">
        <f>IF(I18="-","-",I18*INDEX('3c Mappings'!$C$8:$O$21,MATCH($C58,'3c Mappings'!$B$8:$B$21,0),MATCH($B58,'3c Mappings'!$C$7:$O$7,0)))</f>
        <v>6.1838269077561741</v>
      </c>
      <c r="J58" s="80">
        <f>IF(J18="-","-",J18*INDEX('3c Mappings'!$C$8:$O$21,MATCH($C58,'3c Mappings'!$B$8:$B$21,0),MATCH($B58,'3c Mappings'!$C$7:$O$7,0)))</f>
        <v>6.0411027370916255</v>
      </c>
      <c r="K58" s="80">
        <f>IF(K18="-","-",K18*INDEX('3c Mappings'!$C$8:$O$21,MATCH($C58,'3c Mappings'!$B$8:$B$21,0),MATCH($B58,'3c Mappings'!$C$7:$O$7,0)))</f>
        <v>6.0574061568914308</v>
      </c>
      <c r="L58" s="80">
        <f>IF(L18="-","-",L18*INDEX('3c Mappings'!$C$8:$O$21,MATCH($C58,'3c Mappings'!$B$8:$B$21,0),MATCH($B58,'3c Mappings'!$C$7:$O$7,0)))</f>
        <v>5.7630029259529101</v>
      </c>
      <c r="M58" s="80">
        <f>IF(M18="-","-",M18*INDEX('3c Mappings'!$C$8:$O$21,MATCH($C58,'3c Mappings'!$B$8:$B$21,0),MATCH($B58,'3c Mappings'!$C$7:$O$7,0)))</f>
        <v>5.8119131853523234</v>
      </c>
      <c r="N58" s="82"/>
      <c r="O58" s="80">
        <f>IF(O18="-","-",O18*INDEX('3c Mappings'!$C$8:$O$21,MATCH($C58,'3c Mappings'!$B$8:$B$21,0),MATCH($B58,'3c Mappings'!$C$7:$O$7,0)))</f>
        <v>5.8119131853523234</v>
      </c>
      <c r="P58" s="80">
        <f>IF(P18="-","-",P18*INDEX('3c Mappings'!$C$8:$O$21,MATCH($C58,'3c Mappings'!$B$8:$B$21,0),MATCH($B58,'3c Mappings'!$C$7:$O$7,0)))</f>
        <v>6.7079163386872391</v>
      </c>
      <c r="Q58" s="80">
        <f>IF(Q18="-","-",Q18*INDEX('3c Mappings'!$C$8:$O$21,MATCH($C58,'3c Mappings'!$B$8:$B$21,0),MATCH($B58,'3c Mappings'!$C$7:$O$7,0)))</f>
        <v>6.4063030723908536</v>
      </c>
      <c r="R58" s="80">
        <f>IF(R18="-","-",R18*INDEX('3c Mappings'!$C$8:$O$21,MATCH($C58,'3c Mappings'!$B$8:$B$21,0),MATCH($B58,'3c Mappings'!$C$7:$O$7,0)))</f>
        <v>5.6171859331123235</v>
      </c>
      <c r="S58" s="80">
        <f>IF(S18="-","-",S18*INDEX('3c Mappings'!$C$8:$O$21,MATCH($C58,'3c Mappings'!$B$8:$B$21,0),MATCH($B58,'3c Mappings'!$C$7:$O$7,0)))</f>
        <v>3.8075063353340033</v>
      </c>
      <c r="T58" s="80">
        <f>IF(T18="-","-",T18*INDEX('3c Mappings'!$C$8:$O$21,MATCH($C58,'3c Mappings'!$B$8:$B$21,0),MATCH($B58,'3c Mappings'!$C$7:$O$7,0)))</f>
        <v>5.9390079098607247</v>
      </c>
      <c r="U58" s="80">
        <f>IF(U18="-","-",U18*INDEX('3c Mappings'!$C$8:$O$21,MATCH($C58,'3c Mappings'!$B$8:$B$21,0),MATCH($B58,'3c Mappings'!$C$7:$O$7,0)))</f>
        <v>5.6455463534642396</v>
      </c>
      <c r="V58" s="80">
        <f>IF(V18="-","-",V18*INDEX('3c Mappings'!$C$8:$O$21,MATCH($C58,'3c Mappings'!$B$8:$B$21,0),MATCH($B58,'3c Mappings'!$C$7:$O$7,0)))</f>
        <v>8.9793281830046645</v>
      </c>
      <c r="W58" s="80">
        <f>IF(W18="-","-",W18*INDEX('3c Mappings'!$C$8:$O$21,MATCH($C58,'3c Mappings'!$B$8:$B$21,0),MATCH($B58,'3c Mappings'!$C$7:$O$7,0)))</f>
        <v>11.025407367880153</v>
      </c>
      <c r="X58" s="80">
        <f>IF(X18="-","-",X18*INDEX('3c Mappings'!$C$8:$O$21,MATCH($C58,'3c Mappings'!$B$8:$B$21,0),MATCH($B58,'3c Mappings'!$C$7:$O$7,0)))</f>
        <v>7.7381053354848133</v>
      </c>
      <c r="Y58" s="80">
        <f>IF(Y18="-","-",Y18*INDEX('3c Mappings'!$C$8:$O$21,MATCH($C58,'3c Mappings'!$B$8:$B$21,0),MATCH($B58,'3c Mappings'!$C$7:$O$7,0)))</f>
        <v>7.7381053354848133</v>
      </c>
      <c r="Z58" s="80">
        <f>IF(Z18="-","-",Z18*INDEX('3c Mappings'!$C$8:$O$21,MATCH($C58,'3c Mappings'!$B$8:$B$21,0),MATCH($B58,'3c Mappings'!$C$7:$O$7,0)))</f>
        <v>9.2869302164662599</v>
      </c>
      <c r="AA58" s="80">
        <f>IF(AA18="-","-",AA18*INDEX('3c Mappings'!$C$8:$O$21,MATCH($C58,'3c Mappings'!$B$8:$B$21,0),MATCH($B58,'3c Mappings'!$C$7:$O$7,0)))</f>
        <v>9.2869302164662599</v>
      </c>
      <c r="AB58" s="80">
        <f>IF(AB18="-","-",AB18*INDEX('3c Mappings'!$C$8:$O$21,MATCH($C58,'3c Mappings'!$B$8:$B$21,0),MATCH($B58,'3c Mappings'!$C$7:$O$7,0)))</f>
        <v>8.5489873492602957</v>
      </c>
      <c r="AC58" s="80">
        <f>IF(AC18="-","-",AC18*INDEX('3c Mappings'!$C$8:$O$21,MATCH($C58,'3c Mappings'!$B$8:$B$21,0),MATCH($B58,'3c Mappings'!$C$7:$O$7,0)))</f>
        <v>8.5489873492602957</v>
      </c>
      <c r="AD58" s="80">
        <f>IF(AD18="-","-",AD18*INDEX('3c Mappings'!$C$8:$O$21,MATCH($C58,'3c Mappings'!$B$8:$B$21,0),MATCH($B58,'3c Mappings'!$C$7:$O$7,0)))</f>
        <v>4.8155042151050225</v>
      </c>
      <c r="AE58" s="80">
        <f>IF(AE18="-","-",AE18*INDEX('3c Mappings'!$C$8:$O$21,MATCH($C58,'3c Mappings'!$B$8:$B$21,0),MATCH($B58,'3c Mappings'!$C$7:$O$7,0)))</f>
        <v>4.8155042151050225</v>
      </c>
      <c r="AF58" s="80">
        <f>IF(AF18="-","-",AF18*INDEX('3c Mappings'!$C$8:$O$21,MATCH($C58,'3c Mappings'!$B$8:$B$21,0),MATCH($B58,'3c Mappings'!$C$7:$O$7,0)))</f>
        <v>8.7361536850365553</v>
      </c>
      <c r="AG58" s="80">
        <f>IF(AG18="-","-",AG18*INDEX('3c Mappings'!$C$8:$O$21,MATCH($C58,'3c Mappings'!$B$8:$B$21,0),MATCH($B58,'3c Mappings'!$C$7:$O$7,0)))</f>
        <v>8.7361536850365553</v>
      </c>
      <c r="AH58" s="80" t="str">
        <f>IF(AH18="-","-",AH18*INDEX('3c Mappings'!$C$8:$O$21,MATCH($C58,'3c Mappings'!$B$8:$B$21,0),MATCH($B58,'3c Mappings'!$C$7:$O$7,0)))</f>
        <v>-</v>
      </c>
      <c r="AI58" s="80" t="str">
        <f>IF(AI18="-","-",AI18*INDEX('3c Mappings'!$C$8:$O$21,MATCH($C58,'3c Mappings'!$B$8:$B$21,0),MATCH($B58,'3c Mappings'!$C$7:$O$7,0)))</f>
        <v>-</v>
      </c>
      <c r="AJ58" s="80" t="str">
        <f>IF(AJ18="-","-",AJ18*INDEX('3c Mappings'!$C$8:$O$21,MATCH($C58,'3c Mappings'!$B$8:$B$21,0),MATCH($B58,'3c Mappings'!$C$7:$O$7,0)))</f>
        <v>-</v>
      </c>
      <c r="AK58" s="80" t="str">
        <f>IF(AK18="-","-",AK18*INDEX('3c Mappings'!$C$8:$O$21,MATCH($C58,'3c Mappings'!$B$8:$B$21,0),MATCH($B58,'3c Mappings'!$C$7:$O$7,0)))</f>
        <v>-</v>
      </c>
      <c r="AL58" s="80" t="str">
        <f>IF(AL18="-","-",AL18*INDEX('3c Mappings'!$C$8:$O$21,MATCH($C58,'3c Mappings'!$B$8:$B$21,0),MATCH($B58,'3c Mappings'!$C$7:$O$7,0)))</f>
        <v>-</v>
      </c>
      <c r="AM58" s="80" t="str">
        <f>IF(AM18="-","-",AM18*INDEX('3c Mappings'!$C$8:$O$21,MATCH($C58,'3c Mappings'!$B$8:$B$21,0),MATCH($B58,'3c Mappings'!$C$7:$O$7,0)))</f>
        <v>-</v>
      </c>
      <c r="AN58" s="80" t="str">
        <f>IF(AN18="-","-",AN18*INDEX('3c Mappings'!$C$8:$O$21,MATCH($C58,'3c Mappings'!$B$8:$B$21,0),MATCH($B58,'3c Mappings'!$C$7:$O$7,0)))</f>
        <v>-</v>
      </c>
      <c r="AO58" s="80" t="str">
        <f>IF(AO18="-","-",AO18*INDEX('3c Mappings'!$C$8:$O$21,MATCH($C58,'3c Mappings'!$B$8:$B$21,0),MATCH($B58,'3c Mappings'!$C$7:$O$7,0)))</f>
        <v>-</v>
      </c>
      <c r="AP58" s="80" t="str">
        <f>IF(AP18="-","-",AP18*INDEX('3c Mappings'!$C$8:$O$21,MATCH($C58,'3c Mappings'!$B$8:$B$21,0),MATCH($B58,'3c Mappings'!$C$7:$O$7,0)))</f>
        <v>-</v>
      </c>
      <c r="AQ58" s="80" t="str">
        <f>IF(AQ18="-","-",AQ18*INDEX('3c Mappings'!$C$8:$O$21,MATCH($C58,'3c Mappings'!$B$8:$B$21,0),MATCH($B58,'3c Mappings'!$C$7:$O$7,0)))</f>
        <v>-</v>
      </c>
      <c r="AR58" s="80" t="str">
        <f>IF(AR18="-","-",AR18*INDEX('3c Mappings'!$C$8:$O$21,MATCH($C58,'3c Mappings'!$B$8:$B$21,0),MATCH($B58,'3c Mappings'!$C$7:$O$7,0)))</f>
        <v>-</v>
      </c>
      <c r="AS58" s="80" t="str">
        <f>IF(AS18="-","-",AS18*INDEX('3c Mappings'!$C$8:$O$21,MATCH($C58,'3c Mappings'!$B$8:$B$21,0),MATCH($B58,'3c Mappings'!$C$7:$O$7,0)))</f>
        <v>-</v>
      </c>
      <c r="AT58" s="80" t="str">
        <f>IF(AT18="-","-",AT18*INDEX('3c Mappings'!$C$8:$O$21,MATCH($C58,'3c Mappings'!$B$8:$B$21,0),MATCH($B58,'3c Mappings'!$C$7:$O$7,0)))</f>
        <v>-</v>
      </c>
      <c r="AU58" s="80" t="str">
        <f>IF(AU18="-","-",AU18*INDEX('3c Mappings'!$C$8:$O$21,MATCH($C58,'3c Mappings'!$B$8:$B$21,0),MATCH($B58,'3c Mappings'!$C$7:$O$7,0)))</f>
        <v>-</v>
      </c>
      <c r="AV58" s="80" t="str">
        <f>IF(AV18="-","-",AV18*INDEX('3c Mappings'!$C$8:$O$21,MATCH($C58,'3c Mappings'!$B$8:$B$21,0),MATCH($B58,'3c Mappings'!$C$7:$O$7,0)))</f>
        <v>-</v>
      </c>
      <c r="AW58" s="80" t="str">
        <f>IF(AW18="-","-",AW18*INDEX('3c Mappings'!$C$8:$O$21,MATCH($C58,'3c Mappings'!$B$8:$B$21,0),MATCH($B58,'3c Mappings'!$C$7:$O$7,0)))</f>
        <v>-</v>
      </c>
      <c r="AX58" s="80" t="str">
        <f>IF(AX18="-","-",AX18*INDEX('3c Mappings'!$C$8:$O$21,MATCH($C58,'3c Mappings'!$B$8:$B$21,0),MATCH($B58,'3c Mappings'!$C$7:$O$7,0)))</f>
        <v>-</v>
      </c>
      <c r="AY58" s="80" t="str">
        <f>IF(AY18="-","-",AY18*INDEX('3c Mappings'!$C$8:$O$21,MATCH($C58,'3c Mappings'!$B$8:$B$21,0),MATCH($B58,'3c Mappings'!$C$7:$O$7,0)))</f>
        <v>-</v>
      </c>
      <c r="AZ58" s="80" t="str">
        <f>IF(AZ18="-","-",AZ18*INDEX('3c Mappings'!$C$8:$O$21,MATCH($C58,'3c Mappings'!$B$8:$B$21,0),MATCH($B58,'3c Mappings'!$C$7:$O$7,0)))</f>
        <v>-</v>
      </c>
      <c r="BA58" s="80" t="str">
        <f>IF(BA18="-","-",BA18*INDEX('3c Mappings'!$C$8:$O$21,MATCH($C58,'3c Mappings'!$B$8:$B$21,0),MATCH($B58,'3c Mappings'!$C$7:$O$7,0)))</f>
        <v>-</v>
      </c>
      <c r="BB58" s="80" t="str">
        <f>IF(BB18="-","-",BB18*INDEX('3c Mappings'!$C$8:$O$21,MATCH($C58,'3c Mappings'!$B$8:$B$21,0),MATCH($B58,'3c Mappings'!$C$7:$O$7,0)))</f>
        <v>-</v>
      </c>
    </row>
    <row r="59" spans="1:54" s="14" customFormat="1" ht="11.45">
      <c r="A59" s="10"/>
      <c r="B59" s="72" t="s">
        <v>207</v>
      </c>
      <c r="C59" s="73" t="s">
        <v>177</v>
      </c>
      <c r="D59" s="205"/>
      <c r="E59" s="29"/>
      <c r="F59" s="80">
        <f>IF(F19="-","-",F19*INDEX('3c Mappings'!$C$8:$O$21,MATCH($C59,'3c Mappings'!$B$8:$B$21,0),MATCH($B59,'3c Mappings'!$C$7:$O$7,0)))</f>
        <v>3.9922390008575665E-3</v>
      </c>
      <c r="G59" s="80">
        <f>IF(G19="-","-",G19*INDEX('3c Mappings'!$C$8:$O$21,MATCH($C59,'3c Mappings'!$B$8:$B$21,0),MATCH($B59,'3c Mappings'!$C$7:$O$7,0)))</f>
        <v>3.9530902022726286E-3</v>
      </c>
      <c r="H59" s="80">
        <f>IF(H19="-","-",H19*INDEX('3c Mappings'!$C$8:$O$21,MATCH($C59,'3c Mappings'!$B$8:$B$21,0),MATCH($B59,'3c Mappings'!$C$7:$O$7,0)))</f>
        <v>4.2909559316750634E-3</v>
      </c>
      <c r="I59" s="80">
        <f>IF(I19="-","-",I19*INDEX('3c Mappings'!$C$8:$O$21,MATCH($C59,'3c Mappings'!$B$8:$B$21,0),MATCH($B59,'3c Mappings'!$C$7:$O$7,0)))</f>
        <v>4.1774244157787438E-3</v>
      </c>
      <c r="J59" s="80">
        <f>IF(J19="-","-",J19*INDEX('3c Mappings'!$C$8:$O$21,MATCH($C59,'3c Mappings'!$B$8:$B$21,0),MATCH($B59,'3c Mappings'!$C$7:$O$7,0)))</f>
        <v>4.1132041632201315E-3</v>
      </c>
      <c r="K59" s="80">
        <f>IF(K19="-","-",K19*INDEX('3c Mappings'!$C$8:$O$21,MATCH($C59,'3c Mappings'!$B$8:$B$21,0),MATCH($B59,'3c Mappings'!$C$7:$O$7,0)))</f>
        <v>4.1210339229371196E-3</v>
      </c>
      <c r="L59" s="80">
        <f>IF(L19="-","-",L19*INDEX('3c Mappings'!$C$8:$O$21,MATCH($C59,'3c Mappings'!$B$8:$B$21,0),MATCH($B59,'3c Mappings'!$C$7:$O$7,0)))</f>
        <v>3.9709506687164997E-3</v>
      </c>
      <c r="M59" s="80">
        <f>IF(M19="-","-",M19*INDEX('3c Mappings'!$C$8:$O$21,MATCH($C59,'3c Mappings'!$B$8:$B$21,0),MATCH($B59,'3c Mappings'!$C$7:$O$7,0)))</f>
        <v>3.9944399478674623E-3</v>
      </c>
      <c r="N59" s="82"/>
      <c r="O59" s="80">
        <f>IF(O19="-","-",O19*INDEX('3c Mappings'!$C$8:$O$21,MATCH($C59,'3c Mappings'!$B$8:$B$21,0),MATCH($B59,'3c Mappings'!$C$7:$O$7,0)))</f>
        <v>3.9944399478674623E-3</v>
      </c>
      <c r="P59" s="80">
        <f>IF(P19="-","-",P19*INDEX('3c Mappings'!$C$8:$O$21,MATCH($C59,'3c Mappings'!$B$8:$B$21,0),MATCH($B59,'3c Mappings'!$C$7:$O$7,0)))</f>
        <v>4.2924088265127603E-3</v>
      </c>
      <c r="Q59" s="80">
        <f>IF(Q19="-","-",Q19*INDEX('3c Mappings'!$C$8:$O$21,MATCH($C59,'3c Mappings'!$B$8:$B$21,0),MATCH($B59,'3c Mappings'!$C$7:$O$7,0)))</f>
        <v>4.1475582717484891E-3</v>
      </c>
      <c r="R59" s="80">
        <f>IF(R19="-","-",R19*INDEX('3c Mappings'!$C$8:$O$21,MATCH($C59,'3c Mappings'!$B$8:$B$21,0),MATCH($B59,'3c Mappings'!$C$7:$O$7,0)))</f>
        <v>3.804326894274403E-3</v>
      </c>
      <c r="S59" s="80">
        <f>IF(S19="-","-",S19*INDEX('3c Mappings'!$C$8:$O$21,MATCH($C59,'3c Mappings'!$B$8:$B$21,0),MATCH($B59,'3c Mappings'!$C$7:$O$7,0)))</f>
        <v>2.9352235656887782E-3</v>
      </c>
      <c r="T59" s="80">
        <f>IF(T19="-","-",T19*INDEX('3c Mappings'!$C$8:$O$21,MATCH($C59,'3c Mappings'!$B$8:$B$21,0),MATCH($B59,'3c Mappings'!$C$7:$O$7,0)))</f>
        <v>2.7795395234543416E-3</v>
      </c>
      <c r="U59" s="80">
        <f>IF(U19="-","-",U19*INDEX('3c Mappings'!$C$8:$O$21,MATCH($C59,'3c Mappings'!$B$8:$B$21,0),MATCH($B59,'3c Mappings'!$C$7:$O$7,0)))</f>
        <v>2.6386038485485645E-3</v>
      </c>
      <c r="V59" s="80">
        <f>IF(V19="-","-",V19*INDEX('3c Mappings'!$C$8:$O$21,MATCH($C59,'3c Mappings'!$B$8:$B$21,0),MATCH($B59,'3c Mappings'!$C$7:$O$7,0)))</f>
        <v>3.6853072883303354E-3</v>
      </c>
      <c r="W59" s="80">
        <f>IF(W19="-","-",W19*INDEX('3c Mappings'!$C$8:$O$21,MATCH($C59,'3c Mappings'!$B$8:$B$21,0),MATCH($B59,'3c Mappings'!$C$7:$O$7,0)))</f>
        <v>4.6679421328122798E-3</v>
      </c>
      <c r="X59" s="80">
        <f>IF(X19="-","-",X19*INDEX('3c Mappings'!$C$8:$O$21,MATCH($C59,'3c Mappings'!$B$8:$B$21,0),MATCH($B59,'3c Mappings'!$C$7:$O$7,0)))</f>
        <v>3.8701312950479836E-3</v>
      </c>
      <c r="Y59" s="80">
        <f>IF(Y19="-","-",Y19*INDEX('3c Mappings'!$C$8:$O$21,MATCH($C59,'3c Mappings'!$B$8:$B$21,0),MATCH($B59,'3c Mappings'!$C$7:$O$7,0)))</f>
        <v>3.8701312950479836E-3</v>
      </c>
      <c r="Z59" s="80">
        <f>IF(Z19="-","-",Z19*INDEX('3c Mappings'!$C$8:$O$21,MATCH($C59,'3c Mappings'!$B$8:$B$21,0),MATCH($B59,'3c Mappings'!$C$7:$O$7,0)))</f>
        <v>4.6139584681618067E-3</v>
      </c>
      <c r="AA59" s="80">
        <f>IF(AA19="-","-",AA19*INDEX('3c Mappings'!$C$8:$O$21,MATCH($C59,'3c Mappings'!$B$8:$B$21,0),MATCH($B59,'3c Mappings'!$C$7:$O$7,0)))</f>
        <v>4.6139584681618067E-3</v>
      </c>
      <c r="AB59" s="80">
        <f>IF(AB19="-","-",AB19*INDEX('3c Mappings'!$C$8:$O$21,MATCH($C59,'3c Mappings'!$B$8:$B$21,0),MATCH($B59,'3c Mappings'!$C$7:$O$7,0)))</f>
        <v>4.0316031235741205E-3</v>
      </c>
      <c r="AC59" s="80">
        <f>IF(AC19="-","-",AC19*INDEX('3c Mappings'!$C$8:$O$21,MATCH($C59,'3c Mappings'!$B$8:$B$21,0),MATCH($B59,'3c Mappings'!$C$7:$O$7,0)))</f>
        <v>4.0316031235741205E-3</v>
      </c>
      <c r="AD59" s="80">
        <f>IF(AD19="-","-",AD19*INDEX('3c Mappings'!$C$8:$O$21,MATCH($C59,'3c Mappings'!$B$8:$B$21,0),MATCH($B59,'3c Mappings'!$C$7:$O$7,0)))</f>
        <v>2.238588148383958E-3</v>
      </c>
      <c r="AE59" s="80">
        <f>IF(AE19="-","-",AE19*INDEX('3c Mappings'!$C$8:$O$21,MATCH($C59,'3c Mappings'!$B$8:$B$21,0),MATCH($B59,'3c Mappings'!$C$7:$O$7,0)))</f>
        <v>2.238588148383958E-3</v>
      </c>
      <c r="AF59" s="80">
        <f>IF(AF19="-","-",AF19*INDEX('3c Mappings'!$C$8:$O$21,MATCH($C59,'3c Mappings'!$B$8:$B$21,0),MATCH($B59,'3c Mappings'!$C$7:$O$7,0)))</f>
        <v>4.1061460476587803E-3</v>
      </c>
      <c r="AG59" s="80">
        <f>IF(AG19="-","-",AG19*INDEX('3c Mappings'!$C$8:$O$21,MATCH($C59,'3c Mappings'!$B$8:$B$21,0),MATCH($B59,'3c Mappings'!$C$7:$O$7,0)))</f>
        <v>4.1061460476587803E-3</v>
      </c>
      <c r="AH59" s="80" t="str">
        <f>IF(AH19="-","-",AH19*INDEX('3c Mappings'!$C$8:$O$21,MATCH($C59,'3c Mappings'!$B$8:$B$21,0),MATCH($B59,'3c Mappings'!$C$7:$O$7,0)))</f>
        <v>-</v>
      </c>
      <c r="AI59" s="80" t="str">
        <f>IF(AI19="-","-",AI19*INDEX('3c Mappings'!$C$8:$O$21,MATCH($C59,'3c Mappings'!$B$8:$B$21,0),MATCH($B59,'3c Mappings'!$C$7:$O$7,0)))</f>
        <v>-</v>
      </c>
      <c r="AJ59" s="80" t="str">
        <f>IF(AJ19="-","-",AJ19*INDEX('3c Mappings'!$C$8:$O$21,MATCH($C59,'3c Mappings'!$B$8:$B$21,0),MATCH($B59,'3c Mappings'!$C$7:$O$7,0)))</f>
        <v>-</v>
      </c>
      <c r="AK59" s="80" t="str">
        <f>IF(AK19="-","-",AK19*INDEX('3c Mappings'!$C$8:$O$21,MATCH($C59,'3c Mappings'!$B$8:$B$21,0),MATCH($B59,'3c Mappings'!$C$7:$O$7,0)))</f>
        <v>-</v>
      </c>
      <c r="AL59" s="80" t="str">
        <f>IF(AL19="-","-",AL19*INDEX('3c Mappings'!$C$8:$O$21,MATCH($C59,'3c Mappings'!$B$8:$B$21,0),MATCH($B59,'3c Mappings'!$C$7:$O$7,0)))</f>
        <v>-</v>
      </c>
      <c r="AM59" s="80" t="str">
        <f>IF(AM19="-","-",AM19*INDEX('3c Mappings'!$C$8:$O$21,MATCH($C59,'3c Mappings'!$B$8:$B$21,0),MATCH($B59,'3c Mappings'!$C$7:$O$7,0)))</f>
        <v>-</v>
      </c>
      <c r="AN59" s="80" t="str">
        <f>IF(AN19="-","-",AN19*INDEX('3c Mappings'!$C$8:$O$21,MATCH($C59,'3c Mappings'!$B$8:$B$21,0),MATCH($B59,'3c Mappings'!$C$7:$O$7,0)))</f>
        <v>-</v>
      </c>
      <c r="AO59" s="80" t="str">
        <f>IF(AO19="-","-",AO19*INDEX('3c Mappings'!$C$8:$O$21,MATCH($C59,'3c Mappings'!$B$8:$B$21,0),MATCH($B59,'3c Mappings'!$C$7:$O$7,0)))</f>
        <v>-</v>
      </c>
      <c r="AP59" s="80" t="str">
        <f>IF(AP19="-","-",AP19*INDEX('3c Mappings'!$C$8:$O$21,MATCH($C59,'3c Mappings'!$B$8:$B$21,0),MATCH($B59,'3c Mappings'!$C$7:$O$7,0)))</f>
        <v>-</v>
      </c>
      <c r="AQ59" s="80" t="str">
        <f>IF(AQ19="-","-",AQ19*INDEX('3c Mappings'!$C$8:$O$21,MATCH($C59,'3c Mappings'!$B$8:$B$21,0),MATCH($B59,'3c Mappings'!$C$7:$O$7,0)))</f>
        <v>-</v>
      </c>
      <c r="AR59" s="80" t="str">
        <f>IF(AR19="-","-",AR19*INDEX('3c Mappings'!$C$8:$O$21,MATCH($C59,'3c Mappings'!$B$8:$B$21,0),MATCH($B59,'3c Mappings'!$C$7:$O$7,0)))</f>
        <v>-</v>
      </c>
      <c r="AS59" s="80" t="str">
        <f>IF(AS19="-","-",AS19*INDEX('3c Mappings'!$C$8:$O$21,MATCH($C59,'3c Mappings'!$B$8:$B$21,0),MATCH($B59,'3c Mappings'!$C$7:$O$7,0)))</f>
        <v>-</v>
      </c>
      <c r="AT59" s="80" t="str">
        <f>IF(AT19="-","-",AT19*INDEX('3c Mappings'!$C$8:$O$21,MATCH($C59,'3c Mappings'!$B$8:$B$21,0),MATCH($B59,'3c Mappings'!$C$7:$O$7,0)))</f>
        <v>-</v>
      </c>
      <c r="AU59" s="80" t="str">
        <f>IF(AU19="-","-",AU19*INDEX('3c Mappings'!$C$8:$O$21,MATCH($C59,'3c Mappings'!$B$8:$B$21,0),MATCH($B59,'3c Mappings'!$C$7:$O$7,0)))</f>
        <v>-</v>
      </c>
      <c r="AV59" s="80" t="str">
        <f>IF(AV19="-","-",AV19*INDEX('3c Mappings'!$C$8:$O$21,MATCH($C59,'3c Mappings'!$B$8:$B$21,0),MATCH($B59,'3c Mappings'!$C$7:$O$7,0)))</f>
        <v>-</v>
      </c>
      <c r="AW59" s="80" t="str">
        <f>IF(AW19="-","-",AW19*INDEX('3c Mappings'!$C$8:$O$21,MATCH($C59,'3c Mappings'!$B$8:$B$21,0),MATCH($B59,'3c Mappings'!$C$7:$O$7,0)))</f>
        <v>-</v>
      </c>
      <c r="AX59" s="80" t="str">
        <f>IF(AX19="-","-",AX19*INDEX('3c Mappings'!$C$8:$O$21,MATCH($C59,'3c Mappings'!$B$8:$B$21,0),MATCH($B59,'3c Mappings'!$C$7:$O$7,0)))</f>
        <v>-</v>
      </c>
      <c r="AY59" s="80" t="str">
        <f>IF(AY19="-","-",AY19*INDEX('3c Mappings'!$C$8:$O$21,MATCH($C59,'3c Mappings'!$B$8:$B$21,0),MATCH($B59,'3c Mappings'!$C$7:$O$7,0)))</f>
        <v>-</v>
      </c>
      <c r="AZ59" s="80" t="str">
        <f>IF(AZ19="-","-",AZ19*INDEX('3c Mappings'!$C$8:$O$21,MATCH($C59,'3c Mappings'!$B$8:$B$21,0),MATCH($B59,'3c Mappings'!$C$7:$O$7,0)))</f>
        <v>-</v>
      </c>
      <c r="BA59" s="80" t="str">
        <f>IF(BA19="-","-",BA19*INDEX('3c Mappings'!$C$8:$O$21,MATCH($C59,'3c Mappings'!$B$8:$B$21,0),MATCH($B59,'3c Mappings'!$C$7:$O$7,0)))</f>
        <v>-</v>
      </c>
      <c r="BB59" s="80" t="str">
        <f>IF(BB19="-","-",BB19*INDEX('3c Mappings'!$C$8:$O$21,MATCH($C59,'3c Mappings'!$B$8:$B$21,0),MATCH($B59,'3c Mappings'!$C$7:$O$7,0)))</f>
        <v>-</v>
      </c>
    </row>
    <row r="60" spans="1:54" s="14" customFormat="1" ht="11.45">
      <c r="A60" s="10"/>
      <c r="B60" s="72" t="s">
        <v>208</v>
      </c>
      <c r="C60" s="73" t="s">
        <v>177</v>
      </c>
      <c r="D60" s="205"/>
      <c r="E60" s="29"/>
      <c r="F60" s="80">
        <f>IF(F20="-","-",F20*INDEX('3c Mappings'!$C$8:$O$21,MATCH($C60,'3c Mappings'!$B$8:$B$21,0),MATCH($B60,'3c Mappings'!$C$7:$O$7,0)))</f>
        <v>0</v>
      </c>
      <c r="G60" s="80">
        <f>IF(G20="-","-",G20*INDEX('3c Mappings'!$C$8:$O$21,MATCH($C60,'3c Mappings'!$B$8:$B$21,0),MATCH($B60,'3c Mappings'!$C$7:$O$7,0)))</f>
        <v>0</v>
      </c>
      <c r="H60" s="80">
        <f>IF(H20="-","-",H20*INDEX('3c Mappings'!$C$8:$O$21,MATCH($C60,'3c Mappings'!$B$8:$B$21,0),MATCH($B60,'3c Mappings'!$C$7:$O$7,0)))</f>
        <v>0</v>
      </c>
      <c r="I60" s="80">
        <f>IF(I20="-","-",I20*INDEX('3c Mappings'!$C$8:$O$21,MATCH($C60,'3c Mappings'!$B$8:$B$21,0),MATCH($B60,'3c Mappings'!$C$7:$O$7,0)))</f>
        <v>0</v>
      </c>
      <c r="J60" s="80">
        <f>IF(J20="-","-",J20*INDEX('3c Mappings'!$C$8:$O$21,MATCH($C60,'3c Mappings'!$B$8:$B$21,0),MATCH($B60,'3c Mappings'!$C$7:$O$7,0)))</f>
        <v>0</v>
      </c>
      <c r="K60" s="80">
        <f>IF(K20="-","-",K20*INDEX('3c Mappings'!$C$8:$O$21,MATCH($C60,'3c Mappings'!$B$8:$B$21,0),MATCH($B60,'3c Mappings'!$C$7:$O$7,0)))</f>
        <v>0</v>
      </c>
      <c r="L60" s="80">
        <f>IF(L20="-","-",L20*INDEX('3c Mappings'!$C$8:$O$21,MATCH($C60,'3c Mappings'!$B$8:$B$21,0),MATCH($B60,'3c Mappings'!$C$7:$O$7,0)))</f>
        <v>0</v>
      </c>
      <c r="M60" s="80">
        <f>IF(M20="-","-",M20*INDEX('3c Mappings'!$C$8:$O$21,MATCH($C60,'3c Mappings'!$B$8:$B$21,0),MATCH($B60,'3c Mappings'!$C$7:$O$7,0)))</f>
        <v>0</v>
      </c>
      <c r="N60" s="82"/>
      <c r="O60" s="80">
        <f>IF(O20="-","-",O20*INDEX('3c Mappings'!$C$8:$O$21,MATCH($C60,'3c Mappings'!$B$8:$B$21,0),MATCH($B60,'3c Mappings'!$C$7:$O$7,0)))</f>
        <v>0</v>
      </c>
      <c r="P60" s="80">
        <f>IF(P20="-","-",P20*INDEX('3c Mappings'!$C$8:$O$21,MATCH($C60,'3c Mappings'!$B$8:$B$21,0),MATCH($B60,'3c Mappings'!$C$7:$O$7,0)))</f>
        <v>0</v>
      </c>
      <c r="Q60" s="80">
        <f>IF(Q20="-","-",Q20*INDEX('3c Mappings'!$C$8:$O$21,MATCH($C60,'3c Mappings'!$B$8:$B$21,0),MATCH($B60,'3c Mappings'!$C$7:$O$7,0)))</f>
        <v>0</v>
      </c>
      <c r="R60" s="80">
        <f>IF(R20="-","-",R20*INDEX('3c Mappings'!$C$8:$O$21,MATCH($C60,'3c Mappings'!$B$8:$B$21,0),MATCH($B60,'3c Mappings'!$C$7:$O$7,0)))</f>
        <v>0</v>
      </c>
      <c r="S60" s="80">
        <f>IF(S20="-","-",S20*INDEX('3c Mappings'!$C$8:$O$21,MATCH($C60,'3c Mappings'!$B$8:$B$21,0),MATCH($B60,'3c Mappings'!$C$7:$O$7,0)))</f>
        <v>0</v>
      </c>
      <c r="T60" s="80">
        <f>IF(T20="-","-",T20*INDEX('3c Mappings'!$C$8:$O$21,MATCH($C60,'3c Mappings'!$B$8:$B$21,0),MATCH($B60,'3c Mappings'!$C$7:$O$7,0)))</f>
        <v>0</v>
      </c>
      <c r="U60" s="80">
        <f>IF(U20="-","-",U20*INDEX('3c Mappings'!$C$8:$O$21,MATCH($C60,'3c Mappings'!$B$8:$B$21,0),MATCH($B60,'3c Mappings'!$C$7:$O$7,0)))</f>
        <v>0</v>
      </c>
      <c r="V60" s="80">
        <f>IF(V20="-","-",V20*INDEX('3c Mappings'!$C$8:$O$21,MATCH($C60,'3c Mappings'!$B$8:$B$21,0),MATCH($B60,'3c Mappings'!$C$7:$O$7,0)))</f>
        <v>0</v>
      </c>
      <c r="W60" s="80">
        <f>IF(W20="-","-",W20*INDEX('3c Mappings'!$C$8:$O$21,MATCH($C60,'3c Mappings'!$B$8:$B$21,0),MATCH($B60,'3c Mappings'!$C$7:$O$7,0)))</f>
        <v>0</v>
      </c>
      <c r="X60" s="80">
        <f>IF(X20="-","-",X20*INDEX('3c Mappings'!$C$8:$O$21,MATCH($C60,'3c Mappings'!$B$8:$B$21,0),MATCH($B60,'3c Mappings'!$C$7:$O$7,0)))</f>
        <v>0</v>
      </c>
      <c r="Y60" s="80">
        <f>IF(Y20="-","-",Y20*INDEX('3c Mappings'!$C$8:$O$21,MATCH($C60,'3c Mappings'!$B$8:$B$21,0),MATCH($B60,'3c Mappings'!$C$7:$O$7,0)))</f>
        <v>0</v>
      </c>
      <c r="Z60" s="80">
        <f>IF(Z20="-","-",Z20*INDEX('3c Mappings'!$C$8:$O$21,MATCH($C60,'3c Mappings'!$B$8:$B$21,0),MATCH($B60,'3c Mappings'!$C$7:$O$7,0)))</f>
        <v>0</v>
      </c>
      <c r="AA60" s="80">
        <f>IF(AA20="-","-",AA20*INDEX('3c Mappings'!$C$8:$O$21,MATCH($C60,'3c Mappings'!$B$8:$B$21,0),MATCH($B60,'3c Mappings'!$C$7:$O$7,0)))</f>
        <v>0</v>
      </c>
      <c r="AB60" s="80">
        <f>IF(AB20="-","-",AB20*INDEX('3c Mappings'!$C$8:$O$21,MATCH($C60,'3c Mappings'!$B$8:$B$21,0),MATCH($B60,'3c Mappings'!$C$7:$O$7,0)))</f>
        <v>0</v>
      </c>
      <c r="AC60" s="80">
        <f>IF(AC20="-","-",AC20*INDEX('3c Mappings'!$C$8:$O$21,MATCH($C60,'3c Mappings'!$B$8:$B$21,0),MATCH($B60,'3c Mappings'!$C$7:$O$7,0)))</f>
        <v>0</v>
      </c>
      <c r="AD60" s="80">
        <f>IF(AD20="-","-",AD20*INDEX('3c Mappings'!$C$8:$O$21,MATCH($C60,'3c Mappings'!$B$8:$B$21,0),MATCH($B60,'3c Mappings'!$C$7:$O$7,0)))</f>
        <v>0</v>
      </c>
      <c r="AE60" s="80">
        <f>IF(AE20="-","-",AE20*INDEX('3c Mappings'!$C$8:$O$21,MATCH($C60,'3c Mappings'!$B$8:$B$21,0),MATCH($B60,'3c Mappings'!$C$7:$O$7,0)))</f>
        <v>0</v>
      </c>
      <c r="AF60" s="80">
        <f>IF(AF20="-","-",AF20*INDEX('3c Mappings'!$C$8:$O$21,MATCH($C60,'3c Mappings'!$B$8:$B$21,0),MATCH($B60,'3c Mappings'!$C$7:$O$7,0)))</f>
        <v>0</v>
      </c>
      <c r="AG60" s="80">
        <f>IF(AG20="-","-",AG20*INDEX('3c Mappings'!$C$8:$O$21,MATCH($C60,'3c Mappings'!$B$8:$B$21,0),MATCH($B60,'3c Mappings'!$C$7:$O$7,0)))</f>
        <v>0</v>
      </c>
      <c r="AH60" s="80" t="str">
        <f>IF(AH20="-","-",AH20*INDEX('3c Mappings'!$C$8:$O$21,MATCH($C60,'3c Mappings'!$B$8:$B$21,0),MATCH($B60,'3c Mappings'!$C$7:$O$7,0)))</f>
        <v>-</v>
      </c>
      <c r="AI60" s="80" t="str">
        <f>IF(AI20="-","-",AI20*INDEX('3c Mappings'!$C$8:$O$21,MATCH($C60,'3c Mappings'!$B$8:$B$21,0),MATCH($B60,'3c Mappings'!$C$7:$O$7,0)))</f>
        <v>-</v>
      </c>
      <c r="AJ60" s="80" t="str">
        <f>IF(AJ20="-","-",AJ20*INDEX('3c Mappings'!$C$8:$O$21,MATCH($C60,'3c Mappings'!$B$8:$B$21,0),MATCH($B60,'3c Mappings'!$C$7:$O$7,0)))</f>
        <v>-</v>
      </c>
      <c r="AK60" s="80" t="str">
        <f>IF(AK20="-","-",AK20*INDEX('3c Mappings'!$C$8:$O$21,MATCH($C60,'3c Mappings'!$B$8:$B$21,0),MATCH($B60,'3c Mappings'!$C$7:$O$7,0)))</f>
        <v>-</v>
      </c>
      <c r="AL60" s="80" t="str">
        <f>IF(AL20="-","-",AL20*INDEX('3c Mappings'!$C$8:$O$21,MATCH($C60,'3c Mappings'!$B$8:$B$21,0),MATCH($B60,'3c Mappings'!$C$7:$O$7,0)))</f>
        <v>-</v>
      </c>
      <c r="AM60" s="80" t="str">
        <f>IF(AM20="-","-",AM20*INDEX('3c Mappings'!$C$8:$O$21,MATCH($C60,'3c Mappings'!$B$8:$B$21,0),MATCH($B60,'3c Mappings'!$C$7:$O$7,0)))</f>
        <v>-</v>
      </c>
      <c r="AN60" s="80" t="str">
        <f>IF(AN20="-","-",AN20*INDEX('3c Mappings'!$C$8:$O$21,MATCH($C60,'3c Mappings'!$B$8:$B$21,0),MATCH($B60,'3c Mappings'!$C$7:$O$7,0)))</f>
        <v>-</v>
      </c>
      <c r="AO60" s="80" t="str">
        <f>IF(AO20="-","-",AO20*INDEX('3c Mappings'!$C$8:$O$21,MATCH($C60,'3c Mappings'!$B$8:$B$21,0),MATCH($B60,'3c Mappings'!$C$7:$O$7,0)))</f>
        <v>-</v>
      </c>
      <c r="AP60" s="80" t="str">
        <f>IF(AP20="-","-",AP20*INDEX('3c Mappings'!$C$8:$O$21,MATCH($C60,'3c Mappings'!$B$8:$B$21,0),MATCH($B60,'3c Mappings'!$C$7:$O$7,0)))</f>
        <v>-</v>
      </c>
      <c r="AQ60" s="80" t="str">
        <f>IF(AQ20="-","-",AQ20*INDEX('3c Mappings'!$C$8:$O$21,MATCH($C60,'3c Mappings'!$B$8:$B$21,0),MATCH($B60,'3c Mappings'!$C$7:$O$7,0)))</f>
        <v>-</v>
      </c>
      <c r="AR60" s="80" t="str">
        <f>IF(AR20="-","-",AR20*INDEX('3c Mappings'!$C$8:$O$21,MATCH($C60,'3c Mappings'!$B$8:$B$21,0),MATCH($B60,'3c Mappings'!$C$7:$O$7,0)))</f>
        <v>-</v>
      </c>
      <c r="AS60" s="80" t="str">
        <f>IF(AS20="-","-",AS20*INDEX('3c Mappings'!$C$8:$O$21,MATCH($C60,'3c Mappings'!$B$8:$B$21,0),MATCH($B60,'3c Mappings'!$C$7:$O$7,0)))</f>
        <v>-</v>
      </c>
      <c r="AT60" s="80" t="str">
        <f>IF(AT20="-","-",AT20*INDEX('3c Mappings'!$C$8:$O$21,MATCH($C60,'3c Mappings'!$B$8:$B$21,0),MATCH($B60,'3c Mappings'!$C$7:$O$7,0)))</f>
        <v>-</v>
      </c>
      <c r="AU60" s="80" t="str">
        <f>IF(AU20="-","-",AU20*INDEX('3c Mappings'!$C$8:$O$21,MATCH($C60,'3c Mappings'!$B$8:$B$21,0),MATCH($B60,'3c Mappings'!$C$7:$O$7,0)))</f>
        <v>-</v>
      </c>
      <c r="AV60" s="80" t="str">
        <f>IF(AV20="-","-",AV20*INDEX('3c Mappings'!$C$8:$O$21,MATCH($C60,'3c Mappings'!$B$8:$B$21,0),MATCH($B60,'3c Mappings'!$C$7:$O$7,0)))</f>
        <v>-</v>
      </c>
      <c r="AW60" s="80" t="str">
        <f>IF(AW20="-","-",AW20*INDEX('3c Mappings'!$C$8:$O$21,MATCH($C60,'3c Mappings'!$B$8:$B$21,0),MATCH($B60,'3c Mappings'!$C$7:$O$7,0)))</f>
        <v>-</v>
      </c>
      <c r="AX60" s="80" t="str">
        <f>IF(AX20="-","-",AX20*INDEX('3c Mappings'!$C$8:$O$21,MATCH($C60,'3c Mappings'!$B$8:$B$21,0),MATCH($B60,'3c Mappings'!$C$7:$O$7,0)))</f>
        <v>-</v>
      </c>
      <c r="AY60" s="80" t="str">
        <f>IF(AY20="-","-",AY20*INDEX('3c Mappings'!$C$8:$O$21,MATCH($C60,'3c Mappings'!$B$8:$B$21,0),MATCH($B60,'3c Mappings'!$C$7:$O$7,0)))</f>
        <v>-</v>
      </c>
      <c r="AZ60" s="80" t="str">
        <f>IF(AZ20="-","-",AZ20*INDEX('3c Mappings'!$C$8:$O$21,MATCH($C60,'3c Mappings'!$B$8:$B$21,0),MATCH($B60,'3c Mappings'!$C$7:$O$7,0)))</f>
        <v>-</v>
      </c>
      <c r="BA60" s="80" t="str">
        <f>IF(BA20="-","-",BA20*INDEX('3c Mappings'!$C$8:$O$21,MATCH($C60,'3c Mappings'!$B$8:$B$21,0),MATCH($B60,'3c Mappings'!$C$7:$O$7,0)))</f>
        <v>-</v>
      </c>
      <c r="BB60" s="80" t="str">
        <f>IF(BB20="-","-",BB20*INDEX('3c Mappings'!$C$8:$O$21,MATCH($C60,'3c Mappings'!$B$8:$B$21,0),MATCH($B60,'3c Mappings'!$C$7:$O$7,0)))</f>
        <v>-</v>
      </c>
    </row>
    <row r="61" spans="1:54" s="14" customFormat="1" ht="11.45">
      <c r="A61" s="10"/>
      <c r="B61" s="72" t="s">
        <v>209</v>
      </c>
      <c r="C61" s="73" t="s">
        <v>177</v>
      </c>
      <c r="D61" s="205"/>
      <c r="E61" s="29"/>
      <c r="F61" s="80">
        <f>IF(F21="-","-",F21*INDEX('3c Mappings'!$C$8:$O$21,MATCH($C61,'3c Mappings'!$B$8:$B$21,0),MATCH($B61,'3c Mappings'!$C$7:$O$7,0)))</f>
        <v>3.4408289064866402</v>
      </c>
      <c r="G61" s="80">
        <f>IF(G21="-","-",G21*INDEX('3c Mappings'!$C$8:$O$21,MATCH($C61,'3c Mappings'!$B$8:$B$21,0),MATCH($B61,'3c Mappings'!$C$7:$O$7,0)))</f>
        <v>3.4027073160630565</v>
      </c>
      <c r="H61" s="80">
        <f>IF(H21="-","-",H21*INDEX('3c Mappings'!$C$8:$O$21,MATCH($C61,'3c Mappings'!$B$8:$B$21,0),MATCH($B61,'3c Mappings'!$C$7:$O$7,0)))</f>
        <v>3.5850402712432423</v>
      </c>
      <c r="I61" s="80">
        <f>IF(I21="-","-",I21*INDEX('3c Mappings'!$C$8:$O$21,MATCH($C61,'3c Mappings'!$B$8:$B$21,0),MATCH($B61,'3c Mappings'!$C$7:$O$7,0)))</f>
        <v>3.4744876590148492</v>
      </c>
      <c r="J61" s="80">
        <f>IF(J21="-","-",J21*INDEX('3c Mappings'!$C$8:$O$21,MATCH($C61,'3c Mappings'!$B$8:$B$21,0),MATCH($B61,'3c Mappings'!$C$7:$O$7,0)))</f>
        <v>3.6197453306940979</v>
      </c>
      <c r="K61" s="80">
        <f>IF(K21="-","-",K21*INDEX('3c Mappings'!$C$8:$O$21,MATCH($C61,'3c Mappings'!$B$8:$B$21,0),MATCH($B61,'3c Mappings'!$C$7:$O$7,0)))</f>
        <v>3.627369648778815</v>
      </c>
      <c r="L61" s="80">
        <f>IF(L21="-","-",L21*INDEX('3c Mappings'!$C$8:$O$21,MATCH($C61,'3c Mappings'!$B$8:$B$21,0),MATCH($B61,'3c Mappings'!$C$7:$O$7,0)))</f>
        <v>3.4396759563543444</v>
      </c>
      <c r="M61" s="80">
        <f>IF(M21="-","-",M21*INDEX('3c Mappings'!$C$8:$O$21,MATCH($C61,'3c Mappings'!$B$8:$B$21,0),MATCH($B61,'3c Mappings'!$C$7:$O$7,0)))</f>
        <v>3.4625489106084952</v>
      </c>
      <c r="N61" s="82"/>
      <c r="O61" s="80">
        <f>IF(O21="-","-",O21*INDEX('3c Mappings'!$C$8:$O$21,MATCH($C61,'3c Mappings'!$B$8:$B$21,0),MATCH($B61,'3c Mappings'!$C$7:$O$7,0)))</f>
        <v>3.4625489106084952</v>
      </c>
      <c r="P61" s="80">
        <f>IF(P21="-","-",P21*INDEX('3c Mappings'!$C$8:$O$21,MATCH($C61,'3c Mappings'!$B$8:$B$21,0),MATCH($B61,'3c Mappings'!$C$7:$O$7,0)))</f>
        <v>3.6003576186413531</v>
      </c>
      <c r="Q61" s="80">
        <f>IF(Q21="-","-",Q21*INDEX('3c Mappings'!$C$8:$O$21,MATCH($C61,'3c Mappings'!$B$8:$B$21,0),MATCH($B61,'3c Mappings'!$C$7:$O$7,0)))</f>
        <v>3.459307734074093</v>
      </c>
      <c r="R61" s="80">
        <f>IF(R21="-","-",R21*INDEX('3c Mappings'!$C$8:$O$21,MATCH($C61,'3c Mappings'!$B$8:$B$21,0),MATCH($B61,'3c Mappings'!$C$7:$O$7,0)))</f>
        <v>2.8858712750485069</v>
      </c>
      <c r="S61" s="80">
        <f>IF(S21="-","-",S21*INDEX('3c Mappings'!$C$8:$O$21,MATCH($C61,'3c Mappings'!$B$8:$B$21,0),MATCH($B61,'3c Mappings'!$C$7:$O$7,0)))</f>
        <v>2.0395719676449424</v>
      </c>
      <c r="T61" s="80">
        <f>IF(T21="-","-",T21*INDEX('3c Mappings'!$C$8:$O$21,MATCH($C61,'3c Mappings'!$B$8:$B$21,0),MATCH($B61,'3c Mappings'!$C$7:$O$7,0)))</f>
        <v>3.0207806703108444</v>
      </c>
      <c r="U61" s="80">
        <f>IF(U21="-","-",U21*INDEX('3c Mappings'!$C$8:$O$21,MATCH($C61,'3c Mappings'!$B$8:$B$21,0),MATCH($B61,'3c Mappings'!$C$7:$O$7,0)))</f>
        <v>2.8835429447859422</v>
      </c>
      <c r="V61" s="80">
        <f>IF(V21="-","-",V21*INDEX('3c Mappings'!$C$8:$O$21,MATCH($C61,'3c Mappings'!$B$8:$B$21,0),MATCH($B61,'3c Mappings'!$C$7:$O$7,0)))</f>
        <v>3.5318108057568529</v>
      </c>
      <c r="W61" s="80">
        <f>IF(W21="-","-",W21*INDEX('3c Mappings'!$C$8:$O$21,MATCH($C61,'3c Mappings'!$B$8:$B$21,0),MATCH($B61,'3c Mappings'!$C$7:$O$7,0)))</f>
        <v>4.4886627253888101</v>
      </c>
      <c r="X61" s="80">
        <f>IF(X21="-","-",X21*INDEX('3c Mappings'!$C$8:$O$21,MATCH($C61,'3c Mappings'!$B$8:$B$21,0),MATCH($B61,'3c Mappings'!$C$7:$O$7,0)))</f>
        <v>4.0600786058419436</v>
      </c>
      <c r="Y61" s="80">
        <f>IF(Y21="-","-",Y21*INDEX('3c Mappings'!$C$8:$O$21,MATCH($C61,'3c Mappings'!$B$8:$B$21,0),MATCH($B61,'3c Mappings'!$C$7:$O$7,0)))</f>
        <v>4.0600786058419436</v>
      </c>
      <c r="Z61" s="80">
        <f>IF(Z21="-","-",Z21*INDEX('3c Mappings'!$C$8:$O$21,MATCH($C61,'3c Mappings'!$B$8:$B$21,0),MATCH($B61,'3c Mappings'!$C$7:$O$7,0)))</f>
        <v>4.7843888238900396</v>
      </c>
      <c r="AA61" s="80">
        <f>IF(AA21="-","-",AA21*INDEX('3c Mappings'!$C$8:$O$21,MATCH($C61,'3c Mappings'!$B$8:$B$21,0),MATCH($B61,'3c Mappings'!$C$7:$O$7,0)))</f>
        <v>4.7843888238900396</v>
      </c>
      <c r="AB61" s="80">
        <f>IF(AB21="-","-",AB21*INDEX('3c Mappings'!$C$8:$O$21,MATCH($C61,'3c Mappings'!$B$8:$B$21,0),MATCH($B61,'3c Mappings'!$C$7:$O$7,0)))</f>
        <v>4.2556402109527589</v>
      </c>
      <c r="AC61" s="80">
        <f>IF(AC21="-","-",AC21*INDEX('3c Mappings'!$C$8:$O$21,MATCH($C61,'3c Mappings'!$B$8:$B$21,0),MATCH($B61,'3c Mappings'!$C$7:$O$7,0)))</f>
        <v>4.2556402109527589</v>
      </c>
      <c r="AD61" s="80">
        <f>IF(AD21="-","-",AD21*INDEX('3c Mappings'!$C$8:$O$21,MATCH($C61,'3c Mappings'!$B$8:$B$21,0),MATCH($B61,'3c Mappings'!$C$7:$O$7,0)))</f>
        <v>2.5096713695526121</v>
      </c>
      <c r="AE61" s="80">
        <f>IF(AE21="-","-",AE21*INDEX('3c Mappings'!$C$8:$O$21,MATCH($C61,'3c Mappings'!$B$8:$B$21,0),MATCH($B61,'3c Mappings'!$C$7:$O$7,0)))</f>
        <v>2.5096713695526121</v>
      </c>
      <c r="AF61" s="80">
        <f>IF(AF21="-","-",AF21*INDEX('3c Mappings'!$C$8:$O$21,MATCH($C61,'3c Mappings'!$B$8:$B$21,0),MATCH($B61,'3c Mappings'!$C$7:$O$7,0)))</f>
        <v>4.4897311461200449</v>
      </c>
      <c r="AG61" s="80">
        <f>IF(AG21="-","-",AG21*INDEX('3c Mappings'!$C$8:$O$21,MATCH($C61,'3c Mappings'!$B$8:$B$21,0),MATCH($B61,'3c Mappings'!$C$7:$O$7,0)))</f>
        <v>4.4897311461200449</v>
      </c>
      <c r="AH61" s="80" t="str">
        <f>IF(AH21="-","-",AH21*INDEX('3c Mappings'!$C$8:$O$21,MATCH($C61,'3c Mappings'!$B$8:$B$21,0),MATCH($B61,'3c Mappings'!$C$7:$O$7,0)))</f>
        <v>-</v>
      </c>
      <c r="AI61" s="80" t="str">
        <f>IF(AI21="-","-",AI21*INDEX('3c Mappings'!$C$8:$O$21,MATCH($C61,'3c Mappings'!$B$8:$B$21,0),MATCH($B61,'3c Mappings'!$C$7:$O$7,0)))</f>
        <v>-</v>
      </c>
      <c r="AJ61" s="80" t="str">
        <f>IF(AJ21="-","-",AJ21*INDEX('3c Mappings'!$C$8:$O$21,MATCH($C61,'3c Mappings'!$B$8:$B$21,0),MATCH($B61,'3c Mappings'!$C$7:$O$7,0)))</f>
        <v>-</v>
      </c>
      <c r="AK61" s="80" t="str">
        <f>IF(AK21="-","-",AK21*INDEX('3c Mappings'!$C$8:$O$21,MATCH($C61,'3c Mappings'!$B$8:$B$21,0),MATCH($B61,'3c Mappings'!$C$7:$O$7,0)))</f>
        <v>-</v>
      </c>
      <c r="AL61" s="80" t="str">
        <f>IF(AL21="-","-",AL21*INDEX('3c Mappings'!$C$8:$O$21,MATCH($C61,'3c Mappings'!$B$8:$B$21,0),MATCH($B61,'3c Mappings'!$C$7:$O$7,0)))</f>
        <v>-</v>
      </c>
      <c r="AM61" s="80" t="str">
        <f>IF(AM21="-","-",AM21*INDEX('3c Mappings'!$C$8:$O$21,MATCH($C61,'3c Mappings'!$B$8:$B$21,0),MATCH($B61,'3c Mappings'!$C$7:$O$7,0)))</f>
        <v>-</v>
      </c>
      <c r="AN61" s="80" t="str">
        <f>IF(AN21="-","-",AN21*INDEX('3c Mappings'!$C$8:$O$21,MATCH($C61,'3c Mappings'!$B$8:$B$21,0),MATCH($B61,'3c Mappings'!$C$7:$O$7,0)))</f>
        <v>-</v>
      </c>
      <c r="AO61" s="80" t="str">
        <f>IF(AO21="-","-",AO21*INDEX('3c Mappings'!$C$8:$O$21,MATCH($C61,'3c Mappings'!$B$8:$B$21,0),MATCH($B61,'3c Mappings'!$C$7:$O$7,0)))</f>
        <v>-</v>
      </c>
      <c r="AP61" s="80" t="str">
        <f>IF(AP21="-","-",AP21*INDEX('3c Mappings'!$C$8:$O$21,MATCH($C61,'3c Mappings'!$B$8:$B$21,0),MATCH($B61,'3c Mappings'!$C$7:$O$7,0)))</f>
        <v>-</v>
      </c>
      <c r="AQ61" s="80" t="str">
        <f>IF(AQ21="-","-",AQ21*INDEX('3c Mappings'!$C$8:$O$21,MATCH($C61,'3c Mappings'!$B$8:$B$21,0),MATCH($B61,'3c Mappings'!$C$7:$O$7,0)))</f>
        <v>-</v>
      </c>
      <c r="AR61" s="80" t="str">
        <f>IF(AR21="-","-",AR21*INDEX('3c Mappings'!$C$8:$O$21,MATCH($C61,'3c Mappings'!$B$8:$B$21,0),MATCH($B61,'3c Mappings'!$C$7:$O$7,0)))</f>
        <v>-</v>
      </c>
      <c r="AS61" s="80" t="str">
        <f>IF(AS21="-","-",AS21*INDEX('3c Mappings'!$C$8:$O$21,MATCH($C61,'3c Mappings'!$B$8:$B$21,0),MATCH($B61,'3c Mappings'!$C$7:$O$7,0)))</f>
        <v>-</v>
      </c>
      <c r="AT61" s="80" t="str">
        <f>IF(AT21="-","-",AT21*INDEX('3c Mappings'!$C$8:$O$21,MATCH($C61,'3c Mappings'!$B$8:$B$21,0),MATCH($B61,'3c Mappings'!$C$7:$O$7,0)))</f>
        <v>-</v>
      </c>
      <c r="AU61" s="80" t="str">
        <f>IF(AU21="-","-",AU21*INDEX('3c Mappings'!$C$8:$O$21,MATCH($C61,'3c Mappings'!$B$8:$B$21,0),MATCH($B61,'3c Mappings'!$C$7:$O$7,0)))</f>
        <v>-</v>
      </c>
      <c r="AV61" s="80" t="str">
        <f>IF(AV21="-","-",AV21*INDEX('3c Mappings'!$C$8:$O$21,MATCH($C61,'3c Mappings'!$B$8:$B$21,0),MATCH($B61,'3c Mappings'!$C$7:$O$7,0)))</f>
        <v>-</v>
      </c>
      <c r="AW61" s="80" t="str">
        <f>IF(AW21="-","-",AW21*INDEX('3c Mappings'!$C$8:$O$21,MATCH($C61,'3c Mappings'!$B$8:$B$21,0),MATCH($B61,'3c Mappings'!$C$7:$O$7,0)))</f>
        <v>-</v>
      </c>
      <c r="AX61" s="80" t="str">
        <f>IF(AX21="-","-",AX21*INDEX('3c Mappings'!$C$8:$O$21,MATCH($C61,'3c Mappings'!$B$8:$B$21,0),MATCH($B61,'3c Mappings'!$C$7:$O$7,0)))</f>
        <v>-</v>
      </c>
      <c r="AY61" s="80" t="str">
        <f>IF(AY21="-","-",AY21*INDEX('3c Mappings'!$C$8:$O$21,MATCH($C61,'3c Mappings'!$B$8:$B$21,0),MATCH($B61,'3c Mappings'!$C$7:$O$7,0)))</f>
        <v>-</v>
      </c>
      <c r="AZ61" s="80" t="str">
        <f>IF(AZ21="-","-",AZ21*INDEX('3c Mappings'!$C$8:$O$21,MATCH($C61,'3c Mappings'!$B$8:$B$21,0),MATCH($B61,'3c Mappings'!$C$7:$O$7,0)))</f>
        <v>-</v>
      </c>
      <c r="BA61" s="80" t="str">
        <f>IF(BA21="-","-",BA21*INDEX('3c Mappings'!$C$8:$O$21,MATCH($C61,'3c Mappings'!$B$8:$B$21,0),MATCH($B61,'3c Mappings'!$C$7:$O$7,0)))</f>
        <v>-</v>
      </c>
      <c r="BB61" s="80" t="str">
        <f>IF(BB21="-","-",BB21*INDEX('3c Mappings'!$C$8:$O$21,MATCH($C61,'3c Mappings'!$B$8:$B$21,0),MATCH($B61,'3c Mappings'!$C$7:$O$7,0)))</f>
        <v>-</v>
      </c>
    </row>
    <row r="62" spans="1:54" s="14" customFormat="1" ht="11.45">
      <c r="A62" s="10"/>
      <c r="B62" s="72" t="s">
        <v>210</v>
      </c>
      <c r="C62" s="73" t="s">
        <v>177</v>
      </c>
      <c r="D62" s="205"/>
      <c r="E62" s="29"/>
      <c r="F62" s="80">
        <f>IF(F22="-","-",F22*INDEX('3c Mappings'!$C$8:$O$21,MATCH($C62,'3c Mappings'!$B$8:$B$21,0),MATCH($B62,'3c Mappings'!$C$7:$O$7,0)))</f>
        <v>0</v>
      </c>
      <c r="G62" s="80">
        <f>IF(G22="-","-",G22*INDEX('3c Mappings'!$C$8:$O$21,MATCH($C62,'3c Mappings'!$B$8:$B$21,0),MATCH($B62,'3c Mappings'!$C$7:$O$7,0)))</f>
        <v>0</v>
      </c>
      <c r="H62" s="80">
        <f>IF(H22="-","-",H22*INDEX('3c Mappings'!$C$8:$O$21,MATCH($C62,'3c Mappings'!$B$8:$B$21,0),MATCH($B62,'3c Mappings'!$C$7:$O$7,0)))</f>
        <v>0</v>
      </c>
      <c r="I62" s="80">
        <f>IF(I22="-","-",I22*INDEX('3c Mappings'!$C$8:$O$21,MATCH($C62,'3c Mappings'!$B$8:$B$21,0),MATCH($B62,'3c Mappings'!$C$7:$O$7,0)))</f>
        <v>0</v>
      </c>
      <c r="J62" s="80">
        <f>IF(J22="-","-",J22*INDEX('3c Mappings'!$C$8:$O$21,MATCH($C62,'3c Mappings'!$B$8:$B$21,0),MATCH($B62,'3c Mappings'!$C$7:$O$7,0)))</f>
        <v>0</v>
      </c>
      <c r="K62" s="80">
        <f>IF(K22="-","-",K22*INDEX('3c Mappings'!$C$8:$O$21,MATCH($C62,'3c Mappings'!$B$8:$B$21,0),MATCH($B62,'3c Mappings'!$C$7:$O$7,0)))</f>
        <v>0</v>
      </c>
      <c r="L62" s="80">
        <f>IF(L22="-","-",L22*INDEX('3c Mappings'!$C$8:$O$21,MATCH($C62,'3c Mappings'!$B$8:$B$21,0),MATCH($B62,'3c Mappings'!$C$7:$O$7,0)))</f>
        <v>0</v>
      </c>
      <c r="M62" s="80">
        <f>IF(M22="-","-",M22*INDEX('3c Mappings'!$C$8:$O$21,MATCH($C62,'3c Mappings'!$B$8:$B$21,0),MATCH($B62,'3c Mappings'!$C$7:$O$7,0)))</f>
        <v>0</v>
      </c>
      <c r="N62" s="82"/>
      <c r="O62" s="80">
        <f>IF(O22="-","-",O22*INDEX('3c Mappings'!$C$8:$O$21,MATCH($C62,'3c Mappings'!$B$8:$B$21,0),MATCH($B62,'3c Mappings'!$C$7:$O$7,0)))</f>
        <v>0</v>
      </c>
      <c r="P62" s="80">
        <f>IF(P22="-","-",P22*INDEX('3c Mappings'!$C$8:$O$21,MATCH($C62,'3c Mappings'!$B$8:$B$21,0),MATCH($B62,'3c Mappings'!$C$7:$O$7,0)))</f>
        <v>0</v>
      </c>
      <c r="Q62" s="80">
        <f>IF(Q22="-","-",Q22*INDEX('3c Mappings'!$C$8:$O$21,MATCH($C62,'3c Mappings'!$B$8:$B$21,0),MATCH($B62,'3c Mappings'!$C$7:$O$7,0)))</f>
        <v>0</v>
      </c>
      <c r="R62" s="80">
        <f>IF(R22="-","-",R22*INDEX('3c Mappings'!$C$8:$O$21,MATCH($C62,'3c Mappings'!$B$8:$B$21,0),MATCH($B62,'3c Mappings'!$C$7:$O$7,0)))</f>
        <v>0</v>
      </c>
      <c r="S62" s="80">
        <f>IF(S22="-","-",S22*INDEX('3c Mappings'!$C$8:$O$21,MATCH($C62,'3c Mappings'!$B$8:$B$21,0),MATCH($B62,'3c Mappings'!$C$7:$O$7,0)))</f>
        <v>0</v>
      </c>
      <c r="T62" s="80">
        <f>IF(T22="-","-",T22*INDEX('3c Mappings'!$C$8:$O$21,MATCH($C62,'3c Mappings'!$B$8:$B$21,0),MATCH($B62,'3c Mappings'!$C$7:$O$7,0)))</f>
        <v>0</v>
      </c>
      <c r="U62" s="80">
        <f>IF(U22="-","-",U22*INDEX('3c Mappings'!$C$8:$O$21,MATCH($C62,'3c Mappings'!$B$8:$B$21,0),MATCH($B62,'3c Mappings'!$C$7:$O$7,0)))</f>
        <v>0</v>
      </c>
      <c r="V62" s="80">
        <f>IF(V22="-","-",V22*INDEX('3c Mappings'!$C$8:$O$21,MATCH($C62,'3c Mappings'!$B$8:$B$21,0),MATCH($B62,'3c Mappings'!$C$7:$O$7,0)))</f>
        <v>0</v>
      </c>
      <c r="W62" s="80">
        <f>IF(W22="-","-",W22*INDEX('3c Mappings'!$C$8:$O$21,MATCH($C62,'3c Mappings'!$B$8:$B$21,0),MATCH($B62,'3c Mappings'!$C$7:$O$7,0)))</f>
        <v>0</v>
      </c>
      <c r="X62" s="80">
        <f>IF(X22="-","-",X22*INDEX('3c Mappings'!$C$8:$O$21,MATCH($C62,'3c Mappings'!$B$8:$B$21,0),MATCH($B62,'3c Mappings'!$C$7:$O$7,0)))</f>
        <v>0</v>
      </c>
      <c r="Y62" s="80">
        <f>IF(Y22="-","-",Y22*INDEX('3c Mappings'!$C$8:$O$21,MATCH($C62,'3c Mappings'!$B$8:$B$21,0),MATCH($B62,'3c Mappings'!$C$7:$O$7,0)))</f>
        <v>0</v>
      </c>
      <c r="Z62" s="80">
        <f>IF(Z22="-","-",Z22*INDEX('3c Mappings'!$C$8:$O$21,MATCH($C62,'3c Mappings'!$B$8:$B$21,0),MATCH($B62,'3c Mappings'!$C$7:$O$7,0)))</f>
        <v>0</v>
      </c>
      <c r="AA62" s="80">
        <f>IF(AA22="-","-",AA22*INDEX('3c Mappings'!$C$8:$O$21,MATCH($C62,'3c Mappings'!$B$8:$B$21,0),MATCH($B62,'3c Mappings'!$C$7:$O$7,0)))</f>
        <v>0</v>
      </c>
      <c r="AB62" s="80">
        <f>IF(AB22="-","-",AB22*INDEX('3c Mappings'!$C$8:$O$21,MATCH($C62,'3c Mappings'!$B$8:$B$21,0),MATCH($B62,'3c Mappings'!$C$7:$O$7,0)))</f>
        <v>0</v>
      </c>
      <c r="AC62" s="80">
        <f>IF(AC22="-","-",AC22*INDEX('3c Mappings'!$C$8:$O$21,MATCH($C62,'3c Mappings'!$B$8:$B$21,0),MATCH($B62,'3c Mappings'!$C$7:$O$7,0)))</f>
        <v>0</v>
      </c>
      <c r="AD62" s="80">
        <f>IF(AD22="-","-",AD22*INDEX('3c Mappings'!$C$8:$O$21,MATCH($C62,'3c Mappings'!$B$8:$B$21,0),MATCH($B62,'3c Mappings'!$C$7:$O$7,0)))</f>
        <v>0</v>
      </c>
      <c r="AE62" s="80">
        <f>IF(AE22="-","-",AE22*INDEX('3c Mappings'!$C$8:$O$21,MATCH($C62,'3c Mappings'!$B$8:$B$21,0),MATCH($B62,'3c Mappings'!$C$7:$O$7,0)))</f>
        <v>0</v>
      </c>
      <c r="AF62" s="80">
        <f>IF(AF22="-","-",AF22*INDEX('3c Mappings'!$C$8:$O$21,MATCH($C62,'3c Mappings'!$B$8:$B$21,0),MATCH($B62,'3c Mappings'!$C$7:$O$7,0)))</f>
        <v>0</v>
      </c>
      <c r="AG62" s="80">
        <f>IF(AG22="-","-",AG22*INDEX('3c Mappings'!$C$8:$O$21,MATCH($C62,'3c Mappings'!$B$8:$B$21,0),MATCH($B62,'3c Mappings'!$C$7:$O$7,0)))</f>
        <v>0</v>
      </c>
      <c r="AH62" s="80" t="str">
        <f>IF(AH22="-","-",AH22*INDEX('3c Mappings'!$C$8:$O$21,MATCH($C62,'3c Mappings'!$B$8:$B$21,0),MATCH($B62,'3c Mappings'!$C$7:$O$7,0)))</f>
        <v>-</v>
      </c>
      <c r="AI62" s="80" t="str">
        <f>IF(AI22="-","-",AI22*INDEX('3c Mappings'!$C$8:$O$21,MATCH($C62,'3c Mappings'!$B$8:$B$21,0),MATCH($B62,'3c Mappings'!$C$7:$O$7,0)))</f>
        <v>-</v>
      </c>
      <c r="AJ62" s="80" t="str">
        <f>IF(AJ22="-","-",AJ22*INDEX('3c Mappings'!$C$8:$O$21,MATCH($C62,'3c Mappings'!$B$8:$B$21,0),MATCH($B62,'3c Mappings'!$C$7:$O$7,0)))</f>
        <v>-</v>
      </c>
      <c r="AK62" s="80" t="str">
        <f>IF(AK22="-","-",AK22*INDEX('3c Mappings'!$C$8:$O$21,MATCH($C62,'3c Mappings'!$B$8:$B$21,0),MATCH($B62,'3c Mappings'!$C$7:$O$7,0)))</f>
        <v>-</v>
      </c>
      <c r="AL62" s="80" t="str">
        <f>IF(AL22="-","-",AL22*INDEX('3c Mappings'!$C$8:$O$21,MATCH($C62,'3c Mappings'!$B$8:$B$21,0),MATCH($B62,'3c Mappings'!$C$7:$O$7,0)))</f>
        <v>-</v>
      </c>
      <c r="AM62" s="80" t="str">
        <f>IF(AM22="-","-",AM22*INDEX('3c Mappings'!$C$8:$O$21,MATCH($C62,'3c Mappings'!$B$8:$B$21,0),MATCH($B62,'3c Mappings'!$C$7:$O$7,0)))</f>
        <v>-</v>
      </c>
      <c r="AN62" s="80" t="str">
        <f>IF(AN22="-","-",AN22*INDEX('3c Mappings'!$C$8:$O$21,MATCH($C62,'3c Mappings'!$B$8:$B$21,0),MATCH($B62,'3c Mappings'!$C$7:$O$7,0)))</f>
        <v>-</v>
      </c>
      <c r="AO62" s="80" t="str">
        <f>IF(AO22="-","-",AO22*INDEX('3c Mappings'!$C$8:$O$21,MATCH($C62,'3c Mappings'!$B$8:$B$21,0),MATCH($B62,'3c Mappings'!$C$7:$O$7,0)))</f>
        <v>-</v>
      </c>
      <c r="AP62" s="80" t="str">
        <f>IF(AP22="-","-",AP22*INDEX('3c Mappings'!$C$8:$O$21,MATCH($C62,'3c Mappings'!$B$8:$B$21,0),MATCH($B62,'3c Mappings'!$C$7:$O$7,0)))</f>
        <v>-</v>
      </c>
      <c r="AQ62" s="80" t="str">
        <f>IF(AQ22="-","-",AQ22*INDEX('3c Mappings'!$C$8:$O$21,MATCH($C62,'3c Mappings'!$B$8:$B$21,0),MATCH($B62,'3c Mappings'!$C$7:$O$7,0)))</f>
        <v>-</v>
      </c>
      <c r="AR62" s="80" t="str">
        <f>IF(AR22="-","-",AR22*INDEX('3c Mappings'!$C$8:$O$21,MATCH($C62,'3c Mappings'!$B$8:$B$21,0),MATCH($B62,'3c Mappings'!$C$7:$O$7,0)))</f>
        <v>-</v>
      </c>
      <c r="AS62" s="80" t="str">
        <f>IF(AS22="-","-",AS22*INDEX('3c Mappings'!$C$8:$O$21,MATCH($C62,'3c Mappings'!$B$8:$B$21,0),MATCH($B62,'3c Mappings'!$C$7:$O$7,0)))</f>
        <v>-</v>
      </c>
      <c r="AT62" s="80" t="str">
        <f>IF(AT22="-","-",AT22*INDEX('3c Mappings'!$C$8:$O$21,MATCH($C62,'3c Mappings'!$B$8:$B$21,0),MATCH($B62,'3c Mappings'!$C$7:$O$7,0)))</f>
        <v>-</v>
      </c>
      <c r="AU62" s="80" t="str">
        <f>IF(AU22="-","-",AU22*INDEX('3c Mappings'!$C$8:$O$21,MATCH($C62,'3c Mappings'!$B$8:$B$21,0),MATCH($B62,'3c Mappings'!$C$7:$O$7,0)))</f>
        <v>-</v>
      </c>
      <c r="AV62" s="80" t="str">
        <f>IF(AV22="-","-",AV22*INDEX('3c Mappings'!$C$8:$O$21,MATCH($C62,'3c Mappings'!$B$8:$B$21,0),MATCH($B62,'3c Mappings'!$C$7:$O$7,0)))</f>
        <v>-</v>
      </c>
      <c r="AW62" s="80" t="str">
        <f>IF(AW22="-","-",AW22*INDEX('3c Mappings'!$C$8:$O$21,MATCH($C62,'3c Mappings'!$B$8:$B$21,0),MATCH($B62,'3c Mappings'!$C$7:$O$7,0)))</f>
        <v>-</v>
      </c>
      <c r="AX62" s="80" t="str">
        <f>IF(AX22="-","-",AX22*INDEX('3c Mappings'!$C$8:$O$21,MATCH($C62,'3c Mappings'!$B$8:$B$21,0),MATCH($B62,'3c Mappings'!$C$7:$O$7,0)))</f>
        <v>-</v>
      </c>
      <c r="AY62" s="80" t="str">
        <f>IF(AY22="-","-",AY22*INDEX('3c Mappings'!$C$8:$O$21,MATCH($C62,'3c Mappings'!$B$8:$B$21,0),MATCH($B62,'3c Mappings'!$C$7:$O$7,0)))</f>
        <v>-</v>
      </c>
      <c r="AZ62" s="80" t="str">
        <f>IF(AZ22="-","-",AZ22*INDEX('3c Mappings'!$C$8:$O$21,MATCH($C62,'3c Mappings'!$B$8:$B$21,0),MATCH($B62,'3c Mappings'!$C$7:$O$7,0)))</f>
        <v>-</v>
      </c>
      <c r="BA62" s="80" t="str">
        <f>IF(BA22="-","-",BA22*INDEX('3c Mappings'!$C$8:$O$21,MATCH($C62,'3c Mappings'!$B$8:$B$21,0),MATCH($B62,'3c Mappings'!$C$7:$O$7,0)))</f>
        <v>-</v>
      </c>
      <c r="BB62" s="80" t="str">
        <f>IF(BB22="-","-",BB22*INDEX('3c Mappings'!$C$8:$O$21,MATCH($C62,'3c Mappings'!$B$8:$B$21,0),MATCH($B62,'3c Mappings'!$C$7:$O$7,0)))</f>
        <v>-</v>
      </c>
    </row>
    <row r="63" spans="1:54" s="14" customFormat="1" ht="11.45">
      <c r="A63" s="10"/>
      <c r="B63" s="72" t="s">
        <v>211</v>
      </c>
      <c r="C63" s="73" t="s">
        <v>177</v>
      </c>
      <c r="D63" s="205"/>
      <c r="E63" s="29"/>
      <c r="F63" s="80">
        <f>IF(F23="-","-",F23*INDEX('3c Mappings'!$C$8:$O$21,MATCH($C63,'3c Mappings'!$B$8:$B$21,0),MATCH($B63,'3c Mappings'!$C$7:$O$7,0)))</f>
        <v>0</v>
      </c>
      <c r="G63" s="80">
        <f>IF(G23="-","-",G23*INDEX('3c Mappings'!$C$8:$O$21,MATCH($C63,'3c Mappings'!$B$8:$B$21,0),MATCH($B63,'3c Mappings'!$C$7:$O$7,0)))</f>
        <v>0</v>
      </c>
      <c r="H63" s="80">
        <f>IF(H23="-","-",H23*INDEX('3c Mappings'!$C$8:$O$21,MATCH($C63,'3c Mappings'!$B$8:$B$21,0),MATCH($B63,'3c Mappings'!$C$7:$O$7,0)))</f>
        <v>0</v>
      </c>
      <c r="I63" s="80">
        <f>IF(I23="-","-",I23*INDEX('3c Mappings'!$C$8:$O$21,MATCH($C63,'3c Mappings'!$B$8:$B$21,0),MATCH($B63,'3c Mappings'!$C$7:$O$7,0)))</f>
        <v>0</v>
      </c>
      <c r="J63" s="80">
        <f>IF(J23="-","-",J23*INDEX('3c Mappings'!$C$8:$O$21,MATCH($C63,'3c Mappings'!$B$8:$B$21,0),MATCH($B63,'3c Mappings'!$C$7:$O$7,0)))</f>
        <v>0</v>
      </c>
      <c r="K63" s="80">
        <f>IF(K23="-","-",K23*INDEX('3c Mappings'!$C$8:$O$21,MATCH($C63,'3c Mappings'!$B$8:$B$21,0),MATCH($B63,'3c Mappings'!$C$7:$O$7,0)))</f>
        <v>0</v>
      </c>
      <c r="L63" s="80">
        <f>IF(L23="-","-",L23*INDEX('3c Mappings'!$C$8:$O$21,MATCH($C63,'3c Mappings'!$B$8:$B$21,0),MATCH($B63,'3c Mappings'!$C$7:$O$7,0)))</f>
        <v>0</v>
      </c>
      <c r="M63" s="80">
        <f>IF(M23="-","-",M23*INDEX('3c Mappings'!$C$8:$O$21,MATCH($C63,'3c Mappings'!$B$8:$B$21,0),MATCH($B63,'3c Mappings'!$C$7:$O$7,0)))</f>
        <v>0</v>
      </c>
      <c r="N63" s="82"/>
      <c r="O63" s="80">
        <f>IF(O23="-","-",O23*INDEX('3c Mappings'!$C$8:$O$21,MATCH($C63,'3c Mappings'!$B$8:$B$21,0),MATCH($B63,'3c Mappings'!$C$7:$O$7,0)))</f>
        <v>0</v>
      </c>
      <c r="P63" s="80">
        <f>IF(P23="-","-",P23*INDEX('3c Mappings'!$C$8:$O$21,MATCH($C63,'3c Mappings'!$B$8:$B$21,0),MATCH($B63,'3c Mappings'!$C$7:$O$7,0)))</f>
        <v>0</v>
      </c>
      <c r="Q63" s="80">
        <f>IF(Q23="-","-",Q23*INDEX('3c Mappings'!$C$8:$O$21,MATCH($C63,'3c Mappings'!$B$8:$B$21,0),MATCH($B63,'3c Mappings'!$C$7:$O$7,0)))</f>
        <v>0</v>
      </c>
      <c r="R63" s="80">
        <f>IF(R23="-","-",R23*INDEX('3c Mappings'!$C$8:$O$21,MATCH($C63,'3c Mappings'!$B$8:$B$21,0),MATCH($B63,'3c Mappings'!$C$7:$O$7,0)))</f>
        <v>0</v>
      </c>
      <c r="S63" s="80">
        <f>IF(S23="-","-",S23*INDEX('3c Mappings'!$C$8:$O$21,MATCH($C63,'3c Mappings'!$B$8:$B$21,0),MATCH($B63,'3c Mappings'!$C$7:$O$7,0)))</f>
        <v>0</v>
      </c>
      <c r="T63" s="80">
        <f>IF(T23="-","-",T23*INDEX('3c Mappings'!$C$8:$O$21,MATCH($C63,'3c Mappings'!$B$8:$B$21,0),MATCH($B63,'3c Mappings'!$C$7:$O$7,0)))</f>
        <v>0</v>
      </c>
      <c r="U63" s="80">
        <f>IF(U23="-","-",U23*INDEX('3c Mappings'!$C$8:$O$21,MATCH($C63,'3c Mappings'!$B$8:$B$21,0),MATCH($B63,'3c Mappings'!$C$7:$O$7,0)))</f>
        <v>0</v>
      </c>
      <c r="V63" s="80">
        <f>IF(V23="-","-",V23*INDEX('3c Mappings'!$C$8:$O$21,MATCH($C63,'3c Mappings'!$B$8:$B$21,0),MATCH($B63,'3c Mappings'!$C$7:$O$7,0)))</f>
        <v>0</v>
      </c>
      <c r="W63" s="80">
        <f>IF(W23="-","-",W23*INDEX('3c Mappings'!$C$8:$O$21,MATCH($C63,'3c Mappings'!$B$8:$B$21,0),MATCH($B63,'3c Mappings'!$C$7:$O$7,0)))</f>
        <v>0</v>
      </c>
      <c r="X63" s="80">
        <f>IF(X23="-","-",X23*INDEX('3c Mappings'!$C$8:$O$21,MATCH($C63,'3c Mappings'!$B$8:$B$21,0),MATCH($B63,'3c Mappings'!$C$7:$O$7,0)))</f>
        <v>0</v>
      </c>
      <c r="Y63" s="80">
        <f>IF(Y23="-","-",Y23*INDEX('3c Mappings'!$C$8:$O$21,MATCH($C63,'3c Mappings'!$B$8:$B$21,0),MATCH($B63,'3c Mappings'!$C$7:$O$7,0)))</f>
        <v>0</v>
      </c>
      <c r="Z63" s="80">
        <f>IF(Z23="-","-",Z23*INDEX('3c Mappings'!$C$8:$O$21,MATCH($C63,'3c Mappings'!$B$8:$B$21,0),MATCH($B63,'3c Mappings'!$C$7:$O$7,0)))</f>
        <v>0</v>
      </c>
      <c r="AA63" s="80">
        <f>IF(AA23="-","-",AA23*INDEX('3c Mappings'!$C$8:$O$21,MATCH($C63,'3c Mappings'!$B$8:$B$21,0),MATCH($B63,'3c Mappings'!$C$7:$O$7,0)))</f>
        <v>0</v>
      </c>
      <c r="AB63" s="80">
        <f>IF(AB23="-","-",AB23*INDEX('3c Mappings'!$C$8:$O$21,MATCH($C63,'3c Mappings'!$B$8:$B$21,0),MATCH($B63,'3c Mappings'!$C$7:$O$7,0)))</f>
        <v>0</v>
      </c>
      <c r="AC63" s="80">
        <f>IF(AC23="-","-",AC23*INDEX('3c Mappings'!$C$8:$O$21,MATCH($C63,'3c Mappings'!$B$8:$B$21,0),MATCH($B63,'3c Mappings'!$C$7:$O$7,0)))</f>
        <v>0</v>
      </c>
      <c r="AD63" s="80">
        <f>IF(AD23="-","-",AD23*INDEX('3c Mappings'!$C$8:$O$21,MATCH($C63,'3c Mappings'!$B$8:$B$21,0),MATCH($B63,'3c Mappings'!$C$7:$O$7,0)))</f>
        <v>0</v>
      </c>
      <c r="AE63" s="80">
        <f>IF(AE23="-","-",AE23*INDEX('3c Mappings'!$C$8:$O$21,MATCH($C63,'3c Mappings'!$B$8:$B$21,0),MATCH($B63,'3c Mappings'!$C$7:$O$7,0)))</f>
        <v>0</v>
      </c>
      <c r="AF63" s="80">
        <f>IF(AF23="-","-",AF23*INDEX('3c Mappings'!$C$8:$O$21,MATCH($C63,'3c Mappings'!$B$8:$B$21,0),MATCH($B63,'3c Mappings'!$C$7:$O$7,0)))</f>
        <v>0</v>
      </c>
      <c r="AG63" s="80">
        <f>IF(AG23="-","-",AG23*INDEX('3c Mappings'!$C$8:$O$21,MATCH($C63,'3c Mappings'!$B$8:$B$21,0),MATCH($B63,'3c Mappings'!$C$7:$O$7,0)))</f>
        <v>0</v>
      </c>
      <c r="AH63" s="80" t="str">
        <f>IF(AH23="-","-",AH23*INDEX('3c Mappings'!$C$8:$O$21,MATCH($C63,'3c Mappings'!$B$8:$B$21,0),MATCH($B63,'3c Mappings'!$C$7:$O$7,0)))</f>
        <v>-</v>
      </c>
      <c r="AI63" s="80" t="str">
        <f>IF(AI23="-","-",AI23*INDEX('3c Mappings'!$C$8:$O$21,MATCH($C63,'3c Mappings'!$B$8:$B$21,0),MATCH($B63,'3c Mappings'!$C$7:$O$7,0)))</f>
        <v>-</v>
      </c>
      <c r="AJ63" s="80" t="str">
        <f>IF(AJ23="-","-",AJ23*INDEX('3c Mappings'!$C$8:$O$21,MATCH($C63,'3c Mappings'!$B$8:$B$21,0),MATCH($B63,'3c Mappings'!$C$7:$O$7,0)))</f>
        <v>-</v>
      </c>
      <c r="AK63" s="80" t="str">
        <f>IF(AK23="-","-",AK23*INDEX('3c Mappings'!$C$8:$O$21,MATCH($C63,'3c Mappings'!$B$8:$B$21,0),MATCH($B63,'3c Mappings'!$C$7:$O$7,0)))</f>
        <v>-</v>
      </c>
      <c r="AL63" s="80" t="str">
        <f>IF(AL23="-","-",AL23*INDEX('3c Mappings'!$C$8:$O$21,MATCH($C63,'3c Mappings'!$B$8:$B$21,0),MATCH($B63,'3c Mappings'!$C$7:$O$7,0)))</f>
        <v>-</v>
      </c>
      <c r="AM63" s="80" t="str">
        <f>IF(AM23="-","-",AM23*INDEX('3c Mappings'!$C$8:$O$21,MATCH($C63,'3c Mappings'!$B$8:$B$21,0),MATCH($B63,'3c Mappings'!$C$7:$O$7,0)))</f>
        <v>-</v>
      </c>
      <c r="AN63" s="80" t="str">
        <f>IF(AN23="-","-",AN23*INDEX('3c Mappings'!$C$8:$O$21,MATCH($C63,'3c Mappings'!$B$8:$B$21,0),MATCH($B63,'3c Mappings'!$C$7:$O$7,0)))</f>
        <v>-</v>
      </c>
      <c r="AO63" s="80" t="str">
        <f>IF(AO23="-","-",AO23*INDEX('3c Mappings'!$C$8:$O$21,MATCH($C63,'3c Mappings'!$B$8:$B$21,0),MATCH($B63,'3c Mappings'!$C$7:$O$7,0)))</f>
        <v>-</v>
      </c>
      <c r="AP63" s="80" t="str">
        <f>IF(AP23="-","-",AP23*INDEX('3c Mappings'!$C$8:$O$21,MATCH($C63,'3c Mappings'!$B$8:$B$21,0),MATCH($B63,'3c Mappings'!$C$7:$O$7,0)))</f>
        <v>-</v>
      </c>
      <c r="AQ63" s="80" t="str">
        <f>IF(AQ23="-","-",AQ23*INDEX('3c Mappings'!$C$8:$O$21,MATCH($C63,'3c Mappings'!$B$8:$B$21,0),MATCH($B63,'3c Mappings'!$C$7:$O$7,0)))</f>
        <v>-</v>
      </c>
      <c r="AR63" s="80" t="str">
        <f>IF(AR23="-","-",AR23*INDEX('3c Mappings'!$C$8:$O$21,MATCH($C63,'3c Mappings'!$B$8:$B$21,0),MATCH($B63,'3c Mappings'!$C$7:$O$7,0)))</f>
        <v>-</v>
      </c>
      <c r="AS63" s="80" t="str">
        <f>IF(AS23="-","-",AS23*INDEX('3c Mappings'!$C$8:$O$21,MATCH($C63,'3c Mappings'!$B$8:$B$21,0),MATCH($B63,'3c Mappings'!$C$7:$O$7,0)))</f>
        <v>-</v>
      </c>
      <c r="AT63" s="80" t="str">
        <f>IF(AT23="-","-",AT23*INDEX('3c Mappings'!$C$8:$O$21,MATCH($C63,'3c Mappings'!$B$8:$B$21,0),MATCH($B63,'3c Mappings'!$C$7:$O$7,0)))</f>
        <v>-</v>
      </c>
      <c r="AU63" s="80" t="str">
        <f>IF(AU23="-","-",AU23*INDEX('3c Mappings'!$C$8:$O$21,MATCH($C63,'3c Mappings'!$B$8:$B$21,0),MATCH($B63,'3c Mappings'!$C$7:$O$7,0)))</f>
        <v>-</v>
      </c>
      <c r="AV63" s="80" t="str">
        <f>IF(AV23="-","-",AV23*INDEX('3c Mappings'!$C$8:$O$21,MATCH($C63,'3c Mappings'!$B$8:$B$21,0),MATCH($B63,'3c Mappings'!$C$7:$O$7,0)))</f>
        <v>-</v>
      </c>
      <c r="AW63" s="80" t="str">
        <f>IF(AW23="-","-",AW23*INDEX('3c Mappings'!$C$8:$O$21,MATCH($C63,'3c Mappings'!$B$8:$B$21,0),MATCH($B63,'3c Mappings'!$C$7:$O$7,0)))</f>
        <v>-</v>
      </c>
      <c r="AX63" s="80" t="str">
        <f>IF(AX23="-","-",AX23*INDEX('3c Mappings'!$C$8:$O$21,MATCH($C63,'3c Mappings'!$B$8:$B$21,0),MATCH($B63,'3c Mappings'!$C$7:$O$7,0)))</f>
        <v>-</v>
      </c>
      <c r="AY63" s="80" t="str">
        <f>IF(AY23="-","-",AY23*INDEX('3c Mappings'!$C$8:$O$21,MATCH($C63,'3c Mappings'!$B$8:$B$21,0),MATCH($B63,'3c Mappings'!$C$7:$O$7,0)))</f>
        <v>-</v>
      </c>
      <c r="AZ63" s="80" t="str">
        <f>IF(AZ23="-","-",AZ23*INDEX('3c Mappings'!$C$8:$O$21,MATCH($C63,'3c Mappings'!$B$8:$B$21,0),MATCH($B63,'3c Mappings'!$C$7:$O$7,0)))</f>
        <v>-</v>
      </c>
      <c r="BA63" s="80" t="str">
        <f>IF(BA23="-","-",BA23*INDEX('3c Mappings'!$C$8:$O$21,MATCH($C63,'3c Mappings'!$B$8:$B$21,0),MATCH($B63,'3c Mappings'!$C$7:$O$7,0)))</f>
        <v>-</v>
      </c>
      <c r="BB63" s="80" t="str">
        <f>IF(BB23="-","-",BB23*INDEX('3c Mappings'!$C$8:$O$21,MATCH($C63,'3c Mappings'!$B$8:$B$21,0),MATCH($B63,'3c Mappings'!$C$7:$O$7,0)))</f>
        <v>-</v>
      </c>
    </row>
    <row r="64" spans="1:54" s="14" customFormat="1" ht="11.45">
      <c r="A64" s="10"/>
      <c r="B64" s="72" t="s">
        <v>212</v>
      </c>
      <c r="C64" s="73" t="s">
        <v>177</v>
      </c>
      <c r="D64" s="205"/>
      <c r="E64" s="29"/>
      <c r="F64" s="80">
        <f>IF(F24="-","-",F24*INDEX('3c Mappings'!$C$8:$O$21,MATCH($C64,'3c Mappings'!$B$8:$B$21,0),MATCH($B64,'3c Mappings'!$C$7:$O$7,0)))</f>
        <v>0</v>
      </c>
      <c r="G64" s="80">
        <f>IF(G24="-","-",G24*INDEX('3c Mappings'!$C$8:$O$21,MATCH($C64,'3c Mappings'!$B$8:$B$21,0),MATCH($B64,'3c Mappings'!$C$7:$O$7,0)))</f>
        <v>0</v>
      </c>
      <c r="H64" s="80">
        <f>IF(H24="-","-",H24*INDEX('3c Mappings'!$C$8:$O$21,MATCH($C64,'3c Mappings'!$B$8:$B$21,0),MATCH($B64,'3c Mappings'!$C$7:$O$7,0)))</f>
        <v>0</v>
      </c>
      <c r="I64" s="80">
        <f>IF(I24="-","-",I24*INDEX('3c Mappings'!$C$8:$O$21,MATCH($C64,'3c Mappings'!$B$8:$B$21,0),MATCH($B64,'3c Mappings'!$C$7:$O$7,0)))</f>
        <v>0</v>
      </c>
      <c r="J64" s="80">
        <f>IF(J24="-","-",J24*INDEX('3c Mappings'!$C$8:$O$21,MATCH($C64,'3c Mappings'!$B$8:$B$21,0),MATCH($B64,'3c Mappings'!$C$7:$O$7,0)))</f>
        <v>0</v>
      </c>
      <c r="K64" s="80">
        <f>IF(K24="-","-",K24*INDEX('3c Mappings'!$C$8:$O$21,MATCH($C64,'3c Mappings'!$B$8:$B$21,0),MATCH($B64,'3c Mappings'!$C$7:$O$7,0)))</f>
        <v>0</v>
      </c>
      <c r="L64" s="80">
        <f>IF(L24="-","-",L24*INDEX('3c Mappings'!$C$8:$O$21,MATCH($C64,'3c Mappings'!$B$8:$B$21,0),MATCH($B64,'3c Mappings'!$C$7:$O$7,0)))</f>
        <v>0</v>
      </c>
      <c r="M64" s="80">
        <f>IF(M24="-","-",M24*INDEX('3c Mappings'!$C$8:$O$21,MATCH($C64,'3c Mappings'!$B$8:$B$21,0),MATCH($B64,'3c Mappings'!$C$7:$O$7,0)))</f>
        <v>0</v>
      </c>
      <c r="N64" s="82"/>
      <c r="O64" s="80">
        <f>IF(O24="-","-",O24*INDEX('3c Mappings'!$C$8:$O$21,MATCH($C64,'3c Mappings'!$B$8:$B$21,0),MATCH($B64,'3c Mappings'!$C$7:$O$7,0)))</f>
        <v>0</v>
      </c>
      <c r="P64" s="80">
        <f>IF(P24="-","-",P24*INDEX('3c Mappings'!$C$8:$O$21,MATCH($C64,'3c Mappings'!$B$8:$B$21,0),MATCH($B64,'3c Mappings'!$C$7:$O$7,0)))</f>
        <v>0</v>
      </c>
      <c r="Q64" s="80">
        <f>IF(Q24="-","-",Q24*INDEX('3c Mappings'!$C$8:$O$21,MATCH($C64,'3c Mappings'!$B$8:$B$21,0),MATCH($B64,'3c Mappings'!$C$7:$O$7,0)))</f>
        <v>0</v>
      </c>
      <c r="R64" s="80">
        <f>IF(R24="-","-",R24*INDEX('3c Mappings'!$C$8:$O$21,MATCH($C64,'3c Mappings'!$B$8:$B$21,0),MATCH($B64,'3c Mappings'!$C$7:$O$7,0)))</f>
        <v>0</v>
      </c>
      <c r="S64" s="80">
        <f>IF(S24="-","-",S24*INDEX('3c Mappings'!$C$8:$O$21,MATCH($C64,'3c Mappings'!$B$8:$B$21,0),MATCH($B64,'3c Mappings'!$C$7:$O$7,0)))</f>
        <v>0</v>
      </c>
      <c r="T64" s="80">
        <f>IF(T24="-","-",T24*INDEX('3c Mappings'!$C$8:$O$21,MATCH($C64,'3c Mappings'!$B$8:$B$21,0),MATCH($B64,'3c Mappings'!$C$7:$O$7,0)))</f>
        <v>0</v>
      </c>
      <c r="U64" s="80">
        <f>IF(U24="-","-",U24*INDEX('3c Mappings'!$C$8:$O$21,MATCH($C64,'3c Mappings'!$B$8:$B$21,0),MATCH($B64,'3c Mappings'!$C$7:$O$7,0)))</f>
        <v>0</v>
      </c>
      <c r="V64" s="80">
        <f>IF(V24="-","-",V24*INDEX('3c Mappings'!$C$8:$O$21,MATCH($C64,'3c Mappings'!$B$8:$B$21,0),MATCH($B64,'3c Mappings'!$C$7:$O$7,0)))</f>
        <v>0</v>
      </c>
      <c r="W64" s="80">
        <f>IF(W24="-","-",W24*INDEX('3c Mappings'!$C$8:$O$21,MATCH($C64,'3c Mappings'!$B$8:$B$21,0),MATCH($B64,'3c Mappings'!$C$7:$O$7,0)))</f>
        <v>0</v>
      </c>
      <c r="X64" s="80">
        <f>IF(X24="-","-",X24*INDEX('3c Mappings'!$C$8:$O$21,MATCH($C64,'3c Mappings'!$B$8:$B$21,0),MATCH($B64,'3c Mappings'!$C$7:$O$7,0)))</f>
        <v>0</v>
      </c>
      <c r="Y64" s="80">
        <f>IF(Y24="-","-",Y24*INDEX('3c Mappings'!$C$8:$O$21,MATCH($C64,'3c Mappings'!$B$8:$B$21,0),MATCH($B64,'3c Mappings'!$C$7:$O$7,0)))</f>
        <v>0</v>
      </c>
      <c r="Z64" s="80">
        <f>IF(Z24="-","-",Z24*INDEX('3c Mappings'!$C$8:$O$21,MATCH($C64,'3c Mappings'!$B$8:$B$21,0),MATCH($B64,'3c Mappings'!$C$7:$O$7,0)))</f>
        <v>0</v>
      </c>
      <c r="AA64" s="80">
        <f>IF(AA24="-","-",AA24*INDEX('3c Mappings'!$C$8:$O$21,MATCH($C64,'3c Mappings'!$B$8:$B$21,0),MATCH($B64,'3c Mappings'!$C$7:$O$7,0)))</f>
        <v>0</v>
      </c>
      <c r="AB64" s="80">
        <f>IF(AB24="-","-",AB24*INDEX('3c Mappings'!$C$8:$O$21,MATCH($C64,'3c Mappings'!$B$8:$B$21,0),MATCH($B64,'3c Mappings'!$C$7:$O$7,0)))</f>
        <v>0</v>
      </c>
      <c r="AC64" s="80">
        <f>IF(AC24="-","-",AC24*INDEX('3c Mappings'!$C$8:$O$21,MATCH($C64,'3c Mappings'!$B$8:$B$21,0),MATCH($B64,'3c Mappings'!$C$7:$O$7,0)))</f>
        <v>0</v>
      </c>
      <c r="AD64" s="80">
        <f>IF(AD24="-","-",AD24*INDEX('3c Mappings'!$C$8:$O$21,MATCH($C64,'3c Mappings'!$B$8:$B$21,0),MATCH($B64,'3c Mappings'!$C$7:$O$7,0)))</f>
        <v>0</v>
      </c>
      <c r="AE64" s="80">
        <f>IF(AE24="-","-",AE24*INDEX('3c Mappings'!$C$8:$O$21,MATCH($C64,'3c Mappings'!$B$8:$B$21,0),MATCH($B64,'3c Mappings'!$C$7:$O$7,0)))</f>
        <v>0</v>
      </c>
      <c r="AF64" s="80">
        <f>IF(AF24="-","-",AF24*INDEX('3c Mappings'!$C$8:$O$21,MATCH($C64,'3c Mappings'!$B$8:$B$21,0),MATCH($B64,'3c Mappings'!$C$7:$O$7,0)))</f>
        <v>0</v>
      </c>
      <c r="AG64" s="80">
        <f>IF(AG24="-","-",AG24*INDEX('3c Mappings'!$C$8:$O$21,MATCH($C64,'3c Mappings'!$B$8:$B$21,0),MATCH($B64,'3c Mappings'!$C$7:$O$7,0)))</f>
        <v>0</v>
      </c>
      <c r="AH64" s="80" t="str">
        <f>IF(AH24="-","-",AH24*INDEX('3c Mappings'!$C$8:$O$21,MATCH($C64,'3c Mappings'!$B$8:$B$21,0),MATCH($B64,'3c Mappings'!$C$7:$O$7,0)))</f>
        <v>-</v>
      </c>
      <c r="AI64" s="80" t="str">
        <f>IF(AI24="-","-",AI24*INDEX('3c Mappings'!$C$8:$O$21,MATCH($C64,'3c Mappings'!$B$8:$B$21,0),MATCH($B64,'3c Mappings'!$C$7:$O$7,0)))</f>
        <v>-</v>
      </c>
      <c r="AJ64" s="80" t="str">
        <f>IF(AJ24="-","-",AJ24*INDEX('3c Mappings'!$C$8:$O$21,MATCH($C64,'3c Mappings'!$B$8:$B$21,0),MATCH($B64,'3c Mappings'!$C$7:$O$7,0)))</f>
        <v>-</v>
      </c>
      <c r="AK64" s="80" t="str">
        <f>IF(AK24="-","-",AK24*INDEX('3c Mappings'!$C$8:$O$21,MATCH($C64,'3c Mappings'!$B$8:$B$21,0),MATCH($B64,'3c Mappings'!$C$7:$O$7,0)))</f>
        <v>-</v>
      </c>
      <c r="AL64" s="80" t="str">
        <f>IF(AL24="-","-",AL24*INDEX('3c Mappings'!$C$8:$O$21,MATCH($C64,'3c Mappings'!$B$8:$B$21,0),MATCH($B64,'3c Mappings'!$C$7:$O$7,0)))</f>
        <v>-</v>
      </c>
      <c r="AM64" s="80" t="str">
        <f>IF(AM24="-","-",AM24*INDEX('3c Mappings'!$C$8:$O$21,MATCH($C64,'3c Mappings'!$B$8:$B$21,0),MATCH($B64,'3c Mappings'!$C$7:$O$7,0)))</f>
        <v>-</v>
      </c>
      <c r="AN64" s="80" t="str">
        <f>IF(AN24="-","-",AN24*INDEX('3c Mappings'!$C$8:$O$21,MATCH($C64,'3c Mappings'!$B$8:$B$21,0),MATCH($B64,'3c Mappings'!$C$7:$O$7,0)))</f>
        <v>-</v>
      </c>
      <c r="AO64" s="80" t="str">
        <f>IF(AO24="-","-",AO24*INDEX('3c Mappings'!$C$8:$O$21,MATCH($C64,'3c Mappings'!$B$8:$B$21,0),MATCH($B64,'3c Mappings'!$C$7:$O$7,0)))</f>
        <v>-</v>
      </c>
      <c r="AP64" s="80" t="str">
        <f>IF(AP24="-","-",AP24*INDEX('3c Mappings'!$C$8:$O$21,MATCH($C64,'3c Mappings'!$B$8:$B$21,0),MATCH($B64,'3c Mappings'!$C$7:$O$7,0)))</f>
        <v>-</v>
      </c>
      <c r="AQ64" s="80" t="str">
        <f>IF(AQ24="-","-",AQ24*INDEX('3c Mappings'!$C$8:$O$21,MATCH($C64,'3c Mappings'!$B$8:$B$21,0),MATCH($B64,'3c Mappings'!$C$7:$O$7,0)))</f>
        <v>-</v>
      </c>
      <c r="AR64" s="80" t="str">
        <f>IF(AR24="-","-",AR24*INDEX('3c Mappings'!$C$8:$O$21,MATCH($C64,'3c Mappings'!$B$8:$B$21,0),MATCH($B64,'3c Mappings'!$C$7:$O$7,0)))</f>
        <v>-</v>
      </c>
      <c r="AS64" s="80" t="str">
        <f>IF(AS24="-","-",AS24*INDEX('3c Mappings'!$C$8:$O$21,MATCH($C64,'3c Mappings'!$B$8:$B$21,0),MATCH($B64,'3c Mappings'!$C$7:$O$7,0)))</f>
        <v>-</v>
      </c>
      <c r="AT64" s="80" t="str">
        <f>IF(AT24="-","-",AT24*INDEX('3c Mappings'!$C$8:$O$21,MATCH($C64,'3c Mappings'!$B$8:$B$21,0),MATCH($B64,'3c Mappings'!$C$7:$O$7,0)))</f>
        <v>-</v>
      </c>
      <c r="AU64" s="80" t="str">
        <f>IF(AU24="-","-",AU24*INDEX('3c Mappings'!$C$8:$O$21,MATCH($C64,'3c Mappings'!$B$8:$B$21,0),MATCH($B64,'3c Mappings'!$C$7:$O$7,0)))</f>
        <v>-</v>
      </c>
      <c r="AV64" s="80" t="str">
        <f>IF(AV24="-","-",AV24*INDEX('3c Mappings'!$C$8:$O$21,MATCH($C64,'3c Mappings'!$B$8:$B$21,0),MATCH($B64,'3c Mappings'!$C$7:$O$7,0)))</f>
        <v>-</v>
      </c>
      <c r="AW64" s="80" t="str">
        <f>IF(AW24="-","-",AW24*INDEX('3c Mappings'!$C$8:$O$21,MATCH($C64,'3c Mappings'!$B$8:$B$21,0),MATCH($B64,'3c Mappings'!$C$7:$O$7,0)))</f>
        <v>-</v>
      </c>
      <c r="AX64" s="80" t="str">
        <f>IF(AX24="-","-",AX24*INDEX('3c Mappings'!$C$8:$O$21,MATCH($C64,'3c Mappings'!$B$8:$B$21,0),MATCH($B64,'3c Mappings'!$C$7:$O$7,0)))</f>
        <v>-</v>
      </c>
      <c r="AY64" s="80" t="str">
        <f>IF(AY24="-","-",AY24*INDEX('3c Mappings'!$C$8:$O$21,MATCH($C64,'3c Mappings'!$B$8:$B$21,0),MATCH($B64,'3c Mappings'!$C$7:$O$7,0)))</f>
        <v>-</v>
      </c>
      <c r="AZ64" s="80" t="str">
        <f>IF(AZ24="-","-",AZ24*INDEX('3c Mappings'!$C$8:$O$21,MATCH($C64,'3c Mappings'!$B$8:$B$21,0),MATCH($B64,'3c Mappings'!$C$7:$O$7,0)))</f>
        <v>-</v>
      </c>
      <c r="BA64" s="80" t="str">
        <f>IF(BA24="-","-",BA24*INDEX('3c Mappings'!$C$8:$O$21,MATCH($C64,'3c Mappings'!$B$8:$B$21,0),MATCH($B64,'3c Mappings'!$C$7:$O$7,0)))</f>
        <v>-</v>
      </c>
      <c r="BB64" s="80" t="str">
        <f>IF(BB24="-","-",BB24*INDEX('3c Mappings'!$C$8:$O$21,MATCH($C64,'3c Mappings'!$B$8:$B$21,0),MATCH($B64,'3c Mappings'!$C$7:$O$7,0)))</f>
        <v>-</v>
      </c>
    </row>
    <row r="65" spans="1:54" s="14" customFormat="1" ht="11.45">
      <c r="A65" s="10"/>
      <c r="B65" s="72" t="s">
        <v>213</v>
      </c>
      <c r="C65" s="73" t="s">
        <v>177</v>
      </c>
      <c r="D65" s="205"/>
      <c r="E65" s="29"/>
      <c r="F65" s="80">
        <f>IF(F25="-","-",F25*INDEX('3c Mappings'!$C$8:$O$21,MATCH($C65,'3c Mappings'!$B$8:$B$21,0),MATCH($B65,'3c Mappings'!$C$7:$O$7,0)))</f>
        <v>0</v>
      </c>
      <c r="G65" s="80">
        <f>IF(G25="-","-",G25*INDEX('3c Mappings'!$C$8:$O$21,MATCH($C65,'3c Mappings'!$B$8:$B$21,0),MATCH($B65,'3c Mappings'!$C$7:$O$7,0)))</f>
        <v>0</v>
      </c>
      <c r="H65" s="80">
        <f>IF(H25="-","-",H25*INDEX('3c Mappings'!$C$8:$O$21,MATCH($C65,'3c Mappings'!$B$8:$B$21,0),MATCH($B65,'3c Mappings'!$C$7:$O$7,0)))</f>
        <v>0</v>
      </c>
      <c r="I65" s="80">
        <f>IF(I25="-","-",I25*INDEX('3c Mappings'!$C$8:$O$21,MATCH($C65,'3c Mappings'!$B$8:$B$21,0),MATCH($B65,'3c Mappings'!$C$7:$O$7,0)))</f>
        <v>0</v>
      </c>
      <c r="J65" s="80">
        <f>IF(J25="-","-",J25*INDEX('3c Mappings'!$C$8:$O$21,MATCH($C65,'3c Mappings'!$B$8:$B$21,0),MATCH($B65,'3c Mappings'!$C$7:$O$7,0)))</f>
        <v>0</v>
      </c>
      <c r="K65" s="80">
        <f>IF(K25="-","-",K25*INDEX('3c Mappings'!$C$8:$O$21,MATCH($C65,'3c Mappings'!$B$8:$B$21,0),MATCH($B65,'3c Mappings'!$C$7:$O$7,0)))</f>
        <v>0</v>
      </c>
      <c r="L65" s="80">
        <f>IF(L25="-","-",L25*INDEX('3c Mappings'!$C$8:$O$21,MATCH($C65,'3c Mappings'!$B$8:$B$21,0),MATCH($B65,'3c Mappings'!$C$7:$O$7,0)))</f>
        <v>0</v>
      </c>
      <c r="M65" s="80">
        <f>IF(M25="-","-",M25*INDEX('3c Mappings'!$C$8:$O$21,MATCH($C65,'3c Mappings'!$B$8:$B$21,0),MATCH($B65,'3c Mappings'!$C$7:$O$7,0)))</f>
        <v>0</v>
      </c>
      <c r="N65" s="82"/>
      <c r="O65" s="80">
        <f>IF(O25="-","-",O25*INDEX('3c Mappings'!$C$8:$O$21,MATCH($C65,'3c Mappings'!$B$8:$B$21,0),MATCH($B65,'3c Mappings'!$C$7:$O$7,0)))</f>
        <v>0</v>
      </c>
      <c r="P65" s="80">
        <f>IF(P25="-","-",P25*INDEX('3c Mappings'!$C$8:$O$21,MATCH($C65,'3c Mappings'!$B$8:$B$21,0),MATCH($B65,'3c Mappings'!$C$7:$O$7,0)))</f>
        <v>0</v>
      </c>
      <c r="Q65" s="80">
        <f>IF(Q25="-","-",Q25*INDEX('3c Mappings'!$C$8:$O$21,MATCH($C65,'3c Mappings'!$B$8:$B$21,0),MATCH($B65,'3c Mappings'!$C$7:$O$7,0)))</f>
        <v>0</v>
      </c>
      <c r="R65" s="80">
        <f>IF(R25="-","-",R25*INDEX('3c Mappings'!$C$8:$O$21,MATCH($C65,'3c Mappings'!$B$8:$B$21,0),MATCH($B65,'3c Mappings'!$C$7:$O$7,0)))</f>
        <v>0</v>
      </c>
      <c r="S65" s="80">
        <f>IF(S25="-","-",S25*INDEX('3c Mappings'!$C$8:$O$21,MATCH($C65,'3c Mappings'!$B$8:$B$21,0),MATCH($B65,'3c Mappings'!$C$7:$O$7,0)))</f>
        <v>0</v>
      </c>
      <c r="T65" s="80">
        <f>IF(T25="-","-",T25*INDEX('3c Mappings'!$C$8:$O$21,MATCH($C65,'3c Mappings'!$B$8:$B$21,0),MATCH($B65,'3c Mappings'!$C$7:$O$7,0)))</f>
        <v>0</v>
      </c>
      <c r="U65" s="80">
        <f>IF(U25="-","-",U25*INDEX('3c Mappings'!$C$8:$O$21,MATCH($C65,'3c Mappings'!$B$8:$B$21,0),MATCH($B65,'3c Mappings'!$C$7:$O$7,0)))</f>
        <v>0</v>
      </c>
      <c r="V65" s="80">
        <f>IF(V25="-","-",V25*INDEX('3c Mappings'!$C$8:$O$21,MATCH($C65,'3c Mappings'!$B$8:$B$21,0),MATCH($B65,'3c Mappings'!$C$7:$O$7,0)))</f>
        <v>0</v>
      </c>
      <c r="W65" s="80">
        <f>IF(W25="-","-",W25*INDEX('3c Mappings'!$C$8:$O$21,MATCH($C65,'3c Mappings'!$B$8:$B$21,0),MATCH($B65,'3c Mappings'!$C$7:$O$7,0)))</f>
        <v>0</v>
      </c>
      <c r="X65" s="80">
        <f>IF(X25="-","-",X25*INDEX('3c Mappings'!$C$8:$O$21,MATCH($C65,'3c Mappings'!$B$8:$B$21,0),MATCH($B65,'3c Mappings'!$C$7:$O$7,0)))</f>
        <v>0</v>
      </c>
      <c r="Y65" s="80">
        <f>IF(Y25="-","-",Y25*INDEX('3c Mappings'!$C$8:$O$21,MATCH($C65,'3c Mappings'!$B$8:$B$21,0),MATCH($B65,'3c Mappings'!$C$7:$O$7,0)))</f>
        <v>0</v>
      </c>
      <c r="Z65" s="80">
        <f>IF(Z25="-","-",Z25*INDEX('3c Mappings'!$C$8:$O$21,MATCH($C65,'3c Mappings'!$B$8:$B$21,0),MATCH($B65,'3c Mappings'!$C$7:$O$7,0)))</f>
        <v>0</v>
      </c>
      <c r="AA65" s="80">
        <f>IF(AA25="-","-",AA25*INDEX('3c Mappings'!$C$8:$O$21,MATCH($C65,'3c Mappings'!$B$8:$B$21,0),MATCH($B65,'3c Mappings'!$C$7:$O$7,0)))</f>
        <v>0</v>
      </c>
      <c r="AB65" s="80">
        <f>IF(AB25="-","-",AB25*INDEX('3c Mappings'!$C$8:$O$21,MATCH($C65,'3c Mappings'!$B$8:$B$21,0),MATCH($B65,'3c Mappings'!$C$7:$O$7,0)))</f>
        <v>0</v>
      </c>
      <c r="AC65" s="80">
        <f>IF(AC25="-","-",AC25*INDEX('3c Mappings'!$C$8:$O$21,MATCH($C65,'3c Mappings'!$B$8:$B$21,0),MATCH($B65,'3c Mappings'!$C$7:$O$7,0)))</f>
        <v>0</v>
      </c>
      <c r="AD65" s="80">
        <f>IF(AD25="-","-",AD25*INDEX('3c Mappings'!$C$8:$O$21,MATCH($C65,'3c Mappings'!$B$8:$B$21,0),MATCH($B65,'3c Mappings'!$C$7:$O$7,0)))</f>
        <v>0</v>
      </c>
      <c r="AE65" s="80">
        <f>IF(AE25="-","-",AE25*INDEX('3c Mappings'!$C$8:$O$21,MATCH($C65,'3c Mappings'!$B$8:$B$21,0),MATCH($B65,'3c Mappings'!$C$7:$O$7,0)))</f>
        <v>0</v>
      </c>
      <c r="AF65" s="80">
        <f>IF(AF25="-","-",AF25*INDEX('3c Mappings'!$C$8:$O$21,MATCH($C65,'3c Mappings'!$B$8:$B$21,0),MATCH($B65,'3c Mappings'!$C$7:$O$7,0)))</f>
        <v>0</v>
      </c>
      <c r="AG65" s="80">
        <f>IF(AG25="-","-",AG25*INDEX('3c Mappings'!$C$8:$O$21,MATCH($C65,'3c Mappings'!$B$8:$B$21,0),MATCH($B65,'3c Mappings'!$C$7:$O$7,0)))</f>
        <v>0</v>
      </c>
      <c r="AH65" s="80" t="str">
        <f>IF(AH25="-","-",AH25*INDEX('3c Mappings'!$C$8:$O$21,MATCH($C65,'3c Mappings'!$B$8:$B$21,0),MATCH($B65,'3c Mappings'!$C$7:$O$7,0)))</f>
        <v>-</v>
      </c>
      <c r="AI65" s="80" t="str">
        <f>IF(AI25="-","-",AI25*INDEX('3c Mappings'!$C$8:$O$21,MATCH($C65,'3c Mappings'!$B$8:$B$21,0),MATCH($B65,'3c Mappings'!$C$7:$O$7,0)))</f>
        <v>-</v>
      </c>
      <c r="AJ65" s="80" t="str">
        <f>IF(AJ25="-","-",AJ25*INDEX('3c Mappings'!$C$8:$O$21,MATCH($C65,'3c Mappings'!$B$8:$B$21,0),MATCH($B65,'3c Mappings'!$C$7:$O$7,0)))</f>
        <v>-</v>
      </c>
      <c r="AK65" s="80" t="str">
        <f>IF(AK25="-","-",AK25*INDEX('3c Mappings'!$C$8:$O$21,MATCH($C65,'3c Mappings'!$B$8:$B$21,0),MATCH($B65,'3c Mappings'!$C$7:$O$7,0)))</f>
        <v>-</v>
      </c>
      <c r="AL65" s="80" t="str">
        <f>IF(AL25="-","-",AL25*INDEX('3c Mappings'!$C$8:$O$21,MATCH($C65,'3c Mappings'!$B$8:$B$21,0),MATCH($B65,'3c Mappings'!$C$7:$O$7,0)))</f>
        <v>-</v>
      </c>
      <c r="AM65" s="80" t="str">
        <f>IF(AM25="-","-",AM25*INDEX('3c Mappings'!$C$8:$O$21,MATCH($C65,'3c Mappings'!$B$8:$B$21,0),MATCH($B65,'3c Mappings'!$C$7:$O$7,0)))</f>
        <v>-</v>
      </c>
      <c r="AN65" s="80" t="str">
        <f>IF(AN25="-","-",AN25*INDEX('3c Mappings'!$C$8:$O$21,MATCH($C65,'3c Mappings'!$B$8:$B$21,0),MATCH($B65,'3c Mappings'!$C$7:$O$7,0)))</f>
        <v>-</v>
      </c>
      <c r="AO65" s="80" t="str">
        <f>IF(AO25="-","-",AO25*INDEX('3c Mappings'!$C$8:$O$21,MATCH($C65,'3c Mappings'!$B$8:$B$21,0),MATCH($B65,'3c Mappings'!$C$7:$O$7,0)))</f>
        <v>-</v>
      </c>
      <c r="AP65" s="80" t="str">
        <f>IF(AP25="-","-",AP25*INDEX('3c Mappings'!$C$8:$O$21,MATCH($C65,'3c Mappings'!$B$8:$B$21,0),MATCH($B65,'3c Mappings'!$C$7:$O$7,0)))</f>
        <v>-</v>
      </c>
      <c r="AQ65" s="80" t="str">
        <f>IF(AQ25="-","-",AQ25*INDEX('3c Mappings'!$C$8:$O$21,MATCH($C65,'3c Mappings'!$B$8:$B$21,0),MATCH($B65,'3c Mappings'!$C$7:$O$7,0)))</f>
        <v>-</v>
      </c>
      <c r="AR65" s="80" t="str">
        <f>IF(AR25="-","-",AR25*INDEX('3c Mappings'!$C$8:$O$21,MATCH($C65,'3c Mappings'!$B$8:$B$21,0),MATCH($B65,'3c Mappings'!$C$7:$O$7,0)))</f>
        <v>-</v>
      </c>
      <c r="AS65" s="80" t="str">
        <f>IF(AS25="-","-",AS25*INDEX('3c Mappings'!$C$8:$O$21,MATCH($C65,'3c Mappings'!$B$8:$B$21,0),MATCH($B65,'3c Mappings'!$C$7:$O$7,0)))</f>
        <v>-</v>
      </c>
      <c r="AT65" s="80" t="str">
        <f>IF(AT25="-","-",AT25*INDEX('3c Mappings'!$C$8:$O$21,MATCH($C65,'3c Mappings'!$B$8:$B$21,0),MATCH($B65,'3c Mappings'!$C$7:$O$7,0)))</f>
        <v>-</v>
      </c>
      <c r="AU65" s="80" t="str">
        <f>IF(AU25="-","-",AU25*INDEX('3c Mappings'!$C$8:$O$21,MATCH($C65,'3c Mappings'!$B$8:$B$21,0),MATCH($B65,'3c Mappings'!$C$7:$O$7,0)))</f>
        <v>-</v>
      </c>
      <c r="AV65" s="80" t="str">
        <f>IF(AV25="-","-",AV25*INDEX('3c Mappings'!$C$8:$O$21,MATCH($C65,'3c Mappings'!$B$8:$B$21,0),MATCH($B65,'3c Mappings'!$C$7:$O$7,0)))</f>
        <v>-</v>
      </c>
      <c r="AW65" s="80" t="str">
        <f>IF(AW25="-","-",AW25*INDEX('3c Mappings'!$C$8:$O$21,MATCH($C65,'3c Mappings'!$B$8:$B$21,0),MATCH($B65,'3c Mappings'!$C$7:$O$7,0)))</f>
        <v>-</v>
      </c>
      <c r="AX65" s="80" t="str">
        <f>IF(AX25="-","-",AX25*INDEX('3c Mappings'!$C$8:$O$21,MATCH($C65,'3c Mappings'!$B$8:$B$21,0),MATCH($B65,'3c Mappings'!$C$7:$O$7,0)))</f>
        <v>-</v>
      </c>
      <c r="AY65" s="80" t="str">
        <f>IF(AY25="-","-",AY25*INDEX('3c Mappings'!$C$8:$O$21,MATCH($C65,'3c Mappings'!$B$8:$B$21,0),MATCH($B65,'3c Mappings'!$C$7:$O$7,0)))</f>
        <v>-</v>
      </c>
      <c r="AZ65" s="80" t="str">
        <f>IF(AZ25="-","-",AZ25*INDEX('3c Mappings'!$C$8:$O$21,MATCH($C65,'3c Mappings'!$B$8:$B$21,0),MATCH($B65,'3c Mappings'!$C$7:$O$7,0)))</f>
        <v>-</v>
      </c>
      <c r="BA65" s="80" t="str">
        <f>IF(BA25="-","-",BA25*INDEX('3c Mappings'!$C$8:$O$21,MATCH($C65,'3c Mappings'!$B$8:$B$21,0),MATCH($B65,'3c Mappings'!$C$7:$O$7,0)))</f>
        <v>-</v>
      </c>
      <c r="BB65" s="80" t="str">
        <f>IF(BB25="-","-",BB25*INDEX('3c Mappings'!$C$8:$O$21,MATCH($C65,'3c Mappings'!$B$8:$B$21,0),MATCH($B65,'3c Mappings'!$C$7:$O$7,0)))</f>
        <v>-</v>
      </c>
    </row>
    <row r="66" spans="1:54" s="14" customFormat="1" ht="11.45">
      <c r="A66" s="10"/>
      <c r="B66" s="72" t="s">
        <v>214</v>
      </c>
      <c r="C66" s="73" t="s">
        <v>177</v>
      </c>
      <c r="D66" s="205"/>
      <c r="E66" s="29"/>
      <c r="F66" s="80">
        <f>IF(F26="-","-",F26*INDEX('3c Mappings'!$C$8:$O$21,MATCH($C66,'3c Mappings'!$B$8:$B$21,0),MATCH($B66,'3c Mappings'!$C$7:$O$7,0)))</f>
        <v>0</v>
      </c>
      <c r="G66" s="80">
        <f>IF(G26="-","-",G26*INDEX('3c Mappings'!$C$8:$O$21,MATCH($C66,'3c Mappings'!$B$8:$B$21,0),MATCH($B66,'3c Mappings'!$C$7:$O$7,0)))</f>
        <v>0</v>
      </c>
      <c r="H66" s="80">
        <f>IF(H26="-","-",H26*INDEX('3c Mappings'!$C$8:$O$21,MATCH($C66,'3c Mappings'!$B$8:$B$21,0),MATCH($B66,'3c Mappings'!$C$7:$O$7,0)))</f>
        <v>0</v>
      </c>
      <c r="I66" s="80">
        <f>IF(I26="-","-",I26*INDEX('3c Mappings'!$C$8:$O$21,MATCH($C66,'3c Mappings'!$B$8:$B$21,0),MATCH($B66,'3c Mappings'!$C$7:$O$7,0)))</f>
        <v>0</v>
      </c>
      <c r="J66" s="80">
        <f>IF(J26="-","-",J26*INDEX('3c Mappings'!$C$8:$O$21,MATCH($C66,'3c Mappings'!$B$8:$B$21,0),MATCH($B66,'3c Mappings'!$C$7:$O$7,0)))</f>
        <v>0</v>
      </c>
      <c r="K66" s="80">
        <f>IF(K26="-","-",K26*INDEX('3c Mappings'!$C$8:$O$21,MATCH($C66,'3c Mappings'!$B$8:$B$21,0),MATCH($B66,'3c Mappings'!$C$7:$O$7,0)))</f>
        <v>0</v>
      </c>
      <c r="L66" s="80">
        <f>IF(L26="-","-",L26*INDEX('3c Mappings'!$C$8:$O$21,MATCH($C66,'3c Mappings'!$B$8:$B$21,0),MATCH($B66,'3c Mappings'!$C$7:$O$7,0)))</f>
        <v>0</v>
      </c>
      <c r="M66" s="80">
        <f>IF(M26="-","-",M26*INDEX('3c Mappings'!$C$8:$O$21,MATCH($C66,'3c Mappings'!$B$8:$B$21,0),MATCH($B66,'3c Mappings'!$C$7:$O$7,0)))</f>
        <v>0</v>
      </c>
      <c r="N66" s="82"/>
      <c r="O66" s="80">
        <f>IF(O26="-","-",O26*INDEX('3c Mappings'!$C$8:$O$21,MATCH($C66,'3c Mappings'!$B$8:$B$21,0),MATCH($B66,'3c Mappings'!$C$7:$O$7,0)))</f>
        <v>0</v>
      </c>
      <c r="P66" s="80">
        <f>IF(P26="-","-",P26*INDEX('3c Mappings'!$C$8:$O$21,MATCH($C66,'3c Mappings'!$B$8:$B$21,0),MATCH($B66,'3c Mappings'!$C$7:$O$7,0)))</f>
        <v>0</v>
      </c>
      <c r="Q66" s="80">
        <f>IF(Q26="-","-",Q26*INDEX('3c Mappings'!$C$8:$O$21,MATCH($C66,'3c Mappings'!$B$8:$B$21,0),MATCH($B66,'3c Mappings'!$C$7:$O$7,0)))</f>
        <v>0</v>
      </c>
      <c r="R66" s="80">
        <f>IF(R26="-","-",R26*INDEX('3c Mappings'!$C$8:$O$21,MATCH($C66,'3c Mappings'!$B$8:$B$21,0),MATCH($B66,'3c Mappings'!$C$7:$O$7,0)))</f>
        <v>0</v>
      </c>
      <c r="S66" s="80">
        <f>IF(S26="-","-",S26*INDEX('3c Mappings'!$C$8:$O$21,MATCH($C66,'3c Mappings'!$B$8:$B$21,0),MATCH($B66,'3c Mappings'!$C$7:$O$7,0)))</f>
        <v>0</v>
      </c>
      <c r="T66" s="80">
        <f>IF(T26="-","-",T26*INDEX('3c Mappings'!$C$8:$O$21,MATCH($C66,'3c Mappings'!$B$8:$B$21,0),MATCH($B66,'3c Mappings'!$C$7:$O$7,0)))</f>
        <v>0</v>
      </c>
      <c r="U66" s="80">
        <f>IF(U26="-","-",U26*INDEX('3c Mappings'!$C$8:$O$21,MATCH($C66,'3c Mappings'!$B$8:$B$21,0),MATCH($B66,'3c Mappings'!$C$7:$O$7,0)))</f>
        <v>0</v>
      </c>
      <c r="V66" s="80">
        <f>IF(V26="-","-",V26*INDEX('3c Mappings'!$C$8:$O$21,MATCH($C66,'3c Mappings'!$B$8:$B$21,0),MATCH($B66,'3c Mappings'!$C$7:$O$7,0)))</f>
        <v>0</v>
      </c>
      <c r="W66" s="80">
        <f>IF(W26="-","-",W26*INDEX('3c Mappings'!$C$8:$O$21,MATCH($C66,'3c Mappings'!$B$8:$B$21,0),MATCH($B66,'3c Mappings'!$C$7:$O$7,0)))</f>
        <v>0</v>
      </c>
      <c r="X66" s="80">
        <f>IF(X26="-","-",X26*INDEX('3c Mappings'!$C$8:$O$21,MATCH($C66,'3c Mappings'!$B$8:$B$21,0),MATCH($B66,'3c Mappings'!$C$7:$O$7,0)))</f>
        <v>0</v>
      </c>
      <c r="Y66" s="80">
        <f>IF(Y26="-","-",Y26*INDEX('3c Mappings'!$C$8:$O$21,MATCH($C66,'3c Mappings'!$B$8:$B$21,0),MATCH($B66,'3c Mappings'!$C$7:$O$7,0)))</f>
        <v>0</v>
      </c>
      <c r="Z66" s="80">
        <f>IF(Z26="-","-",Z26*INDEX('3c Mappings'!$C$8:$O$21,MATCH($C66,'3c Mappings'!$B$8:$B$21,0),MATCH($B66,'3c Mappings'!$C$7:$O$7,0)))</f>
        <v>0</v>
      </c>
      <c r="AA66" s="80">
        <f>IF(AA26="-","-",AA26*INDEX('3c Mappings'!$C$8:$O$21,MATCH($C66,'3c Mappings'!$B$8:$B$21,0),MATCH($B66,'3c Mappings'!$C$7:$O$7,0)))</f>
        <v>0</v>
      </c>
      <c r="AB66" s="80">
        <f>IF(AB26="-","-",AB26*INDEX('3c Mappings'!$C$8:$O$21,MATCH($C66,'3c Mappings'!$B$8:$B$21,0),MATCH($B66,'3c Mappings'!$C$7:$O$7,0)))</f>
        <v>0</v>
      </c>
      <c r="AC66" s="80">
        <f>IF(AC26="-","-",AC26*INDEX('3c Mappings'!$C$8:$O$21,MATCH($C66,'3c Mappings'!$B$8:$B$21,0),MATCH($B66,'3c Mappings'!$C$7:$O$7,0)))</f>
        <v>0</v>
      </c>
      <c r="AD66" s="80">
        <f>IF(AD26="-","-",AD26*INDEX('3c Mappings'!$C$8:$O$21,MATCH($C66,'3c Mappings'!$B$8:$B$21,0),MATCH($B66,'3c Mappings'!$C$7:$O$7,0)))</f>
        <v>0</v>
      </c>
      <c r="AE66" s="80">
        <f>IF(AE26="-","-",AE26*INDEX('3c Mappings'!$C$8:$O$21,MATCH($C66,'3c Mappings'!$B$8:$B$21,0),MATCH($B66,'3c Mappings'!$C$7:$O$7,0)))</f>
        <v>0</v>
      </c>
      <c r="AF66" s="80">
        <f>IF(AF26="-","-",AF26*INDEX('3c Mappings'!$C$8:$O$21,MATCH($C66,'3c Mappings'!$B$8:$B$21,0),MATCH($B66,'3c Mappings'!$C$7:$O$7,0)))</f>
        <v>0</v>
      </c>
      <c r="AG66" s="80">
        <f>IF(AG26="-","-",AG26*INDEX('3c Mappings'!$C$8:$O$21,MATCH($C66,'3c Mappings'!$B$8:$B$21,0),MATCH($B66,'3c Mappings'!$C$7:$O$7,0)))</f>
        <v>0</v>
      </c>
      <c r="AH66" s="80" t="str">
        <f>IF(AH26="-","-",AH26*INDEX('3c Mappings'!$C$8:$O$21,MATCH($C66,'3c Mappings'!$B$8:$B$21,0),MATCH($B66,'3c Mappings'!$C$7:$O$7,0)))</f>
        <v>-</v>
      </c>
      <c r="AI66" s="80" t="str">
        <f>IF(AI26="-","-",AI26*INDEX('3c Mappings'!$C$8:$O$21,MATCH($C66,'3c Mappings'!$B$8:$B$21,0),MATCH($B66,'3c Mappings'!$C$7:$O$7,0)))</f>
        <v>-</v>
      </c>
      <c r="AJ66" s="80" t="str">
        <f>IF(AJ26="-","-",AJ26*INDEX('3c Mappings'!$C$8:$O$21,MATCH($C66,'3c Mappings'!$B$8:$B$21,0),MATCH($B66,'3c Mappings'!$C$7:$O$7,0)))</f>
        <v>-</v>
      </c>
      <c r="AK66" s="80" t="str">
        <f>IF(AK26="-","-",AK26*INDEX('3c Mappings'!$C$8:$O$21,MATCH($C66,'3c Mappings'!$B$8:$B$21,0),MATCH($B66,'3c Mappings'!$C$7:$O$7,0)))</f>
        <v>-</v>
      </c>
      <c r="AL66" s="80" t="str">
        <f>IF(AL26="-","-",AL26*INDEX('3c Mappings'!$C$8:$O$21,MATCH($C66,'3c Mappings'!$B$8:$B$21,0),MATCH($B66,'3c Mappings'!$C$7:$O$7,0)))</f>
        <v>-</v>
      </c>
      <c r="AM66" s="80" t="str">
        <f>IF(AM26="-","-",AM26*INDEX('3c Mappings'!$C$8:$O$21,MATCH($C66,'3c Mappings'!$B$8:$B$21,0),MATCH($B66,'3c Mappings'!$C$7:$O$7,0)))</f>
        <v>-</v>
      </c>
      <c r="AN66" s="80" t="str">
        <f>IF(AN26="-","-",AN26*INDEX('3c Mappings'!$C$8:$O$21,MATCH($C66,'3c Mappings'!$B$8:$B$21,0),MATCH($B66,'3c Mappings'!$C$7:$O$7,0)))</f>
        <v>-</v>
      </c>
      <c r="AO66" s="80" t="str">
        <f>IF(AO26="-","-",AO26*INDEX('3c Mappings'!$C$8:$O$21,MATCH($C66,'3c Mappings'!$B$8:$B$21,0),MATCH($B66,'3c Mappings'!$C$7:$O$7,0)))</f>
        <v>-</v>
      </c>
      <c r="AP66" s="80" t="str">
        <f>IF(AP26="-","-",AP26*INDEX('3c Mappings'!$C$8:$O$21,MATCH($C66,'3c Mappings'!$B$8:$B$21,0),MATCH($B66,'3c Mappings'!$C$7:$O$7,0)))</f>
        <v>-</v>
      </c>
      <c r="AQ66" s="80" t="str">
        <f>IF(AQ26="-","-",AQ26*INDEX('3c Mappings'!$C$8:$O$21,MATCH($C66,'3c Mappings'!$B$8:$B$21,0),MATCH($B66,'3c Mappings'!$C$7:$O$7,0)))</f>
        <v>-</v>
      </c>
      <c r="AR66" s="80" t="str">
        <f>IF(AR26="-","-",AR26*INDEX('3c Mappings'!$C$8:$O$21,MATCH($C66,'3c Mappings'!$B$8:$B$21,0),MATCH($B66,'3c Mappings'!$C$7:$O$7,0)))</f>
        <v>-</v>
      </c>
      <c r="AS66" s="80" t="str">
        <f>IF(AS26="-","-",AS26*INDEX('3c Mappings'!$C$8:$O$21,MATCH($C66,'3c Mappings'!$B$8:$B$21,0),MATCH($B66,'3c Mappings'!$C$7:$O$7,0)))</f>
        <v>-</v>
      </c>
      <c r="AT66" s="80" t="str">
        <f>IF(AT26="-","-",AT26*INDEX('3c Mappings'!$C$8:$O$21,MATCH($C66,'3c Mappings'!$B$8:$B$21,0),MATCH($B66,'3c Mappings'!$C$7:$O$7,0)))</f>
        <v>-</v>
      </c>
      <c r="AU66" s="80" t="str">
        <f>IF(AU26="-","-",AU26*INDEX('3c Mappings'!$C$8:$O$21,MATCH($C66,'3c Mappings'!$B$8:$B$21,0),MATCH($B66,'3c Mappings'!$C$7:$O$7,0)))</f>
        <v>-</v>
      </c>
      <c r="AV66" s="80" t="str">
        <f>IF(AV26="-","-",AV26*INDEX('3c Mappings'!$C$8:$O$21,MATCH($C66,'3c Mappings'!$B$8:$B$21,0),MATCH($B66,'3c Mappings'!$C$7:$O$7,0)))</f>
        <v>-</v>
      </c>
      <c r="AW66" s="80" t="str">
        <f>IF(AW26="-","-",AW26*INDEX('3c Mappings'!$C$8:$O$21,MATCH($C66,'3c Mappings'!$B$8:$B$21,0),MATCH($B66,'3c Mappings'!$C$7:$O$7,0)))</f>
        <v>-</v>
      </c>
      <c r="AX66" s="80" t="str">
        <f>IF(AX26="-","-",AX26*INDEX('3c Mappings'!$C$8:$O$21,MATCH($C66,'3c Mappings'!$B$8:$B$21,0),MATCH($B66,'3c Mappings'!$C$7:$O$7,0)))</f>
        <v>-</v>
      </c>
      <c r="AY66" s="80" t="str">
        <f>IF(AY26="-","-",AY26*INDEX('3c Mappings'!$C$8:$O$21,MATCH($C66,'3c Mappings'!$B$8:$B$21,0),MATCH($B66,'3c Mappings'!$C$7:$O$7,0)))</f>
        <v>-</v>
      </c>
      <c r="AZ66" s="80" t="str">
        <f>IF(AZ26="-","-",AZ26*INDEX('3c Mappings'!$C$8:$O$21,MATCH($C66,'3c Mappings'!$B$8:$B$21,0),MATCH($B66,'3c Mappings'!$C$7:$O$7,0)))</f>
        <v>-</v>
      </c>
      <c r="BA66" s="80" t="str">
        <f>IF(BA26="-","-",BA26*INDEX('3c Mappings'!$C$8:$O$21,MATCH($C66,'3c Mappings'!$B$8:$B$21,0),MATCH($B66,'3c Mappings'!$C$7:$O$7,0)))</f>
        <v>-</v>
      </c>
      <c r="BB66" s="80" t="str">
        <f>IF(BB26="-","-",BB26*INDEX('3c Mappings'!$C$8:$O$21,MATCH($C66,'3c Mappings'!$B$8:$B$21,0),MATCH($B66,'3c Mappings'!$C$7:$O$7,0)))</f>
        <v>-</v>
      </c>
    </row>
    <row r="67" spans="1:54" s="14" customFormat="1" ht="12.6" customHeight="1">
      <c r="A67" s="10"/>
      <c r="B67" s="72" t="s">
        <v>202</v>
      </c>
      <c r="C67" s="73" t="s">
        <v>178</v>
      </c>
      <c r="D67" s="205"/>
      <c r="E67" s="29"/>
      <c r="F67" s="80">
        <f>IF(F14="-","-",F14*INDEX('3c Mappings'!$C$8:$O$21,MATCH($C67,'3c Mappings'!$B$8:$B$21,0),MATCH($B67,'3c Mappings'!$C$7:$O$7,0)))</f>
        <v>0</v>
      </c>
      <c r="G67" s="80">
        <f>IF(G14="-","-",G14*INDEX('3c Mappings'!$C$8:$O$21,MATCH($C67,'3c Mappings'!$B$8:$B$21,0),MATCH($B67,'3c Mappings'!$C$7:$O$7,0)))</f>
        <v>0</v>
      </c>
      <c r="H67" s="80">
        <f>IF(H14="-","-",H14*INDEX('3c Mappings'!$C$8:$O$21,MATCH($C67,'3c Mappings'!$B$8:$B$21,0),MATCH($B67,'3c Mappings'!$C$7:$O$7,0)))</f>
        <v>0</v>
      </c>
      <c r="I67" s="80">
        <f>IF(I14="-","-",I14*INDEX('3c Mappings'!$C$8:$O$21,MATCH($C67,'3c Mappings'!$B$8:$B$21,0),MATCH($B67,'3c Mappings'!$C$7:$O$7,0)))</f>
        <v>0</v>
      </c>
      <c r="J67" s="80">
        <f>IF(J14="-","-",J14*INDEX('3c Mappings'!$C$8:$O$21,MATCH($C67,'3c Mappings'!$B$8:$B$21,0),MATCH($B67,'3c Mappings'!$C$7:$O$7,0)))</f>
        <v>0</v>
      </c>
      <c r="K67" s="80">
        <f>IF(K14="-","-",K14*INDEX('3c Mappings'!$C$8:$O$21,MATCH($C67,'3c Mappings'!$B$8:$B$21,0),MATCH($B67,'3c Mappings'!$C$7:$O$7,0)))</f>
        <v>0</v>
      </c>
      <c r="L67" s="80">
        <f>IF(L14="-","-",L14*INDEX('3c Mappings'!$C$8:$O$21,MATCH($C67,'3c Mappings'!$B$8:$B$21,0),MATCH($B67,'3c Mappings'!$C$7:$O$7,0)))</f>
        <v>0</v>
      </c>
      <c r="M67" s="80">
        <f>IF(M14="-","-",M14*INDEX('3c Mappings'!$C$8:$O$21,MATCH($C67,'3c Mappings'!$B$8:$B$21,0),MATCH($B67,'3c Mappings'!$C$7:$O$7,0)))</f>
        <v>0</v>
      </c>
      <c r="N67" s="82"/>
      <c r="O67" s="80">
        <f>IF(O14="-","-",O14*INDEX('3c Mappings'!$C$8:$O$21,MATCH($C67,'3c Mappings'!$B$8:$B$21,0),MATCH($B67,'3c Mappings'!$C$7:$O$7,0)))</f>
        <v>0</v>
      </c>
      <c r="P67" s="80">
        <f>IF(P14="-","-",P14*INDEX('3c Mappings'!$C$8:$O$21,MATCH($C67,'3c Mappings'!$B$8:$B$21,0),MATCH($B67,'3c Mappings'!$C$7:$O$7,0)))</f>
        <v>0</v>
      </c>
      <c r="Q67" s="80">
        <f>IF(Q14="-","-",Q14*INDEX('3c Mappings'!$C$8:$O$21,MATCH($C67,'3c Mappings'!$B$8:$B$21,0),MATCH($B67,'3c Mappings'!$C$7:$O$7,0)))</f>
        <v>0</v>
      </c>
      <c r="R67" s="80">
        <f>IF(R14="-","-",R14*INDEX('3c Mappings'!$C$8:$O$21,MATCH($C67,'3c Mappings'!$B$8:$B$21,0),MATCH($B67,'3c Mappings'!$C$7:$O$7,0)))</f>
        <v>0</v>
      </c>
      <c r="S67" s="80">
        <f>IF(S14="-","-",S14*INDEX('3c Mappings'!$C$8:$O$21,MATCH($C67,'3c Mappings'!$B$8:$B$21,0),MATCH($B67,'3c Mappings'!$C$7:$O$7,0)))</f>
        <v>0</v>
      </c>
      <c r="T67" s="80">
        <f>IF(T14="-","-",T14*INDEX('3c Mappings'!$C$8:$O$21,MATCH($C67,'3c Mappings'!$B$8:$B$21,0),MATCH($B67,'3c Mappings'!$C$7:$O$7,0)))</f>
        <v>0</v>
      </c>
      <c r="U67" s="80">
        <f>IF(U14="-","-",U14*INDEX('3c Mappings'!$C$8:$O$21,MATCH($C67,'3c Mappings'!$B$8:$B$21,0),MATCH($B67,'3c Mappings'!$C$7:$O$7,0)))</f>
        <v>0</v>
      </c>
      <c r="V67" s="80">
        <f>IF(V14="-","-",V14*INDEX('3c Mappings'!$C$8:$O$21,MATCH($C67,'3c Mappings'!$B$8:$B$21,0),MATCH($B67,'3c Mappings'!$C$7:$O$7,0)))</f>
        <v>0</v>
      </c>
      <c r="W67" s="80">
        <f>IF(W14="-","-",W14*INDEX('3c Mappings'!$C$8:$O$21,MATCH($C67,'3c Mappings'!$B$8:$B$21,0),MATCH($B67,'3c Mappings'!$C$7:$O$7,0)))</f>
        <v>0</v>
      </c>
      <c r="X67" s="80">
        <f>IF(X14="-","-",X14*INDEX('3c Mappings'!$C$8:$O$21,MATCH($C67,'3c Mappings'!$B$8:$B$21,0),MATCH($B67,'3c Mappings'!$C$7:$O$7,0)))</f>
        <v>0</v>
      </c>
      <c r="Y67" s="80">
        <f>IF(Y14="-","-",Y14*INDEX('3c Mappings'!$C$8:$O$21,MATCH($C67,'3c Mappings'!$B$8:$B$21,0),MATCH($B67,'3c Mappings'!$C$7:$O$7,0)))</f>
        <v>0</v>
      </c>
      <c r="Z67" s="80">
        <f>IF(Z14="-","-",Z14*INDEX('3c Mappings'!$C$8:$O$21,MATCH($C67,'3c Mappings'!$B$8:$B$21,0),MATCH($B67,'3c Mappings'!$C$7:$O$7,0)))</f>
        <v>0</v>
      </c>
      <c r="AA67" s="80">
        <f>IF(AA14="-","-",AA14*INDEX('3c Mappings'!$C$8:$O$21,MATCH($C67,'3c Mappings'!$B$8:$B$21,0),MATCH($B67,'3c Mappings'!$C$7:$O$7,0)))</f>
        <v>0</v>
      </c>
      <c r="AB67" s="80">
        <f>IF(AB14="-","-",AB14*INDEX('3c Mappings'!$C$8:$O$21,MATCH($C67,'3c Mappings'!$B$8:$B$21,0),MATCH($B67,'3c Mappings'!$C$7:$O$7,0)))</f>
        <v>0</v>
      </c>
      <c r="AC67" s="80">
        <f>IF(AC14="-","-",AC14*INDEX('3c Mappings'!$C$8:$O$21,MATCH($C67,'3c Mappings'!$B$8:$B$21,0),MATCH($B67,'3c Mappings'!$C$7:$O$7,0)))</f>
        <v>0</v>
      </c>
      <c r="AD67" s="80">
        <f>IF(AD14="-","-",AD14*INDEX('3c Mappings'!$C$8:$O$21,MATCH($C67,'3c Mappings'!$B$8:$B$21,0),MATCH($B67,'3c Mappings'!$C$7:$O$7,0)))</f>
        <v>0</v>
      </c>
      <c r="AE67" s="80">
        <f>IF(AE14="-","-",AE14*INDEX('3c Mappings'!$C$8:$O$21,MATCH($C67,'3c Mappings'!$B$8:$B$21,0),MATCH($B67,'3c Mappings'!$C$7:$O$7,0)))</f>
        <v>0</v>
      </c>
      <c r="AF67" s="80">
        <f>IF(AF14="-","-",AF14*INDEX('3c Mappings'!$C$8:$O$21,MATCH($C67,'3c Mappings'!$B$8:$B$21,0),MATCH($B67,'3c Mappings'!$C$7:$O$7,0)))</f>
        <v>0</v>
      </c>
      <c r="AG67" s="80">
        <f>IF(AG14="-","-",AG14*INDEX('3c Mappings'!$C$8:$O$21,MATCH($C67,'3c Mappings'!$B$8:$B$21,0),MATCH($B67,'3c Mappings'!$C$7:$O$7,0)))</f>
        <v>0</v>
      </c>
      <c r="AH67" s="80" t="str">
        <f>IF(AH14="-","-",AH14*INDEX('3c Mappings'!$C$8:$O$21,MATCH($C67,'3c Mappings'!$B$8:$B$21,0),MATCH($B67,'3c Mappings'!$C$7:$O$7,0)))</f>
        <v>-</v>
      </c>
      <c r="AI67" s="80" t="str">
        <f>IF(AI14="-","-",AI14*INDEX('3c Mappings'!$C$8:$O$21,MATCH($C67,'3c Mappings'!$B$8:$B$21,0),MATCH($B67,'3c Mappings'!$C$7:$O$7,0)))</f>
        <v>-</v>
      </c>
      <c r="AJ67" s="80" t="str">
        <f>IF(AJ14="-","-",AJ14*INDEX('3c Mappings'!$C$8:$O$21,MATCH($C67,'3c Mappings'!$B$8:$B$21,0),MATCH($B67,'3c Mappings'!$C$7:$O$7,0)))</f>
        <v>-</v>
      </c>
      <c r="AK67" s="80" t="str">
        <f>IF(AK14="-","-",AK14*INDEX('3c Mappings'!$C$8:$O$21,MATCH($C67,'3c Mappings'!$B$8:$B$21,0),MATCH($B67,'3c Mappings'!$C$7:$O$7,0)))</f>
        <v>-</v>
      </c>
      <c r="AL67" s="80" t="str">
        <f>IF(AL14="-","-",AL14*INDEX('3c Mappings'!$C$8:$O$21,MATCH($C67,'3c Mappings'!$B$8:$B$21,0),MATCH($B67,'3c Mappings'!$C$7:$O$7,0)))</f>
        <v>-</v>
      </c>
      <c r="AM67" s="80" t="str">
        <f>IF(AM14="-","-",AM14*INDEX('3c Mappings'!$C$8:$O$21,MATCH($C67,'3c Mappings'!$B$8:$B$21,0),MATCH($B67,'3c Mappings'!$C$7:$O$7,0)))</f>
        <v>-</v>
      </c>
      <c r="AN67" s="80" t="str">
        <f>IF(AN14="-","-",AN14*INDEX('3c Mappings'!$C$8:$O$21,MATCH($C67,'3c Mappings'!$B$8:$B$21,0),MATCH($B67,'3c Mappings'!$C$7:$O$7,0)))</f>
        <v>-</v>
      </c>
      <c r="AO67" s="80" t="str">
        <f>IF(AO14="-","-",AO14*INDEX('3c Mappings'!$C$8:$O$21,MATCH($C67,'3c Mappings'!$B$8:$B$21,0),MATCH($B67,'3c Mappings'!$C$7:$O$7,0)))</f>
        <v>-</v>
      </c>
      <c r="AP67" s="80" t="str">
        <f>IF(AP14="-","-",AP14*INDEX('3c Mappings'!$C$8:$O$21,MATCH($C67,'3c Mappings'!$B$8:$B$21,0),MATCH($B67,'3c Mappings'!$C$7:$O$7,0)))</f>
        <v>-</v>
      </c>
      <c r="AQ67" s="80" t="str">
        <f>IF(AQ14="-","-",AQ14*INDEX('3c Mappings'!$C$8:$O$21,MATCH($C67,'3c Mappings'!$B$8:$B$21,0),MATCH($B67,'3c Mappings'!$C$7:$O$7,0)))</f>
        <v>-</v>
      </c>
      <c r="AR67" s="80" t="str">
        <f>IF(AR14="-","-",AR14*INDEX('3c Mappings'!$C$8:$O$21,MATCH($C67,'3c Mappings'!$B$8:$B$21,0),MATCH($B67,'3c Mappings'!$C$7:$O$7,0)))</f>
        <v>-</v>
      </c>
      <c r="AS67" s="80" t="str">
        <f>IF(AS14="-","-",AS14*INDEX('3c Mappings'!$C$8:$O$21,MATCH($C67,'3c Mappings'!$B$8:$B$21,0),MATCH($B67,'3c Mappings'!$C$7:$O$7,0)))</f>
        <v>-</v>
      </c>
      <c r="AT67" s="80" t="str">
        <f>IF(AT14="-","-",AT14*INDEX('3c Mappings'!$C$8:$O$21,MATCH($C67,'3c Mappings'!$B$8:$B$21,0),MATCH($B67,'3c Mappings'!$C$7:$O$7,0)))</f>
        <v>-</v>
      </c>
      <c r="AU67" s="80" t="str">
        <f>IF(AU14="-","-",AU14*INDEX('3c Mappings'!$C$8:$O$21,MATCH($C67,'3c Mappings'!$B$8:$B$21,0),MATCH($B67,'3c Mappings'!$C$7:$O$7,0)))</f>
        <v>-</v>
      </c>
      <c r="AV67" s="80" t="str">
        <f>IF(AV14="-","-",AV14*INDEX('3c Mappings'!$C$8:$O$21,MATCH($C67,'3c Mappings'!$B$8:$B$21,0),MATCH($B67,'3c Mappings'!$C$7:$O$7,0)))</f>
        <v>-</v>
      </c>
      <c r="AW67" s="80" t="str">
        <f>IF(AW14="-","-",AW14*INDEX('3c Mappings'!$C$8:$O$21,MATCH($C67,'3c Mappings'!$B$8:$B$21,0),MATCH($B67,'3c Mappings'!$C$7:$O$7,0)))</f>
        <v>-</v>
      </c>
      <c r="AX67" s="80" t="str">
        <f>IF(AX14="-","-",AX14*INDEX('3c Mappings'!$C$8:$O$21,MATCH($C67,'3c Mappings'!$B$8:$B$21,0),MATCH($B67,'3c Mappings'!$C$7:$O$7,0)))</f>
        <v>-</v>
      </c>
      <c r="AY67" s="80" t="str">
        <f>IF(AY14="-","-",AY14*INDEX('3c Mappings'!$C$8:$O$21,MATCH($C67,'3c Mappings'!$B$8:$B$21,0),MATCH($B67,'3c Mappings'!$C$7:$O$7,0)))</f>
        <v>-</v>
      </c>
      <c r="AZ67" s="80" t="str">
        <f>IF(AZ14="-","-",AZ14*INDEX('3c Mappings'!$C$8:$O$21,MATCH($C67,'3c Mappings'!$B$8:$B$21,0),MATCH($B67,'3c Mappings'!$C$7:$O$7,0)))</f>
        <v>-</v>
      </c>
      <c r="BA67" s="80" t="str">
        <f>IF(BA14="-","-",BA14*INDEX('3c Mappings'!$C$8:$O$21,MATCH($C67,'3c Mappings'!$B$8:$B$21,0),MATCH($B67,'3c Mappings'!$C$7:$O$7,0)))</f>
        <v>-</v>
      </c>
      <c r="BB67" s="80" t="str">
        <f>IF(BB14="-","-",BB14*INDEX('3c Mappings'!$C$8:$O$21,MATCH($C67,'3c Mappings'!$B$8:$B$21,0),MATCH($B67,'3c Mappings'!$C$7:$O$7,0)))</f>
        <v>-</v>
      </c>
    </row>
    <row r="68" spans="1:54" s="14" customFormat="1" ht="11.45">
      <c r="A68" s="10"/>
      <c r="B68" s="72" t="s">
        <v>203</v>
      </c>
      <c r="C68" s="73" t="s">
        <v>178</v>
      </c>
      <c r="D68" s="205"/>
      <c r="E68" s="29"/>
      <c r="F68" s="80">
        <f>IF(F15="-","-",F15*INDEX('3c Mappings'!$C$8:$O$21,MATCH($C68,'3c Mappings'!$B$8:$B$21,0),MATCH($B68,'3c Mappings'!$C$7:$O$7,0)))</f>
        <v>0</v>
      </c>
      <c r="G68" s="80">
        <f>IF(G15="-","-",G15*INDEX('3c Mappings'!$C$8:$O$21,MATCH($C68,'3c Mappings'!$B$8:$B$21,0),MATCH($B68,'3c Mappings'!$C$7:$O$7,0)))</f>
        <v>0</v>
      </c>
      <c r="H68" s="80">
        <f>IF(H15="-","-",H15*INDEX('3c Mappings'!$C$8:$O$21,MATCH($C68,'3c Mappings'!$B$8:$B$21,0),MATCH($B68,'3c Mappings'!$C$7:$O$7,0)))</f>
        <v>0</v>
      </c>
      <c r="I68" s="80">
        <f>IF(I15="-","-",I15*INDEX('3c Mappings'!$C$8:$O$21,MATCH($C68,'3c Mappings'!$B$8:$B$21,0),MATCH($B68,'3c Mappings'!$C$7:$O$7,0)))</f>
        <v>0</v>
      </c>
      <c r="J68" s="80">
        <f>IF(J15="-","-",J15*INDEX('3c Mappings'!$C$8:$O$21,MATCH($C68,'3c Mappings'!$B$8:$B$21,0),MATCH($B68,'3c Mappings'!$C$7:$O$7,0)))</f>
        <v>0</v>
      </c>
      <c r="K68" s="80">
        <f>IF(K15="-","-",K15*INDEX('3c Mappings'!$C$8:$O$21,MATCH($C68,'3c Mappings'!$B$8:$B$21,0),MATCH($B68,'3c Mappings'!$C$7:$O$7,0)))</f>
        <v>0</v>
      </c>
      <c r="L68" s="80">
        <f>IF(L15="-","-",L15*INDEX('3c Mappings'!$C$8:$O$21,MATCH($C68,'3c Mappings'!$B$8:$B$21,0),MATCH($B68,'3c Mappings'!$C$7:$O$7,0)))</f>
        <v>0</v>
      </c>
      <c r="M68" s="80">
        <f>IF(M15="-","-",M15*INDEX('3c Mappings'!$C$8:$O$21,MATCH($C68,'3c Mappings'!$B$8:$B$21,0),MATCH($B68,'3c Mappings'!$C$7:$O$7,0)))</f>
        <v>0</v>
      </c>
      <c r="N68" s="82"/>
      <c r="O68" s="80">
        <f>IF(O15="-","-",O15*INDEX('3c Mappings'!$C$8:$O$21,MATCH($C68,'3c Mappings'!$B$8:$B$21,0),MATCH($B68,'3c Mappings'!$C$7:$O$7,0)))</f>
        <v>0</v>
      </c>
      <c r="P68" s="80">
        <f>IF(P15="-","-",P15*INDEX('3c Mappings'!$C$8:$O$21,MATCH($C68,'3c Mappings'!$B$8:$B$21,0),MATCH($B68,'3c Mappings'!$C$7:$O$7,0)))</f>
        <v>0</v>
      </c>
      <c r="Q68" s="80">
        <f>IF(Q15="-","-",Q15*INDEX('3c Mappings'!$C$8:$O$21,MATCH($C68,'3c Mappings'!$B$8:$B$21,0),MATCH($B68,'3c Mappings'!$C$7:$O$7,0)))</f>
        <v>0</v>
      </c>
      <c r="R68" s="80">
        <f>IF(R15="-","-",R15*INDEX('3c Mappings'!$C$8:$O$21,MATCH($C68,'3c Mappings'!$B$8:$B$21,0),MATCH($B68,'3c Mappings'!$C$7:$O$7,0)))</f>
        <v>0</v>
      </c>
      <c r="S68" s="80">
        <f>IF(S15="-","-",S15*INDEX('3c Mappings'!$C$8:$O$21,MATCH($C68,'3c Mappings'!$B$8:$B$21,0),MATCH($B68,'3c Mappings'!$C$7:$O$7,0)))</f>
        <v>0</v>
      </c>
      <c r="T68" s="80">
        <f>IF(T15="-","-",T15*INDEX('3c Mappings'!$C$8:$O$21,MATCH($C68,'3c Mappings'!$B$8:$B$21,0),MATCH($B68,'3c Mappings'!$C$7:$O$7,0)))</f>
        <v>0</v>
      </c>
      <c r="U68" s="80">
        <f>IF(U15="-","-",U15*INDEX('3c Mappings'!$C$8:$O$21,MATCH($C68,'3c Mappings'!$B$8:$B$21,0),MATCH($B68,'3c Mappings'!$C$7:$O$7,0)))</f>
        <v>0</v>
      </c>
      <c r="V68" s="80">
        <f>IF(V15="-","-",V15*INDEX('3c Mappings'!$C$8:$O$21,MATCH($C68,'3c Mappings'!$B$8:$B$21,0),MATCH($B68,'3c Mappings'!$C$7:$O$7,0)))</f>
        <v>0</v>
      </c>
      <c r="W68" s="80">
        <f>IF(W15="-","-",W15*INDEX('3c Mappings'!$C$8:$O$21,MATCH($C68,'3c Mappings'!$B$8:$B$21,0),MATCH($B68,'3c Mappings'!$C$7:$O$7,0)))</f>
        <v>0</v>
      </c>
      <c r="X68" s="80">
        <f>IF(X15="-","-",X15*INDEX('3c Mappings'!$C$8:$O$21,MATCH($C68,'3c Mappings'!$B$8:$B$21,0),MATCH($B68,'3c Mappings'!$C$7:$O$7,0)))</f>
        <v>0</v>
      </c>
      <c r="Y68" s="80">
        <f>IF(Y15="-","-",Y15*INDEX('3c Mappings'!$C$8:$O$21,MATCH($C68,'3c Mappings'!$B$8:$B$21,0),MATCH($B68,'3c Mappings'!$C$7:$O$7,0)))</f>
        <v>0</v>
      </c>
      <c r="Z68" s="80">
        <f>IF(Z15="-","-",Z15*INDEX('3c Mappings'!$C$8:$O$21,MATCH($C68,'3c Mappings'!$B$8:$B$21,0),MATCH($B68,'3c Mappings'!$C$7:$O$7,0)))</f>
        <v>0</v>
      </c>
      <c r="AA68" s="80">
        <f>IF(AA15="-","-",AA15*INDEX('3c Mappings'!$C$8:$O$21,MATCH($C68,'3c Mappings'!$B$8:$B$21,0),MATCH($B68,'3c Mappings'!$C$7:$O$7,0)))</f>
        <v>0</v>
      </c>
      <c r="AB68" s="80">
        <f>IF(AB15="-","-",AB15*INDEX('3c Mappings'!$C$8:$O$21,MATCH($C68,'3c Mappings'!$B$8:$B$21,0),MATCH($B68,'3c Mappings'!$C$7:$O$7,0)))</f>
        <v>0</v>
      </c>
      <c r="AC68" s="80">
        <f>IF(AC15="-","-",AC15*INDEX('3c Mappings'!$C$8:$O$21,MATCH($C68,'3c Mappings'!$B$8:$B$21,0),MATCH($B68,'3c Mappings'!$C$7:$O$7,0)))</f>
        <v>0</v>
      </c>
      <c r="AD68" s="80">
        <f>IF(AD15="-","-",AD15*INDEX('3c Mappings'!$C$8:$O$21,MATCH($C68,'3c Mappings'!$B$8:$B$21,0),MATCH($B68,'3c Mappings'!$C$7:$O$7,0)))</f>
        <v>0</v>
      </c>
      <c r="AE68" s="80">
        <f>IF(AE15="-","-",AE15*INDEX('3c Mappings'!$C$8:$O$21,MATCH($C68,'3c Mappings'!$B$8:$B$21,0),MATCH($B68,'3c Mappings'!$C$7:$O$7,0)))</f>
        <v>0</v>
      </c>
      <c r="AF68" s="80">
        <f>IF(AF15="-","-",AF15*INDEX('3c Mappings'!$C$8:$O$21,MATCH($C68,'3c Mappings'!$B$8:$B$21,0),MATCH($B68,'3c Mappings'!$C$7:$O$7,0)))</f>
        <v>0</v>
      </c>
      <c r="AG68" s="80">
        <f>IF(AG15="-","-",AG15*INDEX('3c Mappings'!$C$8:$O$21,MATCH($C68,'3c Mappings'!$B$8:$B$21,0),MATCH($B68,'3c Mappings'!$C$7:$O$7,0)))</f>
        <v>0</v>
      </c>
      <c r="AH68" s="80" t="str">
        <f>IF(AH15="-","-",AH15*INDEX('3c Mappings'!$C$8:$O$21,MATCH($C68,'3c Mappings'!$B$8:$B$21,0),MATCH($B68,'3c Mappings'!$C$7:$O$7,0)))</f>
        <v>-</v>
      </c>
      <c r="AI68" s="80" t="str">
        <f>IF(AI15="-","-",AI15*INDEX('3c Mappings'!$C$8:$O$21,MATCH($C68,'3c Mappings'!$B$8:$B$21,0),MATCH($B68,'3c Mappings'!$C$7:$O$7,0)))</f>
        <v>-</v>
      </c>
      <c r="AJ68" s="80" t="str">
        <f>IF(AJ15="-","-",AJ15*INDEX('3c Mappings'!$C$8:$O$21,MATCH($C68,'3c Mappings'!$B$8:$B$21,0),MATCH($B68,'3c Mappings'!$C$7:$O$7,0)))</f>
        <v>-</v>
      </c>
      <c r="AK68" s="80" t="str">
        <f>IF(AK15="-","-",AK15*INDEX('3c Mappings'!$C$8:$O$21,MATCH($C68,'3c Mappings'!$B$8:$B$21,0),MATCH($B68,'3c Mappings'!$C$7:$O$7,0)))</f>
        <v>-</v>
      </c>
      <c r="AL68" s="80" t="str">
        <f>IF(AL15="-","-",AL15*INDEX('3c Mappings'!$C$8:$O$21,MATCH($C68,'3c Mappings'!$B$8:$B$21,0),MATCH($B68,'3c Mappings'!$C$7:$O$7,0)))</f>
        <v>-</v>
      </c>
      <c r="AM68" s="80" t="str">
        <f>IF(AM15="-","-",AM15*INDEX('3c Mappings'!$C$8:$O$21,MATCH($C68,'3c Mappings'!$B$8:$B$21,0),MATCH($B68,'3c Mappings'!$C$7:$O$7,0)))</f>
        <v>-</v>
      </c>
      <c r="AN68" s="80" t="str">
        <f>IF(AN15="-","-",AN15*INDEX('3c Mappings'!$C$8:$O$21,MATCH($C68,'3c Mappings'!$B$8:$B$21,0),MATCH($B68,'3c Mappings'!$C$7:$O$7,0)))</f>
        <v>-</v>
      </c>
      <c r="AO68" s="80" t="str">
        <f>IF(AO15="-","-",AO15*INDEX('3c Mappings'!$C$8:$O$21,MATCH($C68,'3c Mappings'!$B$8:$B$21,0),MATCH($B68,'3c Mappings'!$C$7:$O$7,0)))</f>
        <v>-</v>
      </c>
      <c r="AP68" s="80" t="str">
        <f>IF(AP15="-","-",AP15*INDEX('3c Mappings'!$C$8:$O$21,MATCH($C68,'3c Mappings'!$B$8:$B$21,0),MATCH($B68,'3c Mappings'!$C$7:$O$7,0)))</f>
        <v>-</v>
      </c>
      <c r="AQ68" s="80" t="str">
        <f>IF(AQ15="-","-",AQ15*INDEX('3c Mappings'!$C$8:$O$21,MATCH($C68,'3c Mappings'!$B$8:$B$21,0),MATCH($B68,'3c Mappings'!$C$7:$O$7,0)))</f>
        <v>-</v>
      </c>
      <c r="AR68" s="80" t="str">
        <f>IF(AR15="-","-",AR15*INDEX('3c Mappings'!$C$8:$O$21,MATCH($C68,'3c Mappings'!$B$8:$B$21,0),MATCH($B68,'3c Mappings'!$C$7:$O$7,0)))</f>
        <v>-</v>
      </c>
      <c r="AS68" s="80" t="str">
        <f>IF(AS15="-","-",AS15*INDEX('3c Mappings'!$C$8:$O$21,MATCH($C68,'3c Mappings'!$B$8:$B$21,0),MATCH($B68,'3c Mappings'!$C$7:$O$7,0)))</f>
        <v>-</v>
      </c>
      <c r="AT68" s="80" t="str">
        <f>IF(AT15="-","-",AT15*INDEX('3c Mappings'!$C$8:$O$21,MATCH($C68,'3c Mappings'!$B$8:$B$21,0),MATCH($B68,'3c Mappings'!$C$7:$O$7,0)))</f>
        <v>-</v>
      </c>
      <c r="AU68" s="80" t="str">
        <f>IF(AU15="-","-",AU15*INDEX('3c Mappings'!$C$8:$O$21,MATCH($C68,'3c Mappings'!$B$8:$B$21,0),MATCH($B68,'3c Mappings'!$C$7:$O$7,0)))</f>
        <v>-</v>
      </c>
      <c r="AV68" s="80" t="str">
        <f>IF(AV15="-","-",AV15*INDEX('3c Mappings'!$C$8:$O$21,MATCH($C68,'3c Mappings'!$B$8:$B$21,0),MATCH($B68,'3c Mappings'!$C$7:$O$7,0)))</f>
        <v>-</v>
      </c>
      <c r="AW68" s="80" t="str">
        <f>IF(AW15="-","-",AW15*INDEX('3c Mappings'!$C$8:$O$21,MATCH($C68,'3c Mappings'!$B$8:$B$21,0),MATCH($B68,'3c Mappings'!$C$7:$O$7,0)))</f>
        <v>-</v>
      </c>
      <c r="AX68" s="80" t="str">
        <f>IF(AX15="-","-",AX15*INDEX('3c Mappings'!$C$8:$O$21,MATCH($C68,'3c Mappings'!$B$8:$B$21,0),MATCH($B68,'3c Mappings'!$C$7:$O$7,0)))</f>
        <v>-</v>
      </c>
      <c r="AY68" s="80" t="str">
        <f>IF(AY15="-","-",AY15*INDEX('3c Mappings'!$C$8:$O$21,MATCH($C68,'3c Mappings'!$B$8:$B$21,0),MATCH($B68,'3c Mappings'!$C$7:$O$7,0)))</f>
        <v>-</v>
      </c>
      <c r="AZ68" s="80" t="str">
        <f>IF(AZ15="-","-",AZ15*INDEX('3c Mappings'!$C$8:$O$21,MATCH($C68,'3c Mappings'!$B$8:$B$21,0),MATCH($B68,'3c Mappings'!$C$7:$O$7,0)))</f>
        <v>-</v>
      </c>
      <c r="BA68" s="80" t="str">
        <f>IF(BA15="-","-",BA15*INDEX('3c Mappings'!$C$8:$O$21,MATCH($C68,'3c Mappings'!$B$8:$B$21,0),MATCH($B68,'3c Mappings'!$C$7:$O$7,0)))</f>
        <v>-</v>
      </c>
      <c r="BB68" s="80" t="str">
        <f>IF(BB15="-","-",BB15*INDEX('3c Mappings'!$C$8:$O$21,MATCH($C68,'3c Mappings'!$B$8:$B$21,0),MATCH($B68,'3c Mappings'!$C$7:$O$7,0)))</f>
        <v>-</v>
      </c>
    </row>
    <row r="69" spans="1:54" s="14" customFormat="1" ht="11.45">
      <c r="A69" s="10"/>
      <c r="B69" s="72" t="s">
        <v>204</v>
      </c>
      <c r="C69" s="73" t="s">
        <v>178</v>
      </c>
      <c r="D69" s="205"/>
      <c r="E69" s="29"/>
      <c r="F69" s="80">
        <f>IF(F16="-","-",F16*INDEX('3c Mappings'!$C$8:$O$21,MATCH($C69,'3c Mappings'!$B$8:$B$21,0),MATCH($B69,'3c Mappings'!$C$7:$O$7,0)))</f>
        <v>0</v>
      </c>
      <c r="G69" s="80">
        <f>IF(G16="-","-",G16*INDEX('3c Mappings'!$C$8:$O$21,MATCH($C69,'3c Mappings'!$B$8:$B$21,0),MATCH($B69,'3c Mappings'!$C$7:$O$7,0)))</f>
        <v>0</v>
      </c>
      <c r="H69" s="80">
        <f>IF(H16="-","-",H16*INDEX('3c Mappings'!$C$8:$O$21,MATCH($C69,'3c Mappings'!$B$8:$B$21,0),MATCH($B69,'3c Mappings'!$C$7:$O$7,0)))</f>
        <v>0</v>
      </c>
      <c r="I69" s="80">
        <f>IF(I16="-","-",I16*INDEX('3c Mappings'!$C$8:$O$21,MATCH($C69,'3c Mappings'!$B$8:$B$21,0),MATCH($B69,'3c Mappings'!$C$7:$O$7,0)))</f>
        <v>0</v>
      </c>
      <c r="J69" s="80">
        <f>IF(J16="-","-",J16*INDEX('3c Mappings'!$C$8:$O$21,MATCH($C69,'3c Mappings'!$B$8:$B$21,0),MATCH($B69,'3c Mappings'!$C$7:$O$7,0)))</f>
        <v>0</v>
      </c>
      <c r="K69" s="80">
        <f>IF(K16="-","-",K16*INDEX('3c Mappings'!$C$8:$O$21,MATCH($C69,'3c Mappings'!$B$8:$B$21,0),MATCH($B69,'3c Mappings'!$C$7:$O$7,0)))</f>
        <v>0</v>
      </c>
      <c r="L69" s="80">
        <f>IF(L16="-","-",L16*INDEX('3c Mappings'!$C$8:$O$21,MATCH($C69,'3c Mappings'!$B$8:$B$21,0),MATCH($B69,'3c Mappings'!$C$7:$O$7,0)))</f>
        <v>0</v>
      </c>
      <c r="M69" s="80">
        <f>IF(M16="-","-",M16*INDEX('3c Mappings'!$C$8:$O$21,MATCH($C69,'3c Mappings'!$B$8:$B$21,0),MATCH($B69,'3c Mappings'!$C$7:$O$7,0)))</f>
        <v>0</v>
      </c>
      <c r="N69" s="82"/>
      <c r="O69" s="80">
        <f>IF(O16="-","-",O16*INDEX('3c Mappings'!$C$8:$O$21,MATCH($C69,'3c Mappings'!$B$8:$B$21,0),MATCH($B69,'3c Mappings'!$C$7:$O$7,0)))</f>
        <v>0</v>
      </c>
      <c r="P69" s="80">
        <f>IF(P16="-","-",P16*INDEX('3c Mappings'!$C$8:$O$21,MATCH($C69,'3c Mappings'!$B$8:$B$21,0),MATCH($B69,'3c Mappings'!$C$7:$O$7,0)))</f>
        <v>0</v>
      </c>
      <c r="Q69" s="80">
        <f>IF(Q16="-","-",Q16*INDEX('3c Mappings'!$C$8:$O$21,MATCH($C69,'3c Mappings'!$B$8:$B$21,0),MATCH($B69,'3c Mappings'!$C$7:$O$7,0)))</f>
        <v>0</v>
      </c>
      <c r="R69" s="80">
        <f>IF(R16="-","-",R16*INDEX('3c Mappings'!$C$8:$O$21,MATCH($C69,'3c Mappings'!$B$8:$B$21,0),MATCH($B69,'3c Mappings'!$C$7:$O$7,0)))</f>
        <v>0</v>
      </c>
      <c r="S69" s="80">
        <f>IF(S16="-","-",S16*INDEX('3c Mappings'!$C$8:$O$21,MATCH($C69,'3c Mappings'!$B$8:$B$21,0),MATCH($B69,'3c Mappings'!$C$7:$O$7,0)))</f>
        <v>0</v>
      </c>
      <c r="T69" s="80">
        <f>IF(T16="-","-",T16*INDEX('3c Mappings'!$C$8:$O$21,MATCH($C69,'3c Mappings'!$B$8:$B$21,0),MATCH($B69,'3c Mappings'!$C$7:$O$7,0)))</f>
        <v>0</v>
      </c>
      <c r="U69" s="80">
        <f>IF(U16="-","-",U16*INDEX('3c Mappings'!$C$8:$O$21,MATCH($C69,'3c Mappings'!$B$8:$B$21,0),MATCH($B69,'3c Mappings'!$C$7:$O$7,0)))</f>
        <v>0</v>
      </c>
      <c r="V69" s="80">
        <f>IF(V16="-","-",V16*INDEX('3c Mappings'!$C$8:$O$21,MATCH($C69,'3c Mappings'!$B$8:$B$21,0),MATCH($B69,'3c Mappings'!$C$7:$O$7,0)))</f>
        <v>0</v>
      </c>
      <c r="W69" s="80">
        <f>IF(W16="-","-",W16*INDEX('3c Mappings'!$C$8:$O$21,MATCH($C69,'3c Mappings'!$B$8:$B$21,0),MATCH($B69,'3c Mappings'!$C$7:$O$7,0)))</f>
        <v>0</v>
      </c>
      <c r="X69" s="80">
        <f>IF(X16="-","-",X16*INDEX('3c Mappings'!$C$8:$O$21,MATCH($C69,'3c Mappings'!$B$8:$B$21,0),MATCH($B69,'3c Mappings'!$C$7:$O$7,0)))</f>
        <v>0</v>
      </c>
      <c r="Y69" s="80">
        <f>IF(Y16="-","-",Y16*INDEX('3c Mappings'!$C$8:$O$21,MATCH($C69,'3c Mappings'!$B$8:$B$21,0),MATCH($B69,'3c Mappings'!$C$7:$O$7,0)))</f>
        <v>0</v>
      </c>
      <c r="Z69" s="80">
        <f>IF(Z16="-","-",Z16*INDEX('3c Mappings'!$C$8:$O$21,MATCH($C69,'3c Mappings'!$B$8:$B$21,0),MATCH($B69,'3c Mappings'!$C$7:$O$7,0)))</f>
        <v>0</v>
      </c>
      <c r="AA69" s="80">
        <f>IF(AA16="-","-",AA16*INDEX('3c Mappings'!$C$8:$O$21,MATCH($C69,'3c Mappings'!$B$8:$B$21,0),MATCH($B69,'3c Mappings'!$C$7:$O$7,0)))</f>
        <v>0</v>
      </c>
      <c r="AB69" s="80">
        <f>IF(AB16="-","-",AB16*INDEX('3c Mappings'!$C$8:$O$21,MATCH($C69,'3c Mappings'!$B$8:$B$21,0),MATCH($B69,'3c Mappings'!$C$7:$O$7,0)))</f>
        <v>0</v>
      </c>
      <c r="AC69" s="80">
        <f>IF(AC16="-","-",AC16*INDEX('3c Mappings'!$C$8:$O$21,MATCH($C69,'3c Mappings'!$B$8:$B$21,0),MATCH($B69,'3c Mappings'!$C$7:$O$7,0)))</f>
        <v>0</v>
      </c>
      <c r="AD69" s="80">
        <f>IF(AD16="-","-",AD16*INDEX('3c Mappings'!$C$8:$O$21,MATCH($C69,'3c Mappings'!$B$8:$B$21,0),MATCH($B69,'3c Mappings'!$C$7:$O$7,0)))</f>
        <v>0</v>
      </c>
      <c r="AE69" s="80">
        <f>IF(AE16="-","-",AE16*INDEX('3c Mappings'!$C$8:$O$21,MATCH($C69,'3c Mappings'!$B$8:$B$21,0),MATCH($B69,'3c Mappings'!$C$7:$O$7,0)))</f>
        <v>0</v>
      </c>
      <c r="AF69" s="80">
        <f>IF(AF16="-","-",AF16*INDEX('3c Mappings'!$C$8:$O$21,MATCH($C69,'3c Mappings'!$B$8:$B$21,0),MATCH($B69,'3c Mappings'!$C$7:$O$7,0)))</f>
        <v>0</v>
      </c>
      <c r="AG69" s="80">
        <f>IF(AG16="-","-",AG16*INDEX('3c Mappings'!$C$8:$O$21,MATCH($C69,'3c Mappings'!$B$8:$B$21,0),MATCH($B69,'3c Mappings'!$C$7:$O$7,0)))</f>
        <v>0</v>
      </c>
      <c r="AH69" s="80" t="str">
        <f>IF(AH16="-","-",AH16*INDEX('3c Mappings'!$C$8:$O$21,MATCH($C69,'3c Mappings'!$B$8:$B$21,0),MATCH($B69,'3c Mappings'!$C$7:$O$7,0)))</f>
        <v>-</v>
      </c>
      <c r="AI69" s="80" t="str">
        <f>IF(AI16="-","-",AI16*INDEX('3c Mappings'!$C$8:$O$21,MATCH($C69,'3c Mappings'!$B$8:$B$21,0),MATCH($B69,'3c Mappings'!$C$7:$O$7,0)))</f>
        <v>-</v>
      </c>
      <c r="AJ69" s="80" t="str">
        <f>IF(AJ16="-","-",AJ16*INDEX('3c Mappings'!$C$8:$O$21,MATCH($C69,'3c Mappings'!$B$8:$B$21,0),MATCH($B69,'3c Mappings'!$C$7:$O$7,0)))</f>
        <v>-</v>
      </c>
      <c r="AK69" s="80" t="str">
        <f>IF(AK16="-","-",AK16*INDEX('3c Mappings'!$C$8:$O$21,MATCH($C69,'3c Mappings'!$B$8:$B$21,0),MATCH($B69,'3c Mappings'!$C$7:$O$7,0)))</f>
        <v>-</v>
      </c>
      <c r="AL69" s="80" t="str">
        <f>IF(AL16="-","-",AL16*INDEX('3c Mappings'!$C$8:$O$21,MATCH($C69,'3c Mappings'!$B$8:$B$21,0),MATCH($B69,'3c Mappings'!$C$7:$O$7,0)))</f>
        <v>-</v>
      </c>
      <c r="AM69" s="80" t="str">
        <f>IF(AM16="-","-",AM16*INDEX('3c Mappings'!$C$8:$O$21,MATCH($C69,'3c Mappings'!$B$8:$B$21,0),MATCH($B69,'3c Mappings'!$C$7:$O$7,0)))</f>
        <v>-</v>
      </c>
      <c r="AN69" s="80" t="str">
        <f>IF(AN16="-","-",AN16*INDEX('3c Mappings'!$C$8:$O$21,MATCH($C69,'3c Mappings'!$B$8:$B$21,0),MATCH($B69,'3c Mappings'!$C$7:$O$7,0)))</f>
        <v>-</v>
      </c>
      <c r="AO69" s="80" t="str">
        <f>IF(AO16="-","-",AO16*INDEX('3c Mappings'!$C$8:$O$21,MATCH($C69,'3c Mappings'!$B$8:$B$21,0),MATCH($B69,'3c Mappings'!$C$7:$O$7,0)))</f>
        <v>-</v>
      </c>
      <c r="AP69" s="80" t="str">
        <f>IF(AP16="-","-",AP16*INDEX('3c Mappings'!$C$8:$O$21,MATCH($C69,'3c Mappings'!$B$8:$B$21,0),MATCH($B69,'3c Mappings'!$C$7:$O$7,0)))</f>
        <v>-</v>
      </c>
      <c r="AQ69" s="80" t="str">
        <f>IF(AQ16="-","-",AQ16*INDEX('3c Mappings'!$C$8:$O$21,MATCH($C69,'3c Mappings'!$B$8:$B$21,0),MATCH($B69,'3c Mappings'!$C$7:$O$7,0)))</f>
        <v>-</v>
      </c>
      <c r="AR69" s="80" t="str">
        <f>IF(AR16="-","-",AR16*INDEX('3c Mappings'!$C$8:$O$21,MATCH($C69,'3c Mappings'!$B$8:$B$21,0),MATCH($B69,'3c Mappings'!$C$7:$O$7,0)))</f>
        <v>-</v>
      </c>
      <c r="AS69" s="80" t="str">
        <f>IF(AS16="-","-",AS16*INDEX('3c Mappings'!$C$8:$O$21,MATCH($C69,'3c Mappings'!$B$8:$B$21,0),MATCH($B69,'3c Mappings'!$C$7:$O$7,0)))</f>
        <v>-</v>
      </c>
      <c r="AT69" s="80" t="str">
        <f>IF(AT16="-","-",AT16*INDEX('3c Mappings'!$C$8:$O$21,MATCH($C69,'3c Mappings'!$B$8:$B$21,0),MATCH($B69,'3c Mappings'!$C$7:$O$7,0)))</f>
        <v>-</v>
      </c>
      <c r="AU69" s="80" t="str">
        <f>IF(AU16="-","-",AU16*INDEX('3c Mappings'!$C$8:$O$21,MATCH($C69,'3c Mappings'!$B$8:$B$21,0),MATCH($B69,'3c Mappings'!$C$7:$O$7,0)))</f>
        <v>-</v>
      </c>
      <c r="AV69" s="80" t="str">
        <f>IF(AV16="-","-",AV16*INDEX('3c Mappings'!$C$8:$O$21,MATCH($C69,'3c Mappings'!$B$8:$B$21,0),MATCH($B69,'3c Mappings'!$C$7:$O$7,0)))</f>
        <v>-</v>
      </c>
      <c r="AW69" s="80" t="str">
        <f>IF(AW16="-","-",AW16*INDEX('3c Mappings'!$C$8:$O$21,MATCH($C69,'3c Mappings'!$B$8:$B$21,0),MATCH($B69,'3c Mappings'!$C$7:$O$7,0)))</f>
        <v>-</v>
      </c>
      <c r="AX69" s="80" t="str">
        <f>IF(AX16="-","-",AX16*INDEX('3c Mappings'!$C$8:$O$21,MATCH($C69,'3c Mappings'!$B$8:$B$21,0),MATCH($B69,'3c Mappings'!$C$7:$O$7,0)))</f>
        <v>-</v>
      </c>
      <c r="AY69" s="80" t="str">
        <f>IF(AY16="-","-",AY16*INDEX('3c Mappings'!$C$8:$O$21,MATCH($C69,'3c Mappings'!$B$8:$B$21,0),MATCH($B69,'3c Mappings'!$C$7:$O$7,0)))</f>
        <v>-</v>
      </c>
      <c r="AZ69" s="80" t="str">
        <f>IF(AZ16="-","-",AZ16*INDEX('3c Mappings'!$C$8:$O$21,MATCH($C69,'3c Mappings'!$B$8:$B$21,0),MATCH($B69,'3c Mappings'!$C$7:$O$7,0)))</f>
        <v>-</v>
      </c>
      <c r="BA69" s="80" t="str">
        <f>IF(BA16="-","-",BA16*INDEX('3c Mappings'!$C$8:$O$21,MATCH($C69,'3c Mappings'!$B$8:$B$21,0),MATCH($B69,'3c Mappings'!$C$7:$O$7,0)))</f>
        <v>-</v>
      </c>
      <c r="BB69" s="80" t="str">
        <f>IF(BB16="-","-",BB16*INDEX('3c Mappings'!$C$8:$O$21,MATCH($C69,'3c Mappings'!$B$8:$B$21,0),MATCH($B69,'3c Mappings'!$C$7:$O$7,0)))</f>
        <v>-</v>
      </c>
    </row>
    <row r="70" spans="1:54" s="14" customFormat="1" ht="11.45">
      <c r="A70" s="10"/>
      <c r="B70" s="72" t="s">
        <v>205</v>
      </c>
      <c r="C70" s="73" t="s">
        <v>178</v>
      </c>
      <c r="D70" s="205"/>
      <c r="E70" s="29"/>
      <c r="F70" s="80">
        <f>IF(F17="-","-",F17*INDEX('3c Mappings'!$C$8:$O$21,MATCH($C70,'3c Mappings'!$B$8:$B$21,0),MATCH($B70,'3c Mappings'!$C$7:$O$7,0)))</f>
        <v>0</v>
      </c>
      <c r="G70" s="80">
        <f>IF(G17="-","-",G17*INDEX('3c Mappings'!$C$8:$O$21,MATCH($C70,'3c Mappings'!$B$8:$B$21,0),MATCH($B70,'3c Mappings'!$C$7:$O$7,0)))</f>
        <v>0</v>
      </c>
      <c r="H70" s="80">
        <f>IF(H17="-","-",H17*INDEX('3c Mappings'!$C$8:$O$21,MATCH($C70,'3c Mappings'!$B$8:$B$21,0),MATCH($B70,'3c Mappings'!$C$7:$O$7,0)))</f>
        <v>0</v>
      </c>
      <c r="I70" s="80">
        <f>IF(I17="-","-",I17*INDEX('3c Mappings'!$C$8:$O$21,MATCH($C70,'3c Mappings'!$B$8:$B$21,0),MATCH($B70,'3c Mappings'!$C$7:$O$7,0)))</f>
        <v>0</v>
      </c>
      <c r="J70" s="80">
        <f>IF(J17="-","-",J17*INDEX('3c Mappings'!$C$8:$O$21,MATCH($C70,'3c Mappings'!$B$8:$B$21,0),MATCH($B70,'3c Mappings'!$C$7:$O$7,0)))</f>
        <v>0</v>
      </c>
      <c r="K70" s="80">
        <f>IF(K17="-","-",K17*INDEX('3c Mappings'!$C$8:$O$21,MATCH($C70,'3c Mappings'!$B$8:$B$21,0),MATCH($B70,'3c Mappings'!$C$7:$O$7,0)))</f>
        <v>0</v>
      </c>
      <c r="L70" s="80">
        <f>IF(L17="-","-",L17*INDEX('3c Mappings'!$C$8:$O$21,MATCH($C70,'3c Mappings'!$B$8:$B$21,0),MATCH($B70,'3c Mappings'!$C$7:$O$7,0)))</f>
        <v>0</v>
      </c>
      <c r="M70" s="80">
        <f>IF(M17="-","-",M17*INDEX('3c Mappings'!$C$8:$O$21,MATCH($C70,'3c Mappings'!$B$8:$B$21,0),MATCH($B70,'3c Mappings'!$C$7:$O$7,0)))</f>
        <v>0</v>
      </c>
      <c r="N70" s="82"/>
      <c r="O70" s="80">
        <f>IF(O17="-","-",O17*INDEX('3c Mappings'!$C$8:$O$21,MATCH($C70,'3c Mappings'!$B$8:$B$21,0),MATCH($B70,'3c Mappings'!$C$7:$O$7,0)))</f>
        <v>0</v>
      </c>
      <c r="P70" s="80">
        <f>IF(P17="-","-",P17*INDEX('3c Mappings'!$C$8:$O$21,MATCH($C70,'3c Mappings'!$B$8:$B$21,0),MATCH($B70,'3c Mappings'!$C$7:$O$7,0)))</f>
        <v>0</v>
      </c>
      <c r="Q70" s="80">
        <f>IF(Q17="-","-",Q17*INDEX('3c Mappings'!$C$8:$O$21,MATCH($C70,'3c Mappings'!$B$8:$B$21,0),MATCH($B70,'3c Mappings'!$C$7:$O$7,0)))</f>
        <v>0</v>
      </c>
      <c r="R70" s="80">
        <f>IF(R17="-","-",R17*INDEX('3c Mappings'!$C$8:$O$21,MATCH($C70,'3c Mappings'!$B$8:$B$21,0),MATCH($B70,'3c Mappings'!$C$7:$O$7,0)))</f>
        <v>0</v>
      </c>
      <c r="S70" s="80">
        <f>IF(S17="-","-",S17*INDEX('3c Mappings'!$C$8:$O$21,MATCH($C70,'3c Mappings'!$B$8:$B$21,0),MATCH($B70,'3c Mappings'!$C$7:$O$7,0)))</f>
        <v>0</v>
      </c>
      <c r="T70" s="80">
        <f>IF(T17="-","-",T17*INDEX('3c Mappings'!$C$8:$O$21,MATCH($C70,'3c Mappings'!$B$8:$B$21,0),MATCH($B70,'3c Mappings'!$C$7:$O$7,0)))</f>
        <v>0</v>
      </c>
      <c r="U70" s="80">
        <f>IF(U17="-","-",U17*INDEX('3c Mappings'!$C$8:$O$21,MATCH($C70,'3c Mappings'!$B$8:$B$21,0),MATCH($B70,'3c Mappings'!$C$7:$O$7,0)))</f>
        <v>0</v>
      </c>
      <c r="V70" s="80">
        <f>IF(V17="-","-",V17*INDEX('3c Mappings'!$C$8:$O$21,MATCH($C70,'3c Mappings'!$B$8:$B$21,0),MATCH($B70,'3c Mappings'!$C$7:$O$7,0)))</f>
        <v>0</v>
      </c>
      <c r="W70" s="80">
        <f>IF(W17="-","-",W17*INDEX('3c Mappings'!$C$8:$O$21,MATCH($C70,'3c Mappings'!$B$8:$B$21,0),MATCH($B70,'3c Mappings'!$C$7:$O$7,0)))</f>
        <v>0</v>
      </c>
      <c r="X70" s="80">
        <f>IF(X17="-","-",X17*INDEX('3c Mappings'!$C$8:$O$21,MATCH($C70,'3c Mappings'!$B$8:$B$21,0),MATCH($B70,'3c Mappings'!$C$7:$O$7,0)))</f>
        <v>0</v>
      </c>
      <c r="Y70" s="80">
        <f>IF(Y17="-","-",Y17*INDEX('3c Mappings'!$C$8:$O$21,MATCH($C70,'3c Mappings'!$B$8:$B$21,0),MATCH($B70,'3c Mappings'!$C$7:$O$7,0)))</f>
        <v>0</v>
      </c>
      <c r="Z70" s="80">
        <f>IF(Z17="-","-",Z17*INDEX('3c Mappings'!$C$8:$O$21,MATCH($C70,'3c Mappings'!$B$8:$B$21,0),MATCH($B70,'3c Mappings'!$C$7:$O$7,0)))</f>
        <v>0</v>
      </c>
      <c r="AA70" s="80">
        <f>IF(AA17="-","-",AA17*INDEX('3c Mappings'!$C$8:$O$21,MATCH($C70,'3c Mappings'!$B$8:$B$21,0),MATCH($B70,'3c Mappings'!$C$7:$O$7,0)))</f>
        <v>0</v>
      </c>
      <c r="AB70" s="80">
        <f>IF(AB17="-","-",AB17*INDEX('3c Mappings'!$C$8:$O$21,MATCH($C70,'3c Mappings'!$B$8:$B$21,0),MATCH($B70,'3c Mappings'!$C$7:$O$7,0)))</f>
        <v>0</v>
      </c>
      <c r="AC70" s="80">
        <f>IF(AC17="-","-",AC17*INDEX('3c Mappings'!$C$8:$O$21,MATCH($C70,'3c Mappings'!$B$8:$B$21,0),MATCH($B70,'3c Mappings'!$C$7:$O$7,0)))</f>
        <v>0</v>
      </c>
      <c r="AD70" s="80">
        <f>IF(AD17="-","-",AD17*INDEX('3c Mappings'!$C$8:$O$21,MATCH($C70,'3c Mappings'!$B$8:$B$21,0),MATCH($B70,'3c Mappings'!$C$7:$O$7,0)))</f>
        <v>0</v>
      </c>
      <c r="AE70" s="80">
        <f>IF(AE17="-","-",AE17*INDEX('3c Mappings'!$C$8:$O$21,MATCH($C70,'3c Mappings'!$B$8:$B$21,0),MATCH($B70,'3c Mappings'!$C$7:$O$7,0)))</f>
        <v>0</v>
      </c>
      <c r="AF70" s="80">
        <f>IF(AF17="-","-",AF17*INDEX('3c Mappings'!$C$8:$O$21,MATCH($C70,'3c Mappings'!$B$8:$B$21,0),MATCH($B70,'3c Mappings'!$C$7:$O$7,0)))</f>
        <v>0</v>
      </c>
      <c r="AG70" s="80">
        <f>IF(AG17="-","-",AG17*INDEX('3c Mappings'!$C$8:$O$21,MATCH($C70,'3c Mappings'!$B$8:$B$21,0),MATCH($B70,'3c Mappings'!$C$7:$O$7,0)))</f>
        <v>0</v>
      </c>
      <c r="AH70" s="80" t="str">
        <f>IF(AH17="-","-",AH17*INDEX('3c Mappings'!$C$8:$O$21,MATCH($C70,'3c Mappings'!$B$8:$B$21,0),MATCH($B70,'3c Mappings'!$C$7:$O$7,0)))</f>
        <v>-</v>
      </c>
      <c r="AI70" s="80" t="str">
        <f>IF(AI17="-","-",AI17*INDEX('3c Mappings'!$C$8:$O$21,MATCH($C70,'3c Mappings'!$B$8:$B$21,0),MATCH($B70,'3c Mappings'!$C$7:$O$7,0)))</f>
        <v>-</v>
      </c>
      <c r="AJ70" s="80" t="str">
        <f>IF(AJ17="-","-",AJ17*INDEX('3c Mappings'!$C$8:$O$21,MATCH($C70,'3c Mappings'!$B$8:$B$21,0),MATCH($B70,'3c Mappings'!$C$7:$O$7,0)))</f>
        <v>-</v>
      </c>
      <c r="AK70" s="80" t="str">
        <f>IF(AK17="-","-",AK17*INDEX('3c Mappings'!$C$8:$O$21,MATCH($C70,'3c Mappings'!$B$8:$B$21,0),MATCH($B70,'3c Mappings'!$C$7:$O$7,0)))</f>
        <v>-</v>
      </c>
      <c r="AL70" s="80" t="str">
        <f>IF(AL17="-","-",AL17*INDEX('3c Mappings'!$C$8:$O$21,MATCH($C70,'3c Mappings'!$B$8:$B$21,0),MATCH($B70,'3c Mappings'!$C$7:$O$7,0)))</f>
        <v>-</v>
      </c>
      <c r="AM70" s="80" t="str">
        <f>IF(AM17="-","-",AM17*INDEX('3c Mappings'!$C$8:$O$21,MATCH($C70,'3c Mappings'!$B$8:$B$21,0),MATCH($B70,'3c Mappings'!$C$7:$O$7,0)))</f>
        <v>-</v>
      </c>
      <c r="AN70" s="80" t="str">
        <f>IF(AN17="-","-",AN17*INDEX('3c Mappings'!$C$8:$O$21,MATCH($C70,'3c Mappings'!$B$8:$B$21,0),MATCH($B70,'3c Mappings'!$C$7:$O$7,0)))</f>
        <v>-</v>
      </c>
      <c r="AO70" s="80" t="str">
        <f>IF(AO17="-","-",AO17*INDEX('3c Mappings'!$C$8:$O$21,MATCH($C70,'3c Mappings'!$B$8:$B$21,0),MATCH($B70,'3c Mappings'!$C$7:$O$7,0)))</f>
        <v>-</v>
      </c>
      <c r="AP70" s="80" t="str">
        <f>IF(AP17="-","-",AP17*INDEX('3c Mappings'!$C$8:$O$21,MATCH($C70,'3c Mappings'!$B$8:$B$21,0),MATCH($B70,'3c Mappings'!$C$7:$O$7,0)))</f>
        <v>-</v>
      </c>
      <c r="AQ70" s="80" t="str">
        <f>IF(AQ17="-","-",AQ17*INDEX('3c Mappings'!$C$8:$O$21,MATCH($C70,'3c Mappings'!$B$8:$B$21,0),MATCH($B70,'3c Mappings'!$C$7:$O$7,0)))</f>
        <v>-</v>
      </c>
      <c r="AR70" s="80" t="str">
        <f>IF(AR17="-","-",AR17*INDEX('3c Mappings'!$C$8:$O$21,MATCH($C70,'3c Mappings'!$B$8:$B$21,0),MATCH($B70,'3c Mappings'!$C$7:$O$7,0)))</f>
        <v>-</v>
      </c>
      <c r="AS70" s="80" t="str">
        <f>IF(AS17="-","-",AS17*INDEX('3c Mappings'!$C$8:$O$21,MATCH($C70,'3c Mappings'!$B$8:$B$21,0),MATCH($B70,'3c Mappings'!$C$7:$O$7,0)))</f>
        <v>-</v>
      </c>
      <c r="AT70" s="80" t="str">
        <f>IF(AT17="-","-",AT17*INDEX('3c Mappings'!$C$8:$O$21,MATCH($C70,'3c Mappings'!$B$8:$B$21,0),MATCH($B70,'3c Mappings'!$C$7:$O$7,0)))</f>
        <v>-</v>
      </c>
      <c r="AU70" s="80" t="str">
        <f>IF(AU17="-","-",AU17*INDEX('3c Mappings'!$C$8:$O$21,MATCH($C70,'3c Mappings'!$B$8:$B$21,0),MATCH($B70,'3c Mappings'!$C$7:$O$7,0)))</f>
        <v>-</v>
      </c>
      <c r="AV70" s="80" t="str">
        <f>IF(AV17="-","-",AV17*INDEX('3c Mappings'!$C$8:$O$21,MATCH($C70,'3c Mappings'!$B$8:$B$21,0),MATCH($B70,'3c Mappings'!$C$7:$O$7,0)))</f>
        <v>-</v>
      </c>
      <c r="AW70" s="80" t="str">
        <f>IF(AW17="-","-",AW17*INDEX('3c Mappings'!$C$8:$O$21,MATCH($C70,'3c Mappings'!$B$8:$B$21,0),MATCH($B70,'3c Mappings'!$C$7:$O$7,0)))</f>
        <v>-</v>
      </c>
      <c r="AX70" s="80" t="str">
        <f>IF(AX17="-","-",AX17*INDEX('3c Mappings'!$C$8:$O$21,MATCH($C70,'3c Mappings'!$B$8:$B$21,0),MATCH($B70,'3c Mappings'!$C$7:$O$7,0)))</f>
        <v>-</v>
      </c>
      <c r="AY70" s="80" t="str">
        <f>IF(AY17="-","-",AY17*INDEX('3c Mappings'!$C$8:$O$21,MATCH($C70,'3c Mappings'!$B$8:$B$21,0),MATCH($B70,'3c Mappings'!$C$7:$O$7,0)))</f>
        <v>-</v>
      </c>
      <c r="AZ70" s="80" t="str">
        <f>IF(AZ17="-","-",AZ17*INDEX('3c Mappings'!$C$8:$O$21,MATCH($C70,'3c Mappings'!$B$8:$B$21,0),MATCH($B70,'3c Mappings'!$C$7:$O$7,0)))</f>
        <v>-</v>
      </c>
      <c r="BA70" s="80" t="str">
        <f>IF(BA17="-","-",BA17*INDEX('3c Mappings'!$C$8:$O$21,MATCH($C70,'3c Mappings'!$B$8:$B$21,0),MATCH($B70,'3c Mappings'!$C$7:$O$7,0)))</f>
        <v>-</v>
      </c>
      <c r="BB70" s="80" t="str">
        <f>IF(BB17="-","-",BB17*INDEX('3c Mappings'!$C$8:$O$21,MATCH($C70,'3c Mappings'!$B$8:$B$21,0),MATCH($B70,'3c Mappings'!$C$7:$O$7,0)))</f>
        <v>-</v>
      </c>
    </row>
    <row r="71" spans="1:54" s="14" customFormat="1" ht="11.45">
      <c r="A71" s="10"/>
      <c r="B71" s="72" t="s">
        <v>206</v>
      </c>
      <c r="C71" s="73" t="s">
        <v>178</v>
      </c>
      <c r="D71" s="205"/>
      <c r="E71" s="29"/>
      <c r="F71" s="80">
        <f>IF(F18="-","-",F18*INDEX('3c Mappings'!$C$8:$O$21,MATCH($C71,'3c Mappings'!$B$8:$B$21,0),MATCH($B71,'3c Mappings'!$C$7:$O$7,0)))</f>
        <v>0</v>
      </c>
      <c r="G71" s="80">
        <f>IF(G18="-","-",G18*INDEX('3c Mappings'!$C$8:$O$21,MATCH($C71,'3c Mappings'!$B$8:$B$21,0),MATCH($B71,'3c Mappings'!$C$7:$O$7,0)))</f>
        <v>0</v>
      </c>
      <c r="H71" s="80">
        <f>IF(H18="-","-",H18*INDEX('3c Mappings'!$C$8:$O$21,MATCH($C71,'3c Mappings'!$B$8:$B$21,0),MATCH($B71,'3c Mappings'!$C$7:$O$7,0)))</f>
        <v>0</v>
      </c>
      <c r="I71" s="80">
        <f>IF(I18="-","-",I18*INDEX('3c Mappings'!$C$8:$O$21,MATCH($C71,'3c Mappings'!$B$8:$B$21,0),MATCH($B71,'3c Mappings'!$C$7:$O$7,0)))</f>
        <v>0</v>
      </c>
      <c r="J71" s="80">
        <f>IF(J18="-","-",J18*INDEX('3c Mappings'!$C$8:$O$21,MATCH($C71,'3c Mappings'!$B$8:$B$21,0),MATCH($B71,'3c Mappings'!$C$7:$O$7,0)))</f>
        <v>0</v>
      </c>
      <c r="K71" s="80">
        <f>IF(K18="-","-",K18*INDEX('3c Mappings'!$C$8:$O$21,MATCH($C71,'3c Mappings'!$B$8:$B$21,0),MATCH($B71,'3c Mappings'!$C$7:$O$7,0)))</f>
        <v>0</v>
      </c>
      <c r="L71" s="80">
        <f>IF(L18="-","-",L18*INDEX('3c Mappings'!$C$8:$O$21,MATCH($C71,'3c Mappings'!$B$8:$B$21,0),MATCH($B71,'3c Mappings'!$C$7:$O$7,0)))</f>
        <v>0</v>
      </c>
      <c r="M71" s="80">
        <f>IF(M18="-","-",M18*INDEX('3c Mappings'!$C$8:$O$21,MATCH($C71,'3c Mappings'!$B$8:$B$21,0),MATCH($B71,'3c Mappings'!$C$7:$O$7,0)))</f>
        <v>0</v>
      </c>
      <c r="N71" s="82"/>
      <c r="O71" s="80">
        <f>IF(O18="-","-",O18*INDEX('3c Mappings'!$C$8:$O$21,MATCH($C71,'3c Mappings'!$B$8:$B$21,0),MATCH($B71,'3c Mappings'!$C$7:$O$7,0)))</f>
        <v>0</v>
      </c>
      <c r="P71" s="80">
        <f>IF(P18="-","-",P18*INDEX('3c Mappings'!$C$8:$O$21,MATCH($C71,'3c Mappings'!$B$8:$B$21,0),MATCH($B71,'3c Mappings'!$C$7:$O$7,0)))</f>
        <v>0</v>
      </c>
      <c r="Q71" s="80">
        <f>IF(Q18="-","-",Q18*INDEX('3c Mappings'!$C$8:$O$21,MATCH($C71,'3c Mappings'!$B$8:$B$21,0),MATCH($B71,'3c Mappings'!$C$7:$O$7,0)))</f>
        <v>0</v>
      </c>
      <c r="R71" s="80">
        <f>IF(R18="-","-",R18*INDEX('3c Mappings'!$C$8:$O$21,MATCH($C71,'3c Mappings'!$B$8:$B$21,0),MATCH($B71,'3c Mappings'!$C$7:$O$7,0)))</f>
        <v>0</v>
      </c>
      <c r="S71" s="80">
        <f>IF(S18="-","-",S18*INDEX('3c Mappings'!$C$8:$O$21,MATCH($C71,'3c Mappings'!$B$8:$B$21,0),MATCH($B71,'3c Mappings'!$C$7:$O$7,0)))</f>
        <v>0</v>
      </c>
      <c r="T71" s="80">
        <f>IF(T18="-","-",T18*INDEX('3c Mappings'!$C$8:$O$21,MATCH($C71,'3c Mappings'!$B$8:$B$21,0),MATCH($B71,'3c Mappings'!$C$7:$O$7,0)))</f>
        <v>0</v>
      </c>
      <c r="U71" s="80">
        <f>IF(U18="-","-",U18*INDEX('3c Mappings'!$C$8:$O$21,MATCH($C71,'3c Mappings'!$B$8:$B$21,0),MATCH($B71,'3c Mappings'!$C$7:$O$7,0)))</f>
        <v>0</v>
      </c>
      <c r="V71" s="80">
        <f>IF(V18="-","-",V18*INDEX('3c Mappings'!$C$8:$O$21,MATCH($C71,'3c Mappings'!$B$8:$B$21,0),MATCH($B71,'3c Mappings'!$C$7:$O$7,0)))</f>
        <v>0</v>
      </c>
      <c r="W71" s="80">
        <f>IF(W18="-","-",W18*INDEX('3c Mappings'!$C$8:$O$21,MATCH($C71,'3c Mappings'!$B$8:$B$21,0),MATCH($B71,'3c Mappings'!$C$7:$O$7,0)))</f>
        <v>0</v>
      </c>
      <c r="X71" s="80">
        <f>IF(X18="-","-",X18*INDEX('3c Mappings'!$C$8:$O$21,MATCH($C71,'3c Mappings'!$B$8:$B$21,0),MATCH($B71,'3c Mappings'!$C$7:$O$7,0)))</f>
        <v>0</v>
      </c>
      <c r="Y71" s="80">
        <f>IF(Y18="-","-",Y18*INDEX('3c Mappings'!$C$8:$O$21,MATCH($C71,'3c Mappings'!$B$8:$B$21,0),MATCH($B71,'3c Mappings'!$C$7:$O$7,0)))</f>
        <v>0</v>
      </c>
      <c r="Z71" s="80">
        <f>IF(Z18="-","-",Z18*INDEX('3c Mappings'!$C$8:$O$21,MATCH($C71,'3c Mappings'!$B$8:$B$21,0),MATCH($B71,'3c Mappings'!$C$7:$O$7,0)))</f>
        <v>0</v>
      </c>
      <c r="AA71" s="80">
        <f>IF(AA18="-","-",AA18*INDEX('3c Mappings'!$C$8:$O$21,MATCH($C71,'3c Mappings'!$B$8:$B$21,0),MATCH($B71,'3c Mappings'!$C$7:$O$7,0)))</f>
        <v>0</v>
      </c>
      <c r="AB71" s="80">
        <f>IF(AB18="-","-",AB18*INDEX('3c Mappings'!$C$8:$O$21,MATCH($C71,'3c Mappings'!$B$8:$B$21,0),MATCH($B71,'3c Mappings'!$C$7:$O$7,0)))</f>
        <v>0</v>
      </c>
      <c r="AC71" s="80">
        <f>IF(AC18="-","-",AC18*INDEX('3c Mappings'!$C$8:$O$21,MATCH($C71,'3c Mappings'!$B$8:$B$21,0),MATCH($B71,'3c Mappings'!$C$7:$O$7,0)))</f>
        <v>0</v>
      </c>
      <c r="AD71" s="80">
        <f>IF(AD18="-","-",AD18*INDEX('3c Mappings'!$C$8:$O$21,MATCH($C71,'3c Mappings'!$B$8:$B$21,0),MATCH($B71,'3c Mappings'!$C$7:$O$7,0)))</f>
        <v>0</v>
      </c>
      <c r="AE71" s="80">
        <f>IF(AE18="-","-",AE18*INDEX('3c Mappings'!$C$8:$O$21,MATCH($C71,'3c Mappings'!$B$8:$B$21,0),MATCH($B71,'3c Mappings'!$C$7:$O$7,0)))</f>
        <v>0</v>
      </c>
      <c r="AF71" s="80">
        <f>IF(AF18="-","-",AF18*INDEX('3c Mappings'!$C$8:$O$21,MATCH($C71,'3c Mappings'!$B$8:$B$21,0),MATCH($B71,'3c Mappings'!$C$7:$O$7,0)))</f>
        <v>0</v>
      </c>
      <c r="AG71" s="80">
        <f>IF(AG18="-","-",AG18*INDEX('3c Mappings'!$C$8:$O$21,MATCH($C71,'3c Mappings'!$B$8:$B$21,0),MATCH($B71,'3c Mappings'!$C$7:$O$7,0)))</f>
        <v>0</v>
      </c>
      <c r="AH71" s="80" t="str">
        <f>IF(AH18="-","-",AH18*INDEX('3c Mappings'!$C$8:$O$21,MATCH($C71,'3c Mappings'!$B$8:$B$21,0),MATCH($B71,'3c Mappings'!$C$7:$O$7,0)))</f>
        <v>-</v>
      </c>
      <c r="AI71" s="80" t="str">
        <f>IF(AI18="-","-",AI18*INDEX('3c Mappings'!$C$8:$O$21,MATCH($C71,'3c Mappings'!$B$8:$B$21,0),MATCH($B71,'3c Mappings'!$C$7:$O$7,0)))</f>
        <v>-</v>
      </c>
      <c r="AJ71" s="80" t="str">
        <f>IF(AJ18="-","-",AJ18*INDEX('3c Mappings'!$C$8:$O$21,MATCH($C71,'3c Mappings'!$B$8:$B$21,0),MATCH($B71,'3c Mappings'!$C$7:$O$7,0)))</f>
        <v>-</v>
      </c>
      <c r="AK71" s="80" t="str">
        <f>IF(AK18="-","-",AK18*INDEX('3c Mappings'!$C$8:$O$21,MATCH($C71,'3c Mappings'!$B$8:$B$21,0),MATCH($B71,'3c Mappings'!$C$7:$O$7,0)))</f>
        <v>-</v>
      </c>
      <c r="AL71" s="80" t="str">
        <f>IF(AL18="-","-",AL18*INDEX('3c Mappings'!$C$8:$O$21,MATCH($C71,'3c Mappings'!$B$8:$B$21,0),MATCH($B71,'3c Mappings'!$C$7:$O$7,0)))</f>
        <v>-</v>
      </c>
      <c r="AM71" s="80" t="str">
        <f>IF(AM18="-","-",AM18*INDEX('3c Mappings'!$C$8:$O$21,MATCH($C71,'3c Mappings'!$B$8:$B$21,0),MATCH($B71,'3c Mappings'!$C$7:$O$7,0)))</f>
        <v>-</v>
      </c>
      <c r="AN71" s="80" t="str">
        <f>IF(AN18="-","-",AN18*INDEX('3c Mappings'!$C$8:$O$21,MATCH($C71,'3c Mappings'!$B$8:$B$21,0),MATCH($B71,'3c Mappings'!$C$7:$O$7,0)))</f>
        <v>-</v>
      </c>
      <c r="AO71" s="80" t="str">
        <f>IF(AO18="-","-",AO18*INDEX('3c Mappings'!$C$8:$O$21,MATCH($C71,'3c Mappings'!$B$8:$B$21,0),MATCH($B71,'3c Mappings'!$C$7:$O$7,0)))</f>
        <v>-</v>
      </c>
      <c r="AP71" s="80" t="str">
        <f>IF(AP18="-","-",AP18*INDEX('3c Mappings'!$C$8:$O$21,MATCH($C71,'3c Mappings'!$B$8:$B$21,0),MATCH($B71,'3c Mappings'!$C$7:$O$7,0)))</f>
        <v>-</v>
      </c>
      <c r="AQ71" s="80" t="str">
        <f>IF(AQ18="-","-",AQ18*INDEX('3c Mappings'!$C$8:$O$21,MATCH($C71,'3c Mappings'!$B$8:$B$21,0),MATCH($B71,'3c Mappings'!$C$7:$O$7,0)))</f>
        <v>-</v>
      </c>
      <c r="AR71" s="80" t="str">
        <f>IF(AR18="-","-",AR18*INDEX('3c Mappings'!$C$8:$O$21,MATCH($C71,'3c Mappings'!$B$8:$B$21,0),MATCH($B71,'3c Mappings'!$C$7:$O$7,0)))</f>
        <v>-</v>
      </c>
      <c r="AS71" s="80" t="str">
        <f>IF(AS18="-","-",AS18*INDEX('3c Mappings'!$C$8:$O$21,MATCH($C71,'3c Mappings'!$B$8:$B$21,0),MATCH($B71,'3c Mappings'!$C$7:$O$7,0)))</f>
        <v>-</v>
      </c>
      <c r="AT71" s="80" t="str">
        <f>IF(AT18="-","-",AT18*INDEX('3c Mappings'!$C$8:$O$21,MATCH($C71,'3c Mappings'!$B$8:$B$21,0),MATCH($B71,'3c Mappings'!$C$7:$O$7,0)))</f>
        <v>-</v>
      </c>
      <c r="AU71" s="80" t="str">
        <f>IF(AU18="-","-",AU18*INDEX('3c Mappings'!$C$8:$O$21,MATCH($C71,'3c Mappings'!$B$8:$B$21,0),MATCH($B71,'3c Mappings'!$C$7:$O$7,0)))</f>
        <v>-</v>
      </c>
      <c r="AV71" s="80" t="str">
        <f>IF(AV18="-","-",AV18*INDEX('3c Mappings'!$C$8:$O$21,MATCH($C71,'3c Mappings'!$B$8:$B$21,0),MATCH($B71,'3c Mappings'!$C$7:$O$7,0)))</f>
        <v>-</v>
      </c>
      <c r="AW71" s="80" t="str">
        <f>IF(AW18="-","-",AW18*INDEX('3c Mappings'!$C$8:$O$21,MATCH($C71,'3c Mappings'!$B$8:$B$21,0),MATCH($B71,'3c Mappings'!$C$7:$O$7,0)))</f>
        <v>-</v>
      </c>
      <c r="AX71" s="80" t="str">
        <f>IF(AX18="-","-",AX18*INDEX('3c Mappings'!$C$8:$O$21,MATCH($C71,'3c Mappings'!$B$8:$B$21,0),MATCH($B71,'3c Mappings'!$C$7:$O$7,0)))</f>
        <v>-</v>
      </c>
      <c r="AY71" s="80" t="str">
        <f>IF(AY18="-","-",AY18*INDEX('3c Mappings'!$C$8:$O$21,MATCH($C71,'3c Mappings'!$B$8:$B$21,0),MATCH($B71,'3c Mappings'!$C$7:$O$7,0)))</f>
        <v>-</v>
      </c>
      <c r="AZ71" s="80" t="str">
        <f>IF(AZ18="-","-",AZ18*INDEX('3c Mappings'!$C$8:$O$21,MATCH($C71,'3c Mappings'!$B$8:$B$21,0),MATCH($B71,'3c Mappings'!$C$7:$O$7,0)))</f>
        <v>-</v>
      </c>
      <c r="BA71" s="80" t="str">
        <f>IF(BA18="-","-",BA18*INDEX('3c Mappings'!$C$8:$O$21,MATCH($C71,'3c Mappings'!$B$8:$B$21,0),MATCH($B71,'3c Mappings'!$C$7:$O$7,0)))</f>
        <v>-</v>
      </c>
      <c r="BB71" s="80" t="str">
        <f>IF(BB18="-","-",BB18*INDEX('3c Mappings'!$C$8:$O$21,MATCH($C71,'3c Mappings'!$B$8:$B$21,0),MATCH($B71,'3c Mappings'!$C$7:$O$7,0)))</f>
        <v>-</v>
      </c>
    </row>
    <row r="72" spans="1:54" s="14" customFormat="1" ht="11.45">
      <c r="A72" s="10"/>
      <c r="B72" s="72" t="s">
        <v>207</v>
      </c>
      <c r="C72" s="73" t="s">
        <v>178</v>
      </c>
      <c r="D72" s="205"/>
      <c r="E72" s="29"/>
      <c r="F72" s="80">
        <f>IF(F19="-","-",F19*INDEX('3c Mappings'!$C$8:$O$21,MATCH($C72,'3c Mappings'!$B$8:$B$21,0),MATCH($B72,'3c Mappings'!$C$7:$O$7,0)))</f>
        <v>9.5073174422711251</v>
      </c>
      <c r="G72" s="80">
        <f>IF(G19="-","-",G19*INDEX('3c Mappings'!$C$8:$O$21,MATCH($C72,'3c Mappings'!$B$8:$B$21,0),MATCH($B72,'3c Mappings'!$C$7:$O$7,0)))</f>
        <v>9.4140865371197577</v>
      </c>
      <c r="H72" s="80">
        <f>IF(H19="-","-",H19*INDEX('3c Mappings'!$C$8:$O$21,MATCH($C72,'3c Mappings'!$B$8:$B$21,0),MATCH($B72,'3c Mappings'!$C$7:$O$7,0)))</f>
        <v>10.218696867714549</v>
      </c>
      <c r="I72" s="80">
        <f>IF(I19="-","-",I19*INDEX('3c Mappings'!$C$8:$O$21,MATCH($C72,'3c Mappings'!$B$8:$B$21,0),MATCH($B72,'3c Mappings'!$C$7:$O$7,0)))</f>
        <v>9.9483272427755853</v>
      </c>
      <c r="J72" s="80">
        <f>IF(J19="-","-",J19*INDEX('3c Mappings'!$C$8:$O$21,MATCH($C72,'3c Mappings'!$B$8:$B$21,0),MATCH($B72,'3c Mappings'!$C$7:$O$7,0)))</f>
        <v>9.795389924351916</v>
      </c>
      <c r="K72" s="80">
        <f>IF(K19="-","-",K19*INDEX('3c Mappings'!$C$8:$O$21,MATCH($C72,'3c Mappings'!$B$8:$B$21,0),MATCH($B72,'3c Mappings'!$C$7:$O$7,0)))</f>
        <v>9.8140361053821898</v>
      </c>
      <c r="L72" s="80">
        <f>IF(L19="-","-",L19*INDEX('3c Mappings'!$C$8:$O$21,MATCH($C72,'3c Mappings'!$B$8:$B$21,0),MATCH($B72,'3c Mappings'!$C$7:$O$7,0)))</f>
        <v>9.45662034436738</v>
      </c>
      <c r="M72" s="80">
        <f>IF(M19="-","-",M19*INDEX('3c Mappings'!$C$8:$O$21,MATCH($C72,'3c Mappings'!$B$8:$B$21,0),MATCH($B72,'3c Mappings'!$C$7:$O$7,0)))</f>
        <v>9.5125588874581997</v>
      </c>
      <c r="N72" s="82"/>
      <c r="O72" s="80">
        <f>IF(O19="-","-",O19*INDEX('3c Mappings'!$C$8:$O$21,MATCH($C72,'3c Mappings'!$B$8:$B$21,0),MATCH($B72,'3c Mappings'!$C$7:$O$7,0)))</f>
        <v>9.5125588874581997</v>
      </c>
      <c r="P72" s="80">
        <f>IF(P19="-","-",P19*INDEX('3c Mappings'!$C$8:$O$21,MATCH($C72,'3c Mappings'!$B$8:$B$21,0),MATCH($B72,'3c Mappings'!$C$7:$O$7,0)))</f>
        <v>10.22215686407981</v>
      </c>
      <c r="Q72" s="80">
        <f>IF(Q19="-","-",Q19*INDEX('3c Mappings'!$C$8:$O$21,MATCH($C72,'3c Mappings'!$B$8:$B$21,0),MATCH($B72,'3c Mappings'!$C$7:$O$7,0)))</f>
        <v>9.8772025150197518</v>
      </c>
      <c r="R72" s="80">
        <f>IF(R19="-","-",R19*INDEX('3c Mappings'!$C$8:$O$21,MATCH($C72,'3c Mappings'!$B$8:$B$21,0),MATCH($B72,'3c Mappings'!$C$7:$O$7,0)))</f>
        <v>9.0598141619945043</v>
      </c>
      <c r="S72" s="80">
        <f>IF(S19="-","-",S19*INDEX('3c Mappings'!$C$8:$O$21,MATCH($C72,'3c Mappings'!$B$8:$B$21,0),MATCH($B72,'3c Mappings'!$C$7:$O$7,0)))</f>
        <v>6.9900880676341526</v>
      </c>
      <c r="T72" s="80">
        <f>IF(T19="-","-",T19*INDEX('3c Mappings'!$C$8:$O$21,MATCH($C72,'3c Mappings'!$B$8:$B$21,0),MATCH($B72,'3c Mappings'!$C$7:$O$7,0)))</f>
        <v>6.619334310181058</v>
      </c>
      <c r="U72" s="80">
        <f>IF(U19="-","-",U19*INDEX('3c Mappings'!$C$8:$O$21,MATCH($C72,'3c Mappings'!$B$8:$B$21,0),MATCH($B72,'3c Mappings'!$C$7:$O$7,0)))</f>
        <v>6.2837030516361354</v>
      </c>
      <c r="V72" s="80">
        <f>IF(V19="-","-",V19*INDEX('3c Mappings'!$C$8:$O$21,MATCH($C72,'3c Mappings'!$B$8:$B$21,0),MATCH($B72,'3c Mappings'!$C$7:$O$7,0)))</f>
        <v>8.7763749251849834</v>
      </c>
      <c r="W72" s="80">
        <f>IF(W19="-","-",W19*INDEX('3c Mappings'!$C$8:$O$21,MATCH($C72,'3c Mappings'!$B$8:$B$21,0),MATCH($B72,'3c Mappings'!$C$7:$O$7,0)))</f>
        <v>11.116470644484298</v>
      </c>
      <c r="X72" s="80">
        <f>IF(X19="-","-",X19*INDEX('3c Mappings'!$C$8:$O$21,MATCH($C72,'3c Mappings'!$B$8:$B$21,0),MATCH($B72,'3c Mappings'!$C$7:$O$7,0)))</f>
        <v>9.216524050134586</v>
      </c>
      <c r="Y72" s="80">
        <f>IF(Y19="-","-",Y19*INDEX('3c Mappings'!$C$8:$O$21,MATCH($C72,'3c Mappings'!$B$8:$B$21,0),MATCH($B72,'3c Mappings'!$C$7:$O$7,0)))</f>
        <v>9.216524050134586</v>
      </c>
      <c r="Z72" s="80">
        <f>IF(Z19="-","-",Z19*INDEX('3c Mappings'!$C$8:$O$21,MATCH($C72,'3c Mappings'!$B$8:$B$21,0),MATCH($B72,'3c Mappings'!$C$7:$O$7,0)))</f>
        <v>10.987911248010562</v>
      </c>
      <c r="AA72" s="80">
        <f>IF(AA19="-","-",AA19*INDEX('3c Mappings'!$C$8:$O$21,MATCH($C72,'3c Mappings'!$B$8:$B$21,0),MATCH($B72,'3c Mappings'!$C$7:$O$7,0)))</f>
        <v>10.987911248010562</v>
      </c>
      <c r="AB72" s="80">
        <f>IF(AB19="-","-",AB19*INDEX('3c Mappings'!$C$8:$O$21,MATCH($C72,'3c Mappings'!$B$8:$B$21,0),MATCH($B72,'3c Mappings'!$C$7:$O$7,0)))</f>
        <v>9.6010611310689153</v>
      </c>
      <c r="AC72" s="80">
        <f>IF(AC19="-","-",AC19*INDEX('3c Mappings'!$C$8:$O$21,MATCH($C72,'3c Mappings'!$B$8:$B$21,0),MATCH($B72,'3c Mappings'!$C$7:$O$7,0)))</f>
        <v>9.6010611310689153</v>
      </c>
      <c r="AD72" s="80">
        <f>IF(AD19="-","-",AD19*INDEX('3c Mappings'!$C$8:$O$21,MATCH($C72,'3c Mappings'!$B$8:$B$21,0),MATCH($B72,'3c Mappings'!$C$7:$O$7,0)))</f>
        <v>5.3310856751362996</v>
      </c>
      <c r="AE72" s="80">
        <f>IF(AE19="-","-",AE19*INDEX('3c Mappings'!$C$8:$O$21,MATCH($C72,'3c Mappings'!$B$8:$B$21,0),MATCH($B72,'3c Mappings'!$C$7:$O$7,0)))</f>
        <v>5.3310856751362996</v>
      </c>
      <c r="AF72" s="80">
        <f>IF(AF19="-","-",AF19*INDEX('3c Mappings'!$C$8:$O$21,MATCH($C72,'3c Mappings'!$B$8:$B$21,0),MATCH($B72,'3c Mappings'!$C$7:$O$7,0)))</f>
        <v>9.778581375271667</v>
      </c>
      <c r="AG72" s="80">
        <f>IF(AG19="-","-",AG19*INDEX('3c Mappings'!$C$8:$O$21,MATCH($C72,'3c Mappings'!$B$8:$B$21,0),MATCH($B72,'3c Mappings'!$C$7:$O$7,0)))</f>
        <v>9.778581375271667</v>
      </c>
      <c r="AH72" s="80" t="str">
        <f>IF(AH19="-","-",AH19*INDEX('3c Mappings'!$C$8:$O$21,MATCH($C72,'3c Mappings'!$B$8:$B$21,0),MATCH($B72,'3c Mappings'!$C$7:$O$7,0)))</f>
        <v>-</v>
      </c>
      <c r="AI72" s="80" t="str">
        <f>IF(AI19="-","-",AI19*INDEX('3c Mappings'!$C$8:$O$21,MATCH($C72,'3c Mappings'!$B$8:$B$21,0),MATCH($B72,'3c Mappings'!$C$7:$O$7,0)))</f>
        <v>-</v>
      </c>
      <c r="AJ72" s="80" t="str">
        <f>IF(AJ19="-","-",AJ19*INDEX('3c Mappings'!$C$8:$O$21,MATCH($C72,'3c Mappings'!$B$8:$B$21,0),MATCH($B72,'3c Mappings'!$C$7:$O$7,0)))</f>
        <v>-</v>
      </c>
      <c r="AK72" s="80" t="str">
        <f>IF(AK19="-","-",AK19*INDEX('3c Mappings'!$C$8:$O$21,MATCH($C72,'3c Mappings'!$B$8:$B$21,0),MATCH($B72,'3c Mappings'!$C$7:$O$7,0)))</f>
        <v>-</v>
      </c>
      <c r="AL72" s="80" t="str">
        <f>IF(AL19="-","-",AL19*INDEX('3c Mappings'!$C$8:$O$21,MATCH($C72,'3c Mappings'!$B$8:$B$21,0),MATCH($B72,'3c Mappings'!$C$7:$O$7,0)))</f>
        <v>-</v>
      </c>
      <c r="AM72" s="80" t="str">
        <f>IF(AM19="-","-",AM19*INDEX('3c Mappings'!$C$8:$O$21,MATCH($C72,'3c Mappings'!$B$8:$B$21,0),MATCH($B72,'3c Mappings'!$C$7:$O$7,0)))</f>
        <v>-</v>
      </c>
      <c r="AN72" s="80" t="str">
        <f>IF(AN19="-","-",AN19*INDEX('3c Mappings'!$C$8:$O$21,MATCH($C72,'3c Mappings'!$B$8:$B$21,0),MATCH($B72,'3c Mappings'!$C$7:$O$7,0)))</f>
        <v>-</v>
      </c>
      <c r="AO72" s="80" t="str">
        <f>IF(AO19="-","-",AO19*INDEX('3c Mappings'!$C$8:$O$21,MATCH($C72,'3c Mappings'!$B$8:$B$21,0),MATCH($B72,'3c Mappings'!$C$7:$O$7,0)))</f>
        <v>-</v>
      </c>
      <c r="AP72" s="80" t="str">
        <f>IF(AP19="-","-",AP19*INDEX('3c Mappings'!$C$8:$O$21,MATCH($C72,'3c Mappings'!$B$8:$B$21,0),MATCH($B72,'3c Mappings'!$C$7:$O$7,0)))</f>
        <v>-</v>
      </c>
      <c r="AQ72" s="80" t="str">
        <f>IF(AQ19="-","-",AQ19*INDEX('3c Mappings'!$C$8:$O$21,MATCH($C72,'3c Mappings'!$B$8:$B$21,0),MATCH($B72,'3c Mappings'!$C$7:$O$7,0)))</f>
        <v>-</v>
      </c>
      <c r="AR72" s="80" t="str">
        <f>IF(AR19="-","-",AR19*INDEX('3c Mappings'!$C$8:$O$21,MATCH($C72,'3c Mappings'!$B$8:$B$21,0),MATCH($B72,'3c Mappings'!$C$7:$O$7,0)))</f>
        <v>-</v>
      </c>
      <c r="AS72" s="80" t="str">
        <f>IF(AS19="-","-",AS19*INDEX('3c Mappings'!$C$8:$O$21,MATCH($C72,'3c Mappings'!$B$8:$B$21,0),MATCH($B72,'3c Mappings'!$C$7:$O$7,0)))</f>
        <v>-</v>
      </c>
      <c r="AT72" s="80" t="str">
        <f>IF(AT19="-","-",AT19*INDEX('3c Mappings'!$C$8:$O$21,MATCH($C72,'3c Mappings'!$B$8:$B$21,0),MATCH($B72,'3c Mappings'!$C$7:$O$7,0)))</f>
        <v>-</v>
      </c>
      <c r="AU72" s="80" t="str">
        <f>IF(AU19="-","-",AU19*INDEX('3c Mappings'!$C$8:$O$21,MATCH($C72,'3c Mappings'!$B$8:$B$21,0),MATCH($B72,'3c Mappings'!$C$7:$O$7,0)))</f>
        <v>-</v>
      </c>
      <c r="AV72" s="80" t="str">
        <f>IF(AV19="-","-",AV19*INDEX('3c Mappings'!$C$8:$O$21,MATCH($C72,'3c Mappings'!$B$8:$B$21,0),MATCH($B72,'3c Mappings'!$C$7:$O$7,0)))</f>
        <v>-</v>
      </c>
      <c r="AW72" s="80" t="str">
        <f>IF(AW19="-","-",AW19*INDEX('3c Mappings'!$C$8:$O$21,MATCH($C72,'3c Mappings'!$B$8:$B$21,0),MATCH($B72,'3c Mappings'!$C$7:$O$7,0)))</f>
        <v>-</v>
      </c>
      <c r="AX72" s="80" t="str">
        <f>IF(AX19="-","-",AX19*INDEX('3c Mappings'!$C$8:$O$21,MATCH($C72,'3c Mappings'!$B$8:$B$21,0),MATCH($B72,'3c Mappings'!$C$7:$O$7,0)))</f>
        <v>-</v>
      </c>
      <c r="AY72" s="80" t="str">
        <f>IF(AY19="-","-",AY19*INDEX('3c Mappings'!$C$8:$O$21,MATCH($C72,'3c Mappings'!$B$8:$B$21,0),MATCH($B72,'3c Mappings'!$C$7:$O$7,0)))</f>
        <v>-</v>
      </c>
      <c r="AZ72" s="80" t="str">
        <f>IF(AZ19="-","-",AZ19*INDEX('3c Mappings'!$C$8:$O$21,MATCH($C72,'3c Mappings'!$B$8:$B$21,0),MATCH($B72,'3c Mappings'!$C$7:$O$7,0)))</f>
        <v>-</v>
      </c>
      <c r="BA72" s="80" t="str">
        <f>IF(BA19="-","-",BA19*INDEX('3c Mappings'!$C$8:$O$21,MATCH($C72,'3c Mappings'!$B$8:$B$21,0),MATCH($B72,'3c Mappings'!$C$7:$O$7,0)))</f>
        <v>-</v>
      </c>
      <c r="BB72" s="80" t="str">
        <f>IF(BB19="-","-",BB19*INDEX('3c Mappings'!$C$8:$O$21,MATCH($C72,'3c Mappings'!$B$8:$B$21,0),MATCH($B72,'3c Mappings'!$C$7:$O$7,0)))</f>
        <v>-</v>
      </c>
    </row>
    <row r="73" spans="1:54" s="14" customFormat="1" ht="11.45">
      <c r="A73" s="10"/>
      <c r="B73" s="72" t="s">
        <v>208</v>
      </c>
      <c r="C73" s="73" t="s">
        <v>178</v>
      </c>
      <c r="D73" s="205"/>
      <c r="E73" s="29"/>
      <c r="F73" s="80">
        <f>IF(F20="-","-",F20*INDEX('3c Mappings'!$C$8:$O$21,MATCH($C73,'3c Mappings'!$B$8:$B$21,0),MATCH($B73,'3c Mappings'!$C$7:$O$7,0)))</f>
        <v>0</v>
      </c>
      <c r="G73" s="80">
        <f>IF(G20="-","-",G20*INDEX('3c Mappings'!$C$8:$O$21,MATCH($C73,'3c Mappings'!$B$8:$B$21,0),MATCH($B73,'3c Mappings'!$C$7:$O$7,0)))</f>
        <v>0</v>
      </c>
      <c r="H73" s="80">
        <f>IF(H20="-","-",H20*INDEX('3c Mappings'!$C$8:$O$21,MATCH($C73,'3c Mappings'!$B$8:$B$21,0),MATCH($B73,'3c Mappings'!$C$7:$O$7,0)))</f>
        <v>0</v>
      </c>
      <c r="I73" s="80">
        <f>IF(I20="-","-",I20*INDEX('3c Mappings'!$C$8:$O$21,MATCH($C73,'3c Mappings'!$B$8:$B$21,0),MATCH($B73,'3c Mappings'!$C$7:$O$7,0)))</f>
        <v>0</v>
      </c>
      <c r="J73" s="80">
        <f>IF(J20="-","-",J20*INDEX('3c Mappings'!$C$8:$O$21,MATCH($C73,'3c Mappings'!$B$8:$B$21,0),MATCH($B73,'3c Mappings'!$C$7:$O$7,0)))</f>
        <v>0</v>
      </c>
      <c r="K73" s="80">
        <f>IF(K20="-","-",K20*INDEX('3c Mappings'!$C$8:$O$21,MATCH($C73,'3c Mappings'!$B$8:$B$21,0),MATCH($B73,'3c Mappings'!$C$7:$O$7,0)))</f>
        <v>0</v>
      </c>
      <c r="L73" s="80">
        <f>IF(L20="-","-",L20*INDEX('3c Mappings'!$C$8:$O$21,MATCH($C73,'3c Mappings'!$B$8:$B$21,0),MATCH($B73,'3c Mappings'!$C$7:$O$7,0)))</f>
        <v>0</v>
      </c>
      <c r="M73" s="80">
        <f>IF(M20="-","-",M20*INDEX('3c Mappings'!$C$8:$O$21,MATCH($C73,'3c Mappings'!$B$8:$B$21,0),MATCH($B73,'3c Mappings'!$C$7:$O$7,0)))</f>
        <v>0</v>
      </c>
      <c r="N73" s="82"/>
      <c r="O73" s="80">
        <f>IF(O20="-","-",O20*INDEX('3c Mappings'!$C$8:$O$21,MATCH($C73,'3c Mappings'!$B$8:$B$21,0),MATCH($B73,'3c Mappings'!$C$7:$O$7,0)))</f>
        <v>0</v>
      </c>
      <c r="P73" s="80">
        <f>IF(P20="-","-",P20*INDEX('3c Mappings'!$C$8:$O$21,MATCH($C73,'3c Mappings'!$B$8:$B$21,0),MATCH($B73,'3c Mappings'!$C$7:$O$7,0)))</f>
        <v>0</v>
      </c>
      <c r="Q73" s="80">
        <f>IF(Q20="-","-",Q20*INDEX('3c Mappings'!$C$8:$O$21,MATCH($C73,'3c Mappings'!$B$8:$B$21,0),MATCH($B73,'3c Mappings'!$C$7:$O$7,0)))</f>
        <v>0</v>
      </c>
      <c r="R73" s="80">
        <f>IF(R20="-","-",R20*INDEX('3c Mappings'!$C$8:$O$21,MATCH($C73,'3c Mappings'!$B$8:$B$21,0),MATCH($B73,'3c Mappings'!$C$7:$O$7,0)))</f>
        <v>0</v>
      </c>
      <c r="S73" s="80">
        <f>IF(S20="-","-",S20*INDEX('3c Mappings'!$C$8:$O$21,MATCH($C73,'3c Mappings'!$B$8:$B$21,0),MATCH($B73,'3c Mappings'!$C$7:$O$7,0)))</f>
        <v>0</v>
      </c>
      <c r="T73" s="80">
        <f>IF(T20="-","-",T20*INDEX('3c Mappings'!$C$8:$O$21,MATCH($C73,'3c Mappings'!$B$8:$B$21,0),MATCH($B73,'3c Mappings'!$C$7:$O$7,0)))</f>
        <v>0</v>
      </c>
      <c r="U73" s="80">
        <f>IF(U20="-","-",U20*INDEX('3c Mappings'!$C$8:$O$21,MATCH($C73,'3c Mappings'!$B$8:$B$21,0),MATCH($B73,'3c Mappings'!$C$7:$O$7,0)))</f>
        <v>0</v>
      </c>
      <c r="V73" s="80">
        <f>IF(V20="-","-",V20*INDEX('3c Mappings'!$C$8:$O$21,MATCH($C73,'3c Mappings'!$B$8:$B$21,0),MATCH($B73,'3c Mappings'!$C$7:$O$7,0)))</f>
        <v>0</v>
      </c>
      <c r="W73" s="80">
        <f>IF(W20="-","-",W20*INDEX('3c Mappings'!$C$8:$O$21,MATCH($C73,'3c Mappings'!$B$8:$B$21,0),MATCH($B73,'3c Mappings'!$C$7:$O$7,0)))</f>
        <v>0</v>
      </c>
      <c r="X73" s="80">
        <f>IF(X20="-","-",X20*INDEX('3c Mappings'!$C$8:$O$21,MATCH($C73,'3c Mappings'!$B$8:$B$21,0),MATCH($B73,'3c Mappings'!$C$7:$O$7,0)))</f>
        <v>0</v>
      </c>
      <c r="Y73" s="80">
        <f>IF(Y20="-","-",Y20*INDEX('3c Mappings'!$C$8:$O$21,MATCH($C73,'3c Mappings'!$B$8:$B$21,0),MATCH($B73,'3c Mappings'!$C$7:$O$7,0)))</f>
        <v>0</v>
      </c>
      <c r="Z73" s="80">
        <f>IF(Z20="-","-",Z20*INDEX('3c Mappings'!$C$8:$O$21,MATCH($C73,'3c Mappings'!$B$8:$B$21,0),MATCH($B73,'3c Mappings'!$C$7:$O$7,0)))</f>
        <v>0</v>
      </c>
      <c r="AA73" s="80">
        <f>IF(AA20="-","-",AA20*INDEX('3c Mappings'!$C$8:$O$21,MATCH($C73,'3c Mappings'!$B$8:$B$21,0),MATCH($B73,'3c Mappings'!$C$7:$O$7,0)))</f>
        <v>0</v>
      </c>
      <c r="AB73" s="80">
        <f>IF(AB20="-","-",AB20*INDEX('3c Mappings'!$C$8:$O$21,MATCH($C73,'3c Mappings'!$B$8:$B$21,0),MATCH($B73,'3c Mappings'!$C$7:$O$7,0)))</f>
        <v>0</v>
      </c>
      <c r="AC73" s="80">
        <f>IF(AC20="-","-",AC20*INDEX('3c Mappings'!$C$8:$O$21,MATCH($C73,'3c Mappings'!$B$8:$B$21,0),MATCH($B73,'3c Mappings'!$C$7:$O$7,0)))</f>
        <v>0</v>
      </c>
      <c r="AD73" s="80">
        <f>IF(AD20="-","-",AD20*INDEX('3c Mappings'!$C$8:$O$21,MATCH($C73,'3c Mappings'!$B$8:$B$21,0),MATCH($B73,'3c Mappings'!$C$7:$O$7,0)))</f>
        <v>0</v>
      </c>
      <c r="AE73" s="80">
        <f>IF(AE20="-","-",AE20*INDEX('3c Mappings'!$C$8:$O$21,MATCH($C73,'3c Mappings'!$B$8:$B$21,0),MATCH($B73,'3c Mappings'!$C$7:$O$7,0)))</f>
        <v>0</v>
      </c>
      <c r="AF73" s="80">
        <f>IF(AF20="-","-",AF20*INDEX('3c Mappings'!$C$8:$O$21,MATCH($C73,'3c Mappings'!$B$8:$B$21,0),MATCH($B73,'3c Mappings'!$C$7:$O$7,0)))</f>
        <v>0</v>
      </c>
      <c r="AG73" s="80">
        <f>IF(AG20="-","-",AG20*INDEX('3c Mappings'!$C$8:$O$21,MATCH($C73,'3c Mappings'!$B$8:$B$21,0),MATCH($B73,'3c Mappings'!$C$7:$O$7,0)))</f>
        <v>0</v>
      </c>
      <c r="AH73" s="80" t="str">
        <f>IF(AH20="-","-",AH20*INDEX('3c Mappings'!$C$8:$O$21,MATCH($C73,'3c Mappings'!$B$8:$B$21,0),MATCH($B73,'3c Mappings'!$C$7:$O$7,0)))</f>
        <v>-</v>
      </c>
      <c r="AI73" s="80" t="str">
        <f>IF(AI20="-","-",AI20*INDEX('3c Mappings'!$C$8:$O$21,MATCH($C73,'3c Mappings'!$B$8:$B$21,0),MATCH($B73,'3c Mappings'!$C$7:$O$7,0)))</f>
        <v>-</v>
      </c>
      <c r="AJ73" s="80" t="str">
        <f>IF(AJ20="-","-",AJ20*INDEX('3c Mappings'!$C$8:$O$21,MATCH($C73,'3c Mappings'!$B$8:$B$21,0),MATCH($B73,'3c Mappings'!$C$7:$O$7,0)))</f>
        <v>-</v>
      </c>
      <c r="AK73" s="80" t="str">
        <f>IF(AK20="-","-",AK20*INDEX('3c Mappings'!$C$8:$O$21,MATCH($C73,'3c Mappings'!$B$8:$B$21,0),MATCH($B73,'3c Mappings'!$C$7:$O$7,0)))</f>
        <v>-</v>
      </c>
      <c r="AL73" s="80" t="str">
        <f>IF(AL20="-","-",AL20*INDEX('3c Mappings'!$C$8:$O$21,MATCH($C73,'3c Mappings'!$B$8:$B$21,0),MATCH($B73,'3c Mappings'!$C$7:$O$7,0)))</f>
        <v>-</v>
      </c>
      <c r="AM73" s="80" t="str">
        <f>IF(AM20="-","-",AM20*INDEX('3c Mappings'!$C$8:$O$21,MATCH($C73,'3c Mappings'!$B$8:$B$21,0),MATCH($B73,'3c Mappings'!$C$7:$O$7,0)))</f>
        <v>-</v>
      </c>
      <c r="AN73" s="80" t="str">
        <f>IF(AN20="-","-",AN20*INDEX('3c Mappings'!$C$8:$O$21,MATCH($C73,'3c Mappings'!$B$8:$B$21,0),MATCH($B73,'3c Mappings'!$C$7:$O$7,0)))</f>
        <v>-</v>
      </c>
      <c r="AO73" s="80" t="str">
        <f>IF(AO20="-","-",AO20*INDEX('3c Mappings'!$C$8:$O$21,MATCH($C73,'3c Mappings'!$B$8:$B$21,0),MATCH($B73,'3c Mappings'!$C$7:$O$7,0)))</f>
        <v>-</v>
      </c>
      <c r="AP73" s="80" t="str">
        <f>IF(AP20="-","-",AP20*INDEX('3c Mappings'!$C$8:$O$21,MATCH($C73,'3c Mappings'!$B$8:$B$21,0),MATCH($B73,'3c Mappings'!$C$7:$O$7,0)))</f>
        <v>-</v>
      </c>
      <c r="AQ73" s="80" t="str">
        <f>IF(AQ20="-","-",AQ20*INDEX('3c Mappings'!$C$8:$O$21,MATCH($C73,'3c Mappings'!$B$8:$B$21,0),MATCH($B73,'3c Mappings'!$C$7:$O$7,0)))</f>
        <v>-</v>
      </c>
      <c r="AR73" s="80" t="str">
        <f>IF(AR20="-","-",AR20*INDEX('3c Mappings'!$C$8:$O$21,MATCH($C73,'3c Mappings'!$B$8:$B$21,0),MATCH($B73,'3c Mappings'!$C$7:$O$7,0)))</f>
        <v>-</v>
      </c>
      <c r="AS73" s="80" t="str">
        <f>IF(AS20="-","-",AS20*INDEX('3c Mappings'!$C$8:$O$21,MATCH($C73,'3c Mappings'!$B$8:$B$21,0),MATCH($B73,'3c Mappings'!$C$7:$O$7,0)))</f>
        <v>-</v>
      </c>
      <c r="AT73" s="80" t="str">
        <f>IF(AT20="-","-",AT20*INDEX('3c Mappings'!$C$8:$O$21,MATCH($C73,'3c Mappings'!$B$8:$B$21,0),MATCH($B73,'3c Mappings'!$C$7:$O$7,0)))</f>
        <v>-</v>
      </c>
      <c r="AU73" s="80" t="str">
        <f>IF(AU20="-","-",AU20*INDEX('3c Mappings'!$C$8:$O$21,MATCH($C73,'3c Mappings'!$B$8:$B$21,0),MATCH($B73,'3c Mappings'!$C$7:$O$7,0)))</f>
        <v>-</v>
      </c>
      <c r="AV73" s="80" t="str">
        <f>IF(AV20="-","-",AV20*INDEX('3c Mappings'!$C$8:$O$21,MATCH($C73,'3c Mappings'!$B$8:$B$21,0),MATCH($B73,'3c Mappings'!$C$7:$O$7,0)))</f>
        <v>-</v>
      </c>
      <c r="AW73" s="80" t="str">
        <f>IF(AW20="-","-",AW20*INDEX('3c Mappings'!$C$8:$O$21,MATCH($C73,'3c Mappings'!$B$8:$B$21,0),MATCH($B73,'3c Mappings'!$C$7:$O$7,0)))</f>
        <v>-</v>
      </c>
      <c r="AX73" s="80" t="str">
        <f>IF(AX20="-","-",AX20*INDEX('3c Mappings'!$C$8:$O$21,MATCH($C73,'3c Mappings'!$B$8:$B$21,0),MATCH($B73,'3c Mappings'!$C$7:$O$7,0)))</f>
        <v>-</v>
      </c>
      <c r="AY73" s="80" t="str">
        <f>IF(AY20="-","-",AY20*INDEX('3c Mappings'!$C$8:$O$21,MATCH($C73,'3c Mappings'!$B$8:$B$21,0),MATCH($B73,'3c Mappings'!$C$7:$O$7,0)))</f>
        <v>-</v>
      </c>
      <c r="AZ73" s="80" t="str">
        <f>IF(AZ20="-","-",AZ20*INDEX('3c Mappings'!$C$8:$O$21,MATCH($C73,'3c Mappings'!$B$8:$B$21,0),MATCH($B73,'3c Mappings'!$C$7:$O$7,0)))</f>
        <v>-</v>
      </c>
      <c r="BA73" s="80" t="str">
        <f>IF(BA20="-","-",BA20*INDEX('3c Mappings'!$C$8:$O$21,MATCH($C73,'3c Mappings'!$B$8:$B$21,0),MATCH($B73,'3c Mappings'!$C$7:$O$7,0)))</f>
        <v>-</v>
      </c>
      <c r="BB73" s="80" t="str">
        <f>IF(BB20="-","-",BB20*INDEX('3c Mappings'!$C$8:$O$21,MATCH($C73,'3c Mappings'!$B$8:$B$21,0),MATCH($B73,'3c Mappings'!$C$7:$O$7,0)))</f>
        <v>-</v>
      </c>
    </row>
    <row r="74" spans="1:54" s="14" customFormat="1" ht="11.45">
      <c r="A74" s="10"/>
      <c r="B74" s="72" t="s">
        <v>209</v>
      </c>
      <c r="C74" s="73" t="s">
        <v>178</v>
      </c>
      <c r="D74" s="205"/>
      <c r="E74" s="29"/>
      <c r="F74" s="80">
        <f>IF(F21="-","-",F21*INDEX('3c Mappings'!$C$8:$O$21,MATCH($C74,'3c Mappings'!$B$8:$B$21,0),MATCH($B74,'3c Mappings'!$C$7:$O$7,0)))</f>
        <v>0</v>
      </c>
      <c r="G74" s="80">
        <f>IF(G21="-","-",G21*INDEX('3c Mappings'!$C$8:$O$21,MATCH($C74,'3c Mappings'!$B$8:$B$21,0),MATCH($B74,'3c Mappings'!$C$7:$O$7,0)))</f>
        <v>0</v>
      </c>
      <c r="H74" s="80">
        <f>IF(H21="-","-",H21*INDEX('3c Mappings'!$C$8:$O$21,MATCH($C74,'3c Mappings'!$B$8:$B$21,0),MATCH($B74,'3c Mappings'!$C$7:$O$7,0)))</f>
        <v>0</v>
      </c>
      <c r="I74" s="80">
        <f>IF(I21="-","-",I21*INDEX('3c Mappings'!$C$8:$O$21,MATCH($C74,'3c Mappings'!$B$8:$B$21,0),MATCH($B74,'3c Mappings'!$C$7:$O$7,0)))</f>
        <v>0</v>
      </c>
      <c r="J74" s="80">
        <f>IF(J21="-","-",J21*INDEX('3c Mappings'!$C$8:$O$21,MATCH($C74,'3c Mappings'!$B$8:$B$21,0),MATCH($B74,'3c Mappings'!$C$7:$O$7,0)))</f>
        <v>0</v>
      </c>
      <c r="K74" s="80">
        <f>IF(K21="-","-",K21*INDEX('3c Mappings'!$C$8:$O$21,MATCH($C74,'3c Mappings'!$B$8:$B$21,0),MATCH($B74,'3c Mappings'!$C$7:$O$7,0)))</f>
        <v>0</v>
      </c>
      <c r="L74" s="80">
        <f>IF(L21="-","-",L21*INDEX('3c Mappings'!$C$8:$O$21,MATCH($C74,'3c Mappings'!$B$8:$B$21,0),MATCH($B74,'3c Mappings'!$C$7:$O$7,0)))</f>
        <v>0</v>
      </c>
      <c r="M74" s="80">
        <f>IF(M21="-","-",M21*INDEX('3c Mappings'!$C$8:$O$21,MATCH($C74,'3c Mappings'!$B$8:$B$21,0),MATCH($B74,'3c Mappings'!$C$7:$O$7,0)))</f>
        <v>0</v>
      </c>
      <c r="N74" s="82"/>
      <c r="O74" s="80">
        <f>IF(O21="-","-",O21*INDEX('3c Mappings'!$C$8:$O$21,MATCH($C74,'3c Mappings'!$B$8:$B$21,0),MATCH($B74,'3c Mappings'!$C$7:$O$7,0)))</f>
        <v>0</v>
      </c>
      <c r="P74" s="80">
        <f>IF(P21="-","-",P21*INDEX('3c Mappings'!$C$8:$O$21,MATCH($C74,'3c Mappings'!$B$8:$B$21,0),MATCH($B74,'3c Mappings'!$C$7:$O$7,0)))</f>
        <v>0</v>
      </c>
      <c r="Q74" s="80">
        <f>IF(Q21="-","-",Q21*INDEX('3c Mappings'!$C$8:$O$21,MATCH($C74,'3c Mappings'!$B$8:$B$21,0),MATCH($B74,'3c Mappings'!$C$7:$O$7,0)))</f>
        <v>0</v>
      </c>
      <c r="R74" s="80">
        <f>IF(R21="-","-",R21*INDEX('3c Mappings'!$C$8:$O$21,MATCH($C74,'3c Mappings'!$B$8:$B$21,0),MATCH($B74,'3c Mappings'!$C$7:$O$7,0)))</f>
        <v>0</v>
      </c>
      <c r="S74" s="80">
        <f>IF(S21="-","-",S21*INDEX('3c Mappings'!$C$8:$O$21,MATCH($C74,'3c Mappings'!$B$8:$B$21,0),MATCH($B74,'3c Mappings'!$C$7:$O$7,0)))</f>
        <v>0</v>
      </c>
      <c r="T74" s="80">
        <f>IF(T21="-","-",T21*INDEX('3c Mappings'!$C$8:$O$21,MATCH($C74,'3c Mappings'!$B$8:$B$21,0),MATCH($B74,'3c Mappings'!$C$7:$O$7,0)))</f>
        <v>0</v>
      </c>
      <c r="U74" s="80">
        <f>IF(U21="-","-",U21*INDEX('3c Mappings'!$C$8:$O$21,MATCH($C74,'3c Mappings'!$B$8:$B$21,0),MATCH($B74,'3c Mappings'!$C$7:$O$7,0)))</f>
        <v>0</v>
      </c>
      <c r="V74" s="80">
        <f>IF(V21="-","-",V21*INDEX('3c Mappings'!$C$8:$O$21,MATCH($C74,'3c Mappings'!$B$8:$B$21,0),MATCH($B74,'3c Mappings'!$C$7:$O$7,0)))</f>
        <v>0</v>
      </c>
      <c r="W74" s="80">
        <f>IF(W21="-","-",W21*INDEX('3c Mappings'!$C$8:$O$21,MATCH($C74,'3c Mappings'!$B$8:$B$21,0),MATCH($B74,'3c Mappings'!$C$7:$O$7,0)))</f>
        <v>0</v>
      </c>
      <c r="X74" s="80">
        <f>IF(X21="-","-",X21*INDEX('3c Mappings'!$C$8:$O$21,MATCH($C74,'3c Mappings'!$B$8:$B$21,0),MATCH($B74,'3c Mappings'!$C$7:$O$7,0)))</f>
        <v>0</v>
      </c>
      <c r="Y74" s="80">
        <f>IF(Y21="-","-",Y21*INDEX('3c Mappings'!$C$8:$O$21,MATCH($C74,'3c Mappings'!$B$8:$B$21,0),MATCH($B74,'3c Mappings'!$C$7:$O$7,0)))</f>
        <v>0</v>
      </c>
      <c r="Z74" s="80">
        <f>IF(Z21="-","-",Z21*INDEX('3c Mappings'!$C$8:$O$21,MATCH($C74,'3c Mappings'!$B$8:$B$21,0),MATCH($B74,'3c Mappings'!$C$7:$O$7,0)))</f>
        <v>0</v>
      </c>
      <c r="AA74" s="80">
        <f>IF(AA21="-","-",AA21*INDEX('3c Mappings'!$C$8:$O$21,MATCH($C74,'3c Mappings'!$B$8:$B$21,0),MATCH($B74,'3c Mappings'!$C$7:$O$7,0)))</f>
        <v>0</v>
      </c>
      <c r="AB74" s="80">
        <f>IF(AB21="-","-",AB21*INDEX('3c Mappings'!$C$8:$O$21,MATCH($C74,'3c Mappings'!$B$8:$B$21,0),MATCH($B74,'3c Mappings'!$C$7:$O$7,0)))</f>
        <v>0</v>
      </c>
      <c r="AC74" s="80">
        <f>IF(AC21="-","-",AC21*INDEX('3c Mappings'!$C$8:$O$21,MATCH($C74,'3c Mappings'!$B$8:$B$21,0),MATCH($B74,'3c Mappings'!$C$7:$O$7,0)))</f>
        <v>0</v>
      </c>
      <c r="AD74" s="80">
        <f>IF(AD21="-","-",AD21*INDEX('3c Mappings'!$C$8:$O$21,MATCH($C74,'3c Mappings'!$B$8:$B$21,0),MATCH($B74,'3c Mappings'!$C$7:$O$7,0)))</f>
        <v>0</v>
      </c>
      <c r="AE74" s="80">
        <f>IF(AE21="-","-",AE21*INDEX('3c Mappings'!$C$8:$O$21,MATCH($C74,'3c Mappings'!$B$8:$B$21,0),MATCH($B74,'3c Mappings'!$C$7:$O$7,0)))</f>
        <v>0</v>
      </c>
      <c r="AF74" s="80">
        <f>IF(AF21="-","-",AF21*INDEX('3c Mappings'!$C$8:$O$21,MATCH($C74,'3c Mappings'!$B$8:$B$21,0),MATCH($B74,'3c Mappings'!$C$7:$O$7,0)))</f>
        <v>0</v>
      </c>
      <c r="AG74" s="80">
        <f>IF(AG21="-","-",AG21*INDEX('3c Mappings'!$C$8:$O$21,MATCH($C74,'3c Mappings'!$B$8:$B$21,0),MATCH($B74,'3c Mappings'!$C$7:$O$7,0)))</f>
        <v>0</v>
      </c>
      <c r="AH74" s="80" t="str">
        <f>IF(AH21="-","-",AH21*INDEX('3c Mappings'!$C$8:$O$21,MATCH($C74,'3c Mappings'!$B$8:$B$21,0),MATCH($B74,'3c Mappings'!$C$7:$O$7,0)))</f>
        <v>-</v>
      </c>
      <c r="AI74" s="80" t="str">
        <f>IF(AI21="-","-",AI21*INDEX('3c Mappings'!$C$8:$O$21,MATCH($C74,'3c Mappings'!$B$8:$B$21,0),MATCH($B74,'3c Mappings'!$C$7:$O$7,0)))</f>
        <v>-</v>
      </c>
      <c r="AJ74" s="80" t="str">
        <f>IF(AJ21="-","-",AJ21*INDEX('3c Mappings'!$C$8:$O$21,MATCH($C74,'3c Mappings'!$B$8:$B$21,0),MATCH($B74,'3c Mappings'!$C$7:$O$7,0)))</f>
        <v>-</v>
      </c>
      <c r="AK74" s="80" t="str">
        <f>IF(AK21="-","-",AK21*INDEX('3c Mappings'!$C$8:$O$21,MATCH($C74,'3c Mappings'!$B$8:$B$21,0),MATCH($B74,'3c Mappings'!$C$7:$O$7,0)))</f>
        <v>-</v>
      </c>
      <c r="AL74" s="80" t="str">
        <f>IF(AL21="-","-",AL21*INDEX('3c Mappings'!$C$8:$O$21,MATCH($C74,'3c Mappings'!$B$8:$B$21,0),MATCH($B74,'3c Mappings'!$C$7:$O$7,0)))</f>
        <v>-</v>
      </c>
      <c r="AM74" s="80" t="str">
        <f>IF(AM21="-","-",AM21*INDEX('3c Mappings'!$C$8:$O$21,MATCH($C74,'3c Mappings'!$B$8:$B$21,0),MATCH($B74,'3c Mappings'!$C$7:$O$7,0)))</f>
        <v>-</v>
      </c>
      <c r="AN74" s="80" t="str">
        <f>IF(AN21="-","-",AN21*INDEX('3c Mappings'!$C$8:$O$21,MATCH($C74,'3c Mappings'!$B$8:$B$21,0),MATCH($B74,'3c Mappings'!$C$7:$O$7,0)))</f>
        <v>-</v>
      </c>
      <c r="AO74" s="80" t="str">
        <f>IF(AO21="-","-",AO21*INDEX('3c Mappings'!$C$8:$O$21,MATCH($C74,'3c Mappings'!$B$8:$B$21,0),MATCH($B74,'3c Mappings'!$C$7:$O$7,0)))</f>
        <v>-</v>
      </c>
      <c r="AP74" s="80" t="str">
        <f>IF(AP21="-","-",AP21*INDEX('3c Mappings'!$C$8:$O$21,MATCH($C74,'3c Mappings'!$B$8:$B$21,0),MATCH($B74,'3c Mappings'!$C$7:$O$7,0)))</f>
        <v>-</v>
      </c>
      <c r="AQ74" s="80" t="str">
        <f>IF(AQ21="-","-",AQ21*INDEX('3c Mappings'!$C$8:$O$21,MATCH($C74,'3c Mappings'!$B$8:$B$21,0),MATCH($B74,'3c Mappings'!$C$7:$O$7,0)))</f>
        <v>-</v>
      </c>
      <c r="AR74" s="80" t="str">
        <f>IF(AR21="-","-",AR21*INDEX('3c Mappings'!$C$8:$O$21,MATCH($C74,'3c Mappings'!$B$8:$B$21,0),MATCH($B74,'3c Mappings'!$C$7:$O$7,0)))</f>
        <v>-</v>
      </c>
      <c r="AS74" s="80" t="str">
        <f>IF(AS21="-","-",AS21*INDEX('3c Mappings'!$C$8:$O$21,MATCH($C74,'3c Mappings'!$B$8:$B$21,0),MATCH($B74,'3c Mappings'!$C$7:$O$7,0)))</f>
        <v>-</v>
      </c>
      <c r="AT74" s="80" t="str">
        <f>IF(AT21="-","-",AT21*INDEX('3c Mappings'!$C$8:$O$21,MATCH($C74,'3c Mappings'!$B$8:$B$21,0),MATCH($B74,'3c Mappings'!$C$7:$O$7,0)))</f>
        <v>-</v>
      </c>
      <c r="AU74" s="80" t="str">
        <f>IF(AU21="-","-",AU21*INDEX('3c Mappings'!$C$8:$O$21,MATCH($C74,'3c Mappings'!$B$8:$B$21,0),MATCH($B74,'3c Mappings'!$C$7:$O$7,0)))</f>
        <v>-</v>
      </c>
      <c r="AV74" s="80" t="str">
        <f>IF(AV21="-","-",AV21*INDEX('3c Mappings'!$C$8:$O$21,MATCH($C74,'3c Mappings'!$B$8:$B$21,0),MATCH($B74,'3c Mappings'!$C$7:$O$7,0)))</f>
        <v>-</v>
      </c>
      <c r="AW74" s="80" t="str">
        <f>IF(AW21="-","-",AW21*INDEX('3c Mappings'!$C$8:$O$21,MATCH($C74,'3c Mappings'!$B$8:$B$21,0),MATCH($B74,'3c Mappings'!$C$7:$O$7,0)))</f>
        <v>-</v>
      </c>
      <c r="AX74" s="80" t="str">
        <f>IF(AX21="-","-",AX21*INDEX('3c Mappings'!$C$8:$O$21,MATCH($C74,'3c Mappings'!$B$8:$B$21,0),MATCH($B74,'3c Mappings'!$C$7:$O$7,0)))</f>
        <v>-</v>
      </c>
      <c r="AY74" s="80" t="str">
        <f>IF(AY21="-","-",AY21*INDEX('3c Mappings'!$C$8:$O$21,MATCH($C74,'3c Mappings'!$B$8:$B$21,0),MATCH($B74,'3c Mappings'!$C$7:$O$7,0)))</f>
        <v>-</v>
      </c>
      <c r="AZ74" s="80" t="str">
        <f>IF(AZ21="-","-",AZ21*INDEX('3c Mappings'!$C$8:$O$21,MATCH($C74,'3c Mappings'!$B$8:$B$21,0),MATCH($B74,'3c Mappings'!$C$7:$O$7,0)))</f>
        <v>-</v>
      </c>
      <c r="BA74" s="80" t="str">
        <f>IF(BA21="-","-",BA21*INDEX('3c Mappings'!$C$8:$O$21,MATCH($C74,'3c Mappings'!$B$8:$B$21,0),MATCH($B74,'3c Mappings'!$C$7:$O$7,0)))</f>
        <v>-</v>
      </c>
      <c r="BB74" s="80" t="str">
        <f>IF(BB21="-","-",BB21*INDEX('3c Mappings'!$C$8:$O$21,MATCH($C74,'3c Mappings'!$B$8:$B$21,0),MATCH($B74,'3c Mappings'!$C$7:$O$7,0)))</f>
        <v>-</v>
      </c>
    </row>
    <row r="75" spans="1:54" s="14" customFormat="1" ht="11.45">
      <c r="A75" s="10"/>
      <c r="B75" s="72" t="s">
        <v>210</v>
      </c>
      <c r="C75" s="73" t="s">
        <v>178</v>
      </c>
      <c r="D75" s="205"/>
      <c r="E75" s="29"/>
      <c r="F75" s="80">
        <f>IF(F22="-","-",F22*INDEX('3c Mappings'!$C$8:$O$21,MATCH($C75,'3c Mappings'!$B$8:$B$21,0),MATCH($B75,'3c Mappings'!$C$7:$O$7,0)))</f>
        <v>0</v>
      </c>
      <c r="G75" s="80">
        <f>IF(G22="-","-",G22*INDEX('3c Mappings'!$C$8:$O$21,MATCH($C75,'3c Mappings'!$B$8:$B$21,0),MATCH($B75,'3c Mappings'!$C$7:$O$7,0)))</f>
        <v>0</v>
      </c>
      <c r="H75" s="80">
        <f>IF(H22="-","-",H22*INDEX('3c Mappings'!$C$8:$O$21,MATCH($C75,'3c Mappings'!$B$8:$B$21,0),MATCH($B75,'3c Mappings'!$C$7:$O$7,0)))</f>
        <v>0</v>
      </c>
      <c r="I75" s="80">
        <f>IF(I22="-","-",I22*INDEX('3c Mappings'!$C$8:$O$21,MATCH($C75,'3c Mappings'!$B$8:$B$21,0),MATCH($B75,'3c Mappings'!$C$7:$O$7,0)))</f>
        <v>0</v>
      </c>
      <c r="J75" s="80">
        <f>IF(J22="-","-",J22*INDEX('3c Mappings'!$C$8:$O$21,MATCH($C75,'3c Mappings'!$B$8:$B$21,0),MATCH($B75,'3c Mappings'!$C$7:$O$7,0)))</f>
        <v>0</v>
      </c>
      <c r="K75" s="80">
        <f>IF(K22="-","-",K22*INDEX('3c Mappings'!$C$8:$O$21,MATCH($C75,'3c Mappings'!$B$8:$B$21,0),MATCH($B75,'3c Mappings'!$C$7:$O$7,0)))</f>
        <v>0</v>
      </c>
      <c r="L75" s="80">
        <f>IF(L22="-","-",L22*INDEX('3c Mappings'!$C$8:$O$21,MATCH($C75,'3c Mappings'!$B$8:$B$21,0),MATCH($B75,'3c Mappings'!$C$7:$O$7,0)))</f>
        <v>0</v>
      </c>
      <c r="M75" s="80">
        <f>IF(M22="-","-",M22*INDEX('3c Mappings'!$C$8:$O$21,MATCH($C75,'3c Mappings'!$B$8:$B$21,0),MATCH($B75,'3c Mappings'!$C$7:$O$7,0)))</f>
        <v>0</v>
      </c>
      <c r="N75" s="82"/>
      <c r="O75" s="80">
        <f>IF(O22="-","-",O22*INDEX('3c Mappings'!$C$8:$O$21,MATCH($C75,'3c Mappings'!$B$8:$B$21,0),MATCH($B75,'3c Mappings'!$C$7:$O$7,0)))</f>
        <v>0</v>
      </c>
      <c r="P75" s="80">
        <f>IF(P22="-","-",P22*INDEX('3c Mappings'!$C$8:$O$21,MATCH($C75,'3c Mappings'!$B$8:$B$21,0),MATCH($B75,'3c Mappings'!$C$7:$O$7,0)))</f>
        <v>0</v>
      </c>
      <c r="Q75" s="80">
        <f>IF(Q22="-","-",Q22*INDEX('3c Mappings'!$C$8:$O$21,MATCH($C75,'3c Mappings'!$B$8:$B$21,0),MATCH($B75,'3c Mappings'!$C$7:$O$7,0)))</f>
        <v>0</v>
      </c>
      <c r="R75" s="80">
        <f>IF(R22="-","-",R22*INDEX('3c Mappings'!$C$8:$O$21,MATCH($C75,'3c Mappings'!$B$8:$B$21,0),MATCH($B75,'3c Mappings'!$C$7:$O$7,0)))</f>
        <v>0</v>
      </c>
      <c r="S75" s="80">
        <f>IF(S22="-","-",S22*INDEX('3c Mappings'!$C$8:$O$21,MATCH($C75,'3c Mappings'!$B$8:$B$21,0),MATCH($B75,'3c Mappings'!$C$7:$O$7,0)))</f>
        <v>0</v>
      </c>
      <c r="T75" s="80">
        <f>IF(T22="-","-",T22*INDEX('3c Mappings'!$C$8:$O$21,MATCH($C75,'3c Mappings'!$B$8:$B$21,0),MATCH($B75,'3c Mappings'!$C$7:$O$7,0)))</f>
        <v>0</v>
      </c>
      <c r="U75" s="80">
        <f>IF(U22="-","-",U22*INDEX('3c Mappings'!$C$8:$O$21,MATCH($C75,'3c Mappings'!$B$8:$B$21,0),MATCH($B75,'3c Mappings'!$C$7:$O$7,0)))</f>
        <v>0</v>
      </c>
      <c r="V75" s="80">
        <f>IF(V22="-","-",V22*INDEX('3c Mappings'!$C$8:$O$21,MATCH($C75,'3c Mappings'!$B$8:$B$21,0),MATCH($B75,'3c Mappings'!$C$7:$O$7,0)))</f>
        <v>0</v>
      </c>
      <c r="W75" s="80">
        <f>IF(W22="-","-",W22*INDEX('3c Mappings'!$C$8:$O$21,MATCH($C75,'3c Mappings'!$B$8:$B$21,0),MATCH($B75,'3c Mappings'!$C$7:$O$7,0)))</f>
        <v>0</v>
      </c>
      <c r="X75" s="80">
        <f>IF(X22="-","-",X22*INDEX('3c Mappings'!$C$8:$O$21,MATCH($C75,'3c Mappings'!$B$8:$B$21,0),MATCH($B75,'3c Mappings'!$C$7:$O$7,0)))</f>
        <v>0</v>
      </c>
      <c r="Y75" s="80">
        <f>IF(Y22="-","-",Y22*INDEX('3c Mappings'!$C$8:$O$21,MATCH($C75,'3c Mappings'!$B$8:$B$21,0),MATCH($B75,'3c Mappings'!$C$7:$O$7,0)))</f>
        <v>0</v>
      </c>
      <c r="Z75" s="80">
        <f>IF(Z22="-","-",Z22*INDEX('3c Mappings'!$C$8:$O$21,MATCH($C75,'3c Mappings'!$B$8:$B$21,0),MATCH($B75,'3c Mappings'!$C$7:$O$7,0)))</f>
        <v>0</v>
      </c>
      <c r="AA75" s="80">
        <f>IF(AA22="-","-",AA22*INDEX('3c Mappings'!$C$8:$O$21,MATCH($C75,'3c Mappings'!$B$8:$B$21,0),MATCH($B75,'3c Mappings'!$C$7:$O$7,0)))</f>
        <v>0</v>
      </c>
      <c r="AB75" s="80">
        <f>IF(AB22="-","-",AB22*INDEX('3c Mappings'!$C$8:$O$21,MATCH($C75,'3c Mappings'!$B$8:$B$21,0),MATCH($B75,'3c Mappings'!$C$7:$O$7,0)))</f>
        <v>0</v>
      </c>
      <c r="AC75" s="80">
        <f>IF(AC22="-","-",AC22*INDEX('3c Mappings'!$C$8:$O$21,MATCH($C75,'3c Mappings'!$B$8:$B$21,0),MATCH($B75,'3c Mappings'!$C$7:$O$7,0)))</f>
        <v>0</v>
      </c>
      <c r="AD75" s="80">
        <f>IF(AD22="-","-",AD22*INDEX('3c Mappings'!$C$8:$O$21,MATCH($C75,'3c Mappings'!$B$8:$B$21,0),MATCH($B75,'3c Mappings'!$C$7:$O$7,0)))</f>
        <v>0</v>
      </c>
      <c r="AE75" s="80">
        <f>IF(AE22="-","-",AE22*INDEX('3c Mappings'!$C$8:$O$21,MATCH($C75,'3c Mappings'!$B$8:$B$21,0),MATCH($B75,'3c Mappings'!$C$7:$O$7,0)))</f>
        <v>0</v>
      </c>
      <c r="AF75" s="80">
        <f>IF(AF22="-","-",AF22*INDEX('3c Mappings'!$C$8:$O$21,MATCH($C75,'3c Mappings'!$B$8:$B$21,0),MATCH($B75,'3c Mappings'!$C$7:$O$7,0)))</f>
        <v>0</v>
      </c>
      <c r="AG75" s="80">
        <f>IF(AG22="-","-",AG22*INDEX('3c Mappings'!$C$8:$O$21,MATCH($C75,'3c Mappings'!$B$8:$B$21,0),MATCH($B75,'3c Mappings'!$C$7:$O$7,0)))</f>
        <v>0</v>
      </c>
      <c r="AH75" s="80" t="str">
        <f>IF(AH22="-","-",AH22*INDEX('3c Mappings'!$C$8:$O$21,MATCH($C75,'3c Mappings'!$B$8:$B$21,0),MATCH($B75,'3c Mappings'!$C$7:$O$7,0)))</f>
        <v>-</v>
      </c>
      <c r="AI75" s="80" t="str">
        <f>IF(AI22="-","-",AI22*INDEX('3c Mappings'!$C$8:$O$21,MATCH($C75,'3c Mappings'!$B$8:$B$21,0),MATCH($B75,'3c Mappings'!$C$7:$O$7,0)))</f>
        <v>-</v>
      </c>
      <c r="AJ75" s="80" t="str">
        <f>IF(AJ22="-","-",AJ22*INDEX('3c Mappings'!$C$8:$O$21,MATCH($C75,'3c Mappings'!$B$8:$B$21,0),MATCH($B75,'3c Mappings'!$C$7:$O$7,0)))</f>
        <v>-</v>
      </c>
      <c r="AK75" s="80" t="str">
        <f>IF(AK22="-","-",AK22*INDEX('3c Mappings'!$C$8:$O$21,MATCH($C75,'3c Mappings'!$B$8:$B$21,0),MATCH($B75,'3c Mappings'!$C$7:$O$7,0)))</f>
        <v>-</v>
      </c>
      <c r="AL75" s="80" t="str">
        <f>IF(AL22="-","-",AL22*INDEX('3c Mappings'!$C$8:$O$21,MATCH($C75,'3c Mappings'!$B$8:$B$21,0),MATCH($B75,'3c Mappings'!$C$7:$O$7,0)))</f>
        <v>-</v>
      </c>
      <c r="AM75" s="80" t="str">
        <f>IF(AM22="-","-",AM22*INDEX('3c Mappings'!$C$8:$O$21,MATCH($C75,'3c Mappings'!$B$8:$B$21,0),MATCH($B75,'3c Mappings'!$C$7:$O$7,0)))</f>
        <v>-</v>
      </c>
      <c r="AN75" s="80" t="str">
        <f>IF(AN22="-","-",AN22*INDEX('3c Mappings'!$C$8:$O$21,MATCH($C75,'3c Mappings'!$B$8:$B$21,0),MATCH($B75,'3c Mappings'!$C$7:$O$7,0)))</f>
        <v>-</v>
      </c>
      <c r="AO75" s="80" t="str">
        <f>IF(AO22="-","-",AO22*INDEX('3c Mappings'!$C$8:$O$21,MATCH($C75,'3c Mappings'!$B$8:$B$21,0),MATCH($B75,'3c Mappings'!$C$7:$O$7,0)))</f>
        <v>-</v>
      </c>
      <c r="AP75" s="80" t="str">
        <f>IF(AP22="-","-",AP22*INDEX('3c Mappings'!$C$8:$O$21,MATCH($C75,'3c Mappings'!$B$8:$B$21,0),MATCH($B75,'3c Mappings'!$C$7:$O$7,0)))</f>
        <v>-</v>
      </c>
      <c r="AQ75" s="80" t="str">
        <f>IF(AQ22="-","-",AQ22*INDEX('3c Mappings'!$C$8:$O$21,MATCH($C75,'3c Mappings'!$B$8:$B$21,0),MATCH($B75,'3c Mappings'!$C$7:$O$7,0)))</f>
        <v>-</v>
      </c>
      <c r="AR75" s="80" t="str">
        <f>IF(AR22="-","-",AR22*INDEX('3c Mappings'!$C$8:$O$21,MATCH($C75,'3c Mappings'!$B$8:$B$21,0),MATCH($B75,'3c Mappings'!$C$7:$O$7,0)))</f>
        <v>-</v>
      </c>
      <c r="AS75" s="80" t="str">
        <f>IF(AS22="-","-",AS22*INDEX('3c Mappings'!$C$8:$O$21,MATCH($C75,'3c Mappings'!$B$8:$B$21,0),MATCH($B75,'3c Mappings'!$C$7:$O$7,0)))</f>
        <v>-</v>
      </c>
      <c r="AT75" s="80" t="str">
        <f>IF(AT22="-","-",AT22*INDEX('3c Mappings'!$C$8:$O$21,MATCH($C75,'3c Mappings'!$B$8:$B$21,0),MATCH($B75,'3c Mappings'!$C$7:$O$7,0)))</f>
        <v>-</v>
      </c>
      <c r="AU75" s="80" t="str">
        <f>IF(AU22="-","-",AU22*INDEX('3c Mappings'!$C$8:$O$21,MATCH($C75,'3c Mappings'!$B$8:$B$21,0),MATCH($B75,'3c Mappings'!$C$7:$O$7,0)))</f>
        <v>-</v>
      </c>
      <c r="AV75" s="80" t="str">
        <f>IF(AV22="-","-",AV22*INDEX('3c Mappings'!$C$8:$O$21,MATCH($C75,'3c Mappings'!$B$8:$B$21,0),MATCH($B75,'3c Mappings'!$C$7:$O$7,0)))</f>
        <v>-</v>
      </c>
      <c r="AW75" s="80" t="str">
        <f>IF(AW22="-","-",AW22*INDEX('3c Mappings'!$C$8:$O$21,MATCH($C75,'3c Mappings'!$B$8:$B$21,0),MATCH($B75,'3c Mappings'!$C$7:$O$7,0)))</f>
        <v>-</v>
      </c>
      <c r="AX75" s="80" t="str">
        <f>IF(AX22="-","-",AX22*INDEX('3c Mappings'!$C$8:$O$21,MATCH($C75,'3c Mappings'!$B$8:$B$21,0),MATCH($B75,'3c Mappings'!$C$7:$O$7,0)))</f>
        <v>-</v>
      </c>
      <c r="AY75" s="80" t="str">
        <f>IF(AY22="-","-",AY22*INDEX('3c Mappings'!$C$8:$O$21,MATCH($C75,'3c Mappings'!$B$8:$B$21,0),MATCH($B75,'3c Mappings'!$C$7:$O$7,0)))</f>
        <v>-</v>
      </c>
      <c r="AZ75" s="80" t="str">
        <f>IF(AZ22="-","-",AZ22*INDEX('3c Mappings'!$C$8:$O$21,MATCH($C75,'3c Mappings'!$B$8:$B$21,0),MATCH($B75,'3c Mappings'!$C$7:$O$7,0)))</f>
        <v>-</v>
      </c>
      <c r="BA75" s="80" t="str">
        <f>IF(BA22="-","-",BA22*INDEX('3c Mappings'!$C$8:$O$21,MATCH($C75,'3c Mappings'!$B$8:$B$21,0),MATCH($B75,'3c Mappings'!$C$7:$O$7,0)))</f>
        <v>-</v>
      </c>
      <c r="BB75" s="80" t="str">
        <f>IF(BB22="-","-",BB22*INDEX('3c Mappings'!$C$8:$O$21,MATCH($C75,'3c Mappings'!$B$8:$B$21,0),MATCH($B75,'3c Mappings'!$C$7:$O$7,0)))</f>
        <v>-</v>
      </c>
    </row>
    <row r="76" spans="1:54" s="14" customFormat="1" ht="11.45">
      <c r="A76" s="10"/>
      <c r="B76" s="72" t="s">
        <v>211</v>
      </c>
      <c r="C76" s="73" t="s">
        <v>178</v>
      </c>
      <c r="D76" s="205"/>
      <c r="E76" s="29"/>
      <c r="F76" s="80">
        <f>IF(F23="-","-",F23*INDEX('3c Mappings'!$C$8:$O$21,MATCH($C76,'3c Mappings'!$B$8:$B$21,0),MATCH($B76,'3c Mappings'!$C$7:$O$7,0)))</f>
        <v>0</v>
      </c>
      <c r="G76" s="80">
        <f>IF(G23="-","-",G23*INDEX('3c Mappings'!$C$8:$O$21,MATCH($C76,'3c Mappings'!$B$8:$B$21,0),MATCH($B76,'3c Mappings'!$C$7:$O$7,0)))</f>
        <v>0</v>
      </c>
      <c r="H76" s="80">
        <f>IF(H23="-","-",H23*INDEX('3c Mappings'!$C$8:$O$21,MATCH($C76,'3c Mappings'!$B$8:$B$21,0),MATCH($B76,'3c Mappings'!$C$7:$O$7,0)))</f>
        <v>0</v>
      </c>
      <c r="I76" s="80">
        <f>IF(I23="-","-",I23*INDEX('3c Mappings'!$C$8:$O$21,MATCH($C76,'3c Mappings'!$B$8:$B$21,0),MATCH($B76,'3c Mappings'!$C$7:$O$7,0)))</f>
        <v>0</v>
      </c>
      <c r="J76" s="80">
        <f>IF(J23="-","-",J23*INDEX('3c Mappings'!$C$8:$O$21,MATCH($C76,'3c Mappings'!$B$8:$B$21,0),MATCH($B76,'3c Mappings'!$C$7:$O$7,0)))</f>
        <v>0</v>
      </c>
      <c r="K76" s="80">
        <f>IF(K23="-","-",K23*INDEX('3c Mappings'!$C$8:$O$21,MATCH($C76,'3c Mappings'!$B$8:$B$21,0),MATCH($B76,'3c Mappings'!$C$7:$O$7,0)))</f>
        <v>0</v>
      </c>
      <c r="L76" s="80">
        <f>IF(L23="-","-",L23*INDEX('3c Mappings'!$C$8:$O$21,MATCH($C76,'3c Mappings'!$B$8:$B$21,0),MATCH($B76,'3c Mappings'!$C$7:$O$7,0)))</f>
        <v>0</v>
      </c>
      <c r="M76" s="80">
        <f>IF(M23="-","-",M23*INDEX('3c Mappings'!$C$8:$O$21,MATCH($C76,'3c Mappings'!$B$8:$B$21,0),MATCH($B76,'3c Mappings'!$C$7:$O$7,0)))</f>
        <v>0</v>
      </c>
      <c r="N76" s="82"/>
      <c r="O76" s="80">
        <f>IF(O23="-","-",O23*INDEX('3c Mappings'!$C$8:$O$21,MATCH($C76,'3c Mappings'!$B$8:$B$21,0),MATCH($B76,'3c Mappings'!$C$7:$O$7,0)))</f>
        <v>0</v>
      </c>
      <c r="P76" s="80">
        <f>IF(P23="-","-",P23*INDEX('3c Mappings'!$C$8:$O$21,MATCH($C76,'3c Mappings'!$B$8:$B$21,0),MATCH($B76,'3c Mappings'!$C$7:$O$7,0)))</f>
        <v>0</v>
      </c>
      <c r="Q76" s="80">
        <f>IF(Q23="-","-",Q23*INDEX('3c Mappings'!$C$8:$O$21,MATCH($C76,'3c Mappings'!$B$8:$B$21,0),MATCH($B76,'3c Mappings'!$C$7:$O$7,0)))</f>
        <v>0</v>
      </c>
      <c r="R76" s="80">
        <f>IF(R23="-","-",R23*INDEX('3c Mappings'!$C$8:$O$21,MATCH($C76,'3c Mappings'!$B$8:$B$21,0),MATCH($B76,'3c Mappings'!$C$7:$O$7,0)))</f>
        <v>0</v>
      </c>
      <c r="S76" s="80">
        <f>IF(S23="-","-",S23*INDEX('3c Mappings'!$C$8:$O$21,MATCH($C76,'3c Mappings'!$B$8:$B$21,0),MATCH($B76,'3c Mappings'!$C$7:$O$7,0)))</f>
        <v>0</v>
      </c>
      <c r="T76" s="80">
        <f>IF(T23="-","-",T23*INDEX('3c Mappings'!$C$8:$O$21,MATCH($C76,'3c Mappings'!$B$8:$B$21,0),MATCH($B76,'3c Mappings'!$C$7:$O$7,0)))</f>
        <v>0</v>
      </c>
      <c r="U76" s="80">
        <f>IF(U23="-","-",U23*INDEX('3c Mappings'!$C$8:$O$21,MATCH($C76,'3c Mappings'!$B$8:$B$21,0),MATCH($B76,'3c Mappings'!$C$7:$O$7,0)))</f>
        <v>0</v>
      </c>
      <c r="V76" s="80">
        <f>IF(V23="-","-",V23*INDEX('3c Mappings'!$C$8:$O$21,MATCH($C76,'3c Mappings'!$B$8:$B$21,0),MATCH($B76,'3c Mappings'!$C$7:$O$7,0)))</f>
        <v>0</v>
      </c>
      <c r="W76" s="80">
        <f>IF(W23="-","-",W23*INDEX('3c Mappings'!$C$8:$O$21,MATCH($C76,'3c Mappings'!$B$8:$B$21,0),MATCH($B76,'3c Mappings'!$C$7:$O$7,0)))</f>
        <v>0</v>
      </c>
      <c r="X76" s="80">
        <f>IF(X23="-","-",X23*INDEX('3c Mappings'!$C$8:$O$21,MATCH($C76,'3c Mappings'!$B$8:$B$21,0),MATCH($B76,'3c Mappings'!$C$7:$O$7,0)))</f>
        <v>0</v>
      </c>
      <c r="Y76" s="80">
        <f>IF(Y23="-","-",Y23*INDEX('3c Mappings'!$C$8:$O$21,MATCH($C76,'3c Mappings'!$B$8:$B$21,0),MATCH($B76,'3c Mappings'!$C$7:$O$7,0)))</f>
        <v>0</v>
      </c>
      <c r="Z76" s="80">
        <f>IF(Z23="-","-",Z23*INDEX('3c Mappings'!$C$8:$O$21,MATCH($C76,'3c Mappings'!$B$8:$B$21,0),MATCH($B76,'3c Mappings'!$C$7:$O$7,0)))</f>
        <v>0</v>
      </c>
      <c r="AA76" s="80">
        <f>IF(AA23="-","-",AA23*INDEX('3c Mappings'!$C$8:$O$21,MATCH($C76,'3c Mappings'!$B$8:$B$21,0),MATCH($B76,'3c Mappings'!$C$7:$O$7,0)))</f>
        <v>0</v>
      </c>
      <c r="AB76" s="80">
        <f>IF(AB23="-","-",AB23*INDEX('3c Mappings'!$C$8:$O$21,MATCH($C76,'3c Mappings'!$B$8:$B$21,0),MATCH($B76,'3c Mappings'!$C$7:$O$7,0)))</f>
        <v>0</v>
      </c>
      <c r="AC76" s="80">
        <f>IF(AC23="-","-",AC23*INDEX('3c Mappings'!$C$8:$O$21,MATCH($C76,'3c Mappings'!$B$8:$B$21,0),MATCH($B76,'3c Mappings'!$C$7:$O$7,0)))</f>
        <v>0</v>
      </c>
      <c r="AD76" s="80">
        <f>IF(AD23="-","-",AD23*INDEX('3c Mappings'!$C$8:$O$21,MATCH($C76,'3c Mappings'!$B$8:$B$21,0),MATCH($B76,'3c Mappings'!$C$7:$O$7,0)))</f>
        <v>0</v>
      </c>
      <c r="AE76" s="80">
        <f>IF(AE23="-","-",AE23*INDEX('3c Mappings'!$C$8:$O$21,MATCH($C76,'3c Mappings'!$B$8:$B$21,0),MATCH($B76,'3c Mappings'!$C$7:$O$7,0)))</f>
        <v>0</v>
      </c>
      <c r="AF76" s="80">
        <f>IF(AF23="-","-",AF23*INDEX('3c Mappings'!$C$8:$O$21,MATCH($C76,'3c Mappings'!$B$8:$B$21,0),MATCH($B76,'3c Mappings'!$C$7:$O$7,0)))</f>
        <v>0</v>
      </c>
      <c r="AG76" s="80">
        <f>IF(AG23="-","-",AG23*INDEX('3c Mappings'!$C$8:$O$21,MATCH($C76,'3c Mappings'!$B$8:$B$21,0),MATCH($B76,'3c Mappings'!$C$7:$O$7,0)))</f>
        <v>0</v>
      </c>
      <c r="AH76" s="80" t="str">
        <f>IF(AH23="-","-",AH23*INDEX('3c Mappings'!$C$8:$O$21,MATCH($C76,'3c Mappings'!$B$8:$B$21,0),MATCH($B76,'3c Mappings'!$C$7:$O$7,0)))</f>
        <v>-</v>
      </c>
      <c r="AI76" s="80" t="str">
        <f>IF(AI23="-","-",AI23*INDEX('3c Mappings'!$C$8:$O$21,MATCH($C76,'3c Mappings'!$B$8:$B$21,0),MATCH($B76,'3c Mappings'!$C$7:$O$7,0)))</f>
        <v>-</v>
      </c>
      <c r="AJ76" s="80" t="str">
        <f>IF(AJ23="-","-",AJ23*INDEX('3c Mappings'!$C$8:$O$21,MATCH($C76,'3c Mappings'!$B$8:$B$21,0),MATCH($B76,'3c Mappings'!$C$7:$O$7,0)))</f>
        <v>-</v>
      </c>
      <c r="AK76" s="80" t="str">
        <f>IF(AK23="-","-",AK23*INDEX('3c Mappings'!$C$8:$O$21,MATCH($C76,'3c Mappings'!$B$8:$B$21,0),MATCH($B76,'3c Mappings'!$C$7:$O$7,0)))</f>
        <v>-</v>
      </c>
      <c r="AL76" s="80" t="str">
        <f>IF(AL23="-","-",AL23*INDEX('3c Mappings'!$C$8:$O$21,MATCH($C76,'3c Mappings'!$B$8:$B$21,0),MATCH($B76,'3c Mappings'!$C$7:$O$7,0)))</f>
        <v>-</v>
      </c>
      <c r="AM76" s="80" t="str">
        <f>IF(AM23="-","-",AM23*INDEX('3c Mappings'!$C$8:$O$21,MATCH($C76,'3c Mappings'!$B$8:$B$21,0),MATCH($B76,'3c Mappings'!$C$7:$O$7,0)))</f>
        <v>-</v>
      </c>
      <c r="AN76" s="80" t="str">
        <f>IF(AN23="-","-",AN23*INDEX('3c Mappings'!$C$8:$O$21,MATCH($C76,'3c Mappings'!$B$8:$B$21,0),MATCH($B76,'3c Mappings'!$C$7:$O$7,0)))</f>
        <v>-</v>
      </c>
      <c r="AO76" s="80" t="str">
        <f>IF(AO23="-","-",AO23*INDEX('3c Mappings'!$C$8:$O$21,MATCH($C76,'3c Mappings'!$B$8:$B$21,0),MATCH($B76,'3c Mappings'!$C$7:$O$7,0)))</f>
        <v>-</v>
      </c>
      <c r="AP76" s="80" t="str">
        <f>IF(AP23="-","-",AP23*INDEX('3c Mappings'!$C$8:$O$21,MATCH($C76,'3c Mappings'!$B$8:$B$21,0),MATCH($B76,'3c Mappings'!$C$7:$O$7,0)))</f>
        <v>-</v>
      </c>
      <c r="AQ76" s="80" t="str">
        <f>IF(AQ23="-","-",AQ23*INDEX('3c Mappings'!$C$8:$O$21,MATCH($C76,'3c Mappings'!$B$8:$B$21,0),MATCH($B76,'3c Mappings'!$C$7:$O$7,0)))</f>
        <v>-</v>
      </c>
      <c r="AR76" s="80" t="str">
        <f>IF(AR23="-","-",AR23*INDEX('3c Mappings'!$C$8:$O$21,MATCH($C76,'3c Mappings'!$B$8:$B$21,0),MATCH($B76,'3c Mappings'!$C$7:$O$7,0)))</f>
        <v>-</v>
      </c>
      <c r="AS76" s="80" t="str">
        <f>IF(AS23="-","-",AS23*INDEX('3c Mappings'!$C$8:$O$21,MATCH($C76,'3c Mappings'!$B$8:$B$21,0),MATCH($B76,'3c Mappings'!$C$7:$O$7,0)))</f>
        <v>-</v>
      </c>
      <c r="AT76" s="80" t="str">
        <f>IF(AT23="-","-",AT23*INDEX('3c Mappings'!$C$8:$O$21,MATCH($C76,'3c Mappings'!$B$8:$B$21,0),MATCH($B76,'3c Mappings'!$C$7:$O$7,0)))</f>
        <v>-</v>
      </c>
      <c r="AU76" s="80" t="str">
        <f>IF(AU23="-","-",AU23*INDEX('3c Mappings'!$C$8:$O$21,MATCH($C76,'3c Mappings'!$B$8:$B$21,0),MATCH($B76,'3c Mappings'!$C$7:$O$7,0)))</f>
        <v>-</v>
      </c>
      <c r="AV76" s="80" t="str">
        <f>IF(AV23="-","-",AV23*INDEX('3c Mappings'!$C$8:$O$21,MATCH($C76,'3c Mappings'!$B$8:$B$21,0),MATCH($B76,'3c Mappings'!$C$7:$O$7,0)))</f>
        <v>-</v>
      </c>
      <c r="AW76" s="80" t="str">
        <f>IF(AW23="-","-",AW23*INDEX('3c Mappings'!$C$8:$O$21,MATCH($C76,'3c Mappings'!$B$8:$B$21,0),MATCH($B76,'3c Mappings'!$C$7:$O$7,0)))</f>
        <v>-</v>
      </c>
      <c r="AX76" s="80" t="str">
        <f>IF(AX23="-","-",AX23*INDEX('3c Mappings'!$C$8:$O$21,MATCH($C76,'3c Mappings'!$B$8:$B$21,0),MATCH($B76,'3c Mappings'!$C$7:$O$7,0)))</f>
        <v>-</v>
      </c>
      <c r="AY76" s="80" t="str">
        <f>IF(AY23="-","-",AY23*INDEX('3c Mappings'!$C$8:$O$21,MATCH($C76,'3c Mappings'!$B$8:$B$21,0),MATCH($B76,'3c Mappings'!$C$7:$O$7,0)))</f>
        <v>-</v>
      </c>
      <c r="AZ76" s="80" t="str">
        <f>IF(AZ23="-","-",AZ23*INDEX('3c Mappings'!$C$8:$O$21,MATCH($C76,'3c Mappings'!$B$8:$B$21,0),MATCH($B76,'3c Mappings'!$C$7:$O$7,0)))</f>
        <v>-</v>
      </c>
      <c r="BA76" s="80" t="str">
        <f>IF(BA23="-","-",BA23*INDEX('3c Mappings'!$C$8:$O$21,MATCH($C76,'3c Mappings'!$B$8:$B$21,0),MATCH($B76,'3c Mappings'!$C$7:$O$7,0)))</f>
        <v>-</v>
      </c>
      <c r="BB76" s="80" t="str">
        <f>IF(BB23="-","-",BB23*INDEX('3c Mappings'!$C$8:$O$21,MATCH($C76,'3c Mappings'!$B$8:$B$21,0),MATCH($B76,'3c Mappings'!$C$7:$O$7,0)))</f>
        <v>-</v>
      </c>
    </row>
    <row r="77" spans="1:54" s="14" customFormat="1" ht="11.45">
      <c r="A77" s="10"/>
      <c r="B77" s="72" t="s">
        <v>212</v>
      </c>
      <c r="C77" s="73" t="s">
        <v>178</v>
      </c>
      <c r="D77" s="205"/>
      <c r="E77" s="29"/>
      <c r="F77" s="80">
        <f>IF(F24="-","-",F24*INDEX('3c Mappings'!$C$8:$O$21,MATCH($C77,'3c Mappings'!$B$8:$B$21,0),MATCH($B77,'3c Mappings'!$C$7:$O$7,0)))</f>
        <v>5.7018299189386126E-2</v>
      </c>
      <c r="G77" s="80">
        <f>IF(G24="-","-",G24*INDEX('3c Mappings'!$C$8:$O$21,MATCH($C77,'3c Mappings'!$B$8:$B$21,0),MATCH($B77,'3c Mappings'!$C$7:$O$7,0)))</f>
        <v>5.636361753064132E-2</v>
      </c>
      <c r="H77" s="80">
        <f>IF(H24="-","-",H24*INDEX('3c Mappings'!$C$8:$O$21,MATCH($C77,'3c Mappings'!$B$8:$B$21,0),MATCH($B77,'3c Mappings'!$C$7:$O$7,0)))</f>
        <v>5.6313112046842397E-2</v>
      </c>
      <c r="I77" s="80">
        <f>IF(I24="-","-",I24*INDEX('3c Mappings'!$C$8:$O$21,MATCH($C77,'3c Mappings'!$B$8:$B$21,0),MATCH($B77,'3c Mappings'!$C$7:$O$7,0)))</f>
        <v>5.4414535236482445E-2</v>
      </c>
      <c r="J77" s="80">
        <f>IF(J24="-","-",J24*INDEX('3c Mappings'!$C$8:$O$21,MATCH($C77,'3c Mappings'!$B$8:$B$21,0),MATCH($B77,'3c Mappings'!$C$7:$O$7,0)))</f>
        <v>5.4425430313144355E-2</v>
      </c>
      <c r="K77" s="80">
        <f>IF(K24="-","-",K24*INDEX('3c Mappings'!$C$8:$O$21,MATCH($C77,'3c Mappings'!$B$8:$B$21,0),MATCH($B77,'3c Mappings'!$C$7:$O$7,0)))</f>
        <v>5.4556366644893321E-2</v>
      </c>
      <c r="L77" s="80">
        <f>IF(L24="-","-",L24*INDEX('3c Mappings'!$C$8:$O$21,MATCH($C77,'3c Mappings'!$B$8:$B$21,0),MATCH($B77,'3c Mappings'!$C$7:$O$7,0)))</f>
        <v>5.3638448380795331E-2</v>
      </c>
      <c r="M77" s="80">
        <f>IF(M24="-","-",M24*INDEX('3c Mappings'!$C$8:$O$21,MATCH($C77,'3c Mappings'!$B$8:$B$21,0),MATCH($B77,'3c Mappings'!$C$7:$O$7,0)))</f>
        <v>5.4031257376042224E-2</v>
      </c>
      <c r="N77" s="82"/>
      <c r="O77" s="80">
        <f>IF(O24="-","-",O24*INDEX('3c Mappings'!$C$8:$O$21,MATCH($C77,'3c Mappings'!$B$8:$B$21,0),MATCH($B77,'3c Mappings'!$C$7:$O$7,0)))</f>
        <v>5.4031257376042224E-2</v>
      </c>
      <c r="P77" s="80">
        <f>IF(P24="-","-",P24*INDEX('3c Mappings'!$C$8:$O$21,MATCH($C77,'3c Mappings'!$B$8:$B$21,0),MATCH($B77,'3c Mappings'!$C$7:$O$7,0)))</f>
        <v>6.1005195792506843E-2</v>
      </c>
      <c r="Q77" s="80">
        <f>IF(Q24="-","-",Q24*INDEX('3c Mappings'!$C$8:$O$21,MATCH($C77,'3c Mappings'!$B$8:$B$21,0),MATCH($B77,'3c Mappings'!$C$7:$O$7,0)))</f>
        <v>5.8582873655151045E-2</v>
      </c>
      <c r="R77" s="80">
        <f>IF(R24="-","-",R24*INDEX('3c Mappings'!$C$8:$O$21,MATCH($C77,'3c Mappings'!$B$8:$B$21,0),MATCH($B77,'3c Mappings'!$C$7:$O$7,0)))</f>
        <v>5.2296340097836534E-2</v>
      </c>
      <c r="S77" s="80">
        <f>IF(S24="-","-",S24*INDEX('3c Mappings'!$C$8:$O$21,MATCH($C77,'3c Mappings'!$B$8:$B$21,0),MATCH($B77,'3c Mappings'!$C$7:$O$7,0)))</f>
        <v>3.7762407273701705E-2</v>
      </c>
      <c r="T77" s="80">
        <f>IF(T24="-","-",T24*INDEX('3c Mappings'!$C$8:$O$21,MATCH($C77,'3c Mappings'!$B$8:$B$21,0),MATCH($B77,'3c Mappings'!$C$7:$O$7,0)))</f>
        <v>4.8191647723172165E-2</v>
      </c>
      <c r="U77" s="80">
        <f>IF(U24="-","-",U24*INDEX('3c Mappings'!$C$8:$O$21,MATCH($C77,'3c Mappings'!$B$8:$B$21,0),MATCH($B77,'3c Mappings'!$C$7:$O$7,0)))</f>
        <v>4.583479375169084E-2</v>
      </c>
      <c r="V77" s="80">
        <f>IF(V24="-","-",V24*INDEX('3c Mappings'!$C$8:$O$21,MATCH($C77,'3c Mappings'!$B$8:$B$21,0),MATCH($B77,'3c Mappings'!$C$7:$O$7,0)))</f>
        <v>6.8195859658030059E-2</v>
      </c>
      <c r="W77" s="80">
        <f>IF(W24="-","-",W24*INDEX('3c Mappings'!$C$8:$O$21,MATCH($C77,'3c Mappings'!$B$8:$B$21,0),MATCH($B77,'3c Mappings'!$C$7:$O$7,0)))</f>
        <v>8.4628369292524833E-2</v>
      </c>
      <c r="X77" s="80">
        <f>IF(X24="-","-",X24*INDEX('3c Mappings'!$C$8:$O$21,MATCH($C77,'3c Mappings'!$B$8:$B$21,0),MATCH($B77,'3c Mappings'!$C$7:$O$7,0)))</f>
        <v>5.8606352623616804E-2</v>
      </c>
      <c r="Y77" s="80">
        <f>IF(Y24="-","-",Y24*INDEX('3c Mappings'!$C$8:$O$21,MATCH($C77,'3c Mappings'!$B$8:$B$21,0),MATCH($B77,'3c Mappings'!$C$7:$O$7,0)))</f>
        <v>5.8606352623616804E-2</v>
      </c>
      <c r="Z77" s="80">
        <f>IF(Z24="-","-",Z24*INDEX('3c Mappings'!$C$8:$O$21,MATCH($C77,'3c Mappings'!$B$8:$B$21,0),MATCH($B77,'3c Mappings'!$C$7:$O$7,0)))</f>
        <v>7.1045304139768228E-2</v>
      </c>
      <c r="AA77" s="80">
        <f>IF(AA24="-","-",AA24*INDEX('3c Mappings'!$C$8:$O$21,MATCH($C77,'3c Mappings'!$B$8:$B$21,0),MATCH($B77,'3c Mappings'!$C$7:$O$7,0)))</f>
        <v>7.1045304139768228E-2</v>
      </c>
      <c r="AB77" s="80">
        <f>IF(AB24="-","-",AB24*INDEX('3c Mappings'!$C$8:$O$21,MATCH($C77,'3c Mappings'!$B$8:$B$21,0),MATCH($B77,'3c Mappings'!$C$7:$O$7,0)))</f>
        <v>6.8065069787502291E-2</v>
      </c>
      <c r="AC77" s="80">
        <f>IF(AC24="-","-",AC24*INDEX('3c Mappings'!$C$8:$O$21,MATCH($C77,'3c Mappings'!$B$8:$B$21,0),MATCH($B77,'3c Mappings'!$C$7:$O$7,0)))</f>
        <v>6.8065069787502291E-2</v>
      </c>
      <c r="AD77" s="80">
        <f>IF(AD24="-","-",AD24*INDEX('3c Mappings'!$C$8:$O$21,MATCH($C77,'3c Mappings'!$B$8:$B$21,0),MATCH($B77,'3c Mappings'!$C$7:$O$7,0)))</f>
        <v>3.80806498169899E-2</v>
      </c>
      <c r="AE77" s="80">
        <f>IF(AE24="-","-",AE24*INDEX('3c Mappings'!$C$8:$O$21,MATCH($C77,'3c Mappings'!$B$8:$B$21,0),MATCH($B77,'3c Mappings'!$C$7:$O$7,0)))</f>
        <v>3.80806498169899E-2</v>
      </c>
      <c r="AF77" s="80">
        <f>IF(AF24="-","-",AF24*INDEX('3c Mappings'!$C$8:$O$21,MATCH($C77,'3c Mappings'!$B$8:$B$21,0),MATCH($B77,'3c Mappings'!$C$7:$O$7,0)))</f>
        <v>7.015330180003472E-2</v>
      </c>
      <c r="AG77" s="80">
        <f>IF(AG24="-","-",AG24*INDEX('3c Mappings'!$C$8:$O$21,MATCH($C77,'3c Mappings'!$B$8:$B$21,0),MATCH($B77,'3c Mappings'!$C$7:$O$7,0)))</f>
        <v>7.015330180003472E-2</v>
      </c>
      <c r="AH77" s="80" t="str">
        <f>IF(AH24="-","-",AH24*INDEX('3c Mappings'!$C$8:$O$21,MATCH($C77,'3c Mappings'!$B$8:$B$21,0),MATCH($B77,'3c Mappings'!$C$7:$O$7,0)))</f>
        <v>-</v>
      </c>
      <c r="AI77" s="80" t="str">
        <f>IF(AI24="-","-",AI24*INDEX('3c Mappings'!$C$8:$O$21,MATCH($C77,'3c Mappings'!$B$8:$B$21,0),MATCH($B77,'3c Mappings'!$C$7:$O$7,0)))</f>
        <v>-</v>
      </c>
      <c r="AJ77" s="80" t="str">
        <f>IF(AJ24="-","-",AJ24*INDEX('3c Mappings'!$C$8:$O$21,MATCH($C77,'3c Mappings'!$B$8:$B$21,0),MATCH($B77,'3c Mappings'!$C$7:$O$7,0)))</f>
        <v>-</v>
      </c>
      <c r="AK77" s="80" t="str">
        <f>IF(AK24="-","-",AK24*INDEX('3c Mappings'!$C$8:$O$21,MATCH($C77,'3c Mappings'!$B$8:$B$21,0),MATCH($B77,'3c Mappings'!$C$7:$O$7,0)))</f>
        <v>-</v>
      </c>
      <c r="AL77" s="80" t="str">
        <f>IF(AL24="-","-",AL24*INDEX('3c Mappings'!$C$8:$O$21,MATCH($C77,'3c Mappings'!$B$8:$B$21,0),MATCH($B77,'3c Mappings'!$C$7:$O$7,0)))</f>
        <v>-</v>
      </c>
      <c r="AM77" s="80" t="str">
        <f>IF(AM24="-","-",AM24*INDEX('3c Mappings'!$C$8:$O$21,MATCH($C77,'3c Mappings'!$B$8:$B$21,0),MATCH($B77,'3c Mappings'!$C$7:$O$7,0)))</f>
        <v>-</v>
      </c>
      <c r="AN77" s="80" t="str">
        <f>IF(AN24="-","-",AN24*INDEX('3c Mappings'!$C$8:$O$21,MATCH($C77,'3c Mappings'!$B$8:$B$21,0),MATCH($B77,'3c Mappings'!$C$7:$O$7,0)))</f>
        <v>-</v>
      </c>
      <c r="AO77" s="80" t="str">
        <f>IF(AO24="-","-",AO24*INDEX('3c Mappings'!$C$8:$O$21,MATCH($C77,'3c Mappings'!$B$8:$B$21,0),MATCH($B77,'3c Mappings'!$C$7:$O$7,0)))</f>
        <v>-</v>
      </c>
      <c r="AP77" s="80" t="str">
        <f>IF(AP24="-","-",AP24*INDEX('3c Mappings'!$C$8:$O$21,MATCH($C77,'3c Mappings'!$B$8:$B$21,0),MATCH($B77,'3c Mappings'!$C$7:$O$7,0)))</f>
        <v>-</v>
      </c>
      <c r="AQ77" s="80" t="str">
        <f>IF(AQ24="-","-",AQ24*INDEX('3c Mappings'!$C$8:$O$21,MATCH($C77,'3c Mappings'!$B$8:$B$21,0),MATCH($B77,'3c Mappings'!$C$7:$O$7,0)))</f>
        <v>-</v>
      </c>
      <c r="AR77" s="80" t="str">
        <f>IF(AR24="-","-",AR24*INDEX('3c Mappings'!$C$8:$O$21,MATCH($C77,'3c Mappings'!$B$8:$B$21,0),MATCH($B77,'3c Mappings'!$C$7:$O$7,0)))</f>
        <v>-</v>
      </c>
      <c r="AS77" s="80" t="str">
        <f>IF(AS24="-","-",AS24*INDEX('3c Mappings'!$C$8:$O$21,MATCH($C77,'3c Mappings'!$B$8:$B$21,0),MATCH($B77,'3c Mappings'!$C$7:$O$7,0)))</f>
        <v>-</v>
      </c>
      <c r="AT77" s="80" t="str">
        <f>IF(AT24="-","-",AT24*INDEX('3c Mappings'!$C$8:$O$21,MATCH($C77,'3c Mappings'!$B$8:$B$21,0),MATCH($B77,'3c Mappings'!$C$7:$O$7,0)))</f>
        <v>-</v>
      </c>
      <c r="AU77" s="80" t="str">
        <f>IF(AU24="-","-",AU24*INDEX('3c Mappings'!$C$8:$O$21,MATCH($C77,'3c Mappings'!$B$8:$B$21,0),MATCH($B77,'3c Mappings'!$C$7:$O$7,0)))</f>
        <v>-</v>
      </c>
      <c r="AV77" s="80" t="str">
        <f>IF(AV24="-","-",AV24*INDEX('3c Mappings'!$C$8:$O$21,MATCH($C77,'3c Mappings'!$B$8:$B$21,0),MATCH($B77,'3c Mappings'!$C$7:$O$7,0)))</f>
        <v>-</v>
      </c>
      <c r="AW77" s="80" t="str">
        <f>IF(AW24="-","-",AW24*INDEX('3c Mappings'!$C$8:$O$21,MATCH($C77,'3c Mappings'!$B$8:$B$21,0),MATCH($B77,'3c Mappings'!$C$7:$O$7,0)))</f>
        <v>-</v>
      </c>
      <c r="AX77" s="80" t="str">
        <f>IF(AX24="-","-",AX24*INDEX('3c Mappings'!$C$8:$O$21,MATCH($C77,'3c Mappings'!$B$8:$B$21,0),MATCH($B77,'3c Mappings'!$C$7:$O$7,0)))</f>
        <v>-</v>
      </c>
      <c r="AY77" s="80" t="str">
        <f>IF(AY24="-","-",AY24*INDEX('3c Mappings'!$C$8:$O$21,MATCH($C77,'3c Mappings'!$B$8:$B$21,0),MATCH($B77,'3c Mappings'!$C$7:$O$7,0)))</f>
        <v>-</v>
      </c>
      <c r="AZ77" s="80" t="str">
        <f>IF(AZ24="-","-",AZ24*INDEX('3c Mappings'!$C$8:$O$21,MATCH($C77,'3c Mappings'!$B$8:$B$21,0),MATCH($B77,'3c Mappings'!$C$7:$O$7,0)))</f>
        <v>-</v>
      </c>
      <c r="BA77" s="80" t="str">
        <f>IF(BA24="-","-",BA24*INDEX('3c Mappings'!$C$8:$O$21,MATCH($C77,'3c Mappings'!$B$8:$B$21,0),MATCH($B77,'3c Mappings'!$C$7:$O$7,0)))</f>
        <v>-</v>
      </c>
      <c r="BB77" s="80" t="str">
        <f>IF(BB24="-","-",BB24*INDEX('3c Mappings'!$C$8:$O$21,MATCH($C77,'3c Mappings'!$B$8:$B$21,0),MATCH($B77,'3c Mappings'!$C$7:$O$7,0)))</f>
        <v>-</v>
      </c>
    </row>
    <row r="78" spans="1:54" s="14" customFormat="1" ht="11.45">
      <c r="A78" s="10"/>
      <c r="B78" s="72" t="s">
        <v>213</v>
      </c>
      <c r="C78" s="73" t="s">
        <v>178</v>
      </c>
      <c r="D78" s="205"/>
      <c r="E78" s="29"/>
      <c r="F78" s="80">
        <f>IF(F25="-","-",F25*INDEX('3c Mappings'!$C$8:$O$21,MATCH($C78,'3c Mappings'!$B$8:$B$21,0),MATCH($B78,'3c Mappings'!$C$7:$O$7,0)))</f>
        <v>2.7274400443341653</v>
      </c>
      <c r="G78" s="80">
        <f>IF(G25="-","-",G25*INDEX('3c Mappings'!$C$8:$O$21,MATCH($C78,'3c Mappings'!$B$8:$B$21,0),MATCH($B78,'3c Mappings'!$C$7:$O$7,0)))</f>
        <v>2.7013256293561376</v>
      </c>
      <c r="H78" s="80">
        <f>IF(H25="-","-",H25*INDEX('3c Mappings'!$C$8:$O$21,MATCH($C78,'3c Mappings'!$B$8:$B$21,0),MATCH($B78,'3c Mappings'!$C$7:$O$7,0)))</f>
        <v>2.9929042098437351</v>
      </c>
      <c r="I78" s="80">
        <f>IF(I25="-","-",I25*INDEX('3c Mappings'!$C$8:$O$21,MATCH($C78,'3c Mappings'!$B$8:$B$21,0),MATCH($B78,'3c Mappings'!$C$7:$O$7,0)))</f>
        <v>2.917172406407456</v>
      </c>
      <c r="J78" s="80">
        <f>IF(J25="-","-",J25*INDEX('3c Mappings'!$C$8:$O$21,MATCH($C78,'3c Mappings'!$B$8:$B$21,0),MATCH($B78,'3c Mappings'!$C$7:$O$7,0)))</f>
        <v>2.3203200020109427</v>
      </c>
      <c r="K78" s="80">
        <f>IF(K25="-","-",K25*INDEX('3c Mappings'!$C$8:$O$21,MATCH($C78,'3c Mappings'!$B$8:$B$21,0),MATCH($B78,'3c Mappings'!$C$7:$O$7,0)))</f>
        <v>2.325542885006548</v>
      </c>
      <c r="L78" s="80">
        <f>IF(L25="-","-",L25*INDEX('3c Mappings'!$C$8:$O$21,MATCH($C78,'3c Mappings'!$B$8:$B$21,0),MATCH($B78,'3c Mappings'!$C$7:$O$7,0)))</f>
        <v>3.5695735430620577</v>
      </c>
      <c r="M78" s="80">
        <f>IF(M25="-","-",M25*INDEX('3c Mappings'!$C$8:$O$21,MATCH($C78,'3c Mappings'!$B$8:$B$21,0),MATCH($B78,'3c Mappings'!$C$7:$O$7,0)))</f>
        <v>3.5852421920488746</v>
      </c>
      <c r="N78" s="82"/>
      <c r="O78" s="80">
        <f>IF(O25="-","-",O25*INDEX('3c Mappings'!$C$8:$O$21,MATCH($C78,'3c Mappings'!$B$8:$B$21,0),MATCH($B78,'3c Mappings'!$C$7:$O$7,0)))</f>
        <v>3.5852421920488746</v>
      </c>
      <c r="P78" s="80">
        <f>IF(P25="-","-",P25*INDEX('3c Mappings'!$C$8:$O$21,MATCH($C78,'3c Mappings'!$B$8:$B$21,0),MATCH($B78,'3c Mappings'!$C$7:$O$7,0)))</f>
        <v>5.4809886757184874</v>
      </c>
      <c r="Q78" s="80">
        <f>IF(Q25="-","-",Q25*INDEX('3c Mappings'!$C$8:$O$21,MATCH($C78,'3c Mappings'!$B$8:$B$21,0),MATCH($B78,'3c Mappings'!$C$7:$O$7,0)))</f>
        <v>5.3843653402997864</v>
      </c>
      <c r="R78" s="80">
        <f>IF(R25="-","-",R25*INDEX('3c Mappings'!$C$8:$O$21,MATCH($C78,'3c Mappings'!$B$8:$B$21,0),MATCH($B78,'3c Mappings'!$C$7:$O$7,0)))</f>
        <v>3.5674306120305204</v>
      </c>
      <c r="S78" s="80">
        <f>IF(S25="-","-",S25*INDEX('3c Mappings'!$C$8:$O$21,MATCH($C78,'3c Mappings'!$B$8:$B$21,0),MATCH($B78,'3c Mappings'!$C$7:$O$7,0)))</f>
        <v>2.9876905995183134</v>
      </c>
      <c r="T78" s="80">
        <f>IF(T25="-","-",T25*INDEX('3c Mappings'!$C$8:$O$21,MATCH($C78,'3c Mappings'!$B$8:$B$21,0),MATCH($B78,'3c Mappings'!$C$7:$O$7,0)))</f>
        <v>1.6060704359733284</v>
      </c>
      <c r="U78" s="80">
        <f>IF(U25="-","-",U25*INDEX('3c Mappings'!$C$8:$O$21,MATCH($C78,'3c Mappings'!$B$8:$B$21,0),MATCH($B78,'3c Mappings'!$C$7:$O$7,0)))</f>
        <v>1.5120585420524297</v>
      </c>
      <c r="V78" s="80">
        <f>IF(V25="-","-",V25*INDEX('3c Mappings'!$C$8:$O$21,MATCH($C78,'3c Mappings'!$B$8:$B$21,0),MATCH($B78,'3c Mappings'!$C$7:$O$7,0)))</f>
        <v>2.8859425286865235</v>
      </c>
      <c r="W78" s="80">
        <f>IF(W25="-","-",W25*INDEX('3c Mappings'!$C$8:$O$21,MATCH($C78,'3c Mappings'!$B$8:$B$21,0),MATCH($B78,'3c Mappings'!$C$7:$O$7,0)))</f>
        <v>3.541414344635009</v>
      </c>
      <c r="X78" s="80">
        <f>IF(X25="-","-",X25*INDEX('3c Mappings'!$C$8:$O$21,MATCH($C78,'3c Mappings'!$B$8:$B$21,0),MATCH($B78,'3c Mappings'!$C$7:$O$7,0)))</f>
        <v>2.5079326896245533</v>
      </c>
      <c r="Y78" s="80">
        <f>IF(Y25="-","-",Y25*INDEX('3c Mappings'!$C$8:$O$21,MATCH($C78,'3c Mappings'!$B$8:$B$21,0),MATCH($B78,'3c Mappings'!$C$7:$O$7,0)))</f>
        <v>2.5079326896245533</v>
      </c>
      <c r="Z78" s="80">
        <f>IF(Z25="-","-",Z25*INDEX('3c Mappings'!$C$8:$O$21,MATCH($C78,'3c Mappings'!$B$8:$B$21,0),MATCH($B78,'3c Mappings'!$C$7:$O$7,0)))</f>
        <v>3.0041065742070723</v>
      </c>
      <c r="AA78" s="80">
        <f>IF(AA25="-","-",AA25*INDEX('3c Mappings'!$C$8:$O$21,MATCH($C78,'3c Mappings'!$B$8:$B$21,0),MATCH($B78,'3c Mappings'!$C$7:$O$7,0)))</f>
        <v>3.0041065742070723</v>
      </c>
      <c r="AB78" s="80">
        <f>IF(AB25="-","-",AB25*INDEX('3c Mappings'!$C$8:$O$21,MATCH($C78,'3c Mappings'!$B$8:$B$21,0),MATCH($B78,'3c Mappings'!$C$7:$O$7,0)))</f>
        <v>3.1914493504685617</v>
      </c>
      <c r="AC78" s="80">
        <f>IF(AC25="-","-",AC25*INDEX('3c Mappings'!$C$8:$O$21,MATCH($C78,'3c Mappings'!$B$8:$B$21,0),MATCH($B78,'3c Mappings'!$C$7:$O$7,0)))</f>
        <v>3.1914493504685617</v>
      </c>
      <c r="AD78" s="80">
        <f>IF(AD25="-","-",AD25*INDEX('3c Mappings'!$C$8:$O$21,MATCH($C78,'3c Mappings'!$B$8:$B$21,0),MATCH($B78,'3c Mappings'!$C$7:$O$7,0)))</f>
        <v>1.9954091444749096</v>
      </c>
      <c r="AE78" s="80">
        <f>IF(AE25="-","-",AE25*INDEX('3c Mappings'!$C$8:$O$21,MATCH($C78,'3c Mappings'!$B$8:$B$21,0),MATCH($B78,'3c Mappings'!$C$7:$O$7,0)))</f>
        <v>1.9954091444749096</v>
      </c>
      <c r="AF78" s="80">
        <f>IF(AF25="-","-",AF25*INDEX('3c Mappings'!$C$8:$O$21,MATCH($C78,'3c Mappings'!$B$8:$B$21,0),MATCH($B78,'3c Mappings'!$C$7:$O$7,0)))</f>
        <v>2.850392704161087</v>
      </c>
      <c r="AG78" s="80">
        <f>IF(AG25="-","-",AG25*INDEX('3c Mappings'!$C$8:$O$21,MATCH($C78,'3c Mappings'!$B$8:$B$21,0),MATCH($B78,'3c Mappings'!$C$7:$O$7,0)))</f>
        <v>2.850392704161087</v>
      </c>
      <c r="AH78" s="80" t="str">
        <f>IF(AH25="-","-",AH25*INDEX('3c Mappings'!$C$8:$O$21,MATCH($C78,'3c Mappings'!$B$8:$B$21,0),MATCH($B78,'3c Mappings'!$C$7:$O$7,0)))</f>
        <v>-</v>
      </c>
      <c r="AI78" s="80" t="str">
        <f>IF(AI25="-","-",AI25*INDEX('3c Mappings'!$C$8:$O$21,MATCH($C78,'3c Mappings'!$B$8:$B$21,0),MATCH($B78,'3c Mappings'!$C$7:$O$7,0)))</f>
        <v>-</v>
      </c>
      <c r="AJ78" s="80" t="str">
        <f>IF(AJ25="-","-",AJ25*INDEX('3c Mappings'!$C$8:$O$21,MATCH($C78,'3c Mappings'!$B$8:$B$21,0),MATCH($B78,'3c Mappings'!$C$7:$O$7,0)))</f>
        <v>-</v>
      </c>
      <c r="AK78" s="80" t="str">
        <f>IF(AK25="-","-",AK25*INDEX('3c Mappings'!$C$8:$O$21,MATCH($C78,'3c Mappings'!$B$8:$B$21,0),MATCH($B78,'3c Mappings'!$C$7:$O$7,0)))</f>
        <v>-</v>
      </c>
      <c r="AL78" s="80" t="str">
        <f>IF(AL25="-","-",AL25*INDEX('3c Mappings'!$C$8:$O$21,MATCH($C78,'3c Mappings'!$B$8:$B$21,0),MATCH($B78,'3c Mappings'!$C$7:$O$7,0)))</f>
        <v>-</v>
      </c>
      <c r="AM78" s="80" t="str">
        <f>IF(AM25="-","-",AM25*INDEX('3c Mappings'!$C$8:$O$21,MATCH($C78,'3c Mappings'!$B$8:$B$21,0),MATCH($B78,'3c Mappings'!$C$7:$O$7,0)))</f>
        <v>-</v>
      </c>
      <c r="AN78" s="80" t="str">
        <f>IF(AN25="-","-",AN25*INDEX('3c Mappings'!$C$8:$O$21,MATCH($C78,'3c Mappings'!$B$8:$B$21,0),MATCH($B78,'3c Mappings'!$C$7:$O$7,0)))</f>
        <v>-</v>
      </c>
      <c r="AO78" s="80" t="str">
        <f>IF(AO25="-","-",AO25*INDEX('3c Mappings'!$C$8:$O$21,MATCH($C78,'3c Mappings'!$B$8:$B$21,0),MATCH($B78,'3c Mappings'!$C$7:$O$7,0)))</f>
        <v>-</v>
      </c>
      <c r="AP78" s="80" t="str">
        <f>IF(AP25="-","-",AP25*INDEX('3c Mappings'!$C$8:$O$21,MATCH($C78,'3c Mappings'!$B$8:$B$21,0),MATCH($B78,'3c Mappings'!$C$7:$O$7,0)))</f>
        <v>-</v>
      </c>
      <c r="AQ78" s="80" t="str">
        <f>IF(AQ25="-","-",AQ25*INDEX('3c Mappings'!$C$8:$O$21,MATCH($C78,'3c Mappings'!$B$8:$B$21,0),MATCH($B78,'3c Mappings'!$C$7:$O$7,0)))</f>
        <v>-</v>
      </c>
      <c r="AR78" s="80" t="str">
        <f>IF(AR25="-","-",AR25*INDEX('3c Mappings'!$C$8:$O$21,MATCH($C78,'3c Mappings'!$B$8:$B$21,0),MATCH($B78,'3c Mappings'!$C$7:$O$7,0)))</f>
        <v>-</v>
      </c>
      <c r="AS78" s="80" t="str">
        <f>IF(AS25="-","-",AS25*INDEX('3c Mappings'!$C$8:$O$21,MATCH($C78,'3c Mappings'!$B$8:$B$21,0),MATCH($B78,'3c Mappings'!$C$7:$O$7,0)))</f>
        <v>-</v>
      </c>
      <c r="AT78" s="80" t="str">
        <f>IF(AT25="-","-",AT25*INDEX('3c Mappings'!$C$8:$O$21,MATCH($C78,'3c Mappings'!$B$8:$B$21,0),MATCH($B78,'3c Mappings'!$C$7:$O$7,0)))</f>
        <v>-</v>
      </c>
      <c r="AU78" s="80" t="str">
        <f>IF(AU25="-","-",AU25*INDEX('3c Mappings'!$C$8:$O$21,MATCH($C78,'3c Mappings'!$B$8:$B$21,0),MATCH($B78,'3c Mappings'!$C$7:$O$7,0)))</f>
        <v>-</v>
      </c>
      <c r="AV78" s="80" t="str">
        <f>IF(AV25="-","-",AV25*INDEX('3c Mappings'!$C$8:$O$21,MATCH($C78,'3c Mappings'!$B$8:$B$21,0),MATCH($B78,'3c Mappings'!$C$7:$O$7,0)))</f>
        <v>-</v>
      </c>
      <c r="AW78" s="80" t="str">
        <f>IF(AW25="-","-",AW25*INDEX('3c Mappings'!$C$8:$O$21,MATCH($C78,'3c Mappings'!$B$8:$B$21,0),MATCH($B78,'3c Mappings'!$C$7:$O$7,0)))</f>
        <v>-</v>
      </c>
      <c r="AX78" s="80" t="str">
        <f>IF(AX25="-","-",AX25*INDEX('3c Mappings'!$C$8:$O$21,MATCH($C78,'3c Mappings'!$B$8:$B$21,0),MATCH($B78,'3c Mappings'!$C$7:$O$7,0)))</f>
        <v>-</v>
      </c>
      <c r="AY78" s="80" t="str">
        <f>IF(AY25="-","-",AY25*INDEX('3c Mappings'!$C$8:$O$21,MATCH($C78,'3c Mappings'!$B$8:$B$21,0),MATCH($B78,'3c Mappings'!$C$7:$O$7,0)))</f>
        <v>-</v>
      </c>
      <c r="AZ78" s="80" t="str">
        <f>IF(AZ25="-","-",AZ25*INDEX('3c Mappings'!$C$8:$O$21,MATCH($C78,'3c Mappings'!$B$8:$B$21,0),MATCH($B78,'3c Mappings'!$C$7:$O$7,0)))</f>
        <v>-</v>
      </c>
      <c r="BA78" s="80" t="str">
        <f>IF(BA25="-","-",BA25*INDEX('3c Mappings'!$C$8:$O$21,MATCH($C78,'3c Mappings'!$B$8:$B$21,0),MATCH($B78,'3c Mappings'!$C$7:$O$7,0)))</f>
        <v>-</v>
      </c>
      <c r="BB78" s="80" t="str">
        <f>IF(BB25="-","-",BB25*INDEX('3c Mappings'!$C$8:$O$21,MATCH($C78,'3c Mappings'!$B$8:$B$21,0),MATCH($B78,'3c Mappings'!$C$7:$O$7,0)))</f>
        <v>-</v>
      </c>
    </row>
    <row r="79" spans="1:54" s="14" customFormat="1" ht="11.45">
      <c r="A79" s="10"/>
      <c r="B79" s="72" t="s">
        <v>214</v>
      </c>
      <c r="C79" s="73" t="s">
        <v>178</v>
      </c>
      <c r="D79" s="205"/>
      <c r="E79" s="29"/>
      <c r="F79" s="80">
        <f>IF(F26="-","-",F26*INDEX('3c Mappings'!$C$8:$O$21,MATCH($C79,'3c Mappings'!$B$8:$B$21,0),MATCH($B79,'3c Mappings'!$C$7:$O$7,0)))</f>
        <v>0</v>
      </c>
      <c r="G79" s="80">
        <f>IF(G26="-","-",G26*INDEX('3c Mappings'!$C$8:$O$21,MATCH($C79,'3c Mappings'!$B$8:$B$21,0),MATCH($B79,'3c Mappings'!$C$7:$O$7,0)))</f>
        <v>0</v>
      </c>
      <c r="H79" s="80">
        <f>IF(H26="-","-",H26*INDEX('3c Mappings'!$C$8:$O$21,MATCH($C79,'3c Mappings'!$B$8:$B$21,0),MATCH($B79,'3c Mappings'!$C$7:$O$7,0)))</f>
        <v>0</v>
      </c>
      <c r="I79" s="80">
        <f>IF(I26="-","-",I26*INDEX('3c Mappings'!$C$8:$O$21,MATCH($C79,'3c Mappings'!$B$8:$B$21,0),MATCH($B79,'3c Mappings'!$C$7:$O$7,0)))</f>
        <v>0</v>
      </c>
      <c r="J79" s="80">
        <f>IF(J26="-","-",J26*INDEX('3c Mappings'!$C$8:$O$21,MATCH($C79,'3c Mappings'!$B$8:$B$21,0),MATCH($B79,'3c Mappings'!$C$7:$O$7,0)))</f>
        <v>0</v>
      </c>
      <c r="K79" s="80">
        <f>IF(K26="-","-",K26*INDEX('3c Mappings'!$C$8:$O$21,MATCH($C79,'3c Mappings'!$B$8:$B$21,0),MATCH($B79,'3c Mappings'!$C$7:$O$7,0)))</f>
        <v>0</v>
      </c>
      <c r="L79" s="80">
        <f>IF(L26="-","-",L26*INDEX('3c Mappings'!$C$8:$O$21,MATCH($C79,'3c Mappings'!$B$8:$B$21,0),MATCH($B79,'3c Mappings'!$C$7:$O$7,0)))</f>
        <v>0</v>
      </c>
      <c r="M79" s="80">
        <f>IF(M26="-","-",M26*INDEX('3c Mappings'!$C$8:$O$21,MATCH($C79,'3c Mappings'!$B$8:$B$21,0),MATCH($B79,'3c Mappings'!$C$7:$O$7,0)))</f>
        <v>0</v>
      </c>
      <c r="N79" s="82"/>
      <c r="O79" s="80">
        <f>IF(O26="-","-",O26*INDEX('3c Mappings'!$C$8:$O$21,MATCH($C79,'3c Mappings'!$B$8:$B$21,0),MATCH($B79,'3c Mappings'!$C$7:$O$7,0)))</f>
        <v>0</v>
      </c>
      <c r="P79" s="80">
        <f>IF(P26="-","-",P26*INDEX('3c Mappings'!$C$8:$O$21,MATCH($C79,'3c Mappings'!$B$8:$B$21,0),MATCH($B79,'3c Mappings'!$C$7:$O$7,0)))</f>
        <v>0</v>
      </c>
      <c r="Q79" s="80">
        <f>IF(Q26="-","-",Q26*INDEX('3c Mappings'!$C$8:$O$21,MATCH($C79,'3c Mappings'!$B$8:$B$21,0),MATCH($B79,'3c Mappings'!$C$7:$O$7,0)))</f>
        <v>0</v>
      </c>
      <c r="R79" s="80">
        <f>IF(R26="-","-",R26*INDEX('3c Mappings'!$C$8:$O$21,MATCH($C79,'3c Mappings'!$B$8:$B$21,0),MATCH($B79,'3c Mappings'!$C$7:$O$7,0)))</f>
        <v>0</v>
      </c>
      <c r="S79" s="80">
        <f>IF(S26="-","-",S26*INDEX('3c Mappings'!$C$8:$O$21,MATCH($C79,'3c Mappings'!$B$8:$B$21,0),MATCH($B79,'3c Mappings'!$C$7:$O$7,0)))</f>
        <v>0</v>
      </c>
      <c r="T79" s="80">
        <f>IF(T26="-","-",T26*INDEX('3c Mappings'!$C$8:$O$21,MATCH($C79,'3c Mappings'!$B$8:$B$21,0),MATCH($B79,'3c Mappings'!$C$7:$O$7,0)))</f>
        <v>0</v>
      </c>
      <c r="U79" s="80">
        <f>IF(U26="-","-",U26*INDEX('3c Mappings'!$C$8:$O$21,MATCH($C79,'3c Mappings'!$B$8:$B$21,0),MATCH($B79,'3c Mappings'!$C$7:$O$7,0)))</f>
        <v>0</v>
      </c>
      <c r="V79" s="80">
        <f>IF(V26="-","-",V26*INDEX('3c Mappings'!$C$8:$O$21,MATCH($C79,'3c Mappings'!$B$8:$B$21,0),MATCH($B79,'3c Mappings'!$C$7:$O$7,0)))</f>
        <v>0</v>
      </c>
      <c r="W79" s="80">
        <f>IF(W26="-","-",W26*INDEX('3c Mappings'!$C$8:$O$21,MATCH($C79,'3c Mappings'!$B$8:$B$21,0),MATCH($B79,'3c Mappings'!$C$7:$O$7,0)))</f>
        <v>0</v>
      </c>
      <c r="X79" s="80">
        <f>IF(X26="-","-",X26*INDEX('3c Mappings'!$C$8:$O$21,MATCH($C79,'3c Mappings'!$B$8:$B$21,0),MATCH($B79,'3c Mappings'!$C$7:$O$7,0)))</f>
        <v>0</v>
      </c>
      <c r="Y79" s="80">
        <f>IF(Y26="-","-",Y26*INDEX('3c Mappings'!$C$8:$O$21,MATCH($C79,'3c Mappings'!$B$8:$B$21,0),MATCH($B79,'3c Mappings'!$C$7:$O$7,0)))</f>
        <v>0</v>
      </c>
      <c r="Z79" s="80">
        <f>IF(Z26="-","-",Z26*INDEX('3c Mappings'!$C$8:$O$21,MATCH($C79,'3c Mappings'!$B$8:$B$21,0),MATCH($B79,'3c Mappings'!$C$7:$O$7,0)))</f>
        <v>0</v>
      </c>
      <c r="AA79" s="80">
        <f>IF(AA26="-","-",AA26*INDEX('3c Mappings'!$C$8:$O$21,MATCH($C79,'3c Mappings'!$B$8:$B$21,0),MATCH($B79,'3c Mappings'!$C$7:$O$7,0)))</f>
        <v>0</v>
      </c>
      <c r="AB79" s="80">
        <f>IF(AB26="-","-",AB26*INDEX('3c Mappings'!$C$8:$O$21,MATCH($C79,'3c Mappings'!$B$8:$B$21,0),MATCH($B79,'3c Mappings'!$C$7:$O$7,0)))</f>
        <v>0</v>
      </c>
      <c r="AC79" s="80">
        <f>IF(AC26="-","-",AC26*INDEX('3c Mappings'!$C$8:$O$21,MATCH($C79,'3c Mappings'!$B$8:$B$21,0),MATCH($B79,'3c Mappings'!$C$7:$O$7,0)))</f>
        <v>0</v>
      </c>
      <c r="AD79" s="80">
        <f>IF(AD26="-","-",AD26*INDEX('3c Mappings'!$C$8:$O$21,MATCH($C79,'3c Mappings'!$B$8:$B$21,0),MATCH($B79,'3c Mappings'!$C$7:$O$7,0)))</f>
        <v>0</v>
      </c>
      <c r="AE79" s="80">
        <f>IF(AE26="-","-",AE26*INDEX('3c Mappings'!$C$8:$O$21,MATCH($C79,'3c Mappings'!$B$8:$B$21,0),MATCH($B79,'3c Mappings'!$C$7:$O$7,0)))</f>
        <v>0</v>
      </c>
      <c r="AF79" s="80">
        <f>IF(AF26="-","-",AF26*INDEX('3c Mappings'!$C$8:$O$21,MATCH($C79,'3c Mappings'!$B$8:$B$21,0),MATCH($B79,'3c Mappings'!$C$7:$O$7,0)))</f>
        <v>0</v>
      </c>
      <c r="AG79" s="80">
        <f>IF(AG26="-","-",AG26*INDEX('3c Mappings'!$C$8:$O$21,MATCH($C79,'3c Mappings'!$B$8:$B$21,0),MATCH($B79,'3c Mappings'!$C$7:$O$7,0)))</f>
        <v>0</v>
      </c>
      <c r="AH79" s="80" t="str">
        <f>IF(AH26="-","-",AH26*INDEX('3c Mappings'!$C$8:$O$21,MATCH($C79,'3c Mappings'!$B$8:$B$21,0),MATCH($B79,'3c Mappings'!$C$7:$O$7,0)))</f>
        <v>-</v>
      </c>
      <c r="AI79" s="80" t="str">
        <f>IF(AI26="-","-",AI26*INDEX('3c Mappings'!$C$8:$O$21,MATCH($C79,'3c Mappings'!$B$8:$B$21,0),MATCH($B79,'3c Mappings'!$C$7:$O$7,0)))</f>
        <v>-</v>
      </c>
      <c r="AJ79" s="80" t="str">
        <f>IF(AJ26="-","-",AJ26*INDEX('3c Mappings'!$C$8:$O$21,MATCH($C79,'3c Mappings'!$B$8:$B$21,0),MATCH($B79,'3c Mappings'!$C$7:$O$7,0)))</f>
        <v>-</v>
      </c>
      <c r="AK79" s="80" t="str">
        <f>IF(AK26="-","-",AK26*INDEX('3c Mappings'!$C$8:$O$21,MATCH($C79,'3c Mappings'!$B$8:$B$21,0),MATCH($B79,'3c Mappings'!$C$7:$O$7,0)))</f>
        <v>-</v>
      </c>
      <c r="AL79" s="80" t="str">
        <f>IF(AL26="-","-",AL26*INDEX('3c Mappings'!$C$8:$O$21,MATCH($C79,'3c Mappings'!$B$8:$B$21,0),MATCH($B79,'3c Mappings'!$C$7:$O$7,0)))</f>
        <v>-</v>
      </c>
      <c r="AM79" s="80" t="str">
        <f>IF(AM26="-","-",AM26*INDEX('3c Mappings'!$C$8:$O$21,MATCH($C79,'3c Mappings'!$B$8:$B$21,0),MATCH($B79,'3c Mappings'!$C$7:$O$7,0)))</f>
        <v>-</v>
      </c>
      <c r="AN79" s="80" t="str">
        <f>IF(AN26="-","-",AN26*INDEX('3c Mappings'!$C$8:$O$21,MATCH($C79,'3c Mappings'!$B$8:$B$21,0),MATCH($B79,'3c Mappings'!$C$7:$O$7,0)))</f>
        <v>-</v>
      </c>
      <c r="AO79" s="80" t="str">
        <f>IF(AO26="-","-",AO26*INDEX('3c Mappings'!$C$8:$O$21,MATCH($C79,'3c Mappings'!$B$8:$B$21,0),MATCH($B79,'3c Mappings'!$C$7:$O$7,0)))</f>
        <v>-</v>
      </c>
      <c r="AP79" s="80" t="str">
        <f>IF(AP26="-","-",AP26*INDEX('3c Mappings'!$C$8:$O$21,MATCH($C79,'3c Mappings'!$B$8:$B$21,0),MATCH($B79,'3c Mappings'!$C$7:$O$7,0)))</f>
        <v>-</v>
      </c>
      <c r="AQ79" s="80" t="str">
        <f>IF(AQ26="-","-",AQ26*INDEX('3c Mappings'!$C$8:$O$21,MATCH($C79,'3c Mappings'!$B$8:$B$21,0),MATCH($B79,'3c Mappings'!$C$7:$O$7,0)))</f>
        <v>-</v>
      </c>
      <c r="AR79" s="80" t="str">
        <f>IF(AR26="-","-",AR26*INDEX('3c Mappings'!$C$8:$O$21,MATCH($C79,'3c Mappings'!$B$8:$B$21,0),MATCH($B79,'3c Mappings'!$C$7:$O$7,0)))</f>
        <v>-</v>
      </c>
      <c r="AS79" s="80" t="str">
        <f>IF(AS26="-","-",AS26*INDEX('3c Mappings'!$C$8:$O$21,MATCH($C79,'3c Mappings'!$B$8:$B$21,0),MATCH($B79,'3c Mappings'!$C$7:$O$7,0)))</f>
        <v>-</v>
      </c>
      <c r="AT79" s="80" t="str">
        <f>IF(AT26="-","-",AT26*INDEX('3c Mappings'!$C$8:$O$21,MATCH($C79,'3c Mappings'!$B$8:$B$21,0),MATCH($B79,'3c Mappings'!$C$7:$O$7,0)))</f>
        <v>-</v>
      </c>
      <c r="AU79" s="80" t="str">
        <f>IF(AU26="-","-",AU26*INDEX('3c Mappings'!$C$8:$O$21,MATCH($C79,'3c Mappings'!$B$8:$B$21,0),MATCH($B79,'3c Mappings'!$C$7:$O$7,0)))</f>
        <v>-</v>
      </c>
      <c r="AV79" s="80" t="str">
        <f>IF(AV26="-","-",AV26*INDEX('3c Mappings'!$C$8:$O$21,MATCH($C79,'3c Mappings'!$B$8:$B$21,0),MATCH($B79,'3c Mappings'!$C$7:$O$7,0)))</f>
        <v>-</v>
      </c>
      <c r="AW79" s="80" t="str">
        <f>IF(AW26="-","-",AW26*INDEX('3c Mappings'!$C$8:$O$21,MATCH($C79,'3c Mappings'!$B$8:$B$21,0),MATCH($B79,'3c Mappings'!$C$7:$O$7,0)))</f>
        <v>-</v>
      </c>
      <c r="AX79" s="80" t="str">
        <f>IF(AX26="-","-",AX26*INDEX('3c Mappings'!$C$8:$O$21,MATCH($C79,'3c Mappings'!$B$8:$B$21,0),MATCH($B79,'3c Mappings'!$C$7:$O$7,0)))</f>
        <v>-</v>
      </c>
      <c r="AY79" s="80" t="str">
        <f>IF(AY26="-","-",AY26*INDEX('3c Mappings'!$C$8:$O$21,MATCH($C79,'3c Mappings'!$B$8:$B$21,0),MATCH($B79,'3c Mappings'!$C$7:$O$7,0)))</f>
        <v>-</v>
      </c>
      <c r="AZ79" s="80" t="str">
        <f>IF(AZ26="-","-",AZ26*INDEX('3c Mappings'!$C$8:$O$21,MATCH($C79,'3c Mappings'!$B$8:$B$21,0),MATCH($B79,'3c Mappings'!$C$7:$O$7,0)))</f>
        <v>-</v>
      </c>
      <c r="BA79" s="80" t="str">
        <f>IF(BA26="-","-",BA26*INDEX('3c Mappings'!$C$8:$O$21,MATCH($C79,'3c Mappings'!$B$8:$B$21,0),MATCH($B79,'3c Mappings'!$C$7:$O$7,0)))</f>
        <v>-</v>
      </c>
      <c r="BB79" s="80" t="str">
        <f>IF(BB26="-","-",BB26*INDEX('3c Mappings'!$C$8:$O$21,MATCH($C79,'3c Mappings'!$B$8:$B$21,0),MATCH($B79,'3c Mappings'!$C$7:$O$7,0)))</f>
        <v>-</v>
      </c>
    </row>
    <row r="80" spans="1:54" s="14" customFormat="1" ht="12.6" customHeight="1">
      <c r="A80" s="10"/>
      <c r="B80" s="72" t="s">
        <v>202</v>
      </c>
      <c r="C80" s="73" t="s">
        <v>179</v>
      </c>
      <c r="D80" s="205"/>
      <c r="E80" s="29"/>
      <c r="F80" s="80">
        <f>IF(F14="-","-",F14*INDEX('3c Mappings'!$C$8:$O$21,MATCH($C80,'3c Mappings'!$B$8:$B$21,0),MATCH($B80,'3c Mappings'!$C$7:$O$7,0)))</f>
        <v>0</v>
      </c>
      <c r="G80" s="80">
        <f>IF(G14="-","-",G14*INDEX('3c Mappings'!$C$8:$O$21,MATCH($C80,'3c Mappings'!$B$8:$B$21,0),MATCH($B80,'3c Mappings'!$C$7:$O$7,0)))</f>
        <v>0</v>
      </c>
      <c r="H80" s="80">
        <f>IF(H14="-","-",H14*INDEX('3c Mappings'!$C$8:$O$21,MATCH($C80,'3c Mappings'!$B$8:$B$21,0),MATCH($B80,'3c Mappings'!$C$7:$O$7,0)))</f>
        <v>0</v>
      </c>
      <c r="I80" s="80">
        <f>IF(I14="-","-",I14*INDEX('3c Mappings'!$C$8:$O$21,MATCH($C80,'3c Mappings'!$B$8:$B$21,0),MATCH($B80,'3c Mappings'!$C$7:$O$7,0)))</f>
        <v>0</v>
      </c>
      <c r="J80" s="80">
        <f>IF(J14="-","-",J14*INDEX('3c Mappings'!$C$8:$O$21,MATCH($C80,'3c Mappings'!$B$8:$B$21,0),MATCH($B80,'3c Mappings'!$C$7:$O$7,0)))</f>
        <v>0</v>
      </c>
      <c r="K80" s="80">
        <f>IF(K14="-","-",K14*INDEX('3c Mappings'!$C$8:$O$21,MATCH($C80,'3c Mappings'!$B$8:$B$21,0),MATCH($B80,'3c Mappings'!$C$7:$O$7,0)))</f>
        <v>0</v>
      </c>
      <c r="L80" s="80">
        <f>IF(L14="-","-",L14*INDEX('3c Mappings'!$C$8:$O$21,MATCH($C80,'3c Mappings'!$B$8:$B$21,0),MATCH($B80,'3c Mappings'!$C$7:$O$7,0)))</f>
        <v>0</v>
      </c>
      <c r="M80" s="80">
        <f>IF(M14="-","-",M14*INDEX('3c Mappings'!$C$8:$O$21,MATCH($C80,'3c Mappings'!$B$8:$B$21,0),MATCH($B80,'3c Mappings'!$C$7:$O$7,0)))</f>
        <v>0</v>
      </c>
      <c r="N80" s="82"/>
      <c r="O80" s="80">
        <f>IF(O14="-","-",O14*INDEX('3c Mappings'!$C$8:$O$21,MATCH($C80,'3c Mappings'!$B$8:$B$21,0),MATCH($B80,'3c Mappings'!$C$7:$O$7,0)))</f>
        <v>0</v>
      </c>
      <c r="P80" s="80">
        <f>IF(P14="-","-",P14*INDEX('3c Mappings'!$C$8:$O$21,MATCH($C80,'3c Mappings'!$B$8:$B$21,0),MATCH($B80,'3c Mappings'!$C$7:$O$7,0)))</f>
        <v>0</v>
      </c>
      <c r="Q80" s="80">
        <f>IF(Q14="-","-",Q14*INDEX('3c Mappings'!$C$8:$O$21,MATCH($C80,'3c Mappings'!$B$8:$B$21,0),MATCH($B80,'3c Mappings'!$C$7:$O$7,0)))</f>
        <v>0</v>
      </c>
      <c r="R80" s="80">
        <f>IF(R14="-","-",R14*INDEX('3c Mappings'!$C$8:$O$21,MATCH($C80,'3c Mappings'!$B$8:$B$21,0),MATCH($B80,'3c Mappings'!$C$7:$O$7,0)))</f>
        <v>0</v>
      </c>
      <c r="S80" s="80">
        <f>IF(S14="-","-",S14*INDEX('3c Mappings'!$C$8:$O$21,MATCH($C80,'3c Mappings'!$B$8:$B$21,0),MATCH($B80,'3c Mappings'!$C$7:$O$7,0)))</f>
        <v>0</v>
      </c>
      <c r="T80" s="80">
        <f>IF(T14="-","-",T14*INDEX('3c Mappings'!$C$8:$O$21,MATCH($C80,'3c Mappings'!$B$8:$B$21,0),MATCH($B80,'3c Mappings'!$C$7:$O$7,0)))</f>
        <v>0</v>
      </c>
      <c r="U80" s="80">
        <f>IF(U14="-","-",U14*INDEX('3c Mappings'!$C$8:$O$21,MATCH($C80,'3c Mappings'!$B$8:$B$21,0),MATCH($B80,'3c Mappings'!$C$7:$O$7,0)))</f>
        <v>0</v>
      </c>
      <c r="V80" s="80">
        <f>IF(V14="-","-",V14*INDEX('3c Mappings'!$C$8:$O$21,MATCH($C80,'3c Mappings'!$B$8:$B$21,0),MATCH($B80,'3c Mappings'!$C$7:$O$7,0)))</f>
        <v>0</v>
      </c>
      <c r="W80" s="80">
        <f>IF(W14="-","-",W14*INDEX('3c Mappings'!$C$8:$O$21,MATCH($C80,'3c Mappings'!$B$8:$B$21,0),MATCH($B80,'3c Mappings'!$C$7:$O$7,0)))</f>
        <v>0</v>
      </c>
      <c r="X80" s="80">
        <f>IF(X14="-","-",X14*INDEX('3c Mappings'!$C$8:$O$21,MATCH($C80,'3c Mappings'!$B$8:$B$21,0),MATCH($B80,'3c Mappings'!$C$7:$O$7,0)))</f>
        <v>0</v>
      </c>
      <c r="Y80" s="80">
        <f>IF(Y14="-","-",Y14*INDEX('3c Mappings'!$C$8:$O$21,MATCH($C80,'3c Mappings'!$B$8:$B$21,0),MATCH($B80,'3c Mappings'!$C$7:$O$7,0)))</f>
        <v>0</v>
      </c>
      <c r="Z80" s="80">
        <f>IF(Z14="-","-",Z14*INDEX('3c Mappings'!$C$8:$O$21,MATCH($C80,'3c Mappings'!$B$8:$B$21,0),MATCH($B80,'3c Mappings'!$C$7:$O$7,0)))</f>
        <v>0</v>
      </c>
      <c r="AA80" s="80">
        <f>IF(AA14="-","-",AA14*INDEX('3c Mappings'!$C$8:$O$21,MATCH($C80,'3c Mappings'!$B$8:$B$21,0),MATCH($B80,'3c Mappings'!$C$7:$O$7,0)))</f>
        <v>0</v>
      </c>
      <c r="AB80" s="80">
        <f>IF(AB14="-","-",AB14*INDEX('3c Mappings'!$C$8:$O$21,MATCH($C80,'3c Mappings'!$B$8:$B$21,0),MATCH($B80,'3c Mappings'!$C$7:$O$7,0)))</f>
        <v>0</v>
      </c>
      <c r="AC80" s="80">
        <f>IF(AC14="-","-",AC14*INDEX('3c Mappings'!$C$8:$O$21,MATCH($C80,'3c Mappings'!$B$8:$B$21,0),MATCH($B80,'3c Mappings'!$C$7:$O$7,0)))</f>
        <v>0</v>
      </c>
      <c r="AD80" s="80">
        <f>IF(AD14="-","-",AD14*INDEX('3c Mappings'!$C$8:$O$21,MATCH($C80,'3c Mappings'!$B$8:$B$21,0),MATCH($B80,'3c Mappings'!$C$7:$O$7,0)))</f>
        <v>0</v>
      </c>
      <c r="AE80" s="80">
        <f>IF(AE14="-","-",AE14*INDEX('3c Mappings'!$C$8:$O$21,MATCH($C80,'3c Mappings'!$B$8:$B$21,0),MATCH($B80,'3c Mappings'!$C$7:$O$7,0)))</f>
        <v>0</v>
      </c>
      <c r="AF80" s="80">
        <f>IF(AF14="-","-",AF14*INDEX('3c Mappings'!$C$8:$O$21,MATCH($C80,'3c Mappings'!$B$8:$B$21,0),MATCH($B80,'3c Mappings'!$C$7:$O$7,0)))</f>
        <v>0</v>
      </c>
      <c r="AG80" s="80">
        <f>IF(AG14="-","-",AG14*INDEX('3c Mappings'!$C$8:$O$21,MATCH($C80,'3c Mappings'!$B$8:$B$21,0),MATCH($B80,'3c Mappings'!$C$7:$O$7,0)))</f>
        <v>0</v>
      </c>
      <c r="AH80" s="80" t="str">
        <f>IF(AH14="-","-",AH14*INDEX('3c Mappings'!$C$8:$O$21,MATCH($C80,'3c Mappings'!$B$8:$B$21,0),MATCH($B80,'3c Mappings'!$C$7:$O$7,0)))</f>
        <v>-</v>
      </c>
      <c r="AI80" s="80" t="str">
        <f>IF(AI14="-","-",AI14*INDEX('3c Mappings'!$C$8:$O$21,MATCH($C80,'3c Mappings'!$B$8:$B$21,0),MATCH($B80,'3c Mappings'!$C$7:$O$7,0)))</f>
        <v>-</v>
      </c>
      <c r="AJ80" s="80" t="str">
        <f>IF(AJ14="-","-",AJ14*INDEX('3c Mappings'!$C$8:$O$21,MATCH($C80,'3c Mappings'!$B$8:$B$21,0),MATCH($B80,'3c Mappings'!$C$7:$O$7,0)))</f>
        <v>-</v>
      </c>
      <c r="AK80" s="80" t="str">
        <f>IF(AK14="-","-",AK14*INDEX('3c Mappings'!$C$8:$O$21,MATCH($C80,'3c Mappings'!$B$8:$B$21,0),MATCH($B80,'3c Mappings'!$C$7:$O$7,0)))</f>
        <v>-</v>
      </c>
      <c r="AL80" s="80" t="str">
        <f>IF(AL14="-","-",AL14*INDEX('3c Mappings'!$C$8:$O$21,MATCH($C80,'3c Mappings'!$B$8:$B$21,0),MATCH($B80,'3c Mappings'!$C$7:$O$7,0)))</f>
        <v>-</v>
      </c>
      <c r="AM80" s="80" t="str">
        <f>IF(AM14="-","-",AM14*INDEX('3c Mappings'!$C$8:$O$21,MATCH($C80,'3c Mappings'!$B$8:$B$21,0),MATCH($B80,'3c Mappings'!$C$7:$O$7,0)))</f>
        <v>-</v>
      </c>
      <c r="AN80" s="80" t="str">
        <f>IF(AN14="-","-",AN14*INDEX('3c Mappings'!$C$8:$O$21,MATCH($C80,'3c Mappings'!$B$8:$B$21,0),MATCH($B80,'3c Mappings'!$C$7:$O$7,0)))</f>
        <v>-</v>
      </c>
      <c r="AO80" s="80" t="str">
        <f>IF(AO14="-","-",AO14*INDEX('3c Mappings'!$C$8:$O$21,MATCH($C80,'3c Mappings'!$B$8:$B$21,0),MATCH($B80,'3c Mappings'!$C$7:$O$7,0)))</f>
        <v>-</v>
      </c>
      <c r="AP80" s="80" t="str">
        <f>IF(AP14="-","-",AP14*INDEX('3c Mappings'!$C$8:$O$21,MATCH($C80,'3c Mappings'!$B$8:$B$21,0),MATCH($B80,'3c Mappings'!$C$7:$O$7,0)))</f>
        <v>-</v>
      </c>
      <c r="AQ80" s="80" t="str">
        <f>IF(AQ14="-","-",AQ14*INDEX('3c Mappings'!$C$8:$O$21,MATCH($C80,'3c Mappings'!$B$8:$B$21,0),MATCH($B80,'3c Mappings'!$C$7:$O$7,0)))</f>
        <v>-</v>
      </c>
      <c r="AR80" s="80" t="str">
        <f>IF(AR14="-","-",AR14*INDEX('3c Mappings'!$C$8:$O$21,MATCH($C80,'3c Mappings'!$B$8:$B$21,0),MATCH($B80,'3c Mappings'!$C$7:$O$7,0)))</f>
        <v>-</v>
      </c>
      <c r="AS80" s="80" t="str">
        <f>IF(AS14="-","-",AS14*INDEX('3c Mappings'!$C$8:$O$21,MATCH($C80,'3c Mappings'!$B$8:$B$21,0),MATCH($B80,'3c Mappings'!$C$7:$O$7,0)))</f>
        <v>-</v>
      </c>
      <c r="AT80" s="80" t="str">
        <f>IF(AT14="-","-",AT14*INDEX('3c Mappings'!$C$8:$O$21,MATCH($C80,'3c Mappings'!$B$8:$B$21,0),MATCH($B80,'3c Mappings'!$C$7:$O$7,0)))</f>
        <v>-</v>
      </c>
      <c r="AU80" s="80" t="str">
        <f>IF(AU14="-","-",AU14*INDEX('3c Mappings'!$C$8:$O$21,MATCH($C80,'3c Mappings'!$B$8:$B$21,0),MATCH($B80,'3c Mappings'!$C$7:$O$7,0)))</f>
        <v>-</v>
      </c>
      <c r="AV80" s="80" t="str">
        <f>IF(AV14="-","-",AV14*INDEX('3c Mappings'!$C$8:$O$21,MATCH($C80,'3c Mappings'!$B$8:$B$21,0),MATCH($B80,'3c Mappings'!$C$7:$O$7,0)))</f>
        <v>-</v>
      </c>
      <c r="AW80" s="80" t="str">
        <f>IF(AW14="-","-",AW14*INDEX('3c Mappings'!$C$8:$O$21,MATCH($C80,'3c Mappings'!$B$8:$B$21,0),MATCH($B80,'3c Mappings'!$C$7:$O$7,0)))</f>
        <v>-</v>
      </c>
      <c r="AX80" s="80" t="str">
        <f>IF(AX14="-","-",AX14*INDEX('3c Mappings'!$C$8:$O$21,MATCH($C80,'3c Mappings'!$B$8:$B$21,0),MATCH($B80,'3c Mappings'!$C$7:$O$7,0)))</f>
        <v>-</v>
      </c>
      <c r="AY80" s="80" t="str">
        <f>IF(AY14="-","-",AY14*INDEX('3c Mappings'!$C$8:$O$21,MATCH($C80,'3c Mappings'!$B$8:$B$21,0),MATCH($B80,'3c Mappings'!$C$7:$O$7,0)))</f>
        <v>-</v>
      </c>
      <c r="AZ80" s="80" t="str">
        <f>IF(AZ14="-","-",AZ14*INDEX('3c Mappings'!$C$8:$O$21,MATCH($C80,'3c Mappings'!$B$8:$B$21,0),MATCH($B80,'3c Mappings'!$C$7:$O$7,0)))</f>
        <v>-</v>
      </c>
      <c r="BA80" s="80" t="str">
        <f>IF(BA14="-","-",BA14*INDEX('3c Mappings'!$C$8:$O$21,MATCH($C80,'3c Mappings'!$B$8:$B$21,0),MATCH($B80,'3c Mappings'!$C$7:$O$7,0)))</f>
        <v>-</v>
      </c>
      <c r="BB80" s="80" t="str">
        <f>IF(BB14="-","-",BB14*INDEX('3c Mappings'!$C$8:$O$21,MATCH($C80,'3c Mappings'!$B$8:$B$21,0),MATCH($B80,'3c Mappings'!$C$7:$O$7,0)))</f>
        <v>-</v>
      </c>
    </row>
    <row r="81" spans="1:54" s="14" customFormat="1" ht="11.45">
      <c r="A81" s="10"/>
      <c r="B81" s="72" t="s">
        <v>203</v>
      </c>
      <c r="C81" s="73" t="s">
        <v>179</v>
      </c>
      <c r="D81" s="205"/>
      <c r="E81" s="29"/>
      <c r="F81" s="80">
        <f>IF(F15="-","-",F15*INDEX('3c Mappings'!$C$8:$O$21,MATCH($C81,'3c Mappings'!$B$8:$B$21,0),MATCH($B81,'3c Mappings'!$C$7:$O$7,0)))</f>
        <v>9.2517020093048803E-3</v>
      </c>
      <c r="G81" s="80">
        <f>IF(G15="-","-",G15*INDEX('3c Mappings'!$C$8:$O$21,MATCH($C81,'3c Mappings'!$B$8:$B$21,0),MATCH($B81,'3c Mappings'!$C$7:$O$7,0)))</f>
        <v>9.1206258790339206E-3</v>
      </c>
      <c r="H81" s="80">
        <f>IF(H15="-","-",H15*INDEX('3c Mappings'!$C$8:$O$21,MATCH($C81,'3c Mappings'!$B$8:$B$21,0),MATCH($B81,'3c Mappings'!$C$7:$O$7,0)))</f>
        <v>9.0720032924749509E-3</v>
      </c>
      <c r="I81" s="80">
        <f>IF(I15="-","-",I15*INDEX('3c Mappings'!$C$8:$O$21,MATCH($C81,'3c Mappings'!$B$8:$B$21,0),MATCH($B81,'3c Mappings'!$C$7:$O$7,0)))</f>
        <v>8.6918825146891747E-3</v>
      </c>
      <c r="J81" s="80">
        <f>IF(J15="-","-",J15*INDEX('3c Mappings'!$C$8:$O$21,MATCH($C81,'3c Mappings'!$B$8:$B$21,0),MATCH($B81,'3c Mappings'!$C$7:$O$7,0)))</f>
        <v>8.0118589657875387E-3</v>
      </c>
      <c r="K81" s="80">
        <f>IF(K15="-","-",K15*INDEX('3c Mappings'!$C$8:$O$21,MATCH($C81,'3c Mappings'!$B$8:$B$21,0),MATCH($B81,'3c Mappings'!$C$7:$O$7,0)))</f>
        <v>8.0380741918417327E-3</v>
      </c>
      <c r="L81" s="80">
        <f>IF(L15="-","-",L15*INDEX('3c Mappings'!$C$8:$O$21,MATCH($C81,'3c Mappings'!$B$8:$B$21,0),MATCH($B81,'3c Mappings'!$C$7:$O$7,0)))</f>
        <v>8.0913057928160229E-3</v>
      </c>
      <c r="M81" s="80">
        <f>IF(M15="-","-",M15*INDEX('3c Mappings'!$C$8:$O$21,MATCH($C81,'3c Mappings'!$B$8:$B$21,0),MATCH($B81,'3c Mappings'!$C$7:$O$7,0)))</f>
        <v>8.1699514709785998E-3</v>
      </c>
      <c r="N81" s="82"/>
      <c r="O81" s="80">
        <f>IF(O15="-","-",O15*INDEX('3c Mappings'!$C$8:$O$21,MATCH($C81,'3c Mappings'!$B$8:$B$21,0),MATCH($B81,'3c Mappings'!$C$7:$O$7,0)))</f>
        <v>8.1699514709785998E-3</v>
      </c>
      <c r="P81" s="80">
        <f>IF(P15="-","-",P15*INDEX('3c Mappings'!$C$8:$O$21,MATCH($C81,'3c Mappings'!$B$8:$B$21,0),MATCH($B81,'3c Mappings'!$C$7:$O$7,0)))</f>
        <v>9.1279693886190793E-3</v>
      </c>
      <c r="Q81" s="80">
        <f>IF(Q15="-","-",Q15*INDEX('3c Mappings'!$C$8:$O$21,MATCH($C81,'3c Mappings'!$B$8:$B$21,0),MATCH($B81,'3c Mappings'!$C$7:$O$7,0)))</f>
        <v>8.6429877066165357E-3</v>
      </c>
      <c r="R81" s="80">
        <f>IF(R15="-","-",R15*INDEX('3c Mappings'!$C$8:$O$21,MATCH($C81,'3c Mappings'!$B$8:$B$21,0),MATCH($B81,'3c Mappings'!$C$7:$O$7,0)))</f>
        <v>7.5664288837203435E-3</v>
      </c>
      <c r="S81" s="80">
        <f>IF(S15="-","-",S15*INDEX('3c Mappings'!$C$8:$O$21,MATCH($C81,'3c Mappings'!$B$8:$B$21,0),MATCH($B81,'3c Mappings'!$C$7:$O$7,0)))</f>
        <v>4.6565387917050765E-3</v>
      </c>
      <c r="T81" s="80">
        <f>IF(T15="-","-",T15*INDEX('3c Mappings'!$C$8:$O$21,MATCH($C81,'3c Mappings'!$B$8:$B$21,0),MATCH($B81,'3c Mappings'!$C$7:$O$7,0)))</f>
        <v>9.1082047821913585E-3</v>
      </c>
      <c r="U81" s="80">
        <f>IF(U15="-","-",U15*INDEX('3c Mappings'!$C$8:$O$21,MATCH($C81,'3c Mappings'!$B$8:$B$21,0),MATCH($B81,'3c Mappings'!$C$7:$O$7,0)))</f>
        <v>8.636330713215911E-3</v>
      </c>
      <c r="V81" s="80">
        <f>IF(V15="-","-",V15*INDEX('3c Mappings'!$C$8:$O$21,MATCH($C81,'3c Mappings'!$B$8:$B$21,0),MATCH($B81,'3c Mappings'!$C$7:$O$7,0)))</f>
        <v>1.5079542758340963E-2</v>
      </c>
      <c r="W81" s="80">
        <f>IF(W15="-","-",W15*INDEX('3c Mappings'!$C$8:$O$21,MATCH($C81,'3c Mappings'!$B$8:$B$21,0),MATCH($B81,'3c Mappings'!$C$7:$O$7,0)))</f>
        <v>1.8369553628142007E-2</v>
      </c>
      <c r="X81" s="80">
        <f>IF(X15="-","-",X15*INDEX('3c Mappings'!$C$8:$O$21,MATCH($C81,'3c Mappings'!$B$8:$B$21,0),MATCH($B81,'3c Mappings'!$C$7:$O$7,0)))</f>
        <v>1.2789369218957401E-2</v>
      </c>
      <c r="Y81" s="80">
        <f>IF(Y15="-","-",Y15*INDEX('3c Mappings'!$C$8:$O$21,MATCH($C81,'3c Mappings'!$B$8:$B$21,0),MATCH($B81,'3c Mappings'!$C$7:$O$7,0)))</f>
        <v>1.2789369218957401E-2</v>
      </c>
      <c r="Z81" s="80">
        <f>IF(Z15="-","-",Z15*INDEX('3c Mappings'!$C$8:$O$21,MATCH($C81,'3c Mappings'!$B$8:$B$21,0),MATCH($B81,'3c Mappings'!$C$7:$O$7,0)))</f>
        <v>1.5279815694105602E-2</v>
      </c>
      <c r="AA81" s="80">
        <f>IF(AA15="-","-",AA15*INDEX('3c Mappings'!$C$8:$O$21,MATCH($C81,'3c Mappings'!$B$8:$B$21,0),MATCH($B81,'3c Mappings'!$C$7:$O$7,0)))</f>
        <v>1.5279815694105602E-2</v>
      </c>
      <c r="AB81" s="80">
        <f>IF(AB15="-","-",AB15*INDEX('3c Mappings'!$C$8:$O$21,MATCH($C81,'3c Mappings'!$B$8:$B$21,0),MATCH($B81,'3c Mappings'!$C$7:$O$7,0)))</f>
        <v>1.3792233738280257E-2</v>
      </c>
      <c r="AC81" s="80">
        <f>IF(AC15="-","-",AC15*INDEX('3c Mappings'!$C$8:$O$21,MATCH($C81,'3c Mappings'!$B$8:$B$21,0),MATCH($B81,'3c Mappings'!$C$7:$O$7,0)))</f>
        <v>1.3792233738280257E-2</v>
      </c>
      <c r="AD81" s="80">
        <f>IF(AD15="-","-",AD15*INDEX('3c Mappings'!$C$8:$O$21,MATCH($C81,'3c Mappings'!$B$8:$B$21,0),MATCH($B81,'3c Mappings'!$C$7:$O$7,0)))</f>
        <v>7.7889469718703842E-3</v>
      </c>
      <c r="AE81" s="80">
        <f>IF(AE15="-","-",AE15*INDEX('3c Mappings'!$C$8:$O$21,MATCH($C81,'3c Mappings'!$B$8:$B$21,0),MATCH($B81,'3c Mappings'!$C$7:$O$7,0)))</f>
        <v>7.7889469718703842E-3</v>
      </c>
      <c r="AF81" s="80">
        <f>IF(AF15="-","-",AF15*INDEX('3c Mappings'!$C$8:$O$21,MATCH($C81,'3c Mappings'!$B$8:$B$21,0),MATCH($B81,'3c Mappings'!$C$7:$O$7,0)))</f>
        <v>1.4263721799865219E-2</v>
      </c>
      <c r="AG81" s="80">
        <f>IF(AG15="-","-",AG15*INDEX('3c Mappings'!$C$8:$O$21,MATCH($C81,'3c Mappings'!$B$8:$B$21,0),MATCH($B81,'3c Mappings'!$C$7:$O$7,0)))</f>
        <v>1.4263721799865219E-2</v>
      </c>
      <c r="AH81" s="80" t="str">
        <f>IF(AH15="-","-",AH15*INDEX('3c Mappings'!$C$8:$O$21,MATCH($C81,'3c Mappings'!$B$8:$B$21,0),MATCH($B81,'3c Mappings'!$C$7:$O$7,0)))</f>
        <v>-</v>
      </c>
      <c r="AI81" s="80" t="str">
        <f>IF(AI15="-","-",AI15*INDEX('3c Mappings'!$C$8:$O$21,MATCH($C81,'3c Mappings'!$B$8:$B$21,0),MATCH($B81,'3c Mappings'!$C$7:$O$7,0)))</f>
        <v>-</v>
      </c>
      <c r="AJ81" s="80" t="str">
        <f>IF(AJ15="-","-",AJ15*INDEX('3c Mappings'!$C$8:$O$21,MATCH($C81,'3c Mappings'!$B$8:$B$21,0),MATCH($B81,'3c Mappings'!$C$7:$O$7,0)))</f>
        <v>-</v>
      </c>
      <c r="AK81" s="80" t="str">
        <f>IF(AK15="-","-",AK15*INDEX('3c Mappings'!$C$8:$O$21,MATCH($C81,'3c Mappings'!$B$8:$B$21,0),MATCH($B81,'3c Mappings'!$C$7:$O$7,0)))</f>
        <v>-</v>
      </c>
      <c r="AL81" s="80" t="str">
        <f>IF(AL15="-","-",AL15*INDEX('3c Mappings'!$C$8:$O$21,MATCH($C81,'3c Mappings'!$B$8:$B$21,0),MATCH($B81,'3c Mappings'!$C$7:$O$7,0)))</f>
        <v>-</v>
      </c>
      <c r="AM81" s="80" t="str">
        <f>IF(AM15="-","-",AM15*INDEX('3c Mappings'!$C$8:$O$21,MATCH($C81,'3c Mappings'!$B$8:$B$21,0),MATCH($B81,'3c Mappings'!$C$7:$O$7,0)))</f>
        <v>-</v>
      </c>
      <c r="AN81" s="80" t="str">
        <f>IF(AN15="-","-",AN15*INDEX('3c Mappings'!$C$8:$O$21,MATCH($C81,'3c Mappings'!$B$8:$B$21,0),MATCH($B81,'3c Mappings'!$C$7:$O$7,0)))</f>
        <v>-</v>
      </c>
      <c r="AO81" s="80" t="str">
        <f>IF(AO15="-","-",AO15*INDEX('3c Mappings'!$C$8:$O$21,MATCH($C81,'3c Mappings'!$B$8:$B$21,0),MATCH($B81,'3c Mappings'!$C$7:$O$7,0)))</f>
        <v>-</v>
      </c>
      <c r="AP81" s="80" t="str">
        <f>IF(AP15="-","-",AP15*INDEX('3c Mappings'!$C$8:$O$21,MATCH($C81,'3c Mappings'!$B$8:$B$21,0),MATCH($B81,'3c Mappings'!$C$7:$O$7,0)))</f>
        <v>-</v>
      </c>
      <c r="AQ81" s="80" t="str">
        <f>IF(AQ15="-","-",AQ15*INDEX('3c Mappings'!$C$8:$O$21,MATCH($C81,'3c Mappings'!$B$8:$B$21,0),MATCH($B81,'3c Mappings'!$C$7:$O$7,0)))</f>
        <v>-</v>
      </c>
      <c r="AR81" s="80" t="str">
        <f>IF(AR15="-","-",AR15*INDEX('3c Mappings'!$C$8:$O$21,MATCH($C81,'3c Mappings'!$B$8:$B$21,0),MATCH($B81,'3c Mappings'!$C$7:$O$7,0)))</f>
        <v>-</v>
      </c>
      <c r="AS81" s="80" t="str">
        <f>IF(AS15="-","-",AS15*INDEX('3c Mappings'!$C$8:$O$21,MATCH($C81,'3c Mappings'!$B$8:$B$21,0),MATCH($B81,'3c Mappings'!$C$7:$O$7,0)))</f>
        <v>-</v>
      </c>
      <c r="AT81" s="80" t="str">
        <f>IF(AT15="-","-",AT15*INDEX('3c Mappings'!$C$8:$O$21,MATCH($C81,'3c Mappings'!$B$8:$B$21,0),MATCH($B81,'3c Mappings'!$C$7:$O$7,0)))</f>
        <v>-</v>
      </c>
      <c r="AU81" s="80" t="str">
        <f>IF(AU15="-","-",AU15*INDEX('3c Mappings'!$C$8:$O$21,MATCH($C81,'3c Mappings'!$B$8:$B$21,0),MATCH($B81,'3c Mappings'!$C$7:$O$7,0)))</f>
        <v>-</v>
      </c>
      <c r="AV81" s="80" t="str">
        <f>IF(AV15="-","-",AV15*INDEX('3c Mappings'!$C$8:$O$21,MATCH($C81,'3c Mappings'!$B$8:$B$21,0),MATCH($B81,'3c Mappings'!$C$7:$O$7,0)))</f>
        <v>-</v>
      </c>
      <c r="AW81" s="80" t="str">
        <f>IF(AW15="-","-",AW15*INDEX('3c Mappings'!$C$8:$O$21,MATCH($C81,'3c Mappings'!$B$8:$B$21,0),MATCH($B81,'3c Mappings'!$C$7:$O$7,0)))</f>
        <v>-</v>
      </c>
      <c r="AX81" s="80" t="str">
        <f>IF(AX15="-","-",AX15*INDEX('3c Mappings'!$C$8:$O$21,MATCH($C81,'3c Mappings'!$B$8:$B$21,0),MATCH($B81,'3c Mappings'!$C$7:$O$7,0)))</f>
        <v>-</v>
      </c>
      <c r="AY81" s="80" t="str">
        <f>IF(AY15="-","-",AY15*INDEX('3c Mappings'!$C$8:$O$21,MATCH($C81,'3c Mappings'!$B$8:$B$21,0),MATCH($B81,'3c Mappings'!$C$7:$O$7,0)))</f>
        <v>-</v>
      </c>
      <c r="AZ81" s="80" t="str">
        <f>IF(AZ15="-","-",AZ15*INDEX('3c Mappings'!$C$8:$O$21,MATCH($C81,'3c Mappings'!$B$8:$B$21,0),MATCH($B81,'3c Mappings'!$C$7:$O$7,0)))</f>
        <v>-</v>
      </c>
      <c r="BA81" s="80" t="str">
        <f>IF(BA15="-","-",BA15*INDEX('3c Mappings'!$C$8:$O$21,MATCH($C81,'3c Mappings'!$B$8:$B$21,0),MATCH($B81,'3c Mappings'!$C$7:$O$7,0)))</f>
        <v>-</v>
      </c>
      <c r="BB81" s="80" t="str">
        <f>IF(BB15="-","-",BB15*INDEX('3c Mappings'!$C$8:$O$21,MATCH($C81,'3c Mappings'!$B$8:$B$21,0),MATCH($B81,'3c Mappings'!$C$7:$O$7,0)))</f>
        <v>-</v>
      </c>
    </row>
    <row r="82" spans="1:54" s="14" customFormat="1" ht="11.45">
      <c r="A82" s="10"/>
      <c r="B82" s="72" t="s">
        <v>204</v>
      </c>
      <c r="C82" s="73" t="s">
        <v>179</v>
      </c>
      <c r="D82" s="205"/>
      <c r="E82" s="29"/>
      <c r="F82" s="80">
        <f>IF(F16="-","-",F16*INDEX('3c Mappings'!$C$8:$O$21,MATCH($C82,'3c Mappings'!$B$8:$B$21,0),MATCH($B82,'3c Mappings'!$C$7:$O$7,0)))</f>
        <v>0</v>
      </c>
      <c r="G82" s="80">
        <f>IF(G16="-","-",G16*INDEX('3c Mappings'!$C$8:$O$21,MATCH($C82,'3c Mappings'!$B$8:$B$21,0),MATCH($B82,'3c Mappings'!$C$7:$O$7,0)))</f>
        <v>0</v>
      </c>
      <c r="H82" s="80">
        <f>IF(H16="-","-",H16*INDEX('3c Mappings'!$C$8:$O$21,MATCH($C82,'3c Mappings'!$B$8:$B$21,0),MATCH($B82,'3c Mappings'!$C$7:$O$7,0)))</f>
        <v>0</v>
      </c>
      <c r="I82" s="80">
        <f>IF(I16="-","-",I16*INDEX('3c Mappings'!$C$8:$O$21,MATCH($C82,'3c Mappings'!$B$8:$B$21,0),MATCH($B82,'3c Mappings'!$C$7:$O$7,0)))</f>
        <v>0</v>
      </c>
      <c r="J82" s="80">
        <f>IF(J16="-","-",J16*INDEX('3c Mappings'!$C$8:$O$21,MATCH($C82,'3c Mappings'!$B$8:$B$21,0),MATCH($B82,'3c Mappings'!$C$7:$O$7,0)))</f>
        <v>0</v>
      </c>
      <c r="K82" s="80">
        <f>IF(K16="-","-",K16*INDEX('3c Mappings'!$C$8:$O$21,MATCH($C82,'3c Mappings'!$B$8:$B$21,0),MATCH($B82,'3c Mappings'!$C$7:$O$7,0)))</f>
        <v>0</v>
      </c>
      <c r="L82" s="80">
        <f>IF(L16="-","-",L16*INDEX('3c Mappings'!$C$8:$O$21,MATCH($C82,'3c Mappings'!$B$8:$B$21,0),MATCH($B82,'3c Mappings'!$C$7:$O$7,0)))</f>
        <v>0</v>
      </c>
      <c r="M82" s="80">
        <f>IF(M16="-","-",M16*INDEX('3c Mappings'!$C$8:$O$21,MATCH($C82,'3c Mappings'!$B$8:$B$21,0),MATCH($B82,'3c Mappings'!$C$7:$O$7,0)))</f>
        <v>0</v>
      </c>
      <c r="N82" s="82"/>
      <c r="O82" s="80">
        <f>IF(O16="-","-",O16*INDEX('3c Mappings'!$C$8:$O$21,MATCH($C82,'3c Mappings'!$B$8:$B$21,0),MATCH($B82,'3c Mappings'!$C$7:$O$7,0)))</f>
        <v>0</v>
      </c>
      <c r="P82" s="80">
        <f>IF(P16="-","-",P16*INDEX('3c Mappings'!$C$8:$O$21,MATCH($C82,'3c Mappings'!$B$8:$B$21,0),MATCH($B82,'3c Mappings'!$C$7:$O$7,0)))</f>
        <v>0</v>
      </c>
      <c r="Q82" s="80">
        <f>IF(Q16="-","-",Q16*INDEX('3c Mappings'!$C$8:$O$21,MATCH($C82,'3c Mappings'!$B$8:$B$21,0),MATCH($B82,'3c Mappings'!$C$7:$O$7,0)))</f>
        <v>0</v>
      </c>
      <c r="R82" s="80">
        <f>IF(R16="-","-",R16*INDEX('3c Mappings'!$C$8:$O$21,MATCH($C82,'3c Mappings'!$B$8:$B$21,0),MATCH($B82,'3c Mappings'!$C$7:$O$7,0)))</f>
        <v>0</v>
      </c>
      <c r="S82" s="80">
        <f>IF(S16="-","-",S16*INDEX('3c Mappings'!$C$8:$O$21,MATCH($C82,'3c Mappings'!$B$8:$B$21,0),MATCH($B82,'3c Mappings'!$C$7:$O$7,0)))</f>
        <v>0</v>
      </c>
      <c r="T82" s="80">
        <f>IF(T16="-","-",T16*INDEX('3c Mappings'!$C$8:$O$21,MATCH($C82,'3c Mappings'!$B$8:$B$21,0),MATCH($B82,'3c Mappings'!$C$7:$O$7,0)))</f>
        <v>0</v>
      </c>
      <c r="U82" s="80">
        <f>IF(U16="-","-",U16*INDEX('3c Mappings'!$C$8:$O$21,MATCH($C82,'3c Mappings'!$B$8:$B$21,0),MATCH($B82,'3c Mappings'!$C$7:$O$7,0)))</f>
        <v>0</v>
      </c>
      <c r="V82" s="80">
        <f>IF(V16="-","-",V16*INDEX('3c Mappings'!$C$8:$O$21,MATCH($C82,'3c Mappings'!$B$8:$B$21,0),MATCH($B82,'3c Mappings'!$C$7:$O$7,0)))</f>
        <v>0</v>
      </c>
      <c r="W82" s="80">
        <f>IF(W16="-","-",W16*INDEX('3c Mappings'!$C$8:$O$21,MATCH($C82,'3c Mappings'!$B$8:$B$21,0),MATCH($B82,'3c Mappings'!$C$7:$O$7,0)))</f>
        <v>0</v>
      </c>
      <c r="X82" s="80">
        <f>IF(X16="-","-",X16*INDEX('3c Mappings'!$C$8:$O$21,MATCH($C82,'3c Mappings'!$B$8:$B$21,0),MATCH($B82,'3c Mappings'!$C$7:$O$7,0)))</f>
        <v>0</v>
      </c>
      <c r="Y82" s="80">
        <f>IF(Y16="-","-",Y16*INDEX('3c Mappings'!$C$8:$O$21,MATCH($C82,'3c Mappings'!$B$8:$B$21,0),MATCH($B82,'3c Mappings'!$C$7:$O$7,0)))</f>
        <v>0</v>
      </c>
      <c r="Z82" s="80">
        <f>IF(Z16="-","-",Z16*INDEX('3c Mappings'!$C$8:$O$21,MATCH($C82,'3c Mappings'!$B$8:$B$21,0),MATCH($B82,'3c Mappings'!$C$7:$O$7,0)))</f>
        <v>0</v>
      </c>
      <c r="AA82" s="80">
        <f>IF(AA16="-","-",AA16*INDEX('3c Mappings'!$C$8:$O$21,MATCH($C82,'3c Mappings'!$B$8:$B$21,0),MATCH($B82,'3c Mappings'!$C$7:$O$7,0)))</f>
        <v>0</v>
      </c>
      <c r="AB82" s="80">
        <f>IF(AB16="-","-",AB16*INDEX('3c Mappings'!$C$8:$O$21,MATCH($C82,'3c Mappings'!$B$8:$B$21,0),MATCH($B82,'3c Mappings'!$C$7:$O$7,0)))</f>
        <v>0</v>
      </c>
      <c r="AC82" s="80">
        <f>IF(AC16="-","-",AC16*INDEX('3c Mappings'!$C$8:$O$21,MATCH($C82,'3c Mappings'!$B$8:$B$21,0),MATCH($B82,'3c Mappings'!$C$7:$O$7,0)))</f>
        <v>0</v>
      </c>
      <c r="AD82" s="80">
        <f>IF(AD16="-","-",AD16*INDEX('3c Mappings'!$C$8:$O$21,MATCH($C82,'3c Mappings'!$B$8:$B$21,0),MATCH($B82,'3c Mappings'!$C$7:$O$7,0)))</f>
        <v>0</v>
      </c>
      <c r="AE82" s="80">
        <f>IF(AE16="-","-",AE16*INDEX('3c Mappings'!$C$8:$O$21,MATCH($C82,'3c Mappings'!$B$8:$B$21,0),MATCH($B82,'3c Mappings'!$C$7:$O$7,0)))</f>
        <v>0</v>
      </c>
      <c r="AF82" s="80">
        <f>IF(AF16="-","-",AF16*INDEX('3c Mappings'!$C$8:$O$21,MATCH($C82,'3c Mappings'!$B$8:$B$21,0),MATCH($B82,'3c Mappings'!$C$7:$O$7,0)))</f>
        <v>0</v>
      </c>
      <c r="AG82" s="80">
        <f>IF(AG16="-","-",AG16*INDEX('3c Mappings'!$C$8:$O$21,MATCH($C82,'3c Mappings'!$B$8:$B$21,0),MATCH($B82,'3c Mappings'!$C$7:$O$7,0)))</f>
        <v>0</v>
      </c>
      <c r="AH82" s="80" t="str">
        <f>IF(AH16="-","-",AH16*INDEX('3c Mappings'!$C$8:$O$21,MATCH($C82,'3c Mappings'!$B$8:$B$21,0),MATCH($B82,'3c Mappings'!$C$7:$O$7,0)))</f>
        <v>-</v>
      </c>
      <c r="AI82" s="80" t="str">
        <f>IF(AI16="-","-",AI16*INDEX('3c Mappings'!$C$8:$O$21,MATCH($C82,'3c Mappings'!$B$8:$B$21,0),MATCH($B82,'3c Mappings'!$C$7:$O$7,0)))</f>
        <v>-</v>
      </c>
      <c r="AJ82" s="80" t="str">
        <f>IF(AJ16="-","-",AJ16*INDEX('3c Mappings'!$C$8:$O$21,MATCH($C82,'3c Mappings'!$B$8:$B$21,0),MATCH($B82,'3c Mappings'!$C$7:$O$7,0)))</f>
        <v>-</v>
      </c>
      <c r="AK82" s="80" t="str">
        <f>IF(AK16="-","-",AK16*INDEX('3c Mappings'!$C$8:$O$21,MATCH($C82,'3c Mappings'!$B$8:$B$21,0),MATCH($B82,'3c Mappings'!$C$7:$O$7,0)))</f>
        <v>-</v>
      </c>
      <c r="AL82" s="80" t="str">
        <f>IF(AL16="-","-",AL16*INDEX('3c Mappings'!$C$8:$O$21,MATCH($C82,'3c Mappings'!$B$8:$B$21,0),MATCH($B82,'3c Mappings'!$C$7:$O$7,0)))</f>
        <v>-</v>
      </c>
      <c r="AM82" s="80" t="str">
        <f>IF(AM16="-","-",AM16*INDEX('3c Mappings'!$C$8:$O$21,MATCH($C82,'3c Mappings'!$B$8:$B$21,0),MATCH($B82,'3c Mappings'!$C$7:$O$7,0)))</f>
        <v>-</v>
      </c>
      <c r="AN82" s="80" t="str">
        <f>IF(AN16="-","-",AN16*INDEX('3c Mappings'!$C$8:$O$21,MATCH($C82,'3c Mappings'!$B$8:$B$21,0),MATCH($B82,'3c Mappings'!$C$7:$O$7,0)))</f>
        <v>-</v>
      </c>
      <c r="AO82" s="80" t="str">
        <f>IF(AO16="-","-",AO16*INDEX('3c Mappings'!$C$8:$O$21,MATCH($C82,'3c Mappings'!$B$8:$B$21,0),MATCH($B82,'3c Mappings'!$C$7:$O$7,0)))</f>
        <v>-</v>
      </c>
      <c r="AP82" s="80" t="str">
        <f>IF(AP16="-","-",AP16*INDEX('3c Mappings'!$C$8:$O$21,MATCH($C82,'3c Mappings'!$B$8:$B$21,0),MATCH($B82,'3c Mappings'!$C$7:$O$7,0)))</f>
        <v>-</v>
      </c>
      <c r="AQ82" s="80" t="str">
        <f>IF(AQ16="-","-",AQ16*INDEX('3c Mappings'!$C$8:$O$21,MATCH($C82,'3c Mappings'!$B$8:$B$21,0),MATCH($B82,'3c Mappings'!$C$7:$O$7,0)))</f>
        <v>-</v>
      </c>
      <c r="AR82" s="80" t="str">
        <f>IF(AR16="-","-",AR16*INDEX('3c Mappings'!$C$8:$O$21,MATCH($C82,'3c Mappings'!$B$8:$B$21,0),MATCH($B82,'3c Mappings'!$C$7:$O$7,0)))</f>
        <v>-</v>
      </c>
      <c r="AS82" s="80" t="str">
        <f>IF(AS16="-","-",AS16*INDEX('3c Mappings'!$C$8:$O$21,MATCH($C82,'3c Mappings'!$B$8:$B$21,0),MATCH($B82,'3c Mappings'!$C$7:$O$7,0)))</f>
        <v>-</v>
      </c>
      <c r="AT82" s="80" t="str">
        <f>IF(AT16="-","-",AT16*INDEX('3c Mappings'!$C$8:$O$21,MATCH($C82,'3c Mappings'!$B$8:$B$21,0),MATCH($B82,'3c Mappings'!$C$7:$O$7,0)))</f>
        <v>-</v>
      </c>
      <c r="AU82" s="80" t="str">
        <f>IF(AU16="-","-",AU16*INDEX('3c Mappings'!$C$8:$O$21,MATCH($C82,'3c Mappings'!$B$8:$B$21,0),MATCH($B82,'3c Mappings'!$C$7:$O$7,0)))</f>
        <v>-</v>
      </c>
      <c r="AV82" s="80" t="str">
        <f>IF(AV16="-","-",AV16*INDEX('3c Mappings'!$C$8:$O$21,MATCH($C82,'3c Mappings'!$B$8:$B$21,0),MATCH($B82,'3c Mappings'!$C$7:$O$7,0)))</f>
        <v>-</v>
      </c>
      <c r="AW82" s="80" t="str">
        <f>IF(AW16="-","-",AW16*INDEX('3c Mappings'!$C$8:$O$21,MATCH($C82,'3c Mappings'!$B$8:$B$21,0),MATCH($B82,'3c Mappings'!$C$7:$O$7,0)))</f>
        <v>-</v>
      </c>
      <c r="AX82" s="80" t="str">
        <f>IF(AX16="-","-",AX16*INDEX('3c Mappings'!$C$8:$O$21,MATCH($C82,'3c Mappings'!$B$8:$B$21,0),MATCH($B82,'3c Mappings'!$C$7:$O$7,0)))</f>
        <v>-</v>
      </c>
      <c r="AY82" s="80" t="str">
        <f>IF(AY16="-","-",AY16*INDEX('3c Mappings'!$C$8:$O$21,MATCH($C82,'3c Mappings'!$B$8:$B$21,0),MATCH($B82,'3c Mappings'!$C$7:$O$7,0)))</f>
        <v>-</v>
      </c>
      <c r="AZ82" s="80" t="str">
        <f>IF(AZ16="-","-",AZ16*INDEX('3c Mappings'!$C$8:$O$21,MATCH($C82,'3c Mappings'!$B$8:$B$21,0),MATCH($B82,'3c Mappings'!$C$7:$O$7,0)))</f>
        <v>-</v>
      </c>
      <c r="BA82" s="80" t="str">
        <f>IF(BA16="-","-",BA16*INDEX('3c Mappings'!$C$8:$O$21,MATCH($C82,'3c Mappings'!$B$8:$B$21,0),MATCH($B82,'3c Mappings'!$C$7:$O$7,0)))</f>
        <v>-</v>
      </c>
      <c r="BB82" s="80" t="str">
        <f>IF(BB16="-","-",BB16*INDEX('3c Mappings'!$C$8:$O$21,MATCH($C82,'3c Mappings'!$B$8:$B$21,0),MATCH($B82,'3c Mappings'!$C$7:$O$7,0)))</f>
        <v>-</v>
      </c>
    </row>
    <row r="83" spans="1:54" s="14" customFormat="1" ht="11.45">
      <c r="A83" s="10"/>
      <c r="B83" s="72" t="s">
        <v>205</v>
      </c>
      <c r="C83" s="73" t="s">
        <v>179</v>
      </c>
      <c r="D83" s="205"/>
      <c r="E83" s="29"/>
      <c r="F83" s="80">
        <f>IF(F17="-","-",F17*INDEX('3c Mappings'!$C$8:$O$21,MATCH($C83,'3c Mappings'!$B$8:$B$21,0),MATCH($B83,'3c Mappings'!$C$7:$O$7,0)))</f>
        <v>0</v>
      </c>
      <c r="G83" s="80">
        <f>IF(G17="-","-",G17*INDEX('3c Mappings'!$C$8:$O$21,MATCH($C83,'3c Mappings'!$B$8:$B$21,0),MATCH($B83,'3c Mappings'!$C$7:$O$7,0)))</f>
        <v>0</v>
      </c>
      <c r="H83" s="80">
        <f>IF(H17="-","-",H17*INDEX('3c Mappings'!$C$8:$O$21,MATCH($C83,'3c Mappings'!$B$8:$B$21,0),MATCH($B83,'3c Mappings'!$C$7:$O$7,0)))</f>
        <v>0</v>
      </c>
      <c r="I83" s="80">
        <f>IF(I17="-","-",I17*INDEX('3c Mappings'!$C$8:$O$21,MATCH($C83,'3c Mappings'!$B$8:$B$21,0),MATCH($B83,'3c Mappings'!$C$7:$O$7,0)))</f>
        <v>0</v>
      </c>
      <c r="J83" s="80">
        <f>IF(J17="-","-",J17*INDEX('3c Mappings'!$C$8:$O$21,MATCH($C83,'3c Mappings'!$B$8:$B$21,0),MATCH($B83,'3c Mappings'!$C$7:$O$7,0)))</f>
        <v>0</v>
      </c>
      <c r="K83" s="80">
        <f>IF(K17="-","-",K17*INDEX('3c Mappings'!$C$8:$O$21,MATCH($C83,'3c Mappings'!$B$8:$B$21,0),MATCH($B83,'3c Mappings'!$C$7:$O$7,0)))</f>
        <v>0</v>
      </c>
      <c r="L83" s="80">
        <f>IF(L17="-","-",L17*INDEX('3c Mappings'!$C$8:$O$21,MATCH($C83,'3c Mappings'!$B$8:$B$21,0),MATCH($B83,'3c Mappings'!$C$7:$O$7,0)))</f>
        <v>0</v>
      </c>
      <c r="M83" s="80">
        <f>IF(M17="-","-",M17*INDEX('3c Mappings'!$C$8:$O$21,MATCH($C83,'3c Mappings'!$B$8:$B$21,0),MATCH($B83,'3c Mappings'!$C$7:$O$7,0)))</f>
        <v>0</v>
      </c>
      <c r="N83" s="82"/>
      <c r="O83" s="80">
        <f>IF(O17="-","-",O17*INDEX('3c Mappings'!$C$8:$O$21,MATCH($C83,'3c Mappings'!$B$8:$B$21,0),MATCH($B83,'3c Mappings'!$C$7:$O$7,0)))</f>
        <v>0</v>
      </c>
      <c r="P83" s="80">
        <f>IF(P17="-","-",P17*INDEX('3c Mappings'!$C$8:$O$21,MATCH($C83,'3c Mappings'!$B$8:$B$21,0),MATCH($B83,'3c Mappings'!$C$7:$O$7,0)))</f>
        <v>0</v>
      </c>
      <c r="Q83" s="80">
        <f>IF(Q17="-","-",Q17*INDEX('3c Mappings'!$C$8:$O$21,MATCH($C83,'3c Mappings'!$B$8:$B$21,0),MATCH($B83,'3c Mappings'!$C$7:$O$7,0)))</f>
        <v>0</v>
      </c>
      <c r="R83" s="80">
        <f>IF(R17="-","-",R17*INDEX('3c Mappings'!$C$8:$O$21,MATCH($C83,'3c Mappings'!$B$8:$B$21,0),MATCH($B83,'3c Mappings'!$C$7:$O$7,0)))</f>
        <v>0</v>
      </c>
      <c r="S83" s="80">
        <f>IF(S17="-","-",S17*INDEX('3c Mappings'!$C$8:$O$21,MATCH($C83,'3c Mappings'!$B$8:$B$21,0),MATCH($B83,'3c Mappings'!$C$7:$O$7,0)))</f>
        <v>0</v>
      </c>
      <c r="T83" s="80">
        <f>IF(T17="-","-",T17*INDEX('3c Mappings'!$C$8:$O$21,MATCH($C83,'3c Mappings'!$B$8:$B$21,0),MATCH($B83,'3c Mappings'!$C$7:$O$7,0)))</f>
        <v>0</v>
      </c>
      <c r="U83" s="80">
        <f>IF(U17="-","-",U17*INDEX('3c Mappings'!$C$8:$O$21,MATCH($C83,'3c Mappings'!$B$8:$B$21,0),MATCH($B83,'3c Mappings'!$C$7:$O$7,0)))</f>
        <v>0</v>
      </c>
      <c r="V83" s="80">
        <f>IF(V17="-","-",V17*INDEX('3c Mappings'!$C$8:$O$21,MATCH($C83,'3c Mappings'!$B$8:$B$21,0),MATCH($B83,'3c Mappings'!$C$7:$O$7,0)))</f>
        <v>0</v>
      </c>
      <c r="W83" s="80">
        <f>IF(W17="-","-",W17*INDEX('3c Mappings'!$C$8:$O$21,MATCH($C83,'3c Mappings'!$B$8:$B$21,0),MATCH($B83,'3c Mappings'!$C$7:$O$7,0)))</f>
        <v>0</v>
      </c>
      <c r="X83" s="80">
        <f>IF(X17="-","-",X17*INDEX('3c Mappings'!$C$8:$O$21,MATCH($C83,'3c Mappings'!$B$8:$B$21,0),MATCH($B83,'3c Mappings'!$C$7:$O$7,0)))</f>
        <v>0</v>
      </c>
      <c r="Y83" s="80">
        <f>IF(Y17="-","-",Y17*INDEX('3c Mappings'!$C$8:$O$21,MATCH($C83,'3c Mappings'!$B$8:$B$21,0),MATCH($B83,'3c Mappings'!$C$7:$O$7,0)))</f>
        <v>0</v>
      </c>
      <c r="Z83" s="80">
        <f>IF(Z17="-","-",Z17*INDEX('3c Mappings'!$C$8:$O$21,MATCH($C83,'3c Mappings'!$B$8:$B$21,0),MATCH($B83,'3c Mappings'!$C$7:$O$7,0)))</f>
        <v>0</v>
      </c>
      <c r="AA83" s="80">
        <f>IF(AA17="-","-",AA17*INDEX('3c Mappings'!$C$8:$O$21,MATCH($C83,'3c Mappings'!$B$8:$B$21,0),MATCH($B83,'3c Mappings'!$C$7:$O$7,0)))</f>
        <v>0</v>
      </c>
      <c r="AB83" s="80">
        <f>IF(AB17="-","-",AB17*INDEX('3c Mappings'!$C$8:$O$21,MATCH($C83,'3c Mappings'!$B$8:$B$21,0),MATCH($B83,'3c Mappings'!$C$7:$O$7,0)))</f>
        <v>0</v>
      </c>
      <c r="AC83" s="80">
        <f>IF(AC17="-","-",AC17*INDEX('3c Mappings'!$C$8:$O$21,MATCH($C83,'3c Mappings'!$B$8:$B$21,0),MATCH($B83,'3c Mappings'!$C$7:$O$7,0)))</f>
        <v>0</v>
      </c>
      <c r="AD83" s="80">
        <f>IF(AD17="-","-",AD17*INDEX('3c Mappings'!$C$8:$O$21,MATCH($C83,'3c Mappings'!$B$8:$B$21,0),MATCH($B83,'3c Mappings'!$C$7:$O$7,0)))</f>
        <v>0</v>
      </c>
      <c r="AE83" s="80">
        <f>IF(AE17="-","-",AE17*INDEX('3c Mappings'!$C$8:$O$21,MATCH($C83,'3c Mappings'!$B$8:$B$21,0),MATCH($B83,'3c Mappings'!$C$7:$O$7,0)))</f>
        <v>0</v>
      </c>
      <c r="AF83" s="80">
        <f>IF(AF17="-","-",AF17*INDEX('3c Mappings'!$C$8:$O$21,MATCH($C83,'3c Mappings'!$B$8:$B$21,0),MATCH($B83,'3c Mappings'!$C$7:$O$7,0)))</f>
        <v>0</v>
      </c>
      <c r="AG83" s="80">
        <f>IF(AG17="-","-",AG17*INDEX('3c Mappings'!$C$8:$O$21,MATCH($C83,'3c Mappings'!$B$8:$B$21,0),MATCH($B83,'3c Mappings'!$C$7:$O$7,0)))</f>
        <v>0</v>
      </c>
      <c r="AH83" s="80" t="str">
        <f>IF(AH17="-","-",AH17*INDEX('3c Mappings'!$C$8:$O$21,MATCH($C83,'3c Mappings'!$B$8:$B$21,0),MATCH($B83,'3c Mappings'!$C$7:$O$7,0)))</f>
        <v>-</v>
      </c>
      <c r="AI83" s="80" t="str">
        <f>IF(AI17="-","-",AI17*INDEX('3c Mappings'!$C$8:$O$21,MATCH($C83,'3c Mappings'!$B$8:$B$21,0),MATCH($B83,'3c Mappings'!$C$7:$O$7,0)))</f>
        <v>-</v>
      </c>
      <c r="AJ83" s="80" t="str">
        <f>IF(AJ17="-","-",AJ17*INDEX('3c Mappings'!$C$8:$O$21,MATCH($C83,'3c Mappings'!$B$8:$B$21,0),MATCH($B83,'3c Mappings'!$C$7:$O$7,0)))</f>
        <v>-</v>
      </c>
      <c r="AK83" s="80" t="str">
        <f>IF(AK17="-","-",AK17*INDEX('3c Mappings'!$C$8:$O$21,MATCH($C83,'3c Mappings'!$B$8:$B$21,0),MATCH($B83,'3c Mappings'!$C$7:$O$7,0)))</f>
        <v>-</v>
      </c>
      <c r="AL83" s="80" t="str">
        <f>IF(AL17="-","-",AL17*INDEX('3c Mappings'!$C$8:$O$21,MATCH($C83,'3c Mappings'!$B$8:$B$21,0),MATCH($B83,'3c Mappings'!$C$7:$O$7,0)))</f>
        <v>-</v>
      </c>
      <c r="AM83" s="80" t="str">
        <f>IF(AM17="-","-",AM17*INDEX('3c Mappings'!$C$8:$O$21,MATCH($C83,'3c Mappings'!$B$8:$B$21,0),MATCH($B83,'3c Mappings'!$C$7:$O$7,0)))</f>
        <v>-</v>
      </c>
      <c r="AN83" s="80" t="str">
        <f>IF(AN17="-","-",AN17*INDEX('3c Mappings'!$C$8:$O$21,MATCH($C83,'3c Mappings'!$B$8:$B$21,0),MATCH($B83,'3c Mappings'!$C$7:$O$7,0)))</f>
        <v>-</v>
      </c>
      <c r="AO83" s="80" t="str">
        <f>IF(AO17="-","-",AO17*INDEX('3c Mappings'!$C$8:$O$21,MATCH($C83,'3c Mappings'!$B$8:$B$21,0),MATCH($B83,'3c Mappings'!$C$7:$O$7,0)))</f>
        <v>-</v>
      </c>
      <c r="AP83" s="80" t="str">
        <f>IF(AP17="-","-",AP17*INDEX('3c Mappings'!$C$8:$O$21,MATCH($C83,'3c Mappings'!$B$8:$B$21,0),MATCH($B83,'3c Mappings'!$C$7:$O$7,0)))</f>
        <v>-</v>
      </c>
      <c r="AQ83" s="80" t="str">
        <f>IF(AQ17="-","-",AQ17*INDEX('3c Mappings'!$C$8:$O$21,MATCH($C83,'3c Mappings'!$B$8:$B$21,0),MATCH($B83,'3c Mappings'!$C$7:$O$7,0)))</f>
        <v>-</v>
      </c>
      <c r="AR83" s="80" t="str">
        <f>IF(AR17="-","-",AR17*INDEX('3c Mappings'!$C$8:$O$21,MATCH($C83,'3c Mappings'!$B$8:$B$21,0),MATCH($B83,'3c Mappings'!$C$7:$O$7,0)))</f>
        <v>-</v>
      </c>
      <c r="AS83" s="80" t="str">
        <f>IF(AS17="-","-",AS17*INDEX('3c Mappings'!$C$8:$O$21,MATCH($C83,'3c Mappings'!$B$8:$B$21,0),MATCH($B83,'3c Mappings'!$C$7:$O$7,0)))</f>
        <v>-</v>
      </c>
      <c r="AT83" s="80" t="str">
        <f>IF(AT17="-","-",AT17*INDEX('3c Mappings'!$C$8:$O$21,MATCH($C83,'3c Mappings'!$B$8:$B$21,0),MATCH($B83,'3c Mappings'!$C$7:$O$7,0)))</f>
        <v>-</v>
      </c>
      <c r="AU83" s="80" t="str">
        <f>IF(AU17="-","-",AU17*INDEX('3c Mappings'!$C$8:$O$21,MATCH($C83,'3c Mappings'!$B$8:$B$21,0),MATCH($B83,'3c Mappings'!$C$7:$O$7,0)))</f>
        <v>-</v>
      </c>
      <c r="AV83" s="80" t="str">
        <f>IF(AV17="-","-",AV17*INDEX('3c Mappings'!$C$8:$O$21,MATCH($C83,'3c Mappings'!$B$8:$B$21,0),MATCH($B83,'3c Mappings'!$C$7:$O$7,0)))</f>
        <v>-</v>
      </c>
      <c r="AW83" s="80" t="str">
        <f>IF(AW17="-","-",AW17*INDEX('3c Mappings'!$C$8:$O$21,MATCH($C83,'3c Mappings'!$B$8:$B$21,0),MATCH($B83,'3c Mappings'!$C$7:$O$7,0)))</f>
        <v>-</v>
      </c>
      <c r="AX83" s="80" t="str">
        <f>IF(AX17="-","-",AX17*INDEX('3c Mappings'!$C$8:$O$21,MATCH($C83,'3c Mappings'!$B$8:$B$21,0),MATCH($B83,'3c Mappings'!$C$7:$O$7,0)))</f>
        <v>-</v>
      </c>
      <c r="AY83" s="80" t="str">
        <f>IF(AY17="-","-",AY17*INDEX('3c Mappings'!$C$8:$O$21,MATCH($C83,'3c Mappings'!$B$8:$B$21,0),MATCH($B83,'3c Mappings'!$C$7:$O$7,0)))</f>
        <v>-</v>
      </c>
      <c r="AZ83" s="80" t="str">
        <f>IF(AZ17="-","-",AZ17*INDEX('3c Mappings'!$C$8:$O$21,MATCH($C83,'3c Mappings'!$B$8:$B$21,0),MATCH($B83,'3c Mappings'!$C$7:$O$7,0)))</f>
        <v>-</v>
      </c>
      <c r="BA83" s="80" t="str">
        <f>IF(BA17="-","-",BA17*INDEX('3c Mappings'!$C$8:$O$21,MATCH($C83,'3c Mappings'!$B$8:$B$21,0),MATCH($B83,'3c Mappings'!$C$7:$O$7,0)))</f>
        <v>-</v>
      </c>
      <c r="BB83" s="80" t="str">
        <f>IF(BB17="-","-",BB17*INDEX('3c Mappings'!$C$8:$O$21,MATCH($C83,'3c Mappings'!$B$8:$B$21,0),MATCH($B83,'3c Mappings'!$C$7:$O$7,0)))</f>
        <v>-</v>
      </c>
    </row>
    <row r="84" spans="1:54" s="14" customFormat="1" ht="11.45">
      <c r="A84" s="10"/>
      <c r="B84" s="72" t="s">
        <v>206</v>
      </c>
      <c r="C84" s="73" t="s">
        <v>179</v>
      </c>
      <c r="D84" s="205"/>
      <c r="E84" s="29"/>
      <c r="F84" s="80">
        <f>IF(F18="-","-",F18*INDEX('3c Mappings'!$C$8:$O$21,MATCH($C84,'3c Mappings'!$B$8:$B$21,0),MATCH($B84,'3c Mappings'!$C$7:$O$7,0)))</f>
        <v>0</v>
      </c>
      <c r="G84" s="80">
        <f>IF(G18="-","-",G18*INDEX('3c Mappings'!$C$8:$O$21,MATCH($C84,'3c Mappings'!$B$8:$B$21,0),MATCH($B84,'3c Mappings'!$C$7:$O$7,0)))</f>
        <v>0</v>
      </c>
      <c r="H84" s="80">
        <f>IF(H18="-","-",H18*INDEX('3c Mappings'!$C$8:$O$21,MATCH($C84,'3c Mappings'!$B$8:$B$21,0),MATCH($B84,'3c Mappings'!$C$7:$O$7,0)))</f>
        <v>0</v>
      </c>
      <c r="I84" s="80">
        <f>IF(I18="-","-",I18*INDEX('3c Mappings'!$C$8:$O$21,MATCH($C84,'3c Mappings'!$B$8:$B$21,0),MATCH($B84,'3c Mappings'!$C$7:$O$7,0)))</f>
        <v>0</v>
      </c>
      <c r="J84" s="80">
        <f>IF(J18="-","-",J18*INDEX('3c Mappings'!$C$8:$O$21,MATCH($C84,'3c Mappings'!$B$8:$B$21,0),MATCH($B84,'3c Mappings'!$C$7:$O$7,0)))</f>
        <v>0</v>
      </c>
      <c r="K84" s="80">
        <f>IF(K18="-","-",K18*INDEX('3c Mappings'!$C$8:$O$21,MATCH($C84,'3c Mappings'!$B$8:$B$21,0),MATCH($B84,'3c Mappings'!$C$7:$O$7,0)))</f>
        <v>0</v>
      </c>
      <c r="L84" s="80">
        <f>IF(L18="-","-",L18*INDEX('3c Mappings'!$C$8:$O$21,MATCH($C84,'3c Mappings'!$B$8:$B$21,0),MATCH($B84,'3c Mappings'!$C$7:$O$7,0)))</f>
        <v>0</v>
      </c>
      <c r="M84" s="80">
        <f>IF(M18="-","-",M18*INDEX('3c Mappings'!$C$8:$O$21,MATCH($C84,'3c Mappings'!$B$8:$B$21,0),MATCH($B84,'3c Mappings'!$C$7:$O$7,0)))</f>
        <v>0</v>
      </c>
      <c r="N84" s="82"/>
      <c r="O84" s="80">
        <f>IF(O18="-","-",O18*INDEX('3c Mappings'!$C$8:$O$21,MATCH($C84,'3c Mappings'!$B$8:$B$21,0),MATCH($B84,'3c Mappings'!$C$7:$O$7,0)))</f>
        <v>0</v>
      </c>
      <c r="P84" s="80">
        <f>IF(P18="-","-",P18*INDEX('3c Mappings'!$C$8:$O$21,MATCH($C84,'3c Mappings'!$B$8:$B$21,0),MATCH($B84,'3c Mappings'!$C$7:$O$7,0)))</f>
        <v>0</v>
      </c>
      <c r="Q84" s="80">
        <f>IF(Q18="-","-",Q18*INDEX('3c Mappings'!$C$8:$O$21,MATCH($C84,'3c Mappings'!$B$8:$B$21,0),MATCH($B84,'3c Mappings'!$C$7:$O$7,0)))</f>
        <v>0</v>
      </c>
      <c r="R84" s="80">
        <f>IF(R18="-","-",R18*INDEX('3c Mappings'!$C$8:$O$21,MATCH($C84,'3c Mappings'!$B$8:$B$21,0),MATCH($B84,'3c Mappings'!$C$7:$O$7,0)))</f>
        <v>0</v>
      </c>
      <c r="S84" s="80">
        <f>IF(S18="-","-",S18*INDEX('3c Mappings'!$C$8:$O$21,MATCH($C84,'3c Mappings'!$B$8:$B$21,0),MATCH($B84,'3c Mappings'!$C$7:$O$7,0)))</f>
        <v>0</v>
      </c>
      <c r="T84" s="80">
        <f>IF(T18="-","-",T18*INDEX('3c Mappings'!$C$8:$O$21,MATCH($C84,'3c Mappings'!$B$8:$B$21,0),MATCH($B84,'3c Mappings'!$C$7:$O$7,0)))</f>
        <v>0</v>
      </c>
      <c r="U84" s="80">
        <f>IF(U18="-","-",U18*INDEX('3c Mappings'!$C$8:$O$21,MATCH($C84,'3c Mappings'!$B$8:$B$21,0),MATCH($B84,'3c Mappings'!$C$7:$O$7,0)))</f>
        <v>0</v>
      </c>
      <c r="V84" s="80">
        <f>IF(V18="-","-",V18*INDEX('3c Mappings'!$C$8:$O$21,MATCH($C84,'3c Mappings'!$B$8:$B$21,0),MATCH($B84,'3c Mappings'!$C$7:$O$7,0)))</f>
        <v>0</v>
      </c>
      <c r="W84" s="80">
        <f>IF(W18="-","-",W18*INDEX('3c Mappings'!$C$8:$O$21,MATCH($C84,'3c Mappings'!$B$8:$B$21,0),MATCH($B84,'3c Mappings'!$C$7:$O$7,0)))</f>
        <v>0</v>
      </c>
      <c r="X84" s="80">
        <f>IF(X18="-","-",X18*INDEX('3c Mappings'!$C$8:$O$21,MATCH($C84,'3c Mappings'!$B$8:$B$21,0),MATCH($B84,'3c Mappings'!$C$7:$O$7,0)))</f>
        <v>0</v>
      </c>
      <c r="Y84" s="80">
        <f>IF(Y18="-","-",Y18*INDEX('3c Mappings'!$C$8:$O$21,MATCH($C84,'3c Mappings'!$B$8:$B$21,0),MATCH($B84,'3c Mappings'!$C$7:$O$7,0)))</f>
        <v>0</v>
      </c>
      <c r="Z84" s="80">
        <f>IF(Z18="-","-",Z18*INDEX('3c Mappings'!$C$8:$O$21,MATCH($C84,'3c Mappings'!$B$8:$B$21,0),MATCH($B84,'3c Mappings'!$C$7:$O$7,0)))</f>
        <v>0</v>
      </c>
      <c r="AA84" s="80">
        <f>IF(AA18="-","-",AA18*INDEX('3c Mappings'!$C$8:$O$21,MATCH($C84,'3c Mappings'!$B$8:$B$21,0),MATCH($B84,'3c Mappings'!$C$7:$O$7,0)))</f>
        <v>0</v>
      </c>
      <c r="AB84" s="80">
        <f>IF(AB18="-","-",AB18*INDEX('3c Mappings'!$C$8:$O$21,MATCH($C84,'3c Mappings'!$B$8:$B$21,0),MATCH($B84,'3c Mappings'!$C$7:$O$7,0)))</f>
        <v>0</v>
      </c>
      <c r="AC84" s="80">
        <f>IF(AC18="-","-",AC18*INDEX('3c Mappings'!$C$8:$O$21,MATCH($C84,'3c Mappings'!$B$8:$B$21,0),MATCH($B84,'3c Mappings'!$C$7:$O$7,0)))</f>
        <v>0</v>
      </c>
      <c r="AD84" s="80">
        <f>IF(AD18="-","-",AD18*INDEX('3c Mappings'!$C$8:$O$21,MATCH($C84,'3c Mappings'!$B$8:$B$21,0),MATCH($B84,'3c Mappings'!$C$7:$O$7,0)))</f>
        <v>0</v>
      </c>
      <c r="AE84" s="80">
        <f>IF(AE18="-","-",AE18*INDEX('3c Mappings'!$C$8:$O$21,MATCH($C84,'3c Mappings'!$B$8:$B$21,0),MATCH($B84,'3c Mappings'!$C$7:$O$7,0)))</f>
        <v>0</v>
      </c>
      <c r="AF84" s="80">
        <f>IF(AF18="-","-",AF18*INDEX('3c Mappings'!$C$8:$O$21,MATCH($C84,'3c Mappings'!$B$8:$B$21,0),MATCH($B84,'3c Mappings'!$C$7:$O$7,0)))</f>
        <v>0</v>
      </c>
      <c r="AG84" s="80">
        <f>IF(AG18="-","-",AG18*INDEX('3c Mappings'!$C$8:$O$21,MATCH($C84,'3c Mappings'!$B$8:$B$21,0),MATCH($B84,'3c Mappings'!$C$7:$O$7,0)))</f>
        <v>0</v>
      </c>
      <c r="AH84" s="80" t="str">
        <f>IF(AH18="-","-",AH18*INDEX('3c Mappings'!$C$8:$O$21,MATCH($C84,'3c Mappings'!$B$8:$B$21,0),MATCH($B84,'3c Mappings'!$C$7:$O$7,0)))</f>
        <v>-</v>
      </c>
      <c r="AI84" s="80" t="str">
        <f>IF(AI18="-","-",AI18*INDEX('3c Mappings'!$C$8:$O$21,MATCH($C84,'3c Mappings'!$B$8:$B$21,0),MATCH($B84,'3c Mappings'!$C$7:$O$7,0)))</f>
        <v>-</v>
      </c>
      <c r="AJ84" s="80" t="str">
        <f>IF(AJ18="-","-",AJ18*INDEX('3c Mappings'!$C$8:$O$21,MATCH($C84,'3c Mappings'!$B$8:$B$21,0),MATCH($B84,'3c Mappings'!$C$7:$O$7,0)))</f>
        <v>-</v>
      </c>
      <c r="AK84" s="80" t="str">
        <f>IF(AK18="-","-",AK18*INDEX('3c Mappings'!$C$8:$O$21,MATCH($C84,'3c Mappings'!$B$8:$B$21,0),MATCH($B84,'3c Mappings'!$C$7:$O$7,0)))</f>
        <v>-</v>
      </c>
      <c r="AL84" s="80" t="str">
        <f>IF(AL18="-","-",AL18*INDEX('3c Mappings'!$C$8:$O$21,MATCH($C84,'3c Mappings'!$B$8:$B$21,0),MATCH($B84,'3c Mappings'!$C$7:$O$7,0)))</f>
        <v>-</v>
      </c>
      <c r="AM84" s="80" t="str">
        <f>IF(AM18="-","-",AM18*INDEX('3c Mappings'!$C$8:$O$21,MATCH($C84,'3c Mappings'!$B$8:$B$21,0),MATCH($B84,'3c Mappings'!$C$7:$O$7,0)))</f>
        <v>-</v>
      </c>
      <c r="AN84" s="80" t="str">
        <f>IF(AN18="-","-",AN18*INDEX('3c Mappings'!$C$8:$O$21,MATCH($C84,'3c Mappings'!$B$8:$B$21,0),MATCH($B84,'3c Mappings'!$C$7:$O$7,0)))</f>
        <v>-</v>
      </c>
      <c r="AO84" s="80" t="str">
        <f>IF(AO18="-","-",AO18*INDEX('3c Mappings'!$C$8:$O$21,MATCH($C84,'3c Mappings'!$B$8:$B$21,0),MATCH($B84,'3c Mappings'!$C$7:$O$7,0)))</f>
        <v>-</v>
      </c>
      <c r="AP84" s="80" t="str">
        <f>IF(AP18="-","-",AP18*INDEX('3c Mappings'!$C$8:$O$21,MATCH($C84,'3c Mappings'!$B$8:$B$21,0),MATCH($B84,'3c Mappings'!$C$7:$O$7,0)))</f>
        <v>-</v>
      </c>
      <c r="AQ84" s="80" t="str">
        <f>IF(AQ18="-","-",AQ18*INDEX('3c Mappings'!$C$8:$O$21,MATCH($C84,'3c Mappings'!$B$8:$B$21,0),MATCH($B84,'3c Mappings'!$C$7:$O$7,0)))</f>
        <v>-</v>
      </c>
      <c r="AR84" s="80" t="str">
        <f>IF(AR18="-","-",AR18*INDEX('3c Mappings'!$C$8:$O$21,MATCH($C84,'3c Mappings'!$B$8:$B$21,0),MATCH($B84,'3c Mappings'!$C$7:$O$7,0)))</f>
        <v>-</v>
      </c>
      <c r="AS84" s="80" t="str">
        <f>IF(AS18="-","-",AS18*INDEX('3c Mappings'!$C$8:$O$21,MATCH($C84,'3c Mappings'!$B$8:$B$21,0),MATCH($B84,'3c Mappings'!$C$7:$O$7,0)))</f>
        <v>-</v>
      </c>
      <c r="AT84" s="80" t="str">
        <f>IF(AT18="-","-",AT18*INDEX('3c Mappings'!$C$8:$O$21,MATCH($C84,'3c Mappings'!$B$8:$B$21,0),MATCH($B84,'3c Mappings'!$C$7:$O$7,0)))</f>
        <v>-</v>
      </c>
      <c r="AU84" s="80" t="str">
        <f>IF(AU18="-","-",AU18*INDEX('3c Mappings'!$C$8:$O$21,MATCH($C84,'3c Mappings'!$B$8:$B$21,0),MATCH($B84,'3c Mappings'!$C$7:$O$7,0)))</f>
        <v>-</v>
      </c>
      <c r="AV84" s="80" t="str">
        <f>IF(AV18="-","-",AV18*INDEX('3c Mappings'!$C$8:$O$21,MATCH($C84,'3c Mappings'!$B$8:$B$21,0),MATCH($B84,'3c Mappings'!$C$7:$O$7,0)))</f>
        <v>-</v>
      </c>
      <c r="AW84" s="80" t="str">
        <f>IF(AW18="-","-",AW18*INDEX('3c Mappings'!$C$8:$O$21,MATCH($C84,'3c Mappings'!$B$8:$B$21,0),MATCH($B84,'3c Mappings'!$C$7:$O$7,0)))</f>
        <v>-</v>
      </c>
      <c r="AX84" s="80" t="str">
        <f>IF(AX18="-","-",AX18*INDEX('3c Mappings'!$C$8:$O$21,MATCH($C84,'3c Mappings'!$B$8:$B$21,0),MATCH($B84,'3c Mappings'!$C$7:$O$7,0)))</f>
        <v>-</v>
      </c>
      <c r="AY84" s="80" t="str">
        <f>IF(AY18="-","-",AY18*INDEX('3c Mappings'!$C$8:$O$21,MATCH($C84,'3c Mappings'!$B$8:$B$21,0),MATCH($B84,'3c Mappings'!$C$7:$O$7,0)))</f>
        <v>-</v>
      </c>
      <c r="AZ84" s="80" t="str">
        <f>IF(AZ18="-","-",AZ18*INDEX('3c Mappings'!$C$8:$O$21,MATCH($C84,'3c Mappings'!$B$8:$B$21,0),MATCH($B84,'3c Mappings'!$C$7:$O$7,0)))</f>
        <v>-</v>
      </c>
      <c r="BA84" s="80" t="str">
        <f>IF(BA18="-","-",BA18*INDEX('3c Mappings'!$C$8:$O$21,MATCH($C84,'3c Mappings'!$B$8:$B$21,0),MATCH($B84,'3c Mappings'!$C$7:$O$7,0)))</f>
        <v>-</v>
      </c>
      <c r="BB84" s="80" t="str">
        <f>IF(BB18="-","-",BB18*INDEX('3c Mappings'!$C$8:$O$21,MATCH($C84,'3c Mappings'!$B$8:$B$21,0),MATCH($B84,'3c Mappings'!$C$7:$O$7,0)))</f>
        <v>-</v>
      </c>
    </row>
    <row r="85" spans="1:54" s="14" customFormat="1" ht="11.45">
      <c r="A85" s="10"/>
      <c r="B85" s="72" t="s">
        <v>207</v>
      </c>
      <c r="C85" s="73" t="s">
        <v>179</v>
      </c>
      <c r="D85" s="205"/>
      <c r="E85" s="29"/>
      <c r="F85" s="80">
        <f>IF(F19="-","-",F19*INDEX('3c Mappings'!$C$8:$O$21,MATCH($C85,'3c Mappings'!$B$8:$B$21,0),MATCH($B85,'3c Mappings'!$C$7:$O$7,0)))</f>
        <v>2.3949275117990864E-3</v>
      </c>
      <c r="G85" s="80">
        <f>IF(G19="-","-",G19*INDEX('3c Mappings'!$C$8:$O$21,MATCH($C85,'3c Mappings'!$B$8:$B$21,0),MATCH($B85,'3c Mappings'!$C$7:$O$7,0)))</f>
        <v>2.3714423109469306E-3</v>
      </c>
      <c r="H85" s="80">
        <f>IF(H19="-","-",H19*INDEX('3c Mappings'!$C$8:$O$21,MATCH($C85,'3c Mappings'!$B$8:$B$21,0),MATCH($B85,'3c Mappings'!$C$7:$O$7,0)))</f>
        <v>2.5741265516615124E-3</v>
      </c>
      <c r="I85" s="80">
        <f>IF(I19="-","-",I19*INDEX('3c Mappings'!$C$8:$O$21,MATCH($C85,'3c Mappings'!$B$8:$B$21,0),MATCH($B85,'3c Mappings'!$C$7:$O$7,0)))</f>
        <v>2.5060194691902613E-3</v>
      </c>
      <c r="J85" s="80">
        <f>IF(J19="-","-",J19*INDEX('3c Mappings'!$C$8:$O$21,MATCH($C85,'3c Mappings'!$B$8:$B$21,0),MATCH($B85,'3c Mappings'!$C$7:$O$7,0)))</f>
        <v>2.4674940077551452E-3</v>
      </c>
      <c r="K85" s="80">
        <f>IF(K19="-","-",K19*INDEX('3c Mappings'!$C$8:$O$21,MATCH($C85,'3c Mappings'!$B$8:$B$21,0),MATCH($B85,'3c Mappings'!$C$7:$O$7,0)))</f>
        <v>2.4721910479255766E-3</v>
      </c>
      <c r="L85" s="80">
        <f>IF(L19="-","-",L19*INDEX('3c Mappings'!$C$8:$O$21,MATCH($C85,'3c Mappings'!$B$8:$B$21,0),MATCH($B85,'3c Mappings'!$C$7:$O$7,0)))</f>
        <v>2.3821567302116094E-3</v>
      </c>
      <c r="M85" s="80">
        <f>IF(M19="-","-",M19*INDEX('3c Mappings'!$C$8:$O$21,MATCH($C85,'3c Mappings'!$B$8:$B$21,0),MATCH($B85,'3c Mappings'!$C$7:$O$7,0)))</f>
        <v>2.3962478507229029E-3</v>
      </c>
      <c r="N85" s="82"/>
      <c r="O85" s="80">
        <f>IF(O19="-","-",O19*INDEX('3c Mappings'!$C$8:$O$21,MATCH($C85,'3c Mappings'!$B$8:$B$21,0),MATCH($B85,'3c Mappings'!$C$7:$O$7,0)))</f>
        <v>2.3962478507229029E-3</v>
      </c>
      <c r="P85" s="80">
        <f>IF(P19="-","-",P19*INDEX('3c Mappings'!$C$8:$O$21,MATCH($C85,'3c Mappings'!$B$8:$B$21,0),MATCH($B85,'3c Mappings'!$C$7:$O$7,0)))</f>
        <v>2.5749981372098236E-3</v>
      </c>
      <c r="Q85" s="80">
        <f>IF(Q19="-","-",Q19*INDEX('3c Mappings'!$C$8:$O$21,MATCH($C85,'3c Mappings'!$B$8:$B$21,0),MATCH($B85,'3c Mappings'!$C$7:$O$7,0)))</f>
        <v>2.4881028940568475E-3</v>
      </c>
      <c r="R85" s="80">
        <f>IF(R19="-","-",R19*INDEX('3c Mappings'!$C$8:$O$21,MATCH($C85,'3c Mappings'!$B$8:$B$21,0),MATCH($B85,'3c Mappings'!$C$7:$O$7,0)))</f>
        <v>2.2821998234619227E-3</v>
      </c>
      <c r="S85" s="80">
        <f>IF(S19="-","-",S19*INDEX('3c Mappings'!$C$8:$O$21,MATCH($C85,'3c Mappings'!$B$8:$B$21,0),MATCH($B85,'3c Mappings'!$C$7:$O$7,0)))</f>
        <v>1.7608283645440667E-3</v>
      </c>
      <c r="T85" s="80">
        <f>IF(T19="-","-",T19*INDEX('3c Mappings'!$C$8:$O$21,MATCH($C85,'3c Mappings'!$B$8:$B$21,0),MATCH($B85,'3c Mappings'!$C$7:$O$7,0)))</f>
        <v>1.667434157479998E-3</v>
      </c>
      <c r="U85" s="80">
        <f>IF(U19="-","-",U19*INDEX('3c Mappings'!$C$8:$O$21,MATCH($C85,'3c Mappings'!$B$8:$B$21,0),MATCH($B85,'3c Mappings'!$C$7:$O$7,0)))</f>
        <v>1.5828874344122374E-3</v>
      </c>
      <c r="V85" s="80">
        <f>IF(V19="-","-",V19*INDEX('3c Mappings'!$C$8:$O$21,MATCH($C85,'3c Mappings'!$B$8:$B$21,0),MATCH($B85,'3c Mappings'!$C$7:$O$7,0)))</f>
        <v>2.2108004586799787E-3</v>
      </c>
      <c r="W85" s="80">
        <f>IF(W19="-","-",W19*INDEX('3c Mappings'!$C$8:$O$21,MATCH($C85,'3c Mappings'!$B$8:$B$21,0),MATCH($B85,'3c Mappings'!$C$7:$O$7,0)))</f>
        <v>2.8002790000690859E-3</v>
      </c>
      <c r="X85" s="80">
        <f>IF(X19="-","-",X19*INDEX('3c Mappings'!$C$8:$O$21,MATCH($C85,'3c Mappings'!$B$8:$B$21,0),MATCH($B85,'3c Mappings'!$C$7:$O$7,0)))</f>
        <v>2.3216756087984843E-3</v>
      </c>
      <c r="Y85" s="80">
        <f>IF(Y19="-","-",Y19*INDEX('3c Mappings'!$C$8:$O$21,MATCH($C85,'3c Mappings'!$B$8:$B$21,0),MATCH($B85,'3c Mappings'!$C$7:$O$7,0)))</f>
        <v>2.3216756087984843E-3</v>
      </c>
      <c r="Z85" s="80">
        <f>IF(Z19="-","-",Z19*INDEX('3c Mappings'!$C$8:$O$21,MATCH($C85,'3c Mappings'!$B$8:$B$21,0),MATCH($B85,'3c Mappings'!$C$7:$O$7,0)))</f>
        <v>2.767894424989442E-3</v>
      </c>
      <c r="AA85" s="80">
        <f>IF(AA19="-","-",AA19*INDEX('3c Mappings'!$C$8:$O$21,MATCH($C85,'3c Mappings'!$B$8:$B$21,0),MATCH($B85,'3c Mappings'!$C$7:$O$7,0)))</f>
        <v>2.767894424989442E-3</v>
      </c>
      <c r="AB85" s="80">
        <f>IF(AB19="-","-",AB19*INDEX('3c Mappings'!$C$8:$O$21,MATCH($C85,'3c Mappings'!$B$8:$B$21,0),MATCH($B85,'3c Mappings'!$C$7:$O$7,0)))</f>
        <v>2.4185418846989701E-3</v>
      </c>
      <c r="AC85" s="80">
        <f>IF(AC19="-","-",AC19*INDEX('3c Mappings'!$C$8:$O$21,MATCH($C85,'3c Mappings'!$B$8:$B$21,0),MATCH($B85,'3c Mappings'!$C$7:$O$7,0)))</f>
        <v>2.4185418846989701E-3</v>
      </c>
      <c r="AD85" s="80">
        <f>IF(AD19="-","-",AD19*INDEX('3c Mappings'!$C$8:$O$21,MATCH($C85,'3c Mappings'!$B$8:$B$21,0),MATCH($B85,'3c Mappings'!$C$7:$O$7,0)))</f>
        <v>1.3429196856702399E-3</v>
      </c>
      <c r="AE85" s="80">
        <f>IF(AE19="-","-",AE19*INDEX('3c Mappings'!$C$8:$O$21,MATCH($C85,'3c Mappings'!$B$8:$B$21,0),MATCH($B85,'3c Mappings'!$C$7:$O$7,0)))</f>
        <v>1.3429196856702399E-3</v>
      </c>
      <c r="AF85" s="80">
        <f>IF(AF19="-","-",AF19*INDEX('3c Mappings'!$C$8:$O$21,MATCH($C85,'3c Mappings'!$B$8:$B$21,0),MATCH($B85,'3c Mappings'!$C$7:$O$7,0)))</f>
        <v>2.4632598736926037E-3</v>
      </c>
      <c r="AG85" s="80">
        <f>IF(AG19="-","-",AG19*INDEX('3c Mappings'!$C$8:$O$21,MATCH($C85,'3c Mappings'!$B$8:$B$21,0),MATCH($B85,'3c Mappings'!$C$7:$O$7,0)))</f>
        <v>2.4632598736926037E-3</v>
      </c>
      <c r="AH85" s="80" t="str">
        <f>IF(AH19="-","-",AH19*INDEX('3c Mappings'!$C$8:$O$21,MATCH($C85,'3c Mappings'!$B$8:$B$21,0),MATCH($B85,'3c Mappings'!$C$7:$O$7,0)))</f>
        <v>-</v>
      </c>
      <c r="AI85" s="80" t="str">
        <f>IF(AI19="-","-",AI19*INDEX('3c Mappings'!$C$8:$O$21,MATCH($C85,'3c Mappings'!$B$8:$B$21,0),MATCH($B85,'3c Mappings'!$C$7:$O$7,0)))</f>
        <v>-</v>
      </c>
      <c r="AJ85" s="80" t="str">
        <f>IF(AJ19="-","-",AJ19*INDEX('3c Mappings'!$C$8:$O$21,MATCH($C85,'3c Mappings'!$B$8:$B$21,0),MATCH($B85,'3c Mappings'!$C$7:$O$7,0)))</f>
        <v>-</v>
      </c>
      <c r="AK85" s="80" t="str">
        <f>IF(AK19="-","-",AK19*INDEX('3c Mappings'!$C$8:$O$21,MATCH($C85,'3c Mappings'!$B$8:$B$21,0),MATCH($B85,'3c Mappings'!$C$7:$O$7,0)))</f>
        <v>-</v>
      </c>
      <c r="AL85" s="80" t="str">
        <f>IF(AL19="-","-",AL19*INDEX('3c Mappings'!$C$8:$O$21,MATCH($C85,'3c Mappings'!$B$8:$B$21,0),MATCH($B85,'3c Mappings'!$C$7:$O$7,0)))</f>
        <v>-</v>
      </c>
      <c r="AM85" s="80" t="str">
        <f>IF(AM19="-","-",AM19*INDEX('3c Mappings'!$C$8:$O$21,MATCH($C85,'3c Mappings'!$B$8:$B$21,0),MATCH($B85,'3c Mappings'!$C$7:$O$7,0)))</f>
        <v>-</v>
      </c>
      <c r="AN85" s="80" t="str">
        <f>IF(AN19="-","-",AN19*INDEX('3c Mappings'!$C$8:$O$21,MATCH($C85,'3c Mappings'!$B$8:$B$21,0),MATCH($B85,'3c Mappings'!$C$7:$O$7,0)))</f>
        <v>-</v>
      </c>
      <c r="AO85" s="80" t="str">
        <f>IF(AO19="-","-",AO19*INDEX('3c Mappings'!$C$8:$O$21,MATCH($C85,'3c Mappings'!$B$8:$B$21,0),MATCH($B85,'3c Mappings'!$C$7:$O$7,0)))</f>
        <v>-</v>
      </c>
      <c r="AP85" s="80" t="str">
        <f>IF(AP19="-","-",AP19*INDEX('3c Mappings'!$C$8:$O$21,MATCH($C85,'3c Mappings'!$B$8:$B$21,0),MATCH($B85,'3c Mappings'!$C$7:$O$7,0)))</f>
        <v>-</v>
      </c>
      <c r="AQ85" s="80" t="str">
        <f>IF(AQ19="-","-",AQ19*INDEX('3c Mappings'!$C$8:$O$21,MATCH($C85,'3c Mappings'!$B$8:$B$21,0),MATCH($B85,'3c Mappings'!$C$7:$O$7,0)))</f>
        <v>-</v>
      </c>
      <c r="AR85" s="80" t="str">
        <f>IF(AR19="-","-",AR19*INDEX('3c Mappings'!$C$8:$O$21,MATCH($C85,'3c Mappings'!$B$8:$B$21,0),MATCH($B85,'3c Mappings'!$C$7:$O$7,0)))</f>
        <v>-</v>
      </c>
      <c r="AS85" s="80" t="str">
        <f>IF(AS19="-","-",AS19*INDEX('3c Mappings'!$C$8:$O$21,MATCH($C85,'3c Mappings'!$B$8:$B$21,0),MATCH($B85,'3c Mappings'!$C$7:$O$7,0)))</f>
        <v>-</v>
      </c>
      <c r="AT85" s="80" t="str">
        <f>IF(AT19="-","-",AT19*INDEX('3c Mappings'!$C$8:$O$21,MATCH($C85,'3c Mappings'!$B$8:$B$21,0),MATCH($B85,'3c Mappings'!$C$7:$O$7,0)))</f>
        <v>-</v>
      </c>
      <c r="AU85" s="80" t="str">
        <f>IF(AU19="-","-",AU19*INDEX('3c Mappings'!$C$8:$O$21,MATCH($C85,'3c Mappings'!$B$8:$B$21,0),MATCH($B85,'3c Mappings'!$C$7:$O$7,0)))</f>
        <v>-</v>
      </c>
      <c r="AV85" s="80" t="str">
        <f>IF(AV19="-","-",AV19*INDEX('3c Mappings'!$C$8:$O$21,MATCH($C85,'3c Mappings'!$B$8:$B$21,0),MATCH($B85,'3c Mappings'!$C$7:$O$7,0)))</f>
        <v>-</v>
      </c>
      <c r="AW85" s="80" t="str">
        <f>IF(AW19="-","-",AW19*INDEX('3c Mappings'!$C$8:$O$21,MATCH($C85,'3c Mappings'!$B$8:$B$21,0),MATCH($B85,'3c Mappings'!$C$7:$O$7,0)))</f>
        <v>-</v>
      </c>
      <c r="AX85" s="80" t="str">
        <f>IF(AX19="-","-",AX19*INDEX('3c Mappings'!$C$8:$O$21,MATCH($C85,'3c Mappings'!$B$8:$B$21,0),MATCH($B85,'3c Mappings'!$C$7:$O$7,0)))</f>
        <v>-</v>
      </c>
      <c r="AY85" s="80" t="str">
        <f>IF(AY19="-","-",AY19*INDEX('3c Mappings'!$C$8:$O$21,MATCH($C85,'3c Mappings'!$B$8:$B$21,0),MATCH($B85,'3c Mappings'!$C$7:$O$7,0)))</f>
        <v>-</v>
      </c>
      <c r="AZ85" s="80" t="str">
        <f>IF(AZ19="-","-",AZ19*INDEX('3c Mappings'!$C$8:$O$21,MATCH($C85,'3c Mappings'!$B$8:$B$21,0),MATCH($B85,'3c Mappings'!$C$7:$O$7,0)))</f>
        <v>-</v>
      </c>
      <c r="BA85" s="80" t="str">
        <f>IF(BA19="-","-",BA19*INDEX('3c Mappings'!$C$8:$O$21,MATCH($C85,'3c Mappings'!$B$8:$B$21,0),MATCH($B85,'3c Mappings'!$C$7:$O$7,0)))</f>
        <v>-</v>
      </c>
      <c r="BB85" s="80" t="str">
        <f>IF(BB19="-","-",BB19*INDEX('3c Mappings'!$C$8:$O$21,MATCH($C85,'3c Mappings'!$B$8:$B$21,0),MATCH($B85,'3c Mappings'!$C$7:$O$7,0)))</f>
        <v>-</v>
      </c>
    </row>
    <row r="86" spans="1:54" s="14" customFormat="1" ht="11.45">
      <c r="A86" s="10"/>
      <c r="B86" s="72" t="s">
        <v>208</v>
      </c>
      <c r="C86" s="73" t="s">
        <v>179</v>
      </c>
      <c r="D86" s="205"/>
      <c r="E86" s="29"/>
      <c r="F86" s="80">
        <f>IF(F20="-","-",F20*INDEX('3c Mappings'!$C$8:$O$21,MATCH($C86,'3c Mappings'!$B$8:$B$21,0),MATCH($B86,'3c Mappings'!$C$7:$O$7,0)))</f>
        <v>0</v>
      </c>
      <c r="G86" s="80">
        <f>IF(G20="-","-",G20*INDEX('3c Mappings'!$C$8:$O$21,MATCH($C86,'3c Mappings'!$B$8:$B$21,0),MATCH($B86,'3c Mappings'!$C$7:$O$7,0)))</f>
        <v>0</v>
      </c>
      <c r="H86" s="80">
        <f>IF(H20="-","-",H20*INDEX('3c Mappings'!$C$8:$O$21,MATCH($C86,'3c Mappings'!$B$8:$B$21,0),MATCH($B86,'3c Mappings'!$C$7:$O$7,0)))</f>
        <v>0</v>
      </c>
      <c r="I86" s="80">
        <f>IF(I20="-","-",I20*INDEX('3c Mappings'!$C$8:$O$21,MATCH($C86,'3c Mappings'!$B$8:$B$21,0),MATCH($B86,'3c Mappings'!$C$7:$O$7,0)))</f>
        <v>0</v>
      </c>
      <c r="J86" s="80">
        <f>IF(J20="-","-",J20*INDEX('3c Mappings'!$C$8:$O$21,MATCH($C86,'3c Mappings'!$B$8:$B$21,0),MATCH($B86,'3c Mappings'!$C$7:$O$7,0)))</f>
        <v>0</v>
      </c>
      <c r="K86" s="80">
        <f>IF(K20="-","-",K20*INDEX('3c Mappings'!$C$8:$O$21,MATCH($C86,'3c Mappings'!$B$8:$B$21,0),MATCH($B86,'3c Mappings'!$C$7:$O$7,0)))</f>
        <v>0</v>
      </c>
      <c r="L86" s="80">
        <f>IF(L20="-","-",L20*INDEX('3c Mappings'!$C$8:$O$21,MATCH($C86,'3c Mappings'!$B$8:$B$21,0),MATCH($B86,'3c Mappings'!$C$7:$O$7,0)))</f>
        <v>0</v>
      </c>
      <c r="M86" s="80">
        <f>IF(M20="-","-",M20*INDEX('3c Mappings'!$C$8:$O$21,MATCH($C86,'3c Mappings'!$B$8:$B$21,0),MATCH($B86,'3c Mappings'!$C$7:$O$7,0)))</f>
        <v>0</v>
      </c>
      <c r="N86" s="82"/>
      <c r="O86" s="80">
        <f>IF(O20="-","-",O20*INDEX('3c Mappings'!$C$8:$O$21,MATCH($C86,'3c Mappings'!$B$8:$B$21,0),MATCH($B86,'3c Mappings'!$C$7:$O$7,0)))</f>
        <v>0</v>
      </c>
      <c r="P86" s="80">
        <f>IF(P20="-","-",P20*INDEX('3c Mappings'!$C$8:$O$21,MATCH($C86,'3c Mappings'!$B$8:$B$21,0),MATCH($B86,'3c Mappings'!$C$7:$O$7,0)))</f>
        <v>0</v>
      </c>
      <c r="Q86" s="80">
        <f>IF(Q20="-","-",Q20*INDEX('3c Mappings'!$C$8:$O$21,MATCH($C86,'3c Mappings'!$B$8:$B$21,0),MATCH($B86,'3c Mappings'!$C$7:$O$7,0)))</f>
        <v>0</v>
      </c>
      <c r="R86" s="80">
        <f>IF(R20="-","-",R20*INDEX('3c Mappings'!$C$8:$O$21,MATCH($C86,'3c Mappings'!$B$8:$B$21,0),MATCH($B86,'3c Mappings'!$C$7:$O$7,0)))</f>
        <v>0</v>
      </c>
      <c r="S86" s="80">
        <f>IF(S20="-","-",S20*INDEX('3c Mappings'!$C$8:$O$21,MATCH($C86,'3c Mappings'!$B$8:$B$21,0),MATCH($B86,'3c Mappings'!$C$7:$O$7,0)))</f>
        <v>0</v>
      </c>
      <c r="T86" s="80">
        <f>IF(T20="-","-",T20*INDEX('3c Mappings'!$C$8:$O$21,MATCH($C86,'3c Mappings'!$B$8:$B$21,0),MATCH($B86,'3c Mappings'!$C$7:$O$7,0)))</f>
        <v>0</v>
      </c>
      <c r="U86" s="80">
        <f>IF(U20="-","-",U20*INDEX('3c Mappings'!$C$8:$O$21,MATCH($C86,'3c Mappings'!$B$8:$B$21,0),MATCH($B86,'3c Mappings'!$C$7:$O$7,0)))</f>
        <v>0</v>
      </c>
      <c r="V86" s="80">
        <f>IF(V20="-","-",V20*INDEX('3c Mappings'!$C$8:$O$21,MATCH($C86,'3c Mappings'!$B$8:$B$21,0),MATCH($B86,'3c Mappings'!$C$7:$O$7,0)))</f>
        <v>0</v>
      </c>
      <c r="W86" s="80">
        <f>IF(W20="-","-",W20*INDEX('3c Mappings'!$C$8:$O$21,MATCH($C86,'3c Mappings'!$B$8:$B$21,0),MATCH($B86,'3c Mappings'!$C$7:$O$7,0)))</f>
        <v>0</v>
      </c>
      <c r="X86" s="80">
        <f>IF(X20="-","-",X20*INDEX('3c Mappings'!$C$8:$O$21,MATCH($C86,'3c Mappings'!$B$8:$B$21,0),MATCH($B86,'3c Mappings'!$C$7:$O$7,0)))</f>
        <v>0</v>
      </c>
      <c r="Y86" s="80">
        <f>IF(Y20="-","-",Y20*INDEX('3c Mappings'!$C$8:$O$21,MATCH($C86,'3c Mappings'!$B$8:$B$21,0),MATCH($B86,'3c Mappings'!$C$7:$O$7,0)))</f>
        <v>0</v>
      </c>
      <c r="Z86" s="80">
        <f>IF(Z20="-","-",Z20*INDEX('3c Mappings'!$C$8:$O$21,MATCH($C86,'3c Mappings'!$B$8:$B$21,0),MATCH($B86,'3c Mappings'!$C$7:$O$7,0)))</f>
        <v>0</v>
      </c>
      <c r="AA86" s="80">
        <f>IF(AA20="-","-",AA20*INDEX('3c Mappings'!$C$8:$O$21,MATCH($C86,'3c Mappings'!$B$8:$B$21,0),MATCH($B86,'3c Mappings'!$C$7:$O$7,0)))</f>
        <v>0</v>
      </c>
      <c r="AB86" s="80">
        <f>IF(AB20="-","-",AB20*INDEX('3c Mappings'!$C$8:$O$21,MATCH($C86,'3c Mappings'!$B$8:$B$21,0),MATCH($B86,'3c Mappings'!$C$7:$O$7,0)))</f>
        <v>0</v>
      </c>
      <c r="AC86" s="80">
        <f>IF(AC20="-","-",AC20*INDEX('3c Mappings'!$C$8:$O$21,MATCH($C86,'3c Mappings'!$B$8:$B$21,0),MATCH($B86,'3c Mappings'!$C$7:$O$7,0)))</f>
        <v>0</v>
      </c>
      <c r="AD86" s="80">
        <f>IF(AD20="-","-",AD20*INDEX('3c Mappings'!$C$8:$O$21,MATCH($C86,'3c Mappings'!$B$8:$B$21,0),MATCH($B86,'3c Mappings'!$C$7:$O$7,0)))</f>
        <v>0</v>
      </c>
      <c r="AE86" s="80">
        <f>IF(AE20="-","-",AE20*INDEX('3c Mappings'!$C$8:$O$21,MATCH($C86,'3c Mappings'!$B$8:$B$21,0),MATCH($B86,'3c Mappings'!$C$7:$O$7,0)))</f>
        <v>0</v>
      </c>
      <c r="AF86" s="80">
        <f>IF(AF20="-","-",AF20*INDEX('3c Mappings'!$C$8:$O$21,MATCH($C86,'3c Mappings'!$B$8:$B$21,0),MATCH($B86,'3c Mappings'!$C$7:$O$7,0)))</f>
        <v>0</v>
      </c>
      <c r="AG86" s="80">
        <f>IF(AG20="-","-",AG20*INDEX('3c Mappings'!$C$8:$O$21,MATCH($C86,'3c Mappings'!$B$8:$B$21,0),MATCH($B86,'3c Mappings'!$C$7:$O$7,0)))</f>
        <v>0</v>
      </c>
      <c r="AH86" s="80" t="str">
        <f>IF(AH20="-","-",AH20*INDEX('3c Mappings'!$C$8:$O$21,MATCH($C86,'3c Mappings'!$B$8:$B$21,0),MATCH($B86,'3c Mappings'!$C$7:$O$7,0)))</f>
        <v>-</v>
      </c>
      <c r="AI86" s="80" t="str">
        <f>IF(AI20="-","-",AI20*INDEX('3c Mappings'!$C$8:$O$21,MATCH($C86,'3c Mappings'!$B$8:$B$21,0),MATCH($B86,'3c Mappings'!$C$7:$O$7,0)))</f>
        <v>-</v>
      </c>
      <c r="AJ86" s="80" t="str">
        <f>IF(AJ20="-","-",AJ20*INDEX('3c Mappings'!$C$8:$O$21,MATCH($C86,'3c Mappings'!$B$8:$B$21,0),MATCH($B86,'3c Mappings'!$C$7:$O$7,0)))</f>
        <v>-</v>
      </c>
      <c r="AK86" s="80" t="str">
        <f>IF(AK20="-","-",AK20*INDEX('3c Mappings'!$C$8:$O$21,MATCH($C86,'3c Mappings'!$B$8:$B$21,0),MATCH($B86,'3c Mappings'!$C$7:$O$7,0)))</f>
        <v>-</v>
      </c>
      <c r="AL86" s="80" t="str">
        <f>IF(AL20="-","-",AL20*INDEX('3c Mappings'!$C$8:$O$21,MATCH($C86,'3c Mappings'!$B$8:$B$21,0),MATCH($B86,'3c Mappings'!$C$7:$O$7,0)))</f>
        <v>-</v>
      </c>
      <c r="AM86" s="80" t="str">
        <f>IF(AM20="-","-",AM20*INDEX('3c Mappings'!$C$8:$O$21,MATCH($C86,'3c Mappings'!$B$8:$B$21,0),MATCH($B86,'3c Mappings'!$C$7:$O$7,0)))</f>
        <v>-</v>
      </c>
      <c r="AN86" s="80" t="str">
        <f>IF(AN20="-","-",AN20*INDEX('3c Mappings'!$C$8:$O$21,MATCH($C86,'3c Mappings'!$B$8:$B$21,0),MATCH($B86,'3c Mappings'!$C$7:$O$7,0)))</f>
        <v>-</v>
      </c>
      <c r="AO86" s="80" t="str">
        <f>IF(AO20="-","-",AO20*INDEX('3c Mappings'!$C$8:$O$21,MATCH($C86,'3c Mappings'!$B$8:$B$21,0),MATCH($B86,'3c Mappings'!$C$7:$O$7,0)))</f>
        <v>-</v>
      </c>
      <c r="AP86" s="80" t="str">
        <f>IF(AP20="-","-",AP20*INDEX('3c Mappings'!$C$8:$O$21,MATCH($C86,'3c Mappings'!$B$8:$B$21,0),MATCH($B86,'3c Mappings'!$C$7:$O$7,0)))</f>
        <v>-</v>
      </c>
      <c r="AQ86" s="80" t="str">
        <f>IF(AQ20="-","-",AQ20*INDEX('3c Mappings'!$C$8:$O$21,MATCH($C86,'3c Mappings'!$B$8:$B$21,0),MATCH($B86,'3c Mappings'!$C$7:$O$7,0)))</f>
        <v>-</v>
      </c>
      <c r="AR86" s="80" t="str">
        <f>IF(AR20="-","-",AR20*INDEX('3c Mappings'!$C$8:$O$21,MATCH($C86,'3c Mappings'!$B$8:$B$21,0),MATCH($B86,'3c Mappings'!$C$7:$O$7,0)))</f>
        <v>-</v>
      </c>
      <c r="AS86" s="80" t="str">
        <f>IF(AS20="-","-",AS20*INDEX('3c Mappings'!$C$8:$O$21,MATCH($C86,'3c Mappings'!$B$8:$B$21,0),MATCH($B86,'3c Mappings'!$C$7:$O$7,0)))</f>
        <v>-</v>
      </c>
      <c r="AT86" s="80" t="str">
        <f>IF(AT20="-","-",AT20*INDEX('3c Mappings'!$C$8:$O$21,MATCH($C86,'3c Mappings'!$B$8:$B$21,0),MATCH($B86,'3c Mappings'!$C$7:$O$7,0)))</f>
        <v>-</v>
      </c>
      <c r="AU86" s="80" t="str">
        <f>IF(AU20="-","-",AU20*INDEX('3c Mappings'!$C$8:$O$21,MATCH($C86,'3c Mappings'!$B$8:$B$21,0),MATCH($B86,'3c Mappings'!$C$7:$O$7,0)))</f>
        <v>-</v>
      </c>
      <c r="AV86" s="80" t="str">
        <f>IF(AV20="-","-",AV20*INDEX('3c Mappings'!$C$8:$O$21,MATCH($C86,'3c Mappings'!$B$8:$B$21,0),MATCH($B86,'3c Mappings'!$C$7:$O$7,0)))</f>
        <v>-</v>
      </c>
      <c r="AW86" s="80" t="str">
        <f>IF(AW20="-","-",AW20*INDEX('3c Mappings'!$C$8:$O$21,MATCH($C86,'3c Mappings'!$B$8:$B$21,0),MATCH($B86,'3c Mappings'!$C$7:$O$7,0)))</f>
        <v>-</v>
      </c>
      <c r="AX86" s="80" t="str">
        <f>IF(AX20="-","-",AX20*INDEX('3c Mappings'!$C$8:$O$21,MATCH($C86,'3c Mappings'!$B$8:$B$21,0),MATCH($B86,'3c Mappings'!$C$7:$O$7,0)))</f>
        <v>-</v>
      </c>
      <c r="AY86" s="80" t="str">
        <f>IF(AY20="-","-",AY20*INDEX('3c Mappings'!$C$8:$O$21,MATCH($C86,'3c Mappings'!$B$8:$B$21,0),MATCH($B86,'3c Mappings'!$C$7:$O$7,0)))</f>
        <v>-</v>
      </c>
      <c r="AZ86" s="80" t="str">
        <f>IF(AZ20="-","-",AZ20*INDEX('3c Mappings'!$C$8:$O$21,MATCH($C86,'3c Mappings'!$B$8:$B$21,0),MATCH($B86,'3c Mappings'!$C$7:$O$7,0)))</f>
        <v>-</v>
      </c>
      <c r="BA86" s="80" t="str">
        <f>IF(BA20="-","-",BA20*INDEX('3c Mappings'!$C$8:$O$21,MATCH($C86,'3c Mappings'!$B$8:$B$21,0),MATCH($B86,'3c Mappings'!$C$7:$O$7,0)))</f>
        <v>-</v>
      </c>
      <c r="BB86" s="80" t="str">
        <f>IF(BB20="-","-",BB20*INDEX('3c Mappings'!$C$8:$O$21,MATCH($C86,'3c Mappings'!$B$8:$B$21,0),MATCH($B86,'3c Mappings'!$C$7:$O$7,0)))</f>
        <v>-</v>
      </c>
    </row>
    <row r="87" spans="1:54" s="14" customFormat="1" ht="11.45">
      <c r="A87" s="10"/>
      <c r="B87" s="72" t="s">
        <v>209</v>
      </c>
      <c r="C87" s="73" t="s">
        <v>179</v>
      </c>
      <c r="D87" s="205"/>
      <c r="E87" s="29"/>
      <c r="F87" s="80">
        <f>IF(F21="-","-",F21*INDEX('3c Mappings'!$C$8:$O$21,MATCH($C87,'3c Mappings'!$B$8:$B$21,0),MATCH($B87,'3c Mappings'!$C$7:$O$7,0)))</f>
        <v>0</v>
      </c>
      <c r="G87" s="80">
        <f>IF(G21="-","-",G21*INDEX('3c Mappings'!$C$8:$O$21,MATCH($C87,'3c Mappings'!$B$8:$B$21,0),MATCH($B87,'3c Mappings'!$C$7:$O$7,0)))</f>
        <v>0</v>
      </c>
      <c r="H87" s="80">
        <f>IF(H21="-","-",H21*INDEX('3c Mappings'!$C$8:$O$21,MATCH($C87,'3c Mappings'!$B$8:$B$21,0),MATCH($B87,'3c Mappings'!$C$7:$O$7,0)))</f>
        <v>0</v>
      </c>
      <c r="I87" s="80">
        <f>IF(I21="-","-",I21*INDEX('3c Mappings'!$C$8:$O$21,MATCH($C87,'3c Mappings'!$B$8:$B$21,0),MATCH($B87,'3c Mappings'!$C$7:$O$7,0)))</f>
        <v>0</v>
      </c>
      <c r="J87" s="80">
        <f>IF(J21="-","-",J21*INDEX('3c Mappings'!$C$8:$O$21,MATCH($C87,'3c Mappings'!$B$8:$B$21,0),MATCH($B87,'3c Mappings'!$C$7:$O$7,0)))</f>
        <v>0</v>
      </c>
      <c r="K87" s="80">
        <f>IF(K21="-","-",K21*INDEX('3c Mappings'!$C$8:$O$21,MATCH($C87,'3c Mappings'!$B$8:$B$21,0),MATCH($B87,'3c Mappings'!$C$7:$O$7,0)))</f>
        <v>0</v>
      </c>
      <c r="L87" s="80">
        <f>IF(L21="-","-",L21*INDEX('3c Mappings'!$C$8:$O$21,MATCH($C87,'3c Mappings'!$B$8:$B$21,0),MATCH($B87,'3c Mappings'!$C$7:$O$7,0)))</f>
        <v>0</v>
      </c>
      <c r="M87" s="80">
        <f>IF(M21="-","-",M21*INDEX('3c Mappings'!$C$8:$O$21,MATCH($C87,'3c Mappings'!$B$8:$B$21,0),MATCH($B87,'3c Mappings'!$C$7:$O$7,0)))</f>
        <v>0</v>
      </c>
      <c r="N87" s="82"/>
      <c r="O87" s="80">
        <f>IF(O21="-","-",O21*INDEX('3c Mappings'!$C$8:$O$21,MATCH($C87,'3c Mappings'!$B$8:$B$21,0),MATCH($B87,'3c Mappings'!$C$7:$O$7,0)))</f>
        <v>0</v>
      </c>
      <c r="P87" s="80">
        <f>IF(P21="-","-",P21*INDEX('3c Mappings'!$C$8:$O$21,MATCH($C87,'3c Mappings'!$B$8:$B$21,0),MATCH($B87,'3c Mappings'!$C$7:$O$7,0)))</f>
        <v>0</v>
      </c>
      <c r="Q87" s="80">
        <f>IF(Q21="-","-",Q21*INDEX('3c Mappings'!$C$8:$O$21,MATCH($C87,'3c Mappings'!$B$8:$B$21,0),MATCH($B87,'3c Mappings'!$C$7:$O$7,0)))</f>
        <v>0</v>
      </c>
      <c r="R87" s="80">
        <f>IF(R21="-","-",R21*INDEX('3c Mappings'!$C$8:$O$21,MATCH($C87,'3c Mappings'!$B$8:$B$21,0),MATCH($B87,'3c Mappings'!$C$7:$O$7,0)))</f>
        <v>0</v>
      </c>
      <c r="S87" s="80">
        <f>IF(S21="-","-",S21*INDEX('3c Mappings'!$C$8:$O$21,MATCH($C87,'3c Mappings'!$B$8:$B$21,0),MATCH($B87,'3c Mappings'!$C$7:$O$7,0)))</f>
        <v>0</v>
      </c>
      <c r="T87" s="80">
        <f>IF(T21="-","-",T21*INDEX('3c Mappings'!$C$8:$O$21,MATCH($C87,'3c Mappings'!$B$8:$B$21,0),MATCH($B87,'3c Mappings'!$C$7:$O$7,0)))</f>
        <v>0</v>
      </c>
      <c r="U87" s="80">
        <f>IF(U21="-","-",U21*INDEX('3c Mappings'!$C$8:$O$21,MATCH($C87,'3c Mappings'!$B$8:$B$21,0),MATCH($B87,'3c Mappings'!$C$7:$O$7,0)))</f>
        <v>0</v>
      </c>
      <c r="V87" s="80">
        <f>IF(V21="-","-",V21*INDEX('3c Mappings'!$C$8:$O$21,MATCH($C87,'3c Mappings'!$B$8:$B$21,0),MATCH($B87,'3c Mappings'!$C$7:$O$7,0)))</f>
        <v>0</v>
      </c>
      <c r="W87" s="80">
        <f>IF(W21="-","-",W21*INDEX('3c Mappings'!$C$8:$O$21,MATCH($C87,'3c Mappings'!$B$8:$B$21,0),MATCH($B87,'3c Mappings'!$C$7:$O$7,0)))</f>
        <v>0</v>
      </c>
      <c r="X87" s="80">
        <f>IF(X21="-","-",X21*INDEX('3c Mappings'!$C$8:$O$21,MATCH($C87,'3c Mappings'!$B$8:$B$21,0),MATCH($B87,'3c Mappings'!$C$7:$O$7,0)))</f>
        <v>0</v>
      </c>
      <c r="Y87" s="80">
        <f>IF(Y21="-","-",Y21*INDEX('3c Mappings'!$C$8:$O$21,MATCH($C87,'3c Mappings'!$B$8:$B$21,0),MATCH($B87,'3c Mappings'!$C$7:$O$7,0)))</f>
        <v>0</v>
      </c>
      <c r="Z87" s="80">
        <f>IF(Z21="-","-",Z21*INDEX('3c Mappings'!$C$8:$O$21,MATCH($C87,'3c Mappings'!$B$8:$B$21,0),MATCH($B87,'3c Mappings'!$C$7:$O$7,0)))</f>
        <v>0</v>
      </c>
      <c r="AA87" s="80">
        <f>IF(AA21="-","-",AA21*INDEX('3c Mappings'!$C$8:$O$21,MATCH($C87,'3c Mappings'!$B$8:$B$21,0),MATCH($B87,'3c Mappings'!$C$7:$O$7,0)))</f>
        <v>0</v>
      </c>
      <c r="AB87" s="80">
        <f>IF(AB21="-","-",AB21*INDEX('3c Mappings'!$C$8:$O$21,MATCH($C87,'3c Mappings'!$B$8:$B$21,0),MATCH($B87,'3c Mappings'!$C$7:$O$7,0)))</f>
        <v>0</v>
      </c>
      <c r="AC87" s="80">
        <f>IF(AC21="-","-",AC21*INDEX('3c Mappings'!$C$8:$O$21,MATCH($C87,'3c Mappings'!$B$8:$B$21,0),MATCH($B87,'3c Mappings'!$C$7:$O$7,0)))</f>
        <v>0</v>
      </c>
      <c r="AD87" s="80">
        <f>IF(AD21="-","-",AD21*INDEX('3c Mappings'!$C$8:$O$21,MATCH($C87,'3c Mappings'!$B$8:$B$21,0),MATCH($B87,'3c Mappings'!$C$7:$O$7,0)))</f>
        <v>0</v>
      </c>
      <c r="AE87" s="80">
        <f>IF(AE21="-","-",AE21*INDEX('3c Mappings'!$C$8:$O$21,MATCH($C87,'3c Mappings'!$B$8:$B$21,0),MATCH($B87,'3c Mappings'!$C$7:$O$7,0)))</f>
        <v>0</v>
      </c>
      <c r="AF87" s="80">
        <f>IF(AF21="-","-",AF21*INDEX('3c Mappings'!$C$8:$O$21,MATCH($C87,'3c Mappings'!$B$8:$B$21,0),MATCH($B87,'3c Mappings'!$C$7:$O$7,0)))</f>
        <v>0</v>
      </c>
      <c r="AG87" s="80">
        <f>IF(AG21="-","-",AG21*INDEX('3c Mappings'!$C$8:$O$21,MATCH($C87,'3c Mappings'!$B$8:$B$21,0),MATCH($B87,'3c Mappings'!$C$7:$O$7,0)))</f>
        <v>0</v>
      </c>
      <c r="AH87" s="80" t="str">
        <f>IF(AH21="-","-",AH21*INDEX('3c Mappings'!$C$8:$O$21,MATCH($C87,'3c Mappings'!$B$8:$B$21,0),MATCH($B87,'3c Mappings'!$C$7:$O$7,0)))</f>
        <v>-</v>
      </c>
      <c r="AI87" s="80" t="str">
        <f>IF(AI21="-","-",AI21*INDEX('3c Mappings'!$C$8:$O$21,MATCH($C87,'3c Mappings'!$B$8:$B$21,0),MATCH($B87,'3c Mappings'!$C$7:$O$7,0)))</f>
        <v>-</v>
      </c>
      <c r="AJ87" s="80" t="str">
        <f>IF(AJ21="-","-",AJ21*INDEX('3c Mappings'!$C$8:$O$21,MATCH($C87,'3c Mappings'!$B$8:$B$21,0),MATCH($B87,'3c Mappings'!$C$7:$O$7,0)))</f>
        <v>-</v>
      </c>
      <c r="AK87" s="80" t="str">
        <f>IF(AK21="-","-",AK21*INDEX('3c Mappings'!$C$8:$O$21,MATCH($C87,'3c Mappings'!$B$8:$B$21,0),MATCH($B87,'3c Mappings'!$C$7:$O$7,0)))</f>
        <v>-</v>
      </c>
      <c r="AL87" s="80" t="str">
        <f>IF(AL21="-","-",AL21*INDEX('3c Mappings'!$C$8:$O$21,MATCH($C87,'3c Mappings'!$B$8:$B$21,0),MATCH($B87,'3c Mappings'!$C$7:$O$7,0)))</f>
        <v>-</v>
      </c>
      <c r="AM87" s="80" t="str">
        <f>IF(AM21="-","-",AM21*INDEX('3c Mappings'!$C$8:$O$21,MATCH($C87,'3c Mappings'!$B$8:$B$21,0),MATCH($B87,'3c Mappings'!$C$7:$O$7,0)))</f>
        <v>-</v>
      </c>
      <c r="AN87" s="80" t="str">
        <f>IF(AN21="-","-",AN21*INDEX('3c Mappings'!$C$8:$O$21,MATCH($C87,'3c Mappings'!$B$8:$B$21,0),MATCH($B87,'3c Mappings'!$C$7:$O$7,0)))</f>
        <v>-</v>
      </c>
      <c r="AO87" s="80" t="str">
        <f>IF(AO21="-","-",AO21*INDEX('3c Mappings'!$C$8:$O$21,MATCH($C87,'3c Mappings'!$B$8:$B$21,0),MATCH($B87,'3c Mappings'!$C$7:$O$7,0)))</f>
        <v>-</v>
      </c>
      <c r="AP87" s="80" t="str">
        <f>IF(AP21="-","-",AP21*INDEX('3c Mappings'!$C$8:$O$21,MATCH($C87,'3c Mappings'!$B$8:$B$21,0),MATCH($B87,'3c Mappings'!$C$7:$O$7,0)))</f>
        <v>-</v>
      </c>
      <c r="AQ87" s="80" t="str">
        <f>IF(AQ21="-","-",AQ21*INDEX('3c Mappings'!$C$8:$O$21,MATCH($C87,'3c Mappings'!$B$8:$B$21,0),MATCH($B87,'3c Mappings'!$C$7:$O$7,0)))</f>
        <v>-</v>
      </c>
      <c r="AR87" s="80" t="str">
        <f>IF(AR21="-","-",AR21*INDEX('3c Mappings'!$C$8:$O$21,MATCH($C87,'3c Mappings'!$B$8:$B$21,0),MATCH($B87,'3c Mappings'!$C$7:$O$7,0)))</f>
        <v>-</v>
      </c>
      <c r="AS87" s="80" t="str">
        <f>IF(AS21="-","-",AS21*INDEX('3c Mappings'!$C$8:$O$21,MATCH($C87,'3c Mappings'!$B$8:$B$21,0),MATCH($B87,'3c Mappings'!$C$7:$O$7,0)))</f>
        <v>-</v>
      </c>
      <c r="AT87" s="80" t="str">
        <f>IF(AT21="-","-",AT21*INDEX('3c Mappings'!$C$8:$O$21,MATCH($C87,'3c Mappings'!$B$8:$B$21,0),MATCH($B87,'3c Mappings'!$C$7:$O$7,0)))</f>
        <v>-</v>
      </c>
      <c r="AU87" s="80" t="str">
        <f>IF(AU21="-","-",AU21*INDEX('3c Mappings'!$C$8:$O$21,MATCH($C87,'3c Mappings'!$B$8:$B$21,0),MATCH($B87,'3c Mappings'!$C$7:$O$7,0)))</f>
        <v>-</v>
      </c>
      <c r="AV87" s="80" t="str">
        <f>IF(AV21="-","-",AV21*INDEX('3c Mappings'!$C$8:$O$21,MATCH($C87,'3c Mappings'!$B$8:$B$21,0),MATCH($B87,'3c Mappings'!$C$7:$O$7,0)))</f>
        <v>-</v>
      </c>
      <c r="AW87" s="80" t="str">
        <f>IF(AW21="-","-",AW21*INDEX('3c Mappings'!$C$8:$O$21,MATCH($C87,'3c Mappings'!$B$8:$B$21,0),MATCH($B87,'3c Mappings'!$C$7:$O$7,0)))</f>
        <v>-</v>
      </c>
      <c r="AX87" s="80" t="str">
        <f>IF(AX21="-","-",AX21*INDEX('3c Mappings'!$C$8:$O$21,MATCH($C87,'3c Mappings'!$B$8:$B$21,0),MATCH($B87,'3c Mappings'!$C$7:$O$7,0)))</f>
        <v>-</v>
      </c>
      <c r="AY87" s="80" t="str">
        <f>IF(AY21="-","-",AY21*INDEX('3c Mappings'!$C$8:$O$21,MATCH($C87,'3c Mappings'!$B$8:$B$21,0),MATCH($B87,'3c Mappings'!$C$7:$O$7,0)))</f>
        <v>-</v>
      </c>
      <c r="AZ87" s="80" t="str">
        <f>IF(AZ21="-","-",AZ21*INDEX('3c Mappings'!$C$8:$O$21,MATCH($C87,'3c Mappings'!$B$8:$B$21,0),MATCH($B87,'3c Mappings'!$C$7:$O$7,0)))</f>
        <v>-</v>
      </c>
      <c r="BA87" s="80" t="str">
        <f>IF(BA21="-","-",BA21*INDEX('3c Mappings'!$C$8:$O$21,MATCH($C87,'3c Mappings'!$B$8:$B$21,0),MATCH($B87,'3c Mappings'!$C$7:$O$7,0)))</f>
        <v>-</v>
      </c>
      <c r="BB87" s="80" t="str">
        <f>IF(BB21="-","-",BB21*INDEX('3c Mappings'!$C$8:$O$21,MATCH($C87,'3c Mappings'!$B$8:$B$21,0),MATCH($B87,'3c Mappings'!$C$7:$O$7,0)))</f>
        <v>-</v>
      </c>
    </row>
    <row r="88" spans="1:54" s="14" customFormat="1" ht="11.45">
      <c r="A88" s="10"/>
      <c r="B88" s="72" t="s">
        <v>210</v>
      </c>
      <c r="C88" s="73" t="s">
        <v>179</v>
      </c>
      <c r="D88" s="205"/>
      <c r="E88" s="29"/>
      <c r="F88" s="80">
        <f>IF(F22="-","-",F22*INDEX('3c Mappings'!$C$8:$O$21,MATCH($C88,'3c Mappings'!$B$8:$B$21,0),MATCH($B88,'3c Mappings'!$C$7:$O$7,0)))</f>
        <v>5.5297050362606475E-3</v>
      </c>
      <c r="G88" s="80">
        <f>IF(G22="-","-",G22*INDEX('3c Mappings'!$C$8:$O$21,MATCH($C88,'3c Mappings'!$B$8:$B$21,0),MATCH($B88,'3c Mappings'!$C$7:$O$7,0)))</f>
        <v>5.4842429032702878E-3</v>
      </c>
      <c r="H88" s="80">
        <f>IF(H22="-","-",H22*INDEX('3c Mappings'!$C$8:$O$21,MATCH($C88,'3c Mappings'!$B$8:$B$21,0),MATCH($B88,'3c Mappings'!$C$7:$O$7,0)))</f>
        <v>5.6407863195861406E-3</v>
      </c>
      <c r="I88" s="80">
        <f>IF(I22="-","-",I22*INDEX('3c Mappings'!$C$8:$O$21,MATCH($C88,'3c Mappings'!$B$8:$B$21,0),MATCH($B88,'3c Mappings'!$C$7:$O$7,0)))</f>
        <v>5.5089461339140966E-3</v>
      </c>
      <c r="J88" s="80">
        <f>IF(J22="-","-",J22*INDEX('3c Mappings'!$C$8:$O$21,MATCH($C88,'3c Mappings'!$B$8:$B$21,0),MATCH($B88,'3c Mappings'!$C$7:$O$7,0)))</f>
        <v>5.5648353294679691E-3</v>
      </c>
      <c r="K88" s="80">
        <f>IF(K22="-","-",K22*INDEX('3c Mappings'!$C$8:$O$21,MATCH($C88,'3c Mappings'!$B$8:$B$21,0),MATCH($B88,'3c Mappings'!$C$7:$O$7,0)))</f>
        <v>5.5739277560660416E-3</v>
      </c>
      <c r="L88" s="80">
        <f>IF(L22="-","-",L22*INDEX('3c Mappings'!$C$8:$O$21,MATCH($C88,'3c Mappings'!$B$8:$B$21,0),MATCH($B88,'3c Mappings'!$C$7:$O$7,0)))</f>
        <v>5.8064589942365408E-3</v>
      </c>
      <c r="M88" s="80">
        <f>IF(M22="-","-",M22*INDEX('3c Mappings'!$C$8:$O$21,MATCH($C88,'3c Mappings'!$B$8:$B$21,0),MATCH($B88,'3c Mappings'!$C$7:$O$7,0)))</f>
        <v>5.8337362740307572E-3</v>
      </c>
      <c r="N88" s="82"/>
      <c r="O88" s="80">
        <f>IF(O22="-","-",O22*INDEX('3c Mappings'!$C$8:$O$21,MATCH($C88,'3c Mappings'!$B$8:$B$21,0),MATCH($B88,'3c Mappings'!$C$7:$O$7,0)))</f>
        <v>5.8337362740307572E-3</v>
      </c>
      <c r="P88" s="80">
        <f>IF(P22="-","-",P22*INDEX('3c Mappings'!$C$8:$O$21,MATCH($C88,'3c Mappings'!$B$8:$B$21,0),MATCH($B88,'3c Mappings'!$C$7:$O$7,0)))</f>
        <v>6.781203832480205E-3</v>
      </c>
      <c r="Q88" s="80">
        <f>IF(Q22="-","-",Q22*INDEX('3c Mappings'!$C$8:$O$21,MATCH($C88,'3c Mappings'!$B$8:$B$21,0),MATCH($B88,'3c Mappings'!$C$7:$O$7,0)))</f>
        <v>6.6129939404158738E-3</v>
      </c>
      <c r="R88" s="80">
        <f>IF(R22="-","-",R22*INDEX('3c Mappings'!$C$8:$O$21,MATCH($C88,'3c Mappings'!$B$8:$B$21,0),MATCH($B88,'3c Mappings'!$C$7:$O$7,0)))</f>
        <v>5.3999466061547194E-3</v>
      </c>
      <c r="S88" s="80">
        <f>IF(S22="-","-",S22*INDEX('3c Mappings'!$C$8:$O$21,MATCH($C88,'3c Mappings'!$B$8:$B$21,0),MATCH($B88,'3c Mappings'!$C$7:$O$7,0)))</f>
        <v>4.3906872537687221E-3</v>
      </c>
      <c r="T88" s="80">
        <f>IF(T22="-","-",T22*INDEX('3c Mappings'!$C$8:$O$21,MATCH($C88,'3c Mappings'!$B$8:$B$21,0),MATCH($B88,'3c Mappings'!$C$7:$O$7,0)))</f>
        <v>3.7799106451558433E-3</v>
      </c>
      <c r="U88" s="80">
        <f>IF(U22="-","-",U22*INDEX('3c Mappings'!$C$8:$O$21,MATCH($C88,'3c Mappings'!$B$8:$B$21,0),MATCH($B88,'3c Mappings'!$C$7:$O$7,0)))</f>
        <v>3.6162469663905462E-3</v>
      </c>
      <c r="V88" s="80">
        <f>IF(V22="-","-",V22*INDEX('3c Mappings'!$C$8:$O$21,MATCH($C88,'3c Mappings'!$B$8:$B$21,0),MATCH($B88,'3c Mappings'!$C$7:$O$7,0)))</f>
        <v>4.5439750454035156E-3</v>
      </c>
      <c r="W88" s="80">
        <f>IF(W22="-","-",W22*INDEX('3c Mappings'!$C$8:$O$21,MATCH($C88,'3c Mappings'!$B$8:$B$21,0),MATCH($B88,'3c Mappings'!$C$7:$O$7,0)))</f>
        <v>5.6850745834615577E-3</v>
      </c>
      <c r="X88" s="80">
        <f>IF(X22="-","-",X22*INDEX('3c Mappings'!$C$8:$O$21,MATCH($C88,'3c Mappings'!$B$8:$B$21,0),MATCH($B88,'3c Mappings'!$C$7:$O$7,0)))</f>
        <v>5.1697592530029471E-3</v>
      </c>
      <c r="Y88" s="80">
        <f>IF(Y22="-","-",Y22*INDEX('3c Mappings'!$C$8:$O$21,MATCH($C88,'3c Mappings'!$B$8:$B$21,0),MATCH($B88,'3c Mappings'!$C$7:$O$7,0)))</f>
        <v>5.1697592530029471E-3</v>
      </c>
      <c r="Z88" s="80">
        <f>IF(Z22="-","-",Z22*INDEX('3c Mappings'!$C$8:$O$21,MATCH($C88,'3c Mappings'!$B$8:$B$21,0),MATCH($B88,'3c Mappings'!$C$7:$O$7,0)))</f>
        <v>6.0335397798197922E-3</v>
      </c>
      <c r="AA88" s="80">
        <f>IF(AA22="-","-",AA22*INDEX('3c Mappings'!$C$8:$O$21,MATCH($C88,'3c Mappings'!$B$8:$B$21,0),MATCH($B88,'3c Mappings'!$C$7:$O$7,0)))</f>
        <v>6.0335397798197922E-3</v>
      </c>
      <c r="AB88" s="80">
        <f>IF(AB22="-","-",AB22*INDEX('3c Mappings'!$C$8:$O$21,MATCH($C88,'3c Mappings'!$B$8:$B$21,0),MATCH($B88,'3c Mappings'!$C$7:$O$7,0)))</f>
        <v>5.32776807515376E-3</v>
      </c>
      <c r="AC88" s="80">
        <f>IF(AC22="-","-",AC22*INDEX('3c Mappings'!$C$8:$O$21,MATCH($C88,'3c Mappings'!$B$8:$B$21,0),MATCH($B88,'3c Mappings'!$C$7:$O$7,0)))</f>
        <v>5.32776807515376E-3</v>
      </c>
      <c r="AD88" s="80">
        <f>IF(AD22="-","-",AD22*INDEX('3c Mappings'!$C$8:$O$21,MATCH($C88,'3c Mappings'!$B$8:$B$21,0),MATCH($B88,'3c Mappings'!$C$7:$O$7,0)))</f>
        <v>3.2456023841952605E-3</v>
      </c>
      <c r="AE88" s="80">
        <f>IF(AE22="-","-",AE22*INDEX('3c Mappings'!$C$8:$O$21,MATCH($C88,'3c Mappings'!$B$8:$B$21,0),MATCH($B88,'3c Mappings'!$C$7:$O$7,0)))</f>
        <v>3.2456023841952605E-3</v>
      </c>
      <c r="AF88" s="80">
        <f>IF(AF22="-","-",AF22*INDEX('3c Mappings'!$C$8:$O$21,MATCH($C88,'3c Mappings'!$B$8:$B$21,0),MATCH($B88,'3c Mappings'!$C$7:$O$7,0)))</f>
        <v>5.9077765671508029E-3</v>
      </c>
      <c r="AG88" s="80">
        <f>IF(AG22="-","-",AG22*INDEX('3c Mappings'!$C$8:$O$21,MATCH($C88,'3c Mappings'!$B$8:$B$21,0),MATCH($B88,'3c Mappings'!$C$7:$O$7,0)))</f>
        <v>5.9077765671508029E-3</v>
      </c>
      <c r="AH88" s="80" t="str">
        <f>IF(AH22="-","-",AH22*INDEX('3c Mappings'!$C$8:$O$21,MATCH($C88,'3c Mappings'!$B$8:$B$21,0),MATCH($B88,'3c Mappings'!$C$7:$O$7,0)))</f>
        <v>-</v>
      </c>
      <c r="AI88" s="80" t="str">
        <f>IF(AI22="-","-",AI22*INDEX('3c Mappings'!$C$8:$O$21,MATCH($C88,'3c Mappings'!$B$8:$B$21,0),MATCH($B88,'3c Mappings'!$C$7:$O$7,0)))</f>
        <v>-</v>
      </c>
      <c r="AJ88" s="80" t="str">
        <f>IF(AJ22="-","-",AJ22*INDEX('3c Mappings'!$C$8:$O$21,MATCH($C88,'3c Mappings'!$B$8:$B$21,0),MATCH($B88,'3c Mappings'!$C$7:$O$7,0)))</f>
        <v>-</v>
      </c>
      <c r="AK88" s="80" t="str">
        <f>IF(AK22="-","-",AK22*INDEX('3c Mappings'!$C$8:$O$21,MATCH($C88,'3c Mappings'!$B$8:$B$21,0),MATCH($B88,'3c Mappings'!$C$7:$O$7,0)))</f>
        <v>-</v>
      </c>
      <c r="AL88" s="80" t="str">
        <f>IF(AL22="-","-",AL22*INDEX('3c Mappings'!$C$8:$O$21,MATCH($C88,'3c Mappings'!$B$8:$B$21,0),MATCH($B88,'3c Mappings'!$C$7:$O$7,0)))</f>
        <v>-</v>
      </c>
      <c r="AM88" s="80" t="str">
        <f>IF(AM22="-","-",AM22*INDEX('3c Mappings'!$C$8:$O$21,MATCH($C88,'3c Mappings'!$B$8:$B$21,0),MATCH($B88,'3c Mappings'!$C$7:$O$7,0)))</f>
        <v>-</v>
      </c>
      <c r="AN88" s="80" t="str">
        <f>IF(AN22="-","-",AN22*INDEX('3c Mappings'!$C$8:$O$21,MATCH($C88,'3c Mappings'!$B$8:$B$21,0),MATCH($B88,'3c Mappings'!$C$7:$O$7,0)))</f>
        <v>-</v>
      </c>
      <c r="AO88" s="80" t="str">
        <f>IF(AO22="-","-",AO22*INDEX('3c Mappings'!$C$8:$O$21,MATCH($C88,'3c Mappings'!$B$8:$B$21,0),MATCH($B88,'3c Mappings'!$C$7:$O$7,0)))</f>
        <v>-</v>
      </c>
      <c r="AP88" s="80" t="str">
        <f>IF(AP22="-","-",AP22*INDEX('3c Mappings'!$C$8:$O$21,MATCH($C88,'3c Mappings'!$B$8:$B$21,0),MATCH($B88,'3c Mappings'!$C$7:$O$7,0)))</f>
        <v>-</v>
      </c>
      <c r="AQ88" s="80" t="str">
        <f>IF(AQ22="-","-",AQ22*INDEX('3c Mappings'!$C$8:$O$21,MATCH($C88,'3c Mappings'!$B$8:$B$21,0),MATCH($B88,'3c Mappings'!$C$7:$O$7,0)))</f>
        <v>-</v>
      </c>
      <c r="AR88" s="80" t="str">
        <f>IF(AR22="-","-",AR22*INDEX('3c Mappings'!$C$8:$O$21,MATCH($C88,'3c Mappings'!$B$8:$B$21,0),MATCH($B88,'3c Mappings'!$C$7:$O$7,0)))</f>
        <v>-</v>
      </c>
      <c r="AS88" s="80" t="str">
        <f>IF(AS22="-","-",AS22*INDEX('3c Mappings'!$C$8:$O$21,MATCH($C88,'3c Mappings'!$B$8:$B$21,0),MATCH($B88,'3c Mappings'!$C$7:$O$7,0)))</f>
        <v>-</v>
      </c>
      <c r="AT88" s="80" t="str">
        <f>IF(AT22="-","-",AT22*INDEX('3c Mappings'!$C$8:$O$21,MATCH($C88,'3c Mappings'!$B$8:$B$21,0),MATCH($B88,'3c Mappings'!$C$7:$O$7,0)))</f>
        <v>-</v>
      </c>
      <c r="AU88" s="80" t="str">
        <f>IF(AU22="-","-",AU22*INDEX('3c Mappings'!$C$8:$O$21,MATCH($C88,'3c Mappings'!$B$8:$B$21,0),MATCH($B88,'3c Mappings'!$C$7:$O$7,0)))</f>
        <v>-</v>
      </c>
      <c r="AV88" s="80" t="str">
        <f>IF(AV22="-","-",AV22*INDEX('3c Mappings'!$C$8:$O$21,MATCH($C88,'3c Mappings'!$B$8:$B$21,0),MATCH($B88,'3c Mappings'!$C$7:$O$7,0)))</f>
        <v>-</v>
      </c>
      <c r="AW88" s="80" t="str">
        <f>IF(AW22="-","-",AW22*INDEX('3c Mappings'!$C$8:$O$21,MATCH($C88,'3c Mappings'!$B$8:$B$21,0),MATCH($B88,'3c Mappings'!$C$7:$O$7,0)))</f>
        <v>-</v>
      </c>
      <c r="AX88" s="80" t="str">
        <f>IF(AX22="-","-",AX22*INDEX('3c Mappings'!$C$8:$O$21,MATCH($C88,'3c Mappings'!$B$8:$B$21,0),MATCH($B88,'3c Mappings'!$C$7:$O$7,0)))</f>
        <v>-</v>
      </c>
      <c r="AY88" s="80" t="str">
        <f>IF(AY22="-","-",AY22*INDEX('3c Mappings'!$C$8:$O$21,MATCH($C88,'3c Mappings'!$B$8:$B$21,0),MATCH($B88,'3c Mappings'!$C$7:$O$7,0)))</f>
        <v>-</v>
      </c>
      <c r="AZ88" s="80" t="str">
        <f>IF(AZ22="-","-",AZ22*INDEX('3c Mappings'!$C$8:$O$21,MATCH($C88,'3c Mappings'!$B$8:$B$21,0),MATCH($B88,'3c Mappings'!$C$7:$O$7,0)))</f>
        <v>-</v>
      </c>
      <c r="BA88" s="80" t="str">
        <f>IF(BA22="-","-",BA22*INDEX('3c Mappings'!$C$8:$O$21,MATCH($C88,'3c Mappings'!$B$8:$B$21,0),MATCH($B88,'3c Mappings'!$C$7:$O$7,0)))</f>
        <v>-</v>
      </c>
      <c r="BB88" s="80" t="str">
        <f>IF(BB22="-","-",BB22*INDEX('3c Mappings'!$C$8:$O$21,MATCH($C88,'3c Mappings'!$B$8:$B$21,0),MATCH($B88,'3c Mappings'!$C$7:$O$7,0)))</f>
        <v>-</v>
      </c>
    </row>
    <row r="89" spans="1:54" s="14" customFormat="1" ht="11.45">
      <c r="A89" s="10"/>
      <c r="B89" s="72" t="s">
        <v>211</v>
      </c>
      <c r="C89" s="73" t="s">
        <v>179</v>
      </c>
      <c r="D89" s="205"/>
      <c r="E89" s="29"/>
      <c r="F89" s="80">
        <f>IF(F23="-","-",F23*INDEX('3c Mappings'!$C$8:$O$21,MATCH($C89,'3c Mappings'!$B$8:$B$21,0),MATCH($B89,'3c Mappings'!$C$7:$O$7,0)))</f>
        <v>1.4314472203017443</v>
      </c>
      <c r="G89" s="80">
        <f>IF(G23="-","-",G23*INDEX('3c Mappings'!$C$8:$O$21,MATCH($C89,'3c Mappings'!$B$8:$B$21,0),MATCH($B89,'3c Mappings'!$C$7:$O$7,0)))</f>
        <v>1.4169152001143666</v>
      </c>
      <c r="H89" s="80">
        <f>IF(H23="-","-",H23*INDEX('3c Mappings'!$C$8:$O$21,MATCH($C89,'3c Mappings'!$B$8:$B$21,0),MATCH($B89,'3c Mappings'!$C$7:$O$7,0)))</f>
        <v>1.4894935387027994</v>
      </c>
      <c r="I89" s="80">
        <f>IF(I23="-","-",I23*INDEX('3c Mappings'!$C$8:$O$21,MATCH($C89,'3c Mappings'!$B$8:$B$21,0),MATCH($B89,'3c Mappings'!$C$7:$O$7,0)))</f>
        <v>1.4473506801594036</v>
      </c>
      <c r="J89" s="80">
        <f>IF(J23="-","-",J23*INDEX('3c Mappings'!$C$8:$O$21,MATCH($C89,'3c Mappings'!$B$8:$B$21,0),MATCH($B89,'3c Mappings'!$C$7:$O$7,0)))</f>
        <v>1.4629318939825928</v>
      </c>
      <c r="K89" s="80">
        <f>IF(K23="-","-",K23*INDEX('3c Mappings'!$C$8:$O$21,MATCH($C89,'3c Mappings'!$B$8:$B$21,0),MATCH($B89,'3c Mappings'!$C$7:$O$7,0)))</f>
        <v>1.4658382980200684</v>
      </c>
      <c r="L89" s="80">
        <f>IF(L23="-","-",L23*INDEX('3c Mappings'!$C$8:$O$21,MATCH($C89,'3c Mappings'!$B$8:$B$21,0),MATCH($B89,'3c Mappings'!$C$7:$O$7,0)))</f>
        <v>2.3286859824414932</v>
      </c>
      <c r="M89" s="80">
        <f>IF(M23="-","-",M23*INDEX('3c Mappings'!$C$8:$O$21,MATCH($C89,'3c Mappings'!$B$8:$B$21,0),MATCH($B89,'3c Mappings'!$C$7:$O$7,0)))</f>
        <v>2.33740519455392</v>
      </c>
      <c r="N89" s="82"/>
      <c r="O89" s="80">
        <f>IF(O23="-","-",O23*INDEX('3c Mappings'!$C$8:$O$21,MATCH($C89,'3c Mappings'!$B$8:$B$21,0),MATCH($B89,'3c Mappings'!$C$7:$O$7,0)))</f>
        <v>2.33740519455392</v>
      </c>
      <c r="P89" s="80">
        <f>IF(P23="-","-",P23*INDEX('3c Mappings'!$C$8:$O$21,MATCH($C89,'3c Mappings'!$B$8:$B$21,0),MATCH($B89,'3c Mappings'!$C$7:$O$7,0)))</f>
        <v>2.5285086892034481</v>
      </c>
      <c r="Q89" s="80">
        <f>IF(Q23="-","-",Q23*INDEX('3c Mappings'!$C$8:$O$21,MATCH($C89,'3c Mappings'!$B$8:$B$21,0),MATCH($B89,'3c Mappings'!$C$7:$O$7,0)))</f>
        <v>2.4747402145101502</v>
      </c>
      <c r="R89" s="80">
        <f>IF(R23="-","-",R23*INDEX('3c Mappings'!$C$8:$O$21,MATCH($C89,'3c Mappings'!$B$8:$B$21,0),MATCH($B89,'3c Mappings'!$C$7:$O$7,0)))</f>
        <v>1.6757884447465212</v>
      </c>
      <c r="S89" s="80">
        <f>IF(S23="-","-",S23*INDEX('3c Mappings'!$C$8:$O$21,MATCH($C89,'3c Mappings'!$B$8:$B$21,0),MATCH($B89,'3c Mappings'!$C$7:$O$7,0)))</f>
        <v>1.3531775965867312</v>
      </c>
      <c r="T89" s="80">
        <f>IF(T23="-","-",T23*INDEX('3c Mappings'!$C$8:$O$21,MATCH($C89,'3c Mappings'!$B$8:$B$21,0),MATCH($B89,'3c Mappings'!$C$7:$O$7,0)))</f>
        <v>0.96115063146191348</v>
      </c>
      <c r="U89" s="80">
        <f>IF(U23="-","-",U23*INDEX('3c Mappings'!$C$8:$O$21,MATCH($C89,'3c Mappings'!$B$8:$B$21,0),MATCH($B89,'3c Mappings'!$C$7:$O$7,0)))</f>
        <v>0.908835358787353</v>
      </c>
      <c r="V89" s="80">
        <f>IF(V23="-","-",V23*INDEX('3c Mappings'!$C$8:$O$21,MATCH($C89,'3c Mappings'!$B$8:$B$21,0),MATCH($B89,'3c Mappings'!$C$7:$O$7,0)))</f>
        <v>1.7481555419578125</v>
      </c>
      <c r="W89" s="80">
        <f>IF(W23="-","-",W23*INDEX('3c Mappings'!$C$8:$O$21,MATCH($C89,'3c Mappings'!$B$8:$B$21,0),MATCH($B89,'3c Mappings'!$C$7:$O$7,0)))</f>
        <v>2.1129092486609986</v>
      </c>
      <c r="X89" s="80">
        <f>IF(X23="-","-",X23*INDEX('3c Mappings'!$C$8:$O$21,MATCH($C89,'3c Mappings'!$B$8:$B$21,0),MATCH($B89,'3c Mappings'!$C$7:$O$7,0)))</f>
        <v>1.5085578149959216</v>
      </c>
      <c r="Y89" s="80">
        <f>IF(Y23="-","-",Y23*INDEX('3c Mappings'!$C$8:$O$21,MATCH($C89,'3c Mappings'!$B$8:$B$21,0),MATCH($B89,'3c Mappings'!$C$7:$O$7,0)))</f>
        <v>1.5085578149959216</v>
      </c>
      <c r="Z89" s="80">
        <f>IF(Z23="-","-",Z23*INDEX('3c Mappings'!$C$8:$O$21,MATCH($C89,'3c Mappings'!$B$8:$B$21,0),MATCH($B89,'3c Mappings'!$C$7:$O$7,0)))</f>
        <v>1.7846661985561021</v>
      </c>
      <c r="AA89" s="80">
        <f>IF(AA23="-","-",AA23*INDEX('3c Mappings'!$C$8:$O$21,MATCH($C89,'3c Mappings'!$B$8:$B$21,0),MATCH($B89,'3c Mappings'!$C$7:$O$7,0)))</f>
        <v>1.7846661985561021</v>
      </c>
      <c r="AB89" s="80">
        <f>IF(AB23="-","-",AB23*INDEX('3c Mappings'!$C$8:$O$21,MATCH($C89,'3c Mappings'!$B$8:$B$21,0),MATCH($B89,'3c Mappings'!$C$7:$O$7,0)))</f>
        <v>1.9080226404818912</v>
      </c>
      <c r="AC89" s="80">
        <f>IF(AC23="-","-",AC23*INDEX('3c Mappings'!$C$8:$O$21,MATCH($C89,'3c Mappings'!$B$8:$B$21,0),MATCH($B89,'3c Mappings'!$C$7:$O$7,0)))</f>
        <v>1.9080226404818912</v>
      </c>
      <c r="AD89" s="80">
        <f>IF(AD23="-","-",AD23*INDEX('3c Mappings'!$C$8:$O$21,MATCH($C89,'3c Mappings'!$B$8:$B$21,0),MATCH($B89,'3c Mappings'!$C$7:$O$7,0)))</f>
        <v>1.2424561158999823</v>
      </c>
      <c r="AE89" s="80">
        <f>IF(AE23="-","-",AE23*INDEX('3c Mappings'!$C$8:$O$21,MATCH($C89,'3c Mappings'!$B$8:$B$21,0),MATCH($B89,'3c Mappings'!$C$7:$O$7,0)))</f>
        <v>1.2424561158999823</v>
      </c>
      <c r="AF89" s="80">
        <f>IF(AF23="-","-",AF23*INDEX('3c Mappings'!$C$8:$O$21,MATCH($C89,'3c Mappings'!$B$8:$B$21,0),MATCH($B89,'3c Mappings'!$C$7:$O$7,0)))</f>
        <v>1.7979914601460476</v>
      </c>
      <c r="AG89" s="80">
        <f>IF(AG23="-","-",AG23*INDEX('3c Mappings'!$C$8:$O$21,MATCH($C89,'3c Mappings'!$B$8:$B$21,0),MATCH($B89,'3c Mappings'!$C$7:$O$7,0)))</f>
        <v>1.7979914601460476</v>
      </c>
      <c r="AH89" s="80" t="str">
        <f>IF(AH23="-","-",AH23*INDEX('3c Mappings'!$C$8:$O$21,MATCH($C89,'3c Mappings'!$B$8:$B$21,0),MATCH($B89,'3c Mappings'!$C$7:$O$7,0)))</f>
        <v>-</v>
      </c>
      <c r="AI89" s="80" t="str">
        <f>IF(AI23="-","-",AI23*INDEX('3c Mappings'!$C$8:$O$21,MATCH($C89,'3c Mappings'!$B$8:$B$21,0),MATCH($B89,'3c Mappings'!$C$7:$O$7,0)))</f>
        <v>-</v>
      </c>
      <c r="AJ89" s="80" t="str">
        <f>IF(AJ23="-","-",AJ23*INDEX('3c Mappings'!$C$8:$O$21,MATCH($C89,'3c Mappings'!$B$8:$B$21,0),MATCH($B89,'3c Mappings'!$C$7:$O$7,0)))</f>
        <v>-</v>
      </c>
      <c r="AK89" s="80" t="str">
        <f>IF(AK23="-","-",AK23*INDEX('3c Mappings'!$C$8:$O$21,MATCH($C89,'3c Mappings'!$B$8:$B$21,0),MATCH($B89,'3c Mappings'!$C$7:$O$7,0)))</f>
        <v>-</v>
      </c>
      <c r="AL89" s="80" t="str">
        <f>IF(AL23="-","-",AL23*INDEX('3c Mappings'!$C$8:$O$21,MATCH($C89,'3c Mappings'!$B$8:$B$21,0),MATCH($B89,'3c Mappings'!$C$7:$O$7,0)))</f>
        <v>-</v>
      </c>
      <c r="AM89" s="80" t="str">
        <f>IF(AM23="-","-",AM23*INDEX('3c Mappings'!$C$8:$O$21,MATCH($C89,'3c Mappings'!$B$8:$B$21,0),MATCH($B89,'3c Mappings'!$C$7:$O$7,0)))</f>
        <v>-</v>
      </c>
      <c r="AN89" s="80" t="str">
        <f>IF(AN23="-","-",AN23*INDEX('3c Mappings'!$C$8:$O$21,MATCH($C89,'3c Mappings'!$B$8:$B$21,0),MATCH($B89,'3c Mappings'!$C$7:$O$7,0)))</f>
        <v>-</v>
      </c>
      <c r="AO89" s="80" t="str">
        <f>IF(AO23="-","-",AO23*INDEX('3c Mappings'!$C$8:$O$21,MATCH($C89,'3c Mappings'!$B$8:$B$21,0),MATCH($B89,'3c Mappings'!$C$7:$O$7,0)))</f>
        <v>-</v>
      </c>
      <c r="AP89" s="80" t="str">
        <f>IF(AP23="-","-",AP23*INDEX('3c Mappings'!$C$8:$O$21,MATCH($C89,'3c Mappings'!$B$8:$B$21,0),MATCH($B89,'3c Mappings'!$C$7:$O$7,0)))</f>
        <v>-</v>
      </c>
      <c r="AQ89" s="80" t="str">
        <f>IF(AQ23="-","-",AQ23*INDEX('3c Mappings'!$C$8:$O$21,MATCH($C89,'3c Mappings'!$B$8:$B$21,0),MATCH($B89,'3c Mappings'!$C$7:$O$7,0)))</f>
        <v>-</v>
      </c>
      <c r="AR89" s="80" t="str">
        <f>IF(AR23="-","-",AR23*INDEX('3c Mappings'!$C$8:$O$21,MATCH($C89,'3c Mappings'!$B$8:$B$21,0),MATCH($B89,'3c Mappings'!$C$7:$O$7,0)))</f>
        <v>-</v>
      </c>
      <c r="AS89" s="80" t="str">
        <f>IF(AS23="-","-",AS23*INDEX('3c Mappings'!$C$8:$O$21,MATCH($C89,'3c Mappings'!$B$8:$B$21,0),MATCH($B89,'3c Mappings'!$C$7:$O$7,0)))</f>
        <v>-</v>
      </c>
      <c r="AT89" s="80" t="str">
        <f>IF(AT23="-","-",AT23*INDEX('3c Mappings'!$C$8:$O$21,MATCH($C89,'3c Mappings'!$B$8:$B$21,0),MATCH($B89,'3c Mappings'!$C$7:$O$7,0)))</f>
        <v>-</v>
      </c>
      <c r="AU89" s="80" t="str">
        <f>IF(AU23="-","-",AU23*INDEX('3c Mappings'!$C$8:$O$21,MATCH($C89,'3c Mappings'!$B$8:$B$21,0),MATCH($B89,'3c Mappings'!$C$7:$O$7,0)))</f>
        <v>-</v>
      </c>
      <c r="AV89" s="80" t="str">
        <f>IF(AV23="-","-",AV23*INDEX('3c Mappings'!$C$8:$O$21,MATCH($C89,'3c Mappings'!$B$8:$B$21,0),MATCH($B89,'3c Mappings'!$C$7:$O$7,0)))</f>
        <v>-</v>
      </c>
      <c r="AW89" s="80" t="str">
        <f>IF(AW23="-","-",AW23*INDEX('3c Mappings'!$C$8:$O$21,MATCH($C89,'3c Mappings'!$B$8:$B$21,0),MATCH($B89,'3c Mappings'!$C$7:$O$7,0)))</f>
        <v>-</v>
      </c>
      <c r="AX89" s="80" t="str">
        <f>IF(AX23="-","-",AX23*INDEX('3c Mappings'!$C$8:$O$21,MATCH($C89,'3c Mappings'!$B$8:$B$21,0),MATCH($B89,'3c Mappings'!$C$7:$O$7,0)))</f>
        <v>-</v>
      </c>
      <c r="AY89" s="80" t="str">
        <f>IF(AY23="-","-",AY23*INDEX('3c Mappings'!$C$8:$O$21,MATCH($C89,'3c Mappings'!$B$8:$B$21,0),MATCH($B89,'3c Mappings'!$C$7:$O$7,0)))</f>
        <v>-</v>
      </c>
      <c r="AZ89" s="80" t="str">
        <f>IF(AZ23="-","-",AZ23*INDEX('3c Mappings'!$C$8:$O$21,MATCH($C89,'3c Mappings'!$B$8:$B$21,0),MATCH($B89,'3c Mappings'!$C$7:$O$7,0)))</f>
        <v>-</v>
      </c>
      <c r="BA89" s="80" t="str">
        <f>IF(BA23="-","-",BA23*INDEX('3c Mappings'!$C$8:$O$21,MATCH($C89,'3c Mappings'!$B$8:$B$21,0),MATCH($B89,'3c Mappings'!$C$7:$O$7,0)))</f>
        <v>-</v>
      </c>
      <c r="BB89" s="80" t="str">
        <f>IF(BB23="-","-",BB23*INDEX('3c Mappings'!$C$8:$O$21,MATCH($C89,'3c Mappings'!$B$8:$B$21,0),MATCH($B89,'3c Mappings'!$C$7:$O$7,0)))</f>
        <v>-</v>
      </c>
    </row>
    <row r="90" spans="1:54" s="14" customFormat="1" ht="11.45">
      <c r="A90" s="10"/>
      <c r="B90" s="72" t="s">
        <v>212</v>
      </c>
      <c r="C90" s="73" t="s">
        <v>179</v>
      </c>
      <c r="D90" s="205"/>
      <c r="E90" s="29"/>
      <c r="F90" s="80">
        <f>IF(F24="-","-",F24*INDEX('3c Mappings'!$C$8:$O$21,MATCH($C90,'3c Mappings'!$B$8:$B$21,0),MATCH($B90,'3c Mappings'!$C$7:$O$7,0)))</f>
        <v>9.1681197434643309</v>
      </c>
      <c r="G90" s="80">
        <f>IF(G24="-","-",G24*INDEX('3c Mappings'!$C$8:$O$21,MATCH($C90,'3c Mappings'!$B$8:$B$21,0),MATCH($B90,'3c Mappings'!$C$7:$O$7,0)))</f>
        <v>9.0628517869213621</v>
      </c>
      <c r="H90" s="80">
        <f>IF(H24="-","-",H24*INDEX('3c Mappings'!$C$8:$O$21,MATCH($C90,'3c Mappings'!$B$8:$B$21,0),MATCH($B90,'3c Mappings'!$C$7:$O$7,0)))</f>
        <v>9.0547308796029569</v>
      </c>
      <c r="I90" s="80">
        <f>IF(I24="-","-",I24*INDEX('3c Mappings'!$C$8:$O$21,MATCH($C90,'3c Mappings'!$B$8:$B$21,0),MATCH($B90,'3c Mappings'!$C$7:$O$7,0)))</f>
        <v>8.7494538056283488</v>
      </c>
      <c r="J90" s="80">
        <f>IF(J24="-","-",J24*INDEX('3c Mappings'!$C$8:$O$21,MATCH($C90,'3c Mappings'!$B$8:$B$21,0),MATCH($B90,'3c Mappings'!$C$7:$O$7,0)))</f>
        <v>8.7512056531732707</v>
      </c>
      <c r="K90" s="80">
        <f>IF(K24="-","-",K24*INDEX('3c Mappings'!$C$8:$O$21,MATCH($C90,'3c Mappings'!$B$8:$B$21,0),MATCH($B90,'3c Mappings'!$C$7:$O$7,0)))</f>
        <v>8.7722592444818659</v>
      </c>
      <c r="L90" s="80">
        <f>IF(L24="-","-",L24*INDEX('3c Mappings'!$C$8:$O$21,MATCH($C90,'3c Mappings'!$B$8:$B$21,0),MATCH($B90,'3c Mappings'!$C$7:$O$7,0)))</f>
        <v>8.6246647935844276</v>
      </c>
      <c r="M90" s="80">
        <f>IF(M24="-","-",M24*INDEX('3c Mappings'!$C$8:$O$21,MATCH($C90,'3c Mappings'!$B$8:$B$21,0),MATCH($B90,'3c Mappings'!$C$7:$O$7,0)))</f>
        <v>8.6878255675102096</v>
      </c>
      <c r="N90" s="82"/>
      <c r="O90" s="80">
        <f>IF(O24="-","-",O24*INDEX('3c Mappings'!$C$8:$O$21,MATCH($C90,'3c Mappings'!$B$8:$B$21,0),MATCH($B90,'3c Mappings'!$C$7:$O$7,0)))</f>
        <v>8.6878255675102096</v>
      </c>
      <c r="P90" s="80">
        <f>IF(P24="-","-",P24*INDEX('3c Mappings'!$C$8:$O$21,MATCH($C90,'3c Mappings'!$B$8:$B$21,0),MATCH($B90,'3c Mappings'!$C$7:$O$7,0)))</f>
        <v>9.8091831561209144</v>
      </c>
      <c r="Q90" s="80">
        <f>IF(Q24="-","-",Q24*INDEX('3c Mappings'!$C$8:$O$21,MATCH($C90,'3c Mappings'!$B$8:$B$21,0),MATCH($B90,'3c Mappings'!$C$7:$O$7,0)))</f>
        <v>9.419691716911931</v>
      </c>
      <c r="R90" s="80">
        <f>IF(R24="-","-",R24*INDEX('3c Mappings'!$C$8:$O$21,MATCH($C90,'3c Mappings'!$B$8:$B$21,0),MATCH($B90,'3c Mappings'!$C$7:$O$7,0)))</f>
        <v>8.4088637328408957</v>
      </c>
      <c r="S90" s="80">
        <f>IF(S24="-","-",S24*INDEX('3c Mappings'!$C$8:$O$21,MATCH($C90,'3c Mappings'!$B$8:$B$21,0),MATCH($B90,'3c Mappings'!$C$7:$O$7,0)))</f>
        <v>6.0719150975869907</v>
      </c>
      <c r="T90" s="80">
        <f>IF(T24="-","-",T24*INDEX('3c Mappings'!$C$8:$O$21,MATCH($C90,'3c Mappings'!$B$8:$B$21,0),MATCH($B90,'3c Mappings'!$C$7:$O$7,0)))</f>
        <v>7.748859633525127</v>
      </c>
      <c r="U90" s="80">
        <f>IF(U24="-","-",U24*INDEX('3c Mappings'!$C$8:$O$21,MATCH($C90,'3c Mappings'!$B$8:$B$21,0),MATCH($B90,'3c Mappings'!$C$7:$O$7,0)))</f>
        <v>7.3698949899704385</v>
      </c>
      <c r="V90" s="80">
        <f>IF(V24="-","-",V24*INDEX('3c Mappings'!$C$8:$O$21,MATCH($C90,'3c Mappings'!$B$8:$B$21,0),MATCH($B90,'3c Mappings'!$C$7:$O$7,0)))</f>
        <v>10.965388590014156</v>
      </c>
      <c r="W90" s="80">
        <f>IF(W24="-","-",W24*INDEX('3c Mappings'!$C$8:$O$21,MATCH($C90,'3c Mappings'!$B$8:$B$21,0),MATCH($B90,'3c Mappings'!$C$7:$O$7,0)))</f>
        <v>13.607614299242671</v>
      </c>
      <c r="X90" s="80">
        <f>IF(X24="-","-",X24*INDEX('3c Mappings'!$C$8:$O$21,MATCH($C90,'3c Mappings'!$B$8:$B$21,0),MATCH($B90,'3c Mappings'!$C$7:$O$7,0)))</f>
        <v>9.4234669609547623</v>
      </c>
      <c r="Y90" s="80">
        <f>IF(Y24="-","-",Y24*INDEX('3c Mappings'!$C$8:$O$21,MATCH($C90,'3c Mappings'!$B$8:$B$21,0),MATCH($B90,'3c Mappings'!$C$7:$O$7,0)))</f>
        <v>9.4234669609547623</v>
      </c>
      <c r="Z90" s="80">
        <f>IF(Z24="-","-",Z24*INDEX('3c Mappings'!$C$8:$O$21,MATCH($C90,'3c Mappings'!$B$8:$B$21,0),MATCH($B90,'3c Mappings'!$C$7:$O$7,0)))</f>
        <v>11.423558135271165</v>
      </c>
      <c r="AA90" s="80">
        <f>IF(AA24="-","-",AA24*INDEX('3c Mappings'!$C$8:$O$21,MATCH($C90,'3c Mappings'!$B$8:$B$21,0),MATCH($B90,'3c Mappings'!$C$7:$O$7,0)))</f>
        <v>11.423558135271165</v>
      </c>
      <c r="AB90" s="80">
        <f>IF(AB24="-","-",AB24*INDEX('3c Mappings'!$C$8:$O$21,MATCH($C90,'3c Mappings'!$B$8:$B$21,0),MATCH($B90,'3c Mappings'!$C$7:$O$7,0)))</f>
        <v>10.944358548583983</v>
      </c>
      <c r="AC90" s="80">
        <f>IF(AC24="-","-",AC24*INDEX('3c Mappings'!$C$8:$O$21,MATCH($C90,'3c Mappings'!$B$8:$B$21,0),MATCH($B90,'3c Mappings'!$C$7:$O$7,0)))</f>
        <v>10.944358548583983</v>
      </c>
      <c r="AD90" s="80">
        <f>IF(AD24="-","-",AD24*INDEX('3c Mappings'!$C$8:$O$21,MATCH($C90,'3c Mappings'!$B$8:$B$21,0),MATCH($B90,'3c Mappings'!$C$7:$O$7,0)))</f>
        <v>6.1230861389160154</v>
      </c>
      <c r="AE90" s="80">
        <f>IF(AE24="-","-",AE24*INDEX('3c Mappings'!$C$8:$O$21,MATCH($C90,'3c Mappings'!$B$8:$B$21,0),MATCH($B90,'3c Mappings'!$C$7:$O$7,0)))</f>
        <v>6.1230861389160154</v>
      </c>
      <c r="AF90" s="80">
        <f>IF(AF24="-","-",AF24*INDEX('3c Mappings'!$C$8:$O$21,MATCH($C90,'3c Mappings'!$B$8:$B$21,0),MATCH($B90,'3c Mappings'!$C$7:$O$7,0)))</f>
        <v>11.280130772856094</v>
      </c>
      <c r="AG90" s="80">
        <f>IF(AG24="-","-",AG24*INDEX('3c Mappings'!$C$8:$O$21,MATCH($C90,'3c Mappings'!$B$8:$B$21,0),MATCH($B90,'3c Mappings'!$C$7:$O$7,0)))</f>
        <v>11.280130772856094</v>
      </c>
      <c r="AH90" s="80" t="str">
        <f>IF(AH24="-","-",AH24*INDEX('3c Mappings'!$C$8:$O$21,MATCH($C90,'3c Mappings'!$B$8:$B$21,0),MATCH($B90,'3c Mappings'!$C$7:$O$7,0)))</f>
        <v>-</v>
      </c>
      <c r="AI90" s="80" t="str">
        <f>IF(AI24="-","-",AI24*INDEX('3c Mappings'!$C$8:$O$21,MATCH($C90,'3c Mappings'!$B$8:$B$21,0),MATCH($B90,'3c Mappings'!$C$7:$O$7,0)))</f>
        <v>-</v>
      </c>
      <c r="AJ90" s="80" t="str">
        <f>IF(AJ24="-","-",AJ24*INDEX('3c Mappings'!$C$8:$O$21,MATCH($C90,'3c Mappings'!$B$8:$B$21,0),MATCH($B90,'3c Mappings'!$C$7:$O$7,0)))</f>
        <v>-</v>
      </c>
      <c r="AK90" s="80" t="str">
        <f>IF(AK24="-","-",AK24*INDEX('3c Mappings'!$C$8:$O$21,MATCH($C90,'3c Mappings'!$B$8:$B$21,0),MATCH($B90,'3c Mappings'!$C$7:$O$7,0)))</f>
        <v>-</v>
      </c>
      <c r="AL90" s="80" t="str">
        <f>IF(AL24="-","-",AL24*INDEX('3c Mappings'!$C$8:$O$21,MATCH($C90,'3c Mappings'!$B$8:$B$21,0),MATCH($B90,'3c Mappings'!$C$7:$O$7,0)))</f>
        <v>-</v>
      </c>
      <c r="AM90" s="80" t="str">
        <f>IF(AM24="-","-",AM24*INDEX('3c Mappings'!$C$8:$O$21,MATCH($C90,'3c Mappings'!$B$8:$B$21,0),MATCH($B90,'3c Mappings'!$C$7:$O$7,0)))</f>
        <v>-</v>
      </c>
      <c r="AN90" s="80" t="str">
        <f>IF(AN24="-","-",AN24*INDEX('3c Mappings'!$C$8:$O$21,MATCH($C90,'3c Mappings'!$B$8:$B$21,0),MATCH($B90,'3c Mappings'!$C$7:$O$7,0)))</f>
        <v>-</v>
      </c>
      <c r="AO90" s="80" t="str">
        <f>IF(AO24="-","-",AO24*INDEX('3c Mappings'!$C$8:$O$21,MATCH($C90,'3c Mappings'!$B$8:$B$21,0),MATCH($B90,'3c Mappings'!$C$7:$O$7,0)))</f>
        <v>-</v>
      </c>
      <c r="AP90" s="80" t="str">
        <f>IF(AP24="-","-",AP24*INDEX('3c Mappings'!$C$8:$O$21,MATCH($C90,'3c Mappings'!$B$8:$B$21,0),MATCH($B90,'3c Mappings'!$C$7:$O$7,0)))</f>
        <v>-</v>
      </c>
      <c r="AQ90" s="80" t="str">
        <f>IF(AQ24="-","-",AQ24*INDEX('3c Mappings'!$C$8:$O$21,MATCH($C90,'3c Mappings'!$B$8:$B$21,0),MATCH($B90,'3c Mappings'!$C$7:$O$7,0)))</f>
        <v>-</v>
      </c>
      <c r="AR90" s="80" t="str">
        <f>IF(AR24="-","-",AR24*INDEX('3c Mappings'!$C$8:$O$21,MATCH($C90,'3c Mappings'!$B$8:$B$21,0),MATCH($B90,'3c Mappings'!$C$7:$O$7,0)))</f>
        <v>-</v>
      </c>
      <c r="AS90" s="80" t="str">
        <f>IF(AS24="-","-",AS24*INDEX('3c Mappings'!$C$8:$O$21,MATCH($C90,'3c Mappings'!$B$8:$B$21,0),MATCH($B90,'3c Mappings'!$C$7:$O$7,0)))</f>
        <v>-</v>
      </c>
      <c r="AT90" s="80" t="str">
        <f>IF(AT24="-","-",AT24*INDEX('3c Mappings'!$C$8:$O$21,MATCH($C90,'3c Mappings'!$B$8:$B$21,0),MATCH($B90,'3c Mappings'!$C$7:$O$7,0)))</f>
        <v>-</v>
      </c>
      <c r="AU90" s="80" t="str">
        <f>IF(AU24="-","-",AU24*INDEX('3c Mappings'!$C$8:$O$21,MATCH($C90,'3c Mappings'!$B$8:$B$21,0),MATCH($B90,'3c Mappings'!$C$7:$O$7,0)))</f>
        <v>-</v>
      </c>
      <c r="AV90" s="80" t="str">
        <f>IF(AV24="-","-",AV24*INDEX('3c Mappings'!$C$8:$O$21,MATCH($C90,'3c Mappings'!$B$8:$B$21,0),MATCH($B90,'3c Mappings'!$C$7:$O$7,0)))</f>
        <v>-</v>
      </c>
      <c r="AW90" s="80" t="str">
        <f>IF(AW24="-","-",AW24*INDEX('3c Mappings'!$C$8:$O$21,MATCH($C90,'3c Mappings'!$B$8:$B$21,0),MATCH($B90,'3c Mappings'!$C$7:$O$7,0)))</f>
        <v>-</v>
      </c>
      <c r="AX90" s="80" t="str">
        <f>IF(AX24="-","-",AX24*INDEX('3c Mappings'!$C$8:$O$21,MATCH($C90,'3c Mappings'!$B$8:$B$21,0),MATCH($B90,'3c Mappings'!$C$7:$O$7,0)))</f>
        <v>-</v>
      </c>
      <c r="AY90" s="80" t="str">
        <f>IF(AY24="-","-",AY24*INDEX('3c Mappings'!$C$8:$O$21,MATCH($C90,'3c Mappings'!$B$8:$B$21,0),MATCH($B90,'3c Mappings'!$C$7:$O$7,0)))</f>
        <v>-</v>
      </c>
      <c r="AZ90" s="80" t="str">
        <f>IF(AZ24="-","-",AZ24*INDEX('3c Mappings'!$C$8:$O$21,MATCH($C90,'3c Mappings'!$B$8:$B$21,0),MATCH($B90,'3c Mappings'!$C$7:$O$7,0)))</f>
        <v>-</v>
      </c>
      <c r="BA90" s="80" t="str">
        <f>IF(BA24="-","-",BA24*INDEX('3c Mappings'!$C$8:$O$21,MATCH($C90,'3c Mappings'!$B$8:$B$21,0),MATCH($B90,'3c Mappings'!$C$7:$O$7,0)))</f>
        <v>-</v>
      </c>
      <c r="BB90" s="80" t="str">
        <f>IF(BB24="-","-",BB24*INDEX('3c Mappings'!$C$8:$O$21,MATCH($C90,'3c Mappings'!$B$8:$B$21,0),MATCH($B90,'3c Mappings'!$C$7:$O$7,0)))</f>
        <v>-</v>
      </c>
    </row>
    <row r="91" spans="1:54" s="14" customFormat="1" ht="11.45">
      <c r="A91" s="10"/>
      <c r="B91" s="72" t="s">
        <v>213</v>
      </c>
      <c r="C91" s="73" t="s">
        <v>179</v>
      </c>
      <c r="D91" s="205"/>
      <c r="E91" s="29"/>
      <c r="F91" s="80">
        <f>IF(F25="-","-",F25*INDEX('3c Mappings'!$C$8:$O$21,MATCH($C91,'3c Mappings'!$B$8:$B$21,0),MATCH($B91,'3c Mappings'!$C$7:$O$7,0)))</f>
        <v>0</v>
      </c>
      <c r="G91" s="80">
        <f>IF(G25="-","-",G25*INDEX('3c Mappings'!$C$8:$O$21,MATCH($C91,'3c Mappings'!$B$8:$B$21,0),MATCH($B91,'3c Mappings'!$C$7:$O$7,0)))</f>
        <v>0</v>
      </c>
      <c r="H91" s="80">
        <f>IF(H25="-","-",H25*INDEX('3c Mappings'!$C$8:$O$21,MATCH($C91,'3c Mappings'!$B$8:$B$21,0),MATCH($B91,'3c Mappings'!$C$7:$O$7,0)))</f>
        <v>0</v>
      </c>
      <c r="I91" s="80">
        <f>IF(I25="-","-",I25*INDEX('3c Mappings'!$C$8:$O$21,MATCH($C91,'3c Mappings'!$B$8:$B$21,0),MATCH($B91,'3c Mappings'!$C$7:$O$7,0)))</f>
        <v>0</v>
      </c>
      <c r="J91" s="80">
        <f>IF(J25="-","-",J25*INDEX('3c Mappings'!$C$8:$O$21,MATCH($C91,'3c Mappings'!$B$8:$B$21,0),MATCH($B91,'3c Mappings'!$C$7:$O$7,0)))</f>
        <v>0</v>
      </c>
      <c r="K91" s="80">
        <f>IF(K25="-","-",K25*INDEX('3c Mappings'!$C$8:$O$21,MATCH($C91,'3c Mappings'!$B$8:$B$21,0),MATCH($B91,'3c Mappings'!$C$7:$O$7,0)))</f>
        <v>0</v>
      </c>
      <c r="L91" s="80">
        <f>IF(L25="-","-",L25*INDEX('3c Mappings'!$C$8:$O$21,MATCH($C91,'3c Mappings'!$B$8:$B$21,0),MATCH($B91,'3c Mappings'!$C$7:$O$7,0)))</f>
        <v>0</v>
      </c>
      <c r="M91" s="80">
        <f>IF(M25="-","-",M25*INDEX('3c Mappings'!$C$8:$O$21,MATCH($C91,'3c Mappings'!$B$8:$B$21,0),MATCH($B91,'3c Mappings'!$C$7:$O$7,0)))</f>
        <v>0</v>
      </c>
      <c r="N91" s="82"/>
      <c r="O91" s="80">
        <f>IF(O25="-","-",O25*INDEX('3c Mappings'!$C$8:$O$21,MATCH($C91,'3c Mappings'!$B$8:$B$21,0),MATCH($B91,'3c Mappings'!$C$7:$O$7,0)))</f>
        <v>0</v>
      </c>
      <c r="P91" s="80">
        <f>IF(P25="-","-",P25*INDEX('3c Mappings'!$C$8:$O$21,MATCH($C91,'3c Mappings'!$B$8:$B$21,0),MATCH($B91,'3c Mappings'!$C$7:$O$7,0)))</f>
        <v>0</v>
      </c>
      <c r="Q91" s="80">
        <f>IF(Q25="-","-",Q25*INDEX('3c Mappings'!$C$8:$O$21,MATCH($C91,'3c Mappings'!$B$8:$B$21,0),MATCH($B91,'3c Mappings'!$C$7:$O$7,0)))</f>
        <v>0</v>
      </c>
      <c r="R91" s="80">
        <f>IF(R25="-","-",R25*INDEX('3c Mappings'!$C$8:$O$21,MATCH($C91,'3c Mappings'!$B$8:$B$21,0),MATCH($B91,'3c Mappings'!$C$7:$O$7,0)))</f>
        <v>0</v>
      </c>
      <c r="S91" s="80">
        <f>IF(S25="-","-",S25*INDEX('3c Mappings'!$C$8:$O$21,MATCH($C91,'3c Mappings'!$B$8:$B$21,0),MATCH($B91,'3c Mappings'!$C$7:$O$7,0)))</f>
        <v>0</v>
      </c>
      <c r="T91" s="80">
        <f>IF(T25="-","-",T25*INDEX('3c Mappings'!$C$8:$O$21,MATCH($C91,'3c Mappings'!$B$8:$B$21,0),MATCH($B91,'3c Mappings'!$C$7:$O$7,0)))</f>
        <v>0</v>
      </c>
      <c r="U91" s="80">
        <f>IF(U25="-","-",U25*INDEX('3c Mappings'!$C$8:$O$21,MATCH($C91,'3c Mappings'!$B$8:$B$21,0),MATCH($B91,'3c Mappings'!$C$7:$O$7,0)))</f>
        <v>0</v>
      </c>
      <c r="V91" s="80">
        <f>IF(V25="-","-",V25*INDEX('3c Mappings'!$C$8:$O$21,MATCH($C91,'3c Mappings'!$B$8:$B$21,0),MATCH($B91,'3c Mappings'!$C$7:$O$7,0)))</f>
        <v>0</v>
      </c>
      <c r="W91" s="80">
        <f>IF(W25="-","-",W25*INDEX('3c Mappings'!$C$8:$O$21,MATCH($C91,'3c Mappings'!$B$8:$B$21,0),MATCH($B91,'3c Mappings'!$C$7:$O$7,0)))</f>
        <v>0</v>
      </c>
      <c r="X91" s="80">
        <f>IF(X25="-","-",X25*INDEX('3c Mappings'!$C$8:$O$21,MATCH($C91,'3c Mappings'!$B$8:$B$21,0),MATCH($B91,'3c Mappings'!$C$7:$O$7,0)))</f>
        <v>0</v>
      </c>
      <c r="Y91" s="80">
        <f>IF(Y25="-","-",Y25*INDEX('3c Mappings'!$C$8:$O$21,MATCH($C91,'3c Mappings'!$B$8:$B$21,0),MATCH($B91,'3c Mappings'!$C$7:$O$7,0)))</f>
        <v>0</v>
      </c>
      <c r="Z91" s="80">
        <f>IF(Z25="-","-",Z25*INDEX('3c Mappings'!$C$8:$O$21,MATCH($C91,'3c Mappings'!$B$8:$B$21,0),MATCH($B91,'3c Mappings'!$C$7:$O$7,0)))</f>
        <v>0</v>
      </c>
      <c r="AA91" s="80">
        <f>IF(AA25="-","-",AA25*INDEX('3c Mappings'!$C$8:$O$21,MATCH($C91,'3c Mappings'!$B$8:$B$21,0),MATCH($B91,'3c Mappings'!$C$7:$O$7,0)))</f>
        <v>0</v>
      </c>
      <c r="AB91" s="80">
        <f>IF(AB25="-","-",AB25*INDEX('3c Mappings'!$C$8:$O$21,MATCH($C91,'3c Mappings'!$B$8:$B$21,0),MATCH($B91,'3c Mappings'!$C$7:$O$7,0)))</f>
        <v>0</v>
      </c>
      <c r="AC91" s="80">
        <f>IF(AC25="-","-",AC25*INDEX('3c Mappings'!$C$8:$O$21,MATCH($C91,'3c Mappings'!$B$8:$B$21,0),MATCH($B91,'3c Mappings'!$C$7:$O$7,0)))</f>
        <v>0</v>
      </c>
      <c r="AD91" s="80">
        <f>IF(AD25="-","-",AD25*INDEX('3c Mappings'!$C$8:$O$21,MATCH($C91,'3c Mappings'!$B$8:$B$21,0),MATCH($B91,'3c Mappings'!$C$7:$O$7,0)))</f>
        <v>0</v>
      </c>
      <c r="AE91" s="80">
        <f>IF(AE25="-","-",AE25*INDEX('3c Mappings'!$C$8:$O$21,MATCH($C91,'3c Mappings'!$B$8:$B$21,0),MATCH($B91,'3c Mappings'!$C$7:$O$7,0)))</f>
        <v>0</v>
      </c>
      <c r="AF91" s="80">
        <f>IF(AF25="-","-",AF25*INDEX('3c Mappings'!$C$8:$O$21,MATCH($C91,'3c Mappings'!$B$8:$B$21,0),MATCH($B91,'3c Mappings'!$C$7:$O$7,0)))</f>
        <v>0</v>
      </c>
      <c r="AG91" s="80">
        <f>IF(AG25="-","-",AG25*INDEX('3c Mappings'!$C$8:$O$21,MATCH($C91,'3c Mappings'!$B$8:$B$21,0),MATCH($B91,'3c Mappings'!$C$7:$O$7,0)))</f>
        <v>0</v>
      </c>
      <c r="AH91" s="80" t="str">
        <f>IF(AH25="-","-",AH25*INDEX('3c Mappings'!$C$8:$O$21,MATCH($C91,'3c Mappings'!$B$8:$B$21,0),MATCH($B91,'3c Mappings'!$C$7:$O$7,0)))</f>
        <v>-</v>
      </c>
      <c r="AI91" s="80" t="str">
        <f>IF(AI25="-","-",AI25*INDEX('3c Mappings'!$C$8:$O$21,MATCH($C91,'3c Mappings'!$B$8:$B$21,0),MATCH($B91,'3c Mappings'!$C$7:$O$7,0)))</f>
        <v>-</v>
      </c>
      <c r="AJ91" s="80" t="str">
        <f>IF(AJ25="-","-",AJ25*INDEX('3c Mappings'!$C$8:$O$21,MATCH($C91,'3c Mappings'!$B$8:$B$21,0),MATCH($B91,'3c Mappings'!$C$7:$O$7,0)))</f>
        <v>-</v>
      </c>
      <c r="AK91" s="80" t="str">
        <f>IF(AK25="-","-",AK25*INDEX('3c Mappings'!$C$8:$O$21,MATCH($C91,'3c Mappings'!$B$8:$B$21,0),MATCH($B91,'3c Mappings'!$C$7:$O$7,0)))</f>
        <v>-</v>
      </c>
      <c r="AL91" s="80" t="str">
        <f>IF(AL25="-","-",AL25*INDEX('3c Mappings'!$C$8:$O$21,MATCH($C91,'3c Mappings'!$B$8:$B$21,0),MATCH($B91,'3c Mappings'!$C$7:$O$7,0)))</f>
        <v>-</v>
      </c>
      <c r="AM91" s="80" t="str">
        <f>IF(AM25="-","-",AM25*INDEX('3c Mappings'!$C$8:$O$21,MATCH($C91,'3c Mappings'!$B$8:$B$21,0),MATCH($B91,'3c Mappings'!$C$7:$O$7,0)))</f>
        <v>-</v>
      </c>
      <c r="AN91" s="80" t="str">
        <f>IF(AN25="-","-",AN25*INDEX('3c Mappings'!$C$8:$O$21,MATCH($C91,'3c Mappings'!$B$8:$B$21,0),MATCH($B91,'3c Mappings'!$C$7:$O$7,0)))</f>
        <v>-</v>
      </c>
      <c r="AO91" s="80" t="str">
        <f>IF(AO25="-","-",AO25*INDEX('3c Mappings'!$C$8:$O$21,MATCH($C91,'3c Mappings'!$B$8:$B$21,0),MATCH($B91,'3c Mappings'!$C$7:$O$7,0)))</f>
        <v>-</v>
      </c>
      <c r="AP91" s="80" t="str">
        <f>IF(AP25="-","-",AP25*INDEX('3c Mappings'!$C$8:$O$21,MATCH($C91,'3c Mappings'!$B$8:$B$21,0),MATCH($B91,'3c Mappings'!$C$7:$O$7,0)))</f>
        <v>-</v>
      </c>
      <c r="AQ91" s="80" t="str">
        <f>IF(AQ25="-","-",AQ25*INDEX('3c Mappings'!$C$8:$O$21,MATCH($C91,'3c Mappings'!$B$8:$B$21,0),MATCH($B91,'3c Mappings'!$C$7:$O$7,0)))</f>
        <v>-</v>
      </c>
      <c r="AR91" s="80" t="str">
        <f>IF(AR25="-","-",AR25*INDEX('3c Mappings'!$C$8:$O$21,MATCH($C91,'3c Mappings'!$B$8:$B$21,0),MATCH($B91,'3c Mappings'!$C$7:$O$7,0)))</f>
        <v>-</v>
      </c>
      <c r="AS91" s="80" t="str">
        <f>IF(AS25="-","-",AS25*INDEX('3c Mappings'!$C$8:$O$21,MATCH($C91,'3c Mappings'!$B$8:$B$21,0),MATCH($B91,'3c Mappings'!$C$7:$O$7,0)))</f>
        <v>-</v>
      </c>
      <c r="AT91" s="80" t="str">
        <f>IF(AT25="-","-",AT25*INDEX('3c Mappings'!$C$8:$O$21,MATCH($C91,'3c Mappings'!$B$8:$B$21,0),MATCH($B91,'3c Mappings'!$C$7:$O$7,0)))</f>
        <v>-</v>
      </c>
      <c r="AU91" s="80" t="str">
        <f>IF(AU25="-","-",AU25*INDEX('3c Mappings'!$C$8:$O$21,MATCH($C91,'3c Mappings'!$B$8:$B$21,0),MATCH($B91,'3c Mappings'!$C$7:$O$7,0)))</f>
        <v>-</v>
      </c>
      <c r="AV91" s="80" t="str">
        <f>IF(AV25="-","-",AV25*INDEX('3c Mappings'!$C$8:$O$21,MATCH($C91,'3c Mappings'!$B$8:$B$21,0),MATCH($B91,'3c Mappings'!$C$7:$O$7,0)))</f>
        <v>-</v>
      </c>
      <c r="AW91" s="80" t="str">
        <f>IF(AW25="-","-",AW25*INDEX('3c Mappings'!$C$8:$O$21,MATCH($C91,'3c Mappings'!$B$8:$B$21,0),MATCH($B91,'3c Mappings'!$C$7:$O$7,0)))</f>
        <v>-</v>
      </c>
      <c r="AX91" s="80" t="str">
        <f>IF(AX25="-","-",AX25*INDEX('3c Mappings'!$C$8:$O$21,MATCH($C91,'3c Mappings'!$B$8:$B$21,0),MATCH($B91,'3c Mappings'!$C$7:$O$7,0)))</f>
        <v>-</v>
      </c>
      <c r="AY91" s="80" t="str">
        <f>IF(AY25="-","-",AY25*INDEX('3c Mappings'!$C$8:$O$21,MATCH($C91,'3c Mappings'!$B$8:$B$21,0),MATCH($B91,'3c Mappings'!$C$7:$O$7,0)))</f>
        <v>-</v>
      </c>
      <c r="AZ91" s="80" t="str">
        <f>IF(AZ25="-","-",AZ25*INDEX('3c Mappings'!$C$8:$O$21,MATCH($C91,'3c Mappings'!$B$8:$B$21,0),MATCH($B91,'3c Mappings'!$C$7:$O$7,0)))</f>
        <v>-</v>
      </c>
      <c r="BA91" s="80" t="str">
        <f>IF(BA25="-","-",BA25*INDEX('3c Mappings'!$C$8:$O$21,MATCH($C91,'3c Mappings'!$B$8:$B$21,0),MATCH($B91,'3c Mappings'!$C$7:$O$7,0)))</f>
        <v>-</v>
      </c>
      <c r="BB91" s="80" t="str">
        <f>IF(BB25="-","-",BB25*INDEX('3c Mappings'!$C$8:$O$21,MATCH($C91,'3c Mappings'!$B$8:$B$21,0),MATCH($B91,'3c Mappings'!$C$7:$O$7,0)))</f>
        <v>-</v>
      </c>
    </row>
    <row r="92" spans="1:54" s="14" customFormat="1" ht="11.45">
      <c r="A92" s="10"/>
      <c r="B92" s="72" t="s">
        <v>214</v>
      </c>
      <c r="C92" s="73" t="s">
        <v>179</v>
      </c>
      <c r="D92" s="205"/>
      <c r="E92" s="29"/>
      <c r="F92" s="80">
        <f>IF(F26="-","-",F26*INDEX('3c Mappings'!$C$8:$O$21,MATCH($C92,'3c Mappings'!$B$8:$B$21,0),MATCH($B92,'3c Mappings'!$C$7:$O$7,0)))</f>
        <v>0</v>
      </c>
      <c r="G92" s="80">
        <f>IF(G26="-","-",G26*INDEX('3c Mappings'!$C$8:$O$21,MATCH($C92,'3c Mappings'!$B$8:$B$21,0),MATCH($B92,'3c Mappings'!$C$7:$O$7,0)))</f>
        <v>0</v>
      </c>
      <c r="H92" s="80">
        <f>IF(H26="-","-",H26*INDEX('3c Mappings'!$C$8:$O$21,MATCH($C92,'3c Mappings'!$B$8:$B$21,0),MATCH($B92,'3c Mappings'!$C$7:$O$7,0)))</f>
        <v>0</v>
      </c>
      <c r="I92" s="80">
        <f>IF(I26="-","-",I26*INDEX('3c Mappings'!$C$8:$O$21,MATCH($C92,'3c Mappings'!$B$8:$B$21,0),MATCH($B92,'3c Mappings'!$C$7:$O$7,0)))</f>
        <v>0</v>
      </c>
      <c r="J92" s="80">
        <f>IF(J26="-","-",J26*INDEX('3c Mappings'!$C$8:$O$21,MATCH($C92,'3c Mappings'!$B$8:$B$21,0),MATCH($B92,'3c Mappings'!$C$7:$O$7,0)))</f>
        <v>0</v>
      </c>
      <c r="K92" s="80">
        <f>IF(K26="-","-",K26*INDEX('3c Mappings'!$C$8:$O$21,MATCH($C92,'3c Mappings'!$B$8:$B$21,0),MATCH($B92,'3c Mappings'!$C$7:$O$7,0)))</f>
        <v>0</v>
      </c>
      <c r="L92" s="80">
        <f>IF(L26="-","-",L26*INDEX('3c Mappings'!$C$8:$O$21,MATCH($C92,'3c Mappings'!$B$8:$B$21,0),MATCH($B92,'3c Mappings'!$C$7:$O$7,0)))</f>
        <v>0</v>
      </c>
      <c r="M92" s="80">
        <f>IF(M26="-","-",M26*INDEX('3c Mappings'!$C$8:$O$21,MATCH($C92,'3c Mappings'!$B$8:$B$21,0),MATCH($B92,'3c Mappings'!$C$7:$O$7,0)))</f>
        <v>0</v>
      </c>
      <c r="N92" s="82"/>
      <c r="O92" s="80">
        <f>IF(O26="-","-",O26*INDEX('3c Mappings'!$C$8:$O$21,MATCH($C92,'3c Mappings'!$B$8:$B$21,0),MATCH($B92,'3c Mappings'!$C$7:$O$7,0)))</f>
        <v>0</v>
      </c>
      <c r="P92" s="80">
        <f>IF(P26="-","-",P26*INDEX('3c Mappings'!$C$8:$O$21,MATCH($C92,'3c Mappings'!$B$8:$B$21,0),MATCH($B92,'3c Mappings'!$C$7:$O$7,0)))</f>
        <v>0</v>
      </c>
      <c r="Q92" s="80">
        <f>IF(Q26="-","-",Q26*INDEX('3c Mappings'!$C$8:$O$21,MATCH($C92,'3c Mappings'!$B$8:$B$21,0),MATCH($B92,'3c Mappings'!$C$7:$O$7,0)))</f>
        <v>0</v>
      </c>
      <c r="R92" s="80">
        <f>IF(R26="-","-",R26*INDEX('3c Mappings'!$C$8:$O$21,MATCH($C92,'3c Mappings'!$B$8:$B$21,0),MATCH($B92,'3c Mappings'!$C$7:$O$7,0)))</f>
        <v>0</v>
      </c>
      <c r="S92" s="80">
        <f>IF(S26="-","-",S26*INDEX('3c Mappings'!$C$8:$O$21,MATCH($C92,'3c Mappings'!$B$8:$B$21,0),MATCH($B92,'3c Mappings'!$C$7:$O$7,0)))</f>
        <v>0</v>
      </c>
      <c r="T92" s="80">
        <f>IF(T26="-","-",T26*INDEX('3c Mappings'!$C$8:$O$21,MATCH($C92,'3c Mappings'!$B$8:$B$21,0),MATCH($B92,'3c Mappings'!$C$7:$O$7,0)))</f>
        <v>0</v>
      </c>
      <c r="U92" s="80">
        <f>IF(U26="-","-",U26*INDEX('3c Mappings'!$C$8:$O$21,MATCH($C92,'3c Mappings'!$B$8:$B$21,0),MATCH($B92,'3c Mappings'!$C$7:$O$7,0)))</f>
        <v>0</v>
      </c>
      <c r="V92" s="80">
        <f>IF(V26="-","-",V26*INDEX('3c Mappings'!$C$8:$O$21,MATCH($C92,'3c Mappings'!$B$8:$B$21,0),MATCH($B92,'3c Mappings'!$C$7:$O$7,0)))</f>
        <v>0</v>
      </c>
      <c r="W92" s="80">
        <f>IF(W26="-","-",W26*INDEX('3c Mappings'!$C$8:$O$21,MATCH($C92,'3c Mappings'!$B$8:$B$21,0),MATCH($B92,'3c Mappings'!$C$7:$O$7,0)))</f>
        <v>0</v>
      </c>
      <c r="X92" s="80">
        <f>IF(X26="-","-",X26*INDEX('3c Mappings'!$C$8:$O$21,MATCH($C92,'3c Mappings'!$B$8:$B$21,0),MATCH($B92,'3c Mappings'!$C$7:$O$7,0)))</f>
        <v>0</v>
      </c>
      <c r="Y92" s="80">
        <f>IF(Y26="-","-",Y26*INDEX('3c Mappings'!$C$8:$O$21,MATCH($C92,'3c Mappings'!$B$8:$B$21,0),MATCH($B92,'3c Mappings'!$C$7:$O$7,0)))</f>
        <v>0</v>
      </c>
      <c r="Z92" s="80">
        <f>IF(Z26="-","-",Z26*INDEX('3c Mappings'!$C$8:$O$21,MATCH($C92,'3c Mappings'!$B$8:$B$21,0),MATCH($B92,'3c Mappings'!$C$7:$O$7,0)))</f>
        <v>0</v>
      </c>
      <c r="AA92" s="80">
        <f>IF(AA26="-","-",AA26*INDEX('3c Mappings'!$C$8:$O$21,MATCH($C92,'3c Mappings'!$B$8:$B$21,0),MATCH($B92,'3c Mappings'!$C$7:$O$7,0)))</f>
        <v>0</v>
      </c>
      <c r="AB92" s="80">
        <f>IF(AB26="-","-",AB26*INDEX('3c Mappings'!$C$8:$O$21,MATCH($C92,'3c Mappings'!$B$8:$B$21,0),MATCH($B92,'3c Mappings'!$C$7:$O$7,0)))</f>
        <v>0</v>
      </c>
      <c r="AC92" s="80">
        <f>IF(AC26="-","-",AC26*INDEX('3c Mappings'!$C$8:$O$21,MATCH($C92,'3c Mappings'!$B$8:$B$21,0),MATCH($B92,'3c Mappings'!$C$7:$O$7,0)))</f>
        <v>0</v>
      </c>
      <c r="AD92" s="80">
        <f>IF(AD26="-","-",AD26*INDEX('3c Mappings'!$C$8:$O$21,MATCH($C92,'3c Mappings'!$B$8:$B$21,0),MATCH($B92,'3c Mappings'!$C$7:$O$7,0)))</f>
        <v>0</v>
      </c>
      <c r="AE92" s="80">
        <f>IF(AE26="-","-",AE26*INDEX('3c Mappings'!$C$8:$O$21,MATCH($C92,'3c Mappings'!$B$8:$B$21,0),MATCH($B92,'3c Mappings'!$C$7:$O$7,0)))</f>
        <v>0</v>
      </c>
      <c r="AF92" s="80">
        <f>IF(AF26="-","-",AF26*INDEX('3c Mappings'!$C$8:$O$21,MATCH($C92,'3c Mappings'!$B$8:$B$21,0),MATCH($B92,'3c Mappings'!$C$7:$O$7,0)))</f>
        <v>0</v>
      </c>
      <c r="AG92" s="80">
        <f>IF(AG26="-","-",AG26*INDEX('3c Mappings'!$C$8:$O$21,MATCH($C92,'3c Mappings'!$B$8:$B$21,0),MATCH($B92,'3c Mappings'!$C$7:$O$7,0)))</f>
        <v>0</v>
      </c>
      <c r="AH92" s="80" t="str">
        <f>IF(AH26="-","-",AH26*INDEX('3c Mappings'!$C$8:$O$21,MATCH($C92,'3c Mappings'!$B$8:$B$21,0),MATCH($B92,'3c Mappings'!$C$7:$O$7,0)))</f>
        <v>-</v>
      </c>
      <c r="AI92" s="80" t="str">
        <f>IF(AI26="-","-",AI26*INDEX('3c Mappings'!$C$8:$O$21,MATCH($C92,'3c Mappings'!$B$8:$B$21,0),MATCH($B92,'3c Mappings'!$C$7:$O$7,0)))</f>
        <v>-</v>
      </c>
      <c r="AJ92" s="80" t="str">
        <f>IF(AJ26="-","-",AJ26*INDEX('3c Mappings'!$C$8:$O$21,MATCH($C92,'3c Mappings'!$B$8:$B$21,0),MATCH($B92,'3c Mappings'!$C$7:$O$7,0)))</f>
        <v>-</v>
      </c>
      <c r="AK92" s="80" t="str">
        <f>IF(AK26="-","-",AK26*INDEX('3c Mappings'!$C$8:$O$21,MATCH($C92,'3c Mappings'!$B$8:$B$21,0),MATCH($B92,'3c Mappings'!$C$7:$O$7,0)))</f>
        <v>-</v>
      </c>
      <c r="AL92" s="80" t="str">
        <f>IF(AL26="-","-",AL26*INDEX('3c Mappings'!$C$8:$O$21,MATCH($C92,'3c Mappings'!$B$8:$B$21,0),MATCH($B92,'3c Mappings'!$C$7:$O$7,0)))</f>
        <v>-</v>
      </c>
      <c r="AM92" s="80" t="str">
        <f>IF(AM26="-","-",AM26*INDEX('3c Mappings'!$C$8:$O$21,MATCH($C92,'3c Mappings'!$B$8:$B$21,0),MATCH($B92,'3c Mappings'!$C$7:$O$7,0)))</f>
        <v>-</v>
      </c>
      <c r="AN92" s="80" t="str">
        <f>IF(AN26="-","-",AN26*INDEX('3c Mappings'!$C$8:$O$21,MATCH($C92,'3c Mappings'!$B$8:$B$21,0),MATCH($B92,'3c Mappings'!$C$7:$O$7,0)))</f>
        <v>-</v>
      </c>
      <c r="AO92" s="80" t="str">
        <f>IF(AO26="-","-",AO26*INDEX('3c Mappings'!$C$8:$O$21,MATCH($C92,'3c Mappings'!$B$8:$B$21,0),MATCH($B92,'3c Mappings'!$C$7:$O$7,0)))</f>
        <v>-</v>
      </c>
      <c r="AP92" s="80" t="str">
        <f>IF(AP26="-","-",AP26*INDEX('3c Mappings'!$C$8:$O$21,MATCH($C92,'3c Mappings'!$B$8:$B$21,0),MATCH($B92,'3c Mappings'!$C$7:$O$7,0)))</f>
        <v>-</v>
      </c>
      <c r="AQ92" s="80" t="str">
        <f>IF(AQ26="-","-",AQ26*INDEX('3c Mappings'!$C$8:$O$21,MATCH($C92,'3c Mappings'!$B$8:$B$21,0),MATCH($B92,'3c Mappings'!$C$7:$O$7,0)))</f>
        <v>-</v>
      </c>
      <c r="AR92" s="80" t="str">
        <f>IF(AR26="-","-",AR26*INDEX('3c Mappings'!$C$8:$O$21,MATCH($C92,'3c Mappings'!$B$8:$B$21,0),MATCH($B92,'3c Mappings'!$C$7:$O$7,0)))</f>
        <v>-</v>
      </c>
      <c r="AS92" s="80" t="str">
        <f>IF(AS26="-","-",AS26*INDEX('3c Mappings'!$C$8:$O$21,MATCH($C92,'3c Mappings'!$B$8:$B$21,0),MATCH($B92,'3c Mappings'!$C$7:$O$7,0)))</f>
        <v>-</v>
      </c>
      <c r="AT92" s="80" t="str">
        <f>IF(AT26="-","-",AT26*INDEX('3c Mappings'!$C$8:$O$21,MATCH($C92,'3c Mappings'!$B$8:$B$21,0),MATCH($B92,'3c Mappings'!$C$7:$O$7,0)))</f>
        <v>-</v>
      </c>
      <c r="AU92" s="80" t="str">
        <f>IF(AU26="-","-",AU26*INDEX('3c Mappings'!$C$8:$O$21,MATCH($C92,'3c Mappings'!$B$8:$B$21,0),MATCH($B92,'3c Mappings'!$C$7:$O$7,0)))</f>
        <v>-</v>
      </c>
      <c r="AV92" s="80" t="str">
        <f>IF(AV26="-","-",AV26*INDEX('3c Mappings'!$C$8:$O$21,MATCH($C92,'3c Mappings'!$B$8:$B$21,0),MATCH($B92,'3c Mappings'!$C$7:$O$7,0)))</f>
        <v>-</v>
      </c>
      <c r="AW92" s="80" t="str">
        <f>IF(AW26="-","-",AW26*INDEX('3c Mappings'!$C$8:$O$21,MATCH($C92,'3c Mappings'!$B$8:$B$21,0),MATCH($B92,'3c Mappings'!$C$7:$O$7,0)))</f>
        <v>-</v>
      </c>
      <c r="AX92" s="80" t="str">
        <f>IF(AX26="-","-",AX26*INDEX('3c Mappings'!$C$8:$O$21,MATCH($C92,'3c Mappings'!$B$8:$B$21,0),MATCH($B92,'3c Mappings'!$C$7:$O$7,0)))</f>
        <v>-</v>
      </c>
      <c r="AY92" s="80" t="str">
        <f>IF(AY26="-","-",AY26*INDEX('3c Mappings'!$C$8:$O$21,MATCH($C92,'3c Mappings'!$B$8:$B$21,0),MATCH($B92,'3c Mappings'!$C$7:$O$7,0)))</f>
        <v>-</v>
      </c>
      <c r="AZ92" s="80" t="str">
        <f>IF(AZ26="-","-",AZ26*INDEX('3c Mappings'!$C$8:$O$21,MATCH($C92,'3c Mappings'!$B$8:$B$21,0),MATCH($B92,'3c Mappings'!$C$7:$O$7,0)))</f>
        <v>-</v>
      </c>
      <c r="BA92" s="80" t="str">
        <f>IF(BA26="-","-",BA26*INDEX('3c Mappings'!$C$8:$O$21,MATCH($C92,'3c Mappings'!$B$8:$B$21,0),MATCH($B92,'3c Mappings'!$C$7:$O$7,0)))</f>
        <v>-</v>
      </c>
      <c r="BB92" s="80" t="str">
        <f>IF(BB26="-","-",BB26*INDEX('3c Mappings'!$C$8:$O$21,MATCH($C92,'3c Mappings'!$B$8:$B$21,0),MATCH($B92,'3c Mappings'!$C$7:$O$7,0)))</f>
        <v>-</v>
      </c>
    </row>
    <row r="93" spans="1:54" s="14" customFormat="1" ht="12.6" customHeight="1">
      <c r="A93" s="10"/>
      <c r="B93" s="72" t="s">
        <v>202</v>
      </c>
      <c r="C93" s="73" t="s">
        <v>180</v>
      </c>
      <c r="D93" s="205"/>
      <c r="E93" s="29"/>
      <c r="F93" s="80">
        <f>IF(F14="-","-",F14*INDEX('3c Mappings'!$C$8:$O$21,MATCH($C93,'3c Mappings'!$B$8:$B$21,0),MATCH($B93,'3c Mappings'!$C$7:$O$7,0)))</f>
        <v>0</v>
      </c>
      <c r="G93" s="80">
        <f>IF(G14="-","-",G14*INDEX('3c Mappings'!$C$8:$O$21,MATCH($C93,'3c Mappings'!$B$8:$B$21,0),MATCH($B93,'3c Mappings'!$C$7:$O$7,0)))</f>
        <v>0</v>
      </c>
      <c r="H93" s="80">
        <f>IF(H14="-","-",H14*INDEX('3c Mappings'!$C$8:$O$21,MATCH($C93,'3c Mappings'!$B$8:$B$21,0),MATCH($B93,'3c Mappings'!$C$7:$O$7,0)))</f>
        <v>0</v>
      </c>
      <c r="I93" s="80">
        <f>IF(I14="-","-",I14*INDEX('3c Mappings'!$C$8:$O$21,MATCH($C93,'3c Mappings'!$B$8:$B$21,0),MATCH($B93,'3c Mappings'!$C$7:$O$7,0)))</f>
        <v>0</v>
      </c>
      <c r="J93" s="80">
        <f>IF(J14="-","-",J14*INDEX('3c Mappings'!$C$8:$O$21,MATCH($C93,'3c Mappings'!$B$8:$B$21,0),MATCH($B93,'3c Mappings'!$C$7:$O$7,0)))</f>
        <v>0</v>
      </c>
      <c r="K93" s="80">
        <f>IF(K14="-","-",K14*INDEX('3c Mappings'!$C$8:$O$21,MATCH($C93,'3c Mappings'!$B$8:$B$21,0),MATCH($B93,'3c Mappings'!$C$7:$O$7,0)))</f>
        <v>0</v>
      </c>
      <c r="L93" s="80">
        <f>IF(L14="-","-",L14*INDEX('3c Mappings'!$C$8:$O$21,MATCH($C93,'3c Mappings'!$B$8:$B$21,0),MATCH($B93,'3c Mappings'!$C$7:$O$7,0)))</f>
        <v>0</v>
      </c>
      <c r="M93" s="80">
        <f>IF(M14="-","-",M14*INDEX('3c Mappings'!$C$8:$O$21,MATCH($C93,'3c Mappings'!$B$8:$B$21,0),MATCH($B93,'3c Mappings'!$C$7:$O$7,0)))</f>
        <v>0</v>
      </c>
      <c r="N93" s="82"/>
      <c r="O93" s="80">
        <f>IF(O14="-","-",O14*INDEX('3c Mappings'!$C$8:$O$21,MATCH($C93,'3c Mappings'!$B$8:$B$21,0),MATCH($B93,'3c Mappings'!$C$7:$O$7,0)))</f>
        <v>0</v>
      </c>
      <c r="P93" s="80">
        <f>IF(P14="-","-",P14*INDEX('3c Mappings'!$C$8:$O$21,MATCH($C93,'3c Mappings'!$B$8:$B$21,0),MATCH($B93,'3c Mappings'!$C$7:$O$7,0)))</f>
        <v>0</v>
      </c>
      <c r="Q93" s="80">
        <f>IF(Q14="-","-",Q14*INDEX('3c Mappings'!$C$8:$O$21,MATCH($C93,'3c Mappings'!$B$8:$B$21,0),MATCH($B93,'3c Mappings'!$C$7:$O$7,0)))</f>
        <v>0</v>
      </c>
      <c r="R93" s="80">
        <f>IF(R14="-","-",R14*INDEX('3c Mappings'!$C$8:$O$21,MATCH($C93,'3c Mappings'!$B$8:$B$21,0),MATCH($B93,'3c Mappings'!$C$7:$O$7,0)))</f>
        <v>0</v>
      </c>
      <c r="S93" s="80">
        <f>IF(S14="-","-",S14*INDEX('3c Mappings'!$C$8:$O$21,MATCH($C93,'3c Mappings'!$B$8:$B$21,0),MATCH($B93,'3c Mappings'!$C$7:$O$7,0)))</f>
        <v>0</v>
      </c>
      <c r="T93" s="80">
        <f>IF(T14="-","-",T14*INDEX('3c Mappings'!$C$8:$O$21,MATCH($C93,'3c Mappings'!$B$8:$B$21,0),MATCH($B93,'3c Mappings'!$C$7:$O$7,0)))</f>
        <v>0</v>
      </c>
      <c r="U93" s="80">
        <f>IF(U14="-","-",U14*INDEX('3c Mappings'!$C$8:$O$21,MATCH($C93,'3c Mappings'!$B$8:$B$21,0),MATCH($B93,'3c Mappings'!$C$7:$O$7,0)))</f>
        <v>0</v>
      </c>
      <c r="V93" s="80">
        <f>IF(V14="-","-",V14*INDEX('3c Mappings'!$C$8:$O$21,MATCH($C93,'3c Mappings'!$B$8:$B$21,0),MATCH($B93,'3c Mappings'!$C$7:$O$7,0)))</f>
        <v>0</v>
      </c>
      <c r="W93" s="80">
        <f>IF(W14="-","-",W14*INDEX('3c Mappings'!$C$8:$O$21,MATCH($C93,'3c Mappings'!$B$8:$B$21,0),MATCH($B93,'3c Mappings'!$C$7:$O$7,0)))</f>
        <v>0</v>
      </c>
      <c r="X93" s="80">
        <f>IF(X14="-","-",X14*INDEX('3c Mappings'!$C$8:$O$21,MATCH($C93,'3c Mappings'!$B$8:$B$21,0),MATCH($B93,'3c Mappings'!$C$7:$O$7,0)))</f>
        <v>0</v>
      </c>
      <c r="Y93" s="80">
        <f>IF(Y14="-","-",Y14*INDEX('3c Mappings'!$C$8:$O$21,MATCH($C93,'3c Mappings'!$B$8:$B$21,0),MATCH($B93,'3c Mappings'!$C$7:$O$7,0)))</f>
        <v>0</v>
      </c>
      <c r="Z93" s="80">
        <f>IF(Z14="-","-",Z14*INDEX('3c Mappings'!$C$8:$O$21,MATCH($C93,'3c Mappings'!$B$8:$B$21,0),MATCH($B93,'3c Mappings'!$C$7:$O$7,0)))</f>
        <v>0</v>
      </c>
      <c r="AA93" s="80">
        <f>IF(AA14="-","-",AA14*INDEX('3c Mappings'!$C$8:$O$21,MATCH($C93,'3c Mappings'!$B$8:$B$21,0),MATCH($B93,'3c Mappings'!$C$7:$O$7,0)))</f>
        <v>0</v>
      </c>
      <c r="AB93" s="80">
        <f>IF(AB14="-","-",AB14*INDEX('3c Mappings'!$C$8:$O$21,MATCH($C93,'3c Mappings'!$B$8:$B$21,0),MATCH($B93,'3c Mappings'!$C$7:$O$7,0)))</f>
        <v>0</v>
      </c>
      <c r="AC93" s="80">
        <f>IF(AC14="-","-",AC14*INDEX('3c Mappings'!$C$8:$O$21,MATCH($C93,'3c Mappings'!$B$8:$B$21,0),MATCH($B93,'3c Mappings'!$C$7:$O$7,0)))</f>
        <v>0</v>
      </c>
      <c r="AD93" s="80">
        <f>IF(AD14="-","-",AD14*INDEX('3c Mappings'!$C$8:$O$21,MATCH($C93,'3c Mappings'!$B$8:$B$21,0),MATCH($B93,'3c Mappings'!$C$7:$O$7,0)))</f>
        <v>0</v>
      </c>
      <c r="AE93" s="80">
        <f>IF(AE14="-","-",AE14*INDEX('3c Mappings'!$C$8:$O$21,MATCH($C93,'3c Mappings'!$B$8:$B$21,0),MATCH($B93,'3c Mappings'!$C$7:$O$7,0)))</f>
        <v>0</v>
      </c>
      <c r="AF93" s="80">
        <f>IF(AF14="-","-",AF14*INDEX('3c Mappings'!$C$8:$O$21,MATCH($C93,'3c Mappings'!$B$8:$B$21,0),MATCH($B93,'3c Mappings'!$C$7:$O$7,0)))</f>
        <v>0</v>
      </c>
      <c r="AG93" s="80">
        <f>IF(AG14="-","-",AG14*INDEX('3c Mappings'!$C$8:$O$21,MATCH($C93,'3c Mappings'!$B$8:$B$21,0),MATCH($B93,'3c Mappings'!$C$7:$O$7,0)))</f>
        <v>0</v>
      </c>
      <c r="AH93" s="80" t="str">
        <f>IF(AH14="-","-",AH14*INDEX('3c Mappings'!$C$8:$O$21,MATCH($C93,'3c Mappings'!$B$8:$B$21,0),MATCH($B93,'3c Mappings'!$C$7:$O$7,0)))</f>
        <v>-</v>
      </c>
      <c r="AI93" s="80" t="str">
        <f>IF(AI14="-","-",AI14*INDEX('3c Mappings'!$C$8:$O$21,MATCH($C93,'3c Mappings'!$B$8:$B$21,0),MATCH($B93,'3c Mappings'!$C$7:$O$7,0)))</f>
        <v>-</v>
      </c>
      <c r="AJ93" s="80" t="str">
        <f>IF(AJ14="-","-",AJ14*INDEX('3c Mappings'!$C$8:$O$21,MATCH($C93,'3c Mappings'!$B$8:$B$21,0),MATCH($B93,'3c Mappings'!$C$7:$O$7,0)))</f>
        <v>-</v>
      </c>
      <c r="AK93" s="80" t="str">
        <f>IF(AK14="-","-",AK14*INDEX('3c Mappings'!$C$8:$O$21,MATCH($C93,'3c Mappings'!$B$8:$B$21,0),MATCH($B93,'3c Mappings'!$C$7:$O$7,0)))</f>
        <v>-</v>
      </c>
      <c r="AL93" s="80" t="str">
        <f>IF(AL14="-","-",AL14*INDEX('3c Mappings'!$C$8:$O$21,MATCH($C93,'3c Mappings'!$B$8:$B$21,0),MATCH($B93,'3c Mappings'!$C$7:$O$7,0)))</f>
        <v>-</v>
      </c>
      <c r="AM93" s="80" t="str">
        <f>IF(AM14="-","-",AM14*INDEX('3c Mappings'!$C$8:$O$21,MATCH($C93,'3c Mappings'!$B$8:$B$21,0),MATCH($B93,'3c Mappings'!$C$7:$O$7,0)))</f>
        <v>-</v>
      </c>
      <c r="AN93" s="80" t="str">
        <f>IF(AN14="-","-",AN14*INDEX('3c Mappings'!$C$8:$O$21,MATCH($C93,'3c Mappings'!$B$8:$B$21,0),MATCH($B93,'3c Mappings'!$C$7:$O$7,0)))</f>
        <v>-</v>
      </c>
      <c r="AO93" s="80" t="str">
        <f>IF(AO14="-","-",AO14*INDEX('3c Mappings'!$C$8:$O$21,MATCH($C93,'3c Mappings'!$B$8:$B$21,0),MATCH($B93,'3c Mappings'!$C$7:$O$7,0)))</f>
        <v>-</v>
      </c>
      <c r="AP93" s="80" t="str">
        <f>IF(AP14="-","-",AP14*INDEX('3c Mappings'!$C$8:$O$21,MATCH($C93,'3c Mappings'!$B$8:$B$21,0),MATCH($B93,'3c Mappings'!$C$7:$O$7,0)))</f>
        <v>-</v>
      </c>
      <c r="AQ93" s="80" t="str">
        <f>IF(AQ14="-","-",AQ14*INDEX('3c Mappings'!$C$8:$O$21,MATCH($C93,'3c Mappings'!$B$8:$B$21,0),MATCH($B93,'3c Mappings'!$C$7:$O$7,0)))</f>
        <v>-</v>
      </c>
      <c r="AR93" s="80" t="str">
        <f>IF(AR14="-","-",AR14*INDEX('3c Mappings'!$C$8:$O$21,MATCH($C93,'3c Mappings'!$B$8:$B$21,0),MATCH($B93,'3c Mappings'!$C$7:$O$7,0)))</f>
        <v>-</v>
      </c>
      <c r="AS93" s="80" t="str">
        <f>IF(AS14="-","-",AS14*INDEX('3c Mappings'!$C$8:$O$21,MATCH($C93,'3c Mappings'!$B$8:$B$21,0),MATCH($B93,'3c Mappings'!$C$7:$O$7,0)))</f>
        <v>-</v>
      </c>
      <c r="AT93" s="80" t="str">
        <f>IF(AT14="-","-",AT14*INDEX('3c Mappings'!$C$8:$O$21,MATCH($C93,'3c Mappings'!$B$8:$B$21,0),MATCH($B93,'3c Mappings'!$C$7:$O$7,0)))</f>
        <v>-</v>
      </c>
      <c r="AU93" s="80" t="str">
        <f>IF(AU14="-","-",AU14*INDEX('3c Mappings'!$C$8:$O$21,MATCH($C93,'3c Mappings'!$B$8:$B$21,0),MATCH($B93,'3c Mappings'!$C$7:$O$7,0)))</f>
        <v>-</v>
      </c>
      <c r="AV93" s="80" t="str">
        <f>IF(AV14="-","-",AV14*INDEX('3c Mappings'!$C$8:$O$21,MATCH($C93,'3c Mappings'!$B$8:$B$21,0),MATCH($B93,'3c Mappings'!$C$7:$O$7,0)))</f>
        <v>-</v>
      </c>
      <c r="AW93" s="80" t="str">
        <f>IF(AW14="-","-",AW14*INDEX('3c Mappings'!$C$8:$O$21,MATCH($C93,'3c Mappings'!$B$8:$B$21,0),MATCH($B93,'3c Mappings'!$C$7:$O$7,0)))</f>
        <v>-</v>
      </c>
      <c r="AX93" s="80" t="str">
        <f>IF(AX14="-","-",AX14*INDEX('3c Mappings'!$C$8:$O$21,MATCH($C93,'3c Mappings'!$B$8:$B$21,0),MATCH($B93,'3c Mappings'!$C$7:$O$7,0)))</f>
        <v>-</v>
      </c>
      <c r="AY93" s="80" t="str">
        <f>IF(AY14="-","-",AY14*INDEX('3c Mappings'!$C$8:$O$21,MATCH($C93,'3c Mappings'!$B$8:$B$21,0),MATCH($B93,'3c Mappings'!$C$7:$O$7,0)))</f>
        <v>-</v>
      </c>
      <c r="AZ93" s="80" t="str">
        <f>IF(AZ14="-","-",AZ14*INDEX('3c Mappings'!$C$8:$O$21,MATCH($C93,'3c Mappings'!$B$8:$B$21,0),MATCH($B93,'3c Mappings'!$C$7:$O$7,0)))</f>
        <v>-</v>
      </c>
      <c r="BA93" s="80" t="str">
        <f>IF(BA14="-","-",BA14*INDEX('3c Mappings'!$C$8:$O$21,MATCH($C93,'3c Mappings'!$B$8:$B$21,0),MATCH($B93,'3c Mappings'!$C$7:$O$7,0)))</f>
        <v>-</v>
      </c>
      <c r="BB93" s="80" t="str">
        <f>IF(BB14="-","-",BB14*INDEX('3c Mappings'!$C$8:$O$21,MATCH($C93,'3c Mappings'!$B$8:$B$21,0),MATCH($B93,'3c Mappings'!$C$7:$O$7,0)))</f>
        <v>-</v>
      </c>
    </row>
    <row r="94" spans="1:54" s="14" customFormat="1" ht="11.45">
      <c r="A94" s="10"/>
      <c r="B94" s="72" t="s">
        <v>203</v>
      </c>
      <c r="C94" s="73" t="s">
        <v>180</v>
      </c>
      <c r="D94" s="205"/>
      <c r="E94" s="29"/>
      <c r="F94" s="80">
        <f>IF(F15="-","-",F15*INDEX('3c Mappings'!$C$8:$O$21,MATCH($C94,'3c Mappings'!$B$8:$B$21,0),MATCH($B94,'3c Mappings'!$C$7:$O$7,0)))</f>
        <v>0</v>
      </c>
      <c r="G94" s="80">
        <f>IF(G15="-","-",G15*INDEX('3c Mappings'!$C$8:$O$21,MATCH($C94,'3c Mappings'!$B$8:$B$21,0),MATCH($B94,'3c Mappings'!$C$7:$O$7,0)))</f>
        <v>0</v>
      </c>
      <c r="H94" s="80">
        <f>IF(H15="-","-",H15*INDEX('3c Mappings'!$C$8:$O$21,MATCH($C94,'3c Mappings'!$B$8:$B$21,0),MATCH($B94,'3c Mappings'!$C$7:$O$7,0)))</f>
        <v>0</v>
      </c>
      <c r="I94" s="80">
        <f>IF(I15="-","-",I15*INDEX('3c Mappings'!$C$8:$O$21,MATCH($C94,'3c Mappings'!$B$8:$B$21,0),MATCH($B94,'3c Mappings'!$C$7:$O$7,0)))</f>
        <v>0</v>
      </c>
      <c r="J94" s="80">
        <f>IF(J15="-","-",J15*INDEX('3c Mappings'!$C$8:$O$21,MATCH($C94,'3c Mappings'!$B$8:$B$21,0),MATCH($B94,'3c Mappings'!$C$7:$O$7,0)))</f>
        <v>0</v>
      </c>
      <c r="K94" s="80">
        <f>IF(K15="-","-",K15*INDEX('3c Mappings'!$C$8:$O$21,MATCH($C94,'3c Mappings'!$B$8:$B$21,0),MATCH($B94,'3c Mappings'!$C$7:$O$7,0)))</f>
        <v>0</v>
      </c>
      <c r="L94" s="80">
        <f>IF(L15="-","-",L15*INDEX('3c Mappings'!$C$8:$O$21,MATCH($C94,'3c Mappings'!$B$8:$B$21,0),MATCH($B94,'3c Mappings'!$C$7:$O$7,0)))</f>
        <v>0</v>
      </c>
      <c r="M94" s="80">
        <f>IF(M15="-","-",M15*INDEX('3c Mappings'!$C$8:$O$21,MATCH($C94,'3c Mappings'!$B$8:$B$21,0),MATCH($B94,'3c Mappings'!$C$7:$O$7,0)))</f>
        <v>0</v>
      </c>
      <c r="N94" s="82"/>
      <c r="O94" s="80">
        <f>IF(O15="-","-",O15*INDEX('3c Mappings'!$C$8:$O$21,MATCH($C94,'3c Mappings'!$B$8:$B$21,0),MATCH($B94,'3c Mappings'!$C$7:$O$7,0)))</f>
        <v>0</v>
      </c>
      <c r="P94" s="80">
        <f>IF(P15="-","-",P15*INDEX('3c Mappings'!$C$8:$O$21,MATCH($C94,'3c Mappings'!$B$8:$B$21,0),MATCH($B94,'3c Mappings'!$C$7:$O$7,0)))</f>
        <v>0</v>
      </c>
      <c r="Q94" s="80">
        <f>IF(Q15="-","-",Q15*INDEX('3c Mappings'!$C$8:$O$21,MATCH($C94,'3c Mappings'!$B$8:$B$21,0),MATCH($B94,'3c Mappings'!$C$7:$O$7,0)))</f>
        <v>0</v>
      </c>
      <c r="R94" s="80">
        <f>IF(R15="-","-",R15*INDEX('3c Mappings'!$C$8:$O$21,MATCH($C94,'3c Mappings'!$B$8:$B$21,0),MATCH($B94,'3c Mappings'!$C$7:$O$7,0)))</f>
        <v>0</v>
      </c>
      <c r="S94" s="80">
        <f>IF(S15="-","-",S15*INDEX('3c Mappings'!$C$8:$O$21,MATCH($C94,'3c Mappings'!$B$8:$B$21,0),MATCH($B94,'3c Mappings'!$C$7:$O$7,0)))</f>
        <v>0</v>
      </c>
      <c r="T94" s="80">
        <f>IF(T15="-","-",T15*INDEX('3c Mappings'!$C$8:$O$21,MATCH($C94,'3c Mappings'!$B$8:$B$21,0),MATCH($B94,'3c Mappings'!$C$7:$O$7,0)))</f>
        <v>0</v>
      </c>
      <c r="U94" s="80">
        <f>IF(U15="-","-",U15*INDEX('3c Mappings'!$C$8:$O$21,MATCH($C94,'3c Mappings'!$B$8:$B$21,0),MATCH($B94,'3c Mappings'!$C$7:$O$7,0)))</f>
        <v>0</v>
      </c>
      <c r="V94" s="80">
        <f>IF(V15="-","-",V15*INDEX('3c Mappings'!$C$8:$O$21,MATCH($C94,'3c Mappings'!$B$8:$B$21,0),MATCH($B94,'3c Mappings'!$C$7:$O$7,0)))</f>
        <v>0</v>
      </c>
      <c r="W94" s="80">
        <f>IF(W15="-","-",W15*INDEX('3c Mappings'!$C$8:$O$21,MATCH($C94,'3c Mappings'!$B$8:$B$21,0),MATCH($B94,'3c Mappings'!$C$7:$O$7,0)))</f>
        <v>0</v>
      </c>
      <c r="X94" s="80">
        <f>IF(X15="-","-",X15*INDEX('3c Mappings'!$C$8:$O$21,MATCH($C94,'3c Mappings'!$B$8:$B$21,0),MATCH($B94,'3c Mappings'!$C$7:$O$7,0)))</f>
        <v>0</v>
      </c>
      <c r="Y94" s="80">
        <f>IF(Y15="-","-",Y15*INDEX('3c Mappings'!$C$8:$O$21,MATCH($C94,'3c Mappings'!$B$8:$B$21,0),MATCH($B94,'3c Mappings'!$C$7:$O$7,0)))</f>
        <v>0</v>
      </c>
      <c r="Z94" s="80">
        <f>IF(Z15="-","-",Z15*INDEX('3c Mappings'!$C$8:$O$21,MATCH($C94,'3c Mappings'!$B$8:$B$21,0),MATCH($B94,'3c Mappings'!$C$7:$O$7,0)))</f>
        <v>0</v>
      </c>
      <c r="AA94" s="80">
        <f>IF(AA15="-","-",AA15*INDEX('3c Mappings'!$C$8:$O$21,MATCH($C94,'3c Mappings'!$B$8:$B$21,0),MATCH($B94,'3c Mappings'!$C$7:$O$7,0)))</f>
        <v>0</v>
      </c>
      <c r="AB94" s="80">
        <f>IF(AB15="-","-",AB15*INDEX('3c Mappings'!$C$8:$O$21,MATCH($C94,'3c Mappings'!$B$8:$B$21,0),MATCH($B94,'3c Mappings'!$C$7:$O$7,0)))</f>
        <v>0</v>
      </c>
      <c r="AC94" s="80">
        <f>IF(AC15="-","-",AC15*INDEX('3c Mappings'!$C$8:$O$21,MATCH($C94,'3c Mappings'!$B$8:$B$21,0),MATCH($B94,'3c Mappings'!$C$7:$O$7,0)))</f>
        <v>0</v>
      </c>
      <c r="AD94" s="80">
        <f>IF(AD15="-","-",AD15*INDEX('3c Mappings'!$C$8:$O$21,MATCH($C94,'3c Mappings'!$B$8:$B$21,0),MATCH($B94,'3c Mappings'!$C$7:$O$7,0)))</f>
        <v>0</v>
      </c>
      <c r="AE94" s="80">
        <f>IF(AE15="-","-",AE15*INDEX('3c Mappings'!$C$8:$O$21,MATCH($C94,'3c Mappings'!$B$8:$B$21,0),MATCH($B94,'3c Mappings'!$C$7:$O$7,0)))</f>
        <v>0</v>
      </c>
      <c r="AF94" s="80">
        <f>IF(AF15="-","-",AF15*INDEX('3c Mappings'!$C$8:$O$21,MATCH($C94,'3c Mappings'!$B$8:$B$21,0),MATCH($B94,'3c Mappings'!$C$7:$O$7,0)))</f>
        <v>0</v>
      </c>
      <c r="AG94" s="80">
        <f>IF(AG15="-","-",AG15*INDEX('3c Mappings'!$C$8:$O$21,MATCH($C94,'3c Mappings'!$B$8:$B$21,0),MATCH($B94,'3c Mappings'!$C$7:$O$7,0)))</f>
        <v>0</v>
      </c>
      <c r="AH94" s="80" t="str">
        <f>IF(AH15="-","-",AH15*INDEX('3c Mappings'!$C$8:$O$21,MATCH($C94,'3c Mappings'!$B$8:$B$21,0),MATCH($B94,'3c Mappings'!$C$7:$O$7,0)))</f>
        <v>-</v>
      </c>
      <c r="AI94" s="80" t="str">
        <f>IF(AI15="-","-",AI15*INDEX('3c Mappings'!$C$8:$O$21,MATCH($C94,'3c Mappings'!$B$8:$B$21,0),MATCH($B94,'3c Mappings'!$C$7:$O$7,0)))</f>
        <v>-</v>
      </c>
      <c r="AJ94" s="80" t="str">
        <f>IF(AJ15="-","-",AJ15*INDEX('3c Mappings'!$C$8:$O$21,MATCH($C94,'3c Mappings'!$B$8:$B$21,0),MATCH($B94,'3c Mappings'!$C$7:$O$7,0)))</f>
        <v>-</v>
      </c>
      <c r="AK94" s="80" t="str">
        <f>IF(AK15="-","-",AK15*INDEX('3c Mappings'!$C$8:$O$21,MATCH($C94,'3c Mappings'!$B$8:$B$21,0),MATCH($B94,'3c Mappings'!$C$7:$O$7,0)))</f>
        <v>-</v>
      </c>
      <c r="AL94" s="80" t="str">
        <f>IF(AL15="-","-",AL15*INDEX('3c Mappings'!$C$8:$O$21,MATCH($C94,'3c Mappings'!$B$8:$B$21,0),MATCH($B94,'3c Mappings'!$C$7:$O$7,0)))</f>
        <v>-</v>
      </c>
      <c r="AM94" s="80" t="str">
        <f>IF(AM15="-","-",AM15*INDEX('3c Mappings'!$C$8:$O$21,MATCH($C94,'3c Mappings'!$B$8:$B$21,0),MATCH($B94,'3c Mappings'!$C$7:$O$7,0)))</f>
        <v>-</v>
      </c>
      <c r="AN94" s="80" t="str">
        <f>IF(AN15="-","-",AN15*INDEX('3c Mappings'!$C$8:$O$21,MATCH($C94,'3c Mappings'!$B$8:$B$21,0),MATCH($B94,'3c Mappings'!$C$7:$O$7,0)))</f>
        <v>-</v>
      </c>
      <c r="AO94" s="80" t="str">
        <f>IF(AO15="-","-",AO15*INDEX('3c Mappings'!$C$8:$O$21,MATCH($C94,'3c Mappings'!$B$8:$B$21,0),MATCH($B94,'3c Mappings'!$C$7:$O$7,0)))</f>
        <v>-</v>
      </c>
      <c r="AP94" s="80" t="str">
        <f>IF(AP15="-","-",AP15*INDEX('3c Mappings'!$C$8:$O$21,MATCH($C94,'3c Mappings'!$B$8:$B$21,0),MATCH($B94,'3c Mappings'!$C$7:$O$7,0)))</f>
        <v>-</v>
      </c>
      <c r="AQ94" s="80" t="str">
        <f>IF(AQ15="-","-",AQ15*INDEX('3c Mappings'!$C$8:$O$21,MATCH($C94,'3c Mappings'!$B$8:$B$21,0),MATCH($B94,'3c Mappings'!$C$7:$O$7,0)))</f>
        <v>-</v>
      </c>
      <c r="AR94" s="80" t="str">
        <f>IF(AR15="-","-",AR15*INDEX('3c Mappings'!$C$8:$O$21,MATCH($C94,'3c Mappings'!$B$8:$B$21,0),MATCH($B94,'3c Mappings'!$C$7:$O$7,0)))</f>
        <v>-</v>
      </c>
      <c r="AS94" s="80" t="str">
        <f>IF(AS15="-","-",AS15*INDEX('3c Mappings'!$C$8:$O$21,MATCH($C94,'3c Mappings'!$B$8:$B$21,0),MATCH($B94,'3c Mappings'!$C$7:$O$7,0)))</f>
        <v>-</v>
      </c>
      <c r="AT94" s="80" t="str">
        <f>IF(AT15="-","-",AT15*INDEX('3c Mappings'!$C$8:$O$21,MATCH($C94,'3c Mappings'!$B$8:$B$21,0),MATCH($B94,'3c Mappings'!$C$7:$O$7,0)))</f>
        <v>-</v>
      </c>
      <c r="AU94" s="80" t="str">
        <f>IF(AU15="-","-",AU15*INDEX('3c Mappings'!$C$8:$O$21,MATCH($C94,'3c Mappings'!$B$8:$B$21,0),MATCH($B94,'3c Mappings'!$C$7:$O$7,0)))</f>
        <v>-</v>
      </c>
      <c r="AV94" s="80" t="str">
        <f>IF(AV15="-","-",AV15*INDEX('3c Mappings'!$C$8:$O$21,MATCH($C94,'3c Mappings'!$B$8:$B$21,0),MATCH($B94,'3c Mappings'!$C$7:$O$7,0)))</f>
        <v>-</v>
      </c>
      <c r="AW94" s="80" t="str">
        <f>IF(AW15="-","-",AW15*INDEX('3c Mappings'!$C$8:$O$21,MATCH($C94,'3c Mappings'!$B$8:$B$21,0),MATCH($B94,'3c Mappings'!$C$7:$O$7,0)))</f>
        <v>-</v>
      </c>
      <c r="AX94" s="80" t="str">
        <f>IF(AX15="-","-",AX15*INDEX('3c Mappings'!$C$8:$O$21,MATCH($C94,'3c Mappings'!$B$8:$B$21,0),MATCH($B94,'3c Mappings'!$C$7:$O$7,0)))</f>
        <v>-</v>
      </c>
      <c r="AY94" s="80" t="str">
        <f>IF(AY15="-","-",AY15*INDEX('3c Mappings'!$C$8:$O$21,MATCH($C94,'3c Mappings'!$B$8:$B$21,0),MATCH($B94,'3c Mappings'!$C$7:$O$7,0)))</f>
        <v>-</v>
      </c>
      <c r="AZ94" s="80" t="str">
        <f>IF(AZ15="-","-",AZ15*INDEX('3c Mappings'!$C$8:$O$21,MATCH($C94,'3c Mappings'!$B$8:$B$21,0),MATCH($B94,'3c Mappings'!$C$7:$O$7,0)))</f>
        <v>-</v>
      </c>
      <c r="BA94" s="80" t="str">
        <f>IF(BA15="-","-",BA15*INDEX('3c Mappings'!$C$8:$O$21,MATCH($C94,'3c Mappings'!$B$8:$B$21,0),MATCH($B94,'3c Mappings'!$C$7:$O$7,0)))</f>
        <v>-</v>
      </c>
      <c r="BB94" s="80" t="str">
        <f>IF(BB15="-","-",BB15*INDEX('3c Mappings'!$C$8:$O$21,MATCH($C94,'3c Mappings'!$B$8:$B$21,0),MATCH($B94,'3c Mappings'!$C$7:$O$7,0)))</f>
        <v>-</v>
      </c>
    </row>
    <row r="95" spans="1:54" s="14" customFormat="1" ht="11.45">
      <c r="A95" s="10"/>
      <c r="B95" s="72" t="s">
        <v>204</v>
      </c>
      <c r="C95" s="73" t="s">
        <v>180</v>
      </c>
      <c r="D95" s="205"/>
      <c r="E95" s="29"/>
      <c r="F95" s="80">
        <f>IF(F16="-","-",F16*INDEX('3c Mappings'!$C$8:$O$21,MATCH($C95,'3c Mappings'!$B$8:$B$21,0),MATCH($B95,'3c Mappings'!$C$7:$O$7,0)))</f>
        <v>1.0711981969828546</v>
      </c>
      <c r="G95" s="80">
        <f>IF(G16="-","-",G16*INDEX('3c Mappings'!$C$8:$O$21,MATCH($C95,'3c Mappings'!$B$8:$B$21,0),MATCH($B95,'3c Mappings'!$C$7:$O$7,0)))</f>
        <v>1.0498365453715264</v>
      </c>
      <c r="H95" s="80">
        <f>IF(H16="-","-",H16*INDEX('3c Mappings'!$C$8:$O$21,MATCH($C95,'3c Mappings'!$B$8:$B$21,0),MATCH($B95,'3c Mappings'!$C$7:$O$7,0)))</f>
        <v>1.240691242545503</v>
      </c>
      <c r="I95" s="80">
        <f>IF(I16="-","-",I16*INDEX('3c Mappings'!$C$8:$O$21,MATCH($C95,'3c Mappings'!$B$8:$B$21,0),MATCH($B95,'3c Mappings'!$C$7:$O$7,0)))</f>
        <v>1.1787424528726518</v>
      </c>
      <c r="J95" s="80">
        <f>IF(J16="-","-",J16*INDEX('3c Mappings'!$C$8:$O$21,MATCH($C95,'3c Mappings'!$B$8:$B$21,0),MATCH($B95,'3c Mappings'!$C$7:$O$7,0)))</f>
        <v>1.0883588001910887</v>
      </c>
      <c r="K95" s="80">
        <f>IF(K16="-","-",K16*INDEX('3c Mappings'!$C$8:$O$21,MATCH($C95,'3c Mappings'!$B$8:$B$21,0),MATCH($B95,'3c Mappings'!$C$7:$O$7,0)))</f>
        <v>1.0926311305133545</v>
      </c>
      <c r="L95" s="80">
        <f>IF(L16="-","-",L16*INDEX('3c Mappings'!$C$8:$O$21,MATCH($C95,'3c Mappings'!$B$8:$B$21,0),MATCH($B95,'3c Mappings'!$C$7:$O$7,0)))</f>
        <v>0.93040701111790203</v>
      </c>
      <c r="M95" s="80">
        <f>IF(M16="-","-",M16*INDEX('3c Mappings'!$C$8:$O$21,MATCH($C95,'3c Mappings'!$B$8:$B$21,0),MATCH($B95,'3c Mappings'!$C$7:$O$7,0)))</f>
        <v>0.94322400208469892</v>
      </c>
      <c r="N95" s="82"/>
      <c r="O95" s="80">
        <f>IF(O16="-","-",O16*INDEX('3c Mappings'!$C$8:$O$21,MATCH($C95,'3c Mappings'!$B$8:$B$21,0),MATCH($B95,'3c Mappings'!$C$7:$O$7,0)))</f>
        <v>0.94322400208469892</v>
      </c>
      <c r="P95" s="80">
        <f>IF(P16="-","-",P16*INDEX('3c Mappings'!$C$8:$O$21,MATCH($C95,'3c Mappings'!$B$8:$B$21,0),MATCH($B95,'3c Mappings'!$C$7:$O$7,0)))</f>
        <v>1.1866791141632147</v>
      </c>
      <c r="Q95" s="80">
        <f>IF(Q16="-","-",Q16*INDEX('3c Mappings'!$C$8:$O$21,MATCH($C95,'3c Mappings'!$B$8:$B$21,0),MATCH($B95,'3c Mappings'!$C$7:$O$7,0)))</f>
        <v>1.1076410032013007</v>
      </c>
      <c r="R95" s="80">
        <f>IF(R16="-","-",R16*INDEX('3c Mappings'!$C$8:$O$21,MATCH($C95,'3c Mappings'!$B$8:$B$21,0),MATCH($B95,'3c Mappings'!$C$7:$O$7,0)))</f>
        <v>0.90612267881155961</v>
      </c>
      <c r="S95" s="80">
        <f>IF(S16="-","-",S16*INDEX('3c Mappings'!$C$8:$O$21,MATCH($C95,'3c Mappings'!$B$8:$B$21,0),MATCH($B95,'3c Mappings'!$C$7:$O$7,0)))</f>
        <v>0.43189401304007519</v>
      </c>
      <c r="T95" s="80">
        <f>IF(T16="-","-",T16*INDEX('3c Mappings'!$C$8:$O$21,MATCH($C95,'3c Mappings'!$B$8:$B$21,0),MATCH($B95,'3c Mappings'!$C$7:$O$7,0)))</f>
        <v>1.553871365994673</v>
      </c>
      <c r="U95" s="80">
        <f>IF(U16="-","-",U16*INDEX('3c Mappings'!$C$8:$O$21,MATCH($C95,'3c Mappings'!$B$8:$B$21,0),MATCH($B95,'3c Mappings'!$C$7:$O$7,0)))</f>
        <v>1.4769694201938919</v>
      </c>
      <c r="V95" s="80">
        <f>IF(V16="-","-",V16*INDEX('3c Mappings'!$C$8:$O$21,MATCH($C95,'3c Mappings'!$B$8:$B$21,0),MATCH($B95,'3c Mappings'!$C$7:$O$7,0)))</f>
        <v>2.1730968607811088</v>
      </c>
      <c r="W95" s="80">
        <f>IF(W16="-","-",W16*INDEX('3c Mappings'!$C$8:$O$21,MATCH($C95,'3c Mappings'!$B$8:$B$21,0),MATCH($B95,'3c Mappings'!$C$7:$O$7,0)))</f>
        <v>2.7092743162254447</v>
      </c>
      <c r="X95" s="80">
        <f>IF(X16="-","-",X16*INDEX('3c Mappings'!$C$8:$O$21,MATCH($C95,'3c Mappings'!$B$8:$B$21,0),MATCH($B95,'3c Mappings'!$C$7:$O$7,0)))</f>
        <v>2.1132739408867565</v>
      </c>
      <c r="Y95" s="80">
        <f>IF(Y16="-","-",Y16*INDEX('3c Mappings'!$C$8:$O$21,MATCH($C95,'3c Mappings'!$B$8:$B$21,0),MATCH($B95,'3c Mappings'!$C$7:$O$7,0)))</f>
        <v>2.1132739408867565</v>
      </c>
      <c r="Z95" s="80">
        <f>IF(Z16="-","-",Z16*INDEX('3c Mappings'!$C$8:$O$21,MATCH($C95,'3c Mappings'!$B$8:$B$21,0),MATCH($B95,'3c Mappings'!$C$7:$O$7,0)))</f>
        <v>2.5191453215019903</v>
      </c>
      <c r="AA95" s="80">
        <f>IF(AA16="-","-",AA16*INDEX('3c Mappings'!$C$8:$O$21,MATCH($C95,'3c Mappings'!$B$8:$B$21,0),MATCH($B95,'3c Mappings'!$C$7:$O$7,0)))</f>
        <v>2.5191453215019903</v>
      </c>
      <c r="AB95" s="80">
        <f>IF(AB16="-","-",AB16*INDEX('3c Mappings'!$C$8:$O$21,MATCH($C95,'3c Mappings'!$B$8:$B$21,0),MATCH($B95,'3c Mappings'!$C$7:$O$7,0)))</f>
        <v>2.1821211046917455</v>
      </c>
      <c r="AC95" s="80">
        <f>IF(AC16="-","-",AC16*INDEX('3c Mappings'!$C$8:$O$21,MATCH($C95,'3c Mappings'!$B$8:$B$21,0),MATCH($B95,'3c Mappings'!$C$7:$O$7,0)))</f>
        <v>2.1821211046917455</v>
      </c>
      <c r="AD95" s="80">
        <f>IF(AD16="-","-",AD16*INDEX('3c Mappings'!$C$8:$O$21,MATCH($C95,'3c Mappings'!$B$8:$B$21,0),MATCH($B95,'3c Mappings'!$C$7:$O$7,0)))</f>
        <v>1.2037574608929176</v>
      </c>
      <c r="AE95" s="80">
        <f>IF(AE16="-","-",AE16*INDEX('3c Mappings'!$C$8:$O$21,MATCH($C95,'3c Mappings'!$B$8:$B$21,0),MATCH($B95,'3c Mappings'!$C$7:$O$7,0)))</f>
        <v>1.2037574608929176</v>
      </c>
      <c r="AF95" s="80">
        <f>IF(AF16="-","-",AF16*INDEX('3c Mappings'!$C$8:$O$21,MATCH($C95,'3c Mappings'!$B$8:$B$21,0),MATCH($B95,'3c Mappings'!$C$7:$O$7,0)))</f>
        <v>2.1882223117801085</v>
      </c>
      <c r="AG95" s="80">
        <f>IF(AG16="-","-",AG16*INDEX('3c Mappings'!$C$8:$O$21,MATCH($C95,'3c Mappings'!$B$8:$B$21,0),MATCH($B95,'3c Mappings'!$C$7:$O$7,0)))</f>
        <v>2.1882223117801085</v>
      </c>
      <c r="AH95" s="80" t="str">
        <f>IF(AH16="-","-",AH16*INDEX('3c Mappings'!$C$8:$O$21,MATCH($C95,'3c Mappings'!$B$8:$B$21,0),MATCH($B95,'3c Mappings'!$C$7:$O$7,0)))</f>
        <v>-</v>
      </c>
      <c r="AI95" s="80" t="str">
        <f>IF(AI16="-","-",AI16*INDEX('3c Mappings'!$C$8:$O$21,MATCH($C95,'3c Mappings'!$B$8:$B$21,0),MATCH($B95,'3c Mappings'!$C$7:$O$7,0)))</f>
        <v>-</v>
      </c>
      <c r="AJ95" s="80" t="str">
        <f>IF(AJ16="-","-",AJ16*INDEX('3c Mappings'!$C$8:$O$21,MATCH($C95,'3c Mappings'!$B$8:$B$21,0),MATCH($B95,'3c Mappings'!$C$7:$O$7,0)))</f>
        <v>-</v>
      </c>
      <c r="AK95" s="80" t="str">
        <f>IF(AK16="-","-",AK16*INDEX('3c Mappings'!$C$8:$O$21,MATCH($C95,'3c Mappings'!$B$8:$B$21,0),MATCH($B95,'3c Mappings'!$C$7:$O$7,0)))</f>
        <v>-</v>
      </c>
      <c r="AL95" s="80" t="str">
        <f>IF(AL16="-","-",AL16*INDEX('3c Mappings'!$C$8:$O$21,MATCH($C95,'3c Mappings'!$B$8:$B$21,0),MATCH($B95,'3c Mappings'!$C$7:$O$7,0)))</f>
        <v>-</v>
      </c>
      <c r="AM95" s="80" t="str">
        <f>IF(AM16="-","-",AM16*INDEX('3c Mappings'!$C$8:$O$21,MATCH($C95,'3c Mappings'!$B$8:$B$21,0),MATCH($B95,'3c Mappings'!$C$7:$O$7,0)))</f>
        <v>-</v>
      </c>
      <c r="AN95" s="80" t="str">
        <f>IF(AN16="-","-",AN16*INDEX('3c Mappings'!$C$8:$O$21,MATCH($C95,'3c Mappings'!$B$8:$B$21,0),MATCH($B95,'3c Mappings'!$C$7:$O$7,0)))</f>
        <v>-</v>
      </c>
      <c r="AO95" s="80" t="str">
        <f>IF(AO16="-","-",AO16*INDEX('3c Mappings'!$C$8:$O$21,MATCH($C95,'3c Mappings'!$B$8:$B$21,0),MATCH($B95,'3c Mappings'!$C$7:$O$7,0)))</f>
        <v>-</v>
      </c>
      <c r="AP95" s="80" t="str">
        <f>IF(AP16="-","-",AP16*INDEX('3c Mappings'!$C$8:$O$21,MATCH($C95,'3c Mappings'!$B$8:$B$21,0),MATCH($B95,'3c Mappings'!$C$7:$O$7,0)))</f>
        <v>-</v>
      </c>
      <c r="AQ95" s="80" t="str">
        <f>IF(AQ16="-","-",AQ16*INDEX('3c Mappings'!$C$8:$O$21,MATCH($C95,'3c Mappings'!$B$8:$B$21,0),MATCH($B95,'3c Mappings'!$C$7:$O$7,0)))</f>
        <v>-</v>
      </c>
      <c r="AR95" s="80" t="str">
        <f>IF(AR16="-","-",AR16*INDEX('3c Mappings'!$C$8:$O$21,MATCH($C95,'3c Mappings'!$B$8:$B$21,0),MATCH($B95,'3c Mappings'!$C$7:$O$7,0)))</f>
        <v>-</v>
      </c>
      <c r="AS95" s="80" t="str">
        <f>IF(AS16="-","-",AS16*INDEX('3c Mappings'!$C$8:$O$21,MATCH($C95,'3c Mappings'!$B$8:$B$21,0),MATCH($B95,'3c Mappings'!$C$7:$O$7,0)))</f>
        <v>-</v>
      </c>
      <c r="AT95" s="80" t="str">
        <f>IF(AT16="-","-",AT16*INDEX('3c Mappings'!$C$8:$O$21,MATCH($C95,'3c Mappings'!$B$8:$B$21,0),MATCH($B95,'3c Mappings'!$C$7:$O$7,0)))</f>
        <v>-</v>
      </c>
      <c r="AU95" s="80" t="str">
        <f>IF(AU16="-","-",AU16*INDEX('3c Mappings'!$C$8:$O$21,MATCH($C95,'3c Mappings'!$B$8:$B$21,0),MATCH($B95,'3c Mappings'!$C$7:$O$7,0)))</f>
        <v>-</v>
      </c>
      <c r="AV95" s="80" t="str">
        <f>IF(AV16="-","-",AV16*INDEX('3c Mappings'!$C$8:$O$21,MATCH($C95,'3c Mappings'!$B$8:$B$21,0),MATCH($B95,'3c Mappings'!$C$7:$O$7,0)))</f>
        <v>-</v>
      </c>
      <c r="AW95" s="80" t="str">
        <f>IF(AW16="-","-",AW16*INDEX('3c Mappings'!$C$8:$O$21,MATCH($C95,'3c Mappings'!$B$8:$B$21,0),MATCH($B95,'3c Mappings'!$C$7:$O$7,0)))</f>
        <v>-</v>
      </c>
      <c r="AX95" s="80" t="str">
        <f>IF(AX16="-","-",AX16*INDEX('3c Mappings'!$C$8:$O$21,MATCH($C95,'3c Mappings'!$B$8:$B$21,0),MATCH($B95,'3c Mappings'!$C$7:$O$7,0)))</f>
        <v>-</v>
      </c>
      <c r="AY95" s="80" t="str">
        <f>IF(AY16="-","-",AY16*INDEX('3c Mappings'!$C$8:$O$21,MATCH($C95,'3c Mappings'!$B$8:$B$21,0),MATCH($B95,'3c Mappings'!$C$7:$O$7,0)))</f>
        <v>-</v>
      </c>
      <c r="AZ95" s="80" t="str">
        <f>IF(AZ16="-","-",AZ16*INDEX('3c Mappings'!$C$8:$O$21,MATCH($C95,'3c Mappings'!$B$8:$B$21,0),MATCH($B95,'3c Mappings'!$C$7:$O$7,0)))</f>
        <v>-</v>
      </c>
      <c r="BA95" s="80" t="str">
        <f>IF(BA16="-","-",BA16*INDEX('3c Mappings'!$C$8:$O$21,MATCH($C95,'3c Mappings'!$B$8:$B$21,0),MATCH($B95,'3c Mappings'!$C$7:$O$7,0)))</f>
        <v>-</v>
      </c>
      <c r="BB95" s="80" t="str">
        <f>IF(BB16="-","-",BB16*INDEX('3c Mappings'!$C$8:$O$21,MATCH($C95,'3c Mappings'!$B$8:$B$21,0),MATCH($B95,'3c Mappings'!$C$7:$O$7,0)))</f>
        <v>-</v>
      </c>
    </row>
    <row r="96" spans="1:54" s="14" customFormat="1" ht="11.45">
      <c r="A96" s="10"/>
      <c r="B96" s="72" t="s">
        <v>205</v>
      </c>
      <c r="C96" s="73" t="s">
        <v>180</v>
      </c>
      <c r="D96" s="205"/>
      <c r="E96" s="29"/>
      <c r="F96" s="80">
        <f>IF(F17="-","-",F17*INDEX('3c Mappings'!$C$8:$O$21,MATCH($C96,'3c Mappings'!$B$8:$B$21,0),MATCH($B96,'3c Mappings'!$C$7:$O$7,0)))</f>
        <v>4.2893457081811039</v>
      </c>
      <c r="G96" s="80">
        <f>IF(G17="-","-",G17*INDEX('3c Mappings'!$C$8:$O$21,MATCH($C96,'3c Mappings'!$B$8:$B$21,0),MATCH($B96,'3c Mappings'!$C$7:$O$7,0)))</f>
        <v>4.190707359792432</v>
      </c>
      <c r="H96" s="80">
        <f>IF(H17="-","-",H17*INDEX('3c Mappings'!$C$8:$O$21,MATCH($C96,'3c Mappings'!$B$8:$B$21,0),MATCH($B96,'3c Mappings'!$C$7:$O$7,0)))</f>
        <v>4.2816793625077532</v>
      </c>
      <c r="I96" s="80">
        <f>IF(I17="-","-",I17*INDEX('3c Mappings'!$C$8:$O$21,MATCH($C96,'3c Mappings'!$B$8:$B$21,0),MATCH($B96,'3c Mappings'!$C$7:$O$7,0)))</f>
        <v>3.9956281521806059</v>
      </c>
      <c r="J96" s="80">
        <f>IF(J17="-","-",J17*INDEX('3c Mappings'!$C$8:$O$21,MATCH($C96,'3c Mappings'!$B$8:$B$21,0),MATCH($B96,'3c Mappings'!$C$7:$O$7,0)))</f>
        <v>3.9562821719150523</v>
      </c>
      <c r="K96" s="80">
        <f>IF(K17="-","-",K17*INDEX('3c Mappings'!$C$8:$O$21,MATCH($C96,'3c Mappings'!$B$8:$B$21,0),MATCH($B96,'3c Mappings'!$C$7:$O$7,0)))</f>
        <v>3.9760098415927874</v>
      </c>
      <c r="L96" s="80">
        <f>IF(L17="-","-",L17*INDEX('3c Mappings'!$C$8:$O$21,MATCH($C96,'3c Mappings'!$B$8:$B$21,0),MATCH($B96,'3c Mappings'!$C$7:$O$7,0)))</f>
        <v>3.8718251226736298</v>
      </c>
      <c r="M96" s="80">
        <f>IF(M17="-","-",M17*INDEX('3c Mappings'!$C$8:$O$21,MATCH($C96,'3c Mappings'!$B$8:$B$21,0),MATCH($B96,'3c Mappings'!$C$7:$O$7,0)))</f>
        <v>3.9310081317068328</v>
      </c>
      <c r="N96" s="82"/>
      <c r="O96" s="80">
        <f>IF(O17="-","-",O17*INDEX('3c Mappings'!$C$8:$O$21,MATCH($C96,'3c Mappings'!$B$8:$B$21,0),MATCH($B96,'3c Mappings'!$C$7:$O$7,0)))</f>
        <v>3.9310081317068328</v>
      </c>
      <c r="P96" s="80">
        <f>IF(P17="-","-",P17*INDEX('3c Mappings'!$C$8:$O$21,MATCH($C96,'3c Mappings'!$B$8:$B$21,0),MATCH($B96,'3c Mappings'!$C$7:$O$7,0)))</f>
        <v>4.4551097238855162</v>
      </c>
      <c r="Q96" s="80">
        <f>IF(Q17="-","-",Q17*INDEX('3c Mappings'!$C$8:$O$21,MATCH($C96,'3c Mappings'!$B$8:$B$21,0),MATCH($B96,'3c Mappings'!$C$7:$O$7,0)))</f>
        <v>4.0901478348474312</v>
      </c>
      <c r="R96" s="80">
        <f>IF(R17="-","-",R17*INDEX('3c Mappings'!$C$8:$O$21,MATCH($C96,'3c Mappings'!$B$8:$B$21,0),MATCH($B96,'3c Mappings'!$C$7:$O$7,0)))</f>
        <v>3.7335456303967578</v>
      </c>
      <c r="S96" s="80">
        <f>IF(S17="-","-",S17*INDEX('3c Mappings'!$C$8:$O$21,MATCH($C96,'3c Mappings'!$B$8:$B$21,0),MATCH($B96,'3c Mappings'!$C$7:$O$7,0)))</f>
        <v>1.5437742961682419</v>
      </c>
      <c r="T96" s="80">
        <f>IF(T17="-","-",T17*INDEX('3c Mappings'!$C$8:$O$21,MATCH($C96,'3c Mappings'!$B$8:$B$21,0),MATCH($B96,'3c Mappings'!$C$7:$O$7,0)))</f>
        <v>6.9181012554568442</v>
      </c>
      <c r="U96" s="80">
        <f>IF(U17="-","-",U17*INDEX('3c Mappings'!$C$8:$O$21,MATCH($C96,'3c Mappings'!$B$8:$B$21,0),MATCH($B96,'3c Mappings'!$C$7:$O$7,0)))</f>
        <v>6.5630032012576249</v>
      </c>
      <c r="V96" s="80">
        <f>IF(V17="-","-",V17*INDEX('3c Mappings'!$C$8:$O$21,MATCH($C96,'3c Mappings'!$B$8:$B$21,0),MATCH($B96,'3c Mappings'!$C$7:$O$7,0)))</f>
        <v>9.3862623713500764</v>
      </c>
      <c r="W96" s="80">
        <f>IF(W17="-","-",W17*INDEX('3c Mappings'!$C$8:$O$21,MATCH($C96,'3c Mappings'!$B$8:$B$21,0),MATCH($B96,'3c Mappings'!$C$7:$O$7,0)))</f>
        <v>11.862084915905742</v>
      </c>
      <c r="X96" s="80">
        <f>IF(X17="-","-",X17*INDEX('3c Mappings'!$C$8:$O$21,MATCH($C96,'3c Mappings'!$B$8:$B$21,0),MATCH($B96,'3c Mappings'!$C$7:$O$7,0)))</f>
        <v>9.2221465934204208</v>
      </c>
      <c r="Y96" s="80">
        <f>IF(Y17="-","-",Y17*INDEX('3c Mappings'!$C$8:$O$21,MATCH($C96,'3c Mappings'!$B$8:$B$21,0),MATCH($B96,'3c Mappings'!$C$7:$O$7,0)))</f>
        <v>9.2221465934204208</v>
      </c>
      <c r="Z96" s="80">
        <f>IF(Z17="-","-",Z17*INDEX('3c Mappings'!$C$8:$O$21,MATCH($C96,'3c Mappings'!$B$8:$B$21,0),MATCH($B96,'3c Mappings'!$C$7:$O$7,0)))</f>
        <v>11.096275212805187</v>
      </c>
      <c r="AA96" s="80">
        <f>IF(AA17="-","-",AA17*INDEX('3c Mappings'!$C$8:$O$21,MATCH($C96,'3c Mappings'!$B$8:$B$21,0),MATCH($B96,'3c Mappings'!$C$7:$O$7,0)))</f>
        <v>11.096275212805187</v>
      </c>
      <c r="AB96" s="80">
        <f>IF(AB17="-","-",AB17*INDEX('3c Mappings'!$C$8:$O$21,MATCH($C96,'3c Mappings'!$B$8:$B$21,0),MATCH($B96,'3c Mappings'!$C$7:$O$7,0)))</f>
        <v>9.7114533443408479</v>
      </c>
      <c r="AC96" s="80">
        <f>IF(AC17="-","-",AC17*INDEX('3c Mappings'!$C$8:$O$21,MATCH($C96,'3c Mappings'!$B$8:$B$21,0),MATCH($B96,'3c Mappings'!$C$7:$O$7,0)))</f>
        <v>9.7114533443408479</v>
      </c>
      <c r="AD96" s="80">
        <f>IF(AD17="-","-",AD17*INDEX('3c Mappings'!$C$8:$O$21,MATCH($C96,'3c Mappings'!$B$8:$B$21,0),MATCH($B96,'3c Mappings'!$C$7:$O$7,0)))</f>
        <v>5.1938169881396767</v>
      </c>
      <c r="AE96" s="80">
        <f>IF(AE17="-","-",AE17*INDEX('3c Mappings'!$C$8:$O$21,MATCH($C96,'3c Mappings'!$B$8:$B$21,0),MATCH($B96,'3c Mappings'!$C$7:$O$7,0)))</f>
        <v>5.1938169881396767</v>
      </c>
      <c r="AF96" s="80">
        <f>IF(AF17="-","-",AF17*INDEX('3c Mappings'!$C$8:$O$21,MATCH($C96,'3c Mappings'!$B$8:$B$21,0),MATCH($B96,'3c Mappings'!$C$7:$O$7,0)))</f>
        <v>9.2875453568763771</v>
      </c>
      <c r="AG96" s="80">
        <f>IF(AG17="-","-",AG17*INDEX('3c Mappings'!$C$8:$O$21,MATCH($C96,'3c Mappings'!$B$8:$B$21,0),MATCH($B96,'3c Mappings'!$C$7:$O$7,0)))</f>
        <v>9.2875453568763771</v>
      </c>
      <c r="AH96" s="80" t="str">
        <f>IF(AH17="-","-",AH17*INDEX('3c Mappings'!$C$8:$O$21,MATCH($C96,'3c Mappings'!$B$8:$B$21,0),MATCH($B96,'3c Mappings'!$C$7:$O$7,0)))</f>
        <v>-</v>
      </c>
      <c r="AI96" s="80" t="str">
        <f>IF(AI17="-","-",AI17*INDEX('3c Mappings'!$C$8:$O$21,MATCH($C96,'3c Mappings'!$B$8:$B$21,0),MATCH($B96,'3c Mappings'!$C$7:$O$7,0)))</f>
        <v>-</v>
      </c>
      <c r="AJ96" s="80" t="str">
        <f>IF(AJ17="-","-",AJ17*INDEX('3c Mappings'!$C$8:$O$21,MATCH($C96,'3c Mappings'!$B$8:$B$21,0),MATCH($B96,'3c Mappings'!$C$7:$O$7,0)))</f>
        <v>-</v>
      </c>
      <c r="AK96" s="80" t="str">
        <f>IF(AK17="-","-",AK17*INDEX('3c Mappings'!$C$8:$O$21,MATCH($C96,'3c Mappings'!$B$8:$B$21,0),MATCH($B96,'3c Mappings'!$C$7:$O$7,0)))</f>
        <v>-</v>
      </c>
      <c r="AL96" s="80" t="str">
        <f>IF(AL17="-","-",AL17*INDEX('3c Mappings'!$C$8:$O$21,MATCH($C96,'3c Mappings'!$B$8:$B$21,0),MATCH($B96,'3c Mappings'!$C$7:$O$7,0)))</f>
        <v>-</v>
      </c>
      <c r="AM96" s="80" t="str">
        <f>IF(AM17="-","-",AM17*INDEX('3c Mappings'!$C$8:$O$21,MATCH($C96,'3c Mappings'!$B$8:$B$21,0),MATCH($B96,'3c Mappings'!$C$7:$O$7,0)))</f>
        <v>-</v>
      </c>
      <c r="AN96" s="80" t="str">
        <f>IF(AN17="-","-",AN17*INDEX('3c Mappings'!$C$8:$O$21,MATCH($C96,'3c Mappings'!$B$8:$B$21,0),MATCH($B96,'3c Mappings'!$C$7:$O$7,0)))</f>
        <v>-</v>
      </c>
      <c r="AO96" s="80" t="str">
        <f>IF(AO17="-","-",AO17*INDEX('3c Mappings'!$C$8:$O$21,MATCH($C96,'3c Mappings'!$B$8:$B$21,0),MATCH($B96,'3c Mappings'!$C$7:$O$7,0)))</f>
        <v>-</v>
      </c>
      <c r="AP96" s="80" t="str">
        <f>IF(AP17="-","-",AP17*INDEX('3c Mappings'!$C$8:$O$21,MATCH($C96,'3c Mappings'!$B$8:$B$21,0),MATCH($B96,'3c Mappings'!$C$7:$O$7,0)))</f>
        <v>-</v>
      </c>
      <c r="AQ96" s="80" t="str">
        <f>IF(AQ17="-","-",AQ17*INDEX('3c Mappings'!$C$8:$O$21,MATCH($C96,'3c Mappings'!$B$8:$B$21,0),MATCH($B96,'3c Mappings'!$C$7:$O$7,0)))</f>
        <v>-</v>
      </c>
      <c r="AR96" s="80" t="str">
        <f>IF(AR17="-","-",AR17*INDEX('3c Mappings'!$C$8:$O$21,MATCH($C96,'3c Mappings'!$B$8:$B$21,0),MATCH($B96,'3c Mappings'!$C$7:$O$7,0)))</f>
        <v>-</v>
      </c>
      <c r="AS96" s="80" t="str">
        <f>IF(AS17="-","-",AS17*INDEX('3c Mappings'!$C$8:$O$21,MATCH($C96,'3c Mappings'!$B$8:$B$21,0),MATCH($B96,'3c Mappings'!$C$7:$O$7,0)))</f>
        <v>-</v>
      </c>
      <c r="AT96" s="80" t="str">
        <f>IF(AT17="-","-",AT17*INDEX('3c Mappings'!$C$8:$O$21,MATCH($C96,'3c Mappings'!$B$8:$B$21,0),MATCH($B96,'3c Mappings'!$C$7:$O$7,0)))</f>
        <v>-</v>
      </c>
      <c r="AU96" s="80" t="str">
        <f>IF(AU17="-","-",AU17*INDEX('3c Mappings'!$C$8:$O$21,MATCH($C96,'3c Mappings'!$B$8:$B$21,0),MATCH($B96,'3c Mappings'!$C$7:$O$7,0)))</f>
        <v>-</v>
      </c>
      <c r="AV96" s="80" t="str">
        <f>IF(AV17="-","-",AV17*INDEX('3c Mappings'!$C$8:$O$21,MATCH($C96,'3c Mappings'!$B$8:$B$21,0),MATCH($B96,'3c Mappings'!$C$7:$O$7,0)))</f>
        <v>-</v>
      </c>
      <c r="AW96" s="80" t="str">
        <f>IF(AW17="-","-",AW17*INDEX('3c Mappings'!$C$8:$O$21,MATCH($C96,'3c Mappings'!$B$8:$B$21,0),MATCH($B96,'3c Mappings'!$C$7:$O$7,0)))</f>
        <v>-</v>
      </c>
      <c r="AX96" s="80" t="str">
        <f>IF(AX17="-","-",AX17*INDEX('3c Mappings'!$C$8:$O$21,MATCH($C96,'3c Mappings'!$B$8:$B$21,0),MATCH($B96,'3c Mappings'!$C$7:$O$7,0)))</f>
        <v>-</v>
      </c>
      <c r="AY96" s="80" t="str">
        <f>IF(AY17="-","-",AY17*INDEX('3c Mappings'!$C$8:$O$21,MATCH($C96,'3c Mappings'!$B$8:$B$21,0),MATCH($B96,'3c Mappings'!$C$7:$O$7,0)))</f>
        <v>-</v>
      </c>
      <c r="AZ96" s="80" t="str">
        <f>IF(AZ17="-","-",AZ17*INDEX('3c Mappings'!$C$8:$O$21,MATCH($C96,'3c Mappings'!$B$8:$B$21,0),MATCH($B96,'3c Mappings'!$C$7:$O$7,0)))</f>
        <v>-</v>
      </c>
      <c r="BA96" s="80" t="str">
        <f>IF(BA17="-","-",BA17*INDEX('3c Mappings'!$C$8:$O$21,MATCH($C96,'3c Mappings'!$B$8:$B$21,0),MATCH($B96,'3c Mappings'!$C$7:$O$7,0)))</f>
        <v>-</v>
      </c>
      <c r="BB96" s="80" t="str">
        <f>IF(BB17="-","-",BB17*INDEX('3c Mappings'!$C$8:$O$21,MATCH($C96,'3c Mappings'!$B$8:$B$21,0),MATCH($B96,'3c Mappings'!$C$7:$O$7,0)))</f>
        <v>-</v>
      </c>
    </row>
    <row r="97" spans="1:54" s="14" customFormat="1" ht="11.45">
      <c r="A97" s="10"/>
      <c r="B97" s="72" t="s">
        <v>206</v>
      </c>
      <c r="C97" s="73" t="s">
        <v>180</v>
      </c>
      <c r="D97" s="205"/>
      <c r="E97" s="29"/>
      <c r="F97" s="80">
        <f>IF(F18="-","-",F18*INDEX('3c Mappings'!$C$8:$O$21,MATCH($C97,'3c Mappings'!$B$8:$B$21,0),MATCH($B97,'3c Mappings'!$C$7:$O$7,0)))</f>
        <v>0</v>
      </c>
      <c r="G97" s="80">
        <f>IF(G18="-","-",G18*INDEX('3c Mappings'!$C$8:$O$21,MATCH($C97,'3c Mappings'!$B$8:$B$21,0),MATCH($B97,'3c Mappings'!$C$7:$O$7,0)))</f>
        <v>0</v>
      </c>
      <c r="H97" s="80">
        <f>IF(H18="-","-",H18*INDEX('3c Mappings'!$C$8:$O$21,MATCH($C97,'3c Mappings'!$B$8:$B$21,0),MATCH($B97,'3c Mappings'!$C$7:$O$7,0)))</f>
        <v>0</v>
      </c>
      <c r="I97" s="80">
        <f>IF(I18="-","-",I18*INDEX('3c Mappings'!$C$8:$O$21,MATCH($C97,'3c Mappings'!$B$8:$B$21,0),MATCH($B97,'3c Mappings'!$C$7:$O$7,0)))</f>
        <v>0</v>
      </c>
      <c r="J97" s="80">
        <f>IF(J18="-","-",J18*INDEX('3c Mappings'!$C$8:$O$21,MATCH($C97,'3c Mappings'!$B$8:$B$21,0),MATCH($B97,'3c Mappings'!$C$7:$O$7,0)))</f>
        <v>0</v>
      </c>
      <c r="K97" s="80">
        <f>IF(K18="-","-",K18*INDEX('3c Mappings'!$C$8:$O$21,MATCH($C97,'3c Mappings'!$B$8:$B$21,0),MATCH($B97,'3c Mappings'!$C$7:$O$7,0)))</f>
        <v>0</v>
      </c>
      <c r="L97" s="80">
        <f>IF(L18="-","-",L18*INDEX('3c Mappings'!$C$8:$O$21,MATCH($C97,'3c Mappings'!$B$8:$B$21,0),MATCH($B97,'3c Mappings'!$C$7:$O$7,0)))</f>
        <v>0</v>
      </c>
      <c r="M97" s="80">
        <f>IF(M18="-","-",M18*INDEX('3c Mappings'!$C$8:$O$21,MATCH($C97,'3c Mappings'!$B$8:$B$21,0),MATCH($B97,'3c Mappings'!$C$7:$O$7,0)))</f>
        <v>0</v>
      </c>
      <c r="N97" s="82"/>
      <c r="O97" s="80">
        <f>IF(O18="-","-",O18*INDEX('3c Mappings'!$C$8:$O$21,MATCH($C97,'3c Mappings'!$B$8:$B$21,0),MATCH($B97,'3c Mappings'!$C$7:$O$7,0)))</f>
        <v>0</v>
      </c>
      <c r="P97" s="80">
        <f>IF(P18="-","-",P18*INDEX('3c Mappings'!$C$8:$O$21,MATCH($C97,'3c Mappings'!$B$8:$B$21,0),MATCH($B97,'3c Mappings'!$C$7:$O$7,0)))</f>
        <v>0</v>
      </c>
      <c r="Q97" s="80">
        <f>IF(Q18="-","-",Q18*INDEX('3c Mappings'!$C$8:$O$21,MATCH($C97,'3c Mappings'!$B$8:$B$21,0),MATCH($B97,'3c Mappings'!$C$7:$O$7,0)))</f>
        <v>0</v>
      </c>
      <c r="R97" s="80">
        <f>IF(R18="-","-",R18*INDEX('3c Mappings'!$C$8:$O$21,MATCH($C97,'3c Mappings'!$B$8:$B$21,0),MATCH($B97,'3c Mappings'!$C$7:$O$7,0)))</f>
        <v>0</v>
      </c>
      <c r="S97" s="80">
        <f>IF(S18="-","-",S18*INDEX('3c Mappings'!$C$8:$O$21,MATCH($C97,'3c Mappings'!$B$8:$B$21,0),MATCH($B97,'3c Mappings'!$C$7:$O$7,0)))</f>
        <v>0</v>
      </c>
      <c r="T97" s="80">
        <f>IF(T18="-","-",T18*INDEX('3c Mappings'!$C$8:$O$21,MATCH($C97,'3c Mappings'!$B$8:$B$21,0),MATCH($B97,'3c Mappings'!$C$7:$O$7,0)))</f>
        <v>0</v>
      </c>
      <c r="U97" s="80">
        <f>IF(U18="-","-",U18*INDEX('3c Mappings'!$C$8:$O$21,MATCH($C97,'3c Mappings'!$B$8:$B$21,0),MATCH($B97,'3c Mappings'!$C$7:$O$7,0)))</f>
        <v>0</v>
      </c>
      <c r="V97" s="80">
        <f>IF(V18="-","-",V18*INDEX('3c Mappings'!$C$8:$O$21,MATCH($C97,'3c Mappings'!$B$8:$B$21,0),MATCH($B97,'3c Mappings'!$C$7:$O$7,0)))</f>
        <v>0</v>
      </c>
      <c r="W97" s="80">
        <f>IF(W18="-","-",W18*INDEX('3c Mappings'!$C$8:$O$21,MATCH($C97,'3c Mappings'!$B$8:$B$21,0),MATCH($B97,'3c Mappings'!$C$7:$O$7,0)))</f>
        <v>0</v>
      </c>
      <c r="X97" s="80">
        <f>IF(X18="-","-",X18*INDEX('3c Mappings'!$C$8:$O$21,MATCH($C97,'3c Mappings'!$B$8:$B$21,0),MATCH($B97,'3c Mappings'!$C$7:$O$7,0)))</f>
        <v>0</v>
      </c>
      <c r="Y97" s="80">
        <f>IF(Y18="-","-",Y18*INDEX('3c Mappings'!$C$8:$O$21,MATCH($C97,'3c Mappings'!$B$8:$B$21,0),MATCH($B97,'3c Mappings'!$C$7:$O$7,0)))</f>
        <v>0</v>
      </c>
      <c r="Z97" s="80">
        <f>IF(Z18="-","-",Z18*INDEX('3c Mappings'!$C$8:$O$21,MATCH($C97,'3c Mappings'!$B$8:$B$21,0),MATCH($B97,'3c Mappings'!$C$7:$O$7,0)))</f>
        <v>0</v>
      </c>
      <c r="AA97" s="80">
        <f>IF(AA18="-","-",AA18*INDEX('3c Mappings'!$C$8:$O$21,MATCH($C97,'3c Mappings'!$B$8:$B$21,0),MATCH($B97,'3c Mappings'!$C$7:$O$7,0)))</f>
        <v>0</v>
      </c>
      <c r="AB97" s="80">
        <f>IF(AB18="-","-",AB18*INDEX('3c Mappings'!$C$8:$O$21,MATCH($C97,'3c Mappings'!$B$8:$B$21,0),MATCH($B97,'3c Mappings'!$C$7:$O$7,0)))</f>
        <v>0</v>
      </c>
      <c r="AC97" s="80">
        <f>IF(AC18="-","-",AC18*INDEX('3c Mappings'!$C$8:$O$21,MATCH($C97,'3c Mappings'!$B$8:$B$21,0),MATCH($B97,'3c Mappings'!$C$7:$O$7,0)))</f>
        <v>0</v>
      </c>
      <c r="AD97" s="80">
        <f>IF(AD18="-","-",AD18*INDEX('3c Mappings'!$C$8:$O$21,MATCH($C97,'3c Mappings'!$B$8:$B$21,0),MATCH($B97,'3c Mappings'!$C$7:$O$7,0)))</f>
        <v>0</v>
      </c>
      <c r="AE97" s="80">
        <f>IF(AE18="-","-",AE18*INDEX('3c Mappings'!$C$8:$O$21,MATCH($C97,'3c Mappings'!$B$8:$B$21,0),MATCH($B97,'3c Mappings'!$C$7:$O$7,0)))</f>
        <v>0</v>
      </c>
      <c r="AF97" s="80">
        <f>IF(AF18="-","-",AF18*INDEX('3c Mappings'!$C$8:$O$21,MATCH($C97,'3c Mappings'!$B$8:$B$21,0),MATCH($B97,'3c Mappings'!$C$7:$O$7,0)))</f>
        <v>0</v>
      </c>
      <c r="AG97" s="80">
        <f>IF(AG18="-","-",AG18*INDEX('3c Mappings'!$C$8:$O$21,MATCH($C97,'3c Mappings'!$B$8:$B$21,0),MATCH($B97,'3c Mappings'!$C$7:$O$7,0)))</f>
        <v>0</v>
      </c>
      <c r="AH97" s="80" t="str">
        <f>IF(AH18="-","-",AH18*INDEX('3c Mappings'!$C$8:$O$21,MATCH($C97,'3c Mappings'!$B$8:$B$21,0),MATCH($B97,'3c Mappings'!$C$7:$O$7,0)))</f>
        <v>-</v>
      </c>
      <c r="AI97" s="80" t="str">
        <f>IF(AI18="-","-",AI18*INDEX('3c Mappings'!$C$8:$O$21,MATCH($C97,'3c Mappings'!$B$8:$B$21,0),MATCH($B97,'3c Mappings'!$C$7:$O$7,0)))</f>
        <v>-</v>
      </c>
      <c r="AJ97" s="80" t="str">
        <f>IF(AJ18="-","-",AJ18*INDEX('3c Mappings'!$C$8:$O$21,MATCH($C97,'3c Mappings'!$B$8:$B$21,0),MATCH($B97,'3c Mappings'!$C$7:$O$7,0)))</f>
        <v>-</v>
      </c>
      <c r="AK97" s="80" t="str">
        <f>IF(AK18="-","-",AK18*INDEX('3c Mappings'!$C$8:$O$21,MATCH($C97,'3c Mappings'!$B$8:$B$21,0),MATCH($B97,'3c Mappings'!$C$7:$O$7,0)))</f>
        <v>-</v>
      </c>
      <c r="AL97" s="80" t="str">
        <f>IF(AL18="-","-",AL18*INDEX('3c Mappings'!$C$8:$O$21,MATCH($C97,'3c Mappings'!$B$8:$B$21,0),MATCH($B97,'3c Mappings'!$C$7:$O$7,0)))</f>
        <v>-</v>
      </c>
      <c r="AM97" s="80" t="str">
        <f>IF(AM18="-","-",AM18*INDEX('3c Mappings'!$C$8:$O$21,MATCH($C97,'3c Mappings'!$B$8:$B$21,0),MATCH($B97,'3c Mappings'!$C$7:$O$7,0)))</f>
        <v>-</v>
      </c>
      <c r="AN97" s="80" t="str">
        <f>IF(AN18="-","-",AN18*INDEX('3c Mappings'!$C$8:$O$21,MATCH($C97,'3c Mappings'!$B$8:$B$21,0),MATCH($B97,'3c Mappings'!$C$7:$O$7,0)))</f>
        <v>-</v>
      </c>
      <c r="AO97" s="80" t="str">
        <f>IF(AO18="-","-",AO18*INDEX('3c Mappings'!$C$8:$O$21,MATCH($C97,'3c Mappings'!$B$8:$B$21,0),MATCH($B97,'3c Mappings'!$C$7:$O$7,0)))</f>
        <v>-</v>
      </c>
      <c r="AP97" s="80" t="str">
        <f>IF(AP18="-","-",AP18*INDEX('3c Mappings'!$C$8:$O$21,MATCH($C97,'3c Mappings'!$B$8:$B$21,0),MATCH($B97,'3c Mappings'!$C$7:$O$7,0)))</f>
        <v>-</v>
      </c>
      <c r="AQ97" s="80" t="str">
        <f>IF(AQ18="-","-",AQ18*INDEX('3c Mappings'!$C$8:$O$21,MATCH($C97,'3c Mappings'!$B$8:$B$21,0),MATCH($B97,'3c Mappings'!$C$7:$O$7,0)))</f>
        <v>-</v>
      </c>
      <c r="AR97" s="80" t="str">
        <f>IF(AR18="-","-",AR18*INDEX('3c Mappings'!$C$8:$O$21,MATCH($C97,'3c Mappings'!$B$8:$B$21,0),MATCH($B97,'3c Mappings'!$C$7:$O$7,0)))</f>
        <v>-</v>
      </c>
      <c r="AS97" s="80" t="str">
        <f>IF(AS18="-","-",AS18*INDEX('3c Mappings'!$C$8:$O$21,MATCH($C97,'3c Mappings'!$B$8:$B$21,0),MATCH($B97,'3c Mappings'!$C$7:$O$7,0)))</f>
        <v>-</v>
      </c>
      <c r="AT97" s="80" t="str">
        <f>IF(AT18="-","-",AT18*INDEX('3c Mappings'!$C$8:$O$21,MATCH($C97,'3c Mappings'!$B$8:$B$21,0),MATCH($B97,'3c Mappings'!$C$7:$O$7,0)))</f>
        <v>-</v>
      </c>
      <c r="AU97" s="80" t="str">
        <f>IF(AU18="-","-",AU18*INDEX('3c Mappings'!$C$8:$O$21,MATCH($C97,'3c Mappings'!$B$8:$B$21,0),MATCH($B97,'3c Mappings'!$C$7:$O$7,0)))</f>
        <v>-</v>
      </c>
      <c r="AV97" s="80" t="str">
        <f>IF(AV18="-","-",AV18*INDEX('3c Mappings'!$C$8:$O$21,MATCH($C97,'3c Mappings'!$B$8:$B$21,0),MATCH($B97,'3c Mappings'!$C$7:$O$7,0)))</f>
        <v>-</v>
      </c>
      <c r="AW97" s="80" t="str">
        <f>IF(AW18="-","-",AW18*INDEX('3c Mappings'!$C$8:$O$21,MATCH($C97,'3c Mappings'!$B$8:$B$21,0),MATCH($B97,'3c Mappings'!$C$7:$O$7,0)))</f>
        <v>-</v>
      </c>
      <c r="AX97" s="80" t="str">
        <f>IF(AX18="-","-",AX18*INDEX('3c Mappings'!$C$8:$O$21,MATCH($C97,'3c Mappings'!$B$8:$B$21,0),MATCH($B97,'3c Mappings'!$C$7:$O$7,0)))</f>
        <v>-</v>
      </c>
      <c r="AY97" s="80" t="str">
        <f>IF(AY18="-","-",AY18*INDEX('3c Mappings'!$C$8:$O$21,MATCH($C97,'3c Mappings'!$B$8:$B$21,0),MATCH($B97,'3c Mappings'!$C$7:$O$7,0)))</f>
        <v>-</v>
      </c>
      <c r="AZ97" s="80" t="str">
        <f>IF(AZ18="-","-",AZ18*INDEX('3c Mappings'!$C$8:$O$21,MATCH($C97,'3c Mappings'!$B$8:$B$21,0),MATCH($B97,'3c Mappings'!$C$7:$O$7,0)))</f>
        <v>-</v>
      </c>
      <c r="BA97" s="80" t="str">
        <f>IF(BA18="-","-",BA18*INDEX('3c Mappings'!$C$8:$O$21,MATCH($C97,'3c Mappings'!$B$8:$B$21,0),MATCH($B97,'3c Mappings'!$C$7:$O$7,0)))</f>
        <v>-</v>
      </c>
      <c r="BB97" s="80" t="str">
        <f>IF(BB18="-","-",BB18*INDEX('3c Mappings'!$C$8:$O$21,MATCH($C97,'3c Mappings'!$B$8:$B$21,0),MATCH($B97,'3c Mappings'!$C$7:$O$7,0)))</f>
        <v>-</v>
      </c>
    </row>
    <row r="98" spans="1:54" s="14" customFormat="1" ht="11.45">
      <c r="A98" s="10"/>
      <c r="B98" s="72" t="s">
        <v>207</v>
      </c>
      <c r="C98" s="73" t="s">
        <v>180</v>
      </c>
      <c r="D98" s="205"/>
      <c r="E98" s="29"/>
      <c r="F98" s="80">
        <f>IF(F19="-","-",F19*INDEX('3c Mappings'!$C$8:$O$21,MATCH($C98,'3c Mappings'!$B$8:$B$21,0),MATCH($B98,'3c Mappings'!$C$7:$O$7,0)))</f>
        <v>0</v>
      </c>
      <c r="G98" s="80">
        <f>IF(G19="-","-",G19*INDEX('3c Mappings'!$C$8:$O$21,MATCH($C98,'3c Mappings'!$B$8:$B$21,0),MATCH($B98,'3c Mappings'!$C$7:$O$7,0)))</f>
        <v>0</v>
      </c>
      <c r="H98" s="80">
        <f>IF(H19="-","-",H19*INDEX('3c Mappings'!$C$8:$O$21,MATCH($C98,'3c Mappings'!$B$8:$B$21,0),MATCH($B98,'3c Mappings'!$C$7:$O$7,0)))</f>
        <v>0</v>
      </c>
      <c r="I98" s="80">
        <f>IF(I19="-","-",I19*INDEX('3c Mappings'!$C$8:$O$21,MATCH($C98,'3c Mappings'!$B$8:$B$21,0),MATCH($B98,'3c Mappings'!$C$7:$O$7,0)))</f>
        <v>0</v>
      </c>
      <c r="J98" s="80">
        <f>IF(J19="-","-",J19*INDEX('3c Mappings'!$C$8:$O$21,MATCH($C98,'3c Mappings'!$B$8:$B$21,0),MATCH($B98,'3c Mappings'!$C$7:$O$7,0)))</f>
        <v>0</v>
      </c>
      <c r="K98" s="80">
        <f>IF(K19="-","-",K19*INDEX('3c Mappings'!$C$8:$O$21,MATCH($C98,'3c Mappings'!$B$8:$B$21,0),MATCH($B98,'3c Mappings'!$C$7:$O$7,0)))</f>
        <v>0</v>
      </c>
      <c r="L98" s="80">
        <f>IF(L19="-","-",L19*INDEX('3c Mappings'!$C$8:$O$21,MATCH($C98,'3c Mappings'!$B$8:$B$21,0),MATCH($B98,'3c Mappings'!$C$7:$O$7,0)))</f>
        <v>0</v>
      </c>
      <c r="M98" s="80">
        <f>IF(M19="-","-",M19*INDEX('3c Mappings'!$C$8:$O$21,MATCH($C98,'3c Mappings'!$B$8:$B$21,0),MATCH($B98,'3c Mappings'!$C$7:$O$7,0)))</f>
        <v>0</v>
      </c>
      <c r="N98" s="82"/>
      <c r="O98" s="80">
        <f>IF(O19="-","-",O19*INDEX('3c Mappings'!$C$8:$O$21,MATCH($C98,'3c Mappings'!$B$8:$B$21,0),MATCH($B98,'3c Mappings'!$C$7:$O$7,0)))</f>
        <v>0</v>
      </c>
      <c r="P98" s="80">
        <f>IF(P19="-","-",P19*INDEX('3c Mappings'!$C$8:$O$21,MATCH($C98,'3c Mappings'!$B$8:$B$21,0),MATCH($B98,'3c Mappings'!$C$7:$O$7,0)))</f>
        <v>0</v>
      </c>
      <c r="Q98" s="80">
        <f>IF(Q19="-","-",Q19*INDEX('3c Mappings'!$C$8:$O$21,MATCH($C98,'3c Mappings'!$B$8:$B$21,0),MATCH($B98,'3c Mappings'!$C$7:$O$7,0)))</f>
        <v>0</v>
      </c>
      <c r="R98" s="80">
        <f>IF(R19="-","-",R19*INDEX('3c Mappings'!$C$8:$O$21,MATCH($C98,'3c Mappings'!$B$8:$B$21,0),MATCH($B98,'3c Mappings'!$C$7:$O$7,0)))</f>
        <v>0</v>
      </c>
      <c r="S98" s="80">
        <f>IF(S19="-","-",S19*INDEX('3c Mappings'!$C$8:$O$21,MATCH($C98,'3c Mappings'!$B$8:$B$21,0),MATCH($B98,'3c Mappings'!$C$7:$O$7,0)))</f>
        <v>0</v>
      </c>
      <c r="T98" s="80">
        <f>IF(T19="-","-",T19*INDEX('3c Mappings'!$C$8:$O$21,MATCH($C98,'3c Mappings'!$B$8:$B$21,0),MATCH($B98,'3c Mappings'!$C$7:$O$7,0)))</f>
        <v>0</v>
      </c>
      <c r="U98" s="80">
        <f>IF(U19="-","-",U19*INDEX('3c Mappings'!$C$8:$O$21,MATCH($C98,'3c Mappings'!$B$8:$B$21,0),MATCH($B98,'3c Mappings'!$C$7:$O$7,0)))</f>
        <v>0</v>
      </c>
      <c r="V98" s="80">
        <f>IF(V19="-","-",V19*INDEX('3c Mappings'!$C$8:$O$21,MATCH($C98,'3c Mappings'!$B$8:$B$21,0),MATCH($B98,'3c Mappings'!$C$7:$O$7,0)))</f>
        <v>0</v>
      </c>
      <c r="W98" s="80">
        <f>IF(W19="-","-",W19*INDEX('3c Mappings'!$C$8:$O$21,MATCH($C98,'3c Mappings'!$B$8:$B$21,0),MATCH($B98,'3c Mappings'!$C$7:$O$7,0)))</f>
        <v>0</v>
      </c>
      <c r="X98" s="80">
        <f>IF(X19="-","-",X19*INDEX('3c Mappings'!$C$8:$O$21,MATCH($C98,'3c Mappings'!$B$8:$B$21,0),MATCH($B98,'3c Mappings'!$C$7:$O$7,0)))</f>
        <v>0</v>
      </c>
      <c r="Y98" s="80">
        <f>IF(Y19="-","-",Y19*INDEX('3c Mappings'!$C$8:$O$21,MATCH($C98,'3c Mappings'!$B$8:$B$21,0),MATCH($B98,'3c Mappings'!$C$7:$O$7,0)))</f>
        <v>0</v>
      </c>
      <c r="Z98" s="80">
        <f>IF(Z19="-","-",Z19*INDEX('3c Mappings'!$C$8:$O$21,MATCH($C98,'3c Mappings'!$B$8:$B$21,0),MATCH($B98,'3c Mappings'!$C$7:$O$7,0)))</f>
        <v>0</v>
      </c>
      <c r="AA98" s="80">
        <f>IF(AA19="-","-",AA19*INDEX('3c Mappings'!$C$8:$O$21,MATCH($C98,'3c Mappings'!$B$8:$B$21,0),MATCH($B98,'3c Mappings'!$C$7:$O$7,0)))</f>
        <v>0</v>
      </c>
      <c r="AB98" s="80">
        <f>IF(AB19="-","-",AB19*INDEX('3c Mappings'!$C$8:$O$21,MATCH($C98,'3c Mappings'!$B$8:$B$21,0),MATCH($B98,'3c Mappings'!$C$7:$O$7,0)))</f>
        <v>0</v>
      </c>
      <c r="AC98" s="80">
        <f>IF(AC19="-","-",AC19*INDEX('3c Mappings'!$C$8:$O$21,MATCH($C98,'3c Mappings'!$B$8:$B$21,0),MATCH($B98,'3c Mappings'!$C$7:$O$7,0)))</f>
        <v>0</v>
      </c>
      <c r="AD98" s="80">
        <f>IF(AD19="-","-",AD19*INDEX('3c Mappings'!$C$8:$O$21,MATCH($C98,'3c Mappings'!$B$8:$B$21,0),MATCH($B98,'3c Mappings'!$C$7:$O$7,0)))</f>
        <v>0</v>
      </c>
      <c r="AE98" s="80">
        <f>IF(AE19="-","-",AE19*INDEX('3c Mappings'!$C$8:$O$21,MATCH($C98,'3c Mappings'!$B$8:$B$21,0),MATCH($B98,'3c Mappings'!$C$7:$O$7,0)))</f>
        <v>0</v>
      </c>
      <c r="AF98" s="80">
        <f>IF(AF19="-","-",AF19*INDEX('3c Mappings'!$C$8:$O$21,MATCH($C98,'3c Mappings'!$B$8:$B$21,0),MATCH($B98,'3c Mappings'!$C$7:$O$7,0)))</f>
        <v>0</v>
      </c>
      <c r="AG98" s="80">
        <f>IF(AG19="-","-",AG19*INDEX('3c Mappings'!$C$8:$O$21,MATCH($C98,'3c Mappings'!$B$8:$B$21,0),MATCH($B98,'3c Mappings'!$C$7:$O$7,0)))</f>
        <v>0</v>
      </c>
      <c r="AH98" s="80" t="str">
        <f>IF(AH19="-","-",AH19*INDEX('3c Mappings'!$C$8:$O$21,MATCH($C98,'3c Mappings'!$B$8:$B$21,0),MATCH($B98,'3c Mappings'!$C$7:$O$7,0)))</f>
        <v>-</v>
      </c>
      <c r="AI98" s="80" t="str">
        <f>IF(AI19="-","-",AI19*INDEX('3c Mappings'!$C$8:$O$21,MATCH($C98,'3c Mappings'!$B$8:$B$21,0),MATCH($B98,'3c Mappings'!$C$7:$O$7,0)))</f>
        <v>-</v>
      </c>
      <c r="AJ98" s="80" t="str">
        <f>IF(AJ19="-","-",AJ19*INDEX('3c Mappings'!$C$8:$O$21,MATCH($C98,'3c Mappings'!$B$8:$B$21,0),MATCH($B98,'3c Mappings'!$C$7:$O$7,0)))</f>
        <v>-</v>
      </c>
      <c r="AK98" s="80" t="str">
        <f>IF(AK19="-","-",AK19*INDEX('3c Mappings'!$C$8:$O$21,MATCH($C98,'3c Mappings'!$B$8:$B$21,0),MATCH($B98,'3c Mappings'!$C$7:$O$7,0)))</f>
        <v>-</v>
      </c>
      <c r="AL98" s="80" t="str">
        <f>IF(AL19="-","-",AL19*INDEX('3c Mappings'!$C$8:$O$21,MATCH($C98,'3c Mappings'!$B$8:$B$21,0),MATCH($B98,'3c Mappings'!$C$7:$O$7,0)))</f>
        <v>-</v>
      </c>
      <c r="AM98" s="80" t="str">
        <f>IF(AM19="-","-",AM19*INDEX('3c Mappings'!$C$8:$O$21,MATCH($C98,'3c Mappings'!$B$8:$B$21,0),MATCH($B98,'3c Mappings'!$C$7:$O$7,0)))</f>
        <v>-</v>
      </c>
      <c r="AN98" s="80" t="str">
        <f>IF(AN19="-","-",AN19*INDEX('3c Mappings'!$C$8:$O$21,MATCH($C98,'3c Mappings'!$B$8:$B$21,0),MATCH($B98,'3c Mappings'!$C$7:$O$7,0)))</f>
        <v>-</v>
      </c>
      <c r="AO98" s="80" t="str">
        <f>IF(AO19="-","-",AO19*INDEX('3c Mappings'!$C$8:$O$21,MATCH($C98,'3c Mappings'!$B$8:$B$21,0),MATCH($B98,'3c Mappings'!$C$7:$O$7,0)))</f>
        <v>-</v>
      </c>
      <c r="AP98" s="80" t="str">
        <f>IF(AP19="-","-",AP19*INDEX('3c Mappings'!$C$8:$O$21,MATCH($C98,'3c Mappings'!$B$8:$B$21,0),MATCH($B98,'3c Mappings'!$C$7:$O$7,0)))</f>
        <v>-</v>
      </c>
      <c r="AQ98" s="80" t="str">
        <f>IF(AQ19="-","-",AQ19*INDEX('3c Mappings'!$C$8:$O$21,MATCH($C98,'3c Mappings'!$B$8:$B$21,0),MATCH($B98,'3c Mappings'!$C$7:$O$7,0)))</f>
        <v>-</v>
      </c>
      <c r="AR98" s="80" t="str">
        <f>IF(AR19="-","-",AR19*INDEX('3c Mappings'!$C$8:$O$21,MATCH($C98,'3c Mappings'!$B$8:$B$21,0),MATCH($B98,'3c Mappings'!$C$7:$O$7,0)))</f>
        <v>-</v>
      </c>
      <c r="AS98" s="80" t="str">
        <f>IF(AS19="-","-",AS19*INDEX('3c Mappings'!$C$8:$O$21,MATCH($C98,'3c Mappings'!$B$8:$B$21,0),MATCH($B98,'3c Mappings'!$C$7:$O$7,0)))</f>
        <v>-</v>
      </c>
      <c r="AT98" s="80" t="str">
        <f>IF(AT19="-","-",AT19*INDEX('3c Mappings'!$C$8:$O$21,MATCH($C98,'3c Mappings'!$B$8:$B$21,0),MATCH($B98,'3c Mappings'!$C$7:$O$7,0)))</f>
        <v>-</v>
      </c>
      <c r="AU98" s="80" t="str">
        <f>IF(AU19="-","-",AU19*INDEX('3c Mappings'!$C$8:$O$21,MATCH($C98,'3c Mappings'!$B$8:$B$21,0),MATCH($B98,'3c Mappings'!$C$7:$O$7,0)))</f>
        <v>-</v>
      </c>
      <c r="AV98" s="80" t="str">
        <f>IF(AV19="-","-",AV19*INDEX('3c Mappings'!$C$8:$O$21,MATCH($C98,'3c Mappings'!$B$8:$B$21,0),MATCH($B98,'3c Mappings'!$C$7:$O$7,0)))</f>
        <v>-</v>
      </c>
      <c r="AW98" s="80" t="str">
        <f>IF(AW19="-","-",AW19*INDEX('3c Mappings'!$C$8:$O$21,MATCH($C98,'3c Mappings'!$B$8:$B$21,0),MATCH($B98,'3c Mappings'!$C$7:$O$7,0)))</f>
        <v>-</v>
      </c>
      <c r="AX98" s="80" t="str">
        <f>IF(AX19="-","-",AX19*INDEX('3c Mappings'!$C$8:$O$21,MATCH($C98,'3c Mappings'!$B$8:$B$21,0),MATCH($B98,'3c Mappings'!$C$7:$O$7,0)))</f>
        <v>-</v>
      </c>
      <c r="AY98" s="80" t="str">
        <f>IF(AY19="-","-",AY19*INDEX('3c Mappings'!$C$8:$O$21,MATCH($C98,'3c Mappings'!$B$8:$B$21,0),MATCH($B98,'3c Mappings'!$C$7:$O$7,0)))</f>
        <v>-</v>
      </c>
      <c r="AZ98" s="80" t="str">
        <f>IF(AZ19="-","-",AZ19*INDEX('3c Mappings'!$C$8:$O$21,MATCH($C98,'3c Mappings'!$B$8:$B$21,0),MATCH($B98,'3c Mappings'!$C$7:$O$7,0)))</f>
        <v>-</v>
      </c>
      <c r="BA98" s="80" t="str">
        <f>IF(BA19="-","-",BA19*INDEX('3c Mappings'!$C$8:$O$21,MATCH($C98,'3c Mappings'!$B$8:$B$21,0),MATCH($B98,'3c Mappings'!$C$7:$O$7,0)))</f>
        <v>-</v>
      </c>
      <c r="BB98" s="80" t="str">
        <f>IF(BB19="-","-",BB19*INDEX('3c Mappings'!$C$8:$O$21,MATCH($C98,'3c Mappings'!$B$8:$B$21,0),MATCH($B98,'3c Mappings'!$C$7:$O$7,0)))</f>
        <v>-</v>
      </c>
    </row>
    <row r="99" spans="1:54" s="14" customFormat="1" ht="11.45">
      <c r="A99" s="10"/>
      <c r="B99" s="72" t="s">
        <v>208</v>
      </c>
      <c r="C99" s="73" t="s">
        <v>180</v>
      </c>
      <c r="D99" s="205"/>
      <c r="E99" s="29"/>
      <c r="F99" s="80">
        <f>IF(F20="-","-",F20*INDEX('3c Mappings'!$C$8:$O$21,MATCH($C99,'3c Mappings'!$B$8:$B$21,0),MATCH($B99,'3c Mappings'!$C$7:$O$7,0)))</f>
        <v>0</v>
      </c>
      <c r="G99" s="80">
        <f>IF(G20="-","-",G20*INDEX('3c Mappings'!$C$8:$O$21,MATCH($C99,'3c Mappings'!$B$8:$B$21,0),MATCH($B99,'3c Mappings'!$C$7:$O$7,0)))</f>
        <v>0</v>
      </c>
      <c r="H99" s="80">
        <f>IF(H20="-","-",H20*INDEX('3c Mappings'!$C$8:$O$21,MATCH($C99,'3c Mappings'!$B$8:$B$21,0),MATCH($B99,'3c Mappings'!$C$7:$O$7,0)))</f>
        <v>0</v>
      </c>
      <c r="I99" s="80">
        <f>IF(I20="-","-",I20*INDEX('3c Mappings'!$C$8:$O$21,MATCH($C99,'3c Mappings'!$B$8:$B$21,0),MATCH($B99,'3c Mappings'!$C$7:$O$7,0)))</f>
        <v>0</v>
      </c>
      <c r="J99" s="80">
        <f>IF(J20="-","-",J20*INDEX('3c Mappings'!$C$8:$O$21,MATCH($C99,'3c Mappings'!$B$8:$B$21,0),MATCH($B99,'3c Mappings'!$C$7:$O$7,0)))</f>
        <v>0</v>
      </c>
      <c r="K99" s="80">
        <f>IF(K20="-","-",K20*INDEX('3c Mappings'!$C$8:$O$21,MATCH($C99,'3c Mappings'!$B$8:$B$21,0),MATCH($B99,'3c Mappings'!$C$7:$O$7,0)))</f>
        <v>0</v>
      </c>
      <c r="L99" s="80">
        <f>IF(L20="-","-",L20*INDEX('3c Mappings'!$C$8:$O$21,MATCH($C99,'3c Mappings'!$B$8:$B$21,0),MATCH($B99,'3c Mappings'!$C$7:$O$7,0)))</f>
        <v>0</v>
      </c>
      <c r="M99" s="80">
        <f>IF(M20="-","-",M20*INDEX('3c Mappings'!$C$8:$O$21,MATCH($C99,'3c Mappings'!$B$8:$B$21,0),MATCH($B99,'3c Mappings'!$C$7:$O$7,0)))</f>
        <v>0</v>
      </c>
      <c r="N99" s="82"/>
      <c r="O99" s="80">
        <f>IF(O20="-","-",O20*INDEX('3c Mappings'!$C$8:$O$21,MATCH($C99,'3c Mappings'!$B$8:$B$21,0),MATCH($B99,'3c Mappings'!$C$7:$O$7,0)))</f>
        <v>0</v>
      </c>
      <c r="P99" s="80">
        <f>IF(P20="-","-",P20*INDEX('3c Mappings'!$C$8:$O$21,MATCH($C99,'3c Mappings'!$B$8:$B$21,0),MATCH($B99,'3c Mappings'!$C$7:$O$7,0)))</f>
        <v>0</v>
      </c>
      <c r="Q99" s="80">
        <f>IF(Q20="-","-",Q20*INDEX('3c Mappings'!$C$8:$O$21,MATCH($C99,'3c Mappings'!$B$8:$B$21,0),MATCH($B99,'3c Mappings'!$C$7:$O$7,0)))</f>
        <v>0</v>
      </c>
      <c r="R99" s="80">
        <f>IF(R20="-","-",R20*INDEX('3c Mappings'!$C$8:$O$21,MATCH($C99,'3c Mappings'!$B$8:$B$21,0),MATCH($B99,'3c Mappings'!$C$7:$O$7,0)))</f>
        <v>0</v>
      </c>
      <c r="S99" s="80">
        <f>IF(S20="-","-",S20*INDEX('3c Mappings'!$C$8:$O$21,MATCH($C99,'3c Mappings'!$B$8:$B$21,0),MATCH($B99,'3c Mappings'!$C$7:$O$7,0)))</f>
        <v>0</v>
      </c>
      <c r="T99" s="80">
        <f>IF(T20="-","-",T20*INDEX('3c Mappings'!$C$8:$O$21,MATCH($C99,'3c Mappings'!$B$8:$B$21,0),MATCH($B99,'3c Mappings'!$C$7:$O$7,0)))</f>
        <v>0</v>
      </c>
      <c r="U99" s="80">
        <f>IF(U20="-","-",U20*INDEX('3c Mappings'!$C$8:$O$21,MATCH($C99,'3c Mappings'!$B$8:$B$21,0),MATCH($B99,'3c Mappings'!$C$7:$O$7,0)))</f>
        <v>0</v>
      </c>
      <c r="V99" s="80">
        <f>IF(V20="-","-",V20*INDEX('3c Mappings'!$C$8:$O$21,MATCH($C99,'3c Mappings'!$B$8:$B$21,0),MATCH($B99,'3c Mappings'!$C$7:$O$7,0)))</f>
        <v>0</v>
      </c>
      <c r="W99" s="80">
        <f>IF(W20="-","-",W20*INDEX('3c Mappings'!$C$8:$O$21,MATCH($C99,'3c Mappings'!$B$8:$B$21,0),MATCH($B99,'3c Mappings'!$C$7:$O$7,0)))</f>
        <v>0</v>
      </c>
      <c r="X99" s="80">
        <f>IF(X20="-","-",X20*INDEX('3c Mappings'!$C$8:$O$21,MATCH($C99,'3c Mappings'!$B$8:$B$21,0),MATCH($B99,'3c Mappings'!$C$7:$O$7,0)))</f>
        <v>0</v>
      </c>
      <c r="Y99" s="80">
        <f>IF(Y20="-","-",Y20*INDEX('3c Mappings'!$C$8:$O$21,MATCH($C99,'3c Mappings'!$B$8:$B$21,0),MATCH($B99,'3c Mappings'!$C$7:$O$7,0)))</f>
        <v>0</v>
      </c>
      <c r="Z99" s="80">
        <f>IF(Z20="-","-",Z20*INDEX('3c Mappings'!$C$8:$O$21,MATCH($C99,'3c Mappings'!$B$8:$B$21,0),MATCH($B99,'3c Mappings'!$C$7:$O$7,0)))</f>
        <v>0</v>
      </c>
      <c r="AA99" s="80">
        <f>IF(AA20="-","-",AA20*INDEX('3c Mappings'!$C$8:$O$21,MATCH($C99,'3c Mappings'!$B$8:$B$21,0),MATCH($B99,'3c Mappings'!$C$7:$O$7,0)))</f>
        <v>0</v>
      </c>
      <c r="AB99" s="80">
        <f>IF(AB20="-","-",AB20*INDEX('3c Mappings'!$C$8:$O$21,MATCH($C99,'3c Mappings'!$B$8:$B$21,0),MATCH($B99,'3c Mappings'!$C$7:$O$7,0)))</f>
        <v>0</v>
      </c>
      <c r="AC99" s="80">
        <f>IF(AC20="-","-",AC20*INDEX('3c Mappings'!$C$8:$O$21,MATCH($C99,'3c Mappings'!$B$8:$B$21,0),MATCH($B99,'3c Mappings'!$C$7:$O$7,0)))</f>
        <v>0</v>
      </c>
      <c r="AD99" s="80">
        <f>IF(AD20="-","-",AD20*INDEX('3c Mappings'!$C$8:$O$21,MATCH($C99,'3c Mappings'!$B$8:$B$21,0),MATCH($B99,'3c Mappings'!$C$7:$O$7,0)))</f>
        <v>0</v>
      </c>
      <c r="AE99" s="80">
        <f>IF(AE20="-","-",AE20*INDEX('3c Mappings'!$C$8:$O$21,MATCH($C99,'3c Mappings'!$B$8:$B$21,0),MATCH($B99,'3c Mappings'!$C$7:$O$7,0)))</f>
        <v>0</v>
      </c>
      <c r="AF99" s="80">
        <f>IF(AF20="-","-",AF20*INDEX('3c Mappings'!$C$8:$O$21,MATCH($C99,'3c Mappings'!$B$8:$B$21,0),MATCH($B99,'3c Mappings'!$C$7:$O$7,0)))</f>
        <v>0</v>
      </c>
      <c r="AG99" s="80">
        <f>IF(AG20="-","-",AG20*INDEX('3c Mappings'!$C$8:$O$21,MATCH($C99,'3c Mappings'!$B$8:$B$21,0),MATCH($B99,'3c Mappings'!$C$7:$O$7,0)))</f>
        <v>0</v>
      </c>
      <c r="AH99" s="80" t="str">
        <f>IF(AH20="-","-",AH20*INDEX('3c Mappings'!$C$8:$O$21,MATCH($C99,'3c Mappings'!$B$8:$B$21,0),MATCH($B99,'3c Mappings'!$C$7:$O$7,0)))</f>
        <v>-</v>
      </c>
      <c r="AI99" s="80" t="str">
        <f>IF(AI20="-","-",AI20*INDEX('3c Mappings'!$C$8:$O$21,MATCH($C99,'3c Mappings'!$B$8:$B$21,0),MATCH($B99,'3c Mappings'!$C$7:$O$7,0)))</f>
        <v>-</v>
      </c>
      <c r="AJ99" s="80" t="str">
        <f>IF(AJ20="-","-",AJ20*INDEX('3c Mappings'!$C$8:$O$21,MATCH($C99,'3c Mappings'!$B$8:$B$21,0),MATCH($B99,'3c Mappings'!$C$7:$O$7,0)))</f>
        <v>-</v>
      </c>
      <c r="AK99" s="80" t="str">
        <f>IF(AK20="-","-",AK20*INDEX('3c Mappings'!$C$8:$O$21,MATCH($C99,'3c Mappings'!$B$8:$B$21,0),MATCH($B99,'3c Mappings'!$C$7:$O$7,0)))</f>
        <v>-</v>
      </c>
      <c r="AL99" s="80" t="str">
        <f>IF(AL20="-","-",AL20*INDEX('3c Mappings'!$C$8:$O$21,MATCH($C99,'3c Mappings'!$B$8:$B$21,0),MATCH($B99,'3c Mappings'!$C$7:$O$7,0)))</f>
        <v>-</v>
      </c>
      <c r="AM99" s="80" t="str">
        <f>IF(AM20="-","-",AM20*INDEX('3c Mappings'!$C$8:$O$21,MATCH($C99,'3c Mappings'!$B$8:$B$21,0),MATCH($B99,'3c Mappings'!$C$7:$O$7,0)))</f>
        <v>-</v>
      </c>
      <c r="AN99" s="80" t="str">
        <f>IF(AN20="-","-",AN20*INDEX('3c Mappings'!$C$8:$O$21,MATCH($C99,'3c Mappings'!$B$8:$B$21,0),MATCH($B99,'3c Mappings'!$C$7:$O$7,0)))</f>
        <v>-</v>
      </c>
      <c r="AO99" s="80" t="str">
        <f>IF(AO20="-","-",AO20*INDEX('3c Mappings'!$C$8:$O$21,MATCH($C99,'3c Mappings'!$B$8:$B$21,0),MATCH($B99,'3c Mappings'!$C$7:$O$7,0)))</f>
        <v>-</v>
      </c>
      <c r="AP99" s="80" t="str">
        <f>IF(AP20="-","-",AP20*INDEX('3c Mappings'!$C$8:$O$21,MATCH($C99,'3c Mappings'!$B$8:$B$21,0),MATCH($B99,'3c Mappings'!$C$7:$O$7,0)))</f>
        <v>-</v>
      </c>
      <c r="AQ99" s="80" t="str">
        <f>IF(AQ20="-","-",AQ20*INDEX('3c Mappings'!$C$8:$O$21,MATCH($C99,'3c Mappings'!$B$8:$B$21,0),MATCH($B99,'3c Mappings'!$C$7:$O$7,0)))</f>
        <v>-</v>
      </c>
      <c r="AR99" s="80" t="str">
        <f>IF(AR20="-","-",AR20*INDEX('3c Mappings'!$C$8:$O$21,MATCH($C99,'3c Mappings'!$B$8:$B$21,0),MATCH($B99,'3c Mappings'!$C$7:$O$7,0)))</f>
        <v>-</v>
      </c>
      <c r="AS99" s="80" t="str">
        <f>IF(AS20="-","-",AS20*INDEX('3c Mappings'!$C$8:$O$21,MATCH($C99,'3c Mappings'!$B$8:$B$21,0),MATCH($B99,'3c Mappings'!$C$7:$O$7,0)))</f>
        <v>-</v>
      </c>
      <c r="AT99" s="80" t="str">
        <f>IF(AT20="-","-",AT20*INDEX('3c Mappings'!$C$8:$O$21,MATCH($C99,'3c Mappings'!$B$8:$B$21,0),MATCH($B99,'3c Mappings'!$C$7:$O$7,0)))</f>
        <v>-</v>
      </c>
      <c r="AU99" s="80" t="str">
        <f>IF(AU20="-","-",AU20*INDEX('3c Mappings'!$C$8:$O$21,MATCH($C99,'3c Mappings'!$B$8:$B$21,0),MATCH($B99,'3c Mappings'!$C$7:$O$7,0)))</f>
        <v>-</v>
      </c>
      <c r="AV99" s="80" t="str">
        <f>IF(AV20="-","-",AV20*INDEX('3c Mappings'!$C$8:$O$21,MATCH($C99,'3c Mappings'!$B$8:$B$21,0),MATCH($B99,'3c Mappings'!$C$7:$O$7,0)))</f>
        <v>-</v>
      </c>
      <c r="AW99" s="80" t="str">
        <f>IF(AW20="-","-",AW20*INDEX('3c Mappings'!$C$8:$O$21,MATCH($C99,'3c Mappings'!$B$8:$B$21,0),MATCH($B99,'3c Mappings'!$C$7:$O$7,0)))</f>
        <v>-</v>
      </c>
      <c r="AX99" s="80" t="str">
        <f>IF(AX20="-","-",AX20*INDEX('3c Mappings'!$C$8:$O$21,MATCH($C99,'3c Mappings'!$B$8:$B$21,0),MATCH($B99,'3c Mappings'!$C$7:$O$7,0)))</f>
        <v>-</v>
      </c>
      <c r="AY99" s="80" t="str">
        <f>IF(AY20="-","-",AY20*INDEX('3c Mappings'!$C$8:$O$21,MATCH($C99,'3c Mappings'!$B$8:$B$21,0),MATCH($B99,'3c Mappings'!$C$7:$O$7,0)))</f>
        <v>-</v>
      </c>
      <c r="AZ99" s="80" t="str">
        <f>IF(AZ20="-","-",AZ20*INDEX('3c Mappings'!$C$8:$O$21,MATCH($C99,'3c Mappings'!$B$8:$B$21,0),MATCH($B99,'3c Mappings'!$C$7:$O$7,0)))</f>
        <v>-</v>
      </c>
      <c r="BA99" s="80" t="str">
        <f>IF(BA20="-","-",BA20*INDEX('3c Mappings'!$C$8:$O$21,MATCH($C99,'3c Mappings'!$B$8:$B$21,0),MATCH($B99,'3c Mappings'!$C$7:$O$7,0)))</f>
        <v>-</v>
      </c>
      <c r="BB99" s="80" t="str">
        <f>IF(BB20="-","-",BB20*INDEX('3c Mappings'!$C$8:$O$21,MATCH($C99,'3c Mappings'!$B$8:$B$21,0),MATCH($B99,'3c Mappings'!$C$7:$O$7,0)))</f>
        <v>-</v>
      </c>
    </row>
    <row r="100" spans="1:54" s="14" customFormat="1" ht="11.45">
      <c r="A100" s="10"/>
      <c r="B100" s="72" t="s">
        <v>209</v>
      </c>
      <c r="C100" s="73" t="s">
        <v>180</v>
      </c>
      <c r="D100" s="205"/>
      <c r="E100" s="29"/>
      <c r="F100" s="80">
        <f>IF(F21="-","-",F21*INDEX('3c Mappings'!$C$8:$O$21,MATCH($C100,'3c Mappings'!$B$8:$B$21,0),MATCH($B100,'3c Mappings'!$C$7:$O$7,0)))</f>
        <v>0</v>
      </c>
      <c r="G100" s="80">
        <f>IF(G21="-","-",G21*INDEX('3c Mappings'!$C$8:$O$21,MATCH($C100,'3c Mappings'!$B$8:$B$21,0),MATCH($B100,'3c Mappings'!$C$7:$O$7,0)))</f>
        <v>0</v>
      </c>
      <c r="H100" s="80">
        <f>IF(H21="-","-",H21*INDEX('3c Mappings'!$C$8:$O$21,MATCH($C100,'3c Mappings'!$B$8:$B$21,0),MATCH($B100,'3c Mappings'!$C$7:$O$7,0)))</f>
        <v>0</v>
      </c>
      <c r="I100" s="80">
        <f>IF(I21="-","-",I21*INDEX('3c Mappings'!$C$8:$O$21,MATCH($C100,'3c Mappings'!$B$8:$B$21,0),MATCH($B100,'3c Mappings'!$C$7:$O$7,0)))</f>
        <v>0</v>
      </c>
      <c r="J100" s="80">
        <f>IF(J21="-","-",J21*INDEX('3c Mappings'!$C$8:$O$21,MATCH($C100,'3c Mappings'!$B$8:$B$21,0),MATCH($B100,'3c Mappings'!$C$7:$O$7,0)))</f>
        <v>0</v>
      </c>
      <c r="K100" s="80">
        <f>IF(K21="-","-",K21*INDEX('3c Mappings'!$C$8:$O$21,MATCH($C100,'3c Mappings'!$B$8:$B$21,0),MATCH($B100,'3c Mappings'!$C$7:$O$7,0)))</f>
        <v>0</v>
      </c>
      <c r="L100" s="80">
        <f>IF(L21="-","-",L21*INDEX('3c Mappings'!$C$8:$O$21,MATCH($C100,'3c Mappings'!$B$8:$B$21,0),MATCH($B100,'3c Mappings'!$C$7:$O$7,0)))</f>
        <v>0</v>
      </c>
      <c r="M100" s="80">
        <f>IF(M21="-","-",M21*INDEX('3c Mappings'!$C$8:$O$21,MATCH($C100,'3c Mappings'!$B$8:$B$21,0),MATCH($B100,'3c Mappings'!$C$7:$O$7,0)))</f>
        <v>0</v>
      </c>
      <c r="N100" s="82"/>
      <c r="O100" s="80">
        <f>IF(O21="-","-",O21*INDEX('3c Mappings'!$C$8:$O$21,MATCH($C100,'3c Mappings'!$B$8:$B$21,0),MATCH($B100,'3c Mappings'!$C$7:$O$7,0)))</f>
        <v>0</v>
      </c>
      <c r="P100" s="80">
        <f>IF(P21="-","-",P21*INDEX('3c Mappings'!$C$8:$O$21,MATCH($C100,'3c Mappings'!$B$8:$B$21,0),MATCH($B100,'3c Mappings'!$C$7:$O$7,0)))</f>
        <v>0</v>
      </c>
      <c r="Q100" s="80">
        <f>IF(Q21="-","-",Q21*INDEX('3c Mappings'!$C$8:$O$21,MATCH($C100,'3c Mappings'!$B$8:$B$21,0),MATCH($B100,'3c Mappings'!$C$7:$O$7,0)))</f>
        <v>0</v>
      </c>
      <c r="R100" s="80">
        <f>IF(R21="-","-",R21*INDEX('3c Mappings'!$C$8:$O$21,MATCH($C100,'3c Mappings'!$B$8:$B$21,0),MATCH($B100,'3c Mappings'!$C$7:$O$7,0)))</f>
        <v>0</v>
      </c>
      <c r="S100" s="80">
        <f>IF(S21="-","-",S21*INDEX('3c Mappings'!$C$8:$O$21,MATCH($C100,'3c Mappings'!$B$8:$B$21,0),MATCH($B100,'3c Mappings'!$C$7:$O$7,0)))</f>
        <v>0</v>
      </c>
      <c r="T100" s="80">
        <f>IF(T21="-","-",T21*INDEX('3c Mappings'!$C$8:$O$21,MATCH($C100,'3c Mappings'!$B$8:$B$21,0),MATCH($B100,'3c Mappings'!$C$7:$O$7,0)))</f>
        <v>0</v>
      </c>
      <c r="U100" s="80">
        <f>IF(U21="-","-",U21*INDEX('3c Mappings'!$C$8:$O$21,MATCH($C100,'3c Mappings'!$B$8:$B$21,0),MATCH($B100,'3c Mappings'!$C$7:$O$7,0)))</f>
        <v>0</v>
      </c>
      <c r="V100" s="80">
        <f>IF(V21="-","-",V21*INDEX('3c Mappings'!$C$8:$O$21,MATCH($C100,'3c Mappings'!$B$8:$B$21,0),MATCH($B100,'3c Mappings'!$C$7:$O$7,0)))</f>
        <v>0</v>
      </c>
      <c r="W100" s="80">
        <f>IF(W21="-","-",W21*INDEX('3c Mappings'!$C$8:$O$21,MATCH($C100,'3c Mappings'!$B$8:$B$21,0),MATCH($B100,'3c Mappings'!$C$7:$O$7,0)))</f>
        <v>0</v>
      </c>
      <c r="X100" s="80">
        <f>IF(X21="-","-",X21*INDEX('3c Mappings'!$C$8:$O$21,MATCH($C100,'3c Mappings'!$B$8:$B$21,0),MATCH($B100,'3c Mappings'!$C$7:$O$7,0)))</f>
        <v>0</v>
      </c>
      <c r="Y100" s="80">
        <f>IF(Y21="-","-",Y21*INDEX('3c Mappings'!$C$8:$O$21,MATCH($C100,'3c Mappings'!$B$8:$B$21,0),MATCH($B100,'3c Mappings'!$C$7:$O$7,0)))</f>
        <v>0</v>
      </c>
      <c r="Z100" s="80">
        <f>IF(Z21="-","-",Z21*INDEX('3c Mappings'!$C$8:$O$21,MATCH($C100,'3c Mappings'!$B$8:$B$21,0),MATCH($B100,'3c Mappings'!$C$7:$O$7,0)))</f>
        <v>0</v>
      </c>
      <c r="AA100" s="80">
        <f>IF(AA21="-","-",AA21*INDEX('3c Mappings'!$C$8:$O$21,MATCH($C100,'3c Mappings'!$B$8:$B$21,0),MATCH($B100,'3c Mappings'!$C$7:$O$7,0)))</f>
        <v>0</v>
      </c>
      <c r="AB100" s="80">
        <f>IF(AB21="-","-",AB21*INDEX('3c Mappings'!$C$8:$O$21,MATCH($C100,'3c Mappings'!$B$8:$B$21,0),MATCH($B100,'3c Mappings'!$C$7:$O$7,0)))</f>
        <v>0</v>
      </c>
      <c r="AC100" s="80">
        <f>IF(AC21="-","-",AC21*INDEX('3c Mappings'!$C$8:$O$21,MATCH($C100,'3c Mappings'!$B$8:$B$21,0),MATCH($B100,'3c Mappings'!$C$7:$O$7,0)))</f>
        <v>0</v>
      </c>
      <c r="AD100" s="80">
        <f>IF(AD21="-","-",AD21*INDEX('3c Mappings'!$C$8:$O$21,MATCH($C100,'3c Mappings'!$B$8:$B$21,0),MATCH($B100,'3c Mappings'!$C$7:$O$7,0)))</f>
        <v>0</v>
      </c>
      <c r="AE100" s="80">
        <f>IF(AE21="-","-",AE21*INDEX('3c Mappings'!$C$8:$O$21,MATCH($C100,'3c Mappings'!$B$8:$B$21,0),MATCH($B100,'3c Mappings'!$C$7:$O$7,0)))</f>
        <v>0</v>
      </c>
      <c r="AF100" s="80">
        <f>IF(AF21="-","-",AF21*INDEX('3c Mappings'!$C$8:$O$21,MATCH($C100,'3c Mappings'!$B$8:$B$21,0),MATCH($B100,'3c Mappings'!$C$7:$O$7,0)))</f>
        <v>0</v>
      </c>
      <c r="AG100" s="80">
        <f>IF(AG21="-","-",AG21*INDEX('3c Mappings'!$C$8:$O$21,MATCH($C100,'3c Mappings'!$B$8:$B$21,0),MATCH($B100,'3c Mappings'!$C$7:$O$7,0)))</f>
        <v>0</v>
      </c>
      <c r="AH100" s="80" t="str">
        <f>IF(AH21="-","-",AH21*INDEX('3c Mappings'!$C$8:$O$21,MATCH($C100,'3c Mappings'!$B$8:$B$21,0),MATCH($B100,'3c Mappings'!$C$7:$O$7,0)))</f>
        <v>-</v>
      </c>
      <c r="AI100" s="80" t="str">
        <f>IF(AI21="-","-",AI21*INDEX('3c Mappings'!$C$8:$O$21,MATCH($C100,'3c Mappings'!$B$8:$B$21,0),MATCH($B100,'3c Mappings'!$C$7:$O$7,0)))</f>
        <v>-</v>
      </c>
      <c r="AJ100" s="80" t="str">
        <f>IF(AJ21="-","-",AJ21*INDEX('3c Mappings'!$C$8:$O$21,MATCH($C100,'3c Mappings'!$B$8:$B$21,0),MATCH($B100,'3c Mappings'!$C$7:$O$7,0)))</f>
        <v>-</v>
      </c>
      <c r="AK100" s="80" t="str">
        <f>IF(AK21="-","-",AK21*INDEX('3c Mappings'!$C$8:$O$21,MATCH($C100,'3c Mappings'!$B$8:$B$21,0),MATCH($B100,'3c Mappings'!$C$7:$O$7,0)))</f>
        <v>-</v>
      </c>
      <c r="AL100" s="80" t="str">
        <f>IF(AL21="-","-",AL21*INDEX('3c Mappings'!$C$8:$O$21,MATCH($C100,'3c Mappings'!$B$8:$B$21,0),MATCH($B100,'3c Mappings'!$C$7:$O$7,0)))</f>
        <v>-</v>
      </c>
      <c r="AM100" s="80" t="str">
        <f>IF(AM21="-","-",AM21*INDEX('3c Mappings'!$C$8:$O$21,MATCH($C100,'3c Mappings'!$B$8:$B$21,0),MATCH($B100,'3c Mappings'!$C$7:$O$7,0)))</f>
        <v>-</v>
      </c>
      <c r="AN100" s="80" t="str">
        <f>IF(AN21="-","-",AN21*INDEX('3c Mappings'!$C$8:$O$21,MATCH($C100,'3c Mappings'!$B$8:$B$21,0),MATCH($B100,'3c Mappings'!$C$7:$O$7,0)))</f>
        <v>-</v>
      </c>
      <c r="AO100" s="80" t="str">
        <f>IF(AO21="-","-",AO21*INDEX('3c Mappings'!$C$8:$O$21,MATCH($C100,'3c Mappings'!$B$8:$B$21,0),MATCH($B100,'3c Mappings'!$C$7:$O$7,0)))</f>
        <v>-</v>
      </c>
      <c r="AP100" s="80" t="str">
        <f>IF(AP21="-","-",AP21*INDEX('3c Mappings'!$C$8:$O$21,MATCH($C100,'3c Mappings'!$B$8:$B$21,0),MATCH($B100,'3c Mappings'!$C$7:$O$7,0)))</f>
        <v>-</v>
      </c>
      <c r="AQ100" s="80" t="str">
        <f>IF(AQ21="-","-",AQ21*INDEX('3c Mappings'!$C$8:$O$21,MATCH($C100,'3c Mappings'!$B$8:$B$21,0),MATCH($B100,'3c Mappings'!$C$7:$O$7,0)))</f>
        <v>-</v>
      </c>
      <c r="AR100" s="80" t="str">
        <f>IF(AR21="-","-",AR21*INDEX('3c Mappings'!$C$8:$O$21,MATCH($C100,'3c Mappings'!$B$8:$B$21,0),MATCH($B100,'3c Mappings'!$C$7:$O$7,0)))</f>
        <v>-</v>
      </c>
      <c r="AS100" s="80" t="str">
        <f>IF(AS21="-","-",AS21*INDEX('3c Mappings'!$C$8:$O$21,MATCH($C100,'3c Mappings'!$B$8:$B$21,0),MATCH($B100,'3c Mappings'!$C$7:$O$7,0)))</f>
        <v>-</v>
      </c>
      <c r="AT100" s="80" t="str">
        <f>IF(AT21="-","-",AT21*INDEX('3c Mappings'!$C$8:$O$21,MATCH($C100,'3c Mappings'!$B$8:$B$21,0),MATCH($B100,'3c Mappings'!$C$7:$O$7,0)))</f>
        <v>-</v>
      </c>
      <c r="AU100" s="80" t="str">
        <f>IF(AU21="-","-",AU21*INDEX('3c Mappings'!$C$8:$O$21,MATCH($C100,'3c Mappings'!$B$8:$B$21,0),MATCH($B100,'3c Mappings'!$C$7:$O$7,0)))</f>
        <v>-</v>
      </c>
      <c r="AV100" s="80" t="str">
        <f>IF(AV21="-","-",AV21*INDEX('3c Mappings'!$C$8:$O$21,MATCH($C100,'3c Mappings'!$B$8:$B$21,0),MATCH($B100,'3c Mappings'!$C$7:$O$7,0)))</f>
        <v>-</v>
      </c>
      <c r="AW100" s="80" t="str">
        <f>IF(AW21="-","-",AW21*INDEX('3c Mappings'!$C$8:$O$21,MATCH($C100,'3c Mappings'!$B$8:$B$21,0),MATCH($B100,'3c Mappings'!$C$7:$O$7,0)))</f>
        <v>-</v>
      </c>
      <c r="AX100" s="80" t="str">
        <f>IF(AX21="-","-",AX21*INDEX('3c Mappings'!$C$8:$O$21,MATCH($C100,'3c Mappings'!$B$8:$B$21,0),MATCH($B100,'3c Mappings'!$C$7:$O$7,0)))</f>
        <v>-</v>
      </c>
      <c r="AY100" s="80" t="str">
        <f>IF(AY21="-","-",AY21*INDEX('3c Mappings'!$C$8:$O$21,MATCH($C100,'3c Mappings'!$B$8:$B$21,0),MATCH($B100,'3c Mappings'!$C$7:$O$7,0)))</f>
        <v>-</v>
      </c>
      <c r="AZ100" s="80" t="str">
        <f>IF(AZ21="-","-",AZ21*INDEX('3c Mappings'!$C$8:$O$21,MATCH($C100,'3c Mappings'!$B$8:$B$21,0),MATCH($B100,'3c Mappings'!$C$7:$O$7,0)))</f>
        <v>-</v>
      </c>
      <c r="BA100" s="80" t="str">
        <f>IF(BA21="-","-",BA21*INDEX('3c Mappings'!$C$8:$O$21,MATCH($C100,'3c Mappings'!$B$8:$B$21,0),MATCH($B100,'3c Mappings'!$C$7:$O$7,0)))</f>
        <v>-</v>
      </c>
      <c r="BB100" s="80" t="str">
        <f>IF(BB21="-","-",BB21*INDEX('3c Mappings'!$C$8:$O$21,MATCH($C100,'3c Mappings'!$B$8:$B$21,0),MATCH($B100,'3c Mappings'!$C$7:$O$7,0)))</f>
        <v>-</v>
      </c>
    </row>
    <row r="101" spans="1:54" s="14" customFormat="1" ht="11.45">
      <c r="A101" s="10"/>
      <c r="B101" s="72" t="s">
        <v>210</v>
      </c>
      <c r="C101" s="73" t="s">
        <v>180</v>
      </c>
      <c r="D101" s="205"/>
      <c r="E101" s="29"/>
      <c r="F101" s="80">
        <f>IF(F22="-","-",F22*INDEX('3c Mappings'!$C$8:$O$21,MATCH($C101,'3c Mappings'!$B$8:$B$21,0),MATCH($B101,'3c Mappings'!$C$7:$O$7,0)))</f>
        <v>0</v>
      </c>
      <c r="G101" s="80">
        <f>IF(G22="-","-",G22*INDEX('3c Mappings'!$C$8:$O$21,MATCH($C101,'3c Mappings'!$B$8:$B$21,0),MATCH($B101,'3c Mappings'!$C$7:$O$7,0)))</f>
        <v>0</v>
      </c>
      <c r="H101" s="80">
        <f>IF(H22="-","-",H22*INDEX('3c Mappings'!$C$8:$O$21,MATCH($C101,'3c Mappings'!$B$8:$B$21,0),MATCH($B101,'3c Mappings'!$C$7:$O$7,0)))</f>
        <v>0</v>
      </c>
      <c r="I101" s="80">
        <f>IF(I22="-","-",I22*INDEX('3c Mappings'!$C$8:$O$21,MATCH($C101,'3c Mappings'!$B$8:$B$21,0),MATCH($B101,'3c Mappings'!$C$7:$O$7,0)))</f>
        <v>0</v>
      </c>
      <c r="J101" s="80">
        <f>IF(J22="-","-",J22*INDEX('3c Mappings'!$C$8:$O$21,MATCH($C101,'3c Mappings'!$B$8:$B$21,0),MATCH($B101,'3c Mappings'!$C$7:$O$7,0)))</f>
        <v>0</v>
      </c>
      <c r="K101" s="80">
        <f>IF(K22="-","-",K22*INDEX('3c Mappings'!$C$8:$O$21,MATCH($C101,'3c Mappings'!$B$8:$B$21,0),MATCH($B101,'3c Mappings'!$C$7:$O$7,0)))</f>
        <v>0</v>
      </c>
      <c r="L101" s="80">
        <f>IF(L22="-","-",L22*INDEX('3c Mappings'!$C$8:$O$21,MATCH($C101,'3c Mappings'!$B$8:$B$21,0),MATCH($B101,'3c Mappings'!$C$7:$O$7,0)))</f>
        <v>0</v>
      </c>
      <c r="M101" s="80">
        <f>IF(M22="-","-",M22*INDEX('3c Mappings'!$C$8:$O$21,MATCH($C101,'3c Mappings'!$B$8:$B$21,0),MATCH($B101,'3c Mappings'!$C$7:$O$7,0)))</f>
        <v>0</v>
      </c>
      <c r="N101" s="82"/>
      <c r="O101" s="80">
        <f>IF(O22="-","-",O22*INDEX('3c Mappings'!$C$8:$O$21,MATCH($C101,'3c Mappings'!$B$8:$B$21,0),MATCH($B101,'3c Mappings'!$C$7:$O$7,0)))</f>
        <v>0</v>
      </c>
      <c r="P101" s="80">
        <f>IF(P22="-","-",P22*INDEX('3c Mappings'!$C$8:$O$21,MATCH($C101,'3c Mappings'!$B$8:$B$21,0),MATCH($B101,'3c Mappings'!$C$7:$O$7,0)))</f>
        <v>0</v>
      </c>
      <c r="Q101" s="80">
        <f>IF(Q22="-","-",Q22*INDEX('3c Mappings'!$C$8:$O$21,MATCH($C101,'3c Mappings'!$B$8:$B$21,0),MATCH($B101,'3c Mappings'!$C$7:$O$7,0)))</f>
        <v>0</v>
      </c>
      <c r="R101" s="80">
        <f>IF(R22="-","-",R22*INDEX('3c Mappings'!$C$8:$O$21,MATCH($C101,'3c Mappings'!$B$8:$B$21,0),MATCH($B101,'3c Mappings'!$C$7:$O$7,0)))</f>
        <v>0</v>
      </c>
      <c r="S101" s="80">
        <f>IF(S22="-","-",S22*INDEX('3c Mappings'!$C$8:$O$21,MATCH($C101,'3c Mappings'!$B$8:$B$21,0),MATCH($B101,'3c Mappings'!$C$7:$O$7,0)))</f>
        <v>0</v>
      </c>
      <c r="T101" s="80">
        <f>IF(T22="-","-",T22*INDEX('3c Mappings'!$C$8:$O$21,MATCH($C101,'3c Mappings'!$B$8:$B$21,0),MATCH($B101,'3c Mappings'!$C$7:$O$7,0)))</f>
        <v>0</v>
      </c>
      <c r="U101" s="80">
        <f>IF(U22="-","-",U22*INDEX('3c Mappings'!$C$8:$O$21,MATCH($C101,'3c Mappings'!$B$8:$B$21,0),MATCH($B101,'3c Mappings'!$C$7:$O$7,0)))</f>
        <v>0</v>
      </c>
      <c r="V101" s="80">
        <f>IF(V22="-","-",V22*INDEX('3c Mappings'!$C$8:$O$21,MATCH($C101,'3c Mappings'!$B$8:$B$21,0),MATCH($B101,'3c Mappings'!$C$7:$O$7,0)))</f>
        <v>0</v>
      </c>
      <c r="W101" s="80">
        <f>IF(W22="-","-",W22*INDEX('3c Mappings'!$C$8:$O$21,MATCH($C101,'3c Mappings'!$B$8:$B$21,0),MATCH($B101,'3c Mappings'!$C$7:$O$7,0)))</f>
        <v>0</v>
      </c>
      <c r="X101" s="80">
        <f>IF(X22="-","-",X22*INDEX('3c Mappings'!$C$8:$O$21,MATCH($C101,'3c Mappings'!$B$8:$B$21,0),MATCH($B101,'3c Mappings'!$C$7:$O$7,0)))</f>
        <v>0</v>
      </c>
      <c r="Y101" s="80">
        <f>IF(Y22="-","-",Y22*INDEX('3c Mappings'!$C$8:$O$21,MATCH($C101,'3c Mappings'!$B$8:$B$21,0),MATCH($B101,'3c Mappings'!$C$7:$O$7,0)))</f>
        <v>0</v>
      </c>
      <c r="Z101" s="80">
        <f>IF(Z22="-","-",Z22*INDEX('3c Mappings'!$C$8:$O$21,MATCH($C101,'3c Mappings'!$B$8:$B$21,0),MATCH($B101,'3c Mappings'!$C$7:$O$7,0)))</f>
        <v>0</v>
      </c>
      <c r="AA101" s="80">
        <f>IF(AA22="-","-",AA22*INDEX('3c Mappings'!$C$8:$O$21,MATCH($C101,'3c Mappings'!$B$8:$B$21,0),MATCH($B101,'3c Mappings'!$C$7:$O$7,0)))</f>
        <v>0</v>
      </c>
      <c r="AB101" s="80">
        <f>IF(AB22="-","-",AB22*INDEX('3c Mappings'!$C$8:$O$21,MATCH($C101,'3c Mappings'!$B$8:$B$21,0),MATCH($B101,'3c Mappings'!$C$7:$O$7,0)))</f>
        <v>0</v>
      </c>
      <c r="AC101" s="80">
        <f>IF(AC22="-","-",AC22*INDEX('3c Mappings'!$C$8:$O$21,MATCH($C101,'3c Mappings'!$B$8:$B$21,0),MATCH($B101,'3c Mappings'!$C$7:$O$7,0)))</f>
        <v>0</v>
      </c>
      <c r="AD101" s="80">
        <f>IF(AD22="-","-",AD22*INDEX('3c Mappings'!$C$8:$O$21,MATCH($C101,'3c Mappings'!$B$8:$B$21,0),MATCH($B101,'3c Mappings'!$C$7:$O$7,0)))</f>
        <v>0</v>
      </c>
      <c r="AE101" s="80">
        <f>IF(AE22="-","-",AE22*INDEX('3c Mappings'!$C$8:$O$21,MATCH($C101,'3c Mappings'!$B$8:$B$21,0),MATCH($B101,'3c Mappings'!$C$7:$O$7,0)))</f>
        <v>0</v>
      </c>
      <c r="AF101" s="80">
        <f>IF(AF22="-","-",AF22*INDEX('3c Mappings'!$C$8:$O$21,MATCH($C101,'3c Mappings'!$B$8:$B$21,0),MATCH($B101,'3c Mappings'!$C$7:$O$7,0)))</f>
        <v>0</v>
      </c>
      <c r="AG101" s="80">
        <f>IF(AG22="-","-",AG22*INDEX('3c Mappings'!$C$8:$O$21,MATCH($C101,'3c Mappings'!$B$8:$B$21,0),MATCH($B101,'3c Mappings'!$C$7:$O$7,0)))</f>
        <v>0</v>
      </c>
      <c r="AH101" s="80" t="str">
        <f>IF(AH22="-","-",AH22*INDEX('3c Mappings'!$C$8:$O$21,MATCH($C101,'3c Mappings'!$B$8:$B$21,0),MATCH($B101,'3c Mappings'!$C$7:$O$7,0)))</f>
        <v>-</v>
      </c>
      <c r="AI101" s="80" t="str">
        <f>IF(AI22="-","-",AI22*INDEX('3c Mappings'!$C$8:$O$21,MATCH($C101,'3c Mappings'!$B$8:$B$21,0),MATCH($B101,'3c Mappings'!$C$7:$O$7,0)))</f>
        <v>-</v>
      </c>
      <c r="AJ101" s="80" t="str">
        <f>IF(AJ22="-","-",AJ22*INDEX('3c Mappings'!$C$8:$O$21,MATCH($C101,'3c Mappings'!$B$8:$B$21,0),MATCH($B101,'3c Mappings'!$C$7:$O$7,0)))</f>
        <v>-</v>
      </c>
      <c r="AK101" s="80" t="str">
        <f>IF(AK22="-","-",AK22*INDEX('3c Mappings'!$C$8:$O$21,MATCH($C101,'3c Mappings'!$B$8:$B$21,0),MATCH($B101,'3c Mappings'!$C$7:$O$7,0)))</f>
        <v>-</v>
      </c>
      <c r="AL101" s="80" t="str">
        <f>IF(AL22="-","-",AL22*INDEX('3c Mappings'!$C$8:$O$21,MATCH($C101,'3c Mappings'!$B$8:$B$21,0),MATCH($B101,'3c Mappings'!$C$7:$O$7,0)))</f>
        <v>-</v>
      </c>
      <c r="AM101" s="80" t="str">
        <f>IF(AM22="-","-",AM22*INDEX('3c Mappings'!$C$8:$O$21,MATCH($C101,'3c Mappings'!$B$8:$B$21,0),MATCH($B101,'3c Mappings'!$C$7:$O$7,0)))</f>
        <v>-</v>
      </c>
      <c r="AN101" s="80" t="str">
        <f>IF(AN22="-","-",AN22*INDEX('3c Mappings'!$C$8:$O$21,MATCH($C101,'3c Mappings'!$B$8:$B$21,0),MATCH($B101,'3c Mappings'!$C$7:$O$7,0)))</f>
        <v>-</v>
      </c>
      <c r="AO101" s="80" t="str">
        <f>IF(AO22="-","-",AO22*INDEX('3c Mappings'!$C$8:$O$21,MATCH($C101,'3c Mappings'!$B$8:$B$21,0),MATCH($B101,'3c Mappings'!$C$7:$O$7,0)))</f>
        <v>-</v>
      </c>
      <c r="AP101" s="80" t="str">
        <f>IF(AP22="-","-",AP22*INDEX('3c Mappings'!$C$8:$O$21,MATCH($C101,'3c Mappings'!$B$8:$B$21,0),MATCH($B101,'3c Mappings'!$C$7:$O$7,0)))</f>
        <v>-</v>
      </c>
      <c r="AQ101" s="80" t="str">
        <f>IF(AQ22="-","-",AQ22*INDEX('3c Mappings'!$C$8:$O$21,MATCH($C101,'3c Mappings'!$B$8:$B$21,0),MATCH($B101,'3c Mappings'!$C$7:$O$7,0)))</f>
        <v>-</v>
      </c>
      <c r="AR101" s="80" t="str">
        <f>IF(AR22="-","-",AR22*INDEX('3c Mappings'!$C$8:$O$21,MATCH($C101,'3c Mappings'!$B$8:$B$21,0),MATCH($B101,'3c Mappings'!$C$7:$O$7,0)))</f>
        <v>-</v>
      </c>
      <c r="AS101" s="80" t="str">
        <f>IF(AS22="-","-",AS22*INDEX('3c Mappings'!$C$8:$O$21,MATCH($C101,'3c Mappings'!$B$8:$B$21,0),MATCH($B101,'3c Mappings'!$C$7:$O$7,0)))</f>
        <v>-</v>
      </c>
      <c r="AT101" s="80" t="str">
        <f>IF(AT22="-","-",AT22*INDEX('3c Mappings'!$C$8:$O$21,MATCH($C101,'3c Mappings'!$B$8:$B$21,0),MATCH($B101,'3c Mappings'!$C$7:$O$7,0)))</f>
        <v>-</v>
      </c>
      <c r="AU101" s="80" t="str">
        <f>IF(AU22="-","-",AU22*INDEX('3c Mappings'!$C$8:$O$21,MATCH($C101,'3c Mappings'!$B$8:$B$21,0),MATCH($B101,'3c Mappings'!$C$7:$O$7,0)))</f>
        <v>-</v>
      </c>
      <c r="AV101" s="80" t="str">
        <f>IF(AV22="-","-",AV22*INDEX('3c Mappings'!$C$8:$O$21,MATCH($C101,'3c Mappings'!$B$8:$B$21,0),MATCH($B101,'3c Mappings'!$C$7:$O$7,0)))</f>
        <v>-</v>
      </c>
      <c r="AW101" s="80" t="str">
        <f>IF(AW22="-","-",AW22*INDEX('3c Mappings'!$C$8:$O$21,MATCH($C101,'3c Mappings'!$B$8:$B$21,0),MATCH($B101,'3c Mappings'!$C$7:$O$7,0)))</f>
        <v>-</v>
      </c>
      <c r="AX101" s="80" t="str">
        <f>IF(AX22="-","-",AX22*INDEX('3c Mappings'!$C$8:$O$21,MATCH($C101,'3c Mappings'!$B$8:$B$21,0),MATCH($B101,'3c Mappings'!$C$7:$O$7,0)))</f>
        <v>-</v>
      </c>
      <c r="AY101" s="80" t="str">
        <f>IF(AY22="-","-",AY22*INDEX('3c Mappings'!$C$8:$O$21,MATCH($C101,'3c Mappings'!$B$8:$B$21,0),MATCH($B101,'3c Mappings'!$C$7:$O$7,0)))</f>
        <v>-</v>
      </c>
      <c r="AZ101" s="80" t="str">
        <f>IF(AZ22="-","-",AZ22*INDEX('3c Mappings'!$C$8:$O$21,MATCH($C101,'3c Mappings'!$B$8:$B$21,0),MATCH($B101,'3c Mappings'!$C$7:$O$7,0)))</f>
        <v>-</v>
      </c>
      <c r="BA101" s="80" t="str">
        <f>IF(BA22="-","-",BA22*INDEX('3c Mappings'!$C$8:$O$21,MATCH($C101,'3c Mappings'!$B$8:$B$21,0),MATCH($B101,'3c Mappings'!$C$7:$O$7,0)))</f>
        <v>-</v>
      </c>
      <c r="BB101" s="80" t="str">
        <f>IF(BB22="-","-",BB22*INDEX('3c Mappings'!$C$8:$O$21,MATCH($C101,'3c Mappings'!$B$8:$B$21,0),MATCH($B101,'3c Mappings'!$C$7:$O$7,0)))</f>
        <v>-</v>
      </c>
    </row>
    <row r="102" spans="1:54" s="14" customFormat="1" ht="11.45">
      <c r="A102" s="10"/>
      <c r="B102" s="72" t="s">
        <v>211</v>
      </c>
      <c r="C102" s="73" t="s">
        <v>180</v>
      </c>
      <c r="D102" s="205"/>
      <c r="E102" s="29"/>
      <c r="F102" s="80">
        <f>IF(F23="-","-",F23*INDEX('3c Mappings'!$C$8:$O$21,MATCH($C102,'3c Mappings'!$B$8:$B$21,0),MATCH($B102,'3c Mappings'!$C$7:$O$7,0)))</f>
        <v>0</v>
      </c>
      <c r="G102" s="80">
        <f>IF(G23="-","-",G23*INDEX('3c Mappings'!$C$8:$O$21,MATCH($C102,'3c Mappings'!$B$8:$B$21,0),MATCH($B102,'3c Mappings'!$C$7:$O$7,0)))</f>
        <v>0</v>
      </c>
      <c r="H102" s="80">
        <f>IF(H23="-","-",H23*INDEX('3c Mappings'!$C$8:$O$21,MATCH($C102,'3c Mappings'!$B$8:$B$21,0),MATCH($B102,'3c Mappings'!$C$7:$O$7,0)))</f>
        <v>0</v>
      </c>
      <c r="I102" s="80">
        <f>IF(I23="-","-",I23*INDEX('3c Mappings'!$C$8:$O$21,MATCH($C102,'3c Mappings'!$B$8:$B$21,0),MATCH($B102,'3c Mappings'!$C$7:$O$7,0)))</f>
        <v>0</v>
      </c>
      <c r="J102" s="80">
        <f>IF(J23="-","-",J23*INDEX('3c Mappings'!$C$8:$O$21,MATCH($C102,'3c Mappings'!$B$8:$B$21,0),MATCH($B102,'3c Mappings'!$C$7:$O$7,0)))</f>
        <v>0</v>
      </c>
      <c r="K102" s="80">
        <f>IF(K23="-","-",K23*INDEX('3c Mappings'!$C$8:$O$21,MATCH($C102,'3c Mappings'!$B$8:$B$21,0),MATCH($B102,'3c Mappings'!$C$7:$O$7,0)))</f>
        <v>0</v>
      </c>
      <c r="L102" s="80">
        <f>IF(L23="-","-",L23*INDEX('3c Mappings'!$C$8:$O$21,MATCH($C102,'3c Mappings'!$B$8:$B$21,0),MATCH($B102,'3c Mappings'!$C$7:$O$7,0)))</f>
        <v>0</v>
      </c>
      <c r="M102" s="80">
        <f>IF(M23="-","-",M23*INDEX('3c Mappings'!$C$8:$O$21,MATCH($C102,'3c Mappings'!$B$8:$B$21,0),MATCH($B102,'3c Mappings'!$C$7:$O$7,0)))</f>
        <v>0</v>
      </c>
      <c r="N102" s="82"/>
      <c r="O102" s="80">
        <f>IF(O23="-","-",O23*INDEX('3c Mappings'!$C$8:$O$21,MATCH($C102,'3c Mappings'!$B$8:$B$21,0),MATCH($B102,'3c Mappings'!$C$7:$O$7,0)))</f>
        <v>0</v>
      </c>
      <c r="P102" s="80">
        <f>IF(P23="-","-",P23*INDEX('3c Mappings'!$C$8:$O$21,MATCH($C102,'3c Mappings'!$B$8:$B$21,0),MATCH($B102,'3c Mappings'!$C$7:$O$7,0)))</f>
        <v>0</v>
      </c>
      <c r="Q102" s="80">
        <f>IF(Q23="-","-",Q23*INDEX('3c Mappings'!$C$8:$O$21,MATCH($C102,'3c Mappings'!$B$8:$B$21,0),MATCH($B102,'3c Mappings'!$C$7:$O$7,0)))</f>
        <v>0</v>
      </c>
      <c r="R102" s="80">
        <f>IF(R23="-","-",R23*INDEX('3c Mappings'!$C$8:$O$21,MATCH($C102,'3c Mappings'!$B$8:$B$21,0),MATCH($B102,'3c Mappings'!$C$7:$O$7,0)))</f>
        <v>0</v>
      </c>
      <c r="S102" s="80">
        <f>IF(S23="-","-",S23*INDEX('3c Mappings'!$C$8:$O$21,MATCH($C102,'3c Mappings'!$B$8:$B$21,0),MATCH($B102,'3c Mappings'!$C$7:$O$7,0)))</f>
        <v>0</v>
      </c>
      <c r="T102" s="80">
        <f>IF(T23="-","-",T23*INDEX('3c Mappings'!$C$8:$O$21,MATCH($C102,'3c Mappings'!$B$8:$B$21,0),MATCH($B102,'3c Mappings'!$C$7:$O$7,0)))</f>
        <v>0</v>
      </c>
      <c r="U102" s="80">
        <f>IF(U23="-","-",U23*INDEX('3c Mappings'!$C$8:$O$21,MATCH($C102,'3c Mappings'!$B$8:$B$21,0),MATCH($B102,'3c Mappings'!$C$7:$O$7,0)))</f>
        <v>0</v>
      </c>
      <c r="V102" s="80">
        <f>IF(V23="-","-",V23*INDEX('3c Mappings'!$C$8:$O$21,MATCH($C102,'3c Mappings'!$B$8:$B$21,0),MATCH($B102,'3c Mappings'!$C$7:$O$7,0)))</f>
        <v>0</v>
      </c>
      <c r="W102" s="80">
        <f>IF(W23="-","-",W23*INDEX('3c Mappings'!$C$8:$O$21,MATCH($C102,'3c Mappings'!$B$8:$B$21,0),MATCH($B102,'3c Mappings'!$C$7:$O$7,0)))</f>
        <v>0</v>
      </c>
      <c r="X102" s="80">
        <f>IF(X23="-","-",X23*INDEX('3c Mappings'!$C$8:$O$21,MATCH($C102,'3c Mappings'!$B$8:$B$21,0),MATCH($B102,'3c Mappings'!$C$7:$O$7,0)))</f>
        <v>0</v>
      </c>
      <c r="Y102" s="80">
        <f>IF(Y23="-","-",Y23*INDEX('3c Mappings'!$C$8:$O$21,MATCH($C102,'3c Mappings'!$B$8:$B$21,0),MATCH($B102,'3c Mappings'!$C$7:$O$7,0)))</f>
        <v>0</v>
      </c>
      <c r="Z102" s="80">
        <f>IF(Z23="-","-",Z23*INDEX('3c Mappings'!$C$8:$O$21,MATCH($C102,'3c Mappings'!$B$8:$B$21,0),MATCH($B102,'3c Mappings'!$C$7:$O$7,0)))</f>
        <v>0</v>
      </c>
      <c r="AA102" s="80">
        <f>IF(AA23="-","-",AA23*INDEX('3c Mappings'!$C$8:$O$21,MATCH($C102,'3c Mappings'!$B$8:$B$21,0),MATCH($B102,'3c Mappings'!$C$7:$O$7,0)))</f>
        <v>0</v>
      </c>
      <c r="AB102" s="80">
        <f>IF(AB23="-","-",AB23*INDEX('3c Mappings'!$C$8:$O$21,MATCH($C102,'3c Mappings'!$B$8:$B$21,0),MATCH($B102,'3c Mappings'!$C$7:$O$7,0)))</f>
        <v>0</v>
      </c>
      <c r="AC102" s="80">
        <f>IF(AC23="-","-",AC23*INDEX('3c Mappings'!$C$8:$O$21,MATCH($C102,'3c Mappings'!$B$8:$B$21,0),MATCH($B102,'3c Mappings'!$C$7:$O$7,0)))</f>
        <v>0</v>
      </c>
      <c r="AD102" s="80">
        <f>IF(AD23="-","-",AD23*INDEX('3c Mappings'!$C$8:$O$21,MATCH($C102,'3c Mappings'!$B$8:$B$21,0),MATCH($B102,'3c Mappings'!$C$7:$O$7,0)))</f>
        <v>0</v>
      </c>
      <c r="AE102" s="80">
        <f>IF(AE23="-","-",AE23*INDEX('3c Mappings'!$C$8:$O$21,MATCH($C102,'3c Mappings'!$B$8:$B$21,0),MATCH($B102,'3c Mappings'!$C$7:$O$7,0)))</f>
        <v>0</v>
      </c>
      <c r="AF102" s="80">
        <f>IF(AF23="-","-",AF23*INDEX('3c Mappings'!$C$8:$O$21,MATCH($C102,'3c Mappings'!$B$8:$B$21,0),MATCH($B102,'3c Mappings'!$C$7:$O$7,0)))</f>
        <v>0</v>
      </c>
      <c r="AG102" s="80">
        <f>IF(AG23="-","-",AG23*INDEX('3c Mappings'!$C$8:$O$21,MATCH($C102,'3c Mappings'!$B$8:$B$21,0),MATCH($B102,'3c Mappings'!$C$7:$O$7,0)))</f>
        <v>0</v>
      </c>
      <c r="AH102" s="80" t="str">
        <f>IF(AH23="-","-",AH23*INDEX('3c Mappings'!$C$8:$O$21,MATCH($C102,'3c Mappings'!$B$8:$B$21,0),MATCH($B102,'3c Mappings'!$C$7:$O$7,0)))</f>
        <v>-</v>
      </c>
      <c r="AI102" s="80" t="str">
        <f>IF(AI23="-","-",AI23*INDEX('3c Mappings'!$C$8:$O$21,MATCH($C102,'3c Mappings'!$B$8:$B$21,0),MATCH($B102,'3c Mappings'!$C$7:$O$7,0)))</f>
        <v>-</v>
      </c>
      <c r="AJ102" s="80" t="str">
        <f>IF(AJ23="-","-",AJ23*INDEX('3c Mappings'!$C$8:$O$21,MATCH($C102,'3c Mappings'!$B$8:$B$21,0),MATCH($B102,'3c Mappings'!$C$7:$O$7,0)))</f>
        <v>-</v>
      </c>
      <c r="AK102" s="80" t="str">
        <f>IF(AK23="-","-",AK23*INDEX('3c Mappings'!$C$8:$O$21,MATCH($C102,'3c Mappings'!$B$8:$B$21,0),MATCH($B102,'3c Mappings'!$C$7:$O$7,0)))</f>
        <v>-</v>
      </c>
      <c r="AL102" s="80" t="str">
        <f>IF(AL23="-","-",AL23*INDEX('3c Mappings'!$C$8:$O$21,MATCH($C102,'3c Mappings'!$B$8:$B$21,0),MATCH($B102,'3c Mappings'!$C$7:$O$7,0)))</f>
        <v>-</v>
      </c>
      <c r="AM102" s="80" t="str">
        <f>IF(AM23="-","-",AM23*INDEX('3c Mappings'!$C$8:$O$21,MATCH($C102,'3c Mappings'!$B$8:$B$21,0),MATCH($B102,'3c Mappings'!$C$7:$O$7,0)))</f>
        <v>-</v>
      </c>
      <c r="AN102" s="80" t="str">
        <f>IF(AN23="-","-",AN23*INDEX('3c Mappings'!$C$8:$O$21,MATCH($C102,'3c Mappings'!$B$8:$B$21,0),MATCH($B102,'3c Mappings'!$C$7:$O$7,0)))</f>
        <v>-</v>
      </c>
      <c r="AO102" s="80" t="str">
        <f>IF(AO23="-","-",AO23*INDEX('3c Mappings'!$C$8:$O$21,MATCH($C102,'3c Mappings'!$B$8:$B$21,0),MATCH($B102,'3c Mappings'!$C$7:$O$7,0)))</f>
        <v>-</v>
      </c>
      <c r="AP102" s="80" t="str">
        <f>IF(AP23="-","-",AP23*INDEX('3c Mappings'!$C$8:$O$21,MATCH($C102,'3c Mappings'!$B$8:$B$21,0),MATCH($B102,'3c Mappings'!$C$7:$O$7,0)))</f>
        <v>-</v>
      </c>
      <c r="AQ102" s="80" t="str">
        <f>IF(AQ23="-","-",AQ23*INDEX('3c Mappings'!$C$8:$O$21,MATCH($C102,'3c Mappings'!$B$8:$B$21,0),MATCH($B102,'3c Mappings'!$C$7:$O$7,0)))</f>
        <v>-</v>
      </c>
      <c r="AR102" s="80" t="str">
        <f>IF(AR23="-","-",AR23*INDEX('3c Mappings'!$C$8:$O$21,MATCH($C102,'3c Mappings'!$B$8:$B$21,0),MATCH($B102,'3c Mappings'!$C$7:$O$7,0)))</f>
        <v>-</v>
      </c>
      <c r="AS102" s="80" t="str">
        <f>IF(AS23="-","-",AS23*INDEX('3c Mappings'!$C$8:$O$21,MATCH($C102,'3c Mappings'!$B$8:$B$21,0),MATCH($B102,'3c Mappings'!$C$7:$O$7,0)))</f>
        <v>-</v>
      </c>
      <c r="AT102" s="80" t="str">
        <f>IF(AT23="-","-",AT23*INDEX('3c Mappings'!$C$8:$O$21,MATCH($C102,'3c Mappings'!$B$8:$B$21,0),MATCH($B102,'3c Mappings'!$C$7:$O$7,0)))</f>
        <v>-</v>
      </c>
      <c r="AU102" s="80" t="str">
        <f>IF(AU23="-","-",AU23*INDEX('3c Mappings'!$C$8:$O$21,MATCH($C102,'3c Mappings'!$B$8:$B$21,0),MATCH($B102,'3c Mappings'!$C$7:$O$7,0)))</f>
        <v>-</v>
      </c>
      <c r="AV102" s="80" t="str">
        <f>IF(AV23="-","-",AV23*INDEX('3c Mappings'!$C$8:$O$21,MATCH($C102,'3c Mappings'!$B$8:$B$21,0),MATCH($B102,'3c Mappings'!$C$7:$O$7,0)))</f>
        <v>-</v>
      </c>
      <c r="AW102" s="80" t="str">
        <f>IF(AW23="-","-",AW23*INDEX('3c Mappings'!$C$8:$O$21,MATCH($C102,'3c Mappings'!$B$8:$B$21,0),MATCH($B102,'3c Mappings'!$C$7:$O$7,0)))</f>
        <v>-</v>
      </c>
      <c r="AX102" s="80" t="str">
        <f>IF(AX23="-","-",AX23*INDEX('3c Mappings'!$C$8:$O$21,MATCH($C102,'3c Mappings'!$B$8:$B$21,0),MATCH($B102,'3c Mappings'!$C$7:$O$7,0)))</f>
        <v>-</v>
      </c>
      <c r="AY102" s="80" t="str">
        <f>IF(AY23="-","-",AY23*INDEX('3c Mappings'!$C$8:$O$21,MATCH($C102,'3c Mappings'!$B$8:$B$21,0),MATCH($B102,'3c Mappings'!$C$7:$O$7,0)))</f>
        <v>-</v>
      </c>
      <c r="AZ102" s="80" t="str">
        <f>IF(AZ23="-","-",AZ23*INDEX('3c Mappings'!$C$8:$O$21,MATCH($C102,'3c Mappings'!$B$8:$B$21,0),MATCH($B102,'3c Mappings'!$C$7:$O$7,0)))</f>
        <v>-</v>
      </c>
      <c r="BA102" s="80" t="str">
        <f>IF(BA23="-","-",BA23*INDEX('3c Mappings'!$C$8:$O$21,MATCH($C102,'3c Mappings'!$B$8:$B$21,0),MATCH($B102,'3c Mappings'!$C$7:$O$7,0)))</f>
        <v>-</v>
      </c>
      <c r="BB102" s="80" t="str">
        <f>IF(BB23="-","-",BB23*INDEX('3c Mappings'!$C$8:$O$21,MATCH($C102,'3c Mappings'!$B$8:$B$21,0),MATCH($B102,'3c Mappings'!$C$7:$O$7,0)))</f>
        <v>-</v>
      </c>
    </row>
    <row r="103" spans="1:54" s="14" customFormat="1" ht="11.45">
      <c r="A103" s="10"/>
      <c r="B103" s="72" t="s">
        <v>212</v>
      </c>
      <c r="C103" s="73" t="s">
        <v>180</v>
      </c>
      <c r="D103" s="205"/>
      <c r="E103" s="29"/>
      <c r="F103" s="80">
        <f>IF(F24="-","-",F24*INDEX('3c Mappings'!$C$8:$O$21,MATCH($C103,'3c Mappings'!$B$8:$B$21,0),MATCH($B103,'3c Mappings'!$C$7:$O$7,0)))</f>
        <v>0</v>
      </c>
      <c r="G103" s="80">
        <f>IF(G24="-","-",G24*INDEX('3c Mappings'!$C$8:$O$21,MATCH($C103,'3c Mappings'!$B$8:$B$21,0),MATCH($B103,'3c Mappings'!$C$7:$O$7,0)))</f>
        <v>0</v>
      </c>
      <c r="H103" s="80">
        <f>IF(H24="-","-",H24*INDEX('3c Mappings'!$C$8:$O$21,MATCH($C103,'3c Mappings'!$B$8:$B$21,0),MATCH($B103,'3c Mappings'!$C$7:$O$7,0)))</f>
        <v>0</v>
      </c>
      <c r="I103" s="80">
        <f>IF(I24="-","-",I24*INDEX('3c Mappings'!$C$8:$O$21,MATCH($C103,'3c Mappings'!$B$8:$B$21,0),MATCH($B103,'3c Mappings'!$C$7:$O$7,0)))</f>
        <v>0</v>
      </c>
      <c r="J103" s="80">
        <f>IF(J24="-","-",J24*INDEX('3c Mappings'!$C$8:$O$21,MATCH($C103,'3c Mappings'!$B$8:$B$21,0),MATCH($B103,'3c Mappings'!$C$7:$O$7,0)))</f>
        <v>0</v>
      </c>
      <c r="K103" s="80">
        <f>IF(K24="-","-",K24*INDEX('3c Mappings'!$C$8:$O$21,MATCH($C103,'3c Mappings'!$B$8:$B$21,0),MATCH($B103,'3c Mappings'!$C$7:$O$7,0)))</f>
        <v>0</v>
      </c>
      <c r="L103" s="80">
        <f>IF(L24="-","-",L24*INDEX('3c Mappings'!$C$8:$O$21,MATCH($C103,'3c Mappings'!$B$8:$B$21,0),MATCH($B103,'3c Mappings'!$C$7:$O$7,0)))</f>
        <v>0</v>
      </c>
      <c r="M103" s="80">
        <f>IF(M24="-","-",M24*INDEX('3c Mappings'!$C$8:$O$21,MATCH($C103,'3c Mappings'!$B$8:$B$21,0),MATCH($B103,'3c Mappings'!$C$7:$O$7,0)))</f>
        <v>0</v>
      </c>
      <c r="N103" s="82"/>
      <c r="O103" s="80">
        <f>IF(O24="-","-",O24*INDEX('3c Mappings'!$C$8:$O$21,MATCH($C103,'3c Mappings'!$B$8:$B$21,0),MATCH($B103,'3c Mappings'!$C$7:$O$7,0)))</f>
        <v>0</v>
      </c>
      <c r="P103" s="80">
        <f>IF(P24="-","-",P24*INDEX('3c Mappings'!$C$8:$O$21,MATCH($C103,'3c Mappings'!$B$8:$B$21,0),MATCH($B103,'3c Mappings'!$C$7:$O$7,0)))</f>
        <v>0</v>
      </c>
      <c r="Q103" s="80">
        <f>IF(Q24="-","-",Q24*INDEX('3c Mappings'!$C$8:$O$21,MATCH($C103,'3c Mappings'!$B$8:$B$21,0),MATCH($B103,'3c Mappings'!$C$7:$O$7,0)))</f>
        <v>0</v>
      </c>
      <c r="R103" s="80">
        <f>IF(R24="-","-",R24*INDEX('3c Mappings'!$C$8:$O$21,MATCH($C103,'3c Mappings'!$B$8:$B$21,0),MATCH($B103,'3c Mappings'!$C$7:$O$7,0)))</f>
        <v>0</v>
      </c>
      <c r="S103" s="80">
        <f>IF(S24="-","-",S24*INDEX('3c Mappings'!$C$8:$O$21,MATCH($C103,'3c Mappings'!$B$8:$B$21,0),MATCH($B103,'3c Mappings'!$C$7:$O$7,0)))</f>
        <v>0</v>
      </c>
      <c r="T103" s="80">
        <f>IF(T24="-","-",T24*INDEX('3c Mappings'!$C$8:$O$21,MATCH($C103,'3c Mappings'!$B$8:$B$21,0),MATCH($B103,'3c Mappings'!$C$7:$O$7,0)))</f>
        <v>0</v>
      </c>
      <c r="U103" s="80">
        <f>IF(U24="-","-",U24*INDEX('3c Mappings'!$C$8:$O$21,MATCH($C103,'3c Mappings'!$B$8:$B$21,0),MATCH($B103,'3c Mappings'!$C$7:$O$7,0)))</f>
        <v>0</v>
      </c>
      <c r="V103" s="80">
        <f>IF(V24="-","-",V24*INDEX('3c Mappings'!$C$8:$O$21,MATCH($C103,'3c Mappings'!$B$8:$B$21,0),MATCH($B103,'3c Mappings'!$C$7:$O$7,0)))</f>
        <v>0</v>
      </c>
      <c r="W103" s="80">
        <f>IF(W24="-","-",W24*INDEX('3c Mappings'!$C$8:$O$21,MATCH($C103,'3c Mappings'!$B$8:$B$21,0),MATCH($B103,'3c Mappings'!$C$7:$O$7,0)))</f>
        <v>0</v>
      </c>
      <c r="X103" s="80">
        <f>IF(X24="-","-",X24*INDEX('3c Mappings'!$C$8:$O$21,MATCH($C103,'3c Mappings'!$B$8:$B$21,0),MATCH($B103,'3c Mappings'!$C$7:$O$7,0)))</f>
        <v>0</v>
      </c>
      <c r="Y103" s="80">
        <f>IF(Y24="-","-",Y24*INDEX('3c Mappings'!$C$8:$O$21,MATCH($C103,'3c Mappings'!$B$8:$B$21,0),MATCH($B103,'3c Mappings'!$C$7:$O$7,0)))</f>
        <v>0</v>
      </c>
      <c r="Z103" s="80">
        <f>IF(Z24="-","-",Z24*INDEX('3c Mappings'!$C$8:$O$21,MATCH($C103,'3c Mappings'!$B$8:$B$21,0),MATCH($B103,'3c Mappings'!$C$7:$O$7,0)))</f>
        <v>0</v>
      </c>
      <c r="AA103" s="80">
        <f>IF(AA24="-","-",AA24*INDEX('3c Mappings'!$C$8:$O$21,MATCH($C103,'3c Mappings'!$B$8:$B$21,0),MATCH($B103,'3c Mappings'!$C$7:$O$7,0)))</f>
        <v>0</v>
      </c>
      <c r="AB103" s="80">
        <f>IF(AB24="-","-",AB24*INDEX('3c Mappings'!$C$8:$O$21,MATCH($C103,'3c Mappings'!$B$8:$B$21,0),MATCH($B103,'3c Mappings'!$C$7:$O$7,0)))</f>
        <v>0</v>
      </c>
      <c r="AC103" s="80">
        <f>IF(AC24="-","-",AC24*INDEX('3c Mappings'!$C$8:$O$21,MATCH($C103,'3c Mappings'!$B$8:$B$21,0),MATCH($B103,'3c Mappings'!$C$7:$O$7,0)))</f>
        <v>0</v>
      </c>
      <c r="AD103" s="80">
        <f>IF(AD24="-","-",AD24*INDEX('3c Mappings'!$C$8:$O$21,MATCH($C103,'3c Mappings'!$B$8:$B$21,0),MATCH($B103,'3c Mappings'!$C$7:$O$7,0)))</f>
        <v>0</v>
      </c>
      <c r="AE103" s="80">
        <f>IF(AE24="-","-",AE24*INDEX('3c Mappings'!$C$8:$O$21,MATCH($C103,'3c Mappings'!$B$8:$B$21,0),MATCH($B103,'3c Mappings'!$C$7:$O$7,0)))</f>
        <v>0</v>
      </c>
      <c r="AF103" s="80">
        <f>IF(AF24="-","-",AF24*INDEX('3c Mappings'!$C$8:$O$21,MATCH($C103,'3c Mappings'!$B$8:$B$21,0),MATCH($B103,'3c Mappings'!$C$7:$O$7,0)))</f>
        <v>0</v>
      </c>
      <c r="AG103" s="80">
        <f>IF(AG24="-","-",AG24*INDEX('3c Mappings'!$C$8:$O$21,MATCH($C103,'3c Mappings'!$B$8:$B$21,0),MATCH($B103,'3c Mappings'!$C$7:$O$7,0)))</f>
        <v>0</v>
      </c>
      <c r="AH103" s="80" t="str">
        <f>IF(AH24="-","-",AH24*INDEX('3c Mappings'!$C$8:$O$21,MATCH($C103,'3c Mappings'!$B$8:$B$21,0),MATCH($B103,'3c Mappings'!$C$7:$O$7,0)))</f>
        <v>-</v>
      </c>
      <c r="AI103" s="80" t="str">
        <f>IF(AI24="-","-",AI24*INDEX('3c Mappings'!$C$8:$O$21,MATCH($C103,'3c Mappings'!$B$8:$B$21,0),MATCH($B103,'3c Mappings'!$C$7:$O$7,0)))</f>
        <v>-</v>
      </c>
      <c r="AJ103" s="80" t="str">
        <f>IF(AJ24="-","-",AJ24*INDEX('3c Mappings'!$C$8:$O$21,MATCH($C103,'3c Mappings'!$B$8:$B$21,0),MATCH($B103,'3c Mappings'!$C$7:$O$7,0)))</f>
        <v>-</v>
      </c>
      <c r="AK103" s="80" t="str">
        <f>IF(AK24="-","-",AK24*INDEX('3c Mappings'!$C$8:$O$21,MATCH($C103,'3c Mappings'!$B$8:$B$21,0),MATCH($B103,'3c Mappings'!$C$7:$O$7,0)))</f>
        <v>-</v>
      </c>
      <c r="AL103" s="80" t="str">
        <f>IF(AL24="-","-",AL24*INDEX('3c Mappings'!$C$8:$O$21,MATCH($C103,'3c Mappings'!$B$8:$B$21,0),MATCH($B103,'3c Mappings'!$C$7:$O$7,0)))</f>
        <v>-</v>
      </c>
      <c r="AM103" s="80" t="str">
        <f>IF(AM24="-","-",AM24*INDEX('3c Mappings'!$C$8:$O$21,MATCH($C103,'3c Mappings'!$B$8:$B$21,0),MATCH($B103,'3c Mappings'!$C$7:$O$7,0)))</f>
        <v>-</v>
      </c>
      <c r="AN103" s="80" t="str">
        <f>IF(AN24="-","-",AN24*INDEX('3c Mappings'!$C$8:$O$21,MATCH($C103,'3c Mappings'!$B$8:$B$21,0),MATCH($B103,'3c Mappings'!$C$7:$O$7,0)))</f>
        <v>-</v>
      </c>
      <c r="AO103" s="80" t="str">
        <f>IF(AO24="-","-",AO24*INDEX('3c Mappings'!$C$8:$O$21,MATCH($C103,'3c Mappings'!$B$8:$B$21,0),MATCH($B103,'3c Mappings'!$C$7:$O$7,0)))</f>
        <v>-</v>
      </c>
      <c r="AP103" s="80" t="str">
        <f>IF(AP24="-","-",AP24*INDEX('3c Mappings'!$C$8:$O$21,MATCH($C103,'3c Mappings'!$B$8:$B$21,0),MATCH($B103,'3c Mappings'!$C$7:$O$7,0)))</f>
        <v>-</v>
      </c>
      <c r="AQ103" s="80" t="str">
        <f>IF(AQ24="-","-",AQ24*INDEX('3c Mappings'!$C$8:$O$21,MATCH($C103,'3c Mappings'!$B$8:$B$21,0),MATCH($B103,'3c Mappings'!$C$7:$O$7,0)))</f>
        <v>-</v>
      </c>
      <c r="AR103" s="80" t="str">
        <f>IF(AR24="-","-",AR24*INDEX('3c Mappings'!$C$8:$O$21,MATCH($C103,'3c Mappings'!$B$8:$B$21,0),MATCH($B103,'3c Mappings'!$C$7:$O$7,0)))</f>
        <v>-</v>
      </c>
      <c r="AS103" s="80" t="str">
        <f>IF(AS24="-","-",AS24*INDEX('3c Mappings'!$C$8:$O$21,MATCH($C103,'3c Mappings'!$B$8:$B$21,0),MATCH($B103,'3c Mappings'!$C$7:$O$7,0)))</f>
        <v>-</v>
      </c>
      <c r="AT103" s="80" t="str">
        <f>IF(AT24="-","-",AT24*INDEX('3c Mappings'!$C$8:$O$21,MATCH($C103,'3c Mappings'!$B$8:$B$21,0),MATCH($B103,'3c Mappings'!$C$7:$O$7,0)))</f>
        <v>-</v>
      </c>
      <c r="AU103" s="80" t="str">
        <f>IF(AU24="-","-",AU24*INDEX('3c Mappings'!$C$8:$O$21,MATCH($C103,'3c Mappings'!$B$8:$B$21,0),MATCH($B103,'3c Mappings'!$C$7:$O$7,0)))</f>
        <v>-</v>
      </c>
      <c r="AV103" s="80" t="str">
        <f>IF(AV24="-","-",AV24*INDEX('3c Mappings'!$C$8:$O$21,MATCH($C103,'3c Mappings'!$B$8:$B$21,0),MATCH($B103,'3c Mappings'!$C$7:$O$7,0)))</f>
        <v>-</v>
      </c>
      <c r="AW103" s="80" t="str">
        <f>IF(AW24="-","-",AW24*INDEX('3c Mappings'!$C$8:$O$21,MATCH($C103,'3c Mappings'!$B$8:$B$21,0),MATCH($B103,'3c Mappings'!$C$7:$O$7,0)))</f>
        <v>-</v>
      </c>
      <c r="AX103" s="80" t="str">
        <f>IF(AX24="-","-",AX24*INDEX('3c Mappings'!$C$8:$O$21,MATCH($C103,'3c Mappings'!$B$8:$B$21,0),MATCH($B103,'3c Mappings'!$C$7:$O$7,0)))</f>
        <v>-</v>
      </c>
      <c r="AY103" s="80" t="str">
        <f>IF(AY24="-","-",AY24*INDEX('3c Mappings'!$C$8:$O$21,MATCH($C103,'3c Mappings'!$B$8:$B$21,0),MATCH($B103,'3c Mappings'!$C$7:$O$7,0)))</f>
        <v>-</v>
      </c>
      <c r="AZ103" s="80" t="str">
        <f>IF(AZ24="-","-",AZ24*INDEX('3c Mappings'!$C$8:$O$21,MATCH($C103,'3c Mappings'!$B$8:$B$21,0),MATCH($B103,'3c Mappings'!$C$7:$O$7,0)))</f>
        <v>-</v>
      </c>
      <c r="BA103" s="80" t="str">
        <f>IF(BA24="-","-",BA24*INDEX('3c Mappings'!$C$8:$O$21,MATCH($C103,'3c Mappings'!$B$8:$B$21,0),MATCH($B103,'3c Mappings'!$C$7:$O$7,0)))</f>
        <v>-</v>
      </c>
      <c r="BB103" s="80" t="str">
        <f>IF(BB24="-","-",BB24*INDEX('3c Mappings'!$C$8:$O$21,MATCH($C103,'3c Mappings'!$B$8:$B$21,0),MATCH($B103,'3c Mappings'!$C$7:$O$7,0)))</f>
        <v>-</v>
      </c>
    </row>
    <row r="104" spans="1:54" s="14" customFormat="1" ht="11.45">
      <c r="A104" s="10"/>
      <c r="B104" s="72" t="s">
        <v>213</v>
      </c>
      <c r="C104" s="73" t="s">
        <v>180</v>
      </c>
      <c r="D104" s="205"/>
      <c r="E104" s="29"/>
      <c r="F104" s="80">
        <f>IF(F25="-","-",F25*INDEX('3c Mappings'!$C$8:$O$21,MATCH($C104,'3c Mappings'!$B$8:$B$21,0),MATCH($B104,'3c Mappings'!$C$7:$O$7,0)))</f>
        <v>0</v>
      </c>
      <c r="G104" s="80">
        <f>IF(G25="-","-",G25*INDEX('3c Mappings'!$C$8:$O$21,MATCH($C104,'3c Mappings'!$B$8:$B$21,0),MATCH($B104,'3c Mappings'!$C$7:$O$7,0)))</f>
        <v>0</v>
      </c>
      <c r="H104" s="80">
        <f>IF(H25="-","-",H25*INDEX('3c Mappings'!$C$8:$O$21,MATCH($C104,'3c Mappings'!$B$8:$B$21,0),MATCH($B104,'3c Mappings'!$C$7:$O$7,0)))</f>
        <v>0</v>
      </c>
      <c r="I104" s="80">
        <f>IF(I25="-","-",I25*INDEX('3c Mappings'!$C$8:$O$21,MATCH($C104,'3c Mappings'!$B$8:$B$21,0),MATCH($B104,'3c Mappings'!$C$7:$O$7,0)))</f>
        <v>0</v>
      </c>
      <c r="J104" s="80">
        <f>IF(J25="-","-",J25*INDEX('3c Mappings'!$C$8:$O$21,MATCH($C104,'3c Mappings'!$B$8:$B$21,0),MATCH($B104,'3c Mappings'!$C$7:$O$7,0)))</f>
        <v>0</v>
      </c>
      <c r="K104" s="80">
        <f>IF(K25="-","-",K25*INDEX('3c Mappings'!$C$8:$O$21,MATCH($C104,'3c Mappings'!$B$8:$B$21,0),MATCH($B104,'3c Mappings'!$C$7:$O$7,0)))</f>
        <v>0</v>
      </c>
      <c r="L104" s="80">
        <f>IF(L25="-","-",L25*INDEX('3c Mappings'!$C$8:$O$21,MATCH($C104,'3c Mappings'!$B$8:$B$21,0),MATCH($B104,'3c Mappings'!$C$7:$O$7,0)))</f>
        <v>0</v>
      </c>
      <c r="M104" s="80">
        <f>IF(M25="-","-",M25*INDEX('3c Mappings'!$C$8:$O$21,MATCH($C104,'3c Mappings'!$B$8:$B$21,0),MATCH($B104,'3c Mappings'!$C$7:$O$7,0)))</f>
        <v>0</v>
      </c>
      <c r="N104" s="82"/>
      <c r="O104" s="80">
        <f>IF(O25="-","-",O25*INDEX('3c Mappings'!$C$8:$O$21,MATCH($C104,'3c Mappings'!$B$8:$B$21,0),MATCH($B104,'3c Mappings'!$C$7:$O$7,0)))</f>
        <v>0</v>
      </c>
      <c r="P104" s="80">
        <f>IF(P25="-","-",P25*INDEX('3c Mappings'!$C$8:$O$21,MATCH($C104,'3c Mappings'!$B$8:$B$21,0),MATCH($B104,'3c Mappings'!$C$7:$O$7,0)))</f>
        <v>0</v>
      </c>
      <c r="Q104" s="80">
        <f>IF(Q25="-","-",Q25*INDEX('3c Mappings'!$C$8:$O$21,MATCH($C104,'3c Mappings'!$B$8:$B$21,0),MATCH($B104,'3c Mappings'!$C$7:$O$7,0)))</f>
        <v>0</v>
      </c>
      <c r="R104" s="80">
        <f>IF(R25="-","-",R25*INDEX('3c Mappings'!$C$8:$O$21,MATCH($C104,'3c Mappings'!$B$8:$B$21,0),MATCH($B104,'3c Mappings'!$C$7:$O$7,0)))</f>
        <v>0</v>
      </c>
      <c r="S104" s="80">
        <f>IF(S25="-","-",S25*INDEX('3c Mappings'!$C$8:$O$21,MATCH($C104,'3c Mappings'!$B$8:$B$21,0),MATCH($B104,'3c Mappings'!$C$7:$O$7,0)))</f>
        <v>0</v>
      </c>
      <c r="T104" s="80">
        <f>IF(T25="-","-",T25*INDEX('3c Mappings'!$C$8:$O$21,MATCH($C104,'3c Mappings'!$B$8:$B$21,0),MATCH($B104,'3c Mappings'!$C$7:$O$7,0)))</f>
        <v>0</v>
      </c>
      <c r="U104" s="80">
        <f>IF(U25="-","-",U25*INDEX('3c Mappings'!$C$8:$O$21,MATCH($C104,'3c Mappings'!$B$8:$B$21,0),MATCH($B104,'3c Mappings'!$C$7:$O$7,0)))</f>
        <v>0</v>
      </c>
      <c r="V104" s="80">
        <f>IF(V25="-","-",V25*INDEX('3c Mappings'!$C$8:$O$21,MATCH($C104,'3c Mappings'!$B$8:$B$21,0),MATCH($B104,'3c Mappings'!$C$7:$O$7,0)))</f>
        <v>0</v>
      </c>
      <c r="W104" s="80">
        <f>IF(W25="-","-",W25*INDEX('3c Mappings'!$C$8:$O$21,MATCH($C104,'3c Mappings'!$B$8:$B$21,0),MATCH($B104,'3c Mappings'!$C$7:$O$7,0)))</f>
        <v>0</v>
      </c>
      <c r="X104" s="80">
        <f>IF(X25="-","-",X25*INDEX('3c Mappings'!$C$8:$O$21,MATCH($C104,'3c Mappings'!$B$8:$B$21,0),MATCH($B104,'3c Mappings'!$C$7:$O$7,0)))</f>
        <v>0</v>
      </c>
      <c r="Y104" s="80">
        <f>IF(Y25="-","-",Y25*INDEX('3c Mappings'!$C$8:$O$21,MATCH($C104,'3c Mappings'!$B$8:$B$21,0),MATCH($B104,'3c Mappings'!$C$7:$O$7,0)))</f>
        <v>0</v>
      </c>
      <c r="Z104" s="80">
        <f>IF(Z25="-","-",Z25*INDEX('3c Mappings'!$C$8:$O$21,MATCH($C104,'3c Mappings'!$B$8:$B$21,0),MATCH($B104,'3c Mappings'!$C$7:$O$7,0)))</f>
        <v>0</v>
      </c>
      <c r="AA104" s="80">
        <f>IF(AA25="-","-",AA25*INDEX('3c Mappings'!$C$8:$O$21,MATCH($C104,'3c Mappings'!$B$8:$B$21,0),MATCH($B104,'3c Mappings'!$C$7:$O$7,0)))</f>
        <v>0</v>
      </c>
      <c r="AB104" s="80">
        <f>IF(AB25="-","-",AB25*INDEX('3c Mappings'!$C$8:$O$21,MATCH($C104,'3c Mappings'!$B$8:$B$21,0),MATCH($B104,'3c Mappings'!$C$7:$O$7,0)))</f>
        <v>0</v>
      </c>
      <c r="AC104" s="80">
        <f>IF(AC25="-","-",AC25*INDEX('3c Mappings'!$C$8:$O$21,MATCH($C104,'3c Mappings'!$B$8:$B$21,0),MATCH($B104,'3c Mappings'!$C$7:$O$7,0)))</f>
        <v>0</v>
      </c>
      <c r="AD104" s="80">
        <f>IF(AD25="-","-",AD25*INDEX('3c Mappings'!$C$8:$O$21,MATCH($C104,'3c Mappings'!$B$8:$B$21,0),MATCH($B104,'3c Mappings'!$C$7:$O$7,0)))</f>
        <v>0</v>
      </c>
      <c r="AE104" s="80">
        <f>IF(AE25="-","-",AE25*INDEX('3c Mappings'!$C$8:$O$21,MATCH($C104,'3c Mappings'!$B$8:$B$21,0),MATCH($B104,'3c Mappings'!$C$7:$O$7,0)))</f>
        <v>0</v>
      </c>
      <c r="AF104" s="80">
        <f>IF(AF25="-","-",AF25*INDEX('3c Mappings'!$C$8:$O$21,MATCH($C104,'3c Mappings'!$B$8:$B$21,0),MATCH($B104,'3c Mappings'!$C$7:$O$7,0)))</f>
        <v>0</v>
      </c>
      <c r="AG104" s="80">
        <f>IF(AG25="-","-",AG25*INDEX('3c Mappings'!$C$8:$O$21,MATCH($C104,'3c Mappings'!$B$8:$B$21,0),MATCH($B104,'3c Mappings'!$C$7:$O$7,0)))</f>
        <v>0</v>
      </c>
      <c r="AH104" s="80" t="str">
        <f>IF(AH25="-","-",AH25*INDEX('3c Mappings'!$C$8:$O$21,MATCH($C104,'3c Mappings'!$B$8:$B$21,0),MATCH($B104,'3c Mappings'!$C$7:$O$7,0)))</f>
        <v>-</v>
      </c>
      <c r="AI104" s="80" t="str">
        <f>IF(AI25="-","-",AI25*INDEX('3c Mappings'!$C$8:$O$21,MATCH($C104,'3c Mappings'!$B$8:$B$21,0),MATCH($B104,'3c Mappings'!$C$7:$O$7,0)))</f>
        <v>-</v>
      </c>
      <c r="AJ104" s="80" t="str">
        <f>IF(AJ25="-","-",AJ25*INDEX('3c Mappings'!$C$8:$O$21,MATCH($C104,'3c Mappings'!$B$8:$B$21,0),MATCH($B104,'3c Mappings'!$C$7:$O$7,0)))</f>
        <v>-</v>
      </c>
      <c r="AK104" s="80" t="str">
        <f>IF(AK25="-","-",AK25*INDEX('3c Mappings'!$C$8:$O$21,MATCH($C104,'3c Mappings'!$B$8:$B$21,0),MATCH($B104,'3c Mappings'!$C$7:$O$7,0)))</f>
        <v>-</v>
      </c>
      <c r="AL104" s="80" t="str">
        <f>IF(AL25="-","-",AL25*INDEX('3c Mappings'!$C$8:$O$21,MATCH($C104,'3c Mappings'!$B$8:$B$21,0),MATCH($B104,'3c Mappings'!$C$7:$O$7,0)))</f>
        <v>-</v>
      </c>
      <c r="AM104" s="80" t="str">
        <f>IF(AM25="-","-",AM25*INDEX('3c Mappings'!$C$8:$O$21,MATCH($C104,'3c Mappings'!$B$8:$B$21,0),MATCH($B104,'3c Mappings'!$C$7:$O$7,0)))</f>
        <v>-</v>
      </c>
      <c r="AN104" s="80" t="str">
        <f>IF(AN25="-","-",AN25*INDEX('3c Mappings'!$C$8:$O$21,MATCH($C104,'3c Mappings'!$B$8:$B$21,0),MATCH($B104,'3c Mappings'!$C$7:$O$7,0)))</f>
        <v>-</v>
      </c>
      <c r="AO104" s="80" t="str">
        <f>IF(AO25="-","-",AO25*INDEX('3c Mappings'!$C$8:$O$21,MATCH($C104,'3c Mappings'!$B$8:$B$21,0),MATCH($B104,'3c Mappings'!$C$7:$O$7,0)))</f>
        <v>-</v>
      </c>
      <c r="AP104" s="80" t="str">
        <f>IF(AP25="-","-",AP25*INDEX('3c Mappings'!$C$8:$O$21,MATCH($C104,'3c Mappings'!$B$8:$B$21,0),MATCH($B104,'3c Mappings'!$C$7:$O$7,0)))</f>
        <v>-</v>
      </c>
      <c r="AQ104" s="80" t="str">
        <f>IF(AQ25="-","-",AQ25*INDEX('3c Mappings'!$C$8:$O$21,MATCH($C104,'3c Mappings'!$B$8:$B$21,0),MATCH($B104,'3c Mappings'!$C$7:$O$7,0)))</f>
        <v>-</v>
      </c>
      <c r="AR104" s="80" t="str">
        <f>IF(AR25="-","-",AR25*INDEX('3c Mappings'!$C$8:$O$21,MATCH($C104,'3c Mappings'!$B$8:$B$21,0),MATCH($B104,'3c Mappings'!$C$7:$O$7,0)))</f>
        <v>-</v>
      </c>
      <c r="AS104" s="80" t="str">
        <f>IF(AS25="-","-",AS25*INDEX('3c Mappings'!$C$8:$O$21,MATCH($C104,'3c Mappings'!$B$8:$B$21,0),MATCH($B104,'3c Mappings'!$C$7:$O$7,0)))</f>
        <v>-</v>
      </c>
      <c r="AT104" s="80" t="str">
        <f>IF(AT25="-","-",AT25*INDEX('3c Mappings'!$C$8:$O$21,MATCH($C104,'3c Mappings'!$B$8:$B$21,0),MATCH($B104,'3c Mappings'!$C$7:$O$7,0)))</f>
        <v>-</v>
      </c>
      <c r="AU104" s="80" t="str">
        <f>IF(AU25="-","-",AU25*INDEX('3c Mappings'!$C$8:$O$21,MATCH($C104,'3c Mappings'!$B$8:$B$21,0),MATCH($B104,'3c Mappings'!$C$7:$O$7,0)))</f>
        <v>-</v>
      </c>
      <c r="AV104" s="80" t="str">
        <f>IF(AV25="-","-",AV25*INDEX('3c Mappings'!$C$8:$O$21,MATCH($C104,'3c Mappings'!$B$8:$B$21,0),MATCH($B104,'3c Mappings'!$C$7:$O$7,0)))</f>
        <v>-</v>
      </c>
      <c r="AW104" s="80" t="str">
        <f>IF(AW25="-","-",AW25*INDEX('3c Mappings'!$C$8:$O$21,MATCH($C104,'3c Mappings'!$B$8:$B$21,0),MATCH($B104,'3c Mappings'!$C$7:$O$7,0)))</f>
        <v>-</v>
      </c>
      <c r="AX104" s="80" t="str">
        <f>IF(AX25="-","-",AX25*INDEX('3c Mappings'!$C$8:$O$21,MATCH($C104,'3c Mappings'!$B$8:$B$21,0),MATCH($B104,'3c Mappings'!$C$7:$O$7,0)))</f>
        <v>-</v>
      </c>
      <c r="AY104" s="80" t="str">
        <f>IF(AY25="-","-",AY25*INDEX('3c Mappings'!$C$8:$O$21,MATCH($C104,'3c Mappings'!$B$8:$B$21,0),MATCH($B104,'3c Mappings'!$C$7:$O$7,0)))</f>
        <v>-</v>
      </c>
      <c r="AZ104" s="80" t="str">
        <f>IF(AZ25="-","-",AZ25*INDEX('3c Mappings'!$C$8:$O$21,MATCH($C104,'3c Mappings'!$B$8:$B$21,0),MATCH($B104,'3c Mappings'!$C$7:$O$7,0)))</f>
        <v>-</v>
      </c>
      <c r="BA104" s="80" t="str">
        <f>IF(BA25="-","-",BA25*INDEX('3c Mappings'!$C$8:$O$21,MATCH($C104,'3c Mappings'!$B$8:$B$21,0),MATCH($B104,'3c Mappings'!$C$7:$O$7,0)))</f>
        <v>-</v>
      </c>
      <c r="BB104" s="80" t="str">
        <f>IF(BB25="-","-",BB25*INDEX('3c Mappings'!$C$8:$O$21,MATCH($C104,'3c Mappings'!$B$8:$B$21,0),MATCH($B104,'3c Mappings'!$C$7:$O$7,0)))</f>
        <v>-</v>
      </c>
    </row>
    <row r="105" spans="1:54" s="14" customFormat="1" ht="11.45">
      <c r="A105" s="10"/>
      <c r="B105" s="72" t="s">
        <v>214</v>
      </c>
      <c r="C105" s="73" t="s">
        <v>180</v>
      </c>
      <c r="D105" s="205"/>
      <c r="E105" s="29"/>
      <c r="F105" s="80">
        <f>IF(F26="-","-",F26*INDEX('3c Mappings'!$C$8:$O$21,MATCH($C105,'3c Mappings'!$B$8:$B$21,0),MATCH($B105,'3c Mappings'!$C$7:$O$7,0)))</f>
        <v>0</v>
      </c>
      <c r="G105" s="80">
        <f>IF(G26="-","-",G26*INDEX('3c Mappings'!$C$8:$O$21,MATCH($C105,'3c Mappings'!$B$8:$B$21,0),MATCH($B105,'3c Mappings'!$C$7:$O$7,0)))</f>
        <v>0</v>
      </c>
      <c r="H105" s="80">
        <f>IF(H26="-","-",H26*INDEX('3c Mappings'!$C$8:$O$21,MATCH($C105,'3c Mappings'!$B$8:$B$21,0),MATCH($B105,'3c Mappings'!$C$7:$O$7,0)))</f>
        <v>0</v>
      </c>
      <c r="I105" s="80">
        <f>IF(I26="-","-",I26*INDEX('3c Mappings'!$C$8:$O$21,MATCH($C105,'3c Mappings'!$B$8:$B$21,0),MATCH($B105,'3c Mappings'!$C$7:$O$7,0)))</f>
        <v>0</v>
      </c>
      <c r="J105" s="80">
        <f>IF(J26="-","-",J26*INDEX('3c Mappings'!$C$8:$O$21,MATCH($C105,'3c Mappings'!$B$8:$B$21,0),MATCH($B105,'3c Mappings'!$C$7:$O$7,0)))</f>
        <v>0</v>
      </c>
      <c r="K105" s="80">
        <f>IF(K26="-","-",K26*INDEX('3c Mappings'!$C$8:$O$21,MATCH($C105,'3c Mappings'!$B$8:$B$21,0),MATCH($B105,'3c Mappings'!$C$7:$O$7,0)))</f>
        <v>0</v>
      </c>
      <c r="L105" s="80">
        <f>IF(L26="-","-",L26*INDEX('3c Mappings'!$C$8:$O$21,MATCH($C105,'3c Mappings'!$B$8:$B$21,0),MATCH($B105,'3c Mappings'!$C$7:$O$7,0)))</f>
        <v>0</v>
      </c>
      <c r="M105" s="80">
        <f>IF(M26="-","-",M26*INDEX('3c Mappings'!$C$8:$O$21,MATCH($C105,'3c Mappings'!$B$8:$B$21,0),MATCH($B105,'3c Mappings'!$C$7:$O$7,0)))</f>
        <v>0</v>
      </c>
      <c r="N105" s="82"/>
      <c r="O105" s="80">
        <f>IF(O26="-","-",O26*INDEX('3c Mappings'!$C$8:$O$21,MATCH($C105,'3c Mappings'!$B$8:$B$21,0),MATCH($B105,'3c Mappings'!$C$7:$O$7,0)))</f>
        <v>0</v>
      </c>
      <c r="P105" s="80">
        <f>IF(P26="-","-",P26*INDEX('3c Mappings'!$C$8:$O$21,MATCH($C105,'3c Mappings'!$B$8:$B$21,0),MATCH($B105,'3c Mappings'!$C$7:$O$7,0)))</f>
        <v>0</v>
      </c>
      <c r="Q105" s="80">
        <f>IF(Q26="-","-",Q26*INDEX('3c Mappings'!$C$8:$O$21,MATCH($C105,'3c Mappings'!$B$8:$B$21,0),MATCH($B105,'3c Mappings'!$C$7:$O$7,0)))</f>
        <v>0</v>
      </c>
      <c r="R105" s="80">
        <f>IF(R26="-","-",R26*INDEX('3c Mappings'!$C$8:$O$21,MATCH($C105,'3c Mappings'!$B$8:$B$21,0),MATCH($B105,'3c Mappings'!$C$7:$O$7,0)))</f>
        <v>0</v>
      </c>
      <c r="S105" s="80">
        <f>IF(S26="-","-",S26*INDEX('3c Mappings'!$C$8:$O$21,MATCH($C105,'3c Mappings'!$B$8:$B$21,0),MATCH($B105,'3c Mappings'!$C$7:$O$7,0)))</f>
        <v>0</v>
      </c>
      <c r="T105" s="80">
        <f>IF(T26="-","-",T26*INDEX('3c Mappings'!$C$8:$O$21,MATCH($C105,'3c Mappings'!$B$8:$B$21,0),MATCH($B105,'3c Mappings'!$C$7:$O$7,0)))</f>
        <v>0</v>
      </c>
      <c r="U105" s="80">
        <f>IF(U26="-","-",U26*INDEX('3c Mappings'!$C$8:$O$21,MATCH($C105,'3c Mappings'!$B$8:$B$21,0),MATCH($B105,'3c Mappings'!$C$7:$O$7,0)))</f>
        <v>0</v>
      </c>
      <c r="V105" s="80">
        <f>IF(V26="-","-",V26*INDEX('3c Mappings'!$C$8:$O$21,MATCH($C105,'3c Mappings'!$B$8:$B$21,0),MATCH($B105,'3c Mappings'!$C$7:$O$7,0)))</f>
        <v>0</v>
      </c>
      <c r="W105" s="80">
        <f>IF(W26="-","-",W26*INDEX('3c Mappings'!$C$8:$O$21,MATCH($C105,'3c Mappings'!$B$8:$B$21,0),MATCH($B105,'3c Mappings'!$C$7:$O$7,0)))</f>
        <v>0</v>
      </c>
      <c r="X105" s="80">
        <f>IF(X26="-","-",X26*INDEX('3c Mappings'!$C$8:$O$21,MATCH($C105,'3c Mappings'!$B$8:$B$21,0),MATCH($B105,'3c Mappings'!$C$7:$O$7,0)))</f>
        <v>0</v>
      </c>
      <c r="Y105" s="80">
        <f>IF(Y26="-","-",Y26*INDEX('3c Mappings'!$C$8:$O$21,MATCH($C105,'3c Mappings'!$B$8:$B$21,0),MATCH($B105,'3c Mappings'!$C$7:$O$7,0)))</f>
        <v>0</v>
      </c>
      <c r="Z105" s="80">
        <f>IF(Z26="-","-",Z26*INDEX('3c Mappings'!$C$8:$O$21,MATCH($C105,'3c Mappings'!$B$8:$B$21,0),MATCH($B105,'3c Mappings'!$C$7:$O$7,0)))</f>
        <v>0</v>
      </c>
      <c r="AA105" s="80">
        <f>IF(AA26="-","-",AA26*INDEX('3c Mappings'!$C$8:$O$21,MATCH($C105,'3c Mappings'!$B$8:$B$21,0),MATCH($B105,'3c Mappings'!$C$7:$O$7,0)))</f>
        <v>0</v>
      </c>
      <c r="AB105" s="80">
        <f>IF(AB26="-","-",AB26*INDEX('3c Mappings'!$C$8:$O$21,MATCH($C105,'3c Mappings'!$B$8:$B$21,0),MATCH($B105,'3c Mappings'!$C$7:$O$7,0)))</f>
        <v>0</v>
      </c>
      <c r="AC105" s="80">
        <f>IF(AC26="-","-",AC26*INDEX('3c Mappings'!$C$8:$O$21,MATCH($C105,'3c Mappings'!$B$8:$B$21,0),MATCH($B105,'3c Mappings'!$C$7:$O$7,0)))</f>
        <v>0</v>
      </c>
      <c r="AD105" s="80">
        <f>IF(AD26="-","-",AD26*INDEX('3c Mappings'!$C$8:$O$21,MATCH($C105,'3c Mappings'!$B$8:$B$21,0),MATCH($B105,'3c Mappings'!$C$7:$O$7,0)))</f>
        <v>0</v>
      </c>
      <c r="AE105" s="80">
        <f>IF(AE26="-","-",AE26*INDEX('3c Mappings'!$C$8:$O$21,MATCH($C105,'3c Mappings'!$B$8:$B$21,0),MATCH($B105,'3c Mappings'!$C$7:$O$7,0)))</f>
        <v>0</v>
      </c>
      <c r="AF105" s="80">
        <f>IF(AF26="-","-",AF26*INDEX('3c Mappings'!$C$8:$O$21,MATCH($C105,'3c Mappings'!$B$8:$B$21,0),MATCH($B105,'3c Mappings'!$C$7:$O$7,0)))</f>
        <v>0</v>
      </c>
      <c r="AG105" s="80">
        <f>IF(AG26="-","-",AG26*INDEX('3c Mappings'!$C$8:$O$21,MATCH($C105,'3c Mappings'!$B$8:$B$21,0),MATCH($B105,'3c Mappings'!$C$7:$O$7,0)))</f>
        <v>0</v>
      </c>
      <c r="AH105" s="80" t="str">
        <f>IF(AH26="-","-",AH26*INDEX('3c Mappings'!$C$8:$O$21,MATCH($C105,'3c Mappings'!$B$8:$B$21,0),MATCH($B105,'3c Mappings'!$C$7:$O$7,0)))</f>
        <v>-</v>
      </c>
      <c r="AI105" s="80" t="str">
        <f>IF(AI26="-","-",AI26*INDEX('3c Mappings'!$C$8:$O$21,MATCH($C105,'3c Mappings'!$B$8:$B$21,0),MATCH($B105,'3c Mappings'!$C$7:$O$7,0)))</f>
        <v>-</v>
      </c>
      <c r="AJ105" s="80" t="str">
        <f>IF(AJ26="-","-",AJ26*INDEX('3c Mappings'!$C$8:$O$21,MATCH($C105,'3c Mappings'!$B$8:$B$21,0),MATCH($B105,'3c Mappings'!$C$7:$O$7,0)))</f>
        <v>-</v>
      </c>
      <c r="AK105" s="80" t="str">
        <f>IF(AK26="-","-",AK26*INDEX('3c Mappings'!$C$8:$O$21,MATCH($C105,'3c Mappings'!$B$8:$B$21,0),MATCH($B105,'3c Mappings'!$C$7:$O$7,0)))</f>
        <v>-</v>
      </c>
      <c r="AL105" s="80" t="str">
        <f>IF(AL26="-","-",AL26*INDEX('3c Mappings'!$C$8:$O$21,MATCH($C105,'3c Mappings'!$B$8:$B$21,0),MATCH($B105,'3c Mappings'!$C$7:$O$7,0)))</f>
        <v>-</v>
      </c>
      <c r="AM105" s="80" t="str">
        <f>IF(AM26="-","-",AM26*INDEX('3c Mappings'!$C$8:$O$21,MATCH($C105,'3c Mappings'!$B$8:$B$21,0),MATCH($B105,'3c Mappings'!$C$7:$O$7,0)))</f>
        <v>-</v>
      </c>
      <c r="AN105" s="80" t="str">
        <f>IF(AN26="-","-",AN26*INDEX('3c Mappings'!$C$8:$O$21,MATCH($C105,'3c Mappings'!$B$8:$B$21,0),MATCH($B105,'3c Mappings'!$C$7:$O$7,0)))</f>
        <v>-</v>
      </c>
      <c r="AO105" s="80" t="str">
        <f>IF(AO26="-","-",AO26*INDEX('3c Mappings'!$C$8:$O$21,MATCH($C105,'3c Mappings'!$B$8:$B$21,0),MATCH($B105,'3c Mappings'!$C$7:$O$7,0)))</f>
        <v>-</v>
      </c>
      <c r="AP105" s="80" t="str">
        <f>IF(AP26="-","-",AP26*INDEX('3c Mappings'!$C$8:$O$21,MATCH($C105,'3c Mappings'!$B$8:$B$21,0),MATCH($B105,'3c Mappings'!$C$7:$O$7,0)))</f>
        <v>-</v>
      </c>
      <c r="AQ105" s="80" t="str">
        <f>IF(AQ26="-","-",AQ26*INDEX('3c Mappings'!$C$8:$O$21,MATCH($C105,'3c Mappings'!$B$8:$B$21,0),MATCH($B105,'3c Mappings'!$C$7:$O$7,0)))</f>
        <v>-</v>
      </c>
      <c r="AR105" s="80" t="str">
        <f>IF(AR26="-","-",AR26*INDEX('3c Mappings'!$C$8:$O$21,MATCH($C105,'3c Mappings'!$B$8:$B$21,0),MATCH($B105,'3c Mappings'!$C$7:$O$7,0)))</f>
        <v>-</v>
      </c>
      <c r="AS105" s="80" t="str">
        <f>IF(AS26="-","-",AS26*INDEX('3c Mappings'!$C$8:$O$21,MATCH($C105,'3c Mappings'!$B$8:$B$21,0),MATCH($B105,'3c Mappings'!$C$7:$O$7,0)))</f>
        <v>-</v>
      </c>
      <c r="AT105" s="80" t="str">
        <f>IF(AT26="-","-",AT26*INDEX('3c Mappings'!$C$8:$O$21,MATCH($C105,'3c Mappings'!$B$8:$B$21,0),MATCH($B105,'3c Mappings'!$C$7:$O$7,0)))</f>
        <v>-</v>
      </c>
      <c r="AU105" s="80" t="str">
        <f>IF(AU26="-","-",AU26*INDEX('3c Mappings'!$C$8:$O$21,MATCH($C105,'3c Mappings'!$B$8:$B$21,0),MATCH($B105,'3c Mappings'!$C$7:$O$7,0)))</f>
        <v>-</v>
      </c>
      <c r="AV105" s="80" t="str">
        <f>IF(AV26="-","-",AV26*INDEX('3c Mappings'!$C$8:$O$21,MATCH($C105,'3c Mappings'!$B$8:$B$21,0),MATCH($B105,'3c Mappings'!$C$7:$O$7,0)))</f>
        <v>-</v>
      </c>
      <c r="AW105" s="80" t="str">
        <f>IF(AW26="-","-",AW26*INDEX('3c Mappings'!$C$8:$O$21,MATCH($C105,'3c Mappings'!$B$8:$B$21,0),MATCH($B105,'3c Mappings'!$C$7:$O$7,0)))</f>
        <v>-</v>
      </c>
      <c r="AX105" s="80" t="str">
        <f>IF(AX26="-","-",AX26*INDEX('3c Mappings'!$C$8:$O$21,MATCH($C105,'3c Mappings'!$B$8:$B$21,0),MATCH($B105,'3c Mappings'!$C$7:$O$7,0)))</f>
        <v>-</v>
      </c>
      <c r="AY105" s="80" t="str">
        <f>IF(AY26="-","-",AY26*INDEX('3c Mappings'!$C$8:$O$21,MATCH($C105,'3c Mappings'!$B$8:$B$21,0),MATCH($B105,'3c Mappings'!$C$7:$O$7,0)))</f>
        <v>-</v>
      </c>
      <c r="AZ105" s="80" t="str">
        <f>IF(AZ26="-","-",AZ26*INDEX('3c Mappings'!$C$8:$O$21,MATCH($C105,'3c Mappings'!$B$8:$B$21,0),MATCH($B105,'3c Mappings'!$C$7:$O$7,0)))</f>
        <v>-</v>
      </c>
      <c r="BA105" s="80" t="str">
        <f>IF(BA26="-","-",BA26*INDEX('3c Mappings'!$C$8:$O$21,MATCH($C105,'3c Mappings'!$B$8:$B$21,0),MATCH($B105,'3c Mappings'!$C$7:$O$7,0)))</f>
        <v>-</v>
      </c>
      <c r="BB105" s="80" t="str">
        <f>IF(BB26="-","-",BB26*INDEX('3c Mappings'!$C$8:$O$21,MATCH($C105,'3c Mappings'!$B$8:$B$21,0),MATCH($B105,'3c Mappings'!$C$7:$O$7,0)))</f>
        <v>-</v>
      </c>
    </row>
    <row r="106" spans="1:54" s="14" customFormat="1" ht="12.6" customHeight="1">
      <c r="A106" s="10"/>
      <c r="B106" s="72" t="s">
        <v>202</v>
      </c>
      <c r="C106" s="73" t="s">
        <v>181</v>
      </c>
      <c r="D106" s="205"/>
      <c r="E106" s="29"/>
      <c r="F106" s="80">
        <f>IF(F14="-","-",F14*INDEX('3c Mappings'!$C$8:$O$21,MATCH($C106,'3c Mappings'!$B$8:$B$21,0),MATCH($B106,'3c Mappings'!$C$7:$O$7,0)))</f>
        <v>0</v>
      </c>
      <c r="G106" s="80">
        <f>IF(G14="-","-",G14*INDEX('3c Mappings'!$C$8:$O$21,MATCH($C106,'3c Mappings'!$B$8:$B$21,0),MATCH($B106,'3c Mappings'!$C$7:$O$7,0)))</f>
        <v>0</v>
      </c>
      <c r="H106" s="80">
        <f>IF(H14="-","-",H14*INDEX('3c Mappings'!$C$8:$O$21,MATCH($C106,'3c Mappings'!$B$8:$B$21,0),MATCH($B106,'3c Mappings'!$C$7:$O$7,0)))</f>
        <v>0</v>
      </c>
      <c r="I106" s="80">
        <f>IF(I14="-","-",I14*INDEX('3c Mappings'!$C$8:$O$21,MATCH($C106,'3c Mappings'!$B$8:$B$21,0),MATCH($B106,'3c Mappings'!$C$7:$O$7,0)))</f>
        <v>0</v>
      </c>
      <c r="J106" s="80">
        <f>IF(J14="-","-",J14*INDEX('3c Mappings'!$C$8:$O$21,MATCH($C106,'3c Mappings'!$B$8:$B$21,0),MATCH($B106,'3c Mappings'!$C$7:$O$7,0)))</f>
        <v>0</v>
      </c>
      <c r="K106" s="80">
        <f>IF(K14="-","-",K14*INDEX('3c Mappings'!$C$8:$O$21,MATCH($C106,'3c Mappings'!$B$8:$B$21,0),MATCH($B106,'3c Mappings'!$C$7:$O$7,0)))</f>
        <v>0</v>
      </c>
      <c r="L106" s="80">
        <f>IF(L14="-","-",L14*INDEX('3c Mappings'!$C$8:$O$21,MATCH($C106,'3c Mappings'!$B$8:$B$21,0),MATCH($B106,'3c Mappings'!$C$7:$O$7,0)))</f>
        <v>0</v>
      </c>
      <c r="M106" s="80">
        <f>IF(M14="-","-",M14*INDEX('3c Mappings'!$C$8:$O$21,MATCH($C106,'3c Mappings'!$B$8:$B$21,0),MATCH($B106,'3c Mappings'!$C$7:$O$7,0)))</f>
        <v>0</v>
      </c>
      <c r="N106" s="82"/>
      <c r="O106" s="80">
        <f>IF(O14="-","-",O14*INDEX('3c Mappings'!$C$8:$O$21,MATCH($C106,'3c Mappings'!$B$8:$B$21,0),MATCH($B106,'3c Mappings'!$C$7:$O$7,0)))</f>
        <v>0</v>
      </c>
      <c r="P106" s="80">
        <f>IF(P14="-","-",P14*INDEX('3c Mappings'!$C$8:$O$21,MATCH($C106,'3c Mappings'!$B$8:$B$21,0),MATCH($B106,'3c Mappings'!$C$7:$O$7,0)))</f>
        <v>0</v>
      </c>
      <c r="Q106" s="80">
        <f>IF(Q14="-","-",Q14*INDEX('3c Mappings'!$C$8:$O$21,MATCH($C106,'3c Mappings'!$B$8:$B$21,0),MATCH($B106,'3c Mappings'!$C$7:$O$7,0)))</f>
        <v>0</v>
      </c>
      <c r="R106" s="80">
        <f>IF(R14="-","-",R14*INDEX('3c Mappings'!$C$8:$O$21,MATCH($C106,'3c Mappings'!$B$8:$B$21,0),MATCH($B106,'3c Mappings'!$C$7:$O$7,0)))</f>
        <v>0</v>
      </c>
      <c r="S106" s="80">
        <f>IF(S14="-","-",S14*INDEX('3c Mappings'!$C$8:$O$21,MATCH($C106,'3c Mappings'!$B$8:$B$21,0),MATCH($B106,'3c Mappings'!$C$7:$O$7,0)))</f>
        <v>0</v>
      </c>
      <c r="T106" s="80">
        <f>IF(T14="-","-",T14*INDEX('3c Mappings'!$C$8:$O$21,MATCH($C106,'3c Mappings'!$B$8:$B$21,0),MATCH($B106,'3c Mappings'!$C$7:$O$7,0)))</f>
        <v>0</v>
      </c>
      <c r="U106" s="80">
        <f>IF(U14="-","-",U14*INDEX('3c Mappings'!$C$8:$O$21,MATCH($C106,'3c Mappings'!$B$8:$B$21,0),MATCH($B106,'3c Mappings'!$C$7:$O$7,0)))</f>
        <v>0</v>
      </c>
      <c r="V106" s="80">
        <f>IF(V14="-","-",V14*INDEX('3c Mappings'!$C$8:$O$21,MATCH($C106,'3c Mappings'!$B$8:$B$21,0),MATCH($B106,'3c Mappings'!$C$7:$O$7,0)))</f>
        <v>0</v>
      </c>
      <c r="W106" s="80">
        <f>IF(W14="-","-",W14*INDEX('3c Mappings'!$C$8:$O$21,MATCH($C106,'3c Mappings'!$B$8:$B$21,0),MATCH($B106,'3c Mappings'!$C$7:$O$7,0)))</f>
        <v>0</v>
      </c>
      <c r="X106" s="80">
        <f>IF(X14="-","-",X14*INDEX('3c Mappings'!$C$8:$O$21,MATCH($C106,'3c Mappings'!$B$8:$B$21,0),MATCH($B106,'3c Mappings'!$C$7:$O$7,0)))</f>
        <v>0</v>
      </c>
      <c r="Y106" s="80">
        <f>IF(Y14="-","-",Y14*INDEX('3c Mappings'!$C$8:$O$21,MATCH($C106,'3c Mappings'!$B$8:$B$21,0),MATCH($B106,'3c Mappings'!$C$7:$O$7,0)))</f>
        <v>0</v>
      </c>
      <c r="Z106" s="80">
        <f>IF(Z14="-","-",Z14*INDEX('3c Mappings'!$C$8:$O$21,MATCH($C106,'3c Mappings'!$B$8:$B$21,0),MATCH($B106,'3c Mappings'!$C$7:$O$7,0)))</f>
        <v>0</v>
      </c>
      <c r="AA106" s="80">
        <f>IF(AA14="-","-",AA14*INDEX('3c Mappings'!$C$8:$O$21,MATCH($C106,'3c Mappings'!$B$8:$B$21,0),MATCH($B106,'3c Mappings'!$C$7:$O$7,0)))</f>
        <v>0</v>
      </c>
      <c r="AB106" s="80">
        <f>IF(AB14="-","-",AB14*INDEX('3c Mappings'!$C$8:$O$21,MATCH($C106,'3c Mappings'!$B$8:$B$21,0),MATCH($B106,'3c Mappings'!$C$7:$O$7,0)))</f>
        <v>0</v>
      </c>
      <c r="AC106" s="80">
        <f>IF(AC14="-","-",AC14*INDEX('3c Mappings'!$C$8:$O$21,MATCH($C106,'3c Mappings'!$B$8:$B$21,0),MATCH($B106,'3c Mappings'!$C$7:$O$7,0)))</f>
        <v>0</v>
      </c>
      <c r="AD106" s="80">
        <f>IF(AD14="-","-",AD14*INDEX('3c Mappings'!$C$8:$O$21,MATCH($C106,'3c Mappings'!$B$8:$B$21,0),MATCH($B106,'3c Mappings'!$C$7:$O$7,0)))</f>
        <v>0</v>
      </c>
      <c r="AE106" s="80">
        <f>IF(AE14="-","-",AE14*INDEX('3c Mappings'!$C$8:$O$21,MATCH($C106,'3c Mappings'!$B$8:$B$21,0),MATCH($B106,'3c Mappings'!$C$7:$O$7,0)))</f>
        <v>0</v>
      </c>
      <c r="AF106" s="80">
        <f>IF(AF14="-","-",AF14*INDEX('3c Mappings'!$C$8:$O$21,MATCH($C106,'3c Mappings'!$B$8:$B$21,0),MATCH($B106,'3c Mappings'!$C$7:$O$7,0)))</f>
        <v>0</v>
      </c>
      <c r="AG106" s="80">
        <f>IF(AG14="-","-",AG14*INDEX('3c Mappings'!$C$8:$O$21,MATCH($C106,'3c Mappings'!$B$8:$B$21,0),MATCH($B106,'3c Mappings'!$C$7:$O$7,0)))</f>
        <v>0</v>
      </c>
      <c r="AH106" s="80" t="str">
        <f>IF(AH14="-","-",AH14*INDEX('3c Mappings'!$C$8:$O$21,MATCH($C106,'3c Mappings'!$B$8:$B$21,0),MATCH($B106,'3c Mappings'!$C$7:$O$7,0)))</f>
        <v>-</v>
      </c>
      <c r="AI106" s="80" t="str">
        <f>IF(AI14="-","-",AI14*INDEX('3c Mappings'!$C$8:$O$21,MATCH($C106,'3c Mappings'!$B$8:$B$21,0),MATCH($B106,'3c Mappings'!$C$7:$O$7,0)))</f>
        <v>-</v>
      </c>
      <c r="AJ106" s="80" t="str">
        <f>IF(AJ14="-","-",AJ14*INDEX('3c Mappings'!$C$8:$O$21,MATCH($C106,'3c Mappings'!$B$8:$B$21,0),MATCH($B106,'3c Mappings'!$C$7:$O$7,0)))</f>
        <v>-</v>
      </c>
      <c r="AK106" s="80" t="str">
        <f>IF(AK14="-","-",AK14*INDEX('3c Mappings'!$C$8:$O$21,MATCH($C106,'3c Mappings'!$B$8:$B$21,0),MATCH($B106,'3c Mappings'!$C$7:$O$7,0)))</f>
        <v>-</v>
      </c>
      <c r="AL106" s="80" t="str">
        <f>IF(AL14="-","-",AL14*INDEX('3c Mappings'!$C$8:$O$21,MATCH($C106,'3c Mappings'!$B$8:$B$21,0),MATCH($B106,'3c Mappings'!$C$7:$O$7,0)))</f>
        <v>-</v>
      </c>
      <c r="AM106" s="80" t="str">
        <f>IF(AM14="-","-",AM14*INDEX('3c Mappings'!$C$8:$O$21,MATCH($C106,'3c Mappings'!$B$8:$B$21,0),MATCH($B106,'3c Mappings'!$C$7:$O$7,0)))</f>
        <v>-</v>
      </c>
      <c r="AN106" s="80" t="str">
        <f>IF(AN14="-","-",AN14*INDEX('3c Mappings'!$C$8:$O$21,MATCH($C106,'3c Mappings'!$B$8:$B$21,0),MATCH($B106,'3c Mappings'!$C$7:$O$7,0)))</f>
        <v>-</v>
      </c>
      <c r="AO106" s="80" t="str">
        <f>IF(AO14="-","-",AO14*INDEX('3c Mappings'!$C$8:$O$21,MATCH($C106,'3c Mappings'!$B$8:$B$21,0),MATCH($B106,'3c Mappings'!$C$7:$O$7,0)))</f>
        <v>-</v>
      </c>
      <c r="AP106" s="80" t="str">
        <f>IF(AP14="-","-",AP14*INDEX('3c Mappings'!$C$8:$O$21,MATCH($C106,'3c Mappings'!$B$8:$B$21,0),MATCH($B106,'3c Mappings'!$C$7:$O$7,0)))</f>
        <v>-</v>
      </c>
      <c r="AQ106" s="80" t="str">
        <f>IF(AQ14="-","-",AQ14*INDEX('3c Mappings'!$C$8:$O$21,MATCH($C106,'3c Mappings'!$B$8:$B$21,0),MATCH($B106,'3c Mappings'!$C$7:$O$7,0)))</f>
        <v>-</v>
      </c>
      <c r="AR106" s="80" t="str">
        <f>IF(AR14="-","-",AR14*INDEX('3c Mappings'!$C$8:$O$21,MATCH($C106,'3c Mappings'!$B$8:$B$21,0),MATCH($B106,'3c Mappings'!$C$7:$O$7,0)))</f>
        <v>-</v>
      </c>
      <c r="AS106" s="80" t="str">
        <f>IF(AS14="-","-",AS14*INDEX('3c Mappings'!$C$8:$O$21,MATCH($C106,'3c Mappings'!$B$8:$B$21,0),MATCH($B106,'3c Mappings'!$C$7:$O$7,0)))</f>
        <v>-</v>
      </c>
      <c r="AT106" s="80" t="str">
        <f>IF(AT14="-","-",AT14*INDEX('3c Mappings'!$C$8:$O$21,MATCH($C106,'3c Mappings'!$B$8:$B$21,0),MATCH($B106,'3c Mappings'!$C$7:$O$7,0)))</f>
        <v>-</v>
      </c>
      <c r="AU106" s="80" t="str">
        <f>IF(AU14="-","-",AU14*INDEX('3c Mappings'!$C$8:$O$21,MATCH($C106,'3c Mappings'!$B$8:$B$21,0),MATCH($B106,'3c Mappings'!$C$7:$O$7,0)))</f>
        <v>-</v>
      </c>
      <c r="AV106" s="80" t="str">
        <f>IF(AV14="-","-",AV14*INDEX('3c Mappings'!$C$8:$O$21,MATCH($C106,'3c Mappings'!$B$8:$B$21,0),MATCH($B106,'3c Mappings'!$C$7:$O$7,0)))</f>
        <v>-</v>
      </c>
      <c r="AW106" s="80" t="str">
        <f>IF(AW14="-","-",AW14*INDEX('3c Mappings'!$C$8:$O$21,MATCH($C106,'3c Mappings'!$B$8:$B$21,0),MATCH($B106,'3c Mappings'!$C$7:$O$7,0)))</f>
        <v>-</v>
      </c>
      <c r="AX106" s="80" t="str">
        <f>IF(AX14="-","-",AX14*INDEX('3c Mappings'!$C$8:$O$21,MATCH($C106,'3c Mappings'!$B$8:$B$21,0),MATCH($B106,'3c Mappings'!$C$7:$O$7,0)))</f>
        <v>-</v>
      </c>
      <c r="AY106" s="80" t="str">
        <f>IF(AY14="-","-",AY14*INDEX('3c Mappings'!$C$8:$O$21,MATCH($C106,'3c Mappings'!$B$8:$B$21,0),MATCH($B106,'3c Mappings'!$C$7:$O$7,0)))</f>
        <v>-</v>
      </c>
      <c r="AZ106" s="80" t="str">
        <f>IF(AZ14="-","-",AZ14*INDEX('3c Mappings'!$C$8:$O$21,MATCH($C106,'3c Mappings'!$B$8:$B$21,0),MATCH($B106,'3c Mappings'!$C$7:$O$7,0)))</f>
        <v>-</v>
      </c>
      <c r="BA106" s="80" t="str">
        <f>IF(BA14="-","-",BA14*INDEX('3c Mappings'!$C$8:$O$21,MATCH($C106,'3c Mappings'!$B$8:$B$21,0),MATCH($B106,'3c Mappings'!$C$7:$O$7,0)))</f>
        <v>-</v>
      </c>
      <c r="BB106" s="80" t="str">
        <f>IF(BB14="-","-",BB14*INDEX('3c Mappings'!$C$8:$O$21,MATCH($C106,'3c Mappings'!$B$8:$B$21,0),MATCH($B106,'3c Mappings'!$C$7:$O$7,0)))</f>
        <v>-</v>
      </c>
    </row>
    <row r="107" spans="1:54" s="14" customFormat="1" ht="11.45">
      <c r="A107" s="10"/>
      <c r="B107" s="72" t="s">
        <v>203</v>
      </c>
      <c r="C107" s="73" t="s">
        <v>181</v>
      </c>
      <c r="D107" s="205"/>
      <c r="E107" s="29"/>
      <c r="F107" s="80">
        <f>IF(F15="-","-",F15*INDEX('3c Mappings'!$C$8:$O$21,MATCH($C107,'3c Mappings'!$B$8:$B$21,0),MATCH($B107,'3c Mappings'!$C$7:$O$7,0)))</f>
        <v>2.3647839688572428E-3</v>
      </c>
      <c r="G107" s="80">
        <f>IF(G15="-","-",G15*INDEX('3c Mappings'!$C$8:$O$21,MATCH($C107,'3c Mappings'!$B$8:$B$21,0),MATCH($B107,'3c Mappings'!$C$7:$O$7,0)))</f>
        <v>2.3312802166554469E-3</v>
      </c>
      <c r="H107" s="80">
        <f>IF(H15="-","-",H15*INDEX('3c Mappings'!$C$8:$O$21,MATCH($C107,'3c Mappings'!$B$8:$B$21,0),MATCH($B107,'3c Mappings'!$C$7:$O$7,0)))</f>
        <v>2.3188520263502056E-3</v>
      </c>
      <c r="I107" s="80">
        <f>IF(I15="-","-",I15*INDEX('3c Mappings'!$C$8:$O$21,MATCH($C107,'3c Mappings'!$B$8:$B$21,0),MATCH($B107,'3c Mappings'!$C$7:$O$7,0)))</f>
        <v>2.2216911449649988E-3</v>
      </c>
      <c r="J107" s="80">
        <f>IF(J15="-","-",J15*INDEX('3c Mappings'!$C$8:$O$21,MATCH($C107,'3c Mappings'!$B$8:$B$21,0),MATCH($B107,'3c Mappings'!$C$7:$O$7,0)))</f>
        <v>2.0478735289986994E-3</v>
      </c>
      <c r="K107" s="80">
        <f>IF(K15="-","-",K15*INDEX('3c Mappings'!$C$8:$O$21,MATCH($C107,'3c Mappings'!$B$8:$B$21,0),MATCH($B107,'3c Mappings'!$C$7:$O$7,0)))</f>
        <v>2.0545742794390587E-3</v>
      </c>
      <c r="L107" s="80">
        <f>IF(L15="-","-",L15*INDEX('3c Mappings'!$C$8:$O$21,MATCH($C107,'3c Mappings'!$B$8:$B$21,0),MATCH($B107,'3c Mappings'!$C$7:$O$7,0)))</f>
        <v>2.0681805582074418E-3</v>
      </c>
      <c r="M107" s="80">
        <f>IF(M15="-","-",M15*INDEX('3c Mappings'!$C$8:$O$21,MATCH($C107,'3c Mappings'!$B$8:$B$21,0),MATCH($B107,'3c Mappings'!$C$7:$O$7,0)))</f>
        <v>2.0882828095285192E-3</v>
      </c>
      <c r="N107" s="82"/>
      <c r="O107" s="80">
        <f>IF(O15="-","-",O15*INDEX('3c Mappings'!$C$8:$O$21,MATCH($C107,'3c Mappings'!$B$8:$B$21,0),MATCH($B107,'3c Mappings'!$C$7:$O$7,0)))</f>
        <v>2.0882828095285192E-3</v>
      </c>
      <c r="P107" s="80">
        <f>IF(P15="-","-",P15*INDEX('3c Mappings'!$C$8:$O$21,MATCH($C107,'3c Mappings'!$B$8:$B$21,0),MATCH($B107,'3c Mappings'!$C$7:$O$7,0)))</f>
        <v>2.3331572565476379E-3</v>
      </c>
      <c r="Q107" s="80">
        <f>IF(Q15="-","-",Q15*INDEX('3c Mappings'!$C$8:$O$21,MATCH($C107,'3c Mappings'!$B$8:$B$21,0),MATCH($B107,'3c Mappings'!$C$7:$O$7,0)))</f>
        <v>2.2091933734009949E-3</v>
      </c>
      <c r="R107" s="80">
        <f>IF(R15="-","-",R15*INDEX('3c Mappings'!$C$8:$O$21,MATCH($C107,'3c Mappings'!$B$8:$B$21,0),MATCH($B107,'3c Mappings'!$C$7:$O$7,0)))</f>
        <v>1.9340192439968834E-3</v>
      </c>
      <c r="S107" s="80">
        <f>IF(S15="-","-",S15*INDEX('3c Mappings'!$C$8:$O$21,MATCH($C107,'3c Mappings'!$B$8:$B$21,0),MATCH($B107,'3c Mappings'!$C$7:$O$7,0)))</f>
        <v>1.1902359451170213E-3</v>
      </c>
      <c r="T107" s="80">
        <f>IF(T15="-","-",T15*INDEX('3c Mappings'!$C$8:$O$21,MATCH($C107,'3c Mappings'!$B$8:$B$21,0),MATCH($B107,'3c Mappings'!$C$7:$O$7,0)))</f>
        <v>2.3281053186032432E-3</v>
      </c>
      <c r="U107" s="80">
        <f>IF(U15="-","-",U15*INDEX('3c Mappings'!$C$8:$O$21,MATCH($C107,'3c Mappings'!$B$8:$B$21,0),MATCH($B107,'3c Mappings'!$C$7:$O$7,0)))</f>
        <v>2.207491810676779E-3</v>
      </c>
      <c r="V107" s="80">
        <f>IF(V15="-","-",V15*INDEX('3c Mappings'!$C$8:$O$21,MATCH($C107,'3c Mappings'!$B$8:$B$21,0),MATCH($B107,'3c Mappings'!$C$7:$O$7,0)))</f>
        <v>3.8544108896673506E-3</v>
      </c>
      <c r="W107" s="80">
        <f>IF(W15="-","-",W15*INDEX('3c Mappings'!$C$8:$O$21,MATCH($C107,'3c Mappings'!$B$8:$B$21,0),MATCH($B107,'3c Mappings'!$C$7:$O$7,0)))</f>
        <v>4.6953550699324192E-3</v>
      </c>
      <c r="X107" s="80">
        <f>IF(X15="-","-",X15*INDEX('3c Mappings'!$C$8:$O$21,MATCH($C107,'3c Mappings'!$B$8:$B$21,0),MATCH($B107,'3c Mappings'!$C$7:$O$7,0)))</f>
        <v>3.2690304195237591E-3</v>
      </c>
      <c r="Y107" s="80">
        <f>IF(Y15="-","-",Y15*INDEX('3c Mappings'!$C$8:$O$21,MATCH($C107,'3c Mappings'!$B$8:$B$21,0),MATCH($B107,'3c Mappings'!$C$7:$O$7,0)))</f>
        <v>3.2690304195237591E-3</v>
      </c>
      <c r="Z107" s="80">
        <f>IF(Z15="-","-",Z15*INDEX('3c Mappings'!$C$8:$O$21,MATCH($C107,'3c Mappings'!$B$8:$B$21,0),MATCH($B107,'3c Mappings'!$C$7:$O$7,0)))</f>
        <v>3.9056017113578748E-3</v>
      </c>
      <c r="AA107" s="80">
        <f>IF(AA15="-","-",AA15*INDEX('3c Mappings'!$C$8:$O$21,MATCH($C107,'3c Mappings'!$B$8:$B$21,0),MATCH($B107,'3c Mappings'!$C$7:$O$7,0)))</f>
        <v>3.9056017113578748E-3</v>
      </c>
      <c r="AB107" s="80">
        <f>IF(AB15="-","-",AB15*INDEX('3c Mappings'!$C$8:$O$21,MATCH($C107,'3c Mappings'!$B$8:$B$21,0),MATCH($B107,'3c Mappings'!$C$7:$O$7,0)))</f>
        <v>3.525367895141243E-3</v>
      </c>
      <c r="AC107" s="80">
        <f>IF(AC15="-","-",AC15*INDEX('3c Mappings'!$C$8:$O$21,MATCH($C107,'3c Mappings'!$B$8:$B$21,0),MATCH($B107,'3c Mappings'!$C$7:$O$7,0)))</f>
        <v>3.525367895141243E-3</v>
      </c>
      <c r="AD107" s="80">
        <f>IF(AD15="-","-",AD15*INDEX('3c Mappings'!$C$8:$O$21,MATCH($C107,'3c Mappings'!$B$8:$B$21,0),MATCH($B107,'3c Mappings'!$C$7:$O$7,0)))</f>
        <v>1.9908960442990057E-3</v>
      </c>
      <c r="AE107" s="80">
        <f>IF(AE15="-","-",AE15*INDEX('3c Mappings'!$C$8:$O$21,MATCH($C107,'3c Mappings'!$B$8:$B$21,0),MATCH($B107,'3c Mappings'!$C$7:$O$7,0)))</f>
        <v>1.9908960442990057E-3</v>
      </c>
      <c r="AF107" s="80">
        <f>IF(AF15="-","-",AF15*INDEX('3c Mappings'!$C$8:$O$21,MATCH($C107,'3c Mappings'!$B$8:$B$21,0),MATCH($B107,'3c Mappings'!$C$7:$O$7,0)))</f>
        <v>3.6458827375369794E-3</v>
      </c>
      <c r="AG107" s="80">
        <f>IF(AG15="-","-",AG15*INDEX('3c Mappings'!$C$8:$O$21,MATCH($C107,'3c Mappings'!$B$8:$B$21,0),MATCH($B107,'3c Mappings'!$C$7:$O$7,0)))</f>
        <v>3.6458827375369794E-3</v>
      </c>
      <c r="AH107" s="80" t="str">
        <f>IF(AH15="-","-",AH15*INDEX('3c Mappings'!$C$8:$O$21,MATCH($C107,'3c Mappings'!$B$8:$B$21,0),MATCH($B107,'3c Mappings'!$C$7:$O$7,0)))</f>
        <v>-</v>
      </c>
      <c r="AI107" s="80" t="str">
        <f>IF(AI15="-","-",AI15*INDEX('3c Mappings'!$C$8:$O$21,MATCH($C107,'3c Mappings'!$B$8:$B$21,0),MATCH($B107,'3c Mappings'!$C$7:$O$7,0)))</f>
        <v>-</v>
      </c>
      <c r="AJ107" s="80" t="str">
        <f>IF(AJ15="-","-",AJ15*INDEX('3c Mappings'!$C$8:$O$21,MATCH($C107,'3c Mappings'!$B$8:$B$21,0),MATCH($B107,'3c Mappings'!$C$7:$O$7,0)))</f>
        <v>-</v>
      </c>
      <c r="AK107" s="80" t="str">
        <f>IF(AK15="-","-",AK15*INDEX('3c Mappings'!$C$8:$O$21,MATCH($C107,'3c Mappings'!$B$8:$B$21,0),MATCH($B107,'3c Mappings'!$C$7:$O$7,0)))</f>
        <v>-</v>
      </c>
      <c r="AL107" s="80" t="str">
        <f>IF(AL15="-","-",AL15*INDEX('3c Mappings'!$C$8:$O$21,MATCH($C107,'3c Mappings'!$B$8:$B$21,0),MATCH($B107,'3c Mappings'!$C$7:$O$7,0)))</f>
        <v>-</v>
      </c>
      <c r="AM107" s="80" t="str">
        <f>IF(AM15="-","-",AM15*INDEX('3c Mappings'!$C$8:$O$21,MATCH($C107,'3c Mappings'!$B$8:$B$21,0),MATCH($B107,'3c Mappings'!$C$7:$O$7,0)))</f>
        <v>-</v>
      </c>
      <c r="AN107" s="80" t="str">
        <f>IF(AN15="-","-",AN15*INDEX('3c Mappings'!$C$8:$O$21,MATCH($C107,'3c Mappings'!$B$8:$B$21,0),MATCH($B107,'3c Mappings'!$C$7:$O$7,0)))</f>
        <v>-</v>
      </c>
      <c r="AO107" s="80" t="str">
        <f>IF(AO15="-","-",AO15*INDEX('3c Mappings'!$C$8:$O$21,MATCH($C107,'3c Mappings'!$B$8:$B$21,0),MATCH($B107,'3c Mappings'!$C$7:$O$7,0)))</f>
        <v>-</v>
      </c>
      <c r="AP107" s="80" t="str">
        <f>IF(AP15="-","-",AP15*INDEX('3c Mappings'!$C$8:$O$21,MATCH($C107,'3c Mappings'!$B$8:$B$21,0),MATCH($B107,'3c Mappings'!$C$7:$O$7,0)))</f>
        <v>-</v>
      </c>
      <c r="AQ107" s="80" t="str">
        <f>IF(AQ15="-","-",AQ15*INDEX('3c Mappings'!$C$8:$O$21,MATCH($C107,'3c Mappings'!$B$8:$B$21,0),MATCH($B107,'3c Mappings'!$C$7:$O$7,0)))</f>
        <v>-</v>
      </c>
      <c r="AR107" s="80" t="str">
        <f>IF(AR15="-","-",AR15*INDEX('3c Mappings'!$C$8:$O$21,MATCH($C107,'3c Mappings'!$B$8:$B$21,0),MATCH($B107,'3c Mappings'!$C$7:$O$7,0)))</f>
        <v>-</v>
      </c>
      <c r="AS107" s="80" t="str">
        <f>IF(AS15="-","-",AS15*INDEX('3c Mappings'!$C$8:$O$21,MATCH($C107,'3c Mappings'!$B$8:$B$21,0),MATCH($B107,'3c Mappings'!$C$7:$O$7,0)))</f>
        <v>-</v>
      </c>
      <c r="AT107" s="80" t="str">
        <f>IF(AT15="-","-",AT15*INDEX('3c Mappings'!$C$8:$O$21,MATCH($C107,'3c Mappings'!$B$8:$B$21,0),MATCH($B107,'3c Mappings'!$C$7:$O$7,0)))</f>
        <v>-</v>
      </c>
      <c r="AU107" s="80" t="str">
        <f>IF(AU15="-","-",AU15*INDEX('3c Mappings'!$C$8:$O$21,MATCH($C107,'3c Mappings'!$B$8:$B$21,0),MATCH($B107,'3c Mappings'!$C$7:$O$7,0)))</f>
        <v>-</v>
      </c>
      <c r="AV107" s="80" t="str">
        <f>IF(AV15="-","-",AV15*INDEX('3c Mappings'!$C$8:$O$21,MATCH($C107,'3c Mappings'!$B$8:$B$21,0),MATCH($B107,'3c Mappings'!$C$7:$O$7,0)))</f>
        <v>-</v>
      </c>
      <c r="AW107" s="80" t="str">
        <f>IF(AW15="-","-",AW15*INDEX('3c Mappings'!$C$8:$O$21,MATCH($C107,'3c Mappings'!$B$8:$B$21,0),MATCH($B107,'3c Mappings'!$C$7:$O$7,0)))</f>
        <v>-</v>
      </c>
      <c r="AX107" s="80" t="str">
        <f>IF(AX15="-","-",AX15*INDEX('3c Mappings'!$C$8:$O$21,MATCH($C107,'3c Mappings'!$B$8:$B$21,0),MATCH($B107,'3c Mappings'!$C$7:$O$7,0)))</f>
        <v>-</v>
      </c>
      <c r="AY107" s="80" t="str">
        <f>IF(AY15="-","-",AY15*INDEX('3c Mappings'!$C$8:$O$21,MATCH($C107,'3c Mappings'!$B$8:$B$21,0),MATCH($B107,'3c Mappings'!$C$7:$O$7,0)))</f>
        <v>-</v>
      </c>
      <c r="AZ107" s="80" t="str">
        <f>IF(AZ15="-","-",AZ15*INDEX('3c Mappings'!$C$8:$O$21,MATCH($C107,'3c Mappings'!$B$8:$B$21,0),MATCH($B107,'3c Mappings'!$C$7:$O$7,0)))</f>
        <v>-</v>
      </c>
      <c r="BA107" s="80" t="str">
        <f>IF(BA15="-","-",BA15*INDEX('3c Mappings'!$C$8:$O$21,MATCH($C107,'3c Mappings'!$B$8:$B$21,0),MATCH($B107,'3c Mappings'!$C$7:$O$7,0)))</f>
        <v>-</v>
      </c>
      <c r="BB107" s="80" t="str">
        <f>IF(BB15="-","-",BB15*INDEX('3c Mappings'!$C$8:$O$21,MATCH($C107,'3c Mappings'!$B$8:$B$21,0),MATCH($B107,'3c Mappings'!$C$7:$O$7,0)))</f>
        <v>-</v>
      </c>
    </row>
    <row r="108" spans="1:54" s="14" customFormat="1" ht="11.45">
      <c r="A108" s="10"/>
      <c r="B108" s="72" t="s">
        <v>204</v>
      </c>
      <c r="C108" s="73" t="s">
        <v>181</v>
      </c>
      <c r="D108" s="205"/>
      <c r="E108" s="29"/>
      <c r="F108" s="80">
        <f>IF(F16="-","-",F16*INDEX('3c Mappings'!$C$8:$O$21,MATCH($C108,'3c Mappings'!$B$8:$B$21,0),MATCH($B108,'3c Mappings'!$C$7:$O$7,0)))</f>
        <v>1.1159395945197924E-2</v>
      </c>
      <c r="G108" s="80">
        <f>IF(G16="-","-",G16*INDEX('3c Mappings'!$C$8:$O$21,MATCH($C108,'3c Mappings'!$B$8:$B$21,0),MATCH($B108,'3c Mappings'!$C$7:$O$7,0)))</f>
        <v>1.0936857175952774E-2</v>
      </c>
      <c r="H108" s="80">
        <f>IF(H16="-","-",H16*INDEX('3c Mappings'!$C$8:$O$21,MATCH($C108,'3c Mappings'!$B$8:$B$21,0),MATCH($B108,'3c Mappings'!$C$7:$O$7,0)))</f>
        <v>1.2925119609332639E-2</v>
      </c>
      <c r="I108" s="80">
        <f>IF(I16="-","-",I16*INDEX('3c Mappings'!$C$8:$O$21,MATCH($C108,'3c Mappings'!$B$8:$B$21,0),MATCH($B108,'3c Mappings'!$C$7:$O$7,0)))</f>
        <v>1.2279757178521712E-2</v>
      </c>
      <c r="J108" s="80">
        <f>IF(J16="-","-",J16*INDEX('3c Mappings'!$C$8:$O$21,MATCH($C108,'3c Mappings'!$B$8:$B$21,0),MATCH($B108,'3c Mappings'!$C$7:$O$7,0)))</f>
        <v>1.1338169552545754E-2</v>
      </c>
      <c r="K108" s="80">
        <f>IF(K16="-","-",K16*INDEX('3c Mappings'!$C$8:$O$21,MATCH($C108,'3c Mappings'!$B$8:$B$21,0),MATCH($B108,'3c Mappings'!$C$7:$O$7,0)))</f>
        <v>1.1382677306394785E-2</v>
      </c>
      <c r="L108" s="80">
        <f>IF(L16="-","-",L16*INDEX('3c Mappings'!$C$8:$O$21,MATCH($C108,'3c Mappings'!$B$8:$B$21,0),MATCH($B108,'3c Mappings'!$C$7:$O$7,0)))</f>
        <v>9.6926789612763135E-3</v>
      </c>
      <c r="M108" s="80">
        <f>IF(M16="-","-",M16*INDEX('3c Mappings'!$C$8:$O$21,MATCH($C108,'3c Mappings'!$B$8:$B$21,0),MATCH($B108,'3c Mappings'!$C$7:$O$7,0)))</f>
        <v>9.8262022228234012E-3</v>
      </c>
      <c r="N108" s="82"/>
      <c r="O108" s="80">
        <f>IF(O16="-","-",O16*INDEX('3c Mappings'!$C$8:$O$21,MATCH($C108,'3c Mappings'!$B$8:$B$21,0),MATCH($B108,'3c Mappings'!$C$7:$O$7,0)))</f>
        <v>9.8262022228234012E-3</v>
      </c>
      <c r="P108" s="80">
        <f>IF(P16="-","-",P16*INDEX('3c Mappings'!$C$8:$O$21,MATCH($C108,'3c Mappings'!$B$8:$B$21,0),MATCH($B108,'3c Mappings'!$C$7:$O$7,0)))</f>
        <v>1.2362438745829965E-2</v>
      </c>
      <c r="Q108" s="80">
        <f>IF(Q16="-","-",Q16*INDEX('3c Mappings'!$C$8:$O$21,MATCH($C108,'3c Mappings'!$B$8:$B$21,0),MATCH($B108,'3c Mappings'!$C$7:$O$7,0)))</f>
        <v>1.153904529962292E-2</v>
      </c>
      <c r="R108" s="80">
        <f>IF(R16="-","-",R16*INDEX('3c Mappings'!$C$8:$O$21,MATCH($C108,'3c Mappings'!$B$8:$B$21,0),MATCH($B108,'3c Mappings'!$C$7:$O$7,0)))</f>
        <v>9.4396926509608802E-3</v>
      </c>
      <c r="S108" s="80">
        <f>IF(S16="-","-",S16*INDEX('3c Mappings'!$C$8:$O$21,MATCH($C108,'3c Mappings'!$B$8:$B$21,0),MATCH($B108,'3c Mappings'!$C$7:$O$7,0)))</f>
        <v>4.4993319737186011E-3</v>
      </c>
      <c r="T108" s="80">
        <f>IF(T16="-","-",T16*INDEX('3c Mappings'!$C$8:$O$21,MATCH($C108,'3c Mappings'!$B$8:$B$21,0),MATCH($B108,'3c Mappings'!$C$7:$O$7,0)))</f>
        <v>1.6187728722733892E-2</v>
      </c>
      <c r="U108" s="80">
        <f>IF(U16="-","-",U16*INDEX('3c Mappings'!$C$8:$O$21,MATCH($C108,'3c Mappings'!$B$8:$B$21,0),MATCH($B108,'3c Mappings'!$C$7:$O$7,0)))</f>
        <v>1.538658915345136E-2</v>
      </c>
      <c r="V108" s="80">
        <f>IF(V16="-","-",V16*INDEX('3c Mappings'!$C$8:$O$21,MATCH($C108,'3c Mappings'!$B$8:$B$21,0),MATCH($B108,'3c Mappings'!$C$7:$O$7,0)))</f>
        <v>2.26386194123805E-2</v>
      </c>
      <c r="W108" s="80">
        <f>IF(W16="-","-",W16*INDEX('3c Mappings'!$C$8:$O$21,MATCH($C108,'3c Mappings'!$B$8:$B$21,0),MATCH($B108,'3c Mappings'!$C$7:$O$7,0)))</f>
        <v>2.8224342520433703E-2</v>
      </c>
      <c r="X108" s="80">
        <f>IF(X16="-","-",X16*INDEX('3c Mappings'!$C$8:$O$21,MATCH($C108,'3c Mappings'!$B$8:$B$21,0),MATCH($B108,'3c Mappings'!$C$7:$O$7,0)))</f>
        <v>2.2015403604531615E-2</v>
      </c>
      <c r="Y108" s="80">
        <f>IF(Y16="-","-",Y16*INDEX('3c Mappings'!$C$8:$O$21,MATCH($C108,'3c Mappings'!$B$8:$B$21,0),MATCH($B108,'3c Mappings'!$C$7:$O$7,0)))</f>
        <v>2.2015403604531615E-2</v>
      </c>
      <c r="Z108" s="80">
        <f>IF(Z16="-","-",Z16*INDEX('3c Mappings'!$C$8:$O$21,MATCH($C108,'3c Mappings'!$B$8:$B$21,0),MATCH($B108,'3c Mappings'!$C$7:$O$7,0)))</f>
        <v>2.6243640220189421E-2</v>
      </c>
      <c r="AA108" s="80">
        <f>IF(AA16="-","-",AA16*INDEX('3c Mappings'!$C$8:$O$21,MATCH($C108,'3c Mappings'!$B$8:$B$21,0),MATCH($B108,'3c Mappings'!$C$7:$O$7,0)))</f>
        <v>2.6243640220189421E-2</v>
      </c>
      <c r="AB108" s="80">
        <f>IF(AB16="-","-",AB16*INDEX('3c Mappings'!$C$8:$O$21,MATCH($C108,'3c Mappings'!$B$8:$B$21,0),MATCH($B108,'3c Mappings'!$C$7:$O$7,0)))</f>
        <v>2.2732631063248174E-2</v>
      </c>
      <c r="AC108" s="80">
        <f>IF(AC16="-","-",AC16*INDEX('3c Mappings'!$C$8:$O$21,MATCH($C108,'3c Mappings'!$B$8:$B$21,0),MATCH($B108,'3c Mappings'!$C$7:$O$7,0)))</f>
        <v>2.2732631063248174E-2</v>
      </c>
      <c r="AD108" s="80">
        <f>IF(AD16="-","-",AD16*INDEX('3c Mappings'!$C$8:$O$21,MATCH($C108,'3c Mappings'!$B$8:$B$21,0),MATCH($B108,'3c Mappings'!$C$7:$O$7,0)))</f>
        <v>1.2540355431820411E-2</v>
      </c>
      <c r="AE108" s="80">
        <f>IF(AE16="-","-",AE16*INDEX('3c Mappings'!$C$8:$O$21,MATCH($C108,'3c Mappings'!$B$8:$B$21,0),MATCH($B108,'3c Mappings'!$C$7:$O$7,0)))</f>
        <v>1.2540355431820411E-2</v>
      </c>
      <c r="AF108" s="80">
        <f>IF(AF16="-","-",AF16*INDEX('3c Mappings'!$C$8:$O$21,MATCH($C108,'3c Mappings'!$B$8:$B$21,0),MATCH($B108,'3c Mappings'!$C$7:$O$7,0)))</f>
        <v>2.2796191463027096E-2</v>
      </c>
      <c r="AG108" s="80">
        <f>IF(AG16="-","-",AG16*INDEX('3c Mappings'!$C$8:$O$21,MATCH($C108,'3c Mappings'!$B$8:$B$21,0),MATCH($B108,'3c Mappings'!$C$7:$O$7,0)))</f>
        <v>2.2796191463027096E-2</v>
      </c>
      <c r="AH108" s="80" t="str">
        <f>IF(AH16="-","-",AH16*INDEX('3c Mappings'!$C$8:$O$21,MATCH($C108,'3c Mappings'!$B$8:$B$21,0),MATCH($B108,'3c Mappings'!$C$7:$O$7,0)))</f>
        <v>-</v>
      </c>
      <c r="AI108" s="80" t="str">
        <f>IF(AI16="-","-",AI16*INDEX('3c Mappings'!$C$8:$O$21,MATCH($C108,'3c Mappings'!$B$8:$B$21,0),MATCH($B108,'3c Mappings'!$C$7:$O$7,0)))</f>
        <v>-</v>
      </c>
      <c r="AJ108" s="80" t="str">
        <f>IF(AJ16="-","-",AJ16*INDEX('3c Mappings'!$C$8:$O$21,MATCH($C108,'3c Mappings'!$B$8:$B$21,0),MATCH($B108,'3c Mappings'!$C$7:$O$7,0)))</f>
        <v>-</v>
      </c>
      <c r="AK108" s="80" t="str">
        <f>IF(AK16="-","-",AK16*INDEX('3c Mappings'!$C$8:$O$21,MATCH($C108,'3c Mappings'!$B$8:$B$21,0),MATCH($B108,'3c Mappings'!$C$7:$O$7,0)))</f>
        <v>-</v>
      </c>
      <c r="AL108" s="80" t="str">
        <f>IF(AL16="-","-",AL16*INDEX('3c Mappings'!$C$8:$O$21,MATCH($C108,'3c Mappings'!$B$8:$B$21,0),MATCH($B108,'3c Mappings'!$C$7:$O$7,0)))</f>
        <v>-</v>
      </c>
      <c r="AM108" s="80" t="str">
        <f>IF(AM16="-","-",AM16*INDEX('3c Mappings'!$C$8:$O$21,MATCH($C108,'3c Mappings'!$B$8:$B$21,0),MATCH($B108,'3c Mappings'!$C$7:$O$7,0)))</f>
        <v>-</v>
      </c>
      <c r="AN108" s="80" t="str">
        <f>IF(AN16="-","-",AN16*INDEX('3c Mappings'!$C$8:$O$21,MATCH($C108,'3c Mappings'!$B$8:$B$21,0),MATCH($B108,'3c Mappings'!$C$7:$O$7,0)))</f>
        <v>-</v>
      </c>
      <c r="AO108" s="80" t="str">
        <f>IF(AO16="-","-",AO16*INDEX('3c Mappings'!$C$8:$O$21,MATCH($C108,'3c Mappings'!$B$8:$B$21,0),MATCH($B108,'3c Mappings'!$C$7:$O$7,0)))</f>
        <v>-</v>
      </c>
      <c r="AP108" s="80" t="str">
        <f>IF(AP16="-","-",AP16*INDEX('3c Mappings'!$C$8:$O$21,MATCH($C108,'3c Mappings'!$B$8:$B$21,0),MATCH($B108,'3c Mappings'!$C$7:$O$7,0)))</f>
        <v>-</v>
      </c>
      <c r="AQ108" s="80" t="str">
        <f>IF(AQ16="-","-",AQ16*INDEX('3c Mappings'!$C$8:$O$21,MATCH($C108,'3c Mappings'!$B$8:$B$21,0),MATCH($B108,'3c Mappings'!$C$7:$O$7,0)))</f>
        <v>-</v>
      </c>
      <c r="AR108" s="80" t="str">
        <f>IF(AR16="-","-",AR16*INDEX('3c Mappings'!$C$8:$O$21,MATCH($C108,'3c Mappings'!$B$8:$B$21,0),MATCH($B108,'3c Mappings'!$C$7:$O$7,0)))</f>
        <v>-</v>
      </c>
      <c r="AS108" s="80" t="str">
        <f>IF(AS16="-","-",AS16*INDEX('3c Mappings'!$C$8:$O$21,MATCH($C108,'3c Mappings'!$B$8:$B$21,0),MATCH($B108,'3c Mappings'!$C$7:$O$7,0)))</f>
        <v>-</v>
      </c>
      <c r="AT108" s="80" t="str">
        <f>IF(AT16="-","-",AT16*INDEX('3c Mappings'!$C$8:$O$21,MATCH($C108,'3c Mappings'!$B$8:$B$21,0),MATCH($B108,'3c Mappings'!$C$7:$O$7,0)))</f>
        <v>-</v>
      </c>
      <c r="AU108" s="80" t="str">
        <f>IF(AU16="-","-",AU16*INDEX('3c Mappings'!$C$8:$O$21,MATCH($C108,'3c Mappings'!$B$8:$B$21,0),MATCH($B108,'3c Mappings'!$C$7:$O$7,0)))</f>
        <v>-</v>
      </c>
      <c r="AV108" s="80" t="str">
        <f>IF(AV16="-","-",AV16*INDEX('3c Mappings'!$C$8:$O$21,MATCH($C108,'3c Mappings'!$B$8:$B$21,0),MATCH($B108,'3c Mappings'!$C$7:$O$7,0)))</f>
        <v>-</v>
      </c>
      <c r="AW108" s="80" t="str">
        <f>IF(AW16="-","-",AW16*INDEX('3c Mappings'!$C$8:$O$21,MATCH($C108,'3c Mappings'!$B$8:$B$21,0),MATCH($B108,'3c Mappings'!$C$7:$O$7,0)))</f>
        <v>-</v>
      </c>
      <c r="AX108" s="80" t="str">
        <f>IF(AX16="-","-",AX16*INDEX('3c Mappings'!$C$8:$O$21,MATCH($C108,'3c Mappings'!$B$8:$B$21,0),MATCH($B108,'3c Mappings'!$C$7:$O$7,0)))</f>
        <v>-</v>
      </c>
      <c r="AY108" s="80" t="str">
        <f>IF(AY16="-","-",AY16*INDEX('3c Mappings'!$C$8:$O$21,MATCH($C108,'3c Mappings'!$B$8:$B$21,0),MATCH($B108,'3c Mappings'!$C$7:$O$7,0)))</f>
        <v>-</v>
      </c>
      <c r="AZ108" s="80" t="str">
        <f>IF(AZ16="-","-",AZ16*INDEX('3c Mappings'!$C$8:$O$21,MATCH($C108,'3c Mappings'!$B$8:$B$21,0),MATCH($B108,'3c Mappings'!$C$7:$O$7,0)))</f>
        <v>-</v>
      </c>
      <c r="BA108" s="80" t="str">
        <f>IF(BA16="-","-",BA16*INDEX('3c Mappings'!$C$8:$O$21,MATCH($C108,'3c Mappings'!$B$8:$B$21,0),MATCH($B108,'3c Mappings'!$C$7:$O$7,0)))</f>
        <v>-</v>
      </c>
      <c r="BB108" s="80" t="str">
        <f>IF(BB16="-","-",BB16*INDEX('3c Mappings'!$C$8:$O$21,MATCH($C108,'3c Mappings'!$B$8:$B$21,0),MATCH($B108,'3c Mappings'!$C$7:$O$7,0)))</f>
        <v>-</v>
      </c>
    </row>
    <row r="109" spans="1:54" s="14" customFormat="1" ht="11.45">
      <c r="A109" s="10"/>
      <c r="B109" s="72" t="s">
        <v>205</v>
      </c>
      <c r="C109" s="73" t="s">
        <v>181</v>
      </c>
      <c r="D109" s="205"/>
      <c r="E109" s="29"/>
      <c r="F109" s="80">
        <f>IF(F17="-","-",F17*INDEX('3c Mappings'!$C$8:$O$21,MATCH($C109,'3c Mappings'!$B$8:$B$21,0),MATCH($B109,'3c Mappings'!$C$7:$O$7,0)))</f>
        <v>0.31063169304540394</v>
      </c>
      <c r="G109" s="80">
        <f>IF(G17="-","-",G17*INDEX('3c Mappings'!$C$8:$O$21,MATCH($C109,'3c Mappings'!$B$8:$B$21,0),MATCH($B109,'3c Mappings'!$C$7:$O$7,0)))</f>
        <v>0.30348836647680044</v>
      </c>
      <c r="H109" s="80">
        <f>IF(H17="-","-",H17*INDEX('3c Mappings'!$C$8:$O$21,MATCH($C109,'3c Mappings'!$B$8:$B$21,0),MATCH($B109,'3c Mappings'!$C$7:$O$7,0)))</f>
        <v>0.31007650115880875</v>
      </c>
      <c r="I109" s="80">
        <f>IF(I17="-","-",I17*INDEX('3c Mappings'!$C$8:$O$21,MATCH($C109,'3c Mappings'!$B$8:$B$21,0),MATCH($B109,'3c Mappings'!$C$7:$O$7,0)))</f>
        <v>0.28936085410985862</v>
      </c>
      <c r="J109" s="80">
        <f>IF(J17="-","-",J17*INDEX('3c Mappings'!$C$8:$O$21,MATCH($C109,'3c Mappings'!$B$8:$B$21,0),MATCH($B109,'3c Mappings'!$C$7:$O$7,0)))</f>
        <v>0.28651144319828098</v>
      </c>
      <c r="K109" s="80">
        <f>IF(K17="-","-",K17*INDEX('3c Mappings'!$C$8:$O$21,MATCH($C109,'3c Mappings'!$B$8:$B$21,0),MATCH($B109,'3c Mappings'!$C$7:$O$7,0)))</f>
        <v>0.28794010851200175</v>
      </c>
      <c r="L109" s="80">
        <f>IF(L17="-","-",L17*INDEX('3c Mappings'!$C$8:$O$21,MATCH($C109,'3c Mappings'!$B$8:$B$21,0),MATCH($B109,'3c Mappings'!$C$7:$O$7,0)))</f>
        <v>0.28039511731075834</v>
      </c>
      <c r="M109" s="80">
        <f>IF(M17="-","-",M17*INDEX('3c Mappings'!$C$8:$O$21,MATCH($C109,'3c Mappings'!$B$8:$B$21,0),MATCH($B109,'3c Mappings'!$C$7:$O$7,0)))</f>
        <v>0.28468111325192047</v>
      </c>
      <c r="N109" s="82"/>
      <c r="O109" s="80">
        <f>IF(O17="-","-",O17*INDEX('3c Mappings'!$C$8:$O$21,MATCH($C109,'3c Mappings'!$B$8:$B$21,0),MATCH($B109,'3c Mappings'!$C$7:$O$7,0)))</f>
        <v>0.28468111325192047</v>
      </c>
      <c r="P109" s="80">
        <f>IF(P17="-","-",P17*INDEX('3c Mappings'!$C$8:$O$21,MATCH($C109,'3c Mappings'!$B$8:$B$21,0),MATCH($B109,'3c Mappings'!$C$7:$O$7,0)))</f>
        <v>0.32263621782550184</v>
      </c>
      <c r="Q109" s="80">
        <f>IF(Q17="-","-",Q17*INDEX('3c Mappings'!$C$8:$O$21,MATCH($C109,'3c Mappings'!$B$8:$B$21,0),MATCH($B109,'3c Mappings'!$C$7:$O$7,0)))</f>
        <v>0.29620590952166886</v>
      </c>
      <c r="R109" s="80">
        <f>IF(R17="-","-",R17*INDEX('3c Mappings'!$C$8:$O$21,MATCH($C109,'3c Mappings'!$B$8:$B$21,0),MATCH($B109,'3c Mappings'!$C$7:$O$7,0)))</f>
        <v>0.27038100426841322</v>
      </c>
      <c r="S109" s="80">
        <f>IF(S17="-","-",S17*INDEX('3c Mappings'!$C$8:$O$21,MATCH($C109,'3c Mappings'!$B$8:$B$21,0),MATCH($B109,'3c Mappings'!$C$7:$O$7,0)))</f>
        <v>0.11179915444541515</v>
      </c>
      <c r="T109" s="80">
        <f>IF(T17="-","-",T17*INDEX('3c Mappings'!$C$8:$O$21,MATCH($C109,'3c Mappings'!$B$8:$B$21,0),MATCH($B109,'3c Mappings'!$C$7:$O$7,0)))</f>
        <v>0.50100450088304238</v>
      </c>
      <c r="U109" s="80">
        <f>IF(U17="-","-",U17*INDEX('3c Mappings'!$C$8:$O$21,MATCH($C109,'3c Mappings'!$B$8:$B$21,0),MATCH($B109,'3c Mappings'!$C$7:$O$7,0)))</f>
        <v>0.47528852523606974</v>
      </c>
      <c r="V109" s="80">
        <f>IF(V17="-","-",V17*INDEX('3c Mappings'!$C$8:$O$21,MATCH($C109,'3c Mappings'!$B$8:$B$21,0),MATCH($B109,'3c Mappings'!$C$7:$O$7,0)))</f>
        <v>0.67974716195520457</v>
      </c>
      <c r="W109" s="80">
        <f>IF(W17="-","-",W17*INDEX('3c Mappings'!$C$8:$O$21,MATCH($C109,'3c Mappings'!$B$8:$B$21,0),MATCH($B109,'3c Mappings'!$C$7:$O$7,0)))</f>
        <v>0.85904465882715286</v>
      </c>
      <c r="X109" s="80">
        <f>IF(X17="-","-",X17*INDEX('3c Mappings'!$C$8:$O$21,MATCH($C109,'3c Mappings'!$B$8:$B$21,0),MATCH($B109,'3c Mappings'!$C$7:$O$7,0)))</f>
        <v>0.66786200150835162</v>
      </c>
      <c r="Y109" s="80">
        <f>IF(Y17="-","-",Y17*INDEX('3c Mappings'!$C$8:$O$21,MATCH($C109,'3c Mappings'!$B$8:$B$21,0),MATCH($B109,'3c Mappings'!$C$7:$O$7,0)))</f>
        <v>0.66786200150835162</v>
      </c>
      <c r="Z109" s="80">
        <f>IF(Z17="-","-",Z17*INDEX('3c Mappings'!$C$8:$O$21,MATCH($C109,'3c Mappings'!$B$8:$B$21,0),MATCH($B109,'3c Mappings'!$C$7:$O$7,0)))</f>
        <v>0.8035852063118184</v>
      </c>
      <c r="AA109" s="80">
        <f>IF(AA17="-","-",AA17*INDEX('3c Mappings'!$C$8:$O$21,MATCH($C109,'3c Mappings'!$B$8:$B$21,0),MATCH($B109,'3c Mappings'!$C$7:$O$7,0)))</f>
        <v>0.8035852063118184</v>
      </c>
      <c r="AB109" s="80">
        <f>IF(AB17="-","-",AB17*INDEX('3c Mappings'!$C$8:$O$21,MATCH($C109,'3c Mappings'!$B$8:$B$21,0),MATCH($B109,'3c Mappings'!$C$7:$O$7,0)))</f>
        <v>0.70329728576792017</v>
      </c>
      <c r="AC109" s="80">
        <f>IF(AC17="-","-",AC17*INDEX('3c Mappings'!$C$8:$O$21,MATCH($C109,'3c Mappings'!$B$8:$B$21,0),MATCH($B109,'3c Mappings'!$C$7:$O$7,0)))</f>
        <v>0.70329728576792017</v>
      </c>
      <c r="AD109" s="80">
        <f>IF(AD17="-","-",AD17*INDEX('3c Mappings'!$C$8:$O$21,MATCH($C109,'3c Mappings'!$B$8:$B$21,0),MATCH($B109,'3c Mappings'!$C$7:$O$7,0)))</f>
        <v>0.3761329289258793</v>
      </c>
      <c r="AE109" s="80">
        <f>IF(AE17="-","-",AE17*INDEX('3c Mappings'!$C$8:$O$21,MATCH($C109,'3c Mappings'!$B$8:$B$21,0),MATCH($B109,'3c Mappings'!$C$7:$O$7,0)))</f>
        <v>0.3761329289258793</v>
      </c>
      <c r="AF109" s="80">
        <f>IF(AF17="-","-",AF17*INDEX('3c Mappings'!$C$8:$O$21,MATCH($C109,'3c Mappings'!$B$8:$B$21,0),MATCH($B109,'3c Mappings'!$C$7:$O$7,0)))</f>
        <v>0.67259813843866545</v>
      </c>
      <c r="AG109" s="80">
        <f>IF(AG17="-","-",AG17*INDEX('3c Mappings'!$C$8:$O$21,MATCH($C109,'3c Mappings'!$B$8:$B$21,0),MATCH($B109,'3c Mappings'!$C$7:$O$7,0)))</f>
        <v>0.67259813843866545</v>
      </c>
      <c r="AH109" s="80" t="str">
        <f>IF(AH17="-","-",AH17*INDEX('3c Mappings'!$C$8:$O$21,MATCH($C109,'3c Mappings'!$B$8:$B$21,0),MATCH($B109,'3c Mappings'!$C$7:$O$7,0)))</f>
        <v>-</v>
      </c>
      <c r="AI109" s="80" t="str">
        <f>IF(AI17="-","-",AI17*INDEX('3c Mappings'!$C$8:$O$21,MATCH($C109,'3c Mappings'!$B$8:$B$21,0),MATCH($B109,'3c Mappings'!$C$7:$O$7,0)))</f>
        <v>-</v>
      </c>
      <c r="AJ109" s="80" t="str">
        <f>IF(AJ17="-","-",AJ17*INDEX('3c Mappings'!$C$8:$O$21,MATCH($C109,'3c Mappings'!$B$8:$B$21,0),MATCH($B109,'3c Mappings'!$C$7:$O$7,0)))</f>
        <v>-</v>
      </c>
      <c r="AK109" s="80" t="str">
        <f>IF(AK17="-","-",AK17*INDEX('3c Mappings'!$C$8:$O$21,MATCH($C109,'3c Mappings'!$B$8:$B$21,0),MATCH($B109,'3c Mappings'!$C$7:$O$7,0)))</f>
        <v>-</v>
      </c>
      <c r="AL109" s="80" t="str">
        <f>IF(AL17="-","-",AL17*INDEX('3c Mappings'!$C$8:$O$21,MATCH($C109,'3c Mappings'!$B$8:$B$21,0),MATCH($B109,'3c Mappings'!$C$7:$O$7,0)))</f>
        <v>-</v>
      </c>
      <c r="AM109" s="80" t="str">
        <f>IF(AM17="-","-",AM17*INDEX('3c Mappings'!$C$8:$O$21,MATCH($C109,'3c Mappings'!$B$8:$B$21,0),MATCH($B109,'3c Mappings'!$C$7:$O$7,0)))</f>
        <v>-</v>
      </c>
      <c r="AN109" s="80" t="str">
        <f>IF(AN17="-","-",AN17*INDEX('3c Mappings'!$C$8:$O$21,MATCH($C109,'3c Mappings'!$B$8:$B$21,0),MATCH($B109,'3c Mappings'!$C$7:$O$7,0)))</f>
        <v>-</v>
      </c>
      <c r="AO109" s="80" t="str">
        <f>IF(AO17="-","-",AO17*INDEX('3c Mappings'!$C$8:$O$21,MATCH($C109,'3c Mappings'!$B$8:$B$21,0),MATCH($B109,'3c Mappings'!$C$7:$O$7,0)))</f>
        <v>-</v>
      </c>
      <c r="AP109" s="80" t="str">
        <f>IF(AP17="-","-",AP17*INDEX('3c Mappings'!$C$8:$O$21,MATCH($C109,'3c Mappings'!$B$8:$B$21,0),MATCH($B109,'3c Mappings'!$C$7:$O$7,0)))</f>
        <v>-</v>
      </c>
      <c r="AQ109" s="80" t="str">
        <f>IF(AQ17="-","-",AQ17*INDEX('3c Mappings'!$C$8:$O$21,MATCH($C109,'3c Mappings'!$B$8:$B$21,0),MATCH($B109,'3c Mappings'!$C$7:$O$7,0)))</f>
        <v>-</v>
      </c>
      <c r="AR109" s="80" t="str">
        <f>IF(AR17="-","-",AR17*INDEX('3c Mappings'!$C$8:$O$21,MATCH($C109,'3c Mappings'!$B$8:$B$21,0),MATCH($B109,'3c Mappings'!$C$7:$O$7,0)))</f>
        <v>-</v>
      </c>
      <c r="AS109" s="80" t="str">
        <f>IF(AS17="-","-",AS17*INDEX('3c Mappings'!$C$8:$O$21,MATCH($C109,'3c Mappings'!$B$8:$B$21,0),MATCH($B109,'3c Mappings'!$C$7:$O$7,0)))</f>
        <v>-</v>
      </c>
      <c r="AT109" s="80" t="str">
        <f>IF(AT17="-","-",AT17*INDEX('3c Mappings'!$C$8:$O$21,MATCH($C109,'3c Mappings'!$B$8:$B$21,0),MATCH($B109,'3c Mappings'!$C$7:$O$7,0)))</f>
        <v>-</v>
      </c>
      <c r="AU109" s="80" t="str">
        <f>IF(AU17="-","-",AU17*INDEX('3c Mappings'!$C$8:$O$21,MATCH($C109,'3c Mappings'!$B$8:$B$21,0),MATCH($B109,'3c Mappings'!$C$7:$O$7,0)))</f>
        <v>-</v>
      </c>
      <c r="AV109" s="80" t="str">
        <f>IF(AV17="-","-",AV17*INDEX('3c Mappings'!$C$8:$O$21,MATCH($C109,'3c Mappings'!$B$8:$B$21,0),MATCH($B109,'3c Mappings'!$C$7:$O$7,0)))</f>
        <v>-</v>
      </c>
      <c r="AW109" s="80" t="str">
        <f>IF(AW17="-","-",AW17*INDEX('3c Mappings'!$C$8:$O$21,MATCH($C109,'3c Mappings'!$B$8:$B$21,0),MATCH($B109,'3c Mappings'!$C$7:$O$7,0)))</f>
        <v>-</v>
      </c>
      <c r="AX109" s="80" t="str">
        <f>IF(AX17="-","-",AX17*INDEX('3c Mappings'!$C$8:$O$21,MATCH($C109,'3c Mappings'!$B$8:$B$21,0),MATCH($B109,'3c Mappings'!$C$7:$O$7,0)))</f>
        <v>-</v>
      </c>
      <c r="AY109" s="80" t="str">
        <f>IF(AY17="-","-",AY17*INDEX('3c Mappings'!$C$8:$O$21,MATCH($C109,'3c Mappings'!$B$8:$B$21,0),MATCH($B109,'3c Mappings'!$C$7:$O$7,0)))</f>
        <v>-</v>
      </c>
      <c r="AZ109" s="80" t="str">
        <f>IF(AZ17="-","-",AZ17*INDEX('3c Mappings'!$C$8:$O$21,MATCH($C109,'3c Mappings'!$B$8:$B$21,0),MATCH($B109,'3c Mappings'!$C$7:$O$7,0)))</f>
        <v>-</v>
      </c>
      <c r="BA109" s="80" t="str">
        <f>IF(BA17="-","-",BA17*INDEX('3c Mappings'!$C$8:$O$21,MATCH($C109,'3c Mappings'!$B$8:$B$21,0),MATCH($B109,'3c Mappings'!$C$7:$O$7,0)))</f>
        <v>-</v>
      </c>
      <c r="BB109" s="80" t="str">
        <f>IF(BB17="-","-",BB17*INDEX('3c Mappings'!$C$8:$O$21,MATCH($C109,'3c Mappings'!$B$8:$B$21,0),MATCH($B109,'3c Mappings'!$C$7:$O$7,0)))</f>
        <v>-</v>
      </c>
    </row>
    <row r="110" spans="1:54" s="14" customFormat="1" ht="11.45">
      <c r="A110" s="10"/>
      <c r="B110" s="72" t="s">
        <v>206</v>
      </c>
      <c r="C110" s="73" t="s">
        <v>181</v>
      </c>
      <c r="D110" s="205"/>
      <c r="E110" s="29"/>
      <c r="F110" s="80">
        <f>IF(F18="-","-",F18*INDEX('3c Mappings'!$C$8:$O$21,MATCH($C110,'3c Mappings'!$B$8:$B$21,0),MATCH($B110,'3c Mappings'!$C$7:$O$7,0)))</f>
        <v>0</v>
      </c>
      <c r="G110" s="80">
        <f>IF(G18="-","-",G18*INDEX('3c Mappings'!$C$8:$O$21,MATCH($C110,'3c Mappings'!$B$8:$B$21,0),MATCH($B110,'3c Mappings'!$C$7:$O$7,0)))</f>
        <v>0</v>
      </c>
      <c r="H110" s="80">
        <f>IF(H18="-","-",H18*INDEX('3c Mappings'!$C$8:$O$21,MATCH($C110,'3c Mappings'!$B$8:$B$21,0),MATCH($B110,'3c Mappings'!$C$7:$O$7,0)))</f>
        <v>0</v>
      </c>
      <c r="I110" s="80">
        <f>IF(I18="-","-",I18*INDEX('3c Mappings'!$C$8:$O$21,MATCH($C110,'3c Mappings'!$B$8:$B$21,0),MATCH($B110,'3c Mappings'!$C$7:$O$7,0)))</f>
        <v>0</v>
      </c>
      <c r="J110" s="80">
        <f>IF(J18="-","-",J18*INDEX('3c Mappings'!$C$8:$O$21,MATCH($C110,'3c Mappings'!$B$8:$B$21,0),MATCH($B110,'3c Mappings'!$C$7:$O$7,0)))</f>
        <v>0</v>
      </c>
      <c r="K110" s="80">
        <f>IF(K18="-","-",K18*INDEX('3c Mappings'!$C$8:$O$21,MATCH($C110,'3c Mappings'!$B$8:$B$21,0),MATCH($B110,'3c Mappings'!$C$7:$O$7,0)))</f>
        <v>0</v>
      </c>
      <c r="L110" s="80">
        <f>IF(L18="-","-",L18*INDEX('3c Mappings'!$C$8:$O$21,MATCH($C110,'3c Mappings'!$B$8:$B$21,0),MATCH($B110,'3c Mappings'!$C$7:$O$7,0)))</f>
        <v>0</v>
      </c>
      <c r="M110" s="80">
        <f>IF(M18="-","-",M18*INDEX('3c Mappings'!$C$8:$O$21,MATCH($C110,'3c Mappings'!$B$8:$B$21,0),MATCH($B110,'3c Mappings'!$C$7:$O$7,0)))</f>
        <v>0</v>
      </c>
      <c r="N110" s="82"/>
      <c r="O110" s="80">
        <f>IF(O18="-","-",O18*INDEX('3c Mappings'!$C$8:$O$21,MATCH($C110,'3c Mappings'!$B$8:$B$21,0),MATCH($B110,'3c Mappings'!$C$7:$O$7,0)))</f>
        <v>0</v>
      </c>
      <c r="P110" s="80">
        <f>IF(P18="-","-",P18*INDEX('3c Mappings'!$C$8:$O$21,MATCH($C110,'3c Mappings'!$B$8:$B$21,0),MATCH($B110,'3c Mappings'!$C$7:$O$7,0)))</f>
        <v>0</v>
      </c>
      <c r="Q110" s="80">
        <f>IF(Q18="-","-",Q18*INDEX('3c Mappings'!$C$8:$O$21,MATCH($C110,'3c Mappings'!$B$8:$B$21,0),MATCH($B110,'3c Mappings'!$C$7:$O$7,0)))</f>
        <v>0</v>
      </c>
      <c r="R110" s="80">
        <f>IF(R18="-","-",R18*INDEX('3c Mappings'!$C$8:$O$21,MATCH($C110,'3c Mappings'!$B$8:$B$21,0),MATCH($B110,'3c Mappings'!$C$7:$O$7,0)))</f>
        <v>0</v>
      </c>
      <c r="S110" s="80">
        <f>IF(S18="-","-",S18*INDEX('3c Mappings'!$C$8:$O$21,MATCH($C110,'3c Mappings'!$B$8:$B$21,0),MATCH($B110,'3c Mappings'!$C$7:$O$7,0)))</f>
        <v>0</v>
      </c>
      <c r="T110" s="80">
        <f>IF(T18="-","-",T18*INDEX('3c Mappings'!$C$8:$O$21,MATCH($C110,'3c Mappings'!$B$8:$B$21,0),MATCH($B110,'3c Mappings'!$C$7:$O$7,0)))</f>
        <v>0</v>
      </c>
      <c r="U110" s="80">
        <f>IF(U18="-","-",U18*INDEX('3c Mappings'!$C$8:$O$21,MATCH($C110,'3c Mappings'!$B$8:$B$21,0),MATCH($B110,'3c Mappings'!$C$7:$O$7,0)))</f>
        <v>0</v>
      </c>
      <c r="V110" s="80">
        <f>IF(V18="-","-",V18*INDEX('3c Mappings'!$C$8:$O$21,MATCH($C110,'3c Mappings'!$B$8:$B$21,0),MATCH($B110,'3c Mappings'!$C$7:$O$7,0)))</f>
        <v>0</v>
      </c>
      <c r="W110" s="80">
        <f>IF(W18="-","-",W18*INDEX('3c Mappings'!$C$8:$O$21,MATCH($C110,'3c Mappings'!$B$8:$B$21,0),MATCH($B110,'3c Mappings'!$C$7:$O$7,0)))</f>
        <v>0</v>
      </c>
      <c r="X110" s="80">
        <f>IF(X18="-","-",X18*INDEX('3c Mappings'!$C$8:$O$21,MATCH($C110,'3c Mappings'!$B$8:$B$21,0),MATCH($B110,'3c Mappings'!$C$7:$O$7,0)))</f>
        <v>0</v>
      </c>
      <c r="Y110" s="80">
        <f>IF(Y18="-","-",Y18*INDEX('3c Mappings'!$C$8:$O$21,MATCH($C110,'3c Mappings'!$B$8:$B$21,0),MATCH($B110,'3c Mappings'!$C$7:$O$7,0)))</f>
        <v>0</v>
      </c>
      <c r="Z110" s="80">
        <f>IF(Z18="-","-",Z18*INDEX('3c Mappings'!$C$8:$O$21,MATCH($C110,'3c Mappings'!$B$8:$B$21,0),MATCH($B110,'3c Mappings'!$C$7:$O$7,0)))</f>
        <v>0</v>
      </c>
      <c r="AA110" s="80">
        <f>IF(AA18="-","-",AA18*INDEX('3c Mappings'!$C$8:$O$21,MATCH($C110,'3c Mappings'!$B$8:$B$21,0),MATCH($B110,'3c Mappings'!$C$7:$O$7,0)))</f>
        <v>0</v>
      </c>
      <c r="AB110" s="80">
        <f>IF(AB18="-","-",AB18*INDEX('3c Mappings'!$C$8:$O$21,MATCH($C110,'3c Mappings'!$B$8:$B$21,0),MATCH($B110,'3c Mappings'!$C$7:$O$7,0)))</f>
        <v>0</v>
      </c>
      <c r="AC110" s="80">
        <f>IF(AC18="-","-",AC18*INDEX('3c Mappings'!$C$8:$O$21,MATCH($C110,'3c Mappings'!$B$8:$B$21,0),MATCH($B110,'3c Mappings'!$C$7:$O$7,0)))</f>
        <v>0</v>
      </c>
      <c r="AD110" s="80">
        <f>IF(AD18="-","-",AD18*INDEX('3c Mappings'!$C$8:$O$21,MATCH($C110,'3c Mappings'!$B$8:$B$21,0),MATCH($B110,'3c Mappings'!$C$7:$O$7,0)))</f>
        <v>0</v>
      </c>
      <c r="AE110" s="80">
        <f>IF(AE18="-","-",AE18*INDEX('3c Mappings'!$C$8:$O$21,MATCH($C110,'3c Mappings'!$B$8:$B$21,0),MATCH($B110,'3c Mappings'!$C$7:$O$7,0)))</f>
        <v>0</v>
      </c>
      <c r="AF110" s="80">
        <f>IF(AF18="-","-",AF18*INDEX('3c Mappings'!$C$8:$O$21,MATCH($C110,'3c Mappings'!$B$8:$B$21,0),MATCH($B110,'3c Mappings'!$C$7:$O$7,0)))</f>
        <v>0</v>
      </c>
      <c r="AG110" s="80">
        <f>IF(AG18="-","-",AG18*INDEX('3c Mappings'!$C$8:$O$21,MATCH($C110,'3c Mappings'!$B$8:$B$21,0),MATCH($B110,'3c Mappings'!$C$7:$O$7,0)))</f>
        <v>0</v>
      </c>
      <c r="AH110" s="80" t="str">
        <f>IF(AH18="-","-",AH18*INDEX('3c Mappings'!$C$8:$O$21,MATCH($C110,'3c Mappings'!$B$8:$B$21,0),MATCH($B110,'3c Mappings'!$C$7:$O$7,0)))</f>
        <v>-</v>
      </c>
      <c r="AI110" s="80" t="str">
        <f>IF(AI18="-","-",AI18*INDEX('3c Mappings'!$C$8:$O$21,MATCH($C110,'3c Mappings'!$B$8:$B$21,0),MATCH($B110,'3c Mappings'!$C$7:$O$7,0)))</f>
        <v>-</v>
      </c>
      <c r="AJ110" s="80" t="str">
        <f>IF(AJ18="-","-",AJ18*INDEX('3c Mappings'!$C$8:$O$21,MATCH($C110,'3c Mappings'!$B$8:$B$21,0),MATCH($B110,'3c Mappings'!$C$7:$O$7,0)))</f>
        <v>-</v>
      </c>
      <c r="AK110" s="80" t="str">
        <f>IF(AK18="-","-",AK18*INDEX('3c Mappings'!$C$8:$O$21,MATCH($C110,'3c Mappings'!$B$8:$B$21,0),MATCH($B110,'3c Mappings'!$C$7:$O$7,0)))</f>
        <v>-</v>
      </c>
      <c r="AL110" s="80" t="str">
        <f>IF(AL18="-","-",AL18*INDEX('3c Mappings'!$C$8:$O$21,MATCH($C110,'3c Mappings'!$B$8:$B$21,0),MATCH($B110,'3c Mappings'!$C$7:$O$7,0)))</f>
        <v>-</v>
      </c>
      <c r="AM110" s="80" t="str">
        <f>IF(AM18="-","-",AM18*INDEX('3c Mappings'!$C$8:$O$21,MATCH($C110,'3c Mappings'!$B$8:$B$21,0),MATCH($B110,'3c Mappings'!$C$7:$O$7,0)))</f>
        <v>-</v>
      </c>
      <c r="AN110" s="80" t="str">
        <f>IF(AN18="-","-",AN18*INDEX('3c Mappings'!$C$8:$O$21,MATCH($C110,'3c Mappings'!$B$8:$B$21,0),MATCH($B110,'3c Mappings'!$C$7:$O$7,0)))</f>
        <v>-</v>
      </c>
      <c r="AO110" s="80" t="str">
        <f>IF(AO18="-","-",AO18*INDEX('3c Mappings'!$C$8:$O$21,MATCH($C110,'3c Mappings'!$B$8:$B$21,0),MATCH($B110,'3c Mappings'!$C$7:$O$7,0)))</f>
        <v>-</v>
      </c>
      <c r="AP110" s="80" t="str">
        <f>IF(AP18="-","-",AP18*INDEX('3c Mappings'!$C$8:$O$21,MATCH($C110,'3c Mappings'!$B$8:$B$21,0),MATCH($B110,'3c Mappings'!$C$7:$O$7,0)))</f>
        <v>-</v>
      </c>
      <c r="AQ110" s="80" t="str">
        <f>IF(AQ18="-","-",AQ18*INDEX('3c Mappings'!$C$8:$O$21,MATCH($C110,'3c Mappings'!$B$8:$B$21,0),MATCH($B110,'3c Mappings'!$C$7:$O$7,0)))</f>
        <v>-</v>
      </c>
      <c r="AR110" s="80" t="str">
        <f>IF(AR18="-","-",AR18*INDEX('3c Mappings'!$C$8:$O$21,MATCH($C110,'3c Mappings'!$B$8:$B$21,0),MATCH($B110,'3c Mappings'!$C$7:$O$7,0)))</f>
        <v>-</v>
      </c>
      <c r="AS110" s="80" t="str">
        <f>IF(AS18="-","-",AS18*INDEX('3c Mappings'!$C$8:$O$21,MATCH($C110,'3c Mappings'!$B$8:$B$21,0),MATCH($B110,'3c Mappings'!$C$7:$O$7,0)))</f>
        <v>-</v>
      </c>
      <c r="AT110" s="80" t="str">
        <f>IF(AT18="-","-",AT18*INDEX('3c Mappings'!$C$8:$O$21,MATCH($C110,'3c Mappings'!$B$8:$B$21,0),MATCH($B110,'3c Mappings'!$C$7:$O$7,0)))</f>
        <v>-</v>
      </c>
      <c r="AU110" s="80" t="str">
        <f>IF(AU18="-","-",AU18*INDEX('3c Mappings'!$C$8:$O$21,MATCH($C110,'3c Mappings'!$B$8:$B$21,0),MATCH($B110,'3c Mappings'!$C$7:$O$7,0)))</f>
        <v>-</v>
      </c>
      <c r="AV110" s="80" t="str">
        <f>IF(AV18="-","-",AV18*INDEX('3c Mappings'!$C$8:$O$21,MATCH($C110,'3c Mappings'!$B$8:$B$21,0),MATCH($B110,'3c Mappings'!$C$7:$O$7,0)))</f>
        <v>-</v>
      </c>
      <c r="AW110" s="80" t="str">
        <f>IF(AW18="-","-",AW18*INDEX('3c Mappings'!$C$8:$O$21,MATCH($C110,'3c Mappings'!$B$8:$B$21,0),MATCH($B110,'3c Mappings'!$C$7:$O$7,0)))</f>
        <v>-</v>
      </c>
      <c r="AX110" s="80" t="str">
        <f>IF(AX18="-","-",AX18*INDEX('3c Mappings'!$C$8:$O$21,MATCH($C110,'3c Mappings'!$B$8:$B$21,0),MATCH($B110,'3c Mappings'!$C$7:$O$7,0)))</f>
        <v>-</v>
      </c>
      <c r="AY110" s="80" t="str">
        <f>IF(AY18="-","-",AY18*INDEX('3c Mappings'!$C$8:$O$21,MATCH($C110,'3c Mappings'!$B$8:$B$21,0),MATCH($B110,'3c Mappings'!$C$7:$O$7,0)))</f>
        <v>-</v>
      </c>
      <c r="AZ110" s="80" t="str">
        <f>IF(AZ18="-","-",AZ18*INDEX('3c Mappings'!$C$8:$O$21,MATCH($C110,'3c Mappings'!$B$8:$B$21,0),MATCH($B110,'3c Mappings'!$C$7:$O$7,0)))</f>
        <v>-</v>
      </c>
      <c r="BA110" s="80" t="str">
        <f>IF(BA18="-","-",BA18*INDEX('3c Mappings'!$C$8:$O$21,MATCH($C110,'3c Mappings'!$B$8:$B$21,0),MATCH($B110,'3c Mappings'!$C$7:$O$7,0)))</f>
        <v>-</v>
      </c>
      <c r="BB110" s="80" t="str">
        <f>IF(BB18="-","-",BB18*INDEX('3c Mappings'!$C$8:$O$21,MATCH($C110,'3c Mappings'!$B$8:$B$21,0),MATCH($B110,'3c Mappings'!$C$7:$O$7,0)))</f>
        <v>-</v>
      </c>
    </row>
    <row r="111" spans="1:54" s="14" customFormat="1" ht="11.45">
      <c r="A111" s="10"/>
      <c r="B111" s="72" t="s">
        <v>207</v>
      </c>
      <c r="C111" s="73" t="s">
        <v>181</v>
      </c>
      <c r="D111" s="205"/>
      <c r="E111" s="29"/>
      <c r="F111" s="80">
        <f>IF(F19="-","-",F19*INDEX('3c Mappings'!$C$8:$O$21,MATCH($C111,'3c Mappings'!$B$8:$B$21,0),MATCH($B111,'3c Mappings'!$C$7:$O$7,0)))</f>
        <v>11.482564608139894</v>
      </c>
      <c r="G111" s="80">
        <f>IF(G19="-","-",G19*INDEX('3c Mappings'!$C$8:$O$21,MATCH($C111,'3c Mappings'!$B$8:$B$21,0),MATCH($B111,'3c Mappings'!$C$7:$O$7,0)))</f>
        <v>11.369963982529542</v>
      </c>
      <c r="H111" s="80">
        <f>IF(H19="-","-",H19*INDEX('3c Mappings'!$C$8:$O$21,MATCH($C111,'3c Mappings'!$B$8:$B$21,0),MATCH($B111,'3c Mappings'!$C$7:$O$7,0)))</f>
        <v>12.341740738857611</v>
      </c>
      <c r="I111" s="80">
        <f>IF(I19="-","-",I19*INDEX('3c Mappings'!$C$8:$O$21,MATCH($C111,'3c Mappings'!$B$8:$B$21,0),MATCH($B111,'3c Mappings'!$C$7:$O$7,0)))</f>
        <v>12.015198924587592</v>
      </c>
      <c r="J111" s="80">
        <f>IF(J19="-","-",J19*INDEX('3c Mappings'!$C$8:$O$21,MATCH($C111,'3c Mappings'!$B$8:$B$21,0),MATCH($B111,'3c Mappings'!$C$7:$O$7,0)))</f>
        <v>11.830487237988438</v>
      </c>
      <c r="K111" s="80">
        <f>IF(K19="-","-",K19*INDEX('3c Mappings'!$C$8:$O$21,MATCH($C111,'3c Mappings'!$B$8:$B$21,0),MATCH($B111,'3c Mappings'!$C$7:$O$7,0)))</f>
        <v>11.853007363110509</v>
      </c>
      <c r="L111" s="80">
        <f>IF(L19="-","-",L19*INDEX('3c Mappings'!$C$8:$O$21,MATCH($C111,'3c Mappings'!$B$8:$B$21,0),MATCH($B111,'3c Mappings'!$C$7:$O$7,0)))</f>
        <v>11.421334644413566</v>
      </c>
      <c r="M111" s="80">
        <f>IF(M19="-","-",M19*INDEX('3c Mappings'!$C$8:$O$21,MATCH($C111,'3c Mappings'!$B$8:$B$21,0),MATCH($B111,'3c Mappings'!$C$7:$O$7,0)))</f>
        <v>11.488895019779775</v>
      </c>
      <c r="N111" s="82"/>
      <c r="O111" s="80">
        <f>IF(O19="-","-",O19*INDEX('3c Mappings'!$C$8:$O$21,MATCH($C111,'3c Mappings'!$B$8:$B$21,0),MATCH($B111,'3c Mappings'!$C$7:$O$7,0)))</f>
        <v>11.488895019779775</v>
      </c>
      <c r="P111" s="80">
        <f>IF(P19="-","-",P19*INDEX('3c Mappings'!$C$8:$O$21,MATCH($C111,'3c Mappings'!$B$8:$B$21,0),MATCH($B111,'3c Mappings'!$C$7:$O$7,0)))</f>
        <v>12.345919586576672</v>
      </c>
      <c r="Q111" s="80">
        <f>IF(Q19="-","-",Q19*INDEX('3c Mappings'!$C$8:$O$21,MATCH($C111,'3c Mappings'!$B$8:$B$21,0),MATCH($B111,'3c Mappings'!$C$7:$O$7,0)))</f>
        <v>11.929297271818372</v>
      </c>
      <c r="R111" s="80">
        <f>IF(R19="-","-",R19*INDEX('3c Mappings'!$C$8:$O$21,MATCH($C111,'3c Mappings'!$B$8:$B$21,0),MATCH($B111,'3c Mappings'!$C$7:$O$7,0)))</f>
        <v>10.942087721853941</v>
      </c>
      <c r="S111" s="80">
        <f>IF(S19="-","-",S19*INDEX('3c Mappings'!$C$8:$O$21,MATCH($C111,'3c Mappings'!$B$8:$B$21,0),MATCH($B111,'3c Mappings'!$C$7:$O$7,0)))</f>
        <v>8.4423538333041357</v>
      </c>
      <c r="T111" s="80">
        <f>IF(T19="-","-",T19*INDEX('3c Mappings'!$C$8:$O$21,MATCH($C111,'3c Mappings'!$B$8:$B$21,0),MATCH($B111,'3c Mappings'!$C$7:$O$7,0)))</f>
        <v>7.9945720063570782</v>
      </c>
      <c r="U111" s="80">
        <f>IF(U19="-","-",U19*INDEX('3c Mappings'!$C$8:$O$21,MATCH($C111,'3c Mappings'!$B$8:$B$21,0),MATCH($B111,'3c Mappings'!$C$7:$O$7,0)))</f>
        <v>7.5892097541598122</v>
      </c>
      <c r="V111" s="80">
        <f>IF(V19="-","-",V19*INDEX('3c Mappings'!$C$8:$O$21,MATCH($C111,'3c Mappings'!$B$8:$B$21,0),MATCH($B111,'3c Mappings'!$C$7:$O$7,0)))</f>
        <v>10.599760943673941</v>
      </c>
      <c r="W111" s="80">
        <f>IF(W19="-","-",W19*INDEX('3c Mappings'!$C$8:$O$21,MATCH($C111,'3c Mappings'!$B$8:$B$21,0),MATCH($B111,'3c Mappings'!$C$7:$O$7,0)))</f>
        <v>13.426036646493765</v>
      </c>
      <c r="X111" s="80">
        <f>IF(X19="-","-",X19*INDEX('3c Mappings'!$C$8:$O$21,MATCH($C111,'3c Mappings'!$B$8:$B$21,0),MATCH($B111,'3c Mappings'!$C$7:$O$7,0)))</f>
        <v>11.131355769989401</v>
      </c>
      <c r="Y111" s="80">
        <f>IF(Y19="-","-",Y19*INDEX('3c Mappings'!$C$8:$O$21,MATCH($C111,'3c Mappings'!$B$8:$B$21,0),MATCH($B111,'3c Mappings'!$C$7:$O$7,0)))</f>
        <v>11.131355769989401</v>
      </c>
      <c r="Z111" s="80">
        <f>IF(Z19="-","-",Z19*INDEX('3c Mappings'!$C$8:$O$21,MATCH($C111,'3c Mappings'!$B$8:$B$21,0),MATCH($B111,'3c Mappings'!$C$7:$O$7,0)))</f>
        <v>13.270767656586079</v>
      </c>
      <c r="AA111" s="80">
        <f>IF(AA19="-","-",AA19*INDEX('3c Mappings'!$C$8:$O$21,MATCH($C111,'3c Mappings'!$B$8:$B$21,0),MATCH($B111,'3c Mappings'!$C$7:$O$7,0)))</f>
        <v>13.270767656586079</v>
      </c>
      <c r="AB111" s="80">
        <f>IF(AB19="-","-",AB19*INDEX('3c Mappings'!$C$8:$O$21,MATCH($C111,'3c Mappings'!$B$8:$B$21,0),MATCH($B111,'3c Mappings'!$C$7:$O$7,0)))</f>
        <v>11.595784553698886</v>
      </c>
      <c r="AC111" s="80">
        <f>IF(AC19="-","-",AC19*INDEX('3c Mappings'!$C$8:$O$21,MATCH($C111,'3c Mappings'!$B$8:$B$21,0),MATCH($B111,'3c Mappings'!$C$7:$O$7,0)))</f>
        <v>11.595784553698886</v>
      </c>
      <c r="AD111" s="80">
        <f>IF(AD19="-","-",AD19*INDEX('3c Mappings'!$C$8:$O$21,MATCH($C111,'3c Mappings'!$B$8:$B$21,0),MATCH($B111,'3c Mappings'!$C$7:$O$7,0)))</f>
        <v>6.4386759007447854</v>
      </c>
      <c r="AE111" s="80">
        <f>IF(AE19="-","-",AE19*INDEX('3c Mappings'!$C$8:$O$21,MATCH($C111,'3c Mappings'!$B$8:$B$21,0),MATCH($B111,'3c Mappings'!$C$7:$O$7,0)))</f>
        <v>6.4386759007447854</v>
      </c>
      <c r="AF111" s="80">
        <f>IF(AF19="-","-",AF19*INDEX('3c Mappings'!$C$8:$O$21,MATCH($C111,'3c Mappings'!$B$8:$B$21,0),MATCH($B111,'3c Mappings'!$C$7:$O$7,0)))</f>
        <v>11.810186532562856</v>
      </c>
      <c r="AG111" s="80">
        <f>IF(AG19="-","-",AG19*INDEX('3c Mappings'!$C$8:$O$21,MATCH($C111,'3c Mappings'!$B$8:$B$21,0),MATCH($B111,'3c Mappings'!$C$7:$O$7,0)))</f>
        <v>11.810186532562856</v>
      </c>
      <c r="AH111" s="80" t="str">
        <f>IF(AH19="-","-",AH19*INDEX('3c Mappings'!$C$8:$O$21,MATCH($C111,'3c Mappings'!$B$8:$B$21,0),MATCH($B111,'3c Mappings'!$C$7:$O$7,0)))</f>
        <v>-</v>
      </c>
      <c r="AI111" s="80" t="str">
        <f>IF(AI19="-","-",AI19*INDEX('3c Mappings'!$C$8:$O$21,MATCH($C111,'3c Mappings'!$B$8:$B$21,0),MATCH($B111,'3c Mappings'!$C$7:$O$7,0)))</f>
        <v>-</v>
      </c>
      <c r="AJ111" s="80" t="str">
        <f>IF(AJ19="-","-",AJ19*INDEX('3c Mappings'!$C$8:$O$21,MATCH($C111,'3c Mappings'!$B$8:$B$21,0),MATCH($B111,'3c Mappings'!$C$7:$O$7,0)))</f>
        <v>-</v>
      </c>
      <c r="AK111" s="80" t="str">
        <f>IF(AK19="-","-",AK19*INDEX('3c Mappings'!$C$8:$O$21,MATCH($C111,'3c Mappings'!$B$8:$B$21,0),MATCH($B111,'3c Mappings'!$C$7:$O$7,0)))</f>
        <v>-</v>
      </c>
      <c r="AL111" s="80" t="str">
        <f>IF(AL19="-","-",AL19*INDEX('3c Mappings'!$C$8:$O$21,MATCH($C111,'3c Mappings'!$B$8:$B$21,0),MATCH($B111,'3c Mappings'!$C$7:$O$7,0)))</f>
        <v>-</v>
      </c>
      <c r="AM111" s="80" t="str">
        <f>IF(AM19="-","-",AM19*INDEX('3c Mappings'!$C$8:$O$21,MATCH($C111,'3c Mappings'!$B$8:$B$21,0),MATCH($B111,'3c Mappings'!$C$7:$O$7,0)))</f>
        <v>-</v>
      </c>
      <c r="AN111" s="80" t="str">
        <f>IF(AN19="-","-",AN19*INDEX('3c Mappings'!$C$8:$O$21,MATCH($C111,'3c Mappings'!$B$8:$B$21,0),MATCH($B111,'3c Mappings'!$C$7:$O$7,0)))</f>
        <v>-</v>
      </c>
      <c r="AO111" s="80" t="str">
        <f>IF(AO19="-","-",AO19*INDEX('3c Mappings'!$C$8:$O$21,MATCH($C111,'3c Mappings'!$B$8:$B$21,0),MATCH($B111,'3c Mappings'!$C$7:$O$7,0)))</f>
        <v>-</v>
      </c>
      <c r="AP111" s="80" t="str">
        <f>IF(AP19="-","-",AP19*INDEX('3c Mappings'!$C$8:$O$21,MATCH($C111,'3c Mappings'!$B$8:$B$21,0),MATCH($B111,'3c Mappings'!$C$7:$O$7,0)))</f>
        <v>-</v>
      </c>
      <c r="AQ111" s="80" t="str">
        <f>IF(AQ19="-","-",AQ19*INDEX('3c Mappings'!$C$8:$O$21,MATCH($C111,'3c Mappings'!$B$8:$B$21,0),MATCH($B111,'3c Mappings'!$C$7:$O$7,0)))</f>
        <v>-</v>
      </c>
      <c r="AR111" s="80" t="str">
        <f>IF(AR19="-","-",AR19*INDEX('3c Mappings'!$C$8:$O$21,MATCH($C111,'3c Mappings'!$B$8:$B$21,0),MATCH($B111,'3c Mappings'!$C$7:$O$7,0)))</f>
        <v>-</v>
      </c>
      <c r="AS111" s="80" t="str">
        <f>IF(AS19="-","-",AS19*INDEX('3c Mappings'!$C$8:$O$21,MATCH($C111,'3c Mappings'!$B$8:$B$21,0),MATCH($B111,'3c Mappings'!$C$7:$O$7,0)))</f>
        <v>-</v>
      </c>
      <c r="AT111" s="80" t="str">
        <f>IF(AT19="-","-",AT19*INDEX('3c Mappings'!$C$8:$O$21,MATCH($C111,'3c Mappings'!$B$8:$B$21,0),MATCH($B111,'3c Mappings'!$C$7:$O$7,0)))</f>
        <v>-</v>
      </c>
      <c r="AU111" s="80" t="str">
        <f>IF(AU19="-","-",AU19*INDEX('3c Mappings'!$C$8:$O$21,MATCH($C111,'3c Mappings'!$B$8:$B$21,0),MATCH($B111,'3c Mappings'!$C$7:$O$7,0)))</f>
        <v>-</v>
      </c>
      <c r="AV111" s="80" t="str">
        <f>IF(AV19="-","-",AV19*INDEX('3c Mappings'!$C$8:$O$21,MATCH($C111,'3c Mappings'!$B$8:$B$21,0),MATCH($B111,'3c Mappings'!$C$7:$O$7,0)))</f>
        <v>-</v>
      </c>
      <c r="AW111" s="80" t="str">
        <f>IF(AW19="-","-",AW19*INDEX('3c Mappings'!$C$8:$O$21,MATCH($C111,'3c Mappings'!$B$8:$B$21,0),MATCH($B111,'3c Mappings'!$C$7:$O$7,0)))</f>
        <v>-</v>
      </c>
      <c r="AX111" s="80" t="str">
        <f>IF(AX19="-","-",AX19*INDEX('3c Mappings'!$C$8:$O$21,MATCH($C111,'3c Mappings'!$B$8:$B$21,0),MATCH($B111,'3c Mappings'!$C$7:$O$7,0)))</f>
        <v>-</v>
      </c>
      <c r="AY111" s="80" t="str">
        <f>IF(AY19="-","-",AY19*INDEX('3c Mappings'!$C$8:$O$21,MATCH($C111,'3c Mappings'!$B$8:$B$21,0),MATCH($B111,'3c Mappings'!$C$7:$O$7,0)))</f>
        <v>-</v>
      </c>
      <c r="AZ111" s="80" t="str">
        <f>IF(AZ19="-","-",AZ19*INDEX('3c Mappings'!$C$8:$O$21,MATCH($C111,'3c Mappings'!$B$8:$B$21,0),MATCH($B111,'3c Mappings'!$C$7:$O$7,0)))</f>
        <v>-</v>
      </c>
      <c r="BA111" s="80" t="str">
        <f>IF(BA19="-","-",BA19*INDEX('3c Mappings'!$C$8:$O$21,MATCH($C111,'3c Mappings'!$B$8:$B$21,0),MATCH($B111,'3c Mappings'!$C$7:$O$7,0)))</f>
        <v>-</v>
      </c>
      <c r="BB111" s="80" t="str">
        <f>IF(BB19="-","-",BB19*INDEX('3c Mappings'!$C$8:$O$21,MATCH($C111,'3c Mappings'!$B$8:$B$21,0),MATCH($B111,'3c Mappings'!$C$7:$O$7,0)))</f>
        <v>-</v>
      </c>
    </row>
    <row r="112" spans="1:54" s="14" customFormat="1" ht="11.45">
      <c r="A112" s="10"/>
      <c r="B112" s="72" t="s">
        <v>208</v>
      </c>
      <c r="C112" s="73" t="s">
        <v>181</v>
      </c>
      <c r="D112" s="205"/>
      <c r="E112" s="29"/>
      <c r="F112" s="80">
        <f>IF(F20="-","-",F20*INDEX('3c Mappings'!$C$8:$O$21,MATCH($C112,'3c Mappings'!$B$8:$B$21,0),MATCH($B112,'3c Mappings'!$C$7:$O$7,0)))</f>
        <v>0</v>
      </c>
      <c r="G112" s="80">
        <f>IF(G20="-","-",G20*INDEX('3c Mappings'!$C$8:$O$21,MATCH($C112,'3c Mappings'!$B$8:$B$21,0),MATCH($B112,'3c Mappings'!$C$7:$O$7,0)))</f>
        <v>0</v>
      </c>
      <c r="H112" s="80">
        <f>IF(H20="-","-",H20*INDEX('3c Mappings'!$C$8:$O$21,MATCH($C112,'3c Mappings'!$B$8:$B$21,0),MATCH($B112,'3c Mappings'!$C$7:$O$7,0)))</f>
        <v>0</v>
      </c>
      <c r="I112" s="80">
        <f>IF(I20="-","-",I20*INDEX('3c Mappings'!$C$8:$O$21,MATCH($C112,'3c Mappings'!$B$8:$B$21,0),MATCH($B112,'3c Mappings'!$C$7:$O$7,0)))</f>
        <v>0</v>
      </c>
      <c r="J112" s="80">
        <f>IF(J20="-","-",J20*INDEX('3c Mappings'!$C$8:$O$21,MATCH($C112,'3c Mappings'!$B$8:$B$21,0),MATCH($B112,'3c Mappings'!$C$7:$O$7,0)))</f>
        <v>0</v>
      </c>
      <c r="K112" s="80">
        <f>IF(K20="-","-",K20*INDEX('3c Mappings'!$C$8:$O$21,MATCH($C112,'3c Mappings'!$B$8:$B$21,0),MATCH($B112,'3c Mappings'!$C$7:$O$7,0)))</f>
        <v>0</v>
      </c>
      <c r="L112" s="80">
        <f>IF(L20="-","-",L20*INDEX('3c Mappings'!$C$8:$O$21,MATCH($C112,'3c Mappings'!$B$8:$B$21,0),MATCH($B112,'3c Mappings'!$C$7:$O$7,0)))</f>
        <v>0</v>
      </c>
      <c r="M112" s="80">
        <f>IF(M20="-","-",M20*INDEX('3c Mappings'!$C$8:$O$21,MATCH($C112,'3c Mappings'!$B$8:$B$21,0),MATCH($B112,'3c Mappings'!$C$7:$O$7,0)))</f>
        <v>0</v>
      </c>
      <c r="N112" s="82"/>
      <c r="O112" s="80">
        <f>IF(O20="-","-",O20*INDEX('3c Mappings'!$C$8:$O$21,MATCH($C112,'3c Mappings'!$B$8:$B$21,0),MATCH($B112,'3c Mappings'!$C$7:$O$7,0)))</f>
        <v>0</v>
      </c>
      <c r="P112" s="80">
        <f>IF(P20="-","-",P20*INDEX('3c Mappings'!$C$8:$O$21,MATCH($C112,'3c Mappings'!$B$8:$B$21,0),MATCH($B112,'3c Mappings'!$C$7:$O$7,0)))</f>
        <v>0</v>
      </c>
      <c r="Q112" s="80">
        <f>IF(Q20="-","-",Q20*INDEX('3c Mappings'!$C$8:$O$21,MATCH($C112,'3c Mappings'!$B$8:$B$21,0),MATCH($B112,'3c Mappings'!$C$7:$O$7,0)))</f>
        <v>0</v>
      </c>
      <c r="R112" s="80">
        <f>IF(R20="-","-",R20*INDEX('3c Mappings'!$C$8:$O$21,MATCH($C112,'3c Mappings'!$B$8:$B$21,0),MATCH($B112,'3c Mappings'!$C$7:$O$7,0)))</f>
        <v>0</v>
      </c>
      <c r="S112" s="80">
        <f>IF(S20="-","-",S20*INDEX('3c Mappings'!$C$8:$O$21,MATCH($C112,'3c Mappings'!$B$8:$B$21,0),MATCH($B112,'3c Mappings'!$C$7:$O$7,0)))</f>
        <v>0</v>
      </c>
      <c r="T112" s="80">
        <f>IF(T20="-","-",T20*INDEX('3c Mappings'!$C$8:$O$21,MATCH($C112,'3c Mappings'!$B$8:$B$21,0),MATCH($B112,'3c Mappings'!$C$7:$O$7,0)))</f>
        <v>0</v>
      </c>
      <c r="U112" s="80">
        <f>IF(U20="-","-",U20*INDEX('3c Mappings'!$C$8:$O$21,MATCH($C112,'3c Mappings'!$B$8:$B$21,0),MATCH($B112,'3c Mappings'!$C$7:$O$7,0)))</f>
        <v>0</v>
      </c>
      <c r="V112" s="80">
        <f>IF(V20="-","-",V20*INDEX('3c Mappings'!$C$8:$O$21,MATCH($C112,'3c Mappings'!$B$8:$B$21,0),MATCH($B112,'3c Mappings'!$C$7:$O$7,0)))</f>
        <v>0</v>
      </c>
      <c r="W112" s="80">
        <f>IF(W20="-","-",W20*INDEX('3c Mappings'!$C$8:$O$21,MATCH($C112,'3c Mappings'!$B$8:$B$21,0),MATCH($B112,'3c Mappings'!$C$7:$O$7,0)))</f>
        <v>0</v>
      </c>
      <c r="X112" s="80">
        <f>IF(X20="-","-",X20*INDEX('3c Mappings'!$C$8:$O$21,MATCH($C112,'3c Mappings'!$B$8:$B$21,0),MATCH($B112,'3c Mappings'!$C$7:$O$7,0)))</f>
        <v>0</v>
      </c>
      <c r="Y112" s="80">
        <f>IF(Y20="-","-",Y20*INDEX('3c Mappings'!$C$8:$O$21,MATCH($C112,'3c Mappings'!$B$8:$B$21,0),MATCH($B112,'3c Mappings'!$C$7:$O$7,0)))</f>
        <v>0</v>
      </c>
      <c r="Z112" s="80">
        <f>IF(Z20="-","-",Z20*INDEX('3c Mappings'!$C$8:$O$21,MATCH($C112,'3c Mappings'!$B$8:$B$21,0),MATCH($B112,'3c Mappings'!$C$7:$O$7,0)))</f>
        <v>0</v>
      </c>
      <c r="AA112" s="80">
        <f>IF(AA20="-","-",AA20*INDEX('3c Mappings'!$C$8:$O$21,MATCH($C112,'3c Mappings'!$B$8:$B$21,0),MATCH($B112,'3c Mappings'!$C$7:$O$7,0)))</f>
        <v>0</v>
      </c>
      <c r="AB112" s="80">
        <f>IF(AB20="-","-",AB20*INDEX('3c Mappings'!$C$8:$O$21,MATCH($C112,'3c Mappings'!$B$8:$B$21,0),MATCH($B112,'3c Mappings'!$C$7:$O$7,0)))</f>
        <v>0</v>
      </c>
      <c r="AC112" s="80">
        <f>IF(AC20="-","-",AC20*INDEX('3c Mappings'!$C$8:$O$21,MATCH($C112,'3c Mappings'!$B$8:$B$21,0),MATCH($B112,'3c Mappings'!$C$7:$O$7,0)))</f>
        <v>0</v>
      </c>
      <c r="AD112" s="80">
        <f>IF(AD20="-","-",AD20*INDEX('3c Mappings'!$C$8:$O$21,MATCH($C112,'3c Mappings'!$B$8:$B$21,0),MATCH($B112,'3c Mappings'!$C$7:$O$7,0)))</f>
        <v>0</v>
      </c>
      <c r="AE112" s="80">
        <f>IF(AE20="-","-",AE20*INDEX('3c Mappings'!$C$8:$O$21,MATCH($C112,'3c Mappings'!$B$8:$B$21,0),MATCH($B112,'3c Mappings'!$C$7:$O$7,0)))</f>
        <v>0</v>
      </c>
      <c r="AF112" s="80">
        <f>IF(AF20="-","-",AF20*INDEX('3c Mappings'!$C$8:$O$21,MATCH($C112,'3c Mappings'!$B$8:$B$21,0),MATCH($B112,'3c Mappings'!$C$7:$O$7,0)))</f>
        <v>0</v>
      </c>
      <c r="AG112" s="80">
        <f>IF(AG20="-","-",AG20*INDEX('3c Mappings'!$C$8:$O$21,MATCH($C112,'3c Mappings'!$B$8:$B$21,0),MATCH($B112,'3c Mappings'!$C$7:$O$7,0)))</f>
        <v>0</v>
      </c>
      <c r="AH112" s="80" t="str">
        <f>IF(AH20="-","-",AH20*INDEX('3c Mappings'!$C$8:$O$21,MATCH($C112,'3c Mappings'!$B$8:$B$21,0),MATCH($B112,'3c Mappings'!$C$7:$O$7,0)))</f>
        <v>-</v>
      </c>
      <c r="AI112" s="80" t="str">
        <f>IF(AI20="-","-",AI20*INDEX('3c Mappings'!$C$8:$O$21,MATCH($C112,'3c Mappings'!$B$8:$B$21,0),MATCH($B112,'3c Mappings'!$C$7:$O$7,0)))</f>
        <v>-</v>
      </c>
      <c r="AJ112" s="80" t="str">
        <f>IF(AJ20="-","-",AJ20*INDEX('3c Mappings'!$C$8:$O$21,MATCH($C112,'3c Mappings'!$B$8:$B$21,0),MATCH($B112,'3c Mappings'!$C$7:$O$7,0)))</f>
        <v>-</v>
      </c>
      <c r="AK112" s="80" t="str">
        <f>IF(AK20="-","-",AK20*INDEX('3c Mappings'!$C$8:$O$21,MATCH($C112,'3c Mappings'!$B$8:$B$21,0),MATCH($B112,'3c Mappings'!$C$7:$O$7,0)))</f>
        <v>-</v>
      </c>
      <c r="AL112" s="80" t="str">
        <f>IF(AL20="-","-",AL20*INDEX('3c Mappings'!$C$8:$O$21,MATCH($C112,'3c Mappings'!$B$8:$B$21,0),MATCH($B112,'3c Mappings'!$C$7:$O$7,0)))</f>
        <v>-</v>
      </c>
      <c r="AM112" s="80" t="str">
        <f>IF(AM20="-","-",AM20*INDEX('3c Mappings'!$C$8:$O$21,MATCH($C112,'3c Mappings'!$B$8:$B$21,0),MATCH($B112,'3c Mappings'!$C$7:$O$7,0)))</f>
        <v>-</v>
      </c>
      <c r="AN112" s="80" t="str">
        <f>IF(AN20="-","-",AN20*INDEX('3c Mappings'!$C$8:$O$21,MATCH($C112,'3c Mappings'!$B$8:$B$21,0),MATCH($B112,'3c Mappings'!$C$7:$O$7,0)))</f>
        <v>-</v>
      </c>
      <c r="AO112" s="80" t="str">
        <f>IF(AO20="-","-",AO20*INDEX('3c Mappings'!$C$8:$O$21,MATCH($C112,'3c Mappings'!$B$8:$B$21,0),MATCH($B112,'3c Mappings'!$C$7:$O$7,0)))</f>
        <v>-</v>
      </c>
      <c r="AP112" s="80" t="str">
        <f>IF(AP20="-","-",AP20*INDEX('3c Mappings'!$C$8:$O$21,MATCH($C112,'3c Mappings'!$B$8:$B$21,0),MATCH($B112,'3c Mappings'!$C$7:$O$7,0)))</f>
        <v>-</v>
      </c>
      <c r="AQ112" s="80" t="str">
        <f>IF(AQ20="-","-",AQ20*INDEX('3c Mappings'!$C$8:$O$21,MATCH($C112,'3c Mappings'!$B$8:$B$21,0),MATCH($B112,'3c Mappings'!$C$7:$O$7,0)))</f>
        <v>-</v>
      </c>
      <c r="AR112" s="80" t="str">
        <f>IF(AR20="-","-",AR20*INDEX('3c Mappings'!$C$8:$O$21,MATCH($C112,'3c Mappings'!$B$8:$B$21,0),MATCH($B112,'3c Mappings'!$C$7:$O$7,0)))</f>
        <v>-</v>
      </c>
      <c r="AS112" s="80" t="str">
        <f>IF(AS20="-","-",AS20*INDEX('3c Mappings'!$C$8:$O$21,MATCH($C112,'3c Mappings'!$B$8:$B$21,0),MATCH($B112,'3c Mappings'!$C$7:$O$7,0)))</f>
        <v>-</v>
      </c>
      <c r="AT112" s="80" t="str">
        <f>IF(AT20="-","-",AT20*INDEX('3c Mappings'!$C$8:$O$21,MATCH($C112,'3c Mappings'!$B$8:$B$21,0),MATCH($B112,'3c Mappings'!$C$7:$O$7,0)))</f>
        <v>-</v>
      </c>
      <c r="AU112" s="80" t="str">
        <f>IF(AU20="-","-",AU20*INDEX('3c Mappings'!$C$8:$O$21,MATCH($C112,'3c Mappings'!$B$8:$B$21,0),MATCH($B112,'3c Mappings'!$C$7:$O$7,0)))</f>
        <v>-</v>
      </c>
      <c r="AV112" s="80" t="str">
        <f>IF(AV20="-","-",AV20*INDEX('3c Mappings'!$C$8:$O$21,MATCH($C112,'3c Mappings'!$B$8:$B$21,0),MATCH($B112,'3c Mappings'!$C$7:$O$7,0)))</f>
        <v>-</v>
      </c>
      <c r="AW112" s="80" t="str">
        <f>IF(AW20="-","-",AW20*INDEX('3c Mappings'!$C$8:$O$21,MATCH($C112,'3c Mappings'!$B$8:$B$21,0),MATCH($B112,'3c Mappings'!$C$7:$O$7,0)))</f>
        <v>-</v>
      </c>
      <c r="AX112" s="80" t="str">
        <f>IF(AX20="-","-",AX20*INDEX('3c Mappings'!$C$8:$O$21,MATCH($C112,'3c Mappings'!$B$8:$B$21,0),MATCH($B112,'3c Mappings'!$C$7:$O$7,0)))</f>
        <v>-</v>
      </c>
      <c r="AY112" s="80" t="str">
        <f>IF(AY20="-","-",AY20*INDEX('3c Mappings'!$C$8:$O$21,MATCH($C112,'3c Mappings'!$B$8:$B$21,0),MATCH($B112,'3c Mappings'!$C$7:$O$7,0)))</f>
        <v>-</v>
      </c>
      <c r="AZ112" s="80" t="str">
        <f>IF(AZ20="-","-",AZ20*INDEX('3c Mappings'!$C$8:$O$21,MATCH($C112,'3c Mappings'!$B$8:$B$21,0),MATCH($B112,'3c Mappings'!$C$7:$O$7,0)))</f>
        <v>-</v>
      </c>
      <c r="BA112" s="80" t="str">
        <f>IF(BA20="-","-",BA20*INDEX('3c Mappings'!$C$8:$O$21,MATCH($C112,'3c Mappings'!$B$8:$B$21,0),MATCH($B112,'3c Mappings'!$C$7:$O$7,0)))</f>
        <v>-</v>
      </c>
      <c r="BB112" s="80" t="str">
        <f>IF(BB20="-","-",BB20*INDEX('3c Mappings'!$C$8:$O$21,MATCH($C112,'3c Mappings'!$B$8:$B$21,0),MATCH($B112,'3c Mappings'!$C$7:$O$7,0)))</f>
        <v>-</v>
      </c>
    </row>
    <row r="113" spans="1:54" s="14" customFormat="1" ht="11.45">
      <c r="A113" s="10"/>
      <c r="B113" s="72" t="s">
        <v>209</v>
      </c>
      <c r="C113" s="73" t="s">
        <v>181</v>
      </c>
      <c r="D113" s="205"/>
      <c r="E113" s="29"/>
      <c r="F113" s="80">
        <f>IF(F21="-","-",F21*INDEX('3c Mappings'!$C$8:$O$21,MATCH($C113,'3c Mappings'!$B$8:$B$21,0),MATCH($B113,'3c Mappings'!$C$7:$O$7,0)))</f>
        <v>0</v>
      </c>
      <c r="G113" s="80">
        <f>IF(G21="-","-",G21*INDEX('3c Mappings'!$C$8:$O$21,MATCH($C113,'3c Mappings'!$B$8:$B$21,0),MATCH($B113,'3c Mappings'!$C$7:$O$7,0)))</f>
        <v>0</v>
      </c>
      <c r="H113" s="80">
        <f>IF(H21="-","-",H21*INDEX('3c Mappings'!$C$8:$O$21,MATCH($C113,'3c Mappings'!$B$8:$B$21,0),MATCH($B113,'3c Mappings'!$C$7:$O$7,0)))</f>
        <v>0</v>
      </c>
      <c r="I113" s="80">
        <f>IF(I21="-","-",I21*INDEX('3c Mappings'!$C$8:$O$21,MATCH($C113,'3c Mappings'!$B$8:$B$21,0),MATCH($B113,'3c Mappings'!$C$7:$O$7,0)))</f>
        <v>0</v>
      </c>
      <c r="J113" s="80">
        <f>IF(J21="-","-",J21*INDEX('3c Mappings'!$C$8:$O$21,MATCH($C113,'3c Mappings'!$B$8:$B$21,0),MATCH($B113,'3c Mappings'!$C$7:$O$7,0)))</f>
        <v>0</v>
      </c>
      <c r="K113" s="80">
        <f>IF(K21="-","-",K21*INDEX('3c Mappings'!$C$8:$O$21,MATCH($C113,'3c Mappings'!$B$8:$B$21,0),MATCH($B113,'3c Mappings'!$C$7:$O$7,0)))</f>
        <v>0</v>
      </c>
      <c r="L113" s="80">
        <f>IF(L21="-","-",L21*INDEX('3c Mappings'!$C$8:$O$21,MATCH($C113,'3c Mappings'!$B$8:$B$21,0),MATCH($B113,'3c Mappings'!$C$7:$O$7,0)))</f>
        <v>0</v>
      </c>
      <c r="M113" s="80">
        <f>IF(M21="-","-",M21*INDEX('3c Mappings'!$C$8:$O$21,MATCH($C113,'3c Mappings'!$B$8:$B$21,0),MATCH($B113,'3c Mappings'!$C$7:$O$7,0)))</f>
        <v>0</v>
      </c>
      <c r="N113" s="82"/>
      <c r="O113" s="80">
        <f>IF(O21="-","-",O21*INDEX('3c Mappings'!$C$8:$O$21,MATCH($C113,'3c Mappings'!$B$8:$B$21,0),MATCH($B113,'3c Mappings'!$C$7:$O$7,0)))</f>
        <v>0</v>
      </c>
      <c r="P113" s="80">
        <f>IF(P21="-","-",P21*INDEX('3c Mappings'!$C$8:$O$21,MATCH($C113,'3c Mappings'!$B$8:$B$21,0),MATCH($B113,'3c Mappings'!$C$7:$O$7,0)))</f>
        <v>0</v>
      </c>
      <c r="Q113" s="80">
        <f>IF(Q21="-","-",Q21*INDEX('3c Mappings'!$C$8:$O$21,MATCH($C113,'3c Mappings'!$B$8:$B$21,0),MATCH($B113,'3c Mappings'!$C$7:$O$7,0)))</f>
        <v>0</v>
      </c>
      <c r="R113" s="80">
        <f>IF(R21="-","-",R21*INDEX('3c Mappings'!$C$8:$O$21,MATCH($C113,'3c Mappings'!$B$8:$B$21,0),MATCH($B113,'3c Mappings'!$C$7:$O$7,0)))</f>
        <v>0</v>
      </c>
      <c r="S113" s="80">
        <f>IF(S21="-","-",S21*INDEX('3c Mappings'!$C$8:$O$21,MATCH($C113,'3c Mappings'!$B$8:$B$21,0),MATCH($B113,'3c Mappings'!$C$7:$O$7,0)))</f>
        <v>0</v>
      </c>
      <c r="T113" s="80">
        <f>IF(T21="-","-",T21*INDEX('3c Mappings'!$C$8:$O$21,MATCH($C113,'3c Mappings'!$B$8:$B$21,0),MATCH($B113,'3c Mappings'!$C$7:$O$7,0)))</f>
        <v>0</v>
      </c>
      <c r="U113" s="80">
        <f>IF(U21="-","-",U21*INDEX('3c Mappings'!$C$8:$O$21,MATCH($C113,'3c Mappings'!$B$8:$B$21,0),MATCH($B113,'3c Mappings'!$C$7:$O$7,0)))</f>
        <v>0</v>
      </c>
      <c r="V113" s="80">
        <f>IF(V21="-","-",V21*INDEX('3c Mappings'!$C$8:$O$21,MATCH($C113,'3c Mappings'!$B$8:$B$21,0),MATCH($B113,'3c Mappings'!$C$7:$O$7,0)))</f>
        <v>0</v>
      </c>
      <c r="W113" s="80">
        <f>IF(W21="-","-",W21*INDEX('3c Mappings'!$C$8:$O$21,MATCH($C113,'3c Mappings'!$B$8:$B$21,0),MATCH($B113,'3c Mappings'!$C$7:$O$7,0)))</f>
        <v>0</v>
      </c>
      <c r="X113" s="80">
        <f>IF(X21="-","-",X21*INDEX('3c Mappings'!$C$8:$O$21,MATCH($C113,'3c Mappings'!$B$8:$B$21,0),MATCH($B113,'3c Mappings'!$C$7:$O$7,0)))</f>
        <v>0</v>
      </c>
      <c r="Y113" s="80">
        <f>IF(Y21="-","-",Y21*INDEX('3c Mappings'!$C$8:$O$21,MATCH($C113,'3c Mappings'!$B$8:$B$21,0),MATCH($B113,'3c Mappings'!$C$7:$O$7,0)))</f>
        <v>0</v>
      </c>
      <c r="Z113" s="80">
        <f>IF(Z21="-","-",Z21*INDEX('3c Mappings'!$C$8:$O$21,MATCH($C113,'3c Mappings'!$B$8:$B$21,0),MATCH($B113,'3c Mappings'!$C$7:$O$7,0)))</f>
        <v>0</v>
      </c>
      <c r="AA113" s="80">
        <f>IF(AA21="-","-",AA21*INDEX('3c Mappings'!$C$8:$O$21,MATCH($C113,'3c Mappings'!$B$8:$B$21,0),MATCH($B113,'3c Mappings'!$C$7:$O$7,0)))</f>
        <v>0</v>
      </c>
      <c r="AB113" s="80">
        <f>IF(AB21="-","-",AB21*INDEX('3c Mappings'!$C$8:$O$21,MATCH($C113,'3c Mappings'!$B$8:$B$21,0),MATCH($B113,'3c Mappings'!$C$7:$O$7,0)))</f>
        <v>0</v>
      </c>
      <c r="AC113" s="80">
        <f>IF(AC21="-","-",AC21*INDEX('3c Mappings'!$C$8:$O$21,MATCH($C113,'3c Mappings'!$B$8:$B$21,0),MATCH($B113,'3c Mappings'!$C$7:$O$7,0)))</f>
        <v>0</v>
      </c>
      <c r="AD113" s="80">
        <f>IF(AD21="-","-",AD21*INDEX('3c Mappings'!$C$8:$O$21,MATCH($C113,'3c Mappings'!$B$8:$B$21,0),MATCH($B113,'3c Mappings'!$C$7:$O$7,0)))</f>
        <v>0</v>
      </c>
      <c r="AE113" s="80">
        <f>IF(AE21="-","-",AE21*INDEX('3c Mappings'!$C$8:$O$21,MATCH($C113,'3c Mappings'!$B$8:$B$21,0),MATCH($B113,'3c Mappings'!$C$7:$O$7,0)))</f>
        <v>0</v>
      </c>
      <c r="AF113" s="80">
        <f>IF(AF21="-","-",AF21*INDEX('3c Mappings'!$C$8:$O$21,MATCH($C113,'3c Mappings'!$B$8:$B$21,0),MATCH($B113,'3c Mappings'!$C$7:$O$7,0)))</f>
        <v>0</v>
      </c>
      <c r="AG113" s="80">
        <f>IF(AG21="-","-",AG21*INDEX('3c Mappings'!$C$8:$O$21,MATCH($C113,'3c Mappings'!$B$8:$B$21,0),MATCH($B113,'3c Mappings'!$C$7:$O$7,0)))</f>
        <v>0</v>
      </c>
      <c r="AH113" s="80" t="str">
        <f>IF(AH21="-","-",AH21*INDEX('3c Mappings'!$C$8:$O$21,MATCH($C113,'3c Mappings'!$B$8:$B$21,0),MATCH($B113,'3c Mappings'!$C$7:$O$7,0)))</f>
        <v>-</v>
      </c>
      <c r="AI113" s="80" t="str">
        <f>IF(AI21="-","-",AI21*INDEX('3c Mappings'!$C$8:$O$21,MATCH($C113,'3c Mappings'!$B$8:$B$21,0),MATCH($B113,'3c Mappings'!$C$7:$O$7,0)))</f>
        <v>-</v>
      </c>
      <c r="AJ113" s="80" t="str">
        <f>IF(AJ21="-","-",AJ21*INDEX('3c Mappings'!$C$8:$O$21,MATCH($C113,'3c Mappings'!$B$8:$B$21,0),MATCH($B113,'3c Mappings'!$C$7:$O$7,0)))</f>
        <v>-</v>
      </c>
      <c r="AK113" s="80" t="str">
        <f>IF(AK21="-","-",AK21*INDEX('3c Mappings'!$C$8:$O$21,MATCH($C113,'3c Mappings'!$B$8:$B$21,0),MATCH($B113,'3c Mappings'!$C$7:$O$7,0)))</f>
        <v>-</v>
      </c>
      <c r="AL113" s="80" t="str">
        <f>IF(AL21="-","-",AL21*INDEX('3c Mappings'!$C$8:$O$21,MATCH($C113,'3c Mappings'!$B$8:$B$21,0),MATCH($B113,'3c Mappings'!$C$7:$O$7,0)))</f>
        <v>-</v>
      </c>
      <c r="AM113" s="80" t="str">
        <f>IF(AM21="-","-",AM21*INDEX('3c Mappings'!$C$8:$O$21,MATCH($C113,'3c Mappings'!$B$8:$B$21,0),MATCH($B113,'3c Mappings'!$C$7:$O$7,0)))</f>
        <v>-</v>
      </c>
      <c r="AN113" s="80" t="str">
        <f>IF(AN21="-","-",AN21*INDEX('3c Mappings'!$C$8:$O$21,MATCH($C113,'3c Mappings'!$B$8:$B$21,0),MATCH($B113,'3c Mappings'!$C$7:$O$7,0)))</f>
        <v>-</v>
      </c>
      <c r="AO113" s="80" t="str">
        <f>IF(AO21="-","-",AO21*INDEX('3c Mappings'!$C$8:$O$21,MATCH($C113,'3c Mappings'!$B$8:$B$21,0),MATCH($B113,'3c Mappings'!$C$7:$O$7,0)))</f>
        <v>-</v>
      </c>
      <c r="AP113" s="80" t="str">
        <f>IF(AP21="-","-",AP21*INDEX('3c Mappings'!$C$8:$O$21,MATCH($C113,'3c Mappings'!$B$8:$B$21,0),MATCH($B113,'3c Mappings'!$C$7:$O$7,0)))</f>
        <v>-</v>
      </c>
      <c r="AQ113" s="80" t="str">
        <f>IF(AQ21="-","-",AQ21*INDEX('3c Mappings'!$C$8:$O$21,MATCH($C113,'3c Mappings'!$B$8:$B$21,0),MATCH($B113,'3c Mappings'!$C$7:$O$7,0)))</f>
        <v>-</v>
      </c>
      <c r="AR113" s="80" t="str">
        <f>IF(AR21="-","-",AR21*INDEX('3c Mappings'!$C$8:$O$21,MATCH($C113,'3c Mappings'!$B$8:$B$21,0),MATCH($B113,'3c Mappings'!$C$7:$O$7,0)))</f>
        <v>-</v>
      </c>
      <c r="AS113" s="80" t="str">
        <f>IF(AS21="-","-",AS21*INDEX('3c Mappings'!$C$8:$O$21,MATCH($C113,'3c Mappings'!$B$8:$B$21,0),MATCH($B113,'3c Mappings'!$C$7:$O$7,0)))</f>
        <v>-</v>
      </c>
      <c r="AT113" s="80" t="str">
        <f>IF(AT21="-","-",AT21*INDEX('3c Mappings'!$C$8:$O$21,MATCH($C113,'3c Mappings'!$B$8:$B$21,0),MATCH($B113,'3c Mappings'!$C$7:$O$7,0)))</f>
        <v>-</v>
      </c>
      <c r="AU113" s="80" t="str">
        <f>IF(AU21="-","-",AU21*INDEX('3c Mappings'!$C$8:$O$21,MATCH($C113,'3c Mappings'!$B$8:$B$21,0),MATCH($B113,'3c Mappings'!$C$7:$O$7,0)))</f>
        <v>-</v>
      </c>
      <c r="AV113" s="80" t="str">
        <f>IF(AV21="-","-",AV21*INDEX('3c Mappings'!$C$8:$O$21,MATCH($C113,'3c Mappings'!$B$8:$B$21,0),MATCH($B113,'3c Mappings'!$C$7:$O$7,0)))</f>
        <v>-</v>
      </c>
      <c r="AW113" s="80" t="str">
        <f>IF(AW21="-","-",AW21*INDEX('3c Mappings'!$C$8:$O$21,MATCH($C113,'3c Mappings'!$B$8:$B$21,0),MATCH($B113,'3c Mappings'!$C$7:$O$7,0)))</f>
        <v>-</v>
      </c>
      <c r="AX113" s="80" t="str">
        <f>IF(AX21="-","-",AX21*INDEX('3c Mappings'!$C$8:$O$21,MATCH($C113,'3c Mappings'!$B$8:$B$21,0),MATCH($B113,'3c Mappings'!$C$7:$O$7,0)))</f>
        <v>-</v>
      </c>
      <c r="AY113" s="80" t="str">
        <f>IF(AY21="-","-",AY21*INDEX('3c Mappings'!$C$8:$O$21,MATCH($C113,'3c Mappings'!$B$8:$B$21,0),MATCH($B113,'3c Mappings'!$C$7:$O$7,0)))</f>
        <v>-</v>
      </c>
      <c r="AZ113" s="80" t="str">
        <f>IF(AZ21="-","-",AZ21*INDEX('3c Mappings'!$C$8:$O$21,MATCH($C113,'3c Mappings'!$B$8:$B$21,0),MATCH($B113,'3c Mappings'!$C$7:$O$7,0)))</f>
        <v>-</v>
      </c>
      <c r="BA113" s="80" t="str">
        <f>IF(BA21="-","-",BA21*INDEX('3c Mappings'!$C$8:$O$21,MATCH($C113,'3c Mappings'!$B$8:$B$21,0),MATCH($B113,'3c Mappings'!$C$7:$O$7,0)))</f>
        <v>-</v>
      </c>
      <c r="BB113" s="80" t="str">
        <f>IF(BB21="-","-",BB21*INDEX('3c Mappings'!$C$8:$O$21,MATCH($C113,'3c Mappings'!$B$8:$B$21,0),MATCH($B113,'3c Mappings'!$C$7:$O$7,0)))</f>
        <v>-</v>
      </c>
    </row>
    <row r="114" spans="1:54" s="14" customFormat="1" ht="11.45">
      <c r="A114" s="10"/>
      <c r="B114" s="72" t="s">
        <v>210</v>
      </c>
      <c r="C114" s="73" t="s">
        <v>181</v>
      </c>
      <c r="D114" s="205"/>
      <c r="E114" s="29"/>
      <c r="F114" s="80">
        <f>IF(F22="-","-",F22*INDEX('3c Mappings'!$C$8:$O$21,MATCH($C114,'3c Mappings'!$B$8:$B$21,0),MATCH($B114,'3c Mappings'!$C$7:$O$7,0)))</f>
        <v>0</v>
      </c>
      <c r="G114" s="80">
        <f>IF(G22="-","-",G22*INDEX('3c Mappings'!$C$8:$O$21,MATCH($C114,'3c Mappings'!$B$8:$B$21,0),MATCH($B114,'3c Mappings'!$C$7:$O$7,0)))</f>
        <v>0</v>
      </c>
      <c r="H114" s="80">
        <f>IF(H22="-","-",H22*INDEX('3c Mappings'!$C$8:$O$21,MATCH($C114,'3c Mappings'!$B$8:$B$21,0),MATCH($B114,'3c Mappings'!$C$7:$O$7,0)))</f>
        <v>0</v>
      </c>
      <c r="I114" s="80">
        <f>IF(I22="-","-",I22*INDEX('3c Mappings'!$C$8:$O$21,MATCH($C114,'3c Mappings'!$B$8:$B$21,0),MATCH($B114,'3c Mappings'!$C$7:$O$7,0)))</f>
        <v>0</v>
      </c>
      <c r="J114" s="80">
        <f>IF(J22="-","-",J22*INDEX('3c Mappings'!$C$8:$O$21,MATCH($C114,'3c Mappings'!$B$8:$B$21,0),MATCH($B114,'3c Mappings'!$C$7:$O$7,0)))</f>
        <v>0</v>
      </c>
      <c r="K114" s="80">
        <f>IF(K22="-","-",K22*INDEX('3c Mappings'!$C$8:$O$21,MATCH($C114,'3c Mappings'!$B$8:$B$21,0),MATCH($B114,'3c Mappings'!$C$7:$O$7,0)))</f>
        <v>0</v>
      </c>
      <c r="L114" s="80">
        <f>IF(L22="-","-",L22*INDEX('3c Mappings'!$C$8:$O$21,MATCH($C114,'3c Mappings'!$B$8:$B$21,0),MATCH($B114,'3c Mappings'!$C$7:$O$7,0)))</f>
        <v>0</v>
      </c>
      <c r="M114" s="80">
        <f>IF(M22="-","-",M22*INDEX('3c Mappings'!$C$8:$O$21,MATCH($C114,'3c Mappings'!$B$8:$B$21,0),MATCH($B114,'3c Mappings'!$C$7:$O$7,0)))</f>
        <v>0</v>
      </c>
      <c r="N114" s="82"/>
      <c r="O114" s="80">
        <f>IF(O22="-","-",O22*INDEX('3c Mappings'!$C$8:$O$21,MATCH($C114,'3c Mappings'!$B$8:$B$21,0),MATCH($B114,'3c Mappings'!$C$7:$O$7,0)))</f>
        <v>0</v>
      </c>
      <c r="P114" s="80">
        <f>IF(P22="-","-",P22*INDEX('3c Mappings'!$C$8:$O$21,MATCH($C114,'3c Mappings'!$B$8:$B$21,0),MATCH($B114,'3c Mappings'!$C$7:$O$7,0)))</f>
        <v>0</v>
      </c>
      <c r="Q114" s="80">
        <f>IF(Q22="-","-",Q22*INDEX('3c Mappings'!$C$8:$O$21,MATCH($C114,'3c Mappings'!$B$8:$B$21,0),MATCH($B114,'3c Mappings'!$C$7:$O$7,0)))</f>
        <v>0</v>
      </c>
      <c r="R114" s="80">
        <f>IF(R22="-","-",R22*INDEX('3c Mappings'!$C$8:$O$21,MATCH($C114,'3c Mappings'!$B$8:$B$21,0),MATCH($B114,'3c Mappings'!$C$7:$O$7,0)))</f>
        <v>0</v>
      </c>
      <c r="S114" s="80">
        <f>IF(S22="-","-",S22*INDEX('3c Mappings'!$C$8:$O$21,MATCH($C114,'3c Mappings'!$B$8:$B$21,0),MATCH($B114,'3c Mappings'!$C$7:$O$7,0)))</f>
        <v>0</v>
      </c>
      <c r="T114" s="80">
        <f>IF(T22="-","-",T22*INDEX('3c Mappings'!$C$8:$O$21,MATCH($C114,'3c Mappings'!$B$8:$B$21,0),MATCH($B114,'3c Mappings'!$C$7:$O$7,0)))</f>
        <v>0</v>
      </c>
      <c r="U114" s="80">
        <f>IF(U22="-","-",U22*INDEX('3c Mappings'!$C$8:$O$21,MATCH($C114,'3c Mappings'!$B$8:$B$21,0),MATCH($B114,'3c Mappings'!$C$7:$O$7,0)))</f>
        <v>0</v>
      </c>
      <c r="V114" s="80">
        <f>IF(V22="-","-",V22*INDEX('3c Mappings'!$C$8:$O$21,MATCH($C114,'3c Mappings'!$B$8:$B$21,0),MATCH($B114,'3c Mappings'!$C$7:$O$7,0)))</f>
        <v>0</v>
      </c>
      <c r="W114" s="80">
        <f>IF(W22="-","-",W22*INDEX('3c Mappings'!$C$8:$O$21,MATCH($C114,'3c Mappings'!$B$8:$B$21,0),MATCH($B114,'3c Mappings'!$C$7:$O$7,0)))</f>
        <v>0</v>
      </c>
      <c r="X114" s="80">
        <f>IF(X22="-","-",X22*INDEX('3c Mappings'!$C$8:$O$21,MATCH($C114,'3c Mappings'!$B$8:$B$21,0),MATCH($B114,'3c Mappings'!$C$7:$O$7,0)))</f>
        <v>0</v>
      </c>
      <c r="Y114" s="80">
        <f>IF(Y22="-","-",Y22*INDEX('3c Mappings'!$C$8:$O$21,MATCH($C114,'3c Mappings'!$B$8:$B$21,0),MATCH($B114,'3c Mappings'!$C$7:$O$7,0)))</f>
        <v>0</v>
      </c>
      <c r="Z114" s="80">
        <f>IF(Z22="-","-",Z22*INDEX('3c Mappings'!$C$8:$O$21,MATCH($C114,'3c Mappings'!$B$8:$B$21,0),MATCH($B114,'3c Mappings'!$C$7:$O$7,0)))</f>
        <v>0</v>
      </c>
      <c r="AA114" s="80">
        <f>IF(AA22="-","-",AA22*INDEX('3c Mappings'!$C$8:$O$21,MATCH($C114,'3c Mappings'!$B$8:$B$21,0),MATCH($B114,'3c Mappings'!$C$7:$O$7,0)))</f>
        <v>0</v>
      </c>
      <c r="AB114" s="80">
        <f>IF(AB22="-","-",AB22*INDEX('3c Mappings'!$C$8:$O$21,MATCH($C114,'3c Mappings'!$B$8:$B$21,0),MATCH($B114,'3c Mappings'!$C$7:$O$7,0)))</f>
        <v>0</v>
      </c>
      <c r="AC114" s="80">
        <f>IF(AC22="-","-",AC22*INDEX('3c Mappings'!$C$8:$O$21,MATCH($C114,'3c Mappings'!$B$8:$B$21,0),MATCH($B114,'3c Mappings'!$C$7:$O$7,0)))</f>
        <v>0</v>
      </c>
      <c r="AD114" s="80">
        <f>IF(AD22="-","-",AD22*INDEX('3c Mappings'!$C$8:$O$21,MATCH($C114,'3c Mappings'!$B$8:$B$21,0),MATCH($B114,'3c Mappings'!$C$7:$O$7,0)))</f>
        <v>0</v>
      </c>
      <c r="AE114" s="80">
        <f>IF(AE22="-","-",AE22*INDEX('3c Mappings'!$C$8:$O$21,MATCH($C114,'3c Mappings'!$B$8:$B$21,0),MATCH($B114,'3c Mappings'!$C$7:$O$7,0)))</f>
        <v>0</v>
      </c>
      <c r="AF114" s="80">
        <f>IF(AF22="-","-",AF22*INDEX('3c Mappings'!$C$8:$O$21,MATCH($C114,'3c Mappings'!$B$8:$B$21,0),MATCH($B114,'3c Mappings'!$C$7:$O$7,0)))</f>
        <v>0</v>
      </c>
      <c r="AG114" s="80">
        <f>IF(AG22="-","-",AG22*INDEX('3c Mappings'!$C$8:$O$21,MATCH($C114,'3c Mappings'!$B$8:$B$21,0),MATCH($B114,'3c Mappings'!$C$7:$O$7,0)))</f>
        <v>0</v>
      </c>
      <c r="AH114" s="80" t="str">
        <f>IF(AH22="-","-",AH22*INDEX('3c Mappings'!$C$8:$O$21,MATCH($C114,'3c Mappings'!$B$8:$B$21,0),MATCH($B114,'3c Mappings'!$C$7:$O$7,0)))</f>
        <v>-</v>
      </c>
      <c r="AI114" s="80" t="str">
        <f>IF(AI22="-","-",AI22*INDEX('3c Mappings'!$C$8:$O$21,MATCH($C114,'3c Mappings'!$B$8:$B$21,0),MATCH($B114,'3c Mappings'!$C$7:$O$7,0)))</f>
        <v>-</v>
      </c>
      <c r="AJ114" s="80" t="str">
        <f>IF(AJ22="-","-",AJ22*INDEX('3c Mappings'!$C$8:$O$21,MATCH($C114,'3c Mappings'!$B$8:$B$21,0),MATCH($B114,'3c Mappings'!$C$7:$O$7,0)))</f>
        <v>-</v>
      </c>
      <c r="AK114" s="80" t="str">
        <f>IF(AK22="-","-",AK22*INDEX('3c Mappings'!$C$8:$O$21,MATCH($C114,'3c Mappings'!$B$8:$B$21,0),MATCH($B114,'3c Mappings'!$C$7:$O$7,0)))</f>
        <v>-</v>
      </c>
      <c r="AL114" s="80" t="str">
        <f>IF(AL22="-","-",AL22*INDEX('3c Mappings'!$C$8:$O$21,MATCH($C114,'3c Mappings'!$B$8:$B$21,0),MATCH($B114,'3c Mappings'!$C$7:$O$7,0)))</f>
        <v>-</v>
      </c>
      <c r="AM114" s="80" t="str">
        <f>IF(AM22="-","-",AM22*INDEX('3c Mappings'!$C$8:$O$21,MATCH($C114,'3c Mappings'!$B$8:$B$21,0),MATCH($B114,'3c Mappings'!$C$7:$O$7,0)))</f>
        <v>-</v>
      </c>
      <c r="AN114" s="80" t="str">
        <f>IF(AN22="-","-",AN22*INDEX('3c Mappings'!$C$8:$O$21,MATCH($C114,'3c Mappings'!$B$8:$B$21,0),MATCH($B114,'3c Mappings'!$C$7:$O$7,0)))</f>
        <v>-</v>
      </c>
      <c r="AO114" s="80" t="str">
        <f>IF(AO22="-","-",AO22*INDEX('3c Mappings'!$C$8:$O$21,MATCH($C114,'3c Mappings'!$B$8:$B$21,0),MATCH($B114,'3c Mappings'!$C$7:$O$7,0)))</f>
        <v>-</v>
      </c>
      <c r="AP114" s="80" t="str">
        <f>IF(AP22="-","-",AP22*INDEX('3c Mappings'!$C$8:$O$21,MATCH($C114,'3c Mappings'!$B$8:$B$21,0),MATCH($B114,'3c Mappings'!$C$7:$O$7,0)))</f>
        <v>-</v>
      </c>
      <c r="AQ114" s="80" t="str">
        <f>IF(AQ22="-","-",AQ22*INDEX('3c Mappings'!$C$8:$O$21,MATCH($C114,'3c Mappings'!$B$8:$B$21,0),MATCH($B114,'3c Mappings'!$C$7:$O$7,0)))</f>
        <v>-</v>
      </c>
      <c r="AR114" s="80" t="str">
        <f>IF(AR22="-","-",AR22*INDEX('3c Mappings'!$C$8:$O$21,MATCH($C114,'3c Mappings'!$B$8:$B$21,0),MATCH($B114,'3c Mappings'!$C$7:$O$7,0)))</f>
        <v>-</v>
      </c>
      <c r="AS114" s="80" t="str">
        <f>IF(AS22="-","-",AS22*INDEX('3c Mappings'!$C$8:$O$21,MATCH($C114,'3c Mappings'!$B$8:$B$21,0),MATCH($B114,'3c Mappings'!$C$7:$O$7,0)))</f>
        <v>-</v>
      </c>
      <c r="AT114" s="80" t="str">
        <f>IF(AT22="-","-",AT22*INDEX('3c Mappings'!$C$8:$O$21,MATCH($C114,'3c Mappings'!$B$8:$B$21,0),MATCH($B114,'3c Mappings'!$C$7:$O$7,0)))</f>
        <v>-</v>
      </c>
      <c r="AU114" s="80" t="str">
        <f>IF(AU22="-","-",AU22*INDEX('3c Mappings'!$C$8:$O$21,MATCH($C114,'3c Mappings'!$B$8:$B$21,0),MATCH($B114,'3c Mappings'!$C$7:$O$7,0)))</f>
        <v>-</v>
      </c>
      <c r="AV114" s="80" t="str">
        <f>IF(AV22="-","-",AV22*INDEX('3c Mappings'!$C$8:$O$21,MATCH($C114,'3c Mappings'!$B$8:$B$21,0),MATCH($B114,'3c Mappings'!$C$7:$O$7,0)))</f>
        <v>-</v>
      </c>
      <c r="AW114" s="80" t="str">
        <f>IF(AW22="-","-",AW22*INDEX('3c Mappings'!$C$8:$O$21,MATCH($C114,'3c Mappings'!$B$8:$B$21,0),MATCH($B114,'3c Mappings'!$C$7:$O$7,0)))</f>
        <v>-</v>
      </c>
      <c r="AX114" s="80" t="str">
        <f>IF(AX22="-","-",AX22*INDEX('3c Mappings'!$C$8:$O$21,MATCH($C114,'3c Mappings'!$B$8:$B$21,0),MATCH($B114,'3c Mappings'!$C$7:$O$7,0)))</f>
        <v>-</v>
      </c>
      <c r="AY114" s="80" t="str">
        <f>IF(AY22="-","-",AY22*INDEX('3c Mappings'!$C$8:$O$21,MATCH($C114,'3c Mappings'!$B$8:$B$21,0),MATCH($B114,'3c Mappings'!$C$7:$O$7,0)))</f>
        <v>-</v>
      </c>
      <c r="AZ114" s="80" t="str">
        <f>IF(AZ22="-","-",AZ22*INDEX('3c Mappings'!$C$8:$O$21,MATCH($C114,'3c Mappings'!$B$8:$B$21,0),MATCH($B114,'3c Mappings'!$C$7:$O$7,0)))</f>
        <v>-</v>
      </c>
      <c r="BA114" s="80" t="str">
        <f>IF(BA22="-","-",BA22*INDEX('3c Mappings'!$C$8:$O$21,MATCH($C114,'3c Mappings'!$B$8:$B$21,0),MATCH($B114,'3c Mappings'!$C$7:$O$7,0)))</f>
        <v>-</v>
      </c>
      <c r="BB114" s="80" t="str">
        <f>IF(BB22="-","-",BB22*INDEX('3c Mappings'!$C$8:$O$21,MATCH($C114,'3c Mappings'!$B$8:$B$21,0),MATCH($B114,'3c Mappings'!$C$7:$O$7,0)))</f>
        <v>-</v>
      </c>
    </row>
    <row r="115" spans="1:54" s="14" customFormat="1" ht="11.45">
      <c r="A115" s="10"/>
      <c r="B115" s="72" t="s">
        <v>211</v>
      </c>
      <c r="C115" s="73" t="s">
        <v>181</v>
      </c>
      <c r="D115" s="205"/>
      <c r="E115" s="29"/>
      <c r="F115" s="80">
        <f>IF(F23="-","-",F23*INDEX('3c Mappings'!$C$8:$O$21,MATCH($C115,'3c Mappings'!$B$8:$B$21,0),MATCH($B115,'3c Mappings'!$C$7:$O$7,0)))</f>
        <v>0</v>
      </c>
      <c r="G115" s="80">
        <f>IF(G23="-","-",G23*INDEX('3c Mappings'!$C$8:$O$21,MATCH($C115,'3c Mappings'!$B$8:$B$21,0),MATCH($B115,'3c Mappings'!$C$7:$O$7,0)))</f>
        <v>0</v>
      </c>
      <c r="H115" s="80">
        <f>IF(H23="-","-",H23*INDEX('3c Mappings'!$C$8:$O$21,MATCH($C115,'3c Mappings'!$B$8:$B$21,0),MATCH($B115,'3c Mappings'!$C$7:$O$7,0)))</f>
        <v>0</v>
      </c>
      <c r="I115" s="80">
        <f>IF(I23="-","-",I23*INDEX('3c Mappings'!$C$8:$O$21,MATCH($C115,'3c Mappings'!$B$8:$B$21,0),MATCH($B115,'3c Mappings'!$C$7:$O$7,0)))</f>
        <v>0</v>
      </c>
      <c r="J115" s="80">
        <f>IF(J23="-","-",J23*INDEX('3c Mappings'!$C$8:$O$21,MATCH($C115,'3c Mappings'!$B$8:$B$21,0),MATCH($B115,'3c Mappings'!$C$7:$O$7,0)))</f>
        <v>0</v>
      </c>
      <c r="K115" s="80">
        <f>IF(K23="-","-",K23*INDEX('3c Mappings'!$C$8:$O$21,MATCH($C115,'3c Mappings'!$B$8:$B$21,0),MATCH($B115,'3c Mappings'!$C$7:$O$7,0)))</f>
        <v>0</v>
      </c>
      <c r="L115" s="80">
        <f>IF(L23="-","-",L23*INDEX('3c Mappings'!$C$8:$O$21,MATCH($C115,'3c Mappings'!$B$8:$B$21,0),MATCH($B115,'3c Mappings'!$C$7:$O$7,0)))</f>
        <v>0</v>
      </c>
      <c r="M115" s="80">
        <f>IF(M23="-","-",M23*INDEX('3c Mappings'!$C$8:$O$21,MATCH($C115,'3c Mappings'!$B$8:$B$21,0),MATCH($B115,'3c Mappings'!$C$7:$O$7,0)))</f>
        <v>0</v>
      </c>
      <c r="N115" s="82"/>
      <c r="O115" s="80">
        <f>IF(O23="-","-",O23*INDEX('3c Mappings'!$C$8:$O$21,MATCH($C115,'3c Mappings'!$B$8:$B$21,0),MATCH($B115,'3c Mappings'!$C$7:$O$7,0)))</f>
        <v>0</v>
      </c>
      <c r="P115" s="80">
        <f>IF(P23="-","-",P23*INDEX('3c Mappings'!$C$8:$O$21,MATCH($C115,'3c Mappings'!$B$8:$B$21,0),MATCH($B115,'3c Mappings'!$C$7:$O$7,0)))</f>
        <v>0</v>
      </c>
      <c r="Q115" s="80">
        <f>IF(Q23="-","-",Q23*INDEX('3c Mappings'!$C$8:$O$21,MATCH($C115,'3c Mappings'!$B$8:$B$21,0),MATCH($B115,'3c Mappings'!$C$7:$O$7,0)))</f>
        <v>0</v>
      </c>
      <c r="R115" s="80">
        <f>IF(R23="-","-",R23*INDEX('3c Mappings'!$C$8:$O$21,MATCH($C115,'3c Mappings'!$B$8:$B$21,0),MATCH($B115,'3c Mappings'!$C$7:$O$7,0)))</f>
        <v>0</v>
      </c>
      <c r="S115" s="80">
        <f>IF(S23="-","-",S23*INDEX('3c Mappings'!$C$8:$O$21,MATCH($C115,'3c Mappings'!$B$8:$B$21,0),MATCH($B115,'3c Mappings'!$C$7:$O$7,0)))</f>
        <v>0</v>
      </c>
      <c r="T115" s="80">
        <f>IF(T23="-","-",T23*INDEX('3c Mappings'!$C$8:$O$21,MATCH($C115,'3c Mappings'!$B$8:$B$21,0),MATCH($B115,'3c Mappings'!$C$7:$O$7,0)))</f>
        <v>0</v>
      </c>
      <c r="U115" s="80">
        <f>IF(U23="-","-",U23*INDEX('3c Mappings'!$C$8:$O$21,MATCH($C115,'3c Mappings'!$B$8:$B$21,0),MATCH($B115,'3c Mappings'!$C$7:$O$7,0)))</f>
        <v>0</v>
      </c>
      <c r="V115" s="80">
        <f>IF(V23="-","-",V23*INDEX('3c Mappings'!$C$8:$O$21,MATCH($C115,'3c Mappings'!$B$8:$B$21,0),MATCH($B115,'3c Mappings'!$C$7:$O$7,0)))</f>
        <v>0</v>
      </c>
      <c r="W115" s="80">
        <f>IF(W23="-","-",W23*INDEX('3c Mappings'!$C$8:$O$21,MATCH($C115,'3c Mappings'!$B$8:$B$21,0),MATCH($B115,'3c Mappings'!$C$7:$O$7,0)))</f>
        <v>0</v>
      </c>
      <c r="X115" s="80">
        <f>IF(X23="-","-",X23*INDEX('3c Mappings'!$C$8:$O$21,MATCH($C115,'3c Mappings'!$B$8:$B$21,0),MATCH($B115,'3c Mappings'!$C$7:$O$7,0)))</f>
        <v>0</v>
      </c>
      <c r="Y115" s="80">
        <f>IF(Y23="-","-",Y23*INDEX('3c Mappings'!$C$8:$O$21,MATCH($C115,'3c Mappings'!$B$8:$B$21,0),MATCH($B115,'3c Mappings'!$C$7:$O$7,0)))</f>
        <v>0</v>
      </c>
      <c r="Z115" s="80">
        <f>IF(Z23="-","-",Z23*INDEX('3c Mappings'!$C$8:$O$21,MATCH($C115,'3c Mappings'!$B$8:$B$21,0),MATCH($B115,'3c Mappings'!$C$7:$O$7,0)))</f>
        <v>0</v>
      </c>
      <c r="AA115" s="80">
        <f>IF(AA23="-","-",AA23*INDEX('3c Mappings'!$C$8:$O$21,MATCH($C115,'3c Mappings'!$B$8:$B$21,0),MATCH($B115,'3c Mappings'!$C$7:$O$7,0)))</f>
        <v>0</v>
      </c>
      <c r="AB115" s="80">
        <f>IF(AB23="-","-",AB23*INDEX('3c Mappings'!$C$8:$O$21,MATCH($C115,'3c Mappings'!$B$8:$B$21,0),MATCH($B115,'3c Mappings'!$C$7:$O$7,0)))</f>
        <v>0</v>
      </c>
      <c r="AC115" s="80">
        <f>IF(AC23="-","-",AC23*INDEX('3c Mappings'!$C$8:$O$21,MATCH($C115,'3c Mappings'!$B$8:$B$21,0),MATCH($B115,'3c Mappings'!$C$7:$O$7,0)))</f>
        <v>0</v>
      </c>
      <c r="AD115" s="80">
        <f>IF(AD23="-","-",AD23*INDEX('3c Mappings'!$C$8:$O$21,MATCH($C115,'3c Mappings'!$B$8:$B$21,0),MATCH($B115,'3c Mappings'!$C$7:$O$7,0)))</f>
        <v>0</v>
      </c>
      <c r="AE115" s="80">
        <f>IF(AE23="-","-",AE23*INDEX('3c Mappings'!$C$8:$O$21,MATCH($C115,'3c Mappings'!$B$8:$B$21,0),MATCH($B115,'3c Mappings'!$C$7:$O$7,0)))</f>
        <v>0</v>
      </c>
      <c r="AF115" s="80">
        <f>IF(AF23="-","-",AF23*INDEX('3c Mappings'!$C$8:$O$21,MATCH($C115,'3c Mappings'!$B$8:$B$21,0),MATCH($B115,'3c Mappings'!$C$7:$O$7,0)))</f>
        <v>0</v>
      </c>
      <c r="AG115" s="80">
        <f>IF(AG23="-","-",AG23*INDEX('3c Mappings'!$C$8:$O$21,MATCH($C115,'3c Mappings'!$B$8:$B$21,0),MATCH($B115,'3c Mappings'!$C$7:$O$7,0)))</f>
        <v>0</v>
      </c>
      <c r="AH115" s="80" t="str">
        <f>IF(AH23="-","-",AH23*INDEX('3c Mappings'!$C$8:$O$21,MATCH($C115,'3c Mappings'!$B$8:$B$21,0),MATCH($B115,'3c Mappings'!$C$7:$O$7,0)))</f>
        <v>-</v>
      </c>
      <c r="AI115" s="80" t="str">
        <f>IF(AI23="-","-",AI23*INDEX('3c Mappings'!$C$8:$O$21,MATCH($C115,'3c Mappings'!$B$8:$B$21,0),MATCH($B115,'3c Mappings'!$C$7:$O$7,0)))</f>
        <v>-</v>
      </c>
      <c r="AJ115" s="80" t="str">
        <f>IF(AJ23="-","-",AJ23*INDEX('3c Mappings'!$C$8:$O$21,MATCH($C115,'3c Mappings'!$B$8:$B$21,0),MATCH($B115,'3c Mappings'!$C$7:$O$7,0)))</f>
        <v>-</v>
      </c>
      <c r="AK115" s="80" t="str">
        <f>IF(AK23="-","-",AK23*INDEX('3c Mappings'!$C$8:$O$21,MATCH($C115,'3c Mappings'!$B$8:$B$21,0),MATCH($B115,'3c Mappings'!$C$7:$O$7,0)))</f>
        <v>-</v>
      </c>
      <c r="AL115" s="80" t="str">
        <f>IF(AL23="-","-",AL23*INDEX('3c Mappings'!$C$8:$O$21,MATCH($C115,'3c Mappings'!$B$8:$B$21,0),MATCH($B115,'3c Mappings'!$C$7:$O$7,0)))</f>
        <v>-</v>
      </c>
      <c r="AM115" s="80" t="str">
        <f>IF(AM23="-","-",AM23*INDEX('3c Mappings'!$C$8:$O$21,MATCH($C115,'3c Mappings'!$B$8:$B$21,0),MATCH($B115,'3c Mappings'!$C$7:$O$7,0)))</f>
        <v>-</v>
      </c>
      <c r="AN115" s="80" t="str">
        <f>IF(AN23="-","-",AN23*INDEX('3c Mappings'!$C$8:$O$21,MATCH($C115,'3c Mappings'!$B$8:$B$21,0),MATCH($B115,'3c Mappings'!$C$7:$O$7,0)))</f>
        <v>-</v>
      </c>
      <c r="AO115" s="80" t="str">
        <f>IF(AO23="-","-",AO23*INDEX('3c Mappings'!$C$8:$O$21,MATCH($C115,'3c Mappings'!$B$8:$B$21,0),MATCH($B115,'3c Mappings'!$C$7:$O$7,0)))</f>
        <v>-</v>
      </c>
      <c r="AP115" s="80" t="str">
        <f>IF(AP23="-","-",AP23*INDEX('3c Mappings'!$C$8:$O$21,MATCH($C115,'3c Mappings'!$B$8:$B$21,0),MATCH($B115,'3c Mappings'!$C$7:$O$7,0)))</f>
        <v>-</v>
      </c>
      <c r="AQ115" s="80" t="str">
        <f>IF(AQ23="-","-",AQ23*INDEX('3c Mappings'!$C$8:$O$21,MATCH($C115,'3c Mappings'!$B$8:$B$21,0),MATCH($B115,'3c Mappings'!$C$7:$O$7,0)))</f>
        <v>-</v>
      </c>
      <c r="AR115" s="80" t="str">
        <f>IF(AR23="-","-",AR23*INDEX('3c Mappings'!$C$8:$O$21,MATCH($C115,'3c Mappings'!$B$8:$B$21,0),MATCH($B115,'3c Mappings'!$C$7:$O$7,0)))</f>
        <v>-</v>
      </c>
      <c r="AS115" s="80" t="str">
        <f>IF(AS23="-","-",AS23*INDEX('3c Mappings'!$C$8:$O$21,MATCH($C115,'3c Mappings'!$B$8:$B$21,0),MATCH($B115,'3c Mappings'!$C$7:$O$7,0)))</f>
        <v>-</v>
      </c>
      <c r="AT115" s="80" t="str">
        <f>IF(AT23="-","-",AT23*INDEX('3c Mappings'!$C$8:$O$21,MATCH($C115,'3c Mappings'!$B$8:$B$21,0),MATCH($B115,'3c Mappings'!$C$7:$O$7,0)))</f>
        <v>-</v>
      </c>
      <c r="AU115" s="80" t="str">
        <f>IF(AU23="-","-",AU23*INDEX('3c Mappings'!$C$8:$O$21,MATCH($C115,'3c Mappings'!$B$8:$B$21,0),MATCH($B115,'3c Mappings'!$C$7:$O$7,0)))</f>
        <v>-</v>
      </c>
      <c r="AV115" s="80" t="str">
        <f>IF(AV23="-","-",AV23*INDEX('3c Mappings'!$C$8:$O$21,MATCH($C115,'3c Mappings'!$B$8:$B$21,0),MATCH($B115,'3c Mappings'!$C$7:$O$7,0)))</f>
        <v>-</v>
      </c>
      <c r="AW115" s="80" t="str">
        <f>IF(AW23="-","-",AW23*INDEX('3c Mappings'!$C$8:$O$21,MATCH($C115,'3c Mappings'!$B$8:$B$21,0),MATCH($B115,'3c Mappings'!$C$7:$O$7,0)))</f>
        <v>-</v>
      </c>
      <c r="AX115" s="80" t="str">
        <f>IF(AX23="-","-",AX23*INDEX('3c Mappings'!$C$8:$O$21,MATCH($C115,'3c Mappings'!$B$8:$B$21,0),MATCH($B115,'3c Mappings'!$C$7:$O$7,0)))</f>
        <v>-</v>
      </c>
      <c r="AY115" s="80" t="str">
        <f>IF(AY23="-","-",AY23*INDEX('3c Mappings'!$C$8:$O$21,MATCH($C115,'3c Mappings'!$B$8:$B$21,0),MATCH($B115,'3c Mappings'!$C$7:$O$7,0)))</f>
        <v>-</v>
      </c>
      <c r="AZ115" s="80" t="str">
        <f>IF(AZ23="-","-",AZ23*INDEX('3c Mappings'!$C$8:$O$21,MATCH($C115,'3c Mappings'!$B$8:$B$21,0),MATCH($B115,'3c Mappings'!$C$7:$O$7,0)))</f>
        <v>-</v>
      </c>
      <c r="BA115" s="80" t="str">
        <f>IF(BA23="-","-",BA23*INDEX('3c Mappings'!$C$8:$O$21,MATCH($C115,'3c Mappings'!$B$8:$B$21,0),MATCH($B115,'3c Mappings'!$C$7:$O$7,0)))</f>
        <v>-</v>
      </c>
      <c r="BB115" s="80" t="str">
        <f>IF(BB23="-","-",BB23*INDEX('3c Mappings'!$C$8:$O$21,MATCH($C115,'3c Mappings'!$B$8:$B$21,0),MATCH($B115,'3c Mappings'!$C$7:$O$7,0)))</f>
        <v>-</v>
      </c>
    </row>
    <row r="116" spans="1:54" s="14" customFormat="1" ht="11.45">
      <c r="A116" s="10"/>
      <c r="B116" s="72" t="s">
        <v>212</v>
      </c>
      <c r="C116" s="73" t="s">
        <v>181</v>
      </c>
      <c r="D116" s="205"/>
      <c r="E116" s="29"/>
      <c r="F116" s="80">
        <f>IF(F24="-","-",F24*INDEX('3c Mappings'!$C$8:$O$21,MATCH($C116,'3c Mappings'!$B$8:$B$21,0),MATCH($B116,'3c Mappings'!$C$7:$O$7,0)))</f>
        <v>0</v>
      </c>
      <c r="G116" s="80">
        <f>IF(G24="-","-",G24*INDEX('3c Mappings'!$C$8:$O$21,MATCH($C116,'3c Mappings'!$B$8:$B$21,0),MATCH($B116,'3c Mappings'!$C$7:$O$7,0)))</f>
        <v>0</v>
      </c>
      <c r="H116" s="80">
        <f>IF(H24="-","-",H24*INDEX('3c Mappings'!$C$8:$O$21,MATCH($C116,'3c Mappings'!$B$8:$B$21,0),MATCH($B116,'3c Mappings'!$C$7:$O$7,0)))</f>
        <v>0</v>
      </c>
      <c r="I116" s="80">
        <f>IF(I24="-","-",I24*INDEX('3c Mappings'!$C$8:$O$21,MATCH($C116,'3c Mappings'!$B$8:$B$21,0),MATCH($B116,'3c Mappings'!$C$7:$O$7,0)))</f>
        <v>0</v>
      </c>
      <c r="J116" s="80">
        <f>IF(J24="-","-",J24*INDEX('3c Mappings'!$C$8:$O$21,MATCH($C116,'3c Mappings'!$B$8:$B$21,0),MATCH($B116,'3c Mappings'!$C$7:$O$7,0)))</f>
        <v>0</v>
      </c>
      <c r="K116" s="80">
        <f>IF(K24="-","-",K24*INDEX('3c Mappings'!$C$8:$O$21,MATCH($C116,'3c Mappings'!$B$8:$B$21,0),MATCH($B116,'3c Mappings'!$C$7:$O$7,0)))</f>
        <v>0</v>
      </c>
      <c r="L116" s="80">
        <f>IF(L24="-","-",L24*INDEX('3c Mappings'!$C$8:$O$21,MATCH($C116,'3c Mappings'!$B$8:$B$21,0),MATCH($B116,'3c Mappings'!$C$7:$O$7,0)))</f>
        <v>0</v>
      </c>
      <c r="M116" s="80">
        <f>IF(M24="-","-",M24*INDEX('3c Mappings'!$C$8:$O$21,MATCH($C116,'3c Mappings'!$B$8:$B$21,0),MATCH($B116,'3c Mappings'!$C$7:$O$7,0)))</f>
        <v>0</v>
      </c>
      <c r="N116" s="82"/>
      <c r="O116" s="80">
        <f>IF(O24="-","-",O24*INDEX('3c Mappings'!$C$8:$O$21,MATCH($C116,'3c Mappings'!$B$8:$B$21,0),MATCH($B116,'3c Mappings'!$C$7:$O$7,0)))</f>
        <v>0</v>
      </c>
      <c r="P116" s="80">
        <f>IF(P24="-","-",P24*INDEX('3c Mappings'!$C$8:$O$21,MATCH($C116,'3c Mappings'!$B$8:$B$21,0),MATCH($B116,'3c Mappings'!$C$7:$O$7,0)))</f>
        <v>0</v>
      </c>
      <c r="Q116" s="80">
        <f>IF(Q24="-","-",Q24*INDEX('3c Mappings'!$C$8:$O$21,MATCH($C116,'3c Mappings'!$B$8:$B$21,0),MATCH($B116,'3c Mappings'!$C$7:$O$7,0)))</f>
        <v>0</v>
      </c>
      <c r="R116" s="80">
        <f>IF(R24="-","-",R24*INDEX('3c Mappings'!$C$8:$O$21,MATCH($C116,'3c Mappings'!$B$8:$B$21,0),MATCH($B116,'3c Mappings'!$C$7:$O$7,0)))</f>
        <v>0</v>
      </c>
      <c r="S116" s="80">
        <f>IF(S24="-","-",S24*INDEX('3c Mappings'!$C$8:$O$21,MATCH($C116,'3c Mappings'!$B$8:$B$21,0),MATCH($B116,'3c Mappings'!$C$7:$O$7,0)))</f>
        <v>0</v>
      </c>
      <c r="T116" s="80">
        <f>IF(T24="-","-",T24*INDEX('3c Mappings'!$C$8:$O$21,MATCH($C116,'3c Mappings'!$B$8:$B$21,0),MATCH($B116,'3c Mappings'!$C$7:$O$7,0)))</f>
        <v>0</v>
      </c>
      <c r="U116" s="80">
        <f>IF(U24="-","-",U24*INDEX('3c Mappings'!$C$8:$O$21,MATCH($C116,'3c Mappings'!$B$8:$B$21,0),MATCH($B116,'3c Mappings'!$C$7:$O$7,0)))</f>
        <v>0</v>
      </c>
      <c r="V116" s="80">
        <f>IF(V24="-","-",V24*INDEX('3c Mappings'!$C$8:$O$21,MATCH($C116,'3c Mappings'!$B$8:$B$21,0),MATCH($B116,'3c Mappings'!$C$7:$O$7,0)))</f>
        <v>0</v>
      </c>
      <c r="W116" s="80">
        <f>IF(W24="-","-",W24*INDEX('3c Mappings'!$C$8:$O$21,MATCH($C116,'3c Mappings'!$B$8:$B$21,0),MATCH($B116,'3c Mappings'!$C$7:$O$7,0)))</f>
        <v>0</v>
      </c>
      <c r="X116" s="80">
        <f>IF(X24="-","-",X24*INDEX('3c Mappings'!$C$8:$O$21,MATCH($C116,'3c Mappings'!$B$8:$B$21,0),MATCH($B116,'3c Mappings'!$C$7:$O$7,0)))</f>
        <v>0</v>
      </c>
      <c r="Y116" s="80">
        <f>IF(Y24="-","-",Y24*INDEX('3c Mappings'!$C$8:$O$21,MATCH($C116,'3c Mappings'!$B$8:$B$21,0),MATCH($B116,'3c Mappings'!$C$7:$O$7,0)))</f>
        <v>0</v>
      </c>
      <c r="Z116" s="80">
        <f>IF(Z24="-","-",Z24*INDEX('3c Mappings'!$C$8:$O$21,MATCH($C116,'3c Mappings'!$B$8:$B$21,0),MATCH($B116,'3c Mappings'!$C$7:$O$7,0)))</f>
        <v>0</v>
      </c>
      <c r="AA116" s="80">
        <f>IF(AA24="-","-",AA24*INDEX('3c Mappings'!$C$8:$O$21,MATCH($C116,'3c Mappings'!$B$8:$B$21,0),MATCH($B116,'3c Mappings'!$C$7:$O$7,0)))</f>
        <v>0</v>
      </c>
      <c r="AB116" s="80">
        <f>IF(AB24="-","-",AB24*INDEX('3c Mappings'!$C$8:$O$21,MATCH($C116,'3c Mappings'!$B$8:$B$21,0),MATCH($B116,'3c Mappings'!$C$7:$O$7,0)))</f>
        <v>0</v>
      </c>
      <c r="AC116" s="80">
        <f>IF(AC24="-","-",AC24*INDEX('3c Mappings'!$C$8:$O$21,MATCH($C116,'3c Mappings'!$B$8:$B$21,0),MATCH($B116,'3c Mappings'!$C$7:$O$7,0)))</f>
        <v>0</v>
      </c>
      <c r="AD116" s="80">
        <f>IF(AD24="-","-",AD24*INDEX('3c Mappings'!$C$8:$O$21,MATCH($C116,'3c Mappings'!$B$8:$B$21,0),MATCH($B116,'3c Mappings'!$C$7:$O$7,0)))</f>
        <v>0</v>
      </c>
      <c r="AE116" s="80">
        <f>IF(AE24="-","-",AE24*INDEX('3c Mappings'!$C$8:$O$21,MATCH($C116,'3c Mappings'!$B$8:$B$21,0),MATCH($B116,'3c Mappings'!$C$7:$O$7,0)))</f>
        <v>0</v>
      </c>
      <c r="AF116" s="80">
        <f>IF(AF24="-","-",AF24*INDEX('3c Mappings'!$C$8:$O$21,MATCH($C116,'3c Mappings'!$B$8:$B$21,0),MATCH($B116,'3c Mappings'!$C$7:$O$7,0)))</f>
        <v>0</v>
      </c>
      <c r="AG116" s="80">
        <f>IF(AG24="-","-",AG24*INDEX('3c Mappings'!$C$8:$O$21,MATCH($C116,'3c Mappings'!$B$8:$B$21,0),MATCH($B116,'3c Mappings'!$C$7:$O$7,0)))</f>
        <v>0</v>
      </c>
      <c r="AH116" s="80" t="str">
        <f>IF(AH24="-","-",AH24*INDEX('3c Mappings'!$C$8:$O$21,MATCH($C116,'3c Mappings'!$B$8:$B$21,0),MATCH($B116,'3c Mappings'!$C$7:$O$7,0)))</f>
        <v>-</v>
      </c>
      <c r="AI116" s="80" t="str">
        <f>IF(AI24="-","-",AI24*INDEX('3c Mappings'!$C$8:$O$21,MATCH($C116,'3c Mappings'!$B$8:$B$21,0),MATCH($B116,'3c Mappings'!$C$7:$O$7,0)))</f>
        <v>-</v>
      </c>
      <c r="AJ116" s="80" t="str">
        <f>IF(AJ24="-","-",AJ24*INDEX('3c Mappings'!$C$8:$O$21,MATCH($C116,'3c Mappings'!$B$8:$B$21,0),MATCH($B116,'3c Mappings'!$C$7:$O$7,0)))</f>
        <v>-</v>
      </c>
      <c r="AK116" s="80" t="str">
        <f>IF(AK24="-","-",AK24*INDEX('3c Mappings'!$C$8:$O$21,MATCH($C116,'3c Mappings'!$B$8:$B$21,0),MATCH($B116,'3c Mappings'!$C$7:$O$7,0)))</f>
        <v>-</v>
      </c>
      <c r="AL116" s="80" t="str">
        <f>IF(AL24="-","-",AL24*INDEX('3c Mappings'!$C$8:$O$21,MATCH($C116,'3c Mappings'!$B$8:$B$21,0),MATCH($B116,'3c Mappings'!$C$7:$O$7,0)))</f>
        <v>-</v>
      </c>
      <c r="AM116" s="80" t="str">
        <f>IF(AM24="-","-",AM24*INDEX('3c Mappings'!$C$8:$O$21,MATCH($C116,'3c Mappings'!$B$8:$B$21,0),MATCH($B116,'3c Mappings'!$C$7:$O$7,0)))</f>
        <v>-</v>
      </c>
      <c r="AN116" s="80" t="str">
        <f>IF(AN24="-","-",AN24*INDEX('3c Mappings'!$C$8:$O$21,MATCH($C116,'3c Mappings'!$B$8:$B$21,0),MATCH($B116,'3c Mappings'!$C$7:$O$7,0)))</f>
        <v>-</v>
      </c>
      <c r="AO116" s="80" t="str">
        <f>IF(AO24="-","-",AO24*INDEX('3c Mappings'!$C$8:$O$21,MATCH($C116,'3c Mappings'!$B$8:$B$21,0),MATCH($B116,'3c Mappings'!$C$7:$O$7,0)))</f>
        <v>-</v>
      </c>
      <c r="AP116" s="80" t="str">
        <f>IF(AP24="-","-",AP24*INDEX('3c Mappings'!$C$8:$O$21,MATCH($C116,'3c Mappings'!$B$8:$B$21,0),MATCH($B116,'3c Mappings'!$C$7:$O$7,0)))</f>
        <v>-</v>
      </c>
      <c r="AQ116" s="80" t="str">
        <f>IF(AQ24="-","-",AQ24*INDEX('3c Mappings'!$C$8:$O$21,MATCH($C116,'3c Mappings'!$B$8:$B$21,0),MATCH($B116,'3c Mappings'!$C$7:$O$7,0)))</f>
        <v>-</v>
      </c>
      <c r="AR116" s="80" t="str">
        <f>IF(AR24="-","-",AR24*INDEX('3c Mappings'!$C$8:$O$21,MATCH($C116,'3c Mappings'!$B$8:$B$21,0),MATCH($B116,'3c Mappings'!$C$7:$O$7,0)))</f>
        <v>-</v>
      </c>
      <c r="AS116" s="80" t="str">
        <f>IF(AS24="-","-",AS24*INDEX('3c Mappings'!$C$8:$O$21,MATCH($C116,'3c Mappings'!$B$8:$B$21,0),MATCH($B116,'3c Mappings'!$C$7:$O$7,0)))</f>
        <v>-</v>
      </c>
      <c r="AT116" s="80" t="str">
        <f>IF(AT24="-","-",AT24*INDEX('3c Mappings'!$C$8:$O$21,MATCH($C116,'3c Mappings'!$B$8:$B$21,0),MATCH($B116,'3c Mappings'!$C$7:$O$7,0)))</f>
        <v>-</v>
      </c>
      <c r="AU116" s="80" t="str">
        <f>IF(AU24="-","-",AU24*INDEX('3c Mappings'!$C$8:$O$21,MATCH($C116,'3c Mappings'!$B$8:$B$21,0),MATCH($B116,'3c Mappings'!$C$7:$O$7,0)))</f>
        <v>-</v>
      </c>
      <c r="AV116" s="80" t="str">
        <f>IF(AV24="-","-",AV24*INDEX('3c Mappings'!$C$8:$O$21,MATCH($C116,'3c Mappings'!$B$8:$B$21,0),MATCH($B116,'3c Mappings'!$C$7:$O$7,0)))</f>
        <v>-</v>
      </c>
      <c r="AW116" s="80" t="str">
        <f>IF(AW24="-","-",AW24*INDEX('3c Mappings'!$C$8:$O$21,MATCH($C116,'3c Mappings'!$B$8:$B$21,0),MATCH($B116,'3c Mappings'!$C$7:$O$7,0)))</f>
        <v>-</v>
      </c>
      <c r="AX116" s="80" t="str">
        <f>IF(AX24="-","-",AX24*INDEX('3c Mappings'!$C$8:$O$21,MATCH($C116,'3c Mappings'!$B$8:$B$21,0),MATCH($B116,'3c Mappings'!$C$7:$O$7,0)))</f>
        <v>-</v>
      </c>
      <c r="AY116" s="80" t="str">
        <f>IF(AY24="-","-",AY24*INDEX('3c Mappings'!$C$8:$O$21,MATCH($C116,'3c Mappings'!$B$8:$B$21,0),MATCH($B116,'3c Mappings'!$C$7:$O$7,0)))</f>
        <v>-</v>
      </c>
      <c r="AZ116" s="80" t="str">
        <f>IF(AZ24="-","-",AZ24*INDEX('3c Mappings'!$C$8:$O$21,MATCH($C116,'3c Mappings'!$B$8:$B$21,0),MATCH($B116,'3c Mappings'!$C$7:$O$7,0)))</f>
        <v>-</v>
      </c>
      <c r="BA116" s="80" t="str">
        <f>IF(BA24="-","-",BA24*INDEX('3c Mappings'!$C$8:$O$21,MATCH($C116,'3c Mappings'!$B$8:$B$21,0),MATCH($B116,'3c Mappings'!$C$7:$O$7,0)))</f>
        <v>-</v>
      </c>
      <c r="BB116" s="80" t="str">
        <f>IF(BB24="-","-",BB24*INDEX('3c Mappings'!$C$8:$O$21,MATCH($C116,'3c Mappings'!$B$8:$B$21,0),MATCH($B116,'3c Mappings'!$C$7:$O$7,0)))</f>
        <v>-</v>
      </c>
    </row>
    <row r="117" spans="1:54" s="14" customFormat="1" ht="11.45">
      <c r="A117" s="10"/>
      <c r="B117" s="72" t="s">
        <v>213</v>
      </c>
      <c r="C117" s="73" t="s">
        <v>181</v>
      </c>
      <c r="D117" s="205"/>
      <c r="E117" s="29"/>
      <c r="F117" s="80">
        <f>IF(F25="-","-",F25*INDEX('3c Mappings'!$C$8:$O$21,MATCH($C117,'3c Mappings'!$B$8:$B$21,0),MATCH($B117,'3c Mappings'!$C$7:$O$7,0)))</f>
        <v>0</v>
      </c>
      <c r="G117" s="80">
        <f>IF(G25="-","-",G25*INDEX('3c Mappings'!$C$8:$O$21,MATCH($C117,'3c Mappings'!$B$8:$B$21,0),MATCH($B117,'3c Mappings'!$C$7:$O$7,0)))</f>
        <v>0</v>
      </c>
      <c r="H117" s="80">
        <f>IF(H25="-","-",H25*INDEX('3c Mappings'!$C$8:$O$21,MATCH($C117,'3c Mappings'!$B$8:$B$21,0),MATCH($B117,'3c Mappings'!$C$7:$O$7,0)))</f>
        <v>0</v>
      </c>
      <c r="I117" s="80">
        <f>IF(I25="-","-",I25*INDEX('3c Mappings'!$C$8:$O$21,MATCH($C117,'3c Mappings'!$B$8:$B$21,0),MATCH($B117,'3c Mappings'!$C$7:$O$7,0)))</f>
        <v>0</v>
      </c>
      <c r="J117" s="80">
        <f>IF(J25="-","-",J25*INDEX('3c Mappings'!$C$8:$O$21,MATCH($C117,'3c Mappings'!$B$8:$B$21,0),MATCH($B117,'3c Mappings'!$C$7:$O$7,0)))</f>
        <v>0</v>
      </c>
      <c r="K117" s="80">
        <f>IF(K25="-","-",K25*INDEX('3c Mappings'!$C$8:$O$21,MATCH($C117,'3c Mappings'!$B$8:$B$21,0),MATCH($B117,'3c Mappings'!$C$7:$O$7,0)))</f>
        <v>0</v>
      </c>
      <c r="L117" s="80">
        <f>IF(L25="-","-",L25*INDEX('3c Mappings'!$C$8:$O$21,MATCH($C117,'3c Mappings'!$B$8:$B$21,0),MATCH($B117,'3c Mappings'!$C$7:$O$7,0)))</f>
        <v>0</v>
      </c>
      <c r="M117" s="80">
        <f>IF(M25="-","-",M25*INDEX('3c Mappings'!$C$8:$O$21,MATCH($C117,'3c Mappings'!$B$8:$B$21,0),MATCH($B117,'3c Mappings'!$C$7:$O$7,0)))</f>
        <v>0</v>
      </c>
      <c r="N117" s="82"/>
      <c r="O117" s="80">
        <f>IF(O25="-","-",O25*INDEX('3c Mappings'!$C$8:$O$21,MATCH($C117,'3c Mappings'!$B$8:$B$21,0),MATCH($B117,'3c Mappings'!$C$7:$O$7,0)))</f>
        <v>0</v>
      </c>
      <c r="P117" s="80">
        <f>IF(P25="-","-",P25*INDEX('3c Mappings'!$C$8:$O$21,MATCH($C117,'3c Mappings'!$B$8:$B$21,0),MATCH($B117,'3c Mappings'!$C$7:$O$7,0)))</f>
        <v>0</v>
      </c>
      <c r="Q117" s="80">
        <f>IF(Q25="-","-",Q25*INDEX('3c Mappings'!$C$8:$O$21,MATCH($C117,'3c Mappings'!$B$8:$B$21,0),MATCH($B117,'3c Mappings'!$C$7:$O$7,0)))</f>
        <v>0</v>
      </c>
      <c r="R117" s="80">
        <f>IF(R25="-","-",R25*INDEX('3c Mappings'!$C$8:$O$21,MATCH($C117,'3c Mappings'!$B$8:$B$21,0),MATCH($B117,'3c Mappings'!$C$7:$O$7,0)))</f>
        <v>0</v>
      </c>
      <c r="S117" s="80">
        <f>IF(S25="-","-",S25*INDEX('3c Mappings'!$C$8:$O$21,MATCH($C117,'3c Mappings'!$B$8:$B$21,0),MATCH($B117,'3c Mappings'!$C$7:$O$7,0)))</f>
        <v>0</v>
      </c>
      <c r="T117" s="80">
        <f>IF(T25="-","-",T25*INDEX('3c Mappings'!$C$8:$O$21,MATCH($C117,'3c Mappings'!$B$8:$B$21,0),MATCH($B117,'3c Mappings'!$C$7:$O$7,0)))</f>
        <v>0</v>
      </c>
      <c r="U117" s="80">
        <f>IF(U25="-","-",U25*INDEX('3c Mappings'!$C$8:$O$21,MATCH($C117,'3c Mappings'!$B$8:$B$21,0),MATCH($B117,'3c Mappings'!$C$7:$O$7,0)))</f>
        <v>0</v>
      </c>
      <c r="V117" s="80">
        <f>IF(V25="-","-",V25*INDEX('3c Mappings'!$C$8:$O$21,MATCH($C117,'3c Mappings'!$B$8:$B$21,0),MATCH($B117,'3c Mappings'!$C$7:$O$7,0)))</f>
        <v>0</v>
      </c>
      <c r="W117" s="80">
        <f>IF(W25="-","-",W25*INDEX('3c Mappings'!$C$8:$O$21,MATCH($C117,'3c Mappings'!$B$8:$B$21,0),MATCH($B117,'3c Mappings'!$C$7:$O$7,0)))</f>
        <v>0</v>
      </c>
      <c r="X117" s="80">
        <f>IF(X25="-","-",X25*INDEX('3c Mappings'!$C$8:$O$21,MATCH($C117,'3c Mappings'!$B$8:$B$21,0),MATCH($B117,'3c Mappings'!$C$7:$O$7,0)))</f>
        <v>0</v>
      </c>
      <c r="Y117" s="80">
        <f>IF(Y25="-","-",Y25*INDEX('3c Mappings'!$C$8:$O$21,MATCH($C117,'3c Mappings'!$B$8:$B$21,0),MATCH($B117,'3c Mappings'!$C$7:$O$7,0)))</f>
        <v>0</v>
      </c>
      <c r="Z117" s="80">
        <f>IF(Z25="-","-",Z25*INDEX('3c Mappings'!$C$8:$O$21,MATCH($C117,'3c Mappings'!$B$8:$B$21,0),MATCH($B117,'3c Mappings'!$C$7:$O$7,0)))</f>
        <v>0</v>
      </c>
      <c r="AA117" s="80">
        <f>IF(AA25="-","-",AA25*INDEX('3c Mappings'!$C$8:$O$21,MATCH($C117,'3c Mappings'!$B$8:$B$21,0),MATCH($B117,'3c Mappings'!$C$7:$O$7,0)))</f>
        <v>0</v>
      </c>
      <c r="AB117" s="80">
        <f>IF(AB25="-","-",AB25*INDEX('3c Mappings'!$C$8:$O$21,MATCH($C117,'3c Mappings'!$B$8:$B$21,0),MATCH($B117,'3c Mappings'!$C$7:$O$7,0)))</f>
        <v>0</v>
      </c>
      <c r="AC117" s="80">
        <f>IF(AC25="-","-",AC25*INDEX('3c Mappings'!$C$8:$O$21,MATCH($C117,'3c Mappings'!$B$8:$B$21,0),MATCH($B117,'3c Mappings'!$C$7:$O$7,0)))</f>
        <v>0</v>
      </c>
      <c r="AD117" s="80">
        <f>IF(AD25="-","-",AD25*INDEX('3c Mappings'!$C$8:$O$21,MATCH($C117,'3c Mappings'!$B$8:$B$21,0),MATCH($B117,'3c Mappings'!$C$7:$O$7,0)))</f>
        <v>0</v>
      </c>
      <c r="AE117" s="80">
        <f>IF(AE25="-","-",AE25*INDEX('3c Mappings'!$C$8:$O$21,MATCH($C117,'3c Mappings'!$B$8:$B$21,0),MATCH($B117,'3c Mappings'!$C$7:$O$7,0)))</f>
        <v>0</v>
      </c>
      <c r="AF117" s="80">
        <f>IF(AF25="-","-",AF25*INDEX('3c Mappings'!$C$8:$O$21,MATCH($C117,'3c Mappings'!$B$8:$B$21,0),MATCH($B117,'3c Mappings'!$C$7:$O$7,0)))</f>
        <v>0</v>
      </c>
      <c r="AG117" s="80">
        <f>IF(AG25="-","-",AG25*INDEX('3c Mappings'!$C$8:$O$21,MATCH($C117,'3c Mappings'!$B$8:$B$21,0),MATCH($B117,'3c Mappings'!$C$7:$O$7,0)))</f>
        <v>0</v>
      </c>
      <c r="AH117" s="80" t="str">
        <f>IF(AH25="-","-",AH25*INDEX('3c Mappings'!$C$8:$O$21,MATCH($C117,'3c Mappings'!$B$8:$B$21,0),MATCH($B117,'3c Mappings'!$C$7:$O$7,0)))</f>
        <v>-</v>
      </c>
      <c r="AI117" s="80" t="str">
        <f>IF(AI25="-","-",AI25*INDEX('3c Mappings'!$C$8:$O$21,MATCH($C117,'3c Mappings'!$B$8:$B$21,0),MATCH($B117,'3c Mappings'!$C$7:$O$7,0)))</f>
        <v>-</v>
      </c>
      <c r="AJ117" s="80" t="str">
        <f>IF(AJ25="-","-",AJ25*INDEX('3c Mappings'!$C$8:$O$21,MATCH($C117,'3c Mappings'!$B$8:$B$21,0),MATCH($B117,'3c Mappings'!$C$7:$O$7,0)))</f>
        <v>-</v>
      </c>
      <c r="AK117" s="80" t="str">
        <f>IF(AK25="-","-",AK25*INDEX('3c Mappings'!$C$8:$O$21,MATCH($C117,'3c Mappings'!$B$8:$B$21,0),MATCH($B117,'3c Mappings'!$C$7:$O$7,0)))</f>
        <v>-</v>
      </c>
      <c r="AL117" s="80" t="str">
        <f>IF(AL25="-","-",AL25*INDEX('3c Mappings'!$C$8:$O$21,MATCH($C117,'3c Mappings'!$B$8:$B$21,0),MATCH($B117,'3c Mappings'!$C$7:$O$7,0)))</f>
        <v>-</v>
      </c>
      <c r="AM117" s="80" t="str">
        <f>IF(AM25="-","-",AM25*INDEX('3c Mappings'!$C$8:$O$21,MATCH($C117,'3c Mappings'!$B$8:$B$21,0),MATCH($B117,'3c Mappings'!$C$7:$O$7,0)))</f>
        <v>-</v>
      </c>
      <c r="AN117" s="80" t="str">
        <f>IF(AN25="-","-",AN25*INDEX('3c Mappings'!$C$8:$O$21,MATCH($C117,'3c Mappings'!$B$8:$B$21,0),MATCH($B117,'3c Mappings'!$C$7:$O$7,0)))</f>
        <v>-</v>
      </c>
      <c r="AO117" s="80" t="str">
        <f>IF(AO25="-","-",AO25*INDEX('3c Mappings'!$C$8:$O$21,MATCH($C117,'3c Mappings'!$B$8:$B$21,0),MATCH($B117,'3c Mappings'!$C$7:$O$7,0)))</f>
        <v>-</v>
      </c>
      <c r="AP117" s="80" t="str">
        <f>IF(AP25="-","-",AP25*INDEX('3c Mappings'!$C$8:$O$21,MATCH($C117,'3c Mappings'!$B$8:$B$21,0),MATCH($B117,'3c Mappings'!$C$7:$O$7,0)))</f>
        <v>-</v>
      </c>
      <c r="AQ117" s="80" t="str">
        <f>IF(AQ25="-","-",AQ25*INDEX('3c Mappings'!$C$8:$O$21,MATCH($C117,'3c Mappings'!$B$8:$B$21,0),MATCH($B117,'3c Mappings'!$C$7:$O$7,0)))</f>
        <v>-</v>
      </c>
      <c r="AR117" s="80" t="str">
        <f>IF(AR25="-","-",AR25*INDEX('3c Mappings'!$C$8:$O$21,MATCH($C117,'3c Mappings'!$B$8:$B$21,0),MATCH($B117,'3c Mappings'!$C$7:$O$7,0)))</f>
        <v>-</v>
      </c>
      <c r="AS117" s="80" t="str">
        <f>IF(AS25="-","-",AS25*INDEX('3c Mappings'!$C$8:$O$21,MATCH($C117,'3c Mappings'!$B$8:$B$21,0),MATCH($B117,'3c Mappings'!$C$7:$O$7,0)))</f>
        <v>-</v>
      </c>
      <c r="AT117" s="80" t="str">
        <f>IF(AT25="-","-",AT25*INDEX('3c Mappings'!$C$8:$O$21,MATCH($C117,'3c Mappings'!$B$8:$B$21,0),MATCH($B117,'3c Mappings'!$C$7:$O$7,0)))</f>
        <v>-</v>
      </c>
      <c r="AU117" s="80" t="str">
        <f>IF(AU25="-","-",AU25*INDEX('3c Mappings'!$C$8:$O$21,MATCH($C117,'3c Mappings'!$B$8:$B$21,0),MATCH($B117,'3c Mappings'!$C$7:$O$7,0)))</f>
        <v>-</v>
      </c>
      <c r="AV117" s="80" t="str">
        <f>IF(AV25="-","-",AV25*INDEX('3c Mappings'!$C$8:$O$21,MATCH($C117,'3c Mappings'!$B$8:$B$21,0),MATCH($B117,'3c Mappings'!$C$7:$O$7,0)))</f>
        <v>-</v>
      </c>
      <c r="AW117" s="80" t="str">
        <f>IF(AW25="-","-",AW25*INDEX('3c Mappings'!$C$8:$O$21,MATCH($C117,'3c Mappings'!$B$8:$B$21,0),MATCH($B117,'3c Mappings'!$C$7:$O$7,0)))</f>
        <v>-</v>
      </c>
      <c r="AX117" s="80" t="str">
        <f>IF(AX25="-","-",AX25*INDEX('3c Mappings'!$C$8:$O$21,MATCH($C117,'3c Mappings'!$B$8:$B$21,0),MATCH($B117,'3c Mappings'!$C$7:$O$7,0)))</f>
        <v>-</v>
      </c>
      <c r="AY117" s="80" t="str">
        <f>IF(AY25="-","-",AY25*INDEX('3c Mappings'!$C$8:$O$21,MATCH($C117,'3c Mappings'!$B$8:$B$21,0),MATCH($B117,'3c Mappings'!$C$7:$O$7,0)))</f>
        <v>-</v>
      </c>
      <c r="AZ117" s="80" t="str">
        <f>IF(AZ25="-","-",AZ25*INDEX('3c Mappings'!$C$8:$O$21,MATCH($C117,'3c Mappings'!$B$8:$B$21,0),MATCH($B117,'3c Mappings'!$C$7:$O$7,0)))</f>
        <v>-</v>
      </c>
      <c r="BA117" s="80" t="str">
        <f>IF(BA25="-","-",BA25*INDEX('3c Mappings'!$C$8:$O$21,MATCH($C117,'3c Mappings'!$B$8:$B$21,0),MATCH($B117,'3c Mappings'!$C$7:$O$7,0)))</f>
        <v>-</v>
      </c>
      <c r="BB117" s="80" t="str">
        <f>IF(BB25="-","-",BB25*INDEX('3c Mappings'!$C$8:$O$21,MATCH($C117,'3c Mappings'!$B$8:$B$21,0),MATCH($B117,'3c Mappings'!$C$7:$O$7,0)))</f>
        <v>-</v>
      </c>
    </row>
    <row r="118" spans="1:54" s="14" customFormat="1" ht="11.45">
      <c r="A118" s="10"/>
      <c r="B118" s="72" t="s">
        <v>214</v>
      </c>
      <c r="C118" s="73" t="s">
        <v>181</v>
      </c>
      <c r="D118" s="205"/>
      <c r="E118" s="29"/>
      <c r="F118" s="80">
        <f>IF(F26="-","-",F26*INDEX('3c Mappings'!$C$8:$O$21,MATCH($C118,'3c Mappings'!$B$8:$B$21,0),MATCH($B118,'3c Mappings'!$C$7:$O$7,0)))</f>
        <v>0</v>
      </c>
      <c r="G118" s="80">
        <f>IF(G26="-","-",G26*INDEX('3c Mappings'!$C$8:$O$21,MATCH($C118,'3c Mappings'!$B$8:$B$21,0),MATCH($B118,'3c Mappings'!$C$7:$O$7,0)))</f>
        <v>0</v>
      </c>
      <c r="H118" s="80">
        <f>IF(H26="-","-",H26*INDEX('3c Mappings'!$C$8:$O$21,MATCH($C118,'3c Mappings'!$B$8:$B$21,0),MATCH($B118,'3c Mappings'!$C$7:$O$7,0)))</f>
        <v>0</v>
      </c>
      <c r="I118" s="80">
        <f>IF(I26="-","-",I26*INDEX('3c Mappings'!$C$8:$O$21,MATCH($C118,'3c Mappings'!$B$8:$B$21,0),MATCH($B118,'3c Mappings'!$C$7:$O$7,0)))</f>
        <v>0</v>
      </c>
      <c r="J118" s="80">
        <f>IF(J26="-","-",J26*INDEX('3c Mappings'!$C$8:$O$21,MATCH($C118,'3c Mappings'!$B$8:$B$21,0),MATCH($B118,'3c Mappings'!$C$7:$O$7,0)))</f>
        <v>0</v>
      </c>
      <c r="K118" s="80">
        <f>IF(K26="-","-",K26*INDEX('3c Mappings'!$C$8:$O$21,MATCH($C118,'3c Mappings'!$B$8:$B$21,0),MATCH($B118,'3c Mappings'!$C$7:$O$7,0)))</f>
        <v>0</v>
      </c>
      <c r="L118" s="80">
        <f>IF(L26="-","-",L26*INDEX('3c Mappings'!$C$8:$O$21,MATCH($C118,'3c Mappings'!$B$8:$B$21,0),MATCH($B118,'3c Mappings'!$C$7:$O$7,0)))</f>
        <v>0</v>
      </c>
      <c r="M118" s="80">
        <f>IF(M26="-","-",M26*INDEX('3c Mappings'!$C$8:$O$21,MATCH($C118,'3c Mappings'!$B$8:$B$21,0),MATCH($B118,'3c Mappings'!$C$7:$O$7,0)))</f>
        <v>0</v>
      </c>
      <c r="N118" s="82"/>
      <c r="O118" s="80">
        <f>IF(O26="-","-",O26*INDEX('3c Mappings'!$C$8:$O$21,MATCH($C118,'3c Mappings'!$B$8:$B$21,0),MATCH($B118,'3c Mappings'!$C$7:$O$7,0)))</f>
        <v>0</v>
      </c>
      <c r="P118" s="80">
        <f>IF(P26="-","-",P26*INDEX('3c Mappings'!$C$8:$O$21,MATCH($C118,'3c Mappings'!$B$8:$B$21,0),MATCH($B118,'3c Mappings'!$C$7:$O$7,0)))</f>
        <v>0</v>
      </c>
      <c r="Q118" s="80">
        <f>IF(Q26="-","-",Q26*INDEX('3c Mappings'!$C$8:$O$21,MATCH($C118,'3c Mappings'!$B$8:$B$21,0),MATCH($B118,'3c Mappings'!$C$7:$O$7,0)))</f>
        <v>0</v>
      </c>
      <c r="R118" s="80">
        <f>IF(R26="-","-",R26*INDEX('3c Mappings'!$C$8:$O$21,MATCH($C118,'3c Mappings'!$B$8:$B$21,0),MATCH($B118,'3c Mappings'!$C$7:$O$7,0)))</f>
        <v>0</v>
      </c>
      <c r="S118" s="80">
        <f>IF(S26="-","-",S26*INDEX('3c Mappings'!$C$8:$O$21,MATCH($C118,'3c Mappings'!$B$8:$B$21,0),MATCH($B118,'3c Mappings'!$C$7:$O$7,0)))</f>
        <v>0</v>
      </c>
      <c r="T118" s="80">
        <f>IF(T26="-","-",T26*INDEX('3c Mappings'!$C$8:$O$21,MATCH($C118,'3c Mappings'!$B$8:$B$21,0),MATCH($B118,'3c Mappings'!$C$7:$O$7,0)))</f>
        <v>0</v>
      </c>
      <c r="U118" s="80">
        <f>IF(U26="-","-",U26*INDEX('3c Mappings'!$C$8:$O$21,MATCH($C118,'3c Mappings'!$B$8:$B$21,0),MATCH($B118,'3c Mappings'!$C$7:$O$7,0)))</f>
        <v>0</v>
      </c>
      <c r="V118" s="80">
        <f>IF(V26="-","-",V26*INDEX('3c Mappings'!$C$8:$O$21,MATCH($C118,'3c Mappings'!$B$8:$B$21,0),MATCH($B118,'3c Mappings'!$C$7:$O$7,0)))</f>
        <v>0</v>
      </c>
      <c r="W118" s="80">
        <f>IF(W26="-","-",W26*INDEX('3c Mappings'!$C$8:$O$21,MATCH($C118,'3c Mappings'!$B$8:$B$21,0),MATCH($B118,'3c Mappings'!$C$7:$O$7,0)))</f>
        <v>0</v>
      </c>
      <c r="X118" s="80">
        <f>IF(X26="-","-",X26*INDEX('3c Mappings'!$C$8:$O$21,MATCH($C118,'3c Mappings'!$B$8:$B$21,0),MATCH($B118,'3c Mappings'!$C$7:$O$7,0)))</f>
        <v>0</v>
      </c>
      <c r="Y118" s="80">
        <f>IF(Y26="-","-",Y26*INDEX('3c Mappings'!$C$8:$O$21,MATCH($C118,'3c Mappings'!$B$8:$B$21,0),MATCH($B118,'3c Mappings'!$C$7:$O$7,0)))</f>
        <v>0</v>
      </c>
      <c r="Z118" s="80">
        <f>IF(Z26="-","-",Z26*INDEX('3c Mappings'!$C$8:$O$21,MATCH($C118,'3c Mappings'!$B$8:$B$21,0),MATCH($B118,'3c Mappings'!$C$7:$O$7,0)))</f>
        <v>0</v>
      </c>
      <c r="AA118" s="80">
        <f>IF(AA26="-","-",AA26*INDEX('3c Mappings'!$C$8:$O$21,MATCH($C118,'3c Mappings'!$B$8:$B$21,0),MATCH($B118,'3c Mappings'!$C$7:$O$7,0)))</f>
        <v>0</v>
      </c>
      <c r="AB118" s="80">
        <f>IF(AB26="-","-",AB26*INDEX('3c Mappings'!$C$8:$O$21,MATCH($C118,'3c Mappings'!$B$8:$B$21,0),MATCH($B118,'3c Mappings'!$C$7:$O$7,0)))</f>
        <v>0</v>
      </c>
      <c r="AC118" s="80">
        <f>IF(AC26="-","-",AC26*INDEX('3c Mappings'!$C$8:$O$21,MATCH($C118,'3c Mappings'!$B$8:$B$21,0),MATCH($B118,'3c Mappings'!$C$7:$O$7,0)))</f>
        <v>0</v>
      </c>
      <c r="AD118" s="80">
        <f>IF(AD26="-","-",AD26*INDEX('3c Mappings'!$C$8:$O$21,MATCH($C118,'3c Mappings'!$B$8:$B$21,0),MATCH($B118,'3c Mappings'!$C$7:$O$7,0)))</f>
        <v>0</v>
      </c>
      <c r="AE118" s="80">
        <f>IF(AE26="-","-",AE26*INDEX('3c Mappings'!$C$8:$O$21,MATCH($C118,'3c Mappings'!$B$8:$B$21,0),MATCH($B118,'3c Mappings'!$C$7:$O$7,0)))</f>
        <v>0</v>
      </c>
      <c r="AF118" s="80">
        <f>IF(AF26="-","-",AF26*INDEX('3c Mappings'!$C$8:$O$21,MATCH($C118,'3c Mappings'!$B$8:$B$21,0),MATCH($B118,'3c Mappings'!$C$7:$O$7,0)))</f>
        <v>0</v>
      </c>
      <c r="AG118" s="80">
        <f>IF(AG26="-","-",AG26*INDEX('3c Mappings'!$C$8:$O$21,MATCH($C118,'3c Mappings'!$B$8:$B$21,0),MATCH($B118,'3c Mappings'!$C$7:$O$7,0)))</f>
        <v>0</v>
      </c>
      <c r="AH118" s="80" t="str">
        <f>IF(AH26="-","-",AH26*INDEX('3c Mappings'!$C$8:$O$21,MATCH($C118,'3c Mappings'!$B$8:$B$21,0),MATCH($B118,'3c Mappings'!$C$7:$O$7,0)))</f>
        <v>-</v>
      </c>
      <c r="AI118" s="80" t="str">
        <f>IF(AI26="-","-",AI26*INDEX('3c Mappings'!$C$8:$O$21,MATCH($C118,'3c Mappings'!$B$8:$B$21,0),MATCH($B118,'3c Mappings'!$C$7:$O$7,0)))</f>
        <v>-</v>
      </c>
      <c r="AJ118" s="80" t="str">
        <f>IF(AJ26="-","-",AJ26*INDEX('3c Mappings'!$C$8:$O$21,MATCH($C118,'3c Mappings'!$B$8:$B$21,0),MATCH($B118,'3c Mappings'!$C$7:$O$7,0)))</f>
        <v>-</v>
      </c>
      <c r="AK118" s="80" t="str">
        <f>IF(AK26="-","-",AK26*INDEX('3c Mappings'!$C$8:$O$21,MATCH($C118,'3c Mappings'!$B$8:$B$21,0),MATCH($B118,'3c Mappings'!$C$7:$O$7,0)))</f>
        <v>-</v>
      </c>
      <c r="AL118" s="80" t="str">
        <f>IF(AL26="-","-",AL26*INDEX('3c Mappings'!$C$8:$O$21,MATCH($C118,'3c Mappings'!$B$8:$B$21,0),MATCH($B118,'3c Mappings'!$C$7:$O$7,0)))</f>
        <v>-</v>
      </c>
      <c r="AM118" s="80" t="str">
        <f>IF(AM26="-","-",AM26*INDEX('3c Mappings'!$C$8:$O$21,MATCH($C118,'3c Mappings'!$B$8:$B$21,0),MATCH($B118,'3c Mappings'!$C$7:$O$7,0)))</f>
        <v>-</v>
      </c>
      <c r="AN118" s="80" t="str">
        <f>IF(AN26="-","-",AN26*INDEX('3c Mappings'!$C$8:$O$21,MATCH($C118,'3c Mappings'!$B$8:$B$21,0),MATCH($B118,'3c Mappings'!$C$7:$O$7,0)))</f>
        <v>-</v>
      </c>
      <c r="AO118" s="80" t="str">
        <f>IF(AO26="-","-",AO26*INDEX('3c Mappings'!$C$8:$O$21,MATCH($C118,'3c Mappings'!$B$8:$B$21,0),MATCH($B118,'3c Mappings'!$C$7:$O$7,0)))</f>
        <v>-</v>
      </c>
      <c r="AP118" s="80" t="str">
        <f>IF(AP26="-","-",AP26*INDEX('3c Mappings'!$C$8:$O$21,MATCH($C118,'3c Mappings'!$B$8:$B$21,0),MATCH($B118,'3c Mappings'!$C$7:$O$7,0)))</f>
        <v>-</v>
      </c>
      <c r="AQ118" s="80" t="str">
        <f>IF(AQ26="-","-",AQ26*INDEX('3c Mappings'!$C$8:$O$21,MATCH($C118,'3c Mappings'!$B$8:$B$21,0),MATCH($B118,'3c Mappings'!$C$7:$O$7,0)))</f>
        <v>-</v>
      </c>
      <c r="AR118" s="80" t="str">
        <f>IF(AR26="-","-",AR26*INDEX('3c Mappings'!$C$8:$O$21,MATCH($C118,'3c Mappings'!$B$8:$B$21,0),MATCH($B118,'3c Mappings'!$C$7:$O$7,0)))</f>
        <v>-</v>
      </c>
      <c r="AS118" s="80" t="str">
        <f>IF(AS26="-","-",AS26*INDEX('3c Mappings'!$C$8:$O$21,MATCH($C118,'3c Mappings'!$B$8:$B$21,0),MATCH($B118,'3c Mappings'!$C$7:$O$7,0)))</f>
        <v>-</v>
      </c>
      <c r="AT118" s="80" t="str">
        <f>IF(AT26="-","-",AT26*INDEX('3c Mappings'!$C$8:$O$21,MATCH($C118,'3c Mappings'!$B$8:$B$21,0),MATCH($B118,'3c Mappings'!$C$7:$O$7,0)))</f>
        <v>-</v>
      </c>
      <c r="AU118" s="80" t="str">
        <f>IF(AU26="-","-",AU26*INDEX('3c Mappings'!$C$8:$O$21,MATCH($C118,'3c Mappings'!$B$8:$B$21,0),MATCH($B118,'3c Mappings'!$C$7:$O$7,0)))</f>
        <v>-</v>
      </c>
      <c r="AV118" s="80" t="str">
        <f>IF(AV26="-","-",AV26*INDEX('3c Mappings'!$C$8:$O$21,MATCH($C118,'3c Mappings'!$B$8:$B$21,0),MATCH($B118,'3c Mappings'!$C$7:$O$7,0)))</f>
        <v>-</v>
      </c>
      <c r="AW118" s="80" t="str">
        <f>IF(AW26="-","-",AW26*INDEX('3c Mappings'!$C$8:$O$21,MATCH($C118,'3c Mappings'!$B$8:$B$21,0),MATCH($B118,'3c Mappings'!$C$7:$O$7,0)))</f>
        <v>-</v>
      </c>
      <c r="AX118" s="80" t="str">
        <f>IF(AX26="-","-",AX26*INDEX('3c Mappings'!$C$8:$O$21,MATCH($C118,'3c Mappings'!$B$8:$B$21,0),MATCH($B118,'3c Mappings'!$C$7:$O$7,0)))</f>
        <v>-</v>
      </c>
      <c r="AY118" s="80" t="str">
        <f>IF(AY26="-","-",AY26*INDEX('3c Mappings'!$C$8:$O$21,MATCH($C118,'3c Mappings'!$B$8:$B$21,0),MATCH($B118,'3c Mappings'!$C$7:$O$7,0)))</f>
        <v>-</v>
      </c>
      <c r="AZ118" s="80" t="str">
        <f>IF(AZ26="-","-",AZ26*INDEX('3c Mappings'!$C$8:$O$21,MATCH($C118,'3c Mappings'!$B$8:$B$21,0),MATCH($B118,'3c Mappings'!$C$7:$O$7,0)))</f>
        <v>-</v>
      </c>
      <c r="BA118" s="80" t="str">
        <f>IF(BA26="-","-",BA26*INDEX('3c Mappings'!$C$8:$O$21,MATCH($C118,'3c Mappings'!$B$8:$B$21,0),MATCH($B118,'3c Mappings'!$C$7:$O$7,0)))</f>
        <v>-</v>
      </c>
      <c r="BB118" s="80" t="str">
        <f>IF(BB26="-","-",BB26*INDEX('3c Mappings'!$C$8:$O$21,MATCH($C118,'3c Mappings'!$B$8:$B$21,0),MATCH($B118,'3c Mappings'!$C$7:$O$7,0)))</f>
        <v>-</v>
      </c>
    </row>
    <row r="119" spans="1:54" s="14" customFormat="1" ht="12.6" customHeight="1">
      <c r="A119" s="10"/>
      <c r="B119" s="72" t="s">
        <v>202</v>
      </c>
      <c r="C119" s="73" t="s">
        <v>182</v>
      </c>
      <c r="D119" s="205"/>
      <c r="E119" s="29"/>
      <c r="F119" s="80">
        <f>IF(F14="-","-",F14*INDEX('3c Mappings'!$C$8:$O$21,MATCH($C119,'3c Mappings'!$B$8:$B$21,0),MATCH($B119,'3c Mappings'!$C$7:$O$7,0)))</f>
        <v>0</v>
      </c>
      <c r="G119" s="80">
        <f>IF(G14="-","-",G14*INDEX('3c Mappings'!$C$8:$O$21,MATCH($C119,'3c Mappings'!$B$8:$B$21,0),MATCH($B119,'3c Mappings'!$C$7:$O$7,0)))</f>
        <v>0</v>
      </c>
      <c r="H119" s="80">
        <f>IF(H14="-","-",H14*INDEX('3c Mappings'!$C$8:$O$21,MATCH($C119,'3c Mappings'!$B$8:$B$21,0),MATCH($B119,'3c Mappings'!$C$7:$O$7,0)))</f>
        <v>0</v>
      </c>
      <c r="I119" s="80">
        <f>IF(I14="-","-",I14*INDEX('3c Mappings'!$C$8:$O$21,MATCH($C119,'3c Mappings'!$B$8:$B$21,0),MATCH($B119,'3c Mappings'!$C$7:$O$7,0)))</f>
        <v>0</v>
      </c>
      <c r="J119" s="80">
        <f>IF(J14="-","-",J14*INDEX('3c Mappings'!$C$8:$O$21,MATCH($C119,'3c Mappings'!$B$8:$B$21,0),MATCH($B119,'3c Mappings'!$C$7:$O$7,0)))</f>
        <v>0</v>
      </c>
      <c r="K119" s="80">
        <f>IF(K14="-","-",K14*INDEX('3c Mappings'!$C$8:$O$21,MATCH($C119,'3c Mappings'!$B$8:$B$21,0),MATCH($B119,'3c Mappings'!$C$7:$O$7,0)))</f>
        <v>0</v>
      </c>
      <c r="L119" s="80">
        <f>IF(L14="-","-",L14*INDEX('3c Mappings'!$C$8:$O$21,MATCH($C119,'3c Mappings'!$B$8:$B$21,0),MATCH($B119,'3c Mappings'!$C$7:$O$7,0)))</f>
        <v>0</v>
      </c>
      <c r="M119" s="80">
        <f>IF(M14="-","-",M14*INDEX('3c Mappings'!$C$8:$O$21,MATCH($C119,'3c Mappings'!$B$8:$B$21,0),MATCH($B119,'3c Mappings'!$C$7:$O$7,0)))</f>
        <v>0</v>
      </c>
      <c r="N119" s="82"/>
      <c r="O119" s="80">
        <f>IF(O14="-","-",O14*INDEX('3c Mappings'!$C$8:$O$21,MATCH($C119,'3c Mappings'!$B$8:$B$21,0),MATCH($B119,'3c Mappings'!$C$7:$O$7,0)))</f>
        <v>0</v>
      </c>
      <c r="P119" s="80">
        <f>IF(P14="-","-",P14*INDEX('3c Mappings'!$C$8:$O$21,MATCH($C119,'3c Mappings'!$B$8:$B$21,0),MATCH($B119,'3c Mappings'!$C$7:$O$7,0)))</f>
        <v>0</v>
      </c>
      <c r="Q119" s="80">
        <f>IF(Q14="-","-",Q14*INDEX('3c Mappings'!$C$8:$O$21,MATCH($C119,'3c Mappings'!$B$8:$B$21,0),MATCH($B119,'3c Mappings'!$C$7:$O$7,0)))</f>
        <v>0</v>
      </c>
      <c r="R119" s="80">
        <f>IF(R14="-","-",R14*INDEX('3c Mappings'!$C$8:$O$21,MATCH($C119,'3c Mappings'!$B$8:$B$21,0),MATCH($B119,'3c Mappings'!$C$7:$O$7,0)))</f>
        <v>0</v>
      </c>
      <c r="S119" s="80">
        <f>IF(S14="-","-",S14*INDEX('3c Mappings'!$C$8:$O$21,MATCH($C119,'3c Mappings'!$B$8:$B$21,0),MATCH($B119,'3c Mappings'!$C$7:$O$7,0)))</f>
        <v>0</v>
      </c>
      <c r="T119" s="80">
        <f>IF(T14="-","-",T14*INDEX('3c Mappings'!$C$8:$O$21,MATCH($C119,'3c Mappings'!$B$8:$B$21,0),MATCH($B119,'3c Mappings'!$C$7:$O$7,0)))</f>
        <v>0</v>
      </c>
      <c r="U119" s="80">
        <f>IF(U14="-","-",U14*INDEX('3c Mappings'!$C$8:$O$21,MATCH($C119,'3c Mappings'!$B$8:$B$21,0),MATCH($B119,'3c Mappings'!$C$7:$O$7,0)))</f>
        <v>0</v>
      </c>
      <c r="V119" s="80">
        <f>IF(V14="-","-",V14*INDEX('3c Mappings'!$C$8:$O$21,MATCH($C119,'3c Mappings'!$B$8:$B$21,0),MATCH($B119,'3c Mappings'!$C$7:$O$7,0)))</f>
        <v>0</v>
      </c>
      <c r="W119" s="80">
        <f>IF(W14="-","-",W14*INDEX('3c Mappings'!$C$8:$O$21,MATCH($C119,'3c Mappings'!$B$8:$B$21,0),MATCH($B119,'3c Mappings'!$C$7:$O$7,0)))</f>
        <v>0</v>
      </c>
      <c r="X119" s="80">
        <f>IF(X14="-","-",X14*INDEX('3c Mappings'!$C$8:$O$21,MATCH($C119,'3c Mappings'!$B$8:$B$21,0),MATCH($B119,'3c Mappings'!$C$7:$O$7,0)))</f>
        <v>0</v>
      </c>
      <c r="Y119" s="80">
        <f>IF(Y14="-","-",Y14*INDEX('3c Mappings'!$C$8:$O$21,MATCH($C119,'3c Mappings'!$B$8:$B$21,0),MATCH($B119,'3c Mappings'!$C$7:$O$7,0)))</f>
        <v>0</v>
      </c>
      <c r="Z119" s="80">
        <f>IF(Z14="-","-",Z14*INDEX('3c Mappings'!$C$8:$O$21,MATCH($C119,'3c Mappings'!$B$8:$B$21,0),MATCH($B119,'3c Mappings'!$C$7:$O$7,0)))</f>
        <v>0</v>
      </c>
      <c r="AA119" s="80">
        <f>IF(AA14="-","-",AA14*INDEX('3c Mappings'!$C$8:$O$21,MATCH($C119,'3c Mappings'!$B$8:$B$21,0),MATCH($B119,'3c Mappings'!$C$7:$O$7,0)))</f>
        <v>0</v>
      </c>
      <c r="AB119" s="80">
        <f>IF(AB14="-","-",AB14*INDEX('3c Mappings'!$C$8:$O$21,MATCH($C119,'3c Mappings'!$B$8:$B$21,0),MATCH($B119,'3c Mappings'!$C$7:$O$7,0)))</f>
        <v>0</v>
      </c>
      <c r="AC119" s="80">
        <f>IF(AC14="-","-",AC14*INDEX('3c Mappings'!$C$8:$O$21,MATCH($C119,'3c Mappings'!$B$8:$B$21,0),MATCH($B119,'3c Mappings'!$C$7:$O$7,0)))</f>
        <v>0</v>
      </c>
      <c r="AD119" s="80">
        <f>IF(AD14="-","-",AD14*INDEX('3c Mappings'!$C$8:$O$21,MATCH($C119,'3c Mappings'!$B$8:$B$21,0),MATCH($B119,'3c Mappings'!$C$7:$O$7,0)))</f>
        <v>0</v>
      </c>
      <c r="AE119" s="80">
        <f>IF(AE14="-","-",AE14*INDEX('3c Mappings'!$C$8:$O$21,MATCH($C119,'3c Mappings'!$B$8:$B$21,0),MATCH($B119,'3c Mappings'!$C$7:$O$7,0)))</f>
        <v>0</v>
      </c>
      <c r="AF119" s="80">
        <f>IF(AF14="-","-",AF14*INDEX('3c Mappings'!$C$8:$O$21,MATCH($C119,'3c Mappings'!$B$8:$B$21,0),MATCH($B119,'3c Mappings'!$C$7:$O$7,0)))</f>
        <v>0</v>
      </c>
      <c r="AG119" s="80">
        <f>IF(AG14="-","-",AG14*INDEX('3c Mappings'!$C$8:$O$21,MATCH($C119,'3c Mappings'!$B$8:$B$21,0),MATCH($B119,'3c Mappings'!$C$7:$O$7,0)))</f>
        <v>0</v>
      </c>
      <c r="AH119" s="80" t="str">
        <f>IF(AH14="-","-",AH14*INDEX('3c Mappings'!$C$8:$O$21,MATCH($C119,'3c Mappings'!$B$8:$B$21,0),MATCH($B119,'3c Mappings'!$C$7:$O$7,0)))</f>
        <v>-</v>
      </c>
      <c r="AI119" s="80" t="str">
        <f>IF(AI14="-","-",AI14*INDEX('3c Mappings'!$C$8:$O$21,MATCH($C119,'3c Mappings'!$B$8:$B$21,0),MATCH($B119,'3c Mappings'!$C$7:$O$7,0)))</f>
        <v>-</v>
      </c>
      <c r="AJ119" s="80" t="str">
        <f>IF(AJ14="-","-",AJ14*INDEX('3c Mappings'!$C$8:$O$21,MATCH($C119,'3c Mappings'!$B$8:$B$21,0),MATCH($B119,'3c Mappings'!$C$7:$O$7,0)))</f>
        <v>-</v>
      </c>
      <c r="AK119" s="80" t="str">
        <f>IF(AK14="-","-",AK14*INDEX('3c Mappings'!$C$8:$O$21,MATCH($C119,'3c Mappings'!$B$8:$B$21,0),MATCH($B119,'3c Mappings'!$C$7:$O$7,0)))</f>
        <v>-</v>
      </c>
      <c r="AL119" s="80" t="str">
        <f>IF(AL14="-","-",AL14*INDEX('3c Mappings'!$C$8:$O$21,MATCH($C119,'3c Mappings'!$B$8:$B$21,0),MATCH($B119,'3c Mappings'!$C$7:$O$7,0)))</f>
        <v>-</v>
      </c>
      <c r="AM119" s="80" t="str">
        <f>IF(AM14="-","-",AM14*INDEX('3c Mappings'!$C$8:$O$21,MATCH($C119,'3c Mappings'!$B$8:$B$21,0),MATCH($B119,'3c Mappings'!$C$7:$O$7,0)))</f>
        <v>-</v>
      </c>
      <c r="AN119" s="80" t="str">
        <f>IF(AN14="-","-",AN14*INDEX('3c Mappings'!$C$8:$O$21,MATCH($C119,'3c Mappings'!$B$8:$B$21,0),MATCH($B119,'3c Mappings'!$C$7:$O$7,0)))</f>
        <v>-</v>
      </c>
      <c r="AO119" s="80" t="str">
        <f>IF(AO14="-","-",AO14*INDEX('3c Mappings'!$C$8:$O$21,MATCH($C119,'3c Mappings'!$B$8:$B$21,0),MATCH($B119,'3c Mappings'!$C$7:$O$7,0)))</f>
        <v>-</v>
      </c>
      <c r="AP119" s="80" t="str">
        <f>IF(AP14="-","-",AP14*INDEX('3c Mappings'!$C$8:$O$21,MATCH($C119,'3c Mappings'!$B$8:$B$21,0),MATCH($B119,'3c Mappings'!$C$7:$O$7,0)))</f>
        <v>-</v>
      </c>
      <c r="AQ119" s="80" t="str">
        <f>IF(AQ14="-","-",AQ14*INDEX('3c Mappings'!$C$8:$O$21,MATCH($C119,'3c Mappings'!$B$8:$B$21,0),MATCH($B119,'3c Mappings'!$C$7:$O$7,0)))</f>
        <v>-</v>
      </c>
      <c r="AR119" s="80" t="str">
        <f>IF(AR14="-","-",AR14*INDEX('3c Mappings'!$C$8:$O$21,MATCH($C119,'3c Mappings'!$B$8:$B$21,0),MATCH($B119,'3c Mappings'!$C$7:$O$7,0)))</f>
        <v>-</v>
      </c>
      <c r="AS119" s="80" t="str">
        <f>IF(AS14="-","-",AS14*INDEX('3c Mappings'!$C$8:$O$21,MATCH($C119,'3c Mappings'!$B$8:$B$21,0),MATCH($B119,'3c Mappings'!$C$7:$O$7,0)))</f>
        <v>-</v>
      </c>
      <c r="AT119" s="80" t="str">
        <f>IF(AT14="-","-",AT14*INDEX('3c Mappings'!$C$8:$O$21,MATCH($C119,'3c Mappings'!$B$8:$B$21,0),MATCH($B119,'3c Mappings'!$C$7:$O$7,0)))</f>
        <v>-</v>
      </c>
      <c r="AU119" s="80" t="str">
        <f>IF(AU14="-","-",AU14*INDEX('3c Mappings'!$C$8:$O$21,MATCH($C119,'3c Mappings'!$B$8:$B$21,0),MATCH($B119,'3c Mappings'!$C$7:$O$7,0)))</f>
        <v>-</v>
      </c>
      <c r="AV119" s="80" t="str">
        <f>IF(AV14="-","-",AV14*INDEX('3c Mappings'!$C$8:$O$21,MATCH($C119,'3c Mappings'!$B$8:$B$21,0),MATCH($B119,'3c Mappings'!$C$7:$O$7,0)))</f>
        <v>-</v>
      </c>
      <c r="AW119" s="80" t="str">
        <f>IF(AW14="-","-",AW14*INDEX('3c Mappings'!$C$8:$O$21,MATCH($C119,'3c Mappings'!$B$8:$B$21,0),MATCH($B119,'3c Mappings'!$C$7:$O$7,0)))</f>
        <v>-</v>
      </c>
      <c r="AX119" s="80" t="str">
        <f>IF(AX14="-","-",AX14*INDEX('3c Mappings'!$C$8:$O$21,MATCH($C119,'3c Mappings'!$B$8:$B$21,0),MATCH($B119,'3c Mappings'!$C$7:$O$7,0)))</f>
        <v>-</v>
      </c>
      <c r="AY119" s="80" t="str">
        <f>IF(AY14="-","-",AY14*INDEX('3c Mappings'!$C$8:$O$21,MATCH($C119,'3c Mappings'!$B$8:$B$21,0),MATCH($B119,'3c Mappings'!$C$7:$O$7,0)))</f>
        <v>-</v>
      </c>
      <c r="AZ119" s="80" t="str">
        <f>IF(AZ14="-","-",AZ14*INDEX('3c Mappings'!$C$8:$O$21,MATCH($C119,'3c Mappings'!$B$8:$B$21,0),MATCH($B119,'3c Mappings'!$C$7:$O$7,0)))</f>
        <v>-</v>
      </c>
      <c r="BA119" s="80" t="str">
        <f>IF(BA14="-","-",BA14*INDEX('3c Mappings'!$C$8:$O$21,MATCH($C119,'3c Mappings'!$B$8:$B$21,0),MATCH($B119,'3c Mappings'!$C$7:$O$7,0)))</f>
        <v>-</v>
      </c>
      <c r="BB119" s="80" t="str">
        <f>IF(BB14="-","-",BB14*INDEX('3c Mappings'!$C$8:$O$21,MATCH($C119,'3c Mappings'!$B$8:$B$21,0),MATCH($B119,'3c Mappings'!$C$7:$O$7,0)))</f>
        <v>-</v>
      </c>
    </row>
    <row r="120" spans="1:54" s="14" customFormat="1" ht="11.45">
      <c r="A120" s="10"/>
      <c r="B120" s="72" t="s">
        <v>203</v>
      </c>
      <c r="C120" s="73" t="s">
        <v>182</v>
      </c>
      <c r="D120" s="205"/>
      <c r="E120" s="29"/>
      <c r="F120" s="80">
        <f>IF(F15="-","-",F15*INDEX('3c Mappings'!$C$8:$O$21,MATCH($C120,'3c Mappings'!$B$8:$B$21,0),MATCH($B120,'3c Mappings'!$C$7:$O$7,0)))</f>
        <v>0</v>
      </c>
      <c r="G120" s="80">
        <f>IF(G15="-","-",G15*INDEX('3c Mappings'!$C$8:$O$21,MATCH($C120,'3c Mappings'!$B$8:$B$21,0),MATCH($B120,'3c Mappings'!$C$7:$O$7,0)))</f>
        <v>0</v>
      </c>
      <c r="H120" s="80">
        <f>IF(H15="-","-",H15*INDEX('3c Mappings'!$C$8:$O$21,MATCH($C120,'3c Mappings'!$B$8:$B$21,0),MATCH($B120,'3c Mappings'!$C$7:$O$7,0)))</f>
        <v>0</v>
      </c>
      <c r="I120" s="80">
        <f>IF(I15="-","-",I15*INDEX('3c Mappings'!$C$8:$O$21,MATCH($C120,'3c Mappings'!$B$8:$B$21,0),MATCH($B120,'3c Mappings'!$C$7:$O$7,0)))</f>
        <v>0</v>
      </c>
      <c r="J120" s="80">
        <f>IF(J15="-","-",J15*INDEX('3c Mappings'!$C$8:$O$21,MATCH($C120,'3c Mappings'!$B$8:$B$21,0),MATCH($B120,'3c Mappings'!$C$7:$O$7,0)))</f>
        <v>0</v>
      </c>
      <c r="K120" s="80">
        <f>IF(K15="-","-",K15*INDEX('3c Mappings'!$C$8:$O$21,MATCH($C120,'3c Mappings'!$B$8:$B$21,0),MATCH($B120,'3c Mappings'!$C$7:$O$7,0)))</f>
        <v>0</v>
      </c>
      <c r="L120" s="80">
        <f>IF(L15="-","-",L15*INDEX('3c Mappings'!$C$8:$O$21,MATCH($C120,'3c Mappings'!$B$8:$B$21,0),MATCH($B120,'3c Mappings'!$C$7:$O$7,0)))</f>
        <v>0</v>
      </c>
      <c r="M120" s="80">
        <f>IF(M15="-","-",M15*INDEX('3c Mappings'!$C$8:$O$21,MATCH($C120,'3c Mappings'!$B$8:$B$21,0),MATCH($B120,'3c Mappings'!$C$7:$O$7,0)))</f>
        <v>0</v>
      </c>
      <c r="N120" s="82"/>
      <c r="O120" s="80">
        <f>IF(O15="-","-",O15*INDEX('3c Mappings'!$C$8:$O$21,MATCH($C120,'3c Mappings'!$B$8:$B$21,0),MATCH($B120,'3c Mappings'!$C$7:$O$7,0)))</f>
        <v>0</v>
      </c>
      <c r="P120" s="80">
        <f>IF(P15="-","-",P15*INDEX('3c Mappings'!$C$8:$O$21,MATCH($C120,'3c Mappings'!$B$8:$B$21,0),MATCH($B120,'3c Mappings'!$C$7:$O$7,0)))</f>
        <v>0</v>
      </c>
      <c r="Q120" s="80">
        <f>IF(Q15="-","-",Q15*INDEX('3c Mappings'!$C$8:$O$21,MATCH($C120,'3c Mappings'!$B$8:$B$21,0),MATCH($B120,'3c Mappings'!$C$7:$O$7,0)))</f>
        <v>0</v>
      </c>
      <c r="R120" s="80">
        <f>IF(R15="-","-",R15*INDEX('3c Mappings'!$C$8:$O$21,MATCH($C120,'3c Mappings'!$B$8:$B$21,0),MATCH($B120,'3c Mappings'!$C$7:$O$7,0)))</f>
        <v>0</v>
      </c>
      <c r="S120" s="80">
        <f>IF(S15="-","-",S15*INDEX('3c Mappings'!$C$8:$O$21,MATCH($C120,'3c Mappings'!$B$8:$B$21,0),MATCH($B120,'3c Mappings'!$C$7:$O$7,0)))</f>
        <v>0</v>
      </c>
      <c r="T120" s="80">
        <f>IF(T15="-","-",T15*INDEX('3c Mappings'!$C$8:$O$21,MATCH($C120,'3c Mappings'!$B$8:$B$21,0),MATCH($B120,'3c Mappings'!$C$7:$O$7,0)))</f>
        <v>0</v>
      </c>
      <c r="U120" s="80">
        <f>IF(U15="-","-",U15*INDEX('3c Mappings'!$C$8:$O$21,MATCH($C120,'3c Mappings'!$B$8:$B$21,0),MATCH($B120,'3c Mappings'!$C$7:$O$7,0)))</f>
        <v>0</v>
      </c>
      <c r="V120" s="80">
        <f>IF(V15="-","-",V15*INDEX('3c Mappings'!$C$8:$O$21,MATCH($C120,'3c Mappings'!$B$8:$B$21,0),MATCH($B120,'3c Mappings'!$C$7:$O$7,0)))</f>
        <v>0</v>
      </c>
      <c r="W120" s="80">
        <f>IF(W15="-","-",W15*INDEX('3c Mappings'!$C$8:$O$21,MATCH($C120,'3c Mappings'!$B$8:$B$21,0),MATCH($B120,'3c Mappings'!$C$7:$O$7,0)))</f>
        <v>0</v>
      </c>
      <c r="X120" s="80">
        <f>IF(X15="-","-",X15*INDEX('3c Mappings'!$C$8:$O$21,MATCH($C120,'3c Mappings'!$B$8:$B$21,0),MATCH($B120,'3c Mappings'!$C$7:$O$7,0)))</f>
        <v>0</v>
      </c>
      <c r="Y120" s="80">
        <f>IF(Y15="-","-",Y15*INDEX('3c Mappings'!$C$8:$O$21,MATCH($C120,'3c Mappings'!$B$8:$B$21,0),MATCH($B120,'3c Mappings'!$C$7:$O$7,0)))</f>
        <v>0</v>
      </c>
      <c r="Z120" s="80">
        <f>IF(Z15="-","-",Z15*INDEX('3c Mappings'!$C$8:$O$21,MATCH($C120,'3c Mappings'!$B$8:$B$21,0),MATCH($B120,'3c Mappings'!$C$7:$O$7,0)))</f>
        <v>0</v>
      </c>
      <c r="AA120" s="80">
        <f>IF(AA15="-","-",AA15*INDEX('3c Mappings'!$C$8:$O$21,MATCH($C120,'3c Mappings'!$B$8:$B$21,0),MATCH($B120,'3c Mappings'!$C$7:$O$7,0)))</f>
        <v>0</v>
      </c>
      <c r="AB120" s="80">
        <f>IF(AB15="-","-",AB15*INDEX('3c Mappings'!$C$8:$O$21,MATCH($C120,'3c Mappings'!$B$8:$B$21,0),MATCH($B120,'3c Mappings'!$C$7:$O$7,0)))</f>
        <v>0</v>
      </c>
      <c r="AC120" s="80">
        <f>IF(AC15="-","-",AC15*INDEX('3c Mappings'!$C$8:$O$21,MATCH($C120,'3c Mappings'!$B$8:$B$21,0),MATCH($B120,'3c Mappings'!$C$7:$O$7,0)))</f>
        <v>0</v>
      </c>
      <c r="AD120" s="80">
        <f>IF(AD15="-","-",AD15*INDEX('3c Mappings'!$C$8:$O$21,MATCH($C120,'3c Mappings'!$B$8:$B$21,0),MATCH($B120,'3c Mappings'!$C$7:$O$7,0)))</f>
        <v>0</v>
      </c>
      <c r="AE120" s="80">
        <f>IF(AE15="-","-",AE15*INDEX('3c Mappings'!$C$8:$O$21,MATCH($C120,'3c Mappings'!$B$8:$B$21,0),MATCH($B120,'3c Mappings'!$C$7:$O$7,0)))</f>
        <v>0</v>
      </c>
      <c r="AF120" s="80">
        <f>IF(AF15="-","-",AF15*INDEX('3c Mappings'!$C$8:$O$21,MATCH($C120,'3c Mappings'!$B$8:$B$21,0),MATCH($B120,'3c Mappings'!$C$7:$O$7,0)))</f>
        <v>0</v>
      </c>
      <c r="AG120" s="80">
        <f>IF(AG15="-","-",AG15*INDEX('3c Mappings'!$C$8:$O$21,MATCH($C120,'3c Mappings'!$B$8:$B$21,0),MATCH($B120,'3c Mappings'!$C$7:$O$7,0)))</f>
        <v>0</v>
      </c>
      <c r="AH120" s="80" t="str">
        <f>IF(AH15="-","-",AH15*INDEX('3c Mappings'!$C$8:$O$21,MATCH($C120,'3c Mappings'!$B$8:$B$21,0),MATCH($B120,'3c Mappings'!$C$7:$O$7,0)))</f>
        <v>-</v>
      </c>
      <c r="AI120" s="80" t="str">
        <f>IF(AI15="-","-",AI15*INDEX('3c Mappings'!$C$8:$O$21,MATCH($C120,'3c Mappings'!$B$8:$B$21,0),MATCH($B120,'3c Mappings'!$C$7:$O$7,0)))</f>
        <v>-</v>
      </c>
      <c r="AJ120" s="80" t="str">
        <f>IF(AJ15="-","-",AJ15*INDEX('3c Mappings'!$C$8:$O$21,MATCH($C120,'3c Mappings'!$B$8:$B$21,0),MATCH($B120,'3c Mappings'!$C$7:$O$7,0)))</f>
        <v>-</v>
      </c>
      <c r="AK120" s="80" t="str">
        <f>IF(AK15="-","-",AK15*INDEX('3c Mappings'!$C$8:$O$21,MATCH($C120,'3c Mappings'!$B$8:$B$21,0),MATCH($B120,'3c Mappings'!$C$7:$O$7,0)))</f>
        <v>-</v>
      </c>
      <c r="AL120" s="80" t="str">
        <f>IF(AL15="-","-",AL15*INDEX('3c Mappings'!$C$8:$O$21,MATCH($C120,'3c Mappings'!$B$8:$B$21,0),MATCH($B120,'3c Mappings'!$C$7:$O$7,0)))</f>
        <v>-</v>
      </c>
      <c r="AM120" s="80" t="str">
        <f>IF(AM15="-","-",AM15*INDEX('3c Mappings'!$C$8:$O$21,MATCH($C120,'3c Mappings'!$B$8:$B$21,0),MATCH($B120,'3c Mappings'!$C$7:$O$7,0)))</f>
        <v>-</v>
      </c>
      <c r="AN120" s="80" t="str">
        <f>IF(AN15="-","-",AN15*INDEX('3c Mappings'!$C$8:$O$21,MATCH($C120,'3c Mappings'!$B$8:$B$21,0),MATCH($B120,'3c Mappings'!$C$7:$O$7,0)))</f>
        <v>-</v>
      </c>
      <c r="AO120" s="80" t="str">
        <f>IF(AO15="-","-",AO15*INDEX('3c Mappings'!$C$8:$O$21,MATCH($C120,'3c Mappings'!$B$8:$B$21,0),MATCH($B120,'3c Mappings'!$C$7:$O$7,0)))</f>
        <v>-</v>
      </c>
      <c r="AP120" s="80" t="str">
        <f>IF(AP15="-","-",AP15*INDEX('3c Mappings'!$C$8:$O$21,MATCH($C120,'3c Mappings'!$B$8:$B$21,0),MATCH($B120,'3c Mappings'!$C$7:$O$7,0)))</f>
        <v>-</v>
      </c>
      <c r="AQ120" s="80" t="str">
        <f>IF(AQ15="-","-",AQ15*INDEX('3c Mappings'!$C$8:$O$21,MATCH($C120,'3c Mappings'!$B$8:$B$21,0),MATCH($B120,'3c Mappings'!$C$7:$O$7,0)))</f>
        <v>-</v>
      </c>
      <c r="AR120" s="80" t="str">
        <f>IF(AR15="-","-",AR15*INDEX('3c Mappings'!$C$8:$O$21,MATCH($C120,'3c Mappings'!$B$8:$B$21,0),MATCH($B120,'3c Mappings'!$C$7:$O$7,0)))</f>
        <v>-</v>
      </c>
      <c r="AS120" s="80" t="str">
        <f>IF(AS15="-","-",AS15*INDEX('3c Mappings'!$C$8:$O$21,MATCH($C120,'3c Mappings'!$B$8:$B$21,0),MATCH($B120,'3c Mappings'!$C$7:$O$7,0)))</f>
        <v>-</v>
      </c>
      <c r="AT120" s="80" t="str">
        <f>IF(AT15="-","-",AT15*INDEX('3c Mappings'!$C$8:$O$21,MATCH($C120,'3c Mappings'!$B$8:$B$21,0),MATCH($B120,'3c Mappings'!$C$7:$O$7,0)))</f>
        <v>-</v>
      </c>
      <c r="AU120" s="80" t="str">
        <f>IF(AU15="-","-",AU15*INDEX('3c Mappings'!$C$8:$O$21,MATCH($C120,'3c Mappings'!$B$8:$B$21,0),MATCH($B120,'3c Mappings'!$C$7:$O$7,0)))</f>
        <v>-</v>
      </c>
      <c r="AV120" s="80" t="str">
        <f>IF(AV15="-","-",AV15*INDEX('3c Mappings'!$C$8:$O$21,MATCH($C120,'3c Mappings'!$B$8:$B$21,0),MATCH($B120,'3c Mappings'!$C$7:$O$7,0)))</f>
        <v>-</v>
      </c>
      <c r="AW120" s="80" t="str">
        <f>IF(AW15="-","-",AW15*INDEX('3c Mappings'!$C$8:$O$21,MATCH($C120,'3c Mappings'!$B$8:$B$21,0),MATCH($B120,'3c Mappings'!$C$7:$O$7,0)))</f>
        <v>-</v>
      </c>
      <c r="AX120" s="80" t="str">
        <f>IF(AX15="-","-",AX15*INDEX('3c Mappings'!$C$8:$O$21,MATCH($C120,'3c Mappings'!$B$8:$B$21,0),MATCH($B120,'3c Mappings'!$C$7:$O$7,0)))</f>
        <v>-</v>
      </c>
      <c r="AY120" s="80" t="str">
        <f>IF(AY15="-","-",AY15*INDEX('3c Mappings'!$C$8:$O$21,MATCH($C120,'3c Mappings'!$B$8:$B$21,0),MATCH($B120,'3c Mappings'!$C$7:$O$7,0)))</f>
        <v>-</v>
      </c>
      <c r="AZ120" s="80" t="str">
        <f>IF(AZ15="-","-",AZ15*INDEX('3c Mappings'!$C$8:$O$21,MATCH($C120,'3c Mappings'!$B$8:$B$21,0),MATCH($B120,'3c Mappings'!$C$7:$O$7,0)))</f>
        <v>-</v>
      </c>
      <c r="BA120" s="80" t="str">
        <f>IF(BA15="-","-",BA15*INDEX('3c Mappings'!$C$8:$O$21,MATCH($C120,'3c Mappings'!$B$8:$B$21,0),MATCH($B120,'3c Mappings'!$C$7:$O$7,0)))</f>
        <v>-</v>
      </c>
      <c r="BB120" s="80" t="str">
        <f>IF(BB15="-","-",BB15*INDEX('3c Mappings'!$C$8:$O$21,MATCH($C120,'3c Mappings'!$B$8:$B$21,0),MATCH($B120,'3c Mappings'!$C$7:$O$7,0)))</f>
        <v>-</v>
      </c>
    </row>
    <row r="121" spans="1:54" s="14" customFormat="1" ht="11.45">
      <c r="A121" s="10"/>
      <c r="B121" s="72" t="s">
        <v>204</v>
      </c>
      <c r="C121" s="73" t="s">
        <v>182</v>
      </c>
      <c r="D121" s="205"/>
      <c r="E121" s="29"/>
      <c r="F121" s="80">
        <f>IF(F16="-","-",F16*INDEX('3c Mappings'!$C$8:$O$21,MATCH($C121,'3c Mappings'!$B$8:$B$21,0),MATCH($B121,'3c Mappings'!$C$7:$O$7,0)))</f>
        <v>0</v>
      </c>
      <c r="G121" s="80">
        <f>IF(G16="-","-",G16*INDEX('3c Mappings'!$C$8:$O$21,MATCH($C121,'3c Mappings'!$B$8:$B$21,0),MATCH($B121,'3c Mappings'!$C$7:$O$7,0)))</f>
        <v>0</v>
      </c>
      <c r="H121" s="80">
        <f>IF(H16="-","-",H16*INDEX('3c Mappings'!$C$8:$O$21,MATCH($C121,'3c Mappings'!$B$8:$B$21,0),MATCH($B121,'3c Mappings'!$C$7:$O$7,0)))</f>
        <v>0</v>
      </c>
      <c r="I121" s="80">
        <f>IF(I16="-","-",I16*INDEX('3c Mappings'!$C$8:$O$21,MATCH($C121,'3c Mappings'!$B$8:$B$21,0),MATCH($B121,'3c Mappings'!$C$7:$O$7,0)))</f>
        <v>0</v>
      </c>
      <c r="J121" s="80">
        <f>IF(J16="-","-",J16*INDEX('3c Mappings'!$C$8:$O$21,MATCH($C121,'3c Mappings'!$B$8:$B$21,0),MATCH($B121,'3c Mappings'!$C$7:$O$7,0)))</f>
        <v>0</v>
      </c>
      <c r="K121" s="80">
        <f>IF(K16="-","-",K16*INDEX('3c Mappings'!$C$8:$O$21,MATCH($C121,'3c Mappings'!$B$8:$B$21,0),MATCH($B121,'3c Mappings'!$C$7:$O$7,0)))</f>
        <v>0</v>
      </c>
      <c r="L121" s="80">
        <f>IF(L16="-","-",L16*INDEX('3c Mappings'!$C$8:$O$21,MATCH($C121,'3c Mappings'!$B$8:$B$21,0),MATCH($B121,'3c Mappings'!$C$7:$O$7,0)))</f>
        <v>0</v>
      </c>
      <c r="M121" s="80">
        <f>IF(M16="-","-",M16*INDEX('3c Mappings'!$C$8:$O$21,MATCH($C121,'3c Mappings'!$B$8:$B$21,0),MATCH($B121,'3c Mappings'!$C$7:$O$7,0)))</f>
        <v>0</v>
      </c>
      <c r="N121" s="82"/>
      <c r="O121" s="80">
        <f>IF(O16="-","-",O16*INDEX('3c Mappings'!$C$8:$O$21,MATCH($C121,'3c Mappings'!$B$8:$B$21,0),MATCH($B121,'3c Mappings'!$C$7:$O$7,0)))</f>
        <v>0</v>
      </c>
      <c r="P121" s="80">
        <f>IF(P16="-","-",P16*INDEX('3c Mappings'!$C$8:$O$21,MATCH($C121,'3c Mappings'!$B$8:$B$21,0),MATCH($B121,'3c Mappings'!$C$7:$O$7,0)))</f>
        <v>0</v>
      </c>
      <c r="Q121" s="80">
        <f>IF(Q16="-","-",Q16*INDEX('3c Mappings'!$C$8:$O$21,MATCH($C121,'3c Mappings'!$B$8:$B$21,0),MATCH($B121,'3c Mappings'!$C$7:$O$7,0)))</f>
        <v>0</v>
      </c>
      <c r="R121" s="80">
        <f>IF(R16="-","-",R16*INDEX('3c Mappings'!$C$8:$O$21,MATCH($C121,'3c Mappings'!$B$8:$B$21,0),MATCH($B121,'3c Mappings'!$C$7:$O$7,0)))</f>
        <v>0</v>
      </c>
      <c r="S121" s="80">
        <f>IF(S16="-","-",S16*INDEX('3c Mappings'!$C$8:$O$21,MATCH($C121,'3c Mappings'!$B$8:$B$21,0),MATCH($B121,'3c Mappings'!$C$7:$O$7,0)))</f>
        <v>0</v>
      </c>
      <c r="T121" s="80">
        <f>IF(T16="-","-",T16*INDEX('3c Mappings'!$C$8:$O$21,MATCH($C121,'3c Mappings'!$B$8:$B$21,0),MATCH($B121,'3c Mappings'!$C$7:$O$7,0)))</f>
        <v>0</v>
      </c>
      <c r="U121" s="80">
        <f>IF(U16="-","-",U16*INDEX('3c Mappings'!$C$8:$O$21,MATCH($C121,'3c Mappings'!$B$8:$B$21,0),MATCH($B121,'3c Mappings'!$C$7:$O$7,0)))</f>
        <v>0</v>
      </c>
      <c r="V121" s="80">
        <f>IF(V16="-","-",V16*INDEX('3c Mappings'!$C$8:$O$21,MATCH($C121,'3c Mappings'!$B$8:$B$21,0),MATCH($B121,'3c Mappings'!$C$7:$O$7,0)))</f>
        <v>0</v>
      </c>
      <c r="W121" s="80">
        <f>IF(W16="-","-",W16*INDEX('3c Mappings'!$C$8:$O$21,MATCH($C121,'3c Mappings'!$B$8:$B$21,0),MATCH($B121,'3c Mappings'!$C$7:$O$7,0)))</f>
        <v>0</v>
      </c>
      <c r="X121" s="80">
        <f>IF(X16="-","-",X16*INDEX('3c Mappings'!$C$8:$O$21,MATCH($C121,'3c Mappings'!$B$8:$B$21,0),MATCH($B121,'3c Mappings'!$C$7:$O$7,0)))</f>
        <v>0</v>
      </c>
      <c r="Y121" s="80">
        <f>IF(Y16="-","-",Y16*INDEX('3c Mappings'!$C$8:$O$21,MATCH($C121,'3c Mappings'!$B$8:$B$21,0),MATCH($B121,'3c Mappings'!$C$7:$O$7,0)))</f>
        <v>0</v>
      </c>
      <c r="Z121" s="80">
        <f>IF(Z16="-","-",Z16*INDEX('3c Mappings'!$C$8:$O$21,MATCH($C121,'3c Mappings'!$B$8:$B$21,0),MATCH($B121,'3c Mappings'!$C$7:$O$7,0)))</f>
        <v>0</v>
      </c>
      <c r="AA121" s="80">
        <f>IF(AA16="-","-",AA16*INDEX('3c Mappings'!$C$8:$O$21,MATCH($C121,'3c Mappings'!$B$8:$B$21,0),MATCH($B121,'3c Mappings'!$C$7:$O$7,0)))</f>
        <v>0</v>
      </c>
      <c r="AB121" s="80">
        <f>IF(AB16="-","-",AB16*INDEX('3c Mappings'!$C$8:$O$21,MATCH($C121,'3c Mappings'!$B$8:$B$21,0),MATCH($B121,'3c Mappings'!$C$7:$O$7,0)))</f>
        <v>0</v>
      </c>
      <c r="AC121" s="80">
        <f>IF(AC16="-","-",AC16*INDEX('3c Mappings'!$C$8:$O$21,MATCH($C121,'3c Mappings'!$B$8:$B$21,0),MATCH($B121,'3c Mappings'!$C$7:$O$7,0)))</f>
        <v>0</v>
      </c>
      <c r="AD121" s="80">
        <f>IF(AD16="-","-",AD16*INDEX('3c Mappings'!$C$8:$O$21,MATCH($C121,'3c Mappings'!$B$8:$B$21,0),MATCH($B121,'3c Mappings'!$C$7:$O$7,0)))</f>
        <v>0</v>
      </c>
      <c r="AE121" s="80">
        <f>IF(AE16="-","-",AE16*INDEX('3c Mappings'!$C$8:$O$21,MATCH($C121,'3c Mappings'!$B$8:$B$21,0),MATCH($B121,'3c Mappings'!$C$7:$O$7,0)))</f>
        <v>0</v>
      </c>
      <c r="AF121" s="80">
        <f>IF(AF16="-","-",AF16*INDEX('3c Mappings'!$C$8:$O$21,MATCH($C121,'3c Mappings'!$B$8:$B$21,0),MATCH($B121,'3c Mappings'!$C$7:$O$7,0)))</f>
        <v>0</v>
      </c>
      <c r="AG121" s="80">
        <f>IF(AG16="-","-",AG16*INDEX('3c Mappings'!$C$8:$O$21,MATCH($C121,'3c Mappings'!$B$8:$B$21,0),MATCH($B121,'3c Mappings'!$C$7:$O$7,0)))</f>
        <v>0</v>
      </c>
      <c r="AH121" s="80" t="str">
        <f>IF(AH16="-","-",AH16*INDEX('3c Mappings'!$C$8:$O$21,MATCH($C121,'3c Mappings'!$B$8:$B$21,0),MATCH($B121,'3c Mappings'!$C$7:$O$7,0)))</f>
        <v>-</v>
      </c>
      <c r="AI121" s="80" t="str">
        <f>IF(AI16="-","-",AI16*INDEX('3c Mappings'!$C$8:$O$21,MATCH($C121,'3c Mappings'!$B$8:$B$21,0),MATCH($B121,'3c Mappings'!$C$7:$O$7,0)))</f>
        <v>-</v>
      </c>
      <c r="AJ121" s="80" t="str">
        <f>IF(AJ16="-","-",AJ16*INDEX('3c Mappings'!$C$8:$O$21,MATCH($C121,'3c Mappings'!$B$8:$B$21,0),MATCH($B121,'3c Mappings'!$C$7:$O$7,0)))</f>
        <v>-</v>
      </c>
      <c r="AK121" s="80" t="str">
        <f>IF(AK16="-","-",AK16*INDEX('3c Mappings'!$C$8:$O$21,MATCH($C121,'3c Mappings'!$B$8:$B$21,0),MATCH($B121,'3c Mappings'!$C$7:$O$7,0)))</f>
        <v>-</v>
      </c>
      <c r="AL121" s="80" t="str">
        <f>IF(AL16="-","-",AL16*INDEX('3c Mappings'!$C$8:$O$21,MATCH($C121,'3c Mappings'!$B$8:$B$21,0),MATCH($B121,'3c Mappings'!$C$7:$O$7,0)))</f>
        <v>-</v>
      </c>
      <c r="AM121" s="80" t="str">
        <f>IF(AM16="-","-",AM16*INDEX('3c Mappings'!$C$8:$O$21,MATCH($C121,'3c Mappings'!$B$8:$B$21,0),MATCH($B121,'3c Mappings'!$C$7:$O$7,0)))</f>
        <v>-</v>
      </c>
      <c r="AN121" s="80" t="str">
        <f>IF(AN16="-","-",AN16*INDEX('3c Mappings'!$C$8:$O$21,MATCH($C121,'3c Mappings'!$B$8:$B$21,0),MATCH($B121,'3c Mappings'!$C$7:$O$7,0)))</f>
        <v>-</v>
      </c>
      <c r="AO121" s="80" t="str">
        <f>IF(AO16="-","-",AO16*INDEX('3c Mappings'!$C$8:$O$21,MATCH($C121,'3c Mappings'!$B$8:$B$21,0),MATCH($B121,'3c Mappings'!$C$7:$O$7,0)))</f>
        <v>-</v>
      </c>
      <c r="AP121" s="80" t="str">
        <f>IF(AP16="-","-",AP16*INDEX('3c Mappings'!$C$8:$O$21,MATCH($C121,'3c Mappings'!$B$8:$B$21,0),MATCH($B121,'3c Mappings'!$C$7:$O$7,0)))</f>
        <v>-</v>
      </c>
      <c r="AQ121" s="80" t="str">
        <f>IF(AQ16="-","-",AQ16*INDEX('3c Mappings'!$C$8:$O$21,MATCH($C121,'3c Mappings'!$B$8:$B$21,0),MATCH($B121,'3c Mappings'!$C$7:$O$7,0)))</f>
        <v>-</v>
      </c>
      <c r="AR121" s="80" t="str">
        <f>IF(AR16="-","-",AR16*INDEX('3c Mappings'!$C$8:$O$21,MATCH($C121,'3c Mappings'!$B$8:$B$21,0),MATCH($B121,'3c Mappings'!$C$7:$O$7,0)))</f>
        <v>-</v>
      </c>
      <c r="AS121" s="80" t="str">
        <f>IF(AS16="-","-",AS16*INDEX('3c Mappings'!$C$8:$O$21,MATCH($C121,'3c Mappings'!$B$8:$B$21,0),MATCH($B121,'3c Mappings'!$C$7:$O$7,0)))</f>
        <v>-</v>
      </c>
      <c r="AT121" s="80" t="str">
        <f>IF(AT16="-","-",AT16*INDEX('3c Mappings'!$C$8:$O$21,MATCH($C121,'3c Mappings'!$B$8:$B$21,0),MATCH($B121,'3c Mappings'!$C$7:$O$7,0)))</f>
        <v>-</v>
      </c>
      <c r="AU121" s="80" t="str">
        <f>IF(AU16="-","-",AU16*INDEX('3c Mappings'!$C$8:$O$21,MATCH($C121,'3c Mappings'!$B$8:$B$21,0),MATCH($B121,'3c Mappings'!$C$7:$O$7,0)))</f>
        <v>-</v>
      </c>
      <c r="AV121" s="80" t="str">
        <f>IF(AV16="-","-",AV16*INDEX('3c Mappings'!$C$8:$O$21,MATCH($C121,'3c Mappings'!$B$8:$B$21,0),MATCH($B121,'3c Mappings'!$C$7:$O$7,0)))</f>
        <v>-</v>
      </c>
      <c r="AW121" s="80" t="str">
        <f>IF(AW16="-","-",AW16*INDEX('3c Mappings'!$C$8:$O$21,MATCH($C121,'3c Mappings'!$B$8:$B$21,0),MATCH($B121,'3c Mappings'!$C$7:$O$7,0)))</f>
        <v>-</v>
      </c>
      <c r="AX121" s="80" t="str">
        <f>IF(AX16="-","-",AX16*INDEX('3c Mappings'!$C$8:$O$21,MATCH($C121,'3c Mappings'!$B$8:$B$21,0),MATCH($B121,'3c Mappings'!$C$7:$O$7,0)))</f>
        <v>-</v>
      </c>
      <c r="AY121" s="80" t="str">
        <f>IF(AY16="-","-",AY16*INDEX('3c Mappings'!$C$8:$O$21,MATCH($C121,'3c Mappings'!$B$8:$B$21,0),MATCH($B121,'3c Mappings'!$C$7:$O$7,0)))</f>
        <v>-</v>
      </c>
      <c r="AZ121" s="80" t="str">
        <f>IF(AZ16="-","-",AZ16*INDEX('3c Mappings'!$C$8:$O$21,MATCH($C121,'3c Mappings'!$B$8:$B$21,0),MATCH($B121,'3c Mappings'!$C$7:$O$7,0)))</f>
        <v>-</v>
      </c>
      <c r="BA121" s="80" t="str">
        <f>IF(BA16="-","-",BA16*INDEX('3c Mappings'!$C$8:$O$21,MATCH($C121,'3c Mappings'!$B$8:$B$21,0),MATCH($B121,'3c Mappings'!$C$7:$O$7,0)))</f>
        <v>-</v>
      </c>
      <c r="BB121" s="80" t="str">
        <f>IF(BB16="-","-",BB16*INDEX('3c Mappings'!$C$8:$O$21,MATCH($C121,'3c Mappings'!$B$8:$B$21,0),MATCH($B121,'3c Mappings'!$C$7:$O$7,0)))</f>
        <v>-</v>
      </c>
    </row>
    <row r="122" spans="1:54" s="14" customFormat="1" ht="11.45">
      <c r="A122" s="10"/>
      <c r="B122" s="72" t="s">
        <v>205</v>
      </c>
      <c r="C122" s="73" t="s">
        <v>182</v>
      </c>
      <c r="D122" s="205"/>
      <c r="E122" s="29"/>
      <c r="F122" s="80">
        <f>IF(F17="-","-",F17*INDEX('3c Mappings'!$C$8:$O$21,MATCH($C122,'3c Mappings'!$B$8:$B$21,0),MATCH($B122,'3c Mappings'!$C$7:$O$7,0)))</f>
        <v>0</v>
      </c>
      <c r="G122" s="80">
        <f>IF(G17="-","-",G17*INDEX('3c Mappings'!$C$8:$O$21,MATCH($C122,'3c Mappings'!$B$8:$B$21,0),MATCH($B122,'3c Mappings'!$C$7:$O$7,0)))</f>
        <v>0</v>
      </c>
      <c r="H122" s="80">
        <f>IF(H17="-","-",H17*INDEX('3c Mappings'!$C$8:$O$21,MATCH($C122,'3c Mappings'!$B$8:$B$21,0),MATCH($B122,'3c Mappings'!$C$7:$O$7,0)))</f>
        <v>0</v>
      </c>
      <c r="I122" s="80">
        <f>IF(I17="-","-",I17*INDEX('3c Mappings'!$C$8:$O$21,MATCH($C122,'3c Mappings'!$B$8:$B$21,0),MATCH($B122,'3c Mappings'!$C$7:$O$7,0)))</f>
        <v>0</v>
      </c>
      <c r="J122" s="80">
        <f>IF(J17="-","-",J17*INDEX('3c Mappings'!$C$8:$O$21,MATCH($C122,'3c Mappings'!$B$8:$B$21,0),MATCH($B122,'3c Mappings'!$C$7:$O$7,0)))</f>
        <v>0</v>
      </c>
      <c r="K122" s="80">
        <f>IF(K17="-","-",K17*INDEX('3c Mappings'!$C$8:$O$21,MATCH($C122,'3c Mappings'!$B$8:$B$21,0),MATCH($B122,'3c Mappings'!$C$7:$O$7,0)))</f>
        <v>0</v>
      </c>
      <c r="L122" s="80">
        <f>IF(L17="-","-",L17*INDEX('3c Mappings'!$C$8:$O$21,MATCH($C122,'3c Mappings'!$B$8:$B$21,0),MATCH($B122,'3c Mappings'!$C$7:$O$7,0)))</f>
        <v>0</v>
      </c>
      <c r="M122" s="80">
        <f>IF(M17="-","-",M17*INDEX('3c Mappings'!$C$8:$O$21,MATCH($C122,'3c Mappings'!$B$8:$B$21,0),MATCH($B122,'3c Mappings'!$C$7:$O$7,0)))</f>
        <v>0</v>
      </c>
      <c r="N122" s="82"/>
      <c r="O122" s="80">
        <f>IF(O17="-","-",O17*INDEX('3c Mappings'!$C$8:$O$21,MATCH($C122,'3c Mappings'!$B$8:$B$21,0),MATCH($B122,'3c Mappings'!$C$7:$O$7,0)))</f>
        <v>0</v>
      </c>
      <c r="P122" s="80">
        <f>IF(P17="-","-",P17*INDEX('3c Mappings'!$C$8:$O$21,MATCH($C122,'3c Mappings'!$B$8:$B$21,0),MATCH($B122,'3c Mappings'!$C$7:$O$7,0)))</f>
        <v>0</v>
      </c>
      <c r="Q122" s="80">
        <f>IF(Q17="-","-",Q17*INDEX('3c Mappings'!$C$8:$O$21,MATCH($C122,'3c Mappings'!$B$8:$B$21,0),MATCH($B122,'3c Mappings'!$C$7:$O$7,0)))</f>
        <v>0</v>
      </c>
      <c r="R122" s="80">
        <f>IF(R17="-","-",R17*INDEX('3c Mappings'!$C$8:$O$21,MATCH($C122,'3c Mappings'!$B$8:$B$21,0),MATCH($B122,'3c Mappings'!$C$7:$O$7,0)))</f>
        <v>0</v>
      </c>
      <c r="S122" s="80">
        <f>IF(S17="-","-",S17*INDEX('3c Mappings'!$C$8:$O$21,MATCH($C122,'3c Mappings'!$B$8:$B$21,0),MATCH($B122,'3c Mappings'!$C$7:$O$7,0)))</f>
        <v>0</v>
      </c>
      <c r="T122" s="80">
        <f>IF(T17="-","-",T17*INDEX('3c Mappings'!$C$8:$O$21,MATCH($C122,'3c Mappings'!$B$8:$B$21,0),MATCH($B122,'3c Mappings'!$C$7:$O$7,0)))</f>
        <v>0</v>
      </c>
      <c r="U122" s="80">
        <f>IF(U17="-","-",U17*INDEX('3c Mappings'!$C$8:$O$21,MATCH($C122,'3c Mappings'!$B$8:$B$21,0),MATCH($B122,'3c Mappings'!$C$7:$O$7,0)))</f>
        <v>0</v>
      </c>
      <c r="V122" s="80">
        <f>IF(V17="-","-",V17*INDEX('3c Mappings'!$C$8:$O$21,MATCH($C122,'3c Mappings'!$B$8:$B$21,0),MATCH($B122,'3c Mappings'!$C$7:$O$7,0)))</f>
        <v>0</v>
      </c>
      <c r="W122" s="80">
        <f>IF(W17="-","-",W17*INDEX('3c Mappings'!$C$8:$O$21,MATCH($C122,'3c Mappings'!$B$8:$B$21,0),MATCH($B122,'3c Mappings'!$C$7:$O$7,0)))</f>
        <v>0</v>
      </c>
      <c r="X122" s="80">
        <f>IF(X17="-","-",X17*INDEX('3c Mappings'!$C$8:$O$21,MATCH($C122,'3c Mappings'!$B$8:$B$21,0),MATCH($B122,'3c Mappings'!$C$7:$O$7,0)))</f>
        <v>0</v>
      </c>
      <c r="Y122" s="80">
        <f>IF(Y17="-","-",Y17*INDEX('3c Mappings'!$C$8:$O$21,MATCH($C122,'3c Mappings'!$B$8:$B$21,0),MATCH($B122,'3c Mappings'!$C$7:$O$7,0)))</f>
        <v>0</v>
      </c>
      <c r="Z122" s="80">
        <f>IF(Z17="-","-",Z17*INDEX('3c Mappings'!$C$8:$O$21,MATCH($C122,'3c Mappings'!$B$8:$B$21,0),MATCH($B122,'3c Mappings'!$C$7:$O$7,0)))</f>
        <v>0</v>
      </c>
      <c r="AA122" s="80">
        <f>IF(AA17="-","-",AA17*INDEX('3c Mappings'!$C$8:$O$21,MATCH($C122,'3c Mappings'!$B$8:$B$21,0),MATCH($B122,'3c Mappings'!$C$7:$O$7,0)))</f>
        <v>0</v>
      </c>
      <c r="AB122" s="80">
        <f>IF(AB17="-","-",AB17*INDEX('3c Mappings'!$C$8:$O$21,MATCH($C122,'3c Mappings'!$B$8:$B$21,0),MATCH($B122,'3c Mappings'!$C$7:$O$7,0)))</f>
        <v>0</v>
      </c>
      <c r="AC122" s="80">
        <f>IF(AC17="-","-",AC17*INDEX('3c Mappings'!$C$8:$O$21,MATCH($C122,'3c Mappings'!$B$8:$B$21,0),MATCH($B122,'3c Mappings'!$C$7:$O$7,0)))</f>
        <v>0</v>
      </c>
      <c r="AD122" s="80">
        <f>IF(AD17="-","-",AD17*INDEX('3c Mappings'!$C$8:$O$21,MATCH($C122,'3c Mappings'!$B$8:$B$21,0),MATCH($B122,'3c Mappings'!$C$7:$O$7,0)))</f>
        <v>0</v>
      </c>
      <c r="AE122" s="80">
        <f>IF(AE17="-","-",AE17*INDEX('3c Mappings'!$C$8:$O$21,MATCH($C122,'3c Mappings'!$B$8:$B$21,0),MATCH($B122,'3c Mappings'!$C$7:$O$7,0)))</f>
        <v>0</v>
      </c>
      <c r="AF122" s="80">
        <f>IF(AF17="-","-",AF17*INDEX('3c Mappings'!$C$8:$O$21,MATCH($C122,'3c Mappings'!$B$8:$B$21,0),MATCH($B122,'3c Mappings'!$C$7:$O$7,0)))</f>
        <v>0</v>
      </c>
      <c r="AG122" s="80">
        <f>IF(AG17="-","-",AG17*INDEX('3c Mappings'!$C$8:$O$21,MATCH($C122,'3c Mappings'!$B$8:$B$21,0),MATCH($B122,'3c Mappings'!$C$7:$O$7,0)))</f>
        <v>0</v>
      </c>
      <c r="AH122" s="80" t="str">
        <f>IF(AH17="-","-",AH17*INDEX('3c Mappings'!$C$8:$O$21,MATCH($C122,'3c Mappings'!$B$8:$B$21,0),MATCH($B122,'3c Mappings'!$C$7:$O$7,0)))</f>
        <v>-</v>
      </c>
      <c r="AI122" s="80" t="str">
        <f>IF(AI17="-","-",AI17*INDEX('3c Mappings'!$C$8:$O$21,MATCH($C122,'3c Mappings'!$B$8:$B$21,0),MATCH($B122,'3c Mappings'!$C$7:$O$7,0)))</f>
        <v>-</v>
      </c>
      <c r="AJ122" s="80" t="str">
        <f>IF(AJ17="-","-",AJ17*INDEX('3c Mappings'!$C$8:$O$21,MATCH($C122,'3c Mappings'!$B$8:$B$21,0),MATCH($B122,'3c Mappings'!$C$7:$O$7,0)))</f>
        <v>-</v>
      </c>
      <c r="AK122" s="80" t="str">
        <f>IF(AK17="-","-",AK17*INDEX('3c Mappings'!$C$8:$O$21,MATCH($C122,'3c Mappings'!$B$8:$B$21,0),MATCH($B122,'3c Mappings'!$C$7:$O$7,0)))</f>
        <v>-</v>
      </c>
      <c r="AL122" s="80" t="str">
        <f>IF(AL17="-","-",AL17*INDEX('3c Mappings'!$C$8:$O$21,MATCH($C122,'3c Mappings'!$B$8:$B$21,0),MATCH($B122,'3c Mappings'!$C$7:$O$7,0)))</f>
        <v>-</v>
      </c>
      <c r="AM122" s="80" t="str">
        <f>IF(AM17="-","-",AM17*INDEX('3c Mappings'!$C$8:$O$21,MATCH($C122,'3c Mappings'!$B$8:$B$21,0),MATCH($B122,'3c Mappings'!$C$7:$O$7,0)))</f>
        <v>-</v>
      </c>
      <c r="AN122" s="80" t="str">
        <f>IF(AN17="-","-",AN17*INDEX('3c Mappings'!$C$8:$O$21,MATCH($C122,'3c Mappings'!$B$8:$B$21,0),MATCH($B122,'3c Mappings'!$C$7:$O$7,0)))</f>
        <v>-</v>
      </c>
      <c r="AO122" s="80" t="str">
        <f>IF(AO17="-","-",AO17*INDEX('3c Mappings'!$C$8:$O$21,MATCH($C122,'3c Mappings'!$B$8:$B$21,0),MATCH($B122,'3c Mappings'!$C$7:$O$7,0)))</f>
        <v>-</v>
      </c>
      <c r="AP122" s="80" t="str">
        <f>IF(AP17="-","-",AP17*INDEX('3c Mappings'!$C$8:$O$21,MATCH($C122,'3c Mappings'!$B$8:$B$21,0),MATCH($B122,'3c Mappings'!$C$7:$O$7,0)))</f>
        <v>-</v>
      </c>
      <c r="AQ122" s="80" t="str">
        <f>IF(AQ17="-","-",AQ17*INDEX('3c Mappings'!$C$8:$O$21,MATCH($C122,'3c Mappings'!$B$8:$B$21,0),MATCH($B122,'3c Mappings'!$C$7:$O$7,0)))</f>
        <v>-</v>
      </c>
      <c r="AR122" s="80" t="str">
        <f>IF(AR17="-","-",AR17*INDEX('3c Mappings'!$C$8:$O$21,MATCH($C122,'3c Mappings'!$B$8:$B$21,0),MATCH($B122,'3c Mappings'!$C$7:$O$7,0)))</f>
        <v>-</v>
      </c>
      <c r="AS122" s="80" t="str">
        <f>IF(AS17="-","-",AS17*INDEX('3c Mappings'!$C$8:$O$21,MATCH($C122,'3c Mappings'!$B$8:$B$21,0),MATCH($B122,'3c Mappings'!$C$7:$O$7,0)))</f>
        <v>-</v>
      </c>
      <c r="AT122" s="80" t="str">
        <f>IF(AT17="-","-",AT17*INDEX('3c Mappings'!$C$8:$O$21,MATCH($C122,'3c Mappings'!$B$8:$B$21,0),MATCH($B122,'3c Mappings'!$C$7:$O$7,0)))</f>
        <v>-</v>
      </c>
      <c r="AU122" s="80" t="str">
        <f>IF(AU17="-","-",AU17*INDEX('3c Mappings'!$C$8:$O$21,MATCH($C122,'3c Mappings'!$B$8:$B$21,0),MATCH($B122,'3c Mappings'!$C$7:$O$7,0)))</f>
        <v>-</v>
      </c>
      <c r="AV122" s="80" t="str">
        <f>IF(AV17="-","-",AV17*INDEX('3c Mappings'!$C$8:$O$21,MATCH($C122,'3c Mappings'!$B$8:$B$21,0),MATCH($B122,'3c Mappings'!$C$7:$O$7,0)))</f>
        <v>-</v>
      </c>
      <c r="AW122" s="80" t="str">
        <f>IF(AW17="-","-",AW17*INDEX('3c Mappings'!$C$8:$O$21,MATCH($C122,'3c Mappings'!$B$8:$B$21,0),MATCH($B122,'3c Mappings'!$C$7:$O$7,0)))</f>
        <v>-</v>
      </c>
      <c r="AX122" s="80" t="str">
        <f>IF(AX17="-","-",AX17*INDEX('3c Mappings'!$C$8:$O$21,MATCH($C122,'3c Mappings'!$B$8:$B$21,0),MATCH($B122,'3c Mappings'!$C$7:$O$7,0)))</f>
        <v>-</v>
      </c>
      <c r="AY122" s="80" t="str">
        <f>IF(AY17="-","-",AY17*INDEX('3c Mappings'!$C$8:$O$21,MATCH($C122,'3c Mappings'!$B$8:$B$21,0),MATCH($B122,'3c Mappings'!$C$7:$O$7,0)))</f>
        <v>-</v>
      </c>
      <c r="AZ122" s="80" t="str">
        <f>IF(AZ17="-","-",AZ17*INDEX('3c Mappings'!$C$8:$O$21,MATCH($C122,'3c Mappings'!$B$8:$B$21,0),MATCH($B122,'3c Mappings'!$C$7:$O$7,0)))</f>
        <v>-</v>
      </c>
      <c r="BA122" s="80" t="str">
        <f>IF(BA17="-","-",BA17*INDEX('3c Mappings'!$C$8:$O$21,MATCH($C122,'3c Mappings'!$B$8:$B$21,0),MATCH($B122,'3c Mappings'!$C$7:$O$7,0)))</f>
        <v>-</v>
      </c>
      <c r="BB122" s="80" t="str">
        <f>IF(BB17="-","-",BB17*INDEX('3c Mappings'!$C$8:$O$21,MATCH($C122,'3c Mappings'!$B$8:$B$21,0),MATCH($B122,'3c Mappings'!$C$7:$O$7,0)))</f>
        <v>-</v>
      </c>
    </row>
    <row r="123" spans="1:54" s="14" customFormat="1" ht="11.45">
      <c r="A123" s="10"/>
      <c r="B123" s="72" t="s">
        <v>206</v>
      </c>
      <c r="C123" s="73" t="s">
        <v>182</v>
      </c>
      <c r="D123" s="205"/>
      <c r="E123" s="29"/>
      <c r="F123" s="80">
        <f>IF(F18="-","-",F18*INDEX('3c Mappings'!$C$8:$O$21,MATCH($C123,'3c Mappings'!$B$8:$B$21,0),MATCH($B123,'3c Mappings'!$C$7:$O$7,0)))</f>
        <v>2.6375620786766891</v>
      </c>
      <c r="G123" s="80">
        <f>IF(G18="-","-",G18*INDEX('3c Mappings'!$C$8:$O$21,MATCH($C123,'3c Mappings'!$B$8:$B$21,0),MATCH($B123,'3c Mappings'!$C$7:$O$7,0)))</f>
        <v>2.6028018125634076</v>
      </c>
      <c r="H123" s="80">
        <f>IF(H18="-","-",H18*INDEX('3c Mappings'!$C$8:$O$21,MATCH($C123,'3c Mappings'!$B$8:$B$21,0),MATCH($B123,'3c Mappings'!$C$7:$O$7,0)))</f>
        <v>2.7376928792732751</v>
      </c>
      <c r="I123" s="80">
        <f>IF(I18="-","-",I18*INDEX('3c Mappings'!$C$8:$O$21,MATCH($C123,'3c Mappings'!$B$8:$B$21,0),MATCH($B123,'3c Mappings'!$C$7:$O$7,0)))</f>
        <v>2.6368881075447597</v>
      </c>
      <c r="J123" s="80">
        <f>IF(J18="-","-",J18*INDEX('3c Mappings'!$C$8:$O$21,MATCH($C123,'3c Mappings'!$B$8:$B$21,0),MATCH($B123,'3c Mappings'!$C$7:$O$7,0)))</f>
        <v>2.5760281135801004</v>
      </c>
      <c r="K123" s="80">
        <f>IF(K18="-","-",K18*INDEX('3c Mappings'!$C$8:$O$21,MATCH($C123,'3c Mappings'!$B$8:$B$21,0),MATCH($B123,'3c Mappings'!$C$7:$O$7,0)))</f>
        <v>2.582980166802757</v>
      </c>
      <c r="L123" s="80">
        <f>IF(L18="-","-",L18*INDEX('3c Mappings'!$C$8:$O$21,MATCH($C123,'3c Mappings'!$B$8:$B$21,0),MATCH($B123,'3c Mappings'!$C$7:$O$7,0)))</f>
        <v>2.4574416628852491</v>
      </c>
      <c r="M123" s="80">
        <f>IF(M18="-","-",M18*INDEX('3c Mappings'!$C$8:$O$21,MATCH($C123,'3c Mappings'!$B$8:$B$21,0),MATCH($B123,'3c Mappings'!$C$7:$O$7,0)))</f>
        <v>2.4782978225532175</v>
      </c>
      <c r="N123" s="82"/>
      <c r="O123" s="80">
        <f>IF(O18="-","-",O18*INDEX('3c Mappings'!$C$8:$O$21,MATCH($C123,'3c Mappings'!$B$8:$B$21,0),MATCH($B123,'3c Mappings'!$C$7:$O$7,0)))</f>
        <v>2.4782978225532175</v>
      </c>
      <c r="P123" s="80">
        <f>IF(P18="-","-",P18*INDEX('3c Mappings'!$C$8:$O$21,MATCH($C123,'3c Mappings'!$B$8:$B$21,0),MATCH($B123,'3c Mappings'!$C$7:$O$7,0)))</f>
        <v>2.8603686816822202</v>
      </c>
      <c r="Q123" s="80">
        <f>IF(Q18="-","-",Q18*INDEX('3c Mappings'!$C$8:$O$21,MATCH($C123,'3c Mappings'!$B$8:$B$21,0),MATCH($B123,'3c Mappings'!$C$7:$O$7,0)))</f>
        <v>2.7317556970630799</v>
      </c>
      <c r="R123" s="80">
        <f>IF(R18="-","-",R18*INDEX('3c Mappings'!$C$8:$O$21,MATCH($C123,'3c Mappings'!$B$8:$B$21,0),MATCH($B123,'3c Mappings'!$C$7:$O$7,0)))</f>
        <v>2.3952628373723597</v>
      </c>
      <c r="S123" s="80">
        <f>IF(S18="-","-",S18*INDEX('3c Mappings'!$C$8:$O$21,MATCH($C123,'3c Mappings'!$B$8:$B$21,0),MATCH($B123,'3c Mappings'!$C$7:$O$7,0)))</f>
        <v>1.623584929657516</v>
      </c>
      <c r="T123" s="80">
        <f>IF(T18="-","-",T18*INDEX('3c Mappings'!$C$8:$O$21,MATCH($C123,'3c Mappings'!$B$8:$B$21,0),MATCH($B123,'3c Mappings'!$C$7:$O$7,0)))</f>
        <v>2.5324931570260394</v>
      </c>
      <c r="U123" s="80">
        <f>IF(U18="-","-",U18*INDEX('3c Mappings'!$C$8:$O$21,MATCH($C123,'3c Mappings'!$B$8:$B$21,0),MATCH($B123,'3c Mappings'!$C$7:$O$7,0)))</f>
        <v>2.4073561990182268</v>
      </c>
      <c r="V123" s="80">
        <f>IF(V18="-","-",V18*INDEX('3c Mappings'!$C$8:$O$21,MATCH($C123,'3c Mappings'!$B$8:$B$21,0),MATCH($B123,'3c Mappings'!$C$7:$O$7,0)))</f>
        <v>3.8289370082155103</v>
      </c>
      <c r="W123" s="80">
        <f>IF(W18="-","-",W18*INDEX('3c Mappings'!$C$8:$O$21,MATCH($C123,'3c Mappings'!$B$8:$B$21,0),MATCH($B123,'3c Mappings'!$C$7:$O$7,0)))</f>
        <v>4.7014196876588699</v>
      </c>
      <c r="X123" s="80">
        <f>IF(X18="-","-",X18*INDEX('3c Mappings'!$C$8:$O$21,MATCH($C123,'3c Mappings'!$B$8:$B$21,0),MATCH($B123,'3c Mappings'!$C$7:$O$7,0)))</f>
        <v>3.2996586480251944</v>
      </c>
      <c r="Y123" s="80">
        <f>IF(Y18="-","-",Y18*INDEX('3c Mappings'!$C$8:$O$21,MATCH($C123,'3c Mappings'!$B$8:$B$21,0),MATCH($B123,'3c Mappings'!$C$7:$O$7,0)))</f>
        <v>3.2996586480251944</v>
      </c>
      <c r="Z123" s="80">
        <f>IF(Z18="-","-",Z18*INDEX('3c Mappings'!$C$8:$O$21,MATCH($C123,'3c Mappings'!$B$8:$B$21,0),MATCH($B123,'3c Mappings'!$C$7:$O$7,0)))</f>
        <v>3.9601037041775387</v>
      </c>
      <c r="AA123" s="80">
        <f>IF(AA18="-","-",AA18*INDEX('3c Mappings'!$C$8:$O$21,MATCH($C123,'3c Mappings'!$B$8:$B$21,0),MATCH($B123,'3c Mappings'!$C$7:$O$7,0)))</f>
        <v>3.9601037041775387</v>
      </c>
      <c r="AB123" s="80">
        <f>IF(AB18="-","-",AB18*INDEX('3c Mappings'!$C$8:$O$21,MATCH($C123,'3c Mappings'!$B$8:$B$21,0),MATCH($B123,'3c Mappings'!$C$7:$O$7,0)))</f>
        <v>3.64543241734992</v>
      </c>
      <c r="AC123" s="80">
        <f>IF(AC18="-","-",AC18*INDEX('3c Mappings'!$C$8:$O$21,MATCH($C123,'3c Mappings'!$B$8:$B$21,0),MATCH($B123,'3c Mappings'!$C$7:$O$7,0)))</f>
        <v>3.64543241734992</v>
      </c>
      <c r="AD123" s="80">
        <f>IF(AD18="-","-",AD18*INDEX('3c Mappings'!$C$8:$O$21,MATCH($C123,'3c Mappings'!$B$8:$B$21,0),MATCH($B123,'3c Mappings'!$C$7:$O$7,0)))</f>
        <v>2.0534122293616388</v>
      </c>
      <c r="AE123" s="80">
        <f>IF(AE18="-","-",AE18*INDEX('3c Mappings'!$C$8:$O$21,MATCH($C123,'3c Mappings'!$B$8:$B$21,0),MATCH($B123,'3c Mappings'!$C$7:$O$7,0)))</f>
        <v>2.0534122293616388</v>
      </c>
      <c r="AF123" s="80">
        <f>IF(AF18="-","-",AF18*INDEX('3c Mappings'!$C$8:$O$21,MATCH($C123,'3c Mappings'!$B$8:$B$21,0),MATCH($B123,'3c Mappings'!$C$7:$O$7,0)))</f>
        <v>3.7252433002066381</v>
      </c>
      <c r="AG123" s="80">
        <f>IF(AG18="-","-",AG18*INDEX('3c Mappings'!$C$8:$O$21,MATCH($C123,'3c Mappings'!$B$8:$B$21,0),MATCH($B123,'3c Mappings'!$C$7:$O$7,0)))</f>
        <v>3.7252433002066381</v>
      </c>
      <c r="AH123" s="80" t="str">
        <f>IF(AH18="-","-",AH18*INDEX('3c Mappings'!$C$8:$O$21,MATCH($C123,'3c Mappings'!$B$8:$B$21,0),MATCH($B123,'3c Mappings'!$C$7:$O$7,0)))</f>
        <v>-</v>
      </c>
      <c r="AI123" s="80" t="str">
        <f>IF(AI18="-","-",AI18*INDEX('3c Mappings'!$C$8:$O$21,MATCH($C123,'3c Mappings'!$B$8:$B$21,0),MATCH($B123,'3c Mappings'!$C$7:$O$7,0)))</f>
        <v>-</v>
      </c>
      <c r="AJ123" s="80" t="str">
        <f>IF(AJ18="-","-",AJ18*INDEX('3c Mappings'!$C$8:$O$21,MATCH($C123,'3c Mappings'!$B$8:$B$21,0),MATCH($B123,'3c Mappings'!$C$7:$O$7,0)))</f>
        <v>-</v>
      </c>
      <c r="AK123" s="80" t="str">
        <f>IF(AK18="-","-",AK18*INDEX('3c Mappings'!$C$8:$O$21,MATCH($C123,'3c Mappings'!$B$8:$B$21,0),MATCH($B123,'3c Mappings'!$C$7:$O$7,0)))</f>
        <v>-</v>
      </c>
      <c r="AL123" s="80" t="str">
        <f>IF(AL18="-","-",AL18*INDEX('3c Mappings'!$C$8:$O$21,MATCH($C123,'3c Mappings'!$B$8:$B$21,0),MATCH($B123,'3c Mappings'!$C$7:$O$7,0)))</f>
        <v>-</v>
      </c>
      <c r="AM123" s="80" t="str">
        <f>IF(AM18="-","-",AM18*INDEX('3c Mappings'!$C$8:$O$21,MATCH($C123,'3c Mappings'!$B$8:$B$21,0),MATCH($B123,'3c Mappings'!$C$7:$O$7,0)))</f>
        <v>-</v>
      </c>
      <c r="AN123" s="80" t="str">
        <f>IF(AN18="-","-",AN18*INDEX('3c Mappings'!$C$8:$O$21,MATCH($C123,'3c Mappings'!$B$8:$B$21,0),MATCH($B123,'3c Mappings'!$C$7:$O$7,0)))</f>
        <v>-</v>
      </c>
      <c r="AO123" s="80" t="str">
        <f>IF(AO18="-","-",AO18*INDEX('3c Mappings'!$C$8:$O$21,MATCH($C123,'3c Mappings'!$B$8:$B$21,0),MATCH($B123,'3c Mappings'!$C$7:$O$7,0)))</f>
        <v>-</v>
      </c>
      <c r="AP123" s="80" t="str">
        <f>IF(AP18="-","-",AP18*INDEX('3c Mappings'!$C$8:$O$21,MATCH($C123,'3c Mappings'!$B$8:$B$21,0),MATCH($B123,'3c Mappings'!$C$7:$O$7,0)))</f>
        <v>-</v>
      </c>
      <c r="AQ123" s="80" t="str">
        <f>IF(AQ18="-","-",AQ18*INDEX('3c Mappings'!$C$8:$O$21,MATCH($C123,'3c Mappings'!$B$8:$B$21,0),MATCH($B123,'3c Mappings'!$C$7:$O$7,0)))</f>
        <v>-</v>
      </c>
      <c r="AR123" s="80" t="str">
        <f>IF(AR18="-","-",AR18*INDEX('3c Mappings'!$C$8:$O$21,MATCH($C123,'3c Mappings'!$B$8:$B$21,0),MATCH($B123,'3c Mappings'!$C$7:$O$7,0)))</f>
        <v>-</v>
      </c>
      <c r="AS123" s="80" t="str">
        <f>IF(AS18="-","-",AS18*INDEX('3c Mappings'!$C$8:$O$21,MATCH($C123,'3c Mappings'!$B$8:$B$21,0),MATCH($B123,'3c Mappings'!$C$7:$O$7,0)))</f>
        <v>-</v>
      </c>
      <c r="AT123" s="80" t="str">
        <f>IF(AT18="-","-",AT18*INDEX('3c Mappings'!$C$8:$O$21,MATCH($C123,'3c Mappings'!$B$8:$B$21,0),MATCH($B123,'3c Mappings'!$C$7:$O$7,0)))</f>
        <v>-</v>
      </c>
      <c r="AU123" s="80" t="str">
        <f>IF(AU18="-","-",AU18*INDEX('3c Mappings'!$C$8:$O$21,MATCH($C123,'3c Mappings'!$B$8:$B$21,0),MATCH($B123,'3c Mappings'!$C$7:$O$7,0)))</f>
        <v>-</v>
      </c>
      <c r="AV123" s="80" t="str">
        <f>IF(AV18="-","-",AV18*INDEX('3c Mappings'!$C$8:$O$21,MATCH($C123,'3c Mappings'!$B$8:$B$21,0),MATCH($B123,'3c Mappings'!$C$7:$O$7,0)))</f>
        <v>-</v>
      </c>
      <c r="AW123" s="80" t="str">
        <f>IF(AW18="-","-",AW18*INDEX('3c Mappings'!$C$8:$O$21,MATCH($C123,'3c Mappings'!$B$8:$B$21,0),MATCH($B123,'3c Mappings'!$C$7:$O$7,0)))</f>
        <v>-</v>
      </c>
      <c r="AX123" s="80" t="str">
        <f>IF(AX18="-","-",AX18*INDEX('3c Mappings'!$C$8:$O$21,MATCH($C123,'3c Mappings'!$B$8:$B$21,0),MATCH($B123,'3c Mappings'!$C$7:$O$7,0)))</f>
        <v>-</v>
      </c>
      <c r="AY123" s="80" t="str">
        <f>IF(AY18="-","-",AY18*INDEX('3c Mappings'!$C$8:$O$21,MATCH($C123,'3c Mappings'!$B$8:$B$21,0),MATCH($B123,'3c Mappings'!$C$7:$O$7,0)))</f>
        <v>-</v>
      </c>
      <c r="AZ123" s="80" t="str">
        <f>IF(AZ18="-","-",AZ18*INDEX('3c Mappings'!$C$8:$O$21,MATCH($C123,'3c Mappings'!$B$8:$B$21,0),MATCH($B123,'3c Mappings'!$C$7:$O$7,0)))</f>
        <v>-</v>
      </c>
      <c r="BA123" s="80" t="str">
        <f>IF(BA18="-","-",BA18*INDEX('3c Mappings'!$C$8:$O$21,MATCH($C123,'3c Mappings'!$B$8:$B$21,0),MATCH($B123,'3c Mappings'!$C$7:$O$7,0)))</f>
        <v>-</v>
      </c>
      <c r="BB123" s="80" t="str">
        <f>IF(BB18="-","-",BB18*INDEX('3c Mappings'!$C$8:$O$21,MATCH($C123,'3c Mappings'!$B$8:$B$21,0),MATCH($B123,'3c Mappings'!$C$7:$O$7,0)))</f>
        <v>-</v>
      </c>
    </row>
    <row r="124" spans="1:54" s="14" customFormat="1" ht="11.45">
      <c r="A124" s="10"/>
      <c r="B124" s="72" t="s">
        <v>207</v>
      </c>
      <c r="C124" s="73" t="s">
        <v>182</v>
      </c>
      <c r="D124" s="205"/>
      <c r="E124" s="29"/>
      <c r="F124" s="80">
        <f>IF(F19="-","-",F19*INDEX('3c Mappings'!$C$8:$O$21,MATCH($C124,'3c Mappings'!$B$8:$B$21,0),MATCH($B124,'3c Mappings'!$C$7:$O$7,0)))</f>
        <v>0</v>
      </c>
      <c r="G124" s="80">
        <f>IF(G19="-","-",G19*INDEX('3c Mappings'!$C$8:$O$21,MATCH($C124,'3c Mappings'!$B$8:$B$21,0),MATCH($B124,'3c Mappings'!$C$7:$O$7,0)))</f>
        <v>0</v>
      </c>
      <c r="H124" s="80">
        <f>IF(H19="-","-",H19*INDEX('3c Mappings'!$C$8:$O$21,MATCH($C124,'3c Mappings'!$B$8:$B$21,0),MATCH($B124,'3c Mappings'!$C$7:$O$7,0)))</f>
        <v>0</v>
      </c>
      <c r="I124" s="80">
        <f>IF(I19="-","-",I19*INDEX('3c Mappings'!$C$8:$O$21,MATCH($C124,'3c Mappings'!$B$8:$B$21,0),MATCH($B124,'3c Mappings'!$C$7:$O$7,0)))</f>
        <v>0</v>
      </c>
      <c r="J124" s="80">
        <f>IF(J19="-","-",J19*INDEX('3c Mappings'!$C$8:$O$21,MATCH($C124,'3c Mappings'!$B$8:$B$21,0),MATCH($B124,'3c Mappings'!$C$7:$O$7,0)))</f>
        <v>0</v>
      </c>
      <c r="K124" s="80">
        <f>IF(K19="-","-",K19*INDEX('3c Mappings'!$C$8:$O$21,MATCH($C124,'3c Mappings'!$B$8:$B$21,0),MATCH($B124,'3c Mappings'!$C$7:$O$7,0)))</f>
        <v>0</v>
      </c>
      <c r="L124" s="80">
        <f>IF(L19="-","-",L19*INDEX('3c Mappings'!$C$8:$O$21,MATCH($C124,'3c Mappings'!$B$8:$B$21,0),MATCH($B124,'3c Mappings'!$C$7:$O$7,0)))</f>
        <v>0</v>
      </c>
      <c r="M124" s="80">
        <f>IF(M19="-","-",M19*INDEX('3c Mappings'!$C$8:$O$21,MATCH($C124,'3c Mappings'!$B$8:$B$21,0),MATCH($B124,'3c Mappings'!$C$7:$O$7,0)))</f>
        <v>0</v>
      </c>
      <c r="N124" s="82"/>
      <c r="O124" s="80">
        <f>IF(O19="-","-",O19*INDEX('3c Mappings'!$C$8:$O$21,MATCH($C124,'3c Mappings'!$B$8:$B$21,0),MATCH($B124,'3c Mappings'!$C$7:$O$7,0)))</f>
        <v>0</v>
      </c>
      <c r="P124" s="80">
        <f>IF(P19="-","-",P19*INDEX('3c Mappings'!$C$8:$O$21,MATCH($C124,'3c Mappings'!$B$8:$B$21,0),MATCH($B124,'3c Mappings'!$C$7:$O$7,0)))</f>
        <v>0</v>
      </c>
      <c r="Q124" s="80">
        <f>IF(Q19="-","-",Q19*INDEX('3c Mappings'!$C$8:$O$21,MATCH($C124,'3c Mappings'!$B$8:$B$21,0),MATCH($B124,'3c Mappings'!$C$7:$O$7,0)))</f>
        <v>0</v>
      </c>
      <c r="R124" s="80">
        <f>IF(R19="-","-",R19*INDEX('3c Mappings'!$C$8:$O$21,MATCH($C124,'3c Mappings'!$B$8:$B$21,0),MATCH($B124,'3c Mappings'!$C$7:$O$7,0)))</f>
        <v>0</v>
      </c>
      <c r="S124" s="80">
        <f>IF(S19="-","-",S19*INDEX('3c Mappings'!$C$8:$O$21,MATCH($C124,'3c Mappings'!$B$8:$B$21,0),MATCH($B124,'3c Mappings'!$C$7:$O$7,0)))</f>
        <v>0</v>
      </c>
      <c r="T124" s="80">
        <f>IF(T19="-","-",T19*INDEX('3c Mappings'!$C$8:$O$21,MATCH($C124,'3c Mappings'!$B$8:$B$21,0),MATCH($B124,'3c Mappings'!$C$7:$O$7,0)))</f>
        <v>0</v>
      </c>
      <c r="U124" s="80">
        <f>IF(U19="-","-",U19*INDEX('3c Mappings'!$C$8:$O$21,MATCH($C124,'3c Mappings'!$B$8:$B$21,0),MATCH($B124,'3c Mappings'!$C$7:$O$7,0)))</f>
        <v>0</v>
      </c>
      <c r="V124" s="80">
        <f>IF(V19="-","-",V19*INDEX('3c Mappings'!$C$8:$O$21,MATCH($C124,'3c Mappings'!$B$8:$B$21,0),MATCH($B124,'3c Mappings'!$C$7:$O$7,0)))</f>
        <v>0</v>
      </c>
      <c r="W124" s="80">
        <f>IF(W19="-","-",W19*INDEX('3c Mappings'!$C$8:$O$21,MATCH($C124,'3c Mappings'!$B$8:$B$21,0),MATCH($B124,'3c Mappings'!$C$7:$O$7,0)))</f>
        <v>0</v>
      </c>
      <c r="X124" s="80">
        <f>IF(X19="-","-",X19*INDEX('3c Mappings'!$C$8:$O$21,MATCH($C124,'3c Mappings'!$B$8:$B$21,0),MATCH($B124,'3c Mappings'!$C$7:$O$7,0)))</f>
        <v>0</v>
      </c>
      <c r="Y124" s="80">
        <f>IF(Y19="-","-",Y19*INDEX('3c Mappings'!$C$8:$O$21,MATCH($C124,'3c Mappings'!$B$8:$B$21,0),MATCH($B124,'3c Mappings'!$C$7:$O$7,0)))</f>
        <v>0</v>
      </c>
      <c r="Z124" s="80">
        <f>IF(Z19="-","-",Z19*INDEX('3c Mappings'!$C$8:$O$21,MATCH($C124,'3c Mappings'!$B$8:$B$21,0),MATCH($B124,'3c Mappings'!$C$7:$O$7,0)))</f>
        <v>0</v>
      </c>
      <c r="AA124" s="80">
        <f>IF(AA19="-","-",AA19*INDEX('3c Mappings'!$C$8:$O$21,MATCH($C124,'3c Mappings'!$B$8:$B$21,0),MATCH($B124,'3c Mappings'!$C$7:$O$7,0)))</f>
        <v>0</v>
      </c>
      <c r="AB124" s="80">
        <f>IF(AB19="-","-",AB19*INDEX('3c Mappings'!$C$8:$O$21,MATCH($C124,'3c Mappings'!$B$8:$B$21,0),MATCH($B124,'3c Mappings'!$C$7:$O$7,0)))</f>
        <v>0</v>
      </c>
      <c r="AC124" s="80">
        <f>IF(AC19="-","-",AC19*INDEX('3c Mappings'!$C$8:$O$21,MATCH($C124,'3c Mappings'!$B$8:$B$21,0),MATCH($B124,'3c Mappings'!$C$7:$O$7,0)))</f>
        <v>0</v>
      </c>
      <c r="AD124" s="80">
        <f>IF(AD19="-","-",AD19*INDEX('3c Mappings'!$C$8:$O$21,MATCH($C124,'3c Mappings'!$B$8:$B$21,0),MATCH($B124,'3c Mappings'!$C$7:$O$7,0)))</f>
        <v>0</v>
      </c>
      <c r="AE124" s="80">
        <f>IF(AE19="-","-",AE19*INDEX('3c Mappings'!$C$8:$O$21,MATCH($C124,'3c Mappings'!$B$8:$B$21,0),MATCH($B124,'3c Mappings'!$C$7:$O$7,0)))</f>
        <v>0</v>
      </c>
      <c r="AF124" s="80">
        <f>IF(AF19="-","-",AF19*INDEX('3c Mappings'!$C$8:$O$21,MATCH($C124,'3c Mappings'!$B$8:$B$21,0),MATCH($B124,'3c Mappings'!$C$7:$O$7,0)))</f>
        <v>0</v>
      </c>
      <c r="AG124" s="80">
        <f>IF(AG19="-","-",AG19*INDEX('3c Mappings'!$C$8:$O$21,MATCH($C124,'3c Mappings'!$B$8:$B$21,0),MATCH($B124,'3c Mappings'!$C$7:$O$7,0)))</f>
        <v>0</v>
      </c>
      <c r="AH124" s="80" t="str">
        <f>IF(AH19="-","-",AH19*INDEX('3c Mappings'!$C$8:$O$21,MATCH($C124,'3c Mappings'!$B$8:$B$21,0),MATCH($B124,'3c Mappings'!$C$7:$O$7,0)))</f>
        <v>-</v>
      </c>
      <c r="AI124" s="80" t="str">
        <f>IF(AI19="-","-",AI19*INDEX('3c Mappings'!$C$8:$O$21,MATCH($C124,'3c Mappings'!$B$8:$B$21,0),MATCH($B124,'3c Mappings'!$C$7:$O$7,0)))</f>
        <v>-</v>
      </c>
      <c r="AJ124" s="80" t="str">
        <f>IF(AJ19="-","-",AJ19*INDEX('3c Mappings'!$C$8:$O$21,MATCH($C124,'3c Mappings'!$B$8:$B$21,0),MATCH($B124,'3c Mappings'!$C$7:$O$7,0)))</f>
        <v>-</v>
      </c>
      <c r="AK124" s="80" t="str">
        <f>IF(AK19="-","-",AK19*INDEX('3c Mappings'!$C$8:$O$21,MATCH($C124,'3c Mappings'!$B$8:$B$21,0),MATCH($B124,'3c Mappings'!$C$7:$O$7,0)))</f>
        <v>-</v>
      </c>
      <c r="AL124" s="80" t="str">
        <f>IF(AL19="-","-",AL19*INDEX('3c Mappings'!$C$8:$O$21,MATCH($C124,'3c Mappings'!$B$8:$B$21,0),MATCH($B124,'3c Mappings'!$C$7:$O$7,0)))</f>
        <v>-</v>
      </c>
      <c r="AM124" s="80" t="str">
        <f>IF(AM19="-","-",AM19*INDEX('3c Mappings'!$C$8:$O$21,MATCH($C124,'3c Mappings'!$B$8:$B$21,0),MATCH($B124,'3c Mappings'!$C$7:$O$7,0)))</f>
        <v>-</v>
      </c>
      <c r="AN124" s="80" t="str">
        <f>IF(AN19="-","-",AN19*INDEX('3c Mappings'!$C$8:$O$21,MATCH($C124,'3c Mappings'!$B$8:$B$21,0),MATCH($B124,'3c Mappings'!$C$7:$O$7,0)))</f>
        <v>-</v>
      </c>
      <c r="AO124" s="80" t="str">
        <f>IF(AO19="-","-",AO19*INDEX('3c Mappings'!$C$8:$O$21,MATCH($C124,'3c Mappings'!$B$8:$B$21,0),MATCH($B124,'3c Mappings'!$C$7:$O$7,0)))</f>
        <v>-</v>
      </c>
      <c r="AP124" s="80" t="str">
        <f>IF(AP19="-","-",AP19*INDEX('3c Mappings'!$C$8:$O$21,MATCH($C124,'3c Mappings'!$B$8:$B$21,0),MATCH($B124,'3c Mappings'!$C$7:$O$7,0)))</f>
        <v>-</v>
      </c>
      <c r="AQ124" s="80" t="str">
        <f>IF(AQ19="-","-",AQ19*INDEX('3c Mappings'!$C$8:$O$21,MATCH($C124,'3c Mappings'!$B$8:$B$21,0),MATCH($B124,'3c Mappings'!$C$7:$O$7,0)))</f>
        <v>-</v>
      </c>
      <c r="AR124" s="80" t="str">
        <f>IF(AR19="-","-",AR19*INDEX('3c Mappings'!$C$8:$O$21,MATCH($C124,'3c Mappings'!$B$8:$B$21,0),MATCH($B124,'3c Mappings'!$C$7:$O$7,0)))</f>
        <v>-</v>
      </c>
      <c r="AS124" s="80" t="str">
        <f>IF(AS19="-","-",AS19*INDEX('3c Mappings'!$C$8:$O$21,MATCH($C124,'3c Mappings'!$B$8:$B$21,0),MATCH($B124,'3c Mappings'!$C$7:$O$7,0)))</f>
        <v>-</v>
      </c>
      <c r="AT124" s="80" t="str">
        <f>IF(AT19="-","-",AT19*INDEX('3c Mappings'!$C$8:$O$21,MATCH($C124,'3c Mappings'!$B$8:$B$21,0),MATCH($B124,'3c Mappings'!$C$7:$O$7,0)))</f>
        <v>-</v>
      </c>
      <c r="AU124" s="80" t="str">
        <f>IF(AU19="-","-",AU19*INDEX('3c Mappings'!$C$8:$O$21,MATCH($C124,'3c Mappings'!$B$8:$B$21,0),MATCH($B124,'3c Mappings'!$C$7:$O$7,0)))</f>
        <v>-</v>
      </c>
      <c r="AV124" s="80" t="str">
        <f>IF(AV19="-","-",AV19*INDEX('3c Mappings'!$C$8:$O$21,MATCH($C124,'3c Mappings'!$B$8:$B$21,0),MATCH($B124,'3c Mappings'!$C$7:$O$7,0)))</f>
        <v>-</v>
      </c>
      <c r="AW124" s="80" t="str">
        <f>IF(AW19="-","-",AW19*INDEX('3c Mappings'!$C$8:$O$21,MATCH($C124,'3c Mappings'!$B$8:$B$21,0),MATCH($B124,'3c Mappings'!$C$7:$O$7,0)))</f>
        <v>-</v>
      </c>
      <c r="AX124" s="80" t="str">
        <f>IF(AX19="-","-",AX19*INDEX('3c Mappings'!$C$8:$O$21,MATCH($C124,'3c Mappings'!$B$8:$B$21,0),MATCH($B124,'3c Mappings'!$C$7:$O$7,0)))</f>
        <v>-</v>
      </c>
      <c r="AY124" s="80" t="str">
        <f>IF(AY19="-","-",AY19*INDEX('3c Mappings'!$C$8:$O$21,MATCH($C124,'3c Mappings'!$B$8:$B$21,0),MATCH($B124,'3c Mappings'!$C$7:$O$7,0)))</f>
        <v>-</v>
      </c>
      <c r="AZ124" s="80" t="str">
        <f>IF(AZ19="-","-",AZ19*INDEX('3c Mappings'!$C$8:$O$21,MATCH($C124,'3c Mappings'!$B$8:$B$21,0),MATCH($B124,'3c Mappings'!$C$7:$O$7,0)))</f>
        <v>-</v>
      </c>
      <c r="BA124" s="80" t="str">
        <f>IF(BA19="-","-",BA19*INDEX('3c Mappings'!$C$8:$O$21,MATCH($C124,'3c Mappings'!$B$8:$B$21,0),MATCH($B124,'3c Mappings'!$C$7:$O$7,0)))</f>
        <v>-</v>
      </c>
      <c r="BB124" s="80" t="str">
        <f>IF(BB19="-","-",BB19*INDEX('3c Mappings'!$C$8:$O$21,MATCH($C124,'3c Mappings'!$B$8:$B$21,0),MATCH($B124,'3c Mappings'!$C$7:$O$7,0)))</f>
        <v>-</v>
      </c>
    </row>
    <row r="125" spans="1:54" s="14" customFormat="1" ht="11.45">
      <c r="A125" s="10"/>
      <c r="B125" s="72" t="s">
        <v>208</v>
      </c>
      <c r="C125" s="73" t="s">
        <v>182</v>
      </c>
      <c r="D125" s="205"/>
      <c r="E125" s="29"/>
      <c r="F125" s="80">
        <f>IF(F20="-","-",F20*INDEX('3c Mappings'!$C$8:$O$21,MATCH($C125,'3c Mappings'!$B$8:$B$21,0),MATCH($B125,'3c Mappings'!$C$7:$O$7,0)))</f>
        <v>0</v>
      </c>
      <c r="G125" s="80">
        <f>IF(G20="-","-",G20*INDEX('3c Mappings'!$C$8:$O$21,MATCH($C125,'3c Mappings'!$B$8:$B$21,0),MATCH($B125,'3c Mappings'!$C$7:$O$7,0)))</f>
        <v>0</v>
      </c>
      <c r="H125" s="80">
        <f>IF(H20="-","-",H20*INDEX('3c Mappings'!$C$8:$O$21,MATCH($C125,'3c Mappings'!$B$8:$B$21,0),MATCH($B125,'3c Mappings'!$C$7:$O$7,0)))</f>
        <v>0</v>
      </c>
      <c r="I125" s="80">
        <f>IF(I20="-","-",I20*INDEX('3c Mappings'!$C$8:$O$21,MATCH($C125,'3c Mappings'!$B$8:$B$21,0),MATCH($B125,'3c Mappings'!$C$7:$O$7,0)))</f>
        <v>0</v>
      </c>
      <c r="J125" s="80">
        <f>IF(J20="-","-",J20*INDEX('3c Mappings'!$C$8:$O$21,MATCH($C125,'3c Mappings'!$B$8:$B$21,0),MATCH($B125,'3c Mappings'!$C$7:$O$7,0)))</f>
        <v>0</v>
      </c>
      <c r="K125" s="80">
        <f>IF(K20="-","-",K20*INDEX('3c Mappings'!$C$8:$O$21,MATCH($C125,'3c Mappings'!$B$8:$B$21,0),MATCH($B125,'3c Mappings'!$C$7:$O$7,0)))</f>
        <v>0</v>
      </c>
      <c r="L125" s="80">
        <f>IF(L20="-","-",L20*INDEX('3c Mappings'!$C$8:$O$21,MATCH($C125,'3c Mappings'!$B$8:$B$21,0),MATCH($B125,'3c Mappings'!$C$7:$O$7,0)))</f>
        <v>0</v>
      </c>
      <c r="M125" s="80">
        <f>IF(M20="-","-",M20*INDEX('3c Mappings'!$C$8:$O$21,MATCH($C125,'3c Mappings'!$B$8:$B$21,0),MATCH($B125,'3c Mappings'!$C$7:$O$7,0)))</f>
        <v>0</v>
      </c>
      <c r="N125" s="82"/>
      <c r="O125" s="80">
        <f>IF(O20="-","-",O20*INDEX('3c Mappings'!$C$8:$O$21,MATCH($C125,'3c Mappings'!$B$8:$B$21,0),MATCH($B125,'3c Mappings'!$C$7:$O$7,0)))</f>
        <v>0</v>
      </c>
      <c r="P125" s="80">
        <f>IF(P20="-","-",P20*INDEX('3c Mappings'!$C$8:$O$21,MATCH($C125,'3c Mappings'!$B$8:$B$21,0),MATCH($B125,'3c Mappings'!$C$7:$O$7,0)))</f>
        <v>0</v>
      </c>
      <c r="Q125" s="80">
        <f>IF(Q20="-","-",Q20*INDEX('3c Mappings'!$C$8:$O$21,MATCH($C125,'3c Mappings'!$B$8:$B$21,0),MATCH($B125,'3c Mappings'!$C$7:$O$7,0)))</f>
        <v>0</v>
      </c>
      <c r="R125" s="80">
        <f>IF(R20="-","-",R20*INDEX('3c Mappings'!$C$8:$O$21,MATCH($C125,'3c Mappings'!$B$8:$B$21,0),MATCH($B125,'3c Mappings'!$C$7:$O$7,0)))</f>
        <v>0</v>
      </c>
      <c r="S125" s="80">
        <f>IF(S20="-","-",S20*INDEX('3c Mappings'!$C$8:$O$21,MATCH($C125,'3c Mappings'!$B$8:$B$21,0),MATCH($B125,'3c Mappings'!$C$7:$O$7,0)))</f>
        <v>0</v>
      </c>
      <c r="T125" s="80">
        <f>IF(T20="-","-",T20*INDEX('3c Mappings'!$C$8:$O$21,MATCH($C125,'3c Mappings'!$B$8:$B$21,0),MATCH($B125,'3c Mappings'!$C$7:$O$7,0)))</f>
        <v>0</v>
      </c>
      <c r="U125" s="80">
        <f>IF(U20="-","-",U20*INDEX('3c Mappings'!$C$8:$O$21,MATCH($C125,'3c Mappings'!$B$8:$B$21,0),MATCH($B125,'3c Mappings'!$C$7:$O$7,0)))</f>
        <v>0</v>
      </c>
      <c r="V125" s="80">
        <f>IF(V20="-","-",V20*INDEX('3c Mappings'!$C$8:$O$21,MATCH($C125,'3c Mappings'!$B$8:$B$21,0),MATCH($B125,'3c Mappings'!$C$7:$O$7,0)))</f>
        <v>0</v>
      </c>
      <c r="W125" s="80">
        <f>IF(W20="-","-",W20*INDEX('3c Mappings'!$C$8:$O$21,MATCH($C125,'3c Mappings'!$B$8:$B$21,0),MATCH($B125,'3c Mappings'!$C$7:$O$7,0)))</f>
        <v>0</v>
      </c>
      <c r="X125" s="80">
        <f>IF(X20="-","-",X20*INDEX('3c Mappings'!$C$8:$O$21,MATCH($C125,'3c Mappings'!$B$8:$B$21,0),MATCH($B125,'3c Mappings'!$C$7:$O$7,0)))</f>
        <v>0</v>
      </c>
      <c r="Y125" s="80">
        <f>IF(Y20="-","-",Y20*INDEX('3c Mappings'!$C$8:$O$21,MATCH($C125,'3c Mappings'!$B$8:$B$21,0),MATCH($B125,'3c Mappings'!$C$7:$O$7,0)))</f>
        <v>0</v>
      </c>
      <c r="Z125" s="80">
        <f>IF(Z20="-","-",Z20*INDEX('3c Mappings'!$C$8:$O$21,MATCH($C125,'3c Mappings'!$B$8:$B$21,0),MATCH($B125,'3c Mappings'!$C$7:$O$7,0)))</f>
        <v>0</v>
      </c>
      <c r="AA125" s="80">
        <f>IF(AA20="-","-",AA20*INDEX('3c Mappings'!$C$8:$O$21,MATCH($C125,'3c Mappings'!$B$8:$B$21,0),MATCH($B125,'3c Mappings'!$C$7:$O$7,0)))</f>
        <v>0</v>
      </c>
      <c r="AB125" s="80">
        <f>IF(AB20="-","-",AB20*INDEX('3c Mappings'!$C$8:$O$21,MATCH($C125,'3c Mappings'!$B$8:$B$21,0),MATCH($B125,'3c Mappings'!$C$7:$O$7,0)))</f>
        <v>0</v>
      </c>
      <c r="AC125" s="80">
        <f>IF(AC20="-","-",AC20*INDEX('3c Mappings'!$C$8:$O$21,MATCH($C125,'3c Mappings'!$B$8:$B$21,0),MATCH($B125,'3c Mappings'!$C$7:$O$7,0)))</f>
        <v>0</v>
      </c>
      <c r="AD125" s="80">
        <f>IF(AD20="-","-",AD20*INDEX('3c Mappings'!$C$8:$O$21,MATCH($C125,'3c Mappings'!$B$8:$B$21,0),MATCH($B125,'3c Mappings'!$C$7:$O$7,0)))</f>
        <v>0</v>
      </c>
      <c r="AE125" s="80">
        <f>IF(AE20="-","-",AE20*INDEX('3c Mappings'!$C$8:$O$21,MATCH($C125,'3c Mappings'!$B$8:$B$21,0),MATCH($B125,'3c Mappings'!$C$7:$O$7,0)))</f>
        <v>0</v>
      </c>
      <c r="AF125" s="80">
        <f>IF(AF20="-","-",AF20*INDEX('3c Mappings'!$C$8:$O$21,MATCH($C125,'3c Mappings'!$B$8:$B$21,0),MATCH($B125,'3c Mappings'!$C$7:$O$7,0)))</f>
        <v>0</v>
      </c>
      <c r="AG125" s="80">
        <f>IF(AG20="-","-",AG20*INDEX('3c Mappings'!$C$8:$O$21,MATCH($C125,'3c Mappings'!$B$8:$B$21,0),MATCH($B125,'3c Mappings'!$C$7:$O$7,0)))</f>
        <v>0</v>
      </c>
      <c r="AH125" s="80" t="str">
        <f>IF(AH20="-","-",AH20*INDEX('3c Mappings'!$C$8:$O$21,MATCH($C125,'3c Mappings'!$B$8:$B$21,0),MATCH($B125,'3c Mappings'!$C$7:$O$7,0)))</f>
        <v>-</v>
      </c>
      <c r="AI125" s="80" t="str">
        <f>IF(AI20="-","-",AI20*INDEX('3c Mappings'!$C$8:$O$21,MATCH($C125,'3c Mappings'!$B$8:$B$21,0),MATCH($B125,'3c Mappings'!$C$7:$O$7,0)))</f>
        <v>-</v>
      </c>
      <c r="AJ125" s="80" t="str">
        <f>IF(AJ20="-","-",AJ20*INDEX('3c Mappings'!$C$8:$O$21,MATCH($C125,'3c Mappings'!$B$8:$B$21,0),MATCH($B125,'3c Mappings'!$C$7:$O$7,0)))</f>
        <v>-</v>
      </c>
      <c r="AK125" s="80" t="str">
        <f>IF(AK20="-","-",AK20*INDEX('3c Mappings'!$C$8:$O$21,MATCH($C125,'3c Mappings'!$B$8:$B$21,0),MATCH($B125,'3c Mappings'!$C$7:$O$7,0)))</f>
        <v>-</v>
      </c>
      <c r="AL125" s="80" t="str">
        <f>IF(AL20="-","-",AL20*INDEX('3c Mappings'!$C$8:$O$21,MATCH($C125,'3c Mappings'!$B$8:$B$21,0),MATCH($B125,'3c Mappings'!$C$7:$O$7,0)))</f>
        <v>-</v>
      </c>
      <c r="AM125" s="80" t="str">
        <f>IF(AM20="-","-",AM20*INDEX('3c Mappings'!$C$8:$O$21,MATCH($C125,'3c Mappings'!$B$8:$B$21,0),MATCH($B125,'3c Mappings'!$C$7:$O$7,0)))</f>
        <v>-</v>
      </c>
      <c r="AN125" s="80" t="str">
        <f>IF(AN20="-","-",AN20*INDEX('3c Mappings'!$C$8:$O$21,MATCH($C125,'3c Mappings'!$B$8:$B$21,0),MATCH($B125,'3c Mappings'!$C$7:$O$7,0)))</f>
        <v>-</v>
      </c>
      <c r="AO125" s="80" t="str">
        <f>IF(AO20="-","-",AO20*INDEX('3c Mappings'!$C$8:$O$21,MATCH($C125,'3c Mappings'!$B$8:$B$21,0),MATCH($B125,'3c Mappings'!$C$7:$O$7,0)))</f>
        <v>-</v>
      </c>
      <c r="AP125" s="80" t="str">
        <f>IF(AP20="-","-",AP20*INDEX('3c Mappings'!$C$8:$O$21,MATCH($C125,'3c Mappings'!$B$8:$B$21,0),MATCH($B125,'3c Mappings'!$C$7:$O$7,0)))</f>
        <v>-</v>
      </c>
      <c r="AQ125" s="80" t="str">
        <f>IF(AQ20="-","-",AQ20*INDEX('3c Mappings'!$C$8:$O$21,MATCH($C125,'3c Mappings'!$B$8:$B$21,0),MATCH($B125,'3c Mappings'!$C$7:$O$7,0)))</f>
        <v>-</v>
      </c>
      <c r="AR125" s="80" t="str">
        <f>IF(AR20="-","-",AR20*INDEX('3c Mappings'!$C$8:$O$21,MATCH($C125,'3c Mappings'!$B$8:$B$21,0),MATCH($B125,'3c Mappings'!$C$7:$O$7,0)))</f>
        <v>-</v>
      </c>
      <c r="AS125" s="80" t="str">
        <f>IF(AS20="-","-",AS20*INDEX('3c Mappings'!$C$8:$O$21,MATCH($C125,'3c Mappings'!$B$8:$B$21,0),MATCH($B125,'3c Mappings'!$C$7:$O$7,0)))</f>
        <v>-</v>
      </c>
      <c r="AT125" s="80" t="str">
        <f>IF(AT20="-","-",AT20*INDEX('3c Mappings'!$C$8:$O$21,MATCH($C125,'3c Mappings'!$B$8:$B$21,0),MATCH($B125,'3c Mappings'!$C$7:$O$7,0)))</f>
        <v>-</v>
      </c>
      <c r="AU125" s="80" t="str">
        <f>IF(AU20="-","-",AU20*INDEX('3c Mappings'!$C$8:$O$21,MATCH($C125,'3c Mappings'!$B$8:$B$21,0),MATCH($B125,'3c Mappings'!$C$7:$O$7,0)))</f>
        <v>-</v>
      </c>
      <c r="AV125" s="80" t="str">
        <f>IF(AV20="-","-",AV20*INDEX('3c Mappings'!$C$8:$O$21,MATCH($C125,'3c Mappings'!$B$8:$B$21,0),MATCH($B125,'3c Mappings'!$C$7:$O$7,0)))</f>
        <v>-</v>
      </c>
      <c r="AW125" s="80" t="str">
        <f>IF(AW20="-","-",AW20*INDEX('3c Mappings'!$C$8:$O$21,MATCH($C125,'3c Mappings'!$B$8:$B$21,0),MATCH($B125,'3c Mappings'!$C$7:$O$7,0)))</f>
        <v>-</v>
      </c>
      <c r="AX125" s="80" t="str">
        <f>IF(AX20="-","-",AX20*INDEX('3c Mappings'!$C$8:$O$21,MATCH($C125,'3c Mappings'!$B$8:$B$21,0),MATCH($B125,'3c Mappings'!$C$7:$O$7,0)))</f>
        <v>-</v>
      </c>
      <c r="AY125" s="80" t="str">
        <f>IF(AY20="-","-",AY20*INDEX('3c Mappings'!$C$8:$O$21,MATCH($C125,'3c Mappings'!$B$8:$B$21,0),MATCH($B125,'3c Mappings'!$C$7:$O$7,0)))</f>
        <v>-</v>
      </c>
      <c r="AZ125" s="80" t="str">
        <f>IF(AZ20="-","-",AZ20*INDEX('3c Mappings'!$C$8:$O$21,MATCH($C125,'3c Mappings'!$B$8:$B$21,0),MATCH($B125,'3c Mappings'!$C$7:$O$7,0)))</f>
        <v>-</v>
      </c>
      <c r="BA125" s="80" t="str">
        <f>IF(BA20="-","-",BA20*INDEX('3c Mappings'!$C$8:$O$21,MATCH($C125,'3c Mappings'!$B$8:$B$21,0),MATCH($B125,'3c Mappings'!$C$7:$O$7,0)))</f>
        <v>-</v>
      </c>
      <c r="BB125" s="80" t="str">
        <f>IF(BB20="-","-",BB20*INDEX('3c Mappings'!$C$8:$O$21,MATCH($C125,'3c Mappings'!$B$8:$B$21,0),MATCH($B125,'3c Mappings'!$C$7:$O$7,0)))</f>
        <v>-</v>
      </c>
    </row>
    <row r="126" spans="1:54" s="14" customFormat="1" ht="11.45">
      <c r="A126" s="10"/>
      <c r="B126" s="72" t="s">
        <v>209</v>
      </c>
      <c r="C126" s="73" t="s">
        <v>182</v>
      </c>
      <c r="D126" s="205"/>
      <c r="E126" s="29"/>
      <c r="F126" s="80">
        <f>IF(F21="-","-",F21*INDEX('3c Mappings'!$C$8:$O$21,MATCH($C126,'3c Mappings'!$B$8:$B$21,0),MATCH($B126,'3c Mappings'!$C$7:$O$7,0)))</f>
        <v>0.11665165372864675</v>
      </c>
      <c r="G126" s="80">
        <f>IF(G21="-","-",G21*INDEX('3c Mappings'!$C$8:$O$21,MATCH($C126,'3c Mappings'!$B$8:$B$21,0),MATCH($B126,'3c Mappings'!$C$7:$O$7,0)))</f>
        <v>0.11535924812333059</v>
      </c>
      <c r="H126" s="80">
        <f>IF(H21="-","-",H21*INDEX('3c Mappings'!$C$8:$O$21,MATCH($C126,'3c Mappings'!$B$8:$B$21,0),MATCH($B126,'3c Mappings'!$C$7:$O$7,0)))</f>
        <v>0.12154073558726779</v>
      </c>
      <c r="I126" s="80">
        <f>IF(I21="-","-",I21*INDEX('3c Mappings'!$C$8:$O$21,MATCH($C126,'3c Mappings'!$B$8:$B$21,0),MATCH($B126,'3c Mappings'!$C$7:$O$7,0)))</f>
        <v>0.11779275933185093</v>
      </c>
      <c r="J126" s="80">
        <f>IF(J21="-","-",J21*INDEX('3c Mappings'!$C$8:$O$21,MATCH($C126,'3c Mappings'!$B$8:$B$21,0),MATCH($B126,'3c Mappings'!$C$7:$O$7,0)))</f>
        <v>0.12271731329215199</v>
      </c>
      <c r="K126" s="80">
        <f>IF(K21="-","-",K21*INDEX('3c Mappings'!$C$8:$O$21,MATCH($C126,'3c Mappings'!$B$8:$B$21,0),MATCH($B126,'3c Mappings'!$C$7:$O$7,0)))</f>
        <v>0.12297579441321524</v>
      </c>
      <c r="L126" s="80">
        <f>IF(L21="-","-",L21*INDEX('3c Mappings'!$C$8:$O$21,MATCH($C126,'3c Mappings'!$B$8:$B$21,0),MATCH($B126,'3c Mappings'!$C$7:$O$7,0)))</f>
        <v>0.11661256618804122</v>
      </c>
      <c r="M126" s="80">
        <f>IF(M21="-","-",M21*INDEX('3c Mappings'!$C$8:$O$21,MATCH($C126,'3c Mappings'!$B$8:$B$21,0),MATCH($B126,'3c Mappings'!$C$7:$O$7,0)))</f>
        <v>0.11738800955123092</v>
      </c>
      <c r="N126" s="82"/>
      <c r="O126" s="80">
        <f>IF(O21="-","-",O21*INDEX('3c Mappings'!$C$8:$O$21,MATCH($C126,'3c Mappings'!$B$8:$B$21,0),MATCH($B126,'3c Mappings'!$C$7:$O$7,0)))</f>
        <v>0.11738800955123092</v>
      </c>
      <c r="P126" s="80">
        <f>IF(P21="-","-",P21*INDEX('3c Mappings'!$C$8:$O$21,MATCH($C126,'3c Mappings'!$B$8:$B$21,0),MATCH($B126,'3c Mappings'!$C$7:$O$7,0)))</f>
        <v>0.1220600272908911</v>
      </c>
      <c r="Q126" s="80">
        <f>IF(Q21="-","-",Q21*INDEX('3c Mappings'!$C$8:$O$21,MATCH($C126,'3c Mappings'!$B$8:$B$21,0),MATCH($B126,'3c Mappings'!$C$7:$O$7,0)))</f>
        <v>0.11727812655122132</v>
      </c>
      <c r="R126" s="80">
        <f>IF(R21="-","-",R21*INDEX('3c Mappings'!$C$8:$O$21,MATCH($C126,'3c Mappings'!$B$8:$B$21,0),MATCH($B126,'3c Mappings'!$C$7:$O$7,0)))</f>
        <v>9.7837371700688416E-2</v>
      </c>
      <c r="S126" s="80">
        <f>IF(S21="-","-",S21*INDEX('3c Mappings'!$C$8:$O$21,MATCH($C126,'3c Mappings'!$B$8:$B$21,0),MATCH($B126,'3c Mappings'!$C$7:$O$7,0)))</f>
        <v>6.9145967262669611E-2</v>
      </c>
      <c r="T126" s="80">
        <f>IF(T21="-","-",T21*INDEX('3c Mappings'!$C$8:$O$21,MATCH($C126,'3c Mappings'!$B$8:$B$21,0),MATCH($B126,'3c Mappings'!$C$7:$O$7,0)))</f>
        <v>0.10241109637244272</v>
      </c>
      <c r="U126" s="80">
        <f>IF(U21="-","-",U21*INDEX('3c Mappings'!$C$8:$O$21,MATCH($C126,'3c Mappings'!$B$8:$B$21,0),MATCH($B126,'3c Mappings'!$C$7:$O$7,0)))</f>
        <v>9.7758436193304543E-2</v>
      </c>
      <c r="V126" s="80">
        <f>IF(V21="-","-",V21*INDEX('3c Mappings'!$C$8:$O$21,MATCH($C126,'3c Mappings'!$B$8:$B$21,0),MATCH($B126,'3c Mappings'!$C$7:$O$7,0)))</f>
        <v>0.11973613985035872</v>
      </c>
      <c r="W126" s="80">
        <f>IF(W21="-","-",W21*INDEX('3c Mappings'!$C$8:$O$21,MATCH($C126,'3c Mappings'!$B$8:$B$21,0),MATCH($B126,'3c Mappings'!$C$7:$O$7,0)))</f>
        <v>0.15217552054379438</v>
      </c>
      <c r="X126" s="80">
        <f>IF(X21="-","-",X21*INDEX('3c Mappings'!$C$8:$O$21,MATCH($C126,'3c Mappings'!$B$8:$B$21,0),MATCH($B126,'3c Mappings'!$C$7:$O$7,0)))</f>
        <v>0.13764557800212149</v>
      </c>
      <c r="Y126" s="80">
        <f>IF(Y21="-","-",Y21*INDEX('3c Mappings'!$C$8:$O$21,MATCH($C126,'3c Mappings'!$B$8:$B$21,0),MATCH($B126,'3c Mappings'!$C$7:$O$7,0)))</f>
        <v>0.13764557800212149</v>
      </c>
      <c r="Z126" s="80">
        <f>IF(Z21="-","-",Z21*INDEX('3c Mappings'!$C$8:$O$21,MATCH($C126,'3c Mappings'!$B$8:$B$21,0),MATCH($B126,'3c Mappings'!$C$7:$O$7,0)))</f>
        <v>0.16220128450312857</v>
      </c>
      <c r="AA126" s="80">
        <f>IF(AA21="-","-",AA21*INDEX('3c Mappings'!$C$8:$O$21,MATCH($C126,'3c Mappings'!$B$8:$B$21,0),MATCH($B126,'3c Mappings'!$C$7:$O$7,0)))</f>
        <v>0.16220128450312857</v>
      </c>
      <c r="AB126" s="80">
        <f>IF(AB21="-","-",AB21*INDEX('3c Mappings'!$C$8:$O$21,MATCH($C126,'3c Mappings'!$B$8:$B$21,0),MATCH($B126,'3c Mappings'!$C$7:$O$7,0)))</f>
        <v>0.14427554574012758</v>
      </c>
      <c r="AC126" s="80">
        <f>IF(AC21="-","-",AC21*INDEX('3c Mappings'!$C$8:$O$21,MATCH($C126,'3c Mappings'!$B$8:$B$21,0),MATCH($B126,'3c Mappings'!$C$7:$O$7,0)))</f>
        <v>0.14427554574012758</v>
      </c>
      <c r="AD126" s="80">
        <f>IF(AD21="-","-",AD21*INDEX('3c Mappings'!$C$8:$O$21,MATCH($C126,'3c Mappings'!$B$8:$B$21,0),MATCH($B126,'3c Mappings'!$C$7:$O$7,0)))</f>
        <v>8.5083369016647342E-2</v>
      </c>
      <c r="AE126" s="80">
        <f>IF(AE21="-","-",AE21*INDEX('3c Mappings'!$C$8:$O$21,MATCH($C126,'3c Mappings'!$B$8:$B$21,0),MATCH($B126,'3c Mappings'!$C$7:$O$7,0)))</f>
        <v>8.5083369016647342E-2</v>
      </c>
      <c r="AF126" s="80">
        <f>IF(AF21="-","-",AF21*INDEX('3c Mappings'!$C$8:$O$21,MATCH($C126,'3c Mappings'!$B$8:$B$21,0),MATCH($B126,'3c Mappings'!$C$7:$O$7,0)))</f>
        <v>0.15221174235213294</v>
      </c>
      <c r="AG126" s="80">
        <f>IF(AG21="-","-",AG21*INDEX('3c Mappings'!$C$8:$O$21,MATCH($C126,'3c Mappings'!$B$8:$B$21,0),MATCH($B126,'3c Mappings'!$C$7:$O$7,0)))</f>
        <v>0.15221174235213294</v>
      </c>
      <c r="AH126" s="80" t="str">
        <f>IF(AH21="-","-",AH21*INDEX('3c Mappings'!$C$8:$O$21,MATCH($C126,'3c Mappings'!$B$8:$B$21,0),MATCH($B126,'3c Mappings'!$C$7:$O$7,0)))</f>
        <v>-</v>
      </c>
      <c r="AI126" s="80" t="str">
        <f>IF(AI21="-","-",AI21*INDEX('3c Mappings'!$C$8:$O$21,MATCH($C126,'3c Mappings'!$B$8:$B$21,0),MATCH($B126,'3c Mappings'!$C$7:$O$7,0)))</f>
        <v>-</v>
      </c>
      <c r="AJ126" s="80" t="str">
        <f>IF(AJ21="-","-",AJ21*INDEX('3c Mappings'!$C$8:$O$21,MATCH($C126,'3c Mappings'!$B$8:$B$21,0),MATCH($B126,'3c Mappings'!$C$7:$O$7,0)))</f>
        <v>-</v>
      </c>
      <c r="AK126" s="80" t="str">
        <f>IF(AK21="-","-",AK21*INDEX('3c Mappings'!$C$8:$O$21,MATCH($C126,'3c Mappings'!$B$8:$B$21,0),MATCH($B126,'3c Mappings'!$C$7:$O$7,0)))</f>
        <v>-</v>
      </c>
      <c r="AL126" s="80" t="str">
        <f>IF(AL21="-","-",AL21*INDEX('3c Mappings'!$C$8:$O$21,MATCH($C126,'3c Mappings'!$B$8:$B$21,0),MATCH($B126,'3c Mappings'!$C$7:$O$7,0)))</f>
        <v>-</v>
      </c>
      <c r="AM126" s="80" t="str">
        <f>IF(AM21="-","-",AM21*INDEX('3c Mappings'!$C$8:$O$21,MATCH($C126,'3c Mappings'!$B$8:$B$21,0),MATCH($B126,'3c Mappings'!$C$7:$O$7,0)))</f>
        <v>-</v>
      </c>
      <c r="AN126" s="80" t="str">
        <f>IF(AN21="-","-",AN21*INDEX('3c Mappings'!$C$8:$O$21,MATCH($C126,'3c Mappings'!$B$8:$B$21,0),MATCH($B126,'3c Mappings'!$C$7:$O$7,0)))</f>
        <v>-</v>
      </c>
      <c r="AO126" s="80" t="str">
        <f>IF(AO21="-","-",AO21*INDEX('3c Mappings'!$C$8:$O$21,MATCH($C126,'3c Mappings'!$B$8:$B$21,0),MATCH($B126,'3c Mappings'!$C$7:$O$7,0)))</f>
        <v>-</v>
      </c>
      <c r="AP126" s="80" t="str">
        <f>IF(AP21="-","-",AP21*INDEX('3c Mappings'!$C$8:$O$21,MATCH($C126,'3c Mappings'!$B$8:$B$21,0),MATCH($B126,'3c Mappings'!$C$7:$O$7,0)))</f>
        <v>-</v>
      </c>
      <c r="AQ126" s="80" t="str">
        <f>IF(AQ21="-","-",AQ21*INDEX('3c Mappings'!$C$8:$O$21,MATCH($C126,'3c Mappings'!$B$8:$B$21,0),MATCH($B126,'3c Mappings'!$C$7:$O$7,0)))</f>
        <v>-</v>
      </c>
      <c r="AR126" s="80" t="str">
        <f>IF(AR21="-","-",AR21*INDEX('3c Mappings'!$C$8:$O$21,MATCH($C126,'3c Mappings'!$B$8:$B$21,0),MATCH($B126,'3c Mappings'!$C$7:$O$7,0)))</f>
        <v>-</v>
      </c>
      <c r="AS126" s="80" t="str">
        <f>IF(AS21="-","-",AS21*INDEX('3c Mappings'!$C$8:$O$21,MATCH($C126,'3c Mappings'!$B$8:$B$21,0),MATCH($B126,'3c Mappings'!$C$7:$O$7,0)))</f>
        <v>-</v>
      </c>
      <c r="AT126" s="80" t="str">
        <f>IF(AT21="-","-",AT21*INDEX('3c Mappings'!$C$8:$O$21,MATCH($C126,'3c Mappings'!$B$8:$B$21,0),MATCH($B126,'3c Mappings'!$C$7:$O$7,0)))</f>
        <v>-</v>
      </c>
      <c r="AU126" s="80" t="str">
        <f>IF(AU21="-","-",AU21*INDEX('3c Mappings'!$C$8:$O$21,MATCH($C126,'3c Mappings'!$B$8:$B$21,0),MATCH($B126,'3c Mappings'!$C$7:$O$7,0)))</f>
        <v>-</v>
      </c>
      <c r="AV126" s="80" t="str">
        <f>IF(AV21="-","-",AV21*INDEX('3c Mappings'!$C$8:$O$21,MATCH($C126,'3c Mappings'!$B$8:$B$21,0),MATCH($B126,'3c Mappings'!$C$7:$O$7,0)))</f>
        <v>-</v>
      </c>
      <c r="AW126" s="80" t="str">
        <f>IF(AW21="-","-",AW21*INDEX('3c Mappings'!$C$8:$O$21,MATCH($C126,'3c Mappings'!$B$8:$B$21,0),MATCH($B126,'3c Mappings'!$C$7:$O$7,0)))</f>
        <v>-</v>
      </c>
      <c r="AX126" s="80" t="str">
        <f>IF(AX21="-","-",AX21*INDEX('3c Mappings'!$C$8:$O$21,MATCH($C126,'3c Mappings'!$B$8:$B$21,0),MATCH($B126,'3c Mappings'!$C$7:$O$7,0)))</f>
        <v>-</v>
      </c>
      <c r="AY126" s="80" t="str">
        <f>IF(AY21="-","-",AY21*INDEX('3c Mappings'!$C$8:$O$21,MATCH($C126,'3c Mappings'!$B$8:$B$21,0),MATCH($B126,'3c Mappings'!$C$7:$O$7,0)))</f>
        <v>-</v>
      </c>
      <c r="AZ126" s="80" t="str">
        <f>IF(AZ21="-","-",AZ21*INDEX('3c Mappings'!$C$8:$O$21,MATCH($C126,'3c Mappings'!$B$8:$B$21,0),MATCH($B126,'3c Mappings'!$C$7:$O$7,0)))</f>
        <v>-</v>
      </c>
      <c r="BA126" s="80" t="str">
        <f>IF(BA21="-","-",BA21*INDEX('3c Mappings'!$C$8:$O$21,MATCH($C126,'3c Mappings'!$B$8:$B$21,0),MATCH($B126,'3c Mappings'!$C$7:$O$7,0)))</f>
        <v>-</v>
      </c>
      <c r="BB126" s="80" t="str">
        <f>IF(BB21="-","-",BB21*INDEX('3c Mappings'!$C$8:$O$21,MATCH($C126,'3c Mappings'!$B$8:$B$21,0),MATCH($B126,'3c Mappings'!$C$7:$O$7,0)))</f>
        <v>-</v>
      </c>
    </row>
    <row r="127" spans="1:54" s="14" customFormat="1" ht="11.45">
      <c r="A127" s="10"/>
      <c r="B127" s="72" t="s">
        <v>210</v>
      </c>
      <c r="C127" s="73" t="s">
        <v>182</v>
      </c>
      <c r="D127" s="205"/>
      <c r="E127" s="29"/>
      <c r="F127" s="80">
        <f>IF(F22="-","-",F22*INDEX('3c Mappings'!$C$8:$O$21,MATCH($C127,'3c Mappings'!$B$8:$B$21,0),MATCH($B127,'3c Mappings'!$C$7:$O$7,0)))</f>
        <v>8.7903347709496806</v>
      </c>
      <c r="G127" s="80">
        <f>IF(G22="-","-",G22*INDEX('3c Mappings'!$C$8:$O$21,MATCH($C127,'3c Mappings'!$B$8:$B$21,0),MATCH($B127,'3c Mappings'!$C$7:$O$7,0)))</f>
        <v>8.718065569289525</v>
      </c>
      <c r="H127" s="80">
        <f>IF(H22="-","-",H22*INDEX('3c Mappings'!$C$8:$O$21,MATCH($C127,'3c Mappings'!$B$8:$B$21,0),MATCH($B127,'3c Mappings'!$C$7:$O$7,0)))</f>
        <v>8.9669159196393213</v>
      </c>
      <c r="I127" s="80">
        <f>IF(I22="-","-",I22*INDEX('3c Mappings'!$C$8:$O$21,MATCH($C127,'3c Mappings'!$B$8:$B$21,0),MATCH($B127,'3c Mappings'!$C$7:$O$7,0)))</f>
        <v>8.7573352348248683</v>
      </c>
      <c r="J127" s="80">
        <f>IF(J22="-","-",J22*INDEX('3c Mappings'!$C$8:$O$21,MATCH($C127,'3c Mappings'!$B$8:$B$21,0),MATCH($B127,'3c Mappings'!$C$7:$O$7,0)))</f>
        <v>8.8461798903310935</v>
      </c>
      <c r="K127" s="80">
        <f>IF(K22="-","-",K22*INDEX('3c Mappings'!$C$8:$O$21,MATCH($C127,'3c Mappings'!$B$8:$B$21,0),MATCH($B127,'3c Mappings'!$C$7:$O$7,0)))</f>
        <v>8.8606337306631247</v>
      </c>
      <c r="L127" s="80">
        <f>IF(L22="-","-",L22*INDEX('3c Mappings'!$C$8:$O$21,MATCH($C127,'3c Mappings'!$B$8:$B$21,0),MATCH($B127,'3c Mappings'!$C$7:$O$7,0)))</f>
        <v>9.2302786601518694</v>
      </c>
      <c r="M127" s="80">
        <f>IF(M22="-","-",M22*INDEX('3c Mappings'!$C$8:$O$21,MATCH($C127,'3c Mappings'!$B$8:$B$21,0),MATCH($B127,'3c Mappings'!$C$7:$O$7,0)))</f>
        <v>9.2736401811479627</v>
      </c>
      <c r="N127" s="82"/>
      <c r="O127" s="80">
        <f>IF(O22="-","-",O22*INDEX('3c Mappings'!$C$8:$O$21,MATCH($C127,'3c Mappings'!$B$8:$B$21,0),MATCH($B127,'3c Mappings'!$C$7:$O$7,0)))</f>
        <v>9.2736401811479627</v>
      </c>
      <c r="P127" s="80">
        <f>IF(P22="-","-",P22*INDEX('3c Mappings'!$C$8:$O$21,MATCH($C127,'3c Mappings'!$B$8:$B$21,0),MATCH($B127,'3c Mappings'!$C$7:$O$7,0)))</f>
        <v>10.779788695177384</v>
      </c>
      <c r="Q127" s="80">
        <f>IF(Q22="-","-",Q22*INDEX('3c Mappings'!$C$8:$O$21,MATCH($C127,'3c Mappings'!$B$8:$B$21,0),MATCH($B127,'3c Mappings'!$C$7:$O$7,0)))</f>
        <v>10.51239264903481</v>
      </c>
      <c r="R127" s="80">
        <f>IF(R22="-","-",R22*INDEX('3c Mappings'!$C$8:$O$21,MATCH($C127,'3c Mappings'!$B$8:$B$21,0),MATCH($B127,'3c Mappings'!$C$7:$O$7,0)))</f>
        <v>8.5840633636134029</v>
      </c>
      <c r="S127" s="80">
        <f>IF(S22="-","-",S22*INDEX('3c Mappings'!$C$8:$O$21,MATCH($C127,'3c Mappings'!$B$8:$B$21,0),MATCH($B127,'3c Mappings'!$C$7:$O$7,0)))</f>
        <v>6.9796870867579353</v>
      </c>
      <c r="T127" s="80">
        <f>IF(T22="-","-",T22*INDEX('3c Mappings'!$C$8:$O$21,MATCH($C127,'3c Mappings'!$B$8:$B$21,0),MATCH($B127,'3c Mappings'!$C$7:$O$7,0)))</f>
        <v>6.0087617255015697</v>
      </c>
      <c r="U127" s="80">
        <f>IF(U22="-","-",U22*INDEX('3c Mappings'!$C$8:$O$21,MATCH($C127,'3c Mappings'!$B$8:$B$21,0),MATCH($B127,'3c Mappings'!$C$7:$O$7,0)))</f>
        <v>5.7485925995250069</v>
      </c>
      <c r="V127" s="80">
        <f>IF(V22="-","-",V22*INDEX('3c Mappings'!$C$8:$O$21,MATCH($C127,'3c Mappings'!$B$8:$B$21,0),MATCH($B127,'3c Mappings'!$C$7:$O$7,0)))</f>
        <v>7.2233621102779244</v>
      </c>
      <c r="W127" s="80">
        <f>IF(W22="-","-",W22*INDEX('3c Mappings'!$C$8:$O$21,MATCH($C127,'3c Mappings'!$B$8:$B$21,0),MATCH($B127,'3c Mappings'!$C$7:$O$7,0)))</f>
        <v>9.0373190719478451</v>
      </c>
      <c r="X127" s="80">
        <f>IF(X22="-","-",X22*INDEX('3c Mappings'!$C$8:$O$21,MATCH($C127,'3c Mappings'!$B$8:$B$21,0),MATCH($B127,'3c Mappings'!$C$7:$O$7,0)))</f>
        <v>8.2181444075435159</v>
      </c>
      <c r="Y127" s="80">
        <f>IF(Y22="-","-",Y22*INDEX('3c Mappings'!$C$8:$O$21,MATCH($C127,'3c Mappings'!$B$8:$B$21,0),MATCH($B127,'3c Mappings'!$C$7:$O$7,0)))</f>
        <v>8.2181444075435159</v>
      </c>
      <c r="Z127" s="80">
        <f>IF(Z22="-","-",Z22*INDEX('3c Mappings'!$C$8:$O$21,MATCH($C127,'3c Mappings'!$B$8:$B$21,0),MATCH($B127,'3c Mappings'!$C$7:$O$7,0)))</f>
        <v>9.5912592390864848</v>
      </c>
      <c r="AA127" s="80">
        <f>IF(AA22="-","-",AA22*INDEX('3c Mappings'!$C$8:$O$21,MATCH($C127,'3c Mappings'!$B$8:$B$21,0),MATCH($B127,'3c Mappings'!$C$7:$O$7,0)))</f>
        <v>9.5912592390864848</v>
      </c>
      <c r="AB127" s="80">
        <f>IF(AB22="-","-",AB22*INDEX('3c Mappings'!$C$8:$O$21,MATCH($C127,'3c Mappings'!$B$8:$B$21,0),MATCH($B127,'3c Mappings'!$C$7:$O$7,0)))</f>
        <v>8.469324250656511</v>
      </c>
      <c r="AC127" s="80">
        <f>IF(AC22="-","-",AC22*INDEX('3c Mappings'!$C$8:$O$21,MATCH($C127,'3c Mappings'!$B$8:$B$21,0),MATCH($B127,'3c Mappings'!$C$7:$O$7,0)))</f>
        <v>8.469324250656511</v>
      </c>
      <c r="AD127" s="80">
        <f>IF(AD22="-","-",AD22*INDEX('3c Mappings'!$C$8:$O$21,MATCH($C127,'3c Mappings'!$B$8:$B$21,0),MATCH($B127,'3c Mappings'!$C$7:$O$7,0)))</f>
        <v>5.159394814621356</v>
      </c>
      <c r="AE127" s="80">
        <f>IF(AE22="-","-",AE22*INDEX('3c Mappings'!$C$8:$O$21,MATCH($C127,'3c Mappings'!$B$8:$B$21,0),MATCH($B127,'3c Mappings'!$C$7:$O$7,0)))</f>
        <v>5.159394814621356</v>
      </c>
      <c r="AF127" s="80">
        <f>IF(AF22="-","-",AF22*INDEX('3c Mappings'!$C$8:$O$21,MATCH($C127,'3c Mappings'!$B$8:$B$21,0),MATCH($B127,'3c Mappings'!$C$7:$O$7,0)))</f>
        <v>9.3913388574420171</v>
      </c>
      <c r="AG127" s="80">
        <f>IF(AG22="-","-",AG22*INDEX('3c Mappings'!$C$8:$O$21,MATCH($C127,'3c Mappings'!$B$8:$B$21,0),MATCH($B127,'3c Mappings'!$C$7:$O$7,0)))</f>
        <v>9.3913388574420171</v>
      </c>
      <c r="AH127" s="80" t="str">
        <f>IF(AH22="-","-",AH22*INDEX('3c Mappings'!$C$8:$O$21,MATCH($C127,'3c Mappings'!$B$8:$B$21,0),MATCH($B127,'3c Mappings'!$C$7:$O$7,0)))</f>
        <v>-</v>
      </c>
      <c r="AI127" s="80" t="str">
        <f>IF(AI22="-","-",AI22*INDEX('3c Mappings'!$C$8:$O$21,MATCH($C127,'3c Mappings'!$B$8:$B$21,0),MATCH($B127,'3c Mappings'!$C$7:$O$7,0)))</f>
        <v>-</v>
      </c>
      <c r="AJ127" s="80" t="str">
        <f>IF(AJ22="-","-",AJ22*INDEX('3c Mappings'!$C$8:$O$21,MATCH($C127,'3c Mappings'!$B$8:$B$21,0),MATCH($B127,'3c Mappings'!$C$7:$O$7,0)))</f>
        <v>-</v>
      </c>
      <c r="AK127" s="80" t="str">
        <f>IF(AK22="-","-",AK22*INDEX('3c Mappings'!$C$8:$O$21,MATCH($C127,'3c Mappings'!$B$8:$B$21,0),MATCH($B127,'3c Mappings'!$C$7:$O$7,0)))</f>
        <v>-</v>
      </c>
      <c r="AL127" s="80" t="str">
        <f>IF(AL22="-","-",AL22*INDEX('3c Mappings'!$C$8:$O$21,MATCH($C127,'3c Mappings'!$B$8:$B$21,0),MATCH($B127,'3c Mappings'!$C$7:$O$7,0)))</f>
        <v>-</v>
      </c>
      <c r="AM127" s="80" t="str">
        <f>IF(AM22="-","-",AM22*INDEX('3c Mappings'!$C$8:$O$21,MATCH($C127,'3c Mappings'!$B$8:$B$21,0),MATCH($B127,'3c Mappings'!$C$7:$O$7,0)))</f>
        <v>-</v>
      </c>
      <c r="AN127" s="80" t="str">
        <f>IF(AN22="-","-",AN22*INDEX('3c Mappings'!$C$8:$O$21,MATCH($C127,'3c Mappings'!$B$8:$B$21,0),MATCH($B127,'3c Mappings'!$C$7:$O$7,0)))</f>
        <v>-</v>
      </c>
      <c r="AO127" s="80" t="str">
        <f>IF(AO22="-","-",AO22*INDEX('3c Mappings'!$C$8:$O$21,MATCH($C127,'3c Mappings'!$B$8:$B$21,0),MATCH($B127,'3c Mappings'!$C$7:$O$7,0)))</f>
        <v>-</v>
      </c>
      <c r="AP127" s="80" t="str">
        <f>IF(AP22="-","-",AP22*INDEX('3c Mappings'!$C$8:$O$21,MATCH($C127,'3c Mappings'!$B$8:$B$21,0),MATCH($B127,'3c Mappings'!$C$7:$O$7,0)))</f>
        <v>-</v>
      </c>
      <c r="AQ127" s="80" t="str">
        <f>IF(AQ22="-","-",AQ22*INDEX('3c Mappings'!$C$8:$O$21,MATCH($C127,'3c Mappings'!$B$8:$B$21,0),MATCH($B127,'3c Mappings'!$C$7:$O$7,0)))</f>
        <v>-</v>
      </c>
      <c r="AR127" s="80" t="str">
        <f>IF(AR22="-","-",AR22*INDEX('3c Mappings'!$C$8:$O$21,MATCH($C127,'3c Mappings'!$B$8:$B$21,0),MATCH($B127,'3c Mappings'!$C$7:$O$7,0)))</f>
        <v>-</v>
      </c>
      <c r="AS127" s="80" t="str">
        <f>IF(AS22="-","-",AS22*INDEX('3c Mappings'!$C$8:$O$21,MATCH($C127,'3c Mappings'!$B$8:$B$21,0),MATCH($B127,'3c Mappings'!$C$7:$O$7,0)))</f>
        <v>-</v>
      </c>
      <c r="AT127" s="80" t="str">
        <f>IF(AT22="-","-",AT22*INDEX('3c Mappings'!$C$8:$O$21,MATCH($C127,'3c Mappings'!$B$8:$B$21,0),MATCH($B127,'3c Mappings'!$C$7:$O$7,0)))</f>
        <v>-</v>
      </c>
      <c r="AU127" s="80" t="str">
        <f>IF(AU22="-","-",AU22*INDEX('3c Mappings'!$C$8:$O$21,MATCH($C127,'3c Mappings'!$B$8:$B$21,0),MATCH($B127,'3c Mappings'!$C$7:$O$7,0)))</f>
        <v>-</v>
      </c>
      <c r="AV127" s="80" t="str">
        <f>IF(AV22="-","-",AV22*INDEX('3c Mappings'!$C$8:$O$21,MATCH($C127,'3c Mappings'!$B$8:$B$21,0),MATCH($B127,'3c Mappings'!$C$7:$O$7,0)))</f>
        <v>-</v>
      </c>
      <c r="AW127" s="80" t="str">
        <f>IF(AW22="-","-",AW22*INDEX('3c Mappings'!$C$8:$O$21,MATCH($C127,'3c Mappings'!$B$8:$B$21,0),MATCH($B127,'3c Mappings'!$C$7:$O$7,0)))</f>
        <v>-</v>
      </c>
      <c r="AX127" s="80" t="str">
        <f>IF(AX22="-","-",AX22*INDEX('3c Mappings'!$C$8:$O$21,MATCH($C127,'3c Mappings'!$B$8:$B$21,0),MATCH($B127,'3c Mappings'!$C$7:$O$7,0)))</f>
        <v>-</v>
      </c>
      <c r="AY127" s="80" t="str">
        <f>IF(AY22="-","-",AY22*INDEX('3c Mappings'!$C$8:$O$21,MATCH($C127,'3c Mappings'!$B$8:$B$21,0),MATCH($B127,'3c Mappings'!$C$7:$O$7,0)))</f>
        <v>-</v>
      </c>
      <c r="AZ127" s="80" t="str">
        <f>IF(AZ22="-","-",AZ22*INDEX('3c Mappings'!$C$8:$O$21,MATCH($C127,'3c Mappings'!$B$8:$B$21,0),MATCH($B127,'3c Mappings'!$C$7:$O$7,0)))</f>
        <v>-</v>
      </c>
      <c r="BA127" s="80" t="str">
        <f>IF(BA22="-","-",BA22*INDEX('3c Mappings'!$C$8:$O$21,MATCH($C127,'3c Mappings'!$B$8:$B$21,0),MATCH($B127,'3c Mappings'!$C$7:$O$7,0)))</f>
        <v>-</v>
      </c>
      <c r="BB127" s="80" t="str">
        <f>IF(BB22="-","-",BB22*INDEX('3c Mappings'!$C$8:$O$21,MATCH($C127,'3c Mappings'!$B$8:$B$21,0),MATCH($B127,'3c Mappings'!$C$7:$O$7,0)))</f>
        <v>-</v>
      </c>
    </row>
    <row r="128" spans="1:54" s="14" customFormat="1" ht="11.45">
      <c r="A128" s="10"/>
      <c r="B128" s="72" t="s">
        <v>211</v>
      </c>
      <c r="C128" s="73" t="s">
        <v>182</v>
      </c>
      <c r="D128" s="205"/>
      <c r="E128" s="29"/>
      <c r="F128" s="80">
        <f>IF(F23="-","-",F23*INDEX('3c Mappings'!$C$8:$O$21,MATCH($C128,'3c Mappings'!$B$8:$B$21,0),MATCH($B128,'3c Mappings'!$C$7:$O$7,0)))</f>
        <v>1.1503302420660519</v>
      </c>
      <c r="G128" s="80">
        <f>IF(G23="-","-",G23*INDEX('3c Mappings'!$C$8:$O$21,MATCH($C128,'3c Mappings'!$B$8:$B$21,0),MATCH($B128,'3c Mappings'!$C$7:$O$7,0)))</f>
        <v>1.1386521151587032</v>
      </c>
      <c r="H128" s="80">
        <f>IF(H23="-","-",H23*INDEX('3c Mappings'!$C$8:$O$21,MATCH($C128,'3c Mappings'!$B$8:$B$21,0),MATCH($B128,'3c Mappings'!$C$7:$O$7,0)))</f>
        <v>1.1969770443723595</v>
      </c>
      <c r="I128" s="80">
        <f>IF(I23="-","-",I23*INDEX('3c Mappings'!$C$8:$O$21,MATCH($C128,'3c Mappings'!$B$8:$B$21,0),MATCH($B128,'3c Mappings'!$C$7:$O$7,0)))</f>
        <v>1.1631104763410485</v>
      </c>
      <c r="J128" s="80">
        <f>IF(J23="-","-",J23*INDEX('3c Mappings'!$C$8:$O$21,MATCH($C128,'3c Mappings'!$B$8:$B$21,0),MATCH($B128,'3c Mappings'!$C$7:$O$7,0)))</f>
        <v>1.1756317493678905</v>
      </c>
      <c r="K128" s="80">
        <f>IF(K23="-","-",K23*INDEX('3c Mappings'!$C$8:$O$21,MATCH($C128,'3c Mappings'!$B$8:$B$21,0),MATCH($B128,'3c Mappings'!$C$7:$O$7,0)))</f>
        <v>1.1779673747493602</v>
      </c>
      <c r="L128" s="80">
        <f>IF(L23="-","-",L23*INDEX('3c Mappings'!$C$8:$O$21,MATCH($C128,'3c Mappings'!$B$8:$B$21,0),MATCH($B128,'3c Mappings'!$C$7:$O$7,0)))</f>
        <v>1.8713633809796155</v>
      </c>
      <c r="M128" s="80">
        <f>IF(M23="-","-",M23*INDEX('3c Mappings'!$C$8:$O$21,MATCH($C128,'3c Mappings'!$B$8:$B$21,0),MATCH($B128,'3c Mappings'!$C$7:$O$7,0)))</f>
        <v>1.8783702571240246</v>
      </c>
      <c r="N128" s="82"/>
      <c r="O128" s="80">
        <f>IF(O23="-","-",O23*INDEX('3c Mappings'!$C$8:$O$21,MATCH($C128,'3c Mappings'!$B$8:$B$21,0),MATCH($B128,'3c Mappings'!$C$7:$O$7,0)))</f>
        <v>1.8783702571240246</v>
      </c>
      <c r="P128" s="80">
        <f>IF(P23="-","-",P23*INDEX('3c Mappings'!$C$8:$O$21,MATCH($C128,'3c Mappings'!$B$8:$B$21,0),MATCH($B128,'3c Mappings'!$C$7:$O$7,0)))</f>
        <v>2.0319435961490711</v>
      </c>
      <c r="Q128" s="80">
        <f>IF(Q23="-","-",Q23*INDEX('3c Mappings'!$C$8:$O$21,MATCH($C128,'3c Mappings'!$B$8:$B$21,0),MATCH($B128,'3c Mappings'!$C$7:$O$7,0)))</f>
        <v>1.9887345265918814</v>
      </c>
      <c r="R128" s="80">
        <f>IF(R23="-","-",R23*INDEX('3c Mappings'!$C$8:$O$21,MATCH($C128,'3c Mappings'!$B$8:$B$21,0),MATCH($B128,'3c Mappings'!$C$7:$O$7,0)))</f>
        <v>1.3466861369086338</v>
      </c>
      <c r="S128" s="80">
        <f>IF(S23="-","-",S23*INDEX('3c Mappings'!$C$8:$O$21,MATCH($C128,'3c Mappings'!$B$8:$B$21,0),MATCH($B128,'3c Mappings'!$C$7:$O$7,0)))</f>
        <v>1.0874317195654943</v>
      </c>
      <c r="T128" s="80">
        <f>IF(T23="-","-",T23*INDEX('3c Mappings'!$C$8:$O$21,MATCH($C128,'3c Mappings'!$B$8:$B$21,0),MATCH($B128,'3c Mappings'!$C$7:$O$7,0)))</f>
        <v>0.7723935768434802</v>
      </c>
      <c r="U128" s="80">
        <f>IF(U23="-","-",U23*INDEX('3c Mappings'!$C$8:$O$21,MATCH($C128,'3c Mappings'!$B$8:$B$21,0),MATCH($B128,'3c Mappings'!$C$7:$O$7,0)))</f>
        <v>0.73035231997702521</v>
      </c>
      <c r="V128" s="80">
        <f>IF(V23="-","-",V23*INDEX('3c Mappings'!$C$8:$O$21,MATCH($C128,'3c Mappings'!$B$8:$B$21,0),MATCH($B128,'3c Mappings'!$C$7:$O$7,0)))</f>
        <v>1.4048413097099997</v>
      </c>
      <c r="W128" s="80">
        <f>IF(W23="-","-",W23*INDEX('3c Mappings'!$C$8:$O$21,MATCH($C128,'3c Mappings'!$B$8:$B$21,0),MATCH($B128,'3c Mappings'!$C$7:$O$7,0)))</f>
        <v>1.6979622950844502</v>
      </c>
      <c r="X128" s="80">
        <f>IF(X23="-","-",X23*INDEX('3c Mappings'!$C$8:$O$21,MATCH($C128,'3c Mappings'!$B$8:$B$21,0),MATCH($B128,'3c Mappings'!$C$7:$O$7,0)))</f>
        <v>1.2122973532542045</v>
      </c>
      <c r="Y128" s="80">
        <f>IF(Y23="-","-",Y23*INDEX('3c Mappings'!$C$8:$O$21,MATCH($C128,'3c Mappings'!$B$8:$B$21,0),MATCH($B128,'3c Mappings'!$C$7:$O$7,0)))</f>
        <v>1.2122973532542045</v>
      </c>
      <c r="Z128" s="80">
        <f>IF(Z23="-","-",Z23*INDEX('3c Mappings'!$C$8:$O$21,MATCH($C128,'3c Mappings'!$B$8:$B$21,0),MATCH($B128,'3c Mappings'!$C$7:$O$7,0)))</f>
        <v>1.4341817644938284</v>
      </c>
      <c r="AA128" s="80">
        <f>IF(AA23="-","-",AA23*INDEX('3c Mappings'!$C$8:$O$21,MATCH($C128,'3c Mappings'!$B$8:$B$21,0),MATCH($B128,'3c Mappings'!$C$7:$O$7,0)))</f>
        <v>1.4341817644938284</v>
      </c>
      <c r="AB128" s="80">
        <f>IF(AB23="-","-",AB23*INDEX('3c Mappings'!$C$8:$O$21,MATCH($C128,'3c Mappings'!$B$8:$B$21,0),MATCH($B128,'3c Mappings'!$C$7:$O$7,0)))</f>
        <v>1.5333126606165564</v>
      </c>
      <c r="AC128" s="80">
        <f>IF(AC23="-","-",AC23*INDEX('3c Mappings'!$C$8:$O$21,MATCH($C128,'3c Mappings'!$B$8:$B$21,0),MATCH($B128,'3c Mappings'!$C$7:$O$7,0)))</f>
        <v>1.5333126606165564</v>
      </c>
      <c r="AD128" s="80">
        <f>IF(AD23="-","-",AD23*INDEX('3c Mappings'!$C$8:$O$21,MATCH($C128,'3c Mappings'!$B$8:$B$21,0),MATCH($B128,'3c Mappings'!$C$7:$O$7,0)))</f>
        <v>0.99845444825998908</v>
      </c>
      <c r="AE128" s="80">
        <f>IF(AE23="-","-",AE23*INDEX('3c Mappings'!$C$8:$O$21,MATCH($C128,'3c Mappings'!$B$8:$B$21,0),MATCH($B128,'3c Mappings'!$C$7:$O$7,0)))</f>
        <v>0.99845444825998908</v>
      </c>
      <c r="AF128" s="80">
        <f>IF(AF23="-","-",AF23*INDEX('3c Mappings'!$C$8:$O$21,MATCH($C128,'3c Mappings'!$B$8:$B$21,0),MATCH($B128,'3c Mappings'!$C$7:$O$7,0)))</f>
        <v>1.4448901239589607</v>
      </c>
      <c r="AG128" s="80">
        <f>IF(AG23="-","-",AG23*INDEX('3c Mappings'!$C$8:$O$21,MATCH($C128,'3c Mappings'!$B$8:$B$21,0),MATCH($B128,'3c Mappings'!$C$7:$O$7,0)))</f>
        <v>1.4448901239589607</v>
      </c>
      <c r="AH128" s="80" t="str">
        <f>IF(AH23="-","-",AH23*INDEX('3c Mappings'!$C$8:$O$21,MATCH($C128,'3c Mappings'!$B$8:$B$21,0),MATCH($B128,'3c Mappings'!$C$7:$O$7,0)))</f>
        <v>-</v>
      </c>
      <c r="AI128" s="80" t="str">
        <f>IF(AI23="-","-",AI23*INDEX('3c Mappings'!$C$8:$O$21,MATCH($C128,'3c Mappings'!$B$8:$B$21,0),MATCH($B128,'3c Mappings'!$C$7:$O$7,0)))</f>
        <v>-</v>
      </c>
      <c r="AJ128" s="80" t="str">
        <f>IF(AJ23="-","-",AJ23*INDEX('3c Mappings'!$C$8:$O$21,MATCH($C128,'3c Mappings'!$B$8:$B$21,0),MATCH($B128,'3c Mappings'!$C$7:$O$7,0)))</f>
        <v>-</v>
      </c>
      <c r="AK128" s="80" t="str">
        <f>IF(AK23="-","-",AK23*INDEX('3c Mappings'!$C$8:$O$21,MATCH($C128,'3c Mappings'!$B$8:$B$21,0),MATCH($B128,'3c Mappings'!$C$7:$O$7,0)))</f>
        <v>-</v>
      </c>
      <c r="AL128" s="80" t="str">
        <f>IF(AL23="-","-",AL23*INDEX('3c Mappings'!$C$8:$O$21,MATCH($C128,'3c Mappings'!$B$8:$B$21,0),MATCH($B128,'3c Mappings'!$C$7:$O$7,0)))</f>
        <v>-</v>
      </c>
      <c r="AM128" s="80" t="str">
        <f>IF(AM23="-","-",AM23*INDEX('3c Mappings'!$C$8:$O$21,MATCH($C128,'3c Mappings'!$B$8:$B$21,0),MATCH($B128,'3c Mappings'!$C$7:$O$7,0)))</f>
        <v>-</v>
      </c>
      <c r="AN128" s="80" t="str">
        <f>IF(AN23="-","-",AN23*INDEX('3c Mappings'!$C$8:$O$21,MATCH($C128,'3c Mappings'!$B$8:$B$21,0),MATCH($B128,'3c Mappings'!$C$7:$O$7,0)))</f>
        <v>-</v>
      </c>
      <c r="AO128" s="80" t="str">
        <f>IF(AO23="-","-",AO23*INDEX('3c Mappings'!$C$8:$O$21,MATCH($C128,'3c Mappings'!$B$8:$B$21,0),MATCH($B128,'3c Mappings'!$C$7:$O$7,0)))</f>
        <v>-</v>
      </c>
      <c r="AP128" s="80" t="str">
        <f>IF(AP23="-","-",AP23*INDEX('3c Mappings'!$C$8:$O$21,MATCH($C128,'3c Mappings'!$B$8:$B$21,0),MATCH($B128,'3c Mappings'!$C$7:$O$7,0)))</f>
        <v>-</v>
      </c>
      <c r="AQ128" s="80" t="str">
        <f>IF(AQ23="-","-",AQ23*INDEX('3c Mappings'!$C$8:$O$21,MATCH($C128,'3c Mappings'!$B$8:$B$21,0),MATCH($B128,'3c Mappings'!$C$7:$O$7,0)))</f>
        <v>-</v>
      </c>
      <c r="AR128" s="80" t="str">
        <f>IF(AR23="-","-",AR23*INDEX('3c Mappings'!$C$8:$O$21,MATCH($C128,'3c Mappings'!$B$8:$B$21,0),MATCH($B128,'3c Mappings'!$C$7:$O$7,0)))</f>
        <v>-</v>
      </c>
      <c r="AS128" s="80" t="str">
        <f>IF(AS23="-","-",AS23*INDEX('3c Mappings'!$C$8:$O$21,MATCH($C128,'3c Mappings'!$B$8:$B$21,0),MATCH($B128,'3c Mappings'!$C$7:$O$7,0)))</f>
        <v>-</v>
      </c>
      <c r="AT128" s="80" t="str">
        <f>IF(AT23="-","-",AT23*INDEX('3c Mappings'!$C$8:$O$21,MATCH($C128,'3c Mappings'!$B$8:$B$21,0),MATCH($B128,'3c Mappings'!$C$7:$O$7,0)))</f>
        <v>-</v>
      </c>
      <c r="AU128" s="80" t="str">
        <f>IF(AU23="-","-",AU23*INDEX('3c Mappings'!$C$8:$O$21,MATCH($C128,'3c Mappings'!$B$8:$B$21,0),MATCH($B128,'3c Mappings'!$C$7:$O$7,0)))</f>
        <v>-</v>
      </c>
      <c r="AV128" s="80" t="str">
        <f>IF(AV23="-","-",AV23*INDEX('3c Mappings'!$C$8:$O$21,MATCH($C128,'3c Mappings'!$B$8:$B$21,0),MATCH($B128,'3c Mappings'!$C$7:$O$7,0)))</f>
        <v>-</v>
      </c>
      <c r="AW128" s="80" t="str">
        <f>IF(AW23="-","-",AW23*INDEX('3c Mappings'!$C$8:$O$21,MATCH($C128,'3c Mappings'!$B$8:$B$21,0),MATCH($B128,'3c Mappings'!$C$7:$O$7,0)))</f>
        <v>-</v>
      </c>
      <c r="AX128" s="80" t="str">
        <f>IF(AX23="-","-",AX23*INDEX('3c Mappings'!$C$8:$O$21,MATCH($C128,'3c Mappings'!$B$8:$B$21,0),MATCH($B128,'3c Mappings'!$C$7:$O$7,0)))</f>
        <v>-</v>
      </c>
      <c r="AY128" s="80" t="str">
        <f>IF(AY23="-","-",AY23*INDEX('3c Mappings'!$C$8:$O$21,MATCH($C128,'3c Mappings'!$B$8:$B$21,0),MATCH($B128,'3c Mappings'!$C$7:$O$7,0)))</f>
        <v>-</v>
      </c>
      <c r="AZ128" s="80" t="str">
        <f>IF(AZ23="-","-",AZ23*INDEX('3c Mappings'!$C$8:$O$21,MATCH($C128,'3c Mappings'!$B$8:$B$21,0),MATCH($B128,'3c Mappings'!$C$7:$O$7,0)))</f>
        <v>-</v>
      </c>
      <c r="BA128" s="80" t="str">
        <f>IF(BA23="-","-",BA23*INDEX('3c Mappings'!$C$8:$O$21,MATCH($C128,'3c Mappings'!$B$8:$B$21,0),MATCH($B128,'3c Mappings'!$C$7:$O$7,0)))</f>
        <v>-</v>
      </c>
      <c r="BB128" s="80" t="str">
        <f>IF(BB23="-","-",BB23*INDEX('3c Mappings'!$C$8:$O$21,MATCH($C128,'3c Mappings'!$B$8:$B$21,0),MATCH($B128,'3c Mappings'!$C$7:$O$7,0)))</f>
        <v>-</v>
      </c>
    </row>
    <row r="129" spans="1:54" s="14" customFormat="1" ht="11.45">
      <c r="A129" s="10"/>
      <c r="B129" s="72" t="s">
        <v>212</v>
      </c>
      <c r="C129" s="73" t="s">
        <v>182</v>
      </c>
      <c r="D129" s="205"/>
      <c r="E129" s="29"/>
      <c r="F129" s="80">
        <f>IF(F24="-","-",F24*INDEX('3c Mappings'!$C$8:$O$21,MATCH($C129,'3c Mappings'!$B$8:$B$21,0),MATCH($B129,'3c Mappings'!$C$7:$O$7,0)))</f>
        <v>0</v>
      </c>
      <c r="G129" s="80">
        <f>IF(G24="-","-",G24*INDEX('3c Mappings'!$C$8:$O$21,MATCH($C129,'3c Mappings'!$B$8:$B$21,0),MATCH($B129,'3c Mappings'!$C$7:$O$7,0)))</f>
        <v>0</v>
      </c>
      <c r="H129" s="80">
        <f>IF(H24="-","-",H24*INDEX('3c Mappings'!$C$8:$O$21,MATCH($C129,'3c Mappings'!$B$8:$B$21,0),MATCH($B129,'3c Mappings'!$C$7:$O$7,0)))</f>
        <v>0</v>
      </c>
      <c r="I129" s="80">
        <f>IF(I24="-","-",I24*INDEX('3c Mappings'!$C$8:$O$21,MATCH($C129,'3c Mappings'!$B$8:$B$21,0),MATCH($B129,'3c Mappings'!$C$7:$O$7,0)))</f>
        <v>0</v>
      </c>
      <c r="J129" s="80">
        <f>IF(J24="-","-",J24*INDEX('3c Mappings'!$C$8:$O$21,MATCH($C129,'3c Mappings'!$B$8:$B$21,0),MATCH($B129,'3c Mappings'!$C$7:$O$7,0)))</f>
        <v>0</v>
      </c>
      <c r="K129" s="80">
        <f>IF(K24="-","-",K24*INDEX('3c Mappings'!$C$8:$O$21,MATCH($C129,'3c Mappings'!$B$8:$B$21,0),MATCH($B129,'3c Mappings'!$C$7:$O$7,0)))</f>
        <v>0</v>
      </c>
      <c r="L129" s="80">
        <f>IF(L24="-","-",L24*INDEX('3c Mappings'!$C$8:$O$21,MATCH($C129,'3c Mappings'!$B$8:$B$21,0),MATCH($B129,'3c Mappings'!$C$7:$O$7,0)))</f>
        <v>0</v>
      </c>
      <c r="M129" s="80">
        <f>IF(M24="-","-",M24*INDEX('3c Mappings'!$C$8:$O$21,MATCH($C129,'3c Mappings'!$B$8:$B$21,0),MATCH($B129,'3c Mappings'!$C$7:$O$7,0)))</f>
        <v>0</v>
      </c>
      <c r="N129" s="82"/>
      <c r="O129" s="80">
        <f>IF(O24="-","-",O24*INDEX('3c Mappings'!$C$8:$O$21,MATCH($C129,'3c Mappings'!$B$8:$B$21,0),MATCH($B129,'3c Mappings'!$C$7:$O$7,0)))</f>
        <v>0</v>
      </c>
      <c r="P129" s="80">
        <f>IF(P24="-","-",P24*INDEX('3c Mappings'!$C$8:$O$21,MATCH($C129,'3c Mappings'!$B$8:$B$21,0),MATCH($B129,'3c Mappings'!$C$7:$O$7,0)))</f>
        <v>0</v>
      </c>
      <c r="Q129" s="80">
        <f>IF(Q24="-","-",Q24*INDEX('3c Mappings'!$C$8:$O$21,MATCH($C129,'3c Mappings'!$B$8:$B$21,0),MATCH($B129,'3c Mappings'!$C$7:$O$7,0)))</f>
        <v>0</v>
      </c>
      <c r="R129" s="80">
        <f>IF(R24="-","-",R24*INDEX('3c Mappings'!$C$8:$O$21,MATCH($C129,'3c Mappings'!$B$8:$B$21,0),MATCH($B129,'3c Mappings'!$C$7:$O$7,0)))</f>
        <v>0</v>
      </c>
      <c r="S129" s="80">
        <f>IF(S24="-","-",S24*INDEX('3c Mappings'!$C$8:$O$21,MATCH($C129,'3c Mappings'!$B$8:$B$21,0),MATCH($B129,'3c Mappings'!$C$7:$O$7,0)))</f>
        <v>0</v>
      </c>
      <c r="T129" s="80">
        <f>IF(T24="-","-",T24*INDEX('3c Mappings'!$C$8:$O$21,MATCH($C129,'3c Mappings'!$B$8:$B$21,0),MATCH($B129,'3c Mappings'!$C$7:$O$7,0)))</f>
        <v>0</v>
      </c>
      <c r="U129" s="80">
        <f>IF(U24="-","-",U24*INDEX('3c Mappings'!$C$8:$O$21,MATCH($C129,'3c Mappings'!$B$8:$B$21,0),MATCH($B129,'3c Mappings'!$C$7:$O$7,0)))</f>
        <v>0</v>
      </c>
      <c r="V129" s="80">
        <f>IF(V24="-","-",V24*INDEX('3c Mappings'!$C$8:$O$21,MATCH($C129,'3c Mappings'!$B$8:$B$21,0),MATCH($B129,'3c Mappings'!$C$7:$O$7,0)))</f>
        <v>0</v>
      </c>
      <c r="W129" s="80">
        <f>IF(W24="-","-",W24*INDEX('3c Mappings'!$C$8:$O$21,MATCH($C129,'3c Mappings'!$B$8:$B$21,0),MATCH($B129,'3c Mappings'!$C$7:$O$7,0)))</f>
        <v>0</v>
      </c>
      <c r="X129" s="80">
        <f>IF(X24="-","-",X24*INDEX('3c Mappings'!$C$8:$O$21,MATCH($C129,'3c Mappings'!$B$8:$B$21,0),MATCH($B129,'3c Mappings'!$C$7:$O$7,0)))</f>
        <v>0</v>
      </c>
      <c r="Y129" s="80">
        <f>IF(Y24="-","-",Y24*INDEX('3c Mappings'!$C$8:$O$21,MATCH($C129,'3c Mappings'!$B$8:$B$21,0),MATCH($B129,'3c Mappings'!$C$7:$O$7,0)))</f>
        <v>0</v>
      </c>
      <c r="Z129" s="80">
        <f>IF(Z24="-","-",Z24*INDEX('3c Mappings'!$C$8:$O$21,MATCH($C129,'3c Mappings'!$B$8:$B$21,0),MATCH($B129,'3c Mappings'!$C$7:$O$7,0)))</f>
        <v>0</v>
      </c>
      <c r="AA129" s="80">
        <f>IF(AA24="-","-",AA24*INDEX('3c Mappings'!$C$8:$O$21,MATCH($C129,'3c Mappings'!$B$8:$B$21,0),MATCH($B129,'3c Mappings'!$C$7:$O$7,0)))</f>
        <v>0</v>
      </c>
      <c r="AB129" s="80">
        <f>IF(AB24="-","-",AB24*INDEX('3c Mappings'!$C$8:$O$21,MATCH($C129,'3c Mappings'!$B$8:$B$21,0),MATCH($B129,'3c Mappings'!$C$7:$O$7,0)))</f>
        <v>0</v>
      </c>
      <c r="AC129" s="80">
        <f>IF(AC24="-","-",AC24*INDEX('3c Mappings'!$C$8:$O$21,MATCH($C129,'3c Mappings'!$B$8:$B$21,0),MATCH($B129,'3c Mappings'!$C$7:$O$7,0)))</f>
        <v>0</v>
      </c>
      <c r="AD129" s="80">
        <f>IF(AD24="-","-",AD24*INDEX('3c Mappings'!$C$8:$O$21,MATCH($C129,'3c Mappings'!$B$8:$B$21,0),MATCH($B129,'3c Mappings'!$C$7:$O$7,0)))</f>
        <v>0</v>
      </c>
      <c r="AE129" s="80">
        <f>IF(AE24="-","-",AE24*INDEX('3c Mappings'!$C$8:$O$21,MATCH($C129,'3c Mappings'!$B$8:$B$21,0),MATCH($B129,'3c Mappings'!$C$7:$O$7,0)))</f>
        <v>0</v>
      </c>
      <c r="AF129" s="80">
        <f>IF(AF24="-","-",AF24*INDEX('3c Mappings'!$C$8:$O$21,MATCH($C129,'3c Mappings'!$B$8:$B$21,0),MATCH($B129,'3c Mappings'!$C$7:$O$7,0)))</f>
        <v>0</v>
      </c>
      <c r="AG129" s="80">
        <f>IF(AG24="-","-",AG24*INDEX('3c Mappings'!$C$8:$O$21,MATCH($C129,'3c Mappings'!$B$8:$B$21,0),MATCH($B129,'3c Mappings'!$C$7:$O$7,0)))</f>
        <v>0</v>
      </c>
      <c r="AH129" s="80" t="str">
        <f>IF(AH24="-","-",AH24*INDEX('3c Mappings'!$C$8:$O$21,MATCH($C129,'3c Mappings'!$B$8:$B$21,0),MATCH($B129,'3c Mappings'!$C$7:$O$7,0)))</f>
        <v>-</v>
      </c>
      <c r="AI129" s="80" t="str">
        <f>IF(AI24="-","-",AI24*INDEX('3c Mappings'!$C$8:$O$21,MATCH($C129,'3c Mappings'!$B$8:$B$21,0),MATCH($B129,'3c Mappings'!$C$7:$O$7,0)))</f>
        <v>-</v>
      </c>
      <c r="AJ129" s="80" t="str">
        <f>IF(AJ24="-","-",AJ24*INDEX('3c Mappings'!$C$8:$O$21,MATCH($C129,'3c Mappings'!$B$8:$B$21,0),MATCH($B129,'3c Mappings'!$C$7:$O$7,0)))</f>
        <v>-</v>
      </c>
      <c r="AK129" s="80" t="str">
        <f>IF(AK24="-","-",AK24*INDEX('3c Mappings'!$C$8:$O$21,MATCH($C129,'3c Mappings'!$B$8:$B$21,0),MATCH($B129,'3c Mappings'!$C$7:$O$7,0)))</f>
        <v>-</v>
      </c>
      <c r="AL129" s="80" t="str">
        <f>IF(AL24="-","-",AL24*INDEX('3c Mappings'!$C$8:$O$21,MATCH($C129,'3c Mappings'!$B$8:$B$21,0),MATCH($B129,'3c Mappings'!$C$7:$O$7,0)))</f>
        <v>-</v>
      </c>
      <c r="AM129" s="80" t="str">
        <f>IF(AM24="-","-",AM24*INDEX('3c Mappings'!$C$8:$O$21,MATCH($C129,'3c Mappings'!$B$8:$B$21,0),MATCH($B129,'3c Mappings'!$C$7:$O$7,0)))</f>
        <v>-</v>
      </c>
      <c r="AN129" s="80" t="str">
        <f>IF(AN24="-","-",AN24*INDEX('3c Mappings'!$C$8:$O$21,MATCH($C129,'3c Mappings'!$B$8:$B$21,0),MATCH($B129,'3c Mappings'!$C$7:$O$7,0)))</f>
        <v>-</v>
      </c>
      <c r="AO129" s="80" t="str">
        <f>IF(AO24="-","-",AO24*INDEX('3c Mappings'!$C$8:$O$21,MATCH($C129,'3c Mappings'!$B$8:$B$21,0),MATCH($B129,'3c Mappings'!$C$7:$O$7,0)))</f>
        <v>-</v>
      </c>
      <c r="AP129" s="80" t="str">
        <f>IF(AP24="-","-",AP24*INDEX('3c Mappings'!$C$8:$O$21,MATCH($C129,'3c Mappings'!$B$8:$B$21,0),MATCH($B129,'3c Mappings'!$C$7:$O$7,0)))</f>
        <v>-</v>
      </c>
      <c r="AQ129" s="80" t="str">
        <f>IF(AQ24="-","-",AQ24*INDEX('3c Mappings'!$C$8:$O$21,MATCH($C129,'3c Mappings'!$B$8:$B$21,0),MATCH($B129,'3c Mappings'!$C$7:$O$7,0)))</f>
        <v>-</v>
      </c>
      <c r="AR129" s="80" t="str">
        <f>IF(AR24="-","-",AR24*INDEX('3c Mappings'!$C$8:$O$21,MATCH($C129,'3c Mappings'!$B$8:$B$21,0),MATCH($B129,'3c Mappings'!$C$7:$O$7,0)))</f>
        <v>-</v>
      </c>
      <c r="AS129" s="80" t="str">
        <f>IF(AS24="-","-",AS24*INDEX('3c Mappings'!$C$8:$O$21,MATCH($C129,'3c Mappings'!$B$8:$B$21,0),MATCH($B129,'3c Mappings'!$C$7:$O$7,0)))</f>
        <v>-</v>
      </c>
      <c r="AT129" s="80" t="str">
        <f>IF(AT24="-","-",AT24*INDEX('3c Mappings'!$C$8:$O$21,MATCH($C129,'3c Mappings'!$B$8:$B$21,0),MATCH($B129,'3c Mappings'!$C$7:$O$7,0)))</f>
        <v>-</v>
      </c>
      <c r="AU129" s="80" t="str">
        <f>IF(AU24="-","-",AU24*INDEX('3c Mappings'!$C$8:$O$21,MATCH($C129,'3c Mappings'!$B$8:$B$21,0),MATCH($B129,'3c Mappings'!$C$7:$O$7,0)))</f>
        <v>-</v>
      </c>
      <c r="AV129" s="80" t="str">
        <f>IF(AV24="-","-",AV24*INDEX('3c Mappings'!$C$8:$O$21,MATCH($C129,'3c Mappings'!$B$8:$B$21,0),MATCH($B129,'3c Mappings'!$C$7:$O$7,0)))</f>
        <v>-</v>
      </c>
      <c r="AW129" s="80" t="str">
        <f>IF(AW24="-","-",AW24*INDEX('3c Mappings'!$C$8:$O$21,MATCH($C129,'3c Mappings'!$B$8:$B$21,0),MATCH($B129,'3c Mappings'!$C$7:$O$7,0)))</f>
        <v>-</v>
      </c>
      <c r="AX129" s="80" t="str">
        <f>IF(AX24="-","-",AX24*INDEX('3c Mappings'!$C$8:$O$21,MATCH($C129,'3c Mappings'!$B$8:$B$21,0),MATCH($B129,'3c Mappings'!$C$7:$O$7,0)))</f>
        <v>-</v>
      </c>
      <c r="AY129" s="80" t="str">
        <f>IF(AY24="-","-",AY24*INDEX('3c Mappings'!$C$8:$O$21,MATCH($C129,'3c Mappings'!$B$8:$B$21,0),MATCH($B129,'3c Mappings'!$C$7:$O$7,0)))</f>
        <v>-</v>
      </c>
      <c r="AZ129" s="80" t="str">
        <f>IF(AZ24="-","-",AZ24*INDEX('3c Mappings'!$C$8:$O$21,MATCH($C129,'3c Mappings'!$B$8:$B$21,0),MATCH($B129,'3c Mappings'!$C$7:$O$7,0)))</f>
        <v>-</v>
      </c>
      <c r="BA129" s="80" t="str">
        <f>IF(BA24="-","-",BA24*INDEX('3c Mappings'!$C$8:$O$21,MATCH($C129,'3c Mappings'!$B$8:$B$21,0),MATCH($B129,'3c Mappings'!$C$7:$O$7,0)))</f>
        <v>-</v>
      </c>
      <c r="BB129" s="80" t="str">
        <f>IF(BB24="-","-",BB24*INDEX('3c Mappings'!$C$8:$O$21,MATCH($C129,'3c Mappings'!$B$8:$B$21,0),MATCH($B129,'3c Mappings'!$C$7:$O$7,0)))</f>
        <v>-</v>
      </c>
    </row>
    <row r="130" spans="1:54" s="14" customFormat="1" ht="11.45">
      <c r="A130" s="10"/>
      <c r="B130" s="72" t="s">
        <v>213</v>
      </c>
      <c r="C130" s="73" t="s">
        <v>182</v>
      </c>
      <c r="D130" s="205"/>
      <c r="E130" s="29"/>
      <c r="F130" s="80">
        <f>IF(F25="-","-",F25*INDEX('3c Mappings'!$C$8:$O$21,MATCH($C130,'3c Mappings'!$B$8:$B$21,0),MATCH($B130,'3c Mappings'!$C$7:$O$7,0)))</f>
        <v>0</v>
      </c>
      <c r="G130" s="80">
        <f>IF(G25="-","-",G25*INDEX('3c Mappings'!$C$8:$O$21,MATCH($C130,'3c Mappings'!$B$8:$B$21,0),MATCH($B130,'3c Mappings'!$C$7:$O$7,0)))</f>
        <v>0</v>
      </c>
      <c r="H130" s="80">
        <f>IF(H25="-","-",H25*INDEX('3c Mappings'!$C$8:$O$21,MATCH($C130,'3c Mappings'!$B$8:$B$21,0),MATCH($B130,'3c Mappings'!$C$7:$O$7,0)))</f>
        <v>0</v>
      </c>
      <c r="I130" s="80">
        <f>IF(I25="-","-",I25*INDEX('3c Mappings'!$C$8:$O$21,MATCH($C130,'3c Mappings'!$B$8:$B$21,0),MATCH($B130,'3c Mappings'!$C$7:$O$7,0)))</f>
        <v>0</v>
      </c>
      <c r="J130" s="80">
        <f>IF(J25="-","-",J25*INDEX('3c Mappings'!$C$8:$O$21,MATCH($C130,'3c Mappings'!$B$8:$B$21,0),MATCH($B130,'3c Mappings'!$C$7:$O$7,0)))</f>
        <v>0</v>
      </c>
      <c r="K130" s="80">
        <f>IF(K25="-","-",K25*INDEX('3c Mappings'!$C$8:$O$21,MATCH($C130,'3c Mappings'!$B$8:$B$21,0),MATCH($B130,'3c Mappings'!$C$7:$O$7,0)))</f>
        <v>0</v>
      </c>
      <c r="L130" s="80">
        <f>IF(L25="-","-",L25*INDEX('3c Mappings'!$C$8:$O$21,MATCH($C130,'3c Mappings'!$B$8:$B$21,0),MATCH($B130,'3c Mappings'!$C$7:$O$7,0)))</f>
        <v>0</v>
      </c>
      <c r="M130" s="80">
        <f>IF(M25="-","-",M25*INDEX('3c Mappings'!$C$8:$O$21,MATCH($C130,'3c Mappings'!$B$8:$B$21,0),MATCH($B130,'3c Mappings'!$C$7:$O$7,0)))</f>
        <v>0</v>
      </c>
      <c r="N130" s="82"/>
      <c r="O130" s="80">
        <f>IF(O25="-","-",O25*INDEX('3c Mappings'!$C$8:$O$21,MATCH($C130,'3c Mappings'!$B$8:$B$21,0),MATCH($B130,'3c Mappings'!$C$7:$O$7,0)))</f>
        <v>0</v>
      </c>
      <c r="P130" s="80">
        <f>IF(P25="-","-",P25*INDEX('3c Mappings'!$C$8:$O$21,MATCH($C130,'3c Mappings'!$B$8:$B$21,0),MATCH($B130,'3c Mappings'!$C$7:$O$7,0)))</f>
        <v>0</v>
      </c>
      <c r="Q130" s="80">
        <f>IF(Q25="-","-",Q25*INDEX('3c Mappings'!$C$8:$O$21,MATCH($C130,'3c Mappings'!$B$8:$B$21,0),MATCH($B130,'3c Mappings'!$C$7:$O$7,0)))</f>
        <v>0</v>
      </c>
      <c r="R130" s="80">
        <f>IF(R25="-","-",R25*INDEX('3c Mappings'!$C$8:$O$21,MATCH($C130,'3c Mappings'!$B$8:$B$21,0),MATCH($B130,'3c Mappings'!$C$7:$O$7,0)))</f>
        <v>0</v>
      </c>
      <c r="S130" s="80">
        <f>IF(S25="-","-",S25*INDEX('3c Mappings'!$C$8:$O$21,MATCH($C130,'3c Mappings'!$B$8:$B$21,0),MATCH($B130,'3c Mappings'!$C$7:$O$7,0)))</f>
        <v>0</v>
      </c>
      <c r="T130" s="80">
        <f>IF(T25="-","-",T25*INDEX('3c Mappings'!$C$8:$O$21,MATCH($C130,'3c Mappings'!$B$8:$B$21,0),MATCH($B130,'3c Mappings'!$C$7:$O$7,0)))</f>
        <v>0</v>
      </c>
      <c r="U130" s="80">
        <f>IF(U25="-","-",U25*INDEX('3c Mappings'!$C$8:$O$21,MATCH($C130,'3c Mappings'!$B$8:$B$21,0),MATCH($B130,'3c Mappings'!$C$7:$O$7,0)))</f>
        <v>0</v>
      </c>
      <c r="V130" s="80">
        <f>IF(V25="-","-",V25*INDEX('3c Mappings'!$C$8:$O$21,MATCH($C130,'3c Mappings'!$B$8:$B$21,0),MATCH($B130,'3c Mappings'!$C$7:$O$7,0)))</f>
        <v>0</v>
      </c>
      <c r="W130" s="80">
        <f>IF(W25="-","-",W25*INDEX('3c Mappings'!$C$8:$O$21,MATCH($C130,'3c Mappings'!$B$8:$B$21,0),MATCH($B130,'3c Mappings'!$C$7:$O$7,0)))</f>
        <v>0</v>
      </c>
      <c r="X130" s="80">
        <f>IF(X25="-","-",X25*INDEX('3c Mappings'!$C$8:$O$21,MATCH($C130,'3c Mappings'!$B$8:$B$21,0),MATCH($B130,'3c Mappings'!$C$7:$O$7,0)))</f>
        <v>0</v>
      </c>
      <c r="Y130" s="80">
        <f>IF(Y25="-","-",Y25*INDEX('3c Mappings'!$C$8:$O$21,MATCH($C130,'3c Mappings'!$B$8:$B$21,0),MATCH($B130,'3c Mappings'!$C$7:$O$7,0)))</f>
        <v>0</v>
      </c>
      <c r="Z130" s="80">
        <f>IF(Z25="-","-",Z25*INDEX('3c Mappings'!$C$8:$O$21,MATCH($C130,'3c Mappings'!$B$8:$B$21,0),MATCH($B130,'3c Mappings'!$C$7:$O$7,0)))</f>
        <v>0</v>
      </c>
      <c r="AA130" s="80">
        <f>IF(AA25="-","-",AA25*INDEX('3c Mappings'!$C$8:$O$21,MATCH($C130,'3c Mappings'!$B$8:$B$21,0),MATCH($B130,'3c Mappings'!$C$7:$O$7,0)))</f>
        <v>0</v>
      </c>
      <c r="AB130" s="80">
        <f>IF(AB25="-","-",AB25*INDEX('3c Mappings'!$C$8:$O$21,MATCH($C130,'3c Mappings'!$B$8:$B$21,0),MATCH($B130,'3c Mappings'!$C$7:$O$7,0)))</f>
        <v>0</v>
      </c>
      <c r="AC130" s="80">
        <f>IF(AC25="-","-",AC25*INDEX('3c Mappings'!$C$8:$O$21,MATCH($C130,'3c Mappings'!$B$8:$B$21,0),MATCH($B130,'3c Mappings'!$C$7:$O$7,0)))</f>
        <v>0</v>
      </c>
      <c r="AD130" s="80">
        <f>IF(AD25="-","-",AD25*INDEX('3c Mappings'!$C$8:$O$21,MATCH($C130,'3c Mappings'!$B$8:$B$21,0),MATCH($B130,'3c Mappings'!$C$7:$O$7,0)))</f>
        <v>0</v>
      </c>
      <c r="AE130" s="80">
        <f>IF(AE25="-","-",AE25*INDEX('3c Mappings'!$C$8:$O$21,MATCH($C130,'3c Mappings'!$B$8:$B$21,0),MATCH($B130,'3c Mappings'!$C$7:$O$7,0)))</f>
        <v>0</v>
      </c>
      <c r="AF130" s="80">
        <f>IF(AF25="-","-",AF25*INDEX('3c Mappings'!$C$8:$O$21,MATCH($C130,'3c Mappings'!$B$8:$B$21,0),MATCH($B130,'3c Mappings'!$C$7:$O$7,0)))</f>
        <v>0</v>
      </c>
      <c r="AG130" s="80">
        <f>IF(AG25="-","-",AG25*INDEX('3c Mappings'!$C$8:$O$21,MATCH($C130,'3c Mappings'!$B$8:$B$21,0),MATCH($B130,'3c Mappings'!$C$7:$O$7,0)))</f>
        <v>0</v>
      </c>
      <c r="AH130" s="80" t="str">
        <f>IF(AH25="-","-",AH25*INDEX('3c Mappings'!$C$8:$O$21,MATCH($C130,'3c Mappings'!$B$8:$B$21,0),MATCH($B130,'3c Mappings'!$C$7:$O$7,0)))</f>
        <v>-</v>
      </c>
      <c r="AI130" s="80" t="str">
        <f>IF(AI25="-","-",AI25*INDEX('3c Mappings'!$C$8:$O$21,MATCH($C130,'3c Mappings'!$B$8:$B$21,0),MATCH($B130,'3c Mappings'!$C$7:$O$7,0)))</f>
        <v>-</v>
      </c>
      <c r="AJ130" s="80" t="str">
        <f>IF(AJ25="-","-",AJ25*INDEX('3c Mappings'!$C$8:$O$21,MATCH($C130,'3c Mappings'!$B$8:$B$21,0),MATCH($B130,'3c Mappings'!$C$7:$O$7,0)))</f>
        <v>-</v>
      </c>
      <c r="AK130" s="80" t="str">
        <f>IF(AK25="-","-",AK25*INDEX('3c Mappings'!$C$8:$O$21,MATCH($C130,'3c Mappings'!$B$8:$B$21,0),MATCH($B130,'3c Mappings'!$C$7:$O$7,0)))</f>
        <v>-</v>
      </c>
      <c r="AL130" s="80" t="str">
        <f>IF(AL25="-","-",AL25*INDEX('3c Mappings'!$C$8:$O$21,MATCH($C130,'3c Mappings'!$B$8:$B$21,0),MATCH($B130,'3c Mappings'!$C$7:$O$7,0)))</f>
        <v>-</v>
      </c>
      <c r="AM130" s="80" t="str">
        <f>IF(AM25="-","-",AM25*INDEX('3c Mappings'!$C$8:$O$21,MATCH($C130,'3c Mappings'!$B$8:$B$21,0),MATCH($B130,'3c Mappings'!$C$7:$O$7,0)))</f>
        <v>-</v>
      </c>
      <c r="AN130" s="80" t="str">
        <f>IF(AN25="-","-",AN25*INDEX('3c Mappings'!$C$8:$O$21,MATCH($C130,'3c Mappings'!$B$8:$B$21,0),MATCH($B130,'3c Mappings'!$C$7:$O$7,0)))</f>
        <v>-</v>
      </c>
      <c r="AO130" s="80" t="str">
        <f>IF(AO25="-","-",AO25*INDEX('3c Mappings'!$C$8:$O$21,MATCH($C130,'3c Mappings'!$B$8:$B$21,0),MATCH($B130,'3c Mappings'!$C$7:$O$7,0)))</f>
        <v>-</v>
      </c>
      <c r="AP130" s="80" t="str">
        <f>IF(AP25="-","-",AP25*INDEX('3c Mappings'!$C$8:$O$21,MATCH($C130,'3c Mappings'!$B$8:$B$21,0),MATCH($B130,'3c Mappings'!$C$7:$O$7,0)))</f>
        <v>-</v>
      </c>
      <c r="AQ130" s="80" t="str">
        <f>IF(AQ25="-","-",AQ25*INDEX('3c Mappings'!$C$8:$O$21,MATCH($C130,'3c Mappings'!$B$8:$B$21,0),MATCH($B130,'3c Mappings'!$C$7:$O$7,0)))</f>
        <v>-</v>
      </c>
      <c r="AR130" s="80" t="str">
        <f>IF(AR25="-","-",AR25*INDEX('3c Mappings'!$C$8:$O$21,MATCH($C130,'3c Mappings'!$B$8:$B$21,0),MATCH($B130,'3c Mappings'!$C$7:$O$7,0)))</f>
        <v>-</v>
      </c>
      <c r="AS130" s="80" t="str">
        <f>IF(AS25="-","-",AS25*INDEX('3c Mappings'!$C$8:$O$21,MATCH($C130,'3c Mappings'!$B$8:$B$21,0),MATCH($B130,'3c Mappings'!$C$7:$O$7,0)))</f>
        <v>-</v>
      </c>
      <c r="AT130" s="80" t="str">
        <f>IF(AT25="-","-",AT25*INDEX('3c Mappings'!$C$8:$O$21,MATCH($C130,'3c Mappings'!$B$8:$B$21,0),MATCH($B130,'3c Mappings'!$C$7:$O$7,0)))</f>
        <v>-</v>
      </c>
      <c r="AU130" s="80" t="str">
        <f>IF(AU25="-","-",AU25*INDEX('3c Mappings'!$C$8:$O$21,MATCH($C130,'3c Mappings'!$B$8:$B$21,0),MATCH($B130,'3c Mappings'!$C$7:$O$7,0)))</f>
        <v>-</v>
      </c>
      <c r="AV130" s="80" t="str">
        <f>IF(AV25="-","-",AV25*INDEX('3c Mappings'!$C$8:$O$21,MATCH($C130,'3c Mappings'!$B$8:$B$21,0),MATCH($B130,'3c Mappings'!$C$7:$O$7,0)))</f>
        <v>-</v>
      </c>
      <c r="AW130" s="80" t="str">
        <f>IF(AW25="-","-",AW25*INDEX('3c Mappings'!$C$8:$O$21,MATCH($C130,'3c Mappings'!$B$8:$B$21,0),MATCH($B130,'3c Mappings'!$C$7:$O$7,0)))</f>
        <v>-</v>
      </c>
      <c r="AX130" s="80" t="str">
        <f>IF(AX25="-","-",AX25*INDEX('3c Mappings'!$C$8:$O$21,MATCH($C130,'3c Mappings'!$B$8:$B$21,0),MATCH($B130,'3c Mappings'!$C$7:$O$7,0)))</f>
        <v>-</v>
      </c>
      <c r="AY130" s="80" t="str">
        <f>IF(AY25="-","-",AY25*INDEX('3c Mappings'!$C$8:$O$21,MATCH($C130,'3c Mappings'!$B$8:$B$21,0),MATCH($B130,'3c Mappings'!$C$7:$O$7,0)))</f>
        <v>-</v>
      </c>
      <c r="AZ130" s="80" t="str">
        <f>IF(AZ25="-","-",AZ25*INDEX('3c Mappings'!$C$8:$O$21,MATCH($C130,'3c Mappings'!$B$8:$B$21,0),MATCH($B130,'3c Mappings'!$C$7:$O$7,0)))</f>
        <v>-</v>
      </c>
      <c r="BA130" s="80" t="str">
        <f>IF(BA25="-","-",BA25*INDEX('3c Mappings'!$C$8:$O$21,MATCH($C130,'3c Mappings'!$B$8:$B$21,0),MATCH($B130,'3c Mappings'!$C$7:$O$7,0)))</f>
        <v>-</v>
      </c>
      <c r="BB130" s="80" t="str">
        <f>IF(BB25="-","-",BB25*INDEX('3c Mappings'!$C$8:$O$21,MATCH($C130,'3c Mappings'!$B$8:$B$21,0),MATCH($B130,'3c Mappings'!$C$7:$O$7,0)))</f>
        <v>-</v>
      </c>
    </row>
    <row r="131" spans="1:54" s="14" customFormat="1" ht="11.45">
      <c r="A131" s="10"/>
      <c r="B131" s="72" t="s">
        <v>214</v>
      </c>
      <c r="C131" s="73" t="s">
        <v>182</v>
      </c>
      <c r="D131" s="205"/>
      <c r="E131" s="29"/>
      <c r="F131" s="80">
        <f>IF(F26="-","-",F26*INDEX('3c Mappings'!$C$8:$O$21,MATCH($C131,'3c Mappings'!$B$8:$B$21,0),MATCH($B131,'3c Mappings'!$C$7:$O$7,0)))</f>
        <v>0</v>
      </c>
      <c r="G131" s="80">
        <f>IF(G26="-","-",G26*INDEX('3c Mappings'!$C$8:$O$21,MATCH($C131,'3c Mappings'!$B$8:$B$21,0),MATCH($B131,'3c Mappings'!$C$7:$O$7,0)))</f>
        <v>0</v>
      </c>
      <c r="H131" s="80">
        <f>IF(H26="-","-",H26*INDEX('3c Mappings'!$C$8:$O$21,MATCH($C131,'3c Mappings'!$B$8:$B$21,0),MATCH($B131,'3c Mappings'!$C$7:$O$7,0)))</f>
        <v>0</v>
      </c>
      <c r="I131" s="80">
        <f>IF(I26="-","-",I26*INDEX('3c Mappings'!$C$8:$O$21,MATCH($C131,'3c Mappings'!$B$8:$B$21,0),MATCH($B131,'3c Mappings'!$C$7:$O$7,0)))</f>
        <v>0</v>
      </c>
      <c r="J131" s="80">
        <f>IF(J26="-","-",J26*INDEX('3c Mappings'!$C$8:$O$21,MATCH($C131,'3c Mappings'!$B$8:$B$21,0),MATCH($B131,'3c Mappings'!$C$7:$O$7,0)))</f>
        <v>0</v>
      </c>
      <c r="K131" s="80">
        <f>IF(K26="-","-",K26*INDEX('3c Mappings'!$C$8:$O$21,MATCH($C131,'3c Mappings'!$B$8:$B$21,0),MATCH($B131,'3c Mappings'!$C$7:$O$7,0)))</f>
        <v>0</v>
      </c>
      <c r="L131" s="80">
        <f>IF(L26="-","-",L26*INDEX('3c Mappings'!$C$8:$O$21,MATCH($C131,'3c Mappings'!$B$8:$B$21,0),MATCH($B131,'3c Mappings'!$C$7:$O$7,0)))</f>
        <v>0</v>
      </c>
      <c r="M131" s="80">
        <f>IF(M26="-","-",M26*INDEX('3c Mappings'!$C$8:$O$21,MATCH($C131,'3c Mappings'!$B$8:$B$21,0),MATCH($B131,'3c Mappings'!$C$7:$O$7,0)))</f>
        <v>0</v>
      </c>
      <c r="N131" s="82"/>
      <c r="O131" s="80">
        <f>IF(O26="-","-",O26*INDEX('3c Mappings'!$C$8:$O$21,MATCH($C131,'3c Mappings'!$B$8:$B$21,0),MATCH($B131,'3c Mappings'!$C$7:$O$7,0)))</f>
        <v>0</v>
      </c>
      <c r="P131" s="80">
        <f>IF(P26="-","-",P26*INDEX('3c Mappings'!$C$8:$O$21,MATCH($C131,'3c Mappings'!$B$8:$B$21,0),MATCH($B131,'3c Mappings'!$C$7:$O$7,0)))</f>
        <v>0</v>
      </c>
      <c r="Q131" s="80">
        <f>IF(Q26="-","-",Q26*INDEX('3c Mappings'!$C$8:$O$21,MATCH($C131,'3c Mappings'!$B$8:$B$21,0),MATCH($B131,'3c Mappings'!$C$7:$O$7,0)))</f>
        <v>0</v>
      </c>
      <c r="R131" s="80">
        <f>IF(R26="-","-",R26*INDEX('3c Mappings'!$C$8:$O$21,MATCH($C131,'3c Mappings'!$B$8:$B$21,0),MATCH($B131,'3c Mappings'!$C$7:$O$7,0)))</f>
        <v>0</v>
      </c>
      <c r="S131" s="80">
        <f>IF(S26="-","-",S26*INDEX('3c Mappings'!$C$8:$O$21,MATCH($C131,'3c Mappings'!$B$8:$B$21,0),MATCH($B131,'3c Mappings'!$C$7:$O$7,0)))</f>
        <v>0</v>
      </c>
      <c r="T131" s="80">
        <f>IF(T26="-","-",T26*INDEX('3c Mappings'!$C$8:$O$21,MATCH($C131,'3c Mappings'!$B$8:$B$21,0),MATCH($B131,'3c Mappings'!$C$7:$O$7,0)))</f>
        <v>0</v>
      </c>
      <c r="U131" s="80">
        <f>IF(U26="-","-",U26*INDEX('3c Mappings'!$C$8:$O$21,MATCH($C131,'3c Mappings'!$B$8:$B$21,0),MATCH($B131,'3c Mappings'!$C$7:$O$7,0)))</f>
        <v>0</v>
      </c>
      <c r="V131" s="80">
        <f>IF(V26="-","-",V26*INDEX('3c Mappings'!$C$8:$O$21,MATCH($C131,'3c Mappings'!$B$8:$B$21,0),MATCH($B131,'3c Mappings'!$C$7:$O$7,0)))</f>
        <v>0</v>
      </c>
      <c r="W131" s="80">
        <f>IF(W26="-","-",W26*INDEX('3c Mappings'!$C$8:$O$21,MATCH($C131,'3c Mappings'!$B$8:$B$21,0),MATCH($B131,'3c Mappings'!$C$7:$O$7,0)))</f>
        <v>0</v>
      </c>
      <c r="X131" s="80">
        <f>IF(X26="-","-",X26*INDEX('3c Mappings'!$C$8:$O$21,MATCH($C131,'3c Mappings'!$B$8:$B$21,0),MATCH($B131,'3c Mappings'!$C$7:$O$7,0)))</f>
        <v>0</v>
      </c>
      <c r="Y131" s="80">
        <f>IF(Y26="-","-",Y26*INDEX('3c Mappings'!$C$8:$O$21,MATCH($C131,'3c Mappings'!$B$8:$B$21,0),MATCH($B131,'3c Mappings'!$C$7:$O$7,0)))</f>
        <v>0</v>
      </c>
      <c r="Z131" s="80">
        <f>IF(Z26="-","-",Z26*INDEX('3c Mappings'!$C$8:$O$21,MATCH($C131,'3c Mappings'!$B$8:$B$21,0),MATCH($B131,'3c Mappings'!$C$7:$O$7,0)))</f>
        <v>0</v>
      </c>
      <c r="AA131" s="80">
        <f>IF(AA26="-","-",AA26*INDEX('3c Mappings'!$C$8:$O$21,MATCH($C131,'3c Mappings'!$B$8:$B$21,0),MATCH($B131,'3c Mappings'!$C$7:$O$7,0)))</f>
        <v>0</v>
      </c>
      <c r="AB131" s="80">
        <f>IF(AB26="-","-",AB26*INDEX('3c Mappings'!$C$8:$O$21,MATCH($C131,'3c Mappings'!$B$8:$B$21,0),MATCH($B131,'3c Mappings'!$C$7:$O$7,0)))</f>
        <v>0</v>
      </c>
      <c r="AC131" s="80">
        <f>IF(AC26="-","-",AC26*INDEX('3c Mappings'!$C$8:$O$21,MATCH($C131,'3c Mappings'!$B$8:$B$21,0),MATCH($B131,'3c Mappings'!$C$7:$O$7,0)))</f>
        <v>0</v>
      </c>
      <c r="AD131" s="80">
        <f>IF(AD26="-","-",AD26*INDEX('3c Mappings'!$C$8:$O$21,MATCH($C131,'3c Mappings'!$B$8:$B$21,0),MATCH($B131,'3c Mappings'!$C$7:$O$7,0)))</f>
        <v>0</v>
      </c>
      <c r="AE131" s="80">
        <f>IF(AE26="-","-",AE26*INDEX('3c Mappings'!$C$8:$O$21,MATCH($C131,'3c Mappings'!$B$8:$B$21,0),MATCH($B131,'3c Mappings'!$C$7:$O$7,0)))</f>
        <v>0</v>
      </c>
      <c r="AF131" s="80">
        <f>IF(AF26="-","-",AF26*INDEX('3c Mappings'!$C$8:$O$21,MATCH($C131,'3c Mappings'!$B$8:$B$21,0),MATCH($B131,'3c Mappings'!$C$7:$O$7,0)))</f>
        <v>0</v>
      </c>
      <c r="AG131" s="80">
        <f>IF(AG26="-","-",AG26*INDEX('3c Mappings'!$C$8:$O$21,MATCH($C131,'3c Mappings'!$B$8:$B$21,0),MATCH($B131,'3c Mappings'!$C$7:$O$7,0)))</f>
        <v>0</v>
      </c>
      <c r="AH131" s="80" t="str">
        <f>IF(AH26="-","-",AH26*INDEX('3c Mappings'!$C$8:$O$21,MATCH($C131,'3c Mappings'!$B$8:$B$21,0),MATCH($B131,'3c Mappings'!$C$7:$O$7,0)))</f>
        <v>-</v>
      </c>
      <c r="AI131" s="80" t="str">
        <f>IF(AI26="-","-",AI26*INDEX('3c Mappings'!$C$8:$O$21,MATCH($C131,'3c Mappings'!$B$8:$B$21,0),MATCH($B131,'3c Mappings'!$C$7:$O$7,0)))</f>
        <v>-</v>
      </c>
      <c r="AJ131" s="80" t="str">
        <f>IF(AJ26="-","-",AJ26*INDEX('3c Mappings'!$C$8:$O$21,MATCH($C131,'3c Mappings'!$B$8:$B$21,0),MATCH($B131,'3c Mappings'!$C$7:$O$7,0)))</f>
        <v>-</v>
      </c>
      <c r="AK131" s="80" t="str">
        <f>IF(AK26="-","-",AK26*INDEX('3c Mappings'!$C$8:$O$21,MATCH($C131,'3c Mappings'!$B$8:$B$21,0),MATCH($B131,'3c Mappings'!$C$7:$O$7,0)))</f>
        <v>-</v>
      </c>
      <c r="AL131" s="80" t="str">
        <f>IF(AL26="-","-",AL26*INDEX('3c Mappings'!$C$8:$O$21,MATCH($C131,'3c Mappings'!$B$8:$B$21,0),MATCH($B131,'3c Mappings'!$C$7:$O$7,0)))</f>
        <v>-</v>
      </c>
      <c r="AM131" s="80" t="str">
        <f>IF(AM26="-","-",AM26*INDEX('3c Mappings'!$C$8:$O$21,MATCH($C131,'3c Mappings'!$B$8:$B$21,0),MATCH($B131,'3c Mappings'!$C$7:$O$7,0)))</f>
        <v>-</v>
      </c>
      <c r="AN131" s="80" t="str">
        <f>IF(AN26="-","-",AN26*INDEX('3c Mappings'!$C$8:$O$21,MATCH($C131,'3c Mappings'!$B$8:$B$21,0),MATCH($B131,'3c Mappings'!$C$7:$O$7,0)))</f>
        <v>-</v>
      </c>
      <c r="AO131" s="80" t="str">
        <f>IF(AO26="-","-",AO26*INDEX('3c Mappings'!$C$8:$O$21,MATCH($C131,'3c Mappings'!$B$8:$B$21,0),MATCH($B131,'3c Mappings'!$C$7:$O$7,0)))</f>
        <v>-</v>
      </c>
      <c r="AP131" s="80" t="str">
        <f>IF(AP26="-","-",AP26*INDEX('3c Mappings'!$C$8:$O$21,MATCH($C131,'3c Mappings'!$B$8:$B$21,0),MATCH($B131,'3c Mappings'!$C$7:$O$7,0)))</f>
        <v>-</v>
      </c>
      <c r="AQ131" s="80" t="str">
        <f>IF(AQ26="-","-",AQ26*INDEX('3c Mappings'!$C$8:$O$21,MATCH($C131,'3c Mappings'!$B$8:$B$21,0),MATCH($B131,'3c Mappings'!$C$7:$O$7,0)))</f>
        <v>-</v>
      </c>
      <c r="AR131" s="80" t="str">
        <f>IF(AR26="-","-",AR26*INDEX('3c Mappings'!$C$8:$O$21,MATCH($C131,'3c Mappings'!$B$8:$B$21,0),MATCH($B131,'3c Mappings'!$C$7:$O$7,0)))</f>
        <v>-</v>
      </c>
      <c r="AS131" s="80" t="str">
        <f>IF(AS26="-","-",AS26*INDEX('3c Mappings'!$C$8:$O$21,MATCH($C131,'3c Mappings'!$B$8:$B$21,0),MATCH($B131,'3c Mappings'!$C$7:$O$7,0)))</f>
        <v>-</v>
      </c>
      <c r="AT131" s="80" t="str">
        <f>IF(AT26="-","-",AT26*INDEX('3c Mappings'!$C$8:$O$21,MATCH($C131,'3c Mappings'!$B$8:$B$21,0),MATCH($B131,'3c Mappings'!$C$7:$O$7,0)))</f>
        <v>-</v>
      </c>
      <c r="AU131" s="80" t="str">
        <f>IF(AU26="-","-",AU26*INDEX('3c Mappings'!$C$8:$O$21,MATCH($C131,'3c Mappings'!$B$8:$B$21,0),MATCH($B131,'3c Mappings'!$C$7:$O$7,0)))</f>
        <v>-</v>
      </c>
      <c r="AV131" s="80" t="str">
        <f>IF(AV26="-","-",AV26*INDEX('3c Mappings'!$C$8:$O$21,MATCH($C131,'3c Mappings'!$B$8:$B$21,0),MATCH($B131,'3c Mappings'!$C$7:$O$7,0)))</f>
        <v>-</v>
      </c>
      <c r="AW131" s="80" t="str">
        <f>IF(AW26="-","-",AW26*INDEX('3c Mappings'!$C$8:$O$21,MATCH($C131,'3c Mappings'!$B$8:$B$21,0),MATCH($B131,'3c Mappings'!$C$7:$O$7,0)))</f>
        <v>-</v>
      </c>
      <c r="AX131" s="80" t="str">
        <f>IF(AX26="-","-",AX26*INDEX('3c Mappings'!$C$8:$O$21,MATCH($C131,'3c Mappings'!$B$8:$B$21,0),MATCH($B131,'3c Mappings'!$C$7:$O$7,0)))</f>
        <v>-</v>
      </c>
      <c r="AY131" s="80" t="str">
        <f>IF(AY26="-","-",AY26*INDEX('3c Mappings'!$C$8:$O$21,MATCH($C131,'3c Mappings'!$B$8:$B$21,0),MATCH($B131,'3c Mappings'!$C$7:$O$7,0)))</f>
        <v>-</v>
      </c>
      <c r="AZ131" s="80" t="str">
        <f>IF(AZ26="-","-",AZ26*INDEX('3c Mappings'!$C$8:$O$21,MATCH($C131,'3c Mappings'!$B$8:$B$21,0),MATCH($B131,'3c Mappings'!$C$7:$O$7,0)))</f>
        <v>-</v>
      </c>
      <c r="BA131" s="80" t="str">
        <f>IF(BA26="-","-",BA26*INDEX('3c Mappings'!$C$8:$O$21,MATCH($C131,'3c Mappings'!$B$8:$B$21,0),MATCH($B131,'3c Mappings'!$C$7:$O$7,0)))</f>
        <v>-</v>
      </c>
      <c r="BB131" s="80" t="str">
        <f>IF(BB26="-","-",BB26*INDEX('3c Mappings'!$C$8:$O$21,MATCH($C131,'3c Mappings'!$B$8:$B$21,0),MATCH($B131,'3c Mappings'!$C$7:$O$7,0)))</f>
        <v>-</v>
      </c>
    </row>
    <row r="132" spans="1:54" s="14" customFormat="1" ht="12.6" customHeight="1">
      <c r="A132" s="10"/>
      <c r="B132" s="72" t="s">
        <v>202</v>
      </c>
      <c r="C132" s="73" t="s">
        <v>183</v>
      </c>
      <c r="D132" s="205"/>
      <c r="E132" s="29"/>
      <c r="F132" s="80">
        <f>IF(F14="-","-",F14*INDEX('3c Mappings'!$C$8:$O$21,MATCH($C132,'3c Mappings'!$B$8:$B$21,0),MATCH($B132,'3c Mappings'!$C$7:$O$7,0)))</f>
        <v>0</v>
      </c>
      <c r="G132" s="80">
        <f>IF(G14="-","-",G14*INDEX('3c Mappings'!$C$8:$O$21,MATCH($C132,'3c Mappings'!$B$8:$B$21,0),MATCH($B132,'3c Mappings'!$C$7:$O$7,0)))</f>
        <v>0</v>
      </c>
      <c r="H132" s="80">
        <f>IF(H14="-","-",H14*INDEX('3c Mappings'!$C$8:$O$21,MATCH($C132,'3c Mappings'!$B$8:$B$21,0),MATCH($B132,'3c Mappings'!$C$7:$O$7,0)))</f>
        <v>0</v>
      </c>
      <c r="I132" s="80">
        <f>IF(I14="-","-",I14*INDEX('3c Mappings'!$C$8:$O$21,MATCH($C132,'3c Mappings'!$B$8:$B$21,0),MATCH($B132,'3c Mappings'!$C$7:$O$7,0)))</f>
        <v>0</v>
      </c>
      <c r="J132" s="80">
        <f>IF(J14="-","-",J14*INDEX('3c Mappings'!$C$8:$O$21,MATCH($C132,'3c Mappings'!$B$8:$B$21,0),MATCH($B132,'3c Mappings'!$C$7:$O$7,0)))</f>
        <v>0</v>
      </c>
      <c r="K132" s="80">
        <f>IF(K14="-","-",K14*INDEX('3c Mappings'!$C$8:$O$21,MATCH($C132,'3c Mappings'!$B$8:$B$21,0),MATCH($B132,'3c Mappings'!$C$7:$O$7,0)))</f>
        <v>0</v>
      </c>
      <c r="L132" s="80">
        <f>IF(L14="-","-",L14*INDEX('3c Mappings'!$C$8:$O$21,MATCH($C132,'3c Mappings'!$B$8:$B$21,0),MATCH($B132,'3c Mappings'!$C$7:$O$7,0)))</f>
        <v>0</v>
      </c>
      <c r="M132" s="80">
        <f>IF(M14="-","-",M14*INDEX('3c Mappings'!$C$8:$O$21,MATCH($C132,'3c Mappings'!$B$8:$B$21,0),MATCH($B132,'3c Mappings'!$C$7:$O$7,0)))</f>
        <v>0</v>
      </c>
      <c r="N132" s="82"/>
      <c r="O132" s="80">
        <f>IF(O14="-","-",O14*INDEX('3c Mappings'!$C$8:$O$21,MATCH($C132,'3c Mappings'!$B$8:$B$21,0),MATCH($B132,'3c Mappings'!$C$7:$O$7,0)))</f>
        <v>0</v>
      </c>
      <c r="P132" s="80">
        <f>IF(P14="-","-",P14*INDEX('3c Mappings'!$C$8:$O$21,MATCH($C132,'3c Mappings'!$B$8:$B$21,0),MATCH($B132,'3c Mappings'!$C$7:$O$7,0)))</f>
        <v>0</v>
      </c>
      <c r="Q132" s="80">
        <f>IF(Q14="-","-",Q14*INDEX('3c Mappings'!$C$8:$O$21,MATCH($C132,'3c Mappings'!$B$8:$B$21,0),MATCH($B132,'3c Mappings'!$C$7:$O$7,0)))</f>
        <v>0</v>
      </c>
      <c r="R132" s="80">
        <f>IF(R14="-","-",R14*INDEX('3c Mappings'!$C$8:$O$21,MATCH($C132,'3c Mappings'!$B$8:$B$21,0),MATCH($B132,'3c Mappings'!$C$7:$O$7,0)))</f>
        <v>0</v>
      </c>
      <c r="S132" s="80">
        <f>IF(S14="-","-",S14*INDEX('3c Mappings'!$C$8:$O$21,MATCH($C132,'3c Mappings'!$B$8:$B$21,0),MATCH($B132,'3c Mappings'!$C$7:$O$7,0)))</f>
        <v>0</v>
      </c>
      <c r="T132" s="80">
        <f>IF(T14="-","-",T14*INDEX('3c Mappings'!$C$8:$O$21,MATCH($C132,'3c Mappings'!$B$8:$B$21,0),MATCH($B132,'3c Mappings'!$C$7:$O$7,0)))</f>
        <v>0</v>
      </c>
      <c r="U132" s="80">
        <f>IF(U14="-","-",U14*INDEX('3c Mappings'!$C$8:$O$21,MATCH($C132,'3c Mappings'!$B$8:$B$21,0),MATCH($B132,'3c Mappings'!$C$7:$O$7,0)))</f>
        <v>0</v>
      </c>
      <c r="V132" s="80">
        <f>IF(V14="-","-",V14*INDEX('3c Mappings'!$C$8:$O$21,MATCH($C132,'3c Mappings'!$B$8:$B$21,0),MATCH($B132,'3c Mappings'!$C$7:$O$7,0)))</f>
        <v>0</v>
      </c>
      <c r="W132" s="80">
        <f>IF(W14="-","-",W14*INDEX('3c Mappings'!$C$8:$O$21,MATCH($C132,'3c Mappings'!$B$8:$B$21,0),MATCH($B132,'3c Mappings'!$C$7:$O$7,0)))</f>
        <v>0</v>
      </c>
      <c r="X132" s="80">
        <f>IF(X14="-","-",X14*INDEX('3c Mappings'!$C$8:$O$21,MATCH($C132,'3c Mappings'!$B$8:$B$21,0),MATCH($B132,'3c Mappings'!$C$7:$O$7,0)))</f>
        <v>0</v>
      </c>
      <c r="Y132" s="80">
        <f>IF(Y14="-","-",Y14*INDEX('3c Mappings'!$C$8:$O$21,MATCH($C132,'3c Mappings'!$B$8:$B$21,0),MATCH($B132,'3c Mappings'!$C$7:$O$7,0)))</f>
        <v>0</v>
      </c>
      <c r="Z132" s="80">
        <f>IF(Z14="-","-",Z14*INDEX('3c Mappings'!$C$8:$O$21,MATCH($C132,'3c Mappings'!$B$8:$B$21,0),MATCH($B132,'3c Mappings'!$C$7:$O$7,0)))</f>
        <v>0</v>
      </c>
      <c r="AA132" s="80">
        <f>IF(AA14="-","-",AA14*INDEX('3c Mappings'!$C$8:$O$21,MATCH($C132,'3c Mappings'!$B$8:$B$21,0),MATCH($B132,'3c Mappings'!$C$7:$O$7,0)))</f>
        <v>0</v>
      </c>
      <c r="AB132" s="80">
        <f>IF(AB14="-","-",AB14*INDEX('3c Mappings'!$C$8:$O$21,MATCH($C132,'3c Mappings'!$B$8:$B$21,0),MATCH($B132,'3c Mappings'!$C$7:$O$7,0)))</f>
        <v>0</v>
      </c>
      <c r="AC132" s="80">
        <f>IF(AC14="-","-",AC14*INDEX('3c Mappings'!$C$8:$O$21,MATCH($C132,'3c Mappings'!$B$8:$B$21,0),MATCH($B132,'3c Mappings'!$C$7:$O$7,0)))</f>
        <v>0</v>
      </c>
      <c r="AD132" s="80">
        <f>IF(AD14="-","-",AD14*INDEX('3c Mappings'!$C$8:$O$21,MATCH($C132,'3c Mappings'!$B$8:$B$21,0),MATCH($B132,'3c Mappings'!$C$7:$O$7,0)))</f>
        <v>0</v>
      </c>
      <c r="AE132" s="80">
        <f>IF(AE14="-","-",AE14*INDEX('3c Mappings'!$C$8:$O$21,MATCH($C132,'3c Mappings'!$B$8:$B$21,0),MATCH($B132,'3c Mappings'!$C$7:$O$7,0)))</f>
        <v>0</v>
      </c>
      <c r="AF132" s="80">
        <f>IF(AF14="-","-",AF14*INDEX('3c Mappings'!$C$8:$O$21,MATCH($C132,'3c Mappings'!$B$8:$B$21,0),MATCH($B132,'3c Mappings'!$C$7:$O$7,0)))</f>
        <v>0</v>
      </c>
      <c r="AG132" s="80">
        <f>IF(AG14="-","-",AG14*INDEX('3c Mappings'!$C$8:$O$21,MATCH($C132,'3c Mappings'!$B$8:$B$21,0),MATCH($B132,'3c Mappings'!$C$7:$O$7,0)))</f>
        <v>0</v>
      </c>
      <c r="AH132" s="80" t="str">
        <f>IF(AH14="-","-",AH14*INDEX('3c Mappings'!$C$8:$O$21,MATCH($C132,'3c Mappings'!$B$8:$B$21,0),MATCH($B132,'3c Mappings'!$C$7:$O$7,0)))</f>
        <v>-</v>
      </c>
      <c r="AI132" s="80" t="str">
        <f>IF(AI14="-","-",AI14*INDEX('3c Mappings'!$C$8:$O$21,MATCH($C132,'3c Mappings'!$B$8:$B$21,0),MATCH($B132,'3c Mappings'!$C$7:$O$7,0)))</f>
        <v>-</v>
      </c>
      <c r="AJ132" s="80" t="str">
        <f>IF(AJ14="-","-",AJ14*INDEX('3c Mappings'!$C$8:$O$21,MATCH($C132,'3c Mappings'!$B$8:$B$21,0),MATCH($B132,'3c Mappings'!$C$7:$O$7,0)))</f>
        <v>-</v>
      </c>
      <c r="AK132" s="80" t="str">
        <f>IF(AK14="-","-",AK14*INDEX('3c Mappings'!$C$8:$O$21,MATCH($C132,'3c Mappings'!$B$8:$B$21,0),MATCH($B132,'3c Mappings'!$C$7:$O$7,0)))</f>
        <v>-</v>
      </c>
      <c r="AL132" s="80" t="str">
        <f>IF(AL14="-","-",AL14*INDEX('3c Mappings'!$C$8:$O$21,MATCH($C132,'3c Mappings'!$B$8:$B$21,0),MATCH($B132,'3c Mappings'!$C$7:$O$7,0)))</f>
        <v>-</v>
      </c>
      <c r="AM132" s="80" t="str">
        <f>IF(AM14="-","-",AM14*INDEX('3c Mappings'!$C$8:$O$21,MATCH($C132,'3c Mappings'!$B$8:$B$21,0),MATCH($B132,'3c Mappings'!$C$7:$O$7,0)))</f>
        <v>-</v>
      </c>
      <c r="AN132" s="80" t="str">
        <f>IF(AN14="-","-",AN14*INDEX('3c Mappings'!$C$8:$O$21,MATCH($C132,'3c Mappings'!$B$8:$B$21,0),MATCH($B132,'3c Mappings'!$C$7:$O$7,0)))</f>
        <v>-</v>
      </c>
      <c r="AO132" s="80" t="str">
        <f>IF(AO14="-","-",AO14*INDEX('3c Mappings'!$C$8:$O$21,MATCH($C132,'3c Mappings'!$B$8:$B$21,0),MATCH($B132,'3c Mappings'!$C$7:$O$7,0)))</f>
        <v>-</v>
      </c>
      <c r="AP132" s="80" t="str">
        <f>IF(AP14="-","-",AP14*INDEX('3c Mappings'!$C$8:$O$21,MATCH($C132,'3c Mappings'!$B$8:$B$21,0),MATCH($B132,'3c Mappings'!$C$7:$O$7,0)))</f>
        <v>-</v>
      </c>
      <c r="AQ132" s="80" t="str">
        <f>IF(AQ14="-","-",AQ14*INDEX('3c Mappings'!$C$8:$O$21,MATCH($C132,'3c Mappings'!$B$8:$B$21,0),MATCH($B132,'3c Mappings'!$C$7:$O$7,0)))</f>
        <v>-</v>
      </c>
      <c r="AR132" s="80" t="str">
        <f>IF(AR14="-","-",AR14*INDEX('3c Mappings'!$C$8:$O$21,MATCH($C132,'3c Mappings'!$B$8:$B$21,0),MATCH($B132,'3c Mappings'!$C$7:$O$7,0)))</f>
        <v>-</v>
      </c>
      <c r="AS132" s="80" t="str">
        <f>IF(AS14="-","-",AS14*INDEX('3c Mappings'!$C$8:$O$21,MATCH($C132,'3c Mappings'!$B$8:$B$21,0),MATCH($B132,'3c Mappings'!$C$7:$O$7,0)))</f>
        <v>-</v>
      </c>
      <c r="AT132" s="80" t="str">
        <f>IF(AT14="-","-",AT14*INDEX('3c Mappings'!$C$8:$O$21,MATCH($C132,'3c Mappings'!$B$8:$B$21,0),MATCH($B132,'3c Mappings'!$C$7:$O$7,0)))</f>
        <v>-</v>
      </c>
      <c r="AU132" s="80" t="str">
        <f>IF(AU14="-","-",AU14*INDEX('3c Mappings'!$C$8:$O$21,MATCH($C132,'3c Mappings'!$B$8:$B$21,0),MATCH($B132,'3c Mappings'!$C$7:$O$7,0)))</f>
        <v>-</v>
      </c>
      <c r="AV132" s="80" t="str">
        <f>IF(AV14="-","-",AV14*INDEX('3c Mappings'!$C$8:$O$21,MATCH($C132,'3c Mappings'!$B$8:$B$21,0),MATCH($B132,'3c Mappings'!$C$7:$O$7,0)))</f>
        <v>-</v>
      </c>
      <c r="AW132" s="80" t="str">
        <f>IF(AW14="-","-",AW14*INDEX('3c Mappings'!$C$8:$O$21,MATCH($C132,'3c Mappings'!$B$8:$B$21,0),MATCH($B132,'3c Mappings'!$C$7:$O$7,0)))</f>
        <v>-</v>
      </c>
      <c r="AX132" s="80" t="str">
        <f>IF(AX14="-","-",AX14*INDEX('3c Mappings'!$C$8:$O$21,MATCH($C132,'3c Mappings'!$B$8:$B$21,0),MATCH($B132,'3c Mappings'!$C$7:$O$7,0)))</f>
        <v>-</v>
      </c>
      <c r="AY132" s="80" t="str">
        <f>IF(AY14="-","-",AY14*INDEX('3c Mappings'!$C$8:$O$21,MATCH($C132,'3c Mappings'!$B$8:$B$21,0),MATCH($B132,'3c Mappings'!$C$7:$O$7,0)))</f>
        <v>-</v>
      </c>
      <c r="AZ132" s="80" t="str">
        <f>IF(AZ14="-","-",AZ14*INDEX('3c Mappings'!$C$8:$O$21,MATCH($C132,'3c Mappings'!$B$8:$B$21,0),MATCH($B132,'3c Mappings'!$C$7:$O$7,0)))</f>
        <v>-</v>
      </c>
      <c r="BA132" s="80" t="str">
        <f>IF(BA14="-","-",BA14*INDEX('3c Mappings'!$C$8:$O$21,MATCH($C132,'3c Mappings'!$B$8:$B$21,0),MATCH($B132,'3c Mappings'!$C$7:$O$7,0)))</f>
        <v>-</v>
      </c>
      <c r="BB132" s="80" t="str">
        <f>IF(BB14="-","-",BB14*INDEX('3c Mappings'!$C$8:$O$21,MATCH($C132,'3c Mappings'!$B$8:$B$21,0),MATCH($B132,'3c Mappings'!$C$7:$O$7,0)))</f>
        <v>-</v>
      </c>
    </row>
    <row r="133" spans="1:54" s="14" customFormat="1" ht="11.45">
      <c r="A133" s="10"/>
      <c r="B133" s="72" t="s">
        <v>203</v>
      </c>
      <c r="C133" s="73" t="s">
        <v>183</v>
      </c>
      <c r="D133" s="205"/>
      <c r="E133" s="29"/>
      <c r="F133" s="80">
        <f>IF(F15="-","-",F15*INDEX('3c Mappings'!$C$8:$O$21,MATCH($C133,'3c Mappings'!$B$8:$B$21,0),MATCH($B133,'3c Mappings'!$C$7:$O$7,0)))</f>
        <v>0</v>
      </c>
      <c r="G133" s="80">
        <f>IF(G15="-","-",G15*INDEX('3c Mappings'!$C$8:$O$21,MATCH($C133,'3c Mappings'!$B$8:$B$21,0),MATCH($B133,'3c Mappings'!$C$7:$O$7,0)))</f>
        <v>0</v>
      </c>
      <c r="H133" s="80">
        <f>IF(H15="-","-",H15*INDEX('3c Mappings'!$C$8:$O$21,MATCH($C133,'3c Mappings'!$B$8:$B$21,0),MATCH($B133,'3c Mappings'!$C$7:$O$7,0)))</f>
        <v>0</v>
      </c>
      <c r="I133" s="80">
        <f>IF(I15="-","-",I15*INDEX('3c Mappings'!$C$8:$O$21,MATCH($C133,'3c Mappings'!$B$8:$B$21,0),MATCH($B133,'3c Mappings'!$C$7:$O$7,0)))</f>
        <v>0</v>
      </c>
      <c r="J133" s="80">
        <f>IF(J15="-","-",J15*INDEX('3c Mappings'!$C$8:$O$21,MATCH($C133,'3c Mappings'!$B$8:$B$21,0),MATCH($B133,'3c Mappings'!$C$7:$O$7,0)))</f>
        <v>0</v>
      </c>
      <c r="K133" s="80">
        <f>IF(K15="-","-",K15*INDEX('3c Mappings'!$C$8:$O$21,MATCH($C133,'3c Mappings'!$B$8:$B$21,0),MATCH($B133,'3c Mappings'!$C$7:$O$7,0)))</f>
        <v>0</v>
      </c>
      <c r="L133" s="80">
        <f>IF(L15="-","-",L15*INDEX('3c Mappings'!$C$8:$O$21,MATCH($C133,'3c Mappings'!$B$8:$B$21,0),MATCH($B133,'3c Mappings'!$C$7:$O$7,0)))</f>
        <v>0</v>
      </c>
      <c r="M133" s="80">
        <f>IF(M15="-","-",M15*INDEX('3c Mappings'!$C$8:$O$21,MATCH($C133,'3c Mappings'!$B$8:$B$21,0),MATCH($B133,'3c Mappings'!$C$7:$O$7,0)))</f>
        <v>0</v>
      </c>
      <c r="N133" s="82"/>
      <c r="O133" s="80">
        <f>IF(O15="-","-",O15*INDEX('3c Mappings'!$C$8:$O$21,MATCH($C133,'3c Mappings'!$B$8:$B$21,0),MATCH($B133,'3c Mappings'!$C$7:$O$7,0)))</f>
        <v>0</v>
      </c>
      <c r="P133" s="80">
        <f>IF(P15="-","-",P15*INDEX('3c Mappings'!$C$8:$O$21,MATCH($C133,'3c Mappings'!$B$8:$B$21,0),MATCH($B133,'3c Mappings'!$C$7:$O$7,0)))</f>
        <v>0</v>
      </c>
      <c r="Q133" s="80">
        <f>IF(Q15="-","-",Q15*INDEX('3c Mappings'!$C$8:$O$21,MATCH($C133,'3c Mappings'!$B$8:$B$21,0),MATCH($B133,'3c Mappings'!$C$7:$O$7,0)))</f>
        <v>0</v>
      </c>
      <c r="R133" s="80">
        <f>IF(R15="-","-",R15*INDEX('3c Mappings'!$C$8:$O$21,MATCH($C133,'3c Mappings'!$B$8:$B$21,0),MATCH($B133,'3c Mappings'!$C$7:$O$7,0)))</f>
        <v>0</v>
      </c>
      <c r="S133" s="80">
        <f>IF(S15="-","-",S15*INDEX('3c Mappings'!$C$8:$O$21,MATCH($C133,'3c Mappings'!$B$8:$B$21,0),MATCH($B133,'3c Mappings'!$C$7:$O$7,0)))</f>
        <v>0</v>
      </c>
      <c r="T133" s="80">
        <f>IF(T15="-","-",T15*INDEX('3c Mappings'!$C$8:$O$21,MATCH($C133,'3c Mappings'!$B$8:$B$21,0),MATCH($B133,'3c Mappings'!$C$7:$O$7,0)))</f>
        <v>0</v>
      </c>
      <c r="U133" s="80">
        <f>IF(U15="-","-",U15*INDEX('3c Mappings'!$C$8:$O$21,MATCH($C133,'3c Mappings'!$B$8:$B$21,0),MATCH($B133,'3c Mappings'!$C$7:$O$7,0)))</f>
        <v>0</v>
      </c>
      <c r="V133" s="80">
        <f>IF(V15="-","-",V15*INDEX('3c Mappings'!$C$8:$O$21,MATCH($C133,'3c Mappings'!$B$8:$B$21,0),MATCH($B133,'3c Mappings'!$C$7:$O$7,0)))</f>
        <v>0</v>
      </c>
      <c r="W133" s="80">
        <f>IF(W15="-","-",W15*INDEX('3c Mappings'!$C$8:$O$21,MATCH($C133,'3c Mappings'!$B$8:$B$21,0),MATCH($B133,'3c Mappings'!$C$7:$O$7,0)))</f>
        <v>0</v>
      </c>
      <c r="X133" s="80">
        <f>IF(X15="-","-",X15*INDEX('3c Mappings'!$C$8:$O$21,MATCH($C133,'3c Mappings'!$B$8:$B$21,0),MATCH($B133,'3c Mappings'!$C$7:$O$7,0)))</f>
        <v>0</v>
      </c>
      <c r="Y133" s="80">
        <f>IF(Y15="-","-",Y15*INDEX('3c Mappings'!$C$8:$O$21,MATCH($C133,'3c Mappings'!$B$8:$B$21,0),MATCH($B133,'3c Mappings'!$C$7:$O$7,0)))</f>
        <v>0</v>
      </c>
      <c r="Z133" s="80">
        <f>IF(Z15="-","-",Z15*INDEX('3c Mappings'!$C$8:$O$21,MATCH($C133,'3c Mappings'!$B$8:$B$21,0),MATCH($B133,'3c Mappings'!$C$7:$O$7,0)))</f>
        <v>0</v>
      </c>
      <c r="AA133" s="80">
        <f>IF(AA15="-","-",AA15*INDEX('3c Mappings'!$C$8:$O$21,MATCH($C133,'3c Mappings'!$B$8:$B$21,0),MATCH($B133,'3c Mappings'!$C$7:$O$7,0)))</f>
        <v>0</v>
      </c>
      <c r="AB133" s="80">
        <f>IF(AB15="-","-",AB15*INDEX('3c Mappings'!$C$8:$O$21,MATCH($C133,'3c Mappings'!$B$8:$B$21,0),MATCH($B133,'3c Mappings'!$C$7:$O$7,0)))</f>
        <v>0</v>
      </c>
      <c r="AC133" s="80">
        <f>IF(AC15="-","-",AC15*INDEX('3c Mappings'!$C$8:$O$21,MATCH($C133,'3c Mappings'!$B$8:$B$21,0),MATCH($B133,'3c Mappings'!$C$7:$O$7,0)))</f>
        <v>0</v>
      </c>
      <c r="AD133" s="80">
        <f>IF(AD15="-","-",AD15*INDEX('3c Mappings'!$C$8:$O$21,MATCH($C133,'3c Mappings'!$B$8:$B$21,0),MATCH($B133,'3c Mappings'!$C$7:$O$7,0)))</f>
        <v>0</v>
      </c>
      <c r="AE133" s="80">
        <f>IF(AE15="-","-",AE15*INDEX('3c Mappings'!$C$8:$O$21,MATCH($C133,'3c Mappings'!$B$8:$B$21,0),MATCH($B133,'3c Mappings'!$C$7:$O$7,0)))</f>
        <v>0</v>
      </c>
      <c r="AF133" s="80">
        <f>IF(AF15="-","-",AF15*INDEX('3c Mappings'!$C$8:$O$21,MATCH($C133,'3c Mappings'!$B$8:$B$21,0),MATCH($B133,'3c Mappings'!$C$7:$O$7,0)))</f>
        <v>0</v>
      </c>
      <c r="AG133" s="80">
        <f>IF(AG15="-","-",AG15*INDEX('3c Mappings'!$C$8:$O$21,MATCH($C133,'3c Mappings'!$B$8:$B$21,0),MATCH($B133,'3c Mappings'!$C$7:$O$7,0)))</f>
        <v>0</v>
      </c>
      <c r="AH133" s="80" t="str">
        <f>IF(AH15="-","-",AH15*INDEX('3c Mappings'!$C$8:$O$21,MATCH($C133,'3c Mappings'!$B$8:$B$21,0),MATCH($B133,'3c Mappings'!$C$7:$O$7,0)))</f>
        <v>-</v>
      </c>
      <c r="AI133" s="80" t="str">
        <f>IF(AI15="-","-",AI15*INDEX('3c Mappings'!$C$8:$O$21,MATCH($C133,'3c Mappings'!$B$8:$B$21,0),MATCH($B133,'3c Mappings'!$C$7:$O$7,0)))</f>
        <v>-</v>
      </c>
      <c r="AJ133" s="80" t="str">
        <f>IF(AJ15="-","-",AJ15*INDEX('3c Mappings'!$C$8:$O$21,MATCH($C133,'3c Mappings'!$B$8:$B$21,0),MATCH($B133,'3c Mappings'!$C$7:$O$7,0)))</f>
        <v>-</v>
      </c>
      <c r="AK133" s="80" t="str">
        <f>IF(AK15="-","-",AK15*INDEX('3c Mappings'!$C$8:$O$21,MATCH($C133,'3c Mappings'!$B$8:$B$21,0),MATCH($B133,'3c Mappings'!$C$7:$O$7,0)))</f>
        <v>-</v>
      </c>
      <c r="AL133" s="80" t="str">
        <f>IF(AL15="-","-",AL15*INDEX('3c Mappings'!$C$8:$O$21,MATCH($C133,'3c Mappings'!$B$8:$B$21,0),MATCH($B133,'3c Mappings'!$C$7:$O$7,0)))</f>
        <v>-</v>
      </c>
      <c r="AM133" s="80" t="str">
        <f>IF(AM15="-","-",AM15*INDEX('3c Mappings'!$C$8:$O$21,MATCH($C133,'3c Mappings'!$B$8:$B$21,0),MATCH($B133,'3c Mappings'!$C$7:$O$7,0)))</f>
        <v>-</v>
      </c>
      <c r="AN133" s="80" t="str">
        <f>IF(AN15="-","-",AN15*INDEX('3c Mappings'!$C$8:$O$21,MATCH($C133,'3c Mappings'!$B$8:$B$21,0),MATCH($B133,'3c Mappings'!$C$7:$O$7,0)))</f>
        <v>-</v>
      </c>
      <c r="AO133" s="80" t="str">
        <f>IF(AO15="-","-",AO15*INDEX('3c Mappings'!$C$8:$O$21,MATCH($C133,'3c Mappings'!$B$8:$B$21,0),MATCH($B133,'3c Mappings'!$C$7:$O$7,0)))</f>
        <v>-</v>
      </c>
      <c r="AP133" s="80" t="str">
        <f>IF(AP15="-","-",AP15*INDEX('3c Mappings'!$C$8:$O$21,MATCH($C133,'3c Mappings'!$B$8:$B$21,0),MATCH($B133,'3c Mappings'!$C$7:$O$7,0)))</f>
        <v>-</v>
      </c>
      <c r="AQ133" s="80" t="str">
        <f>IF(AQ15="-","-",AQ15*INDEX('3c Mappings'!$C$8:$O$21,MATCH($C133,'3c Mappings'!$B$8:$B$21,0),MATCH($B133,'3c Mappings'!$C$7:$O$7,0)))</f>
        <v>-</v>
      </c>
      <c r="AR133" s="80" t="str">
        <f>IF(AR15="-","-",AR15*INDEX('3c Mappings'!$C$8:$O$21,MATCH($C133,'3c Mappings'!$B$8:$B$21,0),MATCH($B133,'3c Mappings'!$C$7:$O$7,0)))</f>
        <v>-</v>
      </c>
      <c r="AS133" s="80" t="str">
        <f>IF(AS15="-","-",AS15*INDEX('3c Mappings'!$C$8:$O$21,MATCH($C133,'3c Mappings'!$B$8:$B$21,0),MATCH($B133,'3c Mappings'!$C$7:$O$7,0)))</f>
        <v>-</v>
      </c>
      <c r="AT133" s="80" t="str">
        <f>IF(AT15="-","-",AT15*INDEX('3c Mappings'!$C$8:$O$21,MATCH($C133,'3c Mappings'!$B$8:$B$21,0),MATCH($B133,'3c Mappings'!$C$7:$O$7,0)))</f>
        <v>-</v>
      </c>
      <c r="AU133" s="80" t="str">
        <f>IF(AU15="-","-",AU15*INDEX('3c Mappings'!$C$8:$O$21,MATCH($C133,'3c Mappings'!$B$8:$B$21,0),MATCH($B133,'3c Mappings'!$C$7:$O$7,0)))</f>
        <v>-</v>
      </c>
      <c r="AV133" s="80" t="str">
        <f>IF(AV15="-","-",AV15*INDEX('3c Mappings'!$C$8:$O$21,MATCH($C133,'3c Mappings'!$B$8:$B$21,0),MATCH($B133,'3c Mappings'!$C$7:$O$7,0)))</f>
        <v>-</v>
      </c>
      <c r="AW133" s="80" t="str">
        <f>IF(AW15="-","-",AW15*INDEX('3c Mappings'!$C$8:$O$21,MATCH($C133,'3c Mappings'!$B$8:$B$21,0),MATCH($B133,'3c Mappings'!$C$7:$O$7,0)))</f>
        <v>-</v>
      </c>
      <c r="AX133" s="80" t="str">
        <f>IF(AX15="-","-",AX15*INDEX('3c Mappings'!$C$8:$O$21,MATCH($C133,'3c Mappings'!$B$8:$B$21,0),MATCH($B133,'3c Mappings'!$C$7:$O$7,0)))</f>
        <v>-</v>
      </c>
      <c r="AY133" s="80" t="str">
        <f>IF(AY15="-","-",AY15*INDEX('3c Mappings'!$C$8:$O$21,MATCH($C133,'3c Mappings'!$B$8:$B$21,0),MATCH($B133,'3c Mappings'!$C$7:$O$7,0)))</f>
        <v>-</v>
      </c>
      <c r="AZ133" s="80" t="str">
        <f>IF(AZ15="-","-",AZ15*INDEX('3c Mappings'!$C$8:$O$21,MATCH($C133,'3c Mappings'!$B$8:$B$21,0),MATCH($B133,'3c Mappings'!$C$7:$O$7,0)))</f>
        <v>-</v>
      </c>
      <c r="BA133" s="80" t="str">
        <f>IF(BA15="-","-",BA15*INDEX('3c Mappings'!$C$8:$O$21,MATCH($C133,'3c Mappings'!$B$8:$B$21,0),MATCH($B133,'3c Mappings'!$C$7:$O$7,0)))</f>
        <v>-</v>
      </c>
      <c r="BB133" s="80" t="str">
        <f>IF(BB15="-","-",BB15*INDEX('3c Mappings'!$C$8:$O$21,MATCH($C133,'3c Mappings'!$B$8:$B$21,0),MATCH($B133,'3c Mappings'!$C$7:$O$7,0)))</f>
        <v>-</v>
      </c>
    </row>
    <row r="134" spans="1:54" s="14" customFormat="1" ht="11.45">
      <c r="A134" s="10"/>
      <c r="B134" s="72" t="s">
        <v>204</v>
      </c>
      <c r="C134" s="73" t="s">
        <v>183</v>
      </c>
      <c r="D134" s="205"/>
      <c r="E134" s="29"/>
      <c r="F134" s="80">
        <f>IF(F16="-","-",F16*INDEX('3c Mappings'!$C$8:$O$21,MATCH($C134,'3c Mappings'!$B$8:$B$21,0),MATCH($B134,'3c Mappings'!$C$7:$O$7,0)))</f>
        <v>0</v>
      </c>
      <c r="G134" s="80">
        <f>IF(G16="-","-",G16*INDEX('3c Mappings'!$C$8:$O$21,MATCH($C134,'3c Mappings'!$B$8:$B$21,0),MATCH($B134,'3c Mappings'!$C$7:$O$7,0)))</f>
        <v>0</v>
      </c>
      <c r="H134" s="80">
        <f>IF(H16="-","-",H16*INDEX('3c Mappings'!$C$8:$O$21,MATCH($C134,'3c Mappings'!$B$8:$B$21,0),MATCH($B134,'3c Mappings'!$C$7:$O$7,0)))</f>
        <v>0</v>
      </c>
      <c r="I134" s="80">
        <f>IF(I16="-","-",I16*INDEX('3c Mappings'!$C$8:$O$21,MATCH($C134,'3c Mappings'!$B$8:$B$21,0),MATCH($B134,'3c Mappings'!$C$7:$O$7,0)))</f>
        <v>0</v>
      </c>
      <c r="J134" s="80">
        <f>IF(J16="-","-",J16*INDEX('3c Mappings'!$C$8:$O$21,MATCH($C134,'3c Mappings'!$B$8:$B$21,0),MATCH($B134,'3c Mappings'!$C$7:$O$7,0)))</f>
        <v>0</v>
      </c>
      <c r="K134" s="80">
        <f>IF(K16="-","-",K16*INDEX('3c Mappings'!$C$8:$O$21,MATCH($C134,'3c Mappings'!$B$8:$B$21,0),MATCH($B134,'3c Mappings'!$C$7:$O$7,0)))</f>
        <v>0</v>
      </c>
      <c r="L134" s="80">
        <f>IF(L16="-","-",L16*INDEX('3c Mappings'!$C$8:$O$21,MATCH($C134,'3c Mappings'!$B$8:$B$21,0),MATCH($B134,'3c Mappings'!$C$7:$O$7,0)))</f>
        <v>0</v>
      </c>
      <c r="M134" s="80">
        <f>IF(M16="-","-",M16*INDEX('3c Mappings'!$C$8:$O$21,MATCH($C134,'3c Mappings'!$B$8:$B$21,0),MATCH($B134,'3c Mappings'!$C$7:$O$7,0)))</f>
        <v>0</v>
      </c>
      <c r="N134" s="82"/>
      <c r="O134" s="80">
        <f>IF(O16="-","-",O16*INDEX('3c Mappings'!$C$8:$O$21,MATCH($C134,'3c Mappings'!$B$8:$B$21,0),MATCH($B134,'3c Mappings'!$C$7:$O$7,0)))</f>
        <v>0</v>
      </c>
      <c r="P134" s="80">
        <f>IF(P16="-","-",P16*INDEX('3c Mappings'!$C$8:$O$21,MATCH($C134,'3c Mappings'!$B$8:$B$21,0),MATCH($B134,'3c Mappings'!$C$7:$O$7,0)))</f>
        <v>0</v>
      </c>
      <c r="Q134" s="80">
        <f>IF(Q16="-","-",Q16*INDEX('3c Mappings'!$C$8:$O$21,MATCH($C134,'3c Mappings'!$B$8:$B$21,0),MATCH($B134,'3c Mappings'!$C$7:$O$7,0)))</f>
        <v>0</v>
      </c>
      <c r="R134" s="80">
        <f>IF(R16="-","-",R16*INDEX('3c Mappings'!$C$8:$O$21,MATCH($C134,'3c Mappings'!$B$8:$B$21,0),MATCH($B134,'3c Mappings'!$C$7:$O$7,0)))</f>
        <v>0</v>
      </c>
      <c r="S134" s="80">
        <f>IF(S16="-","-",S16*INDEX('3c Mappings'!$C$8:$O$21,MATCH($C134,'3c Mappings'!$B$8:$B$21,0),MATCH($B134,'3c Mappings'!$C$7:$O$7,0)))</f>
        <v>0</v>
      </c>
      <c r="T134" s="80">
        <f>IF(T16="-","-",T16*INDEX('3c Mappings'!$C$8:$O$21,MATCH($C134,'3c Mappings'!$B$8:$B$21,0),MATCH($B134,'3c Mappings'!$C$7:$O$7,0)))</f>
        <v>0</v>
      </c>
      <c r="U134" s="80">
        <f>IF(U16="-","-",U16*INDEX('3c Mappings'!$C$8:$O$21,MATCH($C134,'3c Mappings'!$B$8:$B$21,0),MATCH($B134,'3c Mappings'!$C$7:$O$7,0)))</f>
        <v>0</v>
      </c>
      <c r="V134" s="80">
        <f>IF(V16="-","-",V16*INDEX('3c Mappings'!$C$8:$O$21,MATCH($C134,'3c Mappings'!$B$8:$B$21,0),MATCH($B134,'3c Mappings'!$C$7:$O$7,0)))</f>
        <v>0</v>
      </c>
      <c r="W134" s="80">
        <f>IF(W16="-","-",W16*INDEX('3c Mappings'!$C$8:$O$21,MATCH($C134,'3c Mappings'!$B$8:$B$21,0),MATCH($B134,'3c Mappings'!$C$7:$O$7,0)))</f>
        <v>0</v>
      </c>
      <c r="X134" s="80">
        <f>IF(X16="-","-",X16*INDEX('3c Mappings'!$C$8:$O$21,MATCH($C134,'3c Mappings'!$B$8:$B$21,0),MATCH($B134,'3c Mappings'!$C$7:$O$7,0)))</f>
        <v>0</v>
      </c>
      <c r="Y134" s="80">
        <f>IF(Y16="-","-",Y16*INDEX('3c Mappings'!$C$8:$O$21,MATCH($C134,'3c Mappings'!$B$8:$B$21,0),MATCH($B134,'3c Mappings'!$C$7:$O$7,0)))</f>
        <v>0</v>
      </c>
      <c r="Z134" s="80">
        <f>IF(Z16="-","-",Z16*INDEX('3c Mappings'!$C$8:$O$21,MATCH($C134,'3c Mappings'!$B$8:$B$21,0),MATCH($B134,'3c Mappings'!$C$7:$O$7,0)))</f>
        <v>0</v>
      </c>
      <c r="AA134" s="80">
        <f>IF(AA16="-","-",AA16*INDEX('3c Mappings'!$C$8:$O$21,MATCH($C134,'3c Mappings'!$B$8:$B$21,0),MATCH($B134,'3c Mappings'!$C$7:$O$7,0)))</f>
        <v>0</v>
      </c>
      <c r="AB134" s="80">
        <f>IF(AB16="-","-",AB16*INDEX('3c Mappings'!$C$8:$O$21,MATCH($C134,'3c Mappings'!$B$8:$B$21,0),MATCH($B134,'3c Mappings'!$C$7:$O$7,0)))</f>
        <v>0</v>
      </c>
      <c r="AC134" s="80">
        <f>IF(AC16="-","-",AC16*INDEX('3c Mappings'!$C$8:$O$21,MATCH($C134,'3c Mappings'!$B$8:$B$21,0),MATCH($B134,'3c Mappings'!$C$7:$O$7,0)))</f>
        <v>0</v>
      </c>
      <c r="AD134" s="80">
        <f>IF(AD16="-","-",AD16*INDEX('3c Mappings'!$C$8:$O$21,MATCH($C134,'3c Mappings'!$B$8:$B$21,0),MATCH($B134,'3c Mappings'!$C$7:$O$7,0)))</f>
        <v>0</v>
      </c>
      <c r="AE134" s="80">
        <f>IF(AE16="-","-",AE16*INDEX('3c Mappings'!$C$8:$O$21,MATCH($C134,'3c Mappings'!$B$8:$B$21,0),MATCH($B134,'3c Mappings'!$C$7:$O$7,0)))</f>
        <v>0</v>
      </c>
      <c r="AF134" s="80">
        <f>IF(AF16="-","-",AF16*INDEX('3c Mappings'!$C$8:$O$21,MATCH($C134,'3c Mappings'!$B$8:$B$21,0),MATCH($B134,'3c Mappings'!$C$7:$O$7,0)))</f>
        <v>0</v>
      </c>
      <c r="AG134" s="80">
        <f>IF(AG16="-","-",AG16*INDEX('3c Mappings'!$C$8:$O$21,MATCH($C134,'3c Mappings'!$B$8:$B$21,0),MATCH($B134,'3c Mappings'!$C$7:$O$7,0)))</f>
        <v>0</v>
      </c>
      <c r="AH134" s="80" t="str">
        <f>IF(AH16="-","-",AH16*INDEX('3c Mappings'!$C$8:$O$21,MATCH($C134,'3c Mappings'!$B$8:$B$21,0),MATCH($B134,'3c Mappings'!$C$7:$O$7,0)))</f>
        <v>-</v>
      </c>
      <c r="AI134" s="80" t="str">
        <f>IF(AI16="-","-",AI16*INDEX('3c Mappings'!$C$8:$O$21,MATCH($C134,'3c Mappings'!$B$8:$B$21,0),MATCH($B134,'3c Mappings'!$C$7:$O$7,0)))</f>
        <v>-</v>
      </c>
      <c r="AJ134" s="80" t="str">
        <f>IF(AJ16="-","-",AJ16*INDEX('3c Mappings'!$C$8:$O$21,MATCH($C134,'3c Mappings'!$B$8:$B$21,0),MATCH($B134,'3c Mappings'!$C$7:$O$7,0)))</f>
        <v>-</v>
      </c>
      <c r="AK134" s="80" t="str">
        <f>IF(AK16="-","-",AK16*INDEX('3c Mappings'!$C$8:$O$21,MATCH($C134,'3c Mappings'!$B$8:$B$21,0),MATCH($B134,'3c Mappings'!$C$7:$O$7,0)))</f>
        <v>-</v>
      </c>
      <c r="AL134" s="80" t="str">
        <f>IF(AL16="-","-",AL16*INDEX('3c Mappings'!$C$8:$O$21,MATCH($C134,'3c Mappings'!$B$8:$B$21,0),MATCH($B134,'3c Mappings'!$C$7:$O$7,0)))</f>
        <v>-</v>
      </c>
      <c r="AM134" s="80" t="str">
        <f>IF(AM16="-","-",AM16*INDEX('3c Mappings'!$C$8:$O$21,MATCH($C134,'3c Mappings'!$B$8:$B$21,0),MATCH($B134,'3c Mappings'!$C$7:$O$7,0)))</f>
        <v>-</v>
      </c>
      <c r="AN134" s="80" t="str">
        <f>IF(AN16="-","-",AN16*INDEX('3c Mappings'!$C$8:$O$21,MATCH($C134,'3c Mappings'!$B$8:$B$21,0),MATCH($B134,'3c Mappings'!$C$7:$O$7,0)))</f>
        <v>-</v>
      </c>
      <c r="AO134" s="80" t="str">
        <f>IF(AO16="-","-",AO16*INDEX('3c Mappings'!$C$8:$O$21,MATCH($C134,'3c Mappings'!$B$8:$B$21,0),MATCH($B134,'3c Mappings'!$C$7:$O$7,0)))</f>
        <v>-</v>
      </c>
      <c r="AP134" s="80" t="str">
        <f>IF(AP16="-","-",AP16*INDEX('3c Mappings'!$C$8:$O$21,MATCH($C134,'3c Mappings'!$B$8:$B$21,0),MATCH($B134,'3c Mappings'!$C$7:$O$7,0)))</f>
        <v>-</v>
      </c>
      <c r="AQ134" s="80" t="str">
        <f>IF(AQ16="-","-",AQ16*INDEX('3c Mappings'!$C$8:$O$21,MATCH($C134,'3c Mappings'!$B$8:$B$21,0),MATCH($B134,'3c Mappings'!$C$7:$O$7,0)))</f>
        <v>-</v>
      </c>
      <c r="AR134" s="80" t="str">
        <f>IF(AR16="-","-",AR16*INDEX('3c Mappings'!$C$8:$O$21,MATCH($C134,'3c Mappings'!$B$8:$B$21,0),MATCH($B134,'3c Mappings'!$C$7:$O$7,0)))</f>
        <v>-</v>
      </c>
      <c r="AS134" s="80" t="str">
        <f>IF(AS16="-","-",AS16*INDEX('3c Mappings'!$C$8:$O$21,MATCH($C134,'3c Mappings'!$B$8:$B$21,0),MATCH($B134,'3c Mappings'!$C$7:$O$7,0)))</f>
        <v>-</v>
      </c>
      <c r="AT134" s="80" t="str">
        <f>IF(AT16="-","-",AT16*INDEX('3c Mappings'!$C$8:$O$21,MATCH($C134,'3c Mappings'!$B$8:$B$21,0),MATCH($B134,'3c Mappings'!$C$7:$O$7,0)))</f>
        <v>-</v>
      </c>
      <c r="AU134" s="80" t="str">
        <f>IF(AU16="-","-",AU16*INDEX('3c Mappings'!$C$8:$O$21,MATCH($C134,'3c Mappings'!$B$8:$B$21,0),MATCH($B134,'3c Mappings'!$C$7:$O$7,0)))</f>
        <v>-</v>
      </c>
      <c r="AV134" s="80" t="str">
        <f>IF(AV16="-","-",AV16*INDEX('3c Mappings'!$C$8:$O$21,MATCH($C134,'3c Mappings'!$B$8:$B$21,0),MATCH($B134,'3c Mappings'!$C$7:$O$7,0)))</f>
        <v>-</v>
      </c>
      <c r="AW134" s="80" t="str">
        <f>IF(AW16="-","-",AW16*INDEX('3c Mappings'!$C$8:$O$21,MATCH($C134,'3c Mappings'!$B$8:$B$21,0),MATCH($B134,'3c Mappings'!$C$7:$O$7,0)))</f>
        <v>-</v>
      </c>
      <c r="AX134" s="80" t="str">
        <f>IF(AX16="-","-",AX16*INDEX('3c Mappings'!$C$8:$O$21,MATCH($C134,'3c Mappings'!$B$8:$B$21,0),MATCH($B134,'3c Mappings'!$C$7:$O$7,0)))</f>
        <v>-</v>
      </c>
      <c r="AY134" s="80" t="str">
        <f>IF(AY16="-","-",AY16*INDEX('3c Mappings'!$C$8:$O$21,MATCH($C134,'3c Mappings'!$B$8:$B$21,0),MATCH($B134,'3c Mappings'!$C$7:$O$7,0)))</f>
        <v>-</v>
      </c>
      <c r="AZ134" s="80" t="str">
        <f>IF(AZ16="-","-",AZ16*INDEX('3c Mappings'!$C$8:$O$21,MATCH($C134,'3c Mappings'!$B$8:$B$21,0),MATCH($B134,'3c Mappings'!$C$7:$O$7,0)))</f>
        <v>-</v>
      </c>
      <c r="BA134" s="80" t="str">
        <f>IF(BA16="-","-",BA16*INDEX('3c Mappings'!$C$8:$O$21,MATCH($C134,'3c Mappings'!$B$8:$B$21,0),MATCH($B134,'3c Mappings'!$C$7:$O$7,0)))</f>
        <v>-</v>
      </c>
      <c r="BB134" s="80" t="str">
        <f>IF(BB16="-","-",BB16*INDEX('3c Mappings'!$C$8:$O$21,MATCH($C134,'3c Mappings'!$B$8:$B$21,0),MATCH($B134,'3c Mappings'!$C$7:$O$7,0)))</f>
        <v>-</v>
      </c>
    </row>
    <row r="135" spans="1:54" s="14" customFormat="1" ht="11.45">
      <c r="A135" s="10"/>
      <c r="B135" s="72" t="s">
        <v>205</v>
      </c>
      <c r="C135" s="73" t="s">
        <v>183</v>
      </c>
      <c r="D135" s="205"/>
      <c r="E135" s="29"/>
      <c r="F135" s="80">
        <f>IF(F17="-","-",F17*INDEX('3c Mappings'!$C$8:$O$21,MATCH($C135,'3c Mappings'!$B$8:$B$21,0),MATCH($B135,'3c Mappings'!$C$7:$O$7,0)))</f>
        <v>0</v>
      </c>
      <c r="G135" s="80">
        <f>IF(G17="-","-",G17*INDEX('3c Mappings'!$C$8:$O$21,MATCH($C135,'3c Mappings'!$B$8:$B$21,0),MATCH($B135,'3c Mappings'!$C$7:$O$7,0)))</f>
        <v>0</v>
      </c>
      <c r="H135" s="80">
        <f>IF(H17="-","-",H17*INDEX('3c Mappings'!$C$8:$O$21,MATCH($C135,'3c Mappings'!$B$8:$B$21,0),MATCH($B135,'3c Mappings'!$C$7:$O$7,0)))</f>
        <v>0</v>
      </c>
      <c r="I135" s="80">
        <f>IF(I17="-","-",I17*INDEX('3c Mappings'!$C$8:$O$21,MATCH($C135,'3c Mappings'!$B$8:$B$21,0),MATCH($B135,'3c Mappings'!$C$7:$O$7,0)))</f>
        <v>0</v>
      </c>
      <c r="J135" s="80">
        <f>IF(J17="-","-",J17*INDEX('3c Mappings'!$C$8:$O$21,MATCH($C135,'3c Mappings'!$B$8:$B$21,0),MATCH($B135,'3c Mappings'!$C$7:$O$7,0)))</f>
        <v>0</v>
      </c>
      <c r="K135" s="80">
        <f>IF(K17="-","-",K17*INDEX('3c Mappings'!$C$8:$O$21,MATCH($C135,'3c Mappings'!$B$8:$B$21,0),MATCH($B135,'3c Mappings'!$C$7:$O$7,0)))</f>
        <v>0</v>
      </c>
      <c r="L135" s="80">
        <f>IF(L17="-","-",L17*INDEX('3c Mappings'!$C$8:$O$21,MATCH($C135,'3c Mappings'!$B$8:$B$21,0),MATCH($B135,'3c Mappings'!$C$7:$O$7,0)))</f>
        <v>0</v>
      </c>
      <c r="M135" s="80">
        <f>IF(M17="-","-",M17*INDEX('3c Mappings'!$C$8:$O$21,MATCH($C135,'3c Mappings'!$B$8:$B$21,0),MATCH($B135,'3c Mappings'!$C$7:$O$7,0)))</f>
        <v>0</v>
      </c>
      <c r="N135" s="82"/>
      <c r="O135" s="80">
        <f>IF(O17="-","-",O17*INDEX('3c Mappings'!$C$8:$O$21,MATCH($C135,'3c Mappings'!$B$8:$B$21,0),MATCH($B135,'3c Mappings'!$C$7:$O$7,0)))</f>
        <v>0</v>
      </c>
      <c r="P135" s="80">
        <f>IF(P17="-","-",P17*INDEX('3c Mappings'!$C$8:$O$21,MATCH($C135,'3c Mappings'!$B$8:$B$21,0),MATCH($B135,'3c Mappings'!$C$7:$O$7,0)))</f>
        <v>0</v>
      </c>
      <c r="Q135" s="80">
        <f>IF(Q17="-","-",Q17*INDEX('3c Mappings'!$C$8:$O$21,MATCH($C135,'3c Mappings'!$B$8:$B$21,0),MATCH($B135,'3c Mappings'!$C$7:$O$7,0)))</f>
        <v>0</v>
      </c>
      <c r="R135" s="80">
        <f>IF(R17="-","-",R17*INDEX('3c Mappings'!$C$8:$O$21,MATCH($C135,'3c Mappings'!$B$8:$B$21,0),MATCH($B135,'3c Mappings'!$C$7:$O$7,0)))</f>
        <v>0</v>
      </c>
      <c r="S135" s="80">
        <f>IF(S17="-","-",S17*INDEX('3c Mappings'!$C$8:$O$21,MATCH($C135,'3c Mappings'!$B$8:$B$21,0),MATCH($B135,'3c Mappings'!$C$7:$O$7,0)))</f>
        <v>0</v>
      </c>
      <c r="T135" s="80">
        <f>IF(T17="-","-",T17*INDEX('3c Mappings'!$C$8:$O$21,MATCH($C135,'3c Mappings'!$B$8:$B$21,0),MATCH($B135,'3c Mappings'!$C$7:$O$7,0)))</f>
        <v>0</v>
      </c>
      <c r="U135" s="80">
        <f>IF(U17="-","-",U17*INDEX('3c Mappings'!$C$8:$O$21,MATCH($C135,'3c Mappings'!$B$8:$B$21,0),MATCH($B135,'3c Mappings'!$C$7:$O$7,0)))</f>
        <v>0</v>
      </c>
      <c r="V135" s="80">
        <f>IF(V17="-","-",V17*INDEX('3c Mappings'!$C$8:$O$21,MATCH($C135,'3c Mappings'!$B$8:$B$21,0),MATCH($B135,'3c Mappings'!$C$7:$O$7,0)))</f>
        <v>0</v>
      </c>
      <c r="W135" s="80">
        <f>IF(W17="-","-",W17*INDEX('3c Mappings'!$C$8:$O$21,MATCH($C135,'3c Mappings'!$B$8:$B$21,0),MATCH($B135,'3c Mappings'!$C$7:$O$7,0)))</f>
        <v>0</v>
      </c>
      <c r="X135" s="80">
        <f>IF(X17="-","-",X17*INDEX('3c Mappings'!$C$8:$O$21,MATCH($C135,'3c Mappings'!$B$8:$B$21,0),MATCH($B135,'3c Mappings'!$C$7:$O$7,0)))</f>
        <v>0</v>
      </c>
      <c r="Y135" s="80">
        <f>IF(Y17="-","-",Y17*INDEX('3c Mappings'!$C$8:$O$21,MATCH($C135,'3c Mappings'!$B$8:$B$21,0),MATCH($B135,'3c Mappings'!$C$7:$O$7,0)))</f>
        <v>0</v>
      </c>
      <c r="Z135" s="80">
        <f>IF(Z17="-","-",Z17*INDEX('3c Mappings'!$C$8:$O$21,MATCH($C135,'3c Mappings'!$B$8:$B$21,0),MATCH($B135,'3c Mappings'!$C$7:$O$7,0)))</f>
        <v>0</v>
      </c>
      <c r="AA135" s="80">
        <f>IF(AA17="-","-",AA17*INDEX('3c Mappings'!$C$8:$O$21,MATCH($C135,'3c Mappings'!$B$8:$B$21,0),MATCH($B135,'3c Mappings'!$C$7:$O$7,0)))</f>
        <v>0</v>
      </c>
      <c r="AB135" s="80">
        <f>IF(AB17="-","-",AB17*INDEX('3c Mappings'!$C$8:$O$21,MATCH($C135,'3c Mappings'!$B$8:$B$21,0),MATCH($B135,'3c Mappings'!$C$7:$O$7,0)))</f>
        <v>0</v>
      </c>
      <c r="AC135" s="80">
        <f>IF(AC17="-","-",AC17*INDEX('3c Mappings'!$C$8:$O$21,MATCH($C135,'3c Mappings'!$B$8:$B$21,0),MATCH($B135,'3c Mappings'!$C$7:$O$7,0)))</f>
        <v>0</v>
      </c>
      <c r="AD135" s="80">
        <f>IF(AD17="-","-",AD17*INDEX('3c Mappings'!$C$8:$O$21,MATCH($C135,'3c Mappings'!$B$8:$B$21,0),MATCH($B135,'3c Mappings'!$C$7:$O$7,0)))</f>
        <v>0</v>
      </c>
      <c r="AE135" s="80">
        <f>IF(AE17="-","-",AE17*INDEX('3c Mappings'!$C$8:$O$21,MATCH($C135,'3c Mappings'!$B$8:$B$21,0),MATCH($B135,'3c Mappings'!$C$7:$O$7,0)))</f>
        <v>0</v>
      </c>
      <c r="AF135" s="80">
        <f>IF(AF17="-","-",AF17*INDEX('3c Mappings'!$C$8:$O$21,MATCH($C135,'3c Mappings'!$B$8:$B$21,0),MATCH($B135,'3c Mappings'!$C$7:$O$7,0)))</f>
        <v>0</v>
      </c>
      <c r="AG135" s="80">
        <f>IF(AG17="-","-",AG17*INDEX('3c Mappings'!$C$8:$O$21,MATCH($C135,'3c Mappings'!$B$8:$B$21,0),MATCH($B135,'3c Mappings'!$C$7:$O$7,0)))</f>
        <v>0</v>
      </c>
      <c r="AH135" s="80" t="str">
        <f>IF(AH17="-","-",AH17*INDEX('3c Mappings'!$C$8:$O$21,MATCH($C135,'3c Mappings'!$B$8:$B$21,0),MATCH($B135,'3c Mappings'!$C$7:$O$7,0)))</f>
        <v>-</v>
      </c>
      <c r="AI135" s="80" t="str">
        <f>IF(AI17="-","-",AI17*INDEX('3c Mappings'!$C$8:$O$21,MATCH($C135,'3c Mappings'!$B$8:$B$21,0),MATCH($B135,'3c Mappings'!$C$7:$O$7,0)))</f>
        <v>-</v>
      </c>
      <c r="AJ135" s="80" t="str">
        <f>IF(AJ17="-","-",AJ17*INDEX('3c Mappings'!$C$8:$O$21,MATCH($C135,'3c Mappings'!$B$8:$B$21,0),MATCH($B135,'3c Mappings'!$C$7:$O$7,0)))</f>
        <v>-</v>
      </c>
      <c r="AK135" s="80" t="str">
        <f>IF(AK17="-","-",AK17*INDEX('3c Mappings'!$C$8:$O$21,MATCH($C135,'3c Mappings'!$B$8:$B$21,0),MATCH($B135,'3c Mappings'!$C$7:$O$7,0)))</f>
        <v>-</v>
      </c>
      <c r="AL135" s="80" t="str">
        <f>IF(AL17="-","-",AL17*INDEX('3c Mappings'!$C$8:$O$21,MATCH($C135,'3c Mappings'!$B$8:$B$21,0),MATCH($B135,'3c Mappings'!$C$7:$O$7,0)))</f>
        <v>-</v>
      </c>
      <c r="AM135" s="80" t="str">
        <f>IF(AM17="-","-",AM17*INDEX('3c Mappings'!$C$8:$O$21,MATCH($C135,'3c Mappings'!$B$8:$B$21,0),MATCH($B135,'3c Mappings'!$C$7:$O$7,0)))</f>
        <v>-</v>
      </c>
      <c r="AN135" s="80" t="str">
        <f>IF(AN17="-","-",AN17*INDEX('3c Mappings'!$C$8:$O$21,MATCH($C135,'3c Mappings'!$B$8:$B$21,0),MATCH($B135,'3c Mappings'!$C$7:$O$7,0)))</f>
        <v>-</v>
      </c>
      <c r="AO135" s="80" t="str">
        <f>IF(AO17="-","-",AO17*INDEX('3c Mappings'!$C$8:$O$21,MATCH($C135,'3c Mappings'!$B$8:$B$21,0),MATCH($B135,'3c Mappings'!$C$7:$O$7,0)))</f>
        <v>-</v>
      </c>
      <c r="AP135" s="80" t="str">
        <f>IF(AP17="-","-",AP17*INDEX('3c Mappings'!$C$8:$O$21,MATCH($C135,'3c Mappings'!$B$8:$B$21,0),MATCH($B135,'3c Mappings'!$C$7:$O$7,0)))</f>
        <v>-</v>
      </c>
      <c r="AQ135" s="80" t="str">
        <f>IF(AQ17="-","-",AQ17*INDEX('3c Mappings'!$C$8:$O$21,MATCH($C135,'3c Mappings'!$B$8:$B$21,0),MATCH($B135,'3c Mappings'!$C$7:$O$7,0)))</f>
        <v>-</v>
      </c>
      <c r="AR135" s="80" t="str">
        <f>IF(AR17="-","-",AR17*INDEX('3c Mappings'!$C$8:$O$21,MATCH($C135,'3c Mappings'!$B$8:$B$21,0),MATCH($B135,'3c Mappings'!$C$7:$O$7,0)))</f>
        <v>-</v>
      </c>
      <c r="AS135" s="80" t="str">
        <f>IF(AS17="-","-",AS17*INDEX('3c Mappings'!$C$8:$O$21,MATCH($C135,'3c Mappings'!$B$8:$B$21,0),MATCH($B135,'3c Mappings'!$C$7:$O$7,0)))</f>
        <v>-</v>
      </c>
      <c r="AT135" s="80" t="str">
        <f>IF(AT17="-","-",AT17*INDEX('3c Mappings'!$C$8:$O$21,MATCH($C135,'3c Mappings'!$B$8:$B$21,0),MATCH($B135,'3c Mappings'!$C$7:$O$7,0)))</f>
        <v>-</v>
      </c>
      <c r="AU135" s="80" t="str">
        <f>IF(AU17="-","-",AU17*INDEX('3c Mappings'!$C$8:$O$21,MATCH($C135,'3c Mappings'!$B$8:$B$21,0),MATCH($B135,'3c Mappings'!$C$7:$O$7,0)))</f>
        <v>-</v>
      </c>
      <c r="AV135" s="80" t="str">
        <f>IF(AV17="-","-",AV17*INDEX('3c Mappings'!$C$8:$O$21,MATCH($C135,'3c Mappings'!$B$8:$B$21,0),MATCH($B135,'3c Mappings'!$C$7:$O$7,0)))</f>
        <v>-</v>
      </c>
      <c r="AW135" s="80" t="str">
        <f>IF(AW17="-","-",AW17*INDEX('3c Mappings'!$C$8:$O$21,MATCH($C135,'3c Mappings'!$B$8:$B$21,0),MATCH($B135,'3c Mappings'!$C$7:$O$7,0)))</f>
        <v>-</v>
      </c>
      <c r="AX135" s="80" t="str">
        <f>IF(AX17="-","-",AX17*INDEX('3c Mappings'!$C$8:$O$21,MATCH($C135,'3c Mappings'!$B$8:$B$21,0),MATCH($B135,'3c Mappings'!$C$7:$O$7,0)))</f>
        <v>-</v>
      </c>
      <c r="AY135" s="80" t="str">
        <f>IF(AY17="-","-",AY17*INDEX('3c Mappings'!$C$8:$O$21,MATCH($C135,'3c Mappings'!$B$8:$B$21,0),MATCH($B135,'3c Mappings'!$C$7:$O$7,0)))</f>
        <v>-</v>
      </c>
      <c r="AZ135" s="80" t="str">
        <f>IF(AZ17="-","-",AZ17*INDEX('3c Mappings'!$C$8:$O$21,MATCH($C135,'3c Mappings'!$B$8:$B$21,0),MATCH($B135,'3c Mappings'!$C$7:$O$7,0)))</f>
        <v>-</v>
      </c>
      <c r="BA135" s="80" t="str">
        <f>IF(BA17="-","-",BA17*INDEX('3c Mappings'!$C$8:$O$21,MATCH($C135,'3c Mappings'!$B$8:$B$21,0),MATCH($B135,'3c Mappings'!$C$7:$O$7,0)))</f>
        <v>-</v>
      </c>
      <c r="BB135" s="80" t="str">
        <f>IF(BB17="-","-",BB17*INDEX('3c Mappings'!$C$8:$O$21,MATCH($C135,'3c Mappings'!$B$8:$B$21,0),MATCH($B135,'3c Mappings'!$C$7:$O$7,0)))</f>
        <v>-</v>
      </c>
    </row>
    <row r="136" spans="1:54" s="14" customFormat="1" ht="11.45">
      <c r="A136" s="10"/>
      <c r="B136" s="72" t="s">
        <v>206</v>
      </c>
      <c r="C136" s="73" t="s">
        <v>183</v>
      </c>
      <c r="D136" s="205"/>
      <c r="E136" s="29"/>
      <c r="F136" s="80">
        <f>IF(F18="-","-",F18*INDEX('3c Mappings'!$C$8:$O$21,MATCH($C136,'3c Mappings'!$B$8:$B$21,0),MATCH($B136,'3c Mappings'!$C$7:$O$7,0)))</f>
        <v>0.29577299285216546</v>
      </c>
      <c r="G136" s="80">
        <f>IF(G18="-","-",G18*INDEX('3c Mappings'!$C$8:$O$21,MATCH($C136,'3c Mappings'!$B$8:$B$21,0),MATCH($B136,'3c Mappings'!$C$7:$O$7,0)))</f>
        <v>0.29187501902861807</v>
      </c>
      <c r="H136" s="80">
        <f>IF(H18="-","-",H18*INDEX('3c Mappings'!$C$8:$O$21,MATCH($C136,'3c Mappings'!$B$8:$B$21,0),MATCH($B136,'3c Mappings'!$C$7:$O$7,0)))</f>
        <v>0.30700153864017377</v>
      </c>
      <c r="I136" s="80">
        <f>IF(I18="-","-",I18*INDEX('3c Mappings'!$C$8:$O$21,MATCH($C136,'3c Mappings'!$B$8:$B$21,0),MATCH($B136,'3c Mappings'!$C$7:$O$7,0)))</f>
        <v>0.29569741455188647</v>
      </c>
      <c r="J136" s="80">
        <f>IF(J18="-","-",J18*INDEX('3c Mappings'!$C$8:$O$21,MATCH($C136,'3c Mappings'!$B$8:$B$21,0),MATCH($B136,'3c Mappings'!$C$7:$O$7,0)))</f>
        <v>0.28887264909691629</v>
      </c>
      <c r="K136" s="80">
        <f>IF(K18="-","-",K18*INDEX('3c Mappings'!$C$8:$O$21,MATCH($C136,'3c Mappings'!$B$8:$B$21,0),MATCH($B136,'3c Mappings'!$C$7:$O$7,0)))</f>
        <v>0.2896522438616258</v>
      </c>
      <c r="L136" s="80">
        <f>IF(L18="-","-",L18*INDEX('3c Mappings'!$C$8:$O$21,MATCH($C136,'3c Mappings'!$B$8:$B$21,0),MATCH($B136,'3c Mappings'!$C$7:$O$7,0)))</f>
        <v>0.27557450922855364</v>
      </c>
      <c r="M136" s="80">
        <f>IF(M18="-","-",M18*INDEX('3c Mappings'!$C$8:$O$21,MATCH($C136,'3c Mappings'!$B$8:$B$21,0),MATCH($B136,'3c Mappings'!$C$7:$O$7,0)))</f>
        <v>0.27791329352268201</v>
      </c>
      <c r="N136" s="82"/>
      <c r="O136" s="80">
        <f>IF(O18="-","-",O18*INDEX('3c Mappings'!$C$8:$O$21,MATCH($C136,'3c Mappings'!$B$8:$B$21,0),MATCH($B136,'3c Mappings'!$C$7:$O$7,0)))</f>
        <v>0.27791329352268201</v>
      </c>
      <c r="P136" s="80">
        <f>IF(P18="-","-",P18*INDEX('3c Mappings'!$C$8:$O$21,MATCH($C136,'3c Mappings'!$B$8:$B$21,0),MATCH($B136,'3c Mappings'!$C$7:$O$7,0)))</f>
        <v>0.32075825341946684</v>
      </c>
      <c r="Q136" s="80">
        <f>IF(Q18="-","-",Q18*INDEX('3c Mappings'!$C$8:$O$21,MATCH($C136,'3c Mappings'!$B$8:$B$21,0),MATCH($B136,'3c Mappings'!$C$7:$O$7,0)))</f>
        <v>0.30633575027234161</v>
      </c>
      <c r="R136" s="80">
        <f>IF(R18="-","-",R18*INDEX('3c Mappings'!$C$8:$O$21,MATCH($C136,'3c Mappings'!$B$8:$B$21,0),MATCH($B136,'3c Mappings'!$C$7:$O$7,0)))</f>
        <v>0.26860185161315192</v>
      </c>
      <c r="S136" s="80">
        <f>IF(S18="-","-",S18*INDEX('3c Mappings'!$C$8:$O$21,MATCH($C136,'3c Mappings'!$B$8:$B$21,0),MATCH($B136,'3c Mappings'!$C$7:$O$7,0)))</f>
        <v>0.18206683273040045</v>
      </c>
      <c r="T136" s="80">
        <f>IF(T18="-","-",T18*INDEX('3c Mappings'!$C$8:$O$21,MATCH($C136,'3c Mappings'!$B$8:$B$21,0),MATCH($B136,'3c Mappings'!$C$7:$O$7,0)))</f>
        <v>0.28399069219520651</v>
      </c>
      <c r="U136" s="80">
        <f>IF(U18="-","-",U18*INDEX('3c Mappings'!$C$8:$O$21,MATCH($C136,'3c Mappings'!$B$8:$B$21,0),MATCH($B136,'3c Mappings'!$C$7:$O$7,0)))</f>
        <v>0.269957986430436</v>
      </c>
      <c r="V136" s="80">
        <f>IF(V18="-","-",V18*INDEX('3c Mappings'!$C$8:$O$21,MATCH($C136,'3c Mappings'!$B$8:$B$21,0),MATCH($B136,'3c Mappings'!$C$7:$O$7,0)))</f>
        <v>0.42937232360063005</v>
      </c>
      <c r="W136" s="80">
        <f>IF(W18="-","-",W18*INDEX('3c Mappings'!$C$8:$O$21,MATCH($C136,'3c Mappings'!$B$8:$B$21,0),MATCH($B136,'3c Mappings'!$C$7:$O$7,0)))</f>
        <v>0.52721146657166895</v>
      </c>
      <c r="X136" s="80">
        <f>IF(X18="-","-",X18*INDEX('3c Mappings'!$C$8:$O$21,MATCH($C136,'3c Mappings'!$B$8:$B$21,0),MATCH($B136,'3c Mappings'!$C$7:$O$7,0)))</f>
        <v>0.37001969417402031</v>
      </c>
      <c r="Y136" s="80">
        <f>IF(Y18="-","-",Y18*INDEX('3c Mappings'!$C$8:$O$21,MATCH($C136,'3c Mappings'!$B$8:$B$21,0),MATCH($B136,'3c Mappings'!$C$7:$O$7,0)))</f>
        <v>0.37001969417402031</v>
      </c>
      <c r="Z136" s="80">
        <f>IF(Z18="-","-",Z18*INDEX('3c Mappings'!$C$8:$O$21,MATCH($C136,'3c Mappings'!$B$8:$B$21,0),MATCH($B136,'3c Mappings'!$C$7:$O$7,0)))</f>
        <v>0.44408119682142022</v>
      </c>
      <c r="AA136" s="80">
        <f>IF(AA18="-","-",AA18*INDEX('3c Mappings'!$C$8:$O$21,MATCH($C136,'3c Mappings'!$B$8:$B$21,0),MATCH($B136,'3c Mappings'!$C$7:$O$7,0)))</f>
        <v>0.44408119682142022</v>
      </c>
      <c r="AB136" s="80">
        <f>IF(AB18="-","-",AB18*INDEX('3c Mappings'!$C$8:$O$21,MATCH($C136,'3c Mappings'!$B$8:$B$21,0),MATCH($B136,'3c Mappings'!$C$7:$O$7,0)))</f>
        <v>0.40879434271395504</v>
      </c>
      <c r="AC136" s="80">
        <f>IF(AC18="-","-",AC18*INDEX('3c Mappings'!$C$8:$O$21,MATCH($C136,'3c Mappings'!$B$8:$B$21,0),MATCH($B136,'3c Mappings'!$C$7:$O$7,0)))</f>
        <v>0.40879434271395504</v>
      </c>
      <c r="AD136" s="80">
        <f>IF(AD18="-","-",AD18*INDEX('3c Mappings'!$C$8:$O$21,MATCH($C136,'3c Mappings'!$B$8:$B$21,0),MATCH($B136,'3c Mappings'!$C$7:$O$7,0)))</f>
        <v>0.23026714159548584</v>
      </c>
      <c r="AE136" s="80">
        <f>IF(AE18="-","-",AE18*INDEX('3c Mappings'!$C$8:$O$21,MATCH($C136,'3c Mappings'!$B$8:$B$21,0),MATCH($B136,'3c Mappings'!$C$7:$O$7,0)))</f>
        <v>0.23026714159548584</v>
      </c>
      <c r="AF136" s="80">
        <f>IF(AF18="-","-",AF18*INDEX('3c Mappings'!$C$8:$O$21,MATCH($C136,'3c Mappings'!$B$8:$B$21,0),MATCH($B136,'3c Mappings'!$C$7:$O$7,0)))</f>
        <v>0.41774423772326935</v>
      </c>
      <c r="AG136" s="80">
        <f>IF(AG18="-","-",AG18*INDEX('3c Mappings'!$C$8:$O$21,MATCH($C136,'3c Mappings'!$B$8:$B$21,0),MATCH($B136,'3c Mappings'!$C$7:$O$7,0)))</f>
        <v>0.41774423772326935</v>
      </c>
      <c r="AH136" s="80" t="str">
        <f>IF(AH18="-","-",AH18*INDEX('3c Mappings'!$C$8:$O$21,MATCH($C136,'3c Mappings'!$B$8:$B$21,0),MATCH($B136,'3c Mappings'!$C$7:$O$7,0)))</f>
        <v>-</v>
      </c>
      <c r="AI136" s="80" t="str">
        <f>IF(AI18="-","-",AI18*INDEX('3c Mappings'!$C$8:$O$21,MATCH($C136,'3c Mappings'!$B$8:$B$21,0),MATCH($B136,'3c Mappings'!$C$7:$O$7,0)))</f>
        <v>-</v>
      </c>
      <c r="AJ136" s="80" t="str">
        <f>IF(AJ18="-","-",AJ18*INDEX('3c Mappings'!$C$8:$O$21,MATCH($C136,'3c Mappings'!$B$8:$B$21,0),MATCH($B136,'3c Mappings'!$C$7:$O$7,0)))</f>
        <v>-</v>
      </c>
      <c r="AK136" s="80" t="str">
        <f>IF(AK18="-","-",AK18*INDEX('3c Mappings'!$C$8:$O$21,MATCH($C136,'3c Mappings'!$B$8:$B$21,0),MATCH($B136,'3c Mappings'!$C$7:$O$7,0)))</f>
        <v>-</v>
      </c>
      <c r="AL136" s="80" t="str">
        <f>IF(AL18="-","-",AL18*INDEX('3c Mappings'!$C$8:$O$21,MATCH($C136,'3c Mappings'!$B$8:$B$21,0),MATCH($B136,'3c Mappings'!$C$7:$O$7,0)))</f>
        <v>-</v>
      </c>
      <c r="AM136" s="80" t="str">
        <f>IF(AM18="-","-",AM18*INDEX('3c Mappings'!$C$8:$O$21,MATCH($C136,'3c Mappings'!$B$8:$B$21,0),MATCH($B136,'3c Mappings'!$C$7:$O$7,0)))</f>
        <v>-</v>
      </c>
      <c r="AN136" s="80" t="str">
        <f>IF(AN18="-","-",AN18*INDEX('3c Mappings'!$C$8:$O$21,MATCH($C136,'3c Mappings'!$B$8:$B$21,0),MATCH($B136,'3c Mappings'!$C$7:$O$7,0)))</f>
        <v>-</v>
      </c>
      <c r="AO136" s="80" t="str">
        <f>IF(AO18="-","-",AO18*INDEX('3c Mappings'!$C$8:$O$21,MATCH($C136,'3c Mappings'!$B$8:$B$21,0),MATCH($B136,'3c Mappings'!$C$7:$O$7,0)))</f>
        <v>-</v>
      </c>
      <c r="AP136" s="80" t="str">
        <f>IF(AP18="-","-",AP18*INDEX('3c Mappings'!$C$8:$O$21,MATCH($C136,'3c Mappings'!$B$8:$B$21,0),MATCH($B136,'3c Mappings'!$C$7:$O$7,0)))</f>
        <v>-</v>
      </c>
      <c r="AQ136" s="80" t="str">
        <f>IF(AQ18="-","-",AQ18*INDEX('3c Mappings'!$C$8:$O$21,MATCH($C136,'3c Mappings'!$B$8:$B$21,0),MATCH($B136,'3c Mappings'!$C$7:$O$7,0)))</f>
        <v>-</v>
      </c>
      <c r="AR136" s="80" t="str">
        <f>IF(AR18="-","-",AR18*INDEX('3c Mappings'!$C$8:$O$21,MATCH($C136,'3c Mappings'!$B$8:$B$21,0),MATCH($B136,'3c Mappings'!$C$7:$O$7,0)))</f>
        <v>-</v>
      </c>
      <c r="AS136" s="80" t="str">
        <f>IF(AS18="-","-",AS18*INDEX('3c Mappings'!$C$8:$O$21,MATCH($C136,'3c Mappings'!$B$8:$B$21,0),MATCH($B136,'3c Mappings'!$C$7:$O$7,0)))</f>
        <v>-</v>
      </c>
      <c r="AT136" s="80" t="str">
        <f>IF(AT18="-","-",AT18*INDEX('3c Mappings'!$C$8:$O$21,MATCH($C136,'3c Mappings'!$B$8:$B$21,0),MATCH($B136,'3c Mappings'!$C$7:$O$7,0)))</f>
        <v>-</v>
      </c>
      <c r="AU136" s="80" t="str">
        <f>IF(AU18="-","-",AU18*INDEX('3c Mappings'!$C$8:$O$21,MATCH($C136,'3c Mappings'!$B$8:$B$21,0),MATCH($B136,'3c Mappings'!$C$7:$O$7,0)))</f>
        <v>-</v>
      </c>
      <c r="AV136" s="80" t="str">
        <f>IF(AV18="-","-",AV18*INDEX('3c Mappings'!$C$8:$O$21,MATCH($C136,'3c Mappings'!$B$8:$B$21,0),MATCH($B136,'3c Mappings'!$C$7:$O$7,0)))</f>
        <v>-</v>
      </c>
      <c r="AW136" s="80" t="str">
        <f>IF(AW18="-","-",AW18*INDEX('3c Mappings'!$C$8:$O$21,MATCH($C136,'3c Mappings'!$B$8:$B$21,0),MATCH($B136,'3c Mappings'!$C$7:$O$7,0)))</f>
        <v>-</v>
      </c>
      <c r="AX136" s="80" t="str">
        <f>IF(AX18="-","-",AX18*INDEX('3c Mappings'!$C$8:$O$21,MATCH($C136,'3c Mappings'!$B$8:$B$21,0),MATCH($B136,'3c Mappings'!$C$7:$O$7,0)))</f>
        <v>-</v>
      </c>
      <c r="AY136" s="80" t="str">
        <f>IF(AY18="-","-",AY18*INDEX('3c Mappings'!$C$8:$O$21,MATCH($C136,'3c Mappings'!$B$8:$B$21,0),MATCH($B136,'3c Mappings'!$C$7:$O$7,0)))</f>
        <v>-</v>
      </c>
      <c r="AZ136" s="80" t="str">
        <f>IF(AZ18="-","-",AZ18*INDEX('3c Mappings'!$C$8:$O$21,MATCH($C136,'3c Mappings'!$B$8:$B$21,0),MATCH($B136,'3c Mappings'!$C$7:$O$7,0)))</f>
        <v>-</v>
      </c>
      <c r="BA136" s="80" t="str">
        <f>IF(BA18="-","-",BA18*INDEX('3c Mappings'!$C$8:$O$21,MATCH($C136,'3c Mappings'!$B$8:$B$21,0),MATCH($B136,'3c Mappings'!$C$7:$O$7,0)))</f>
        <v>-</v>
      </c>
      <c r="BB136" s="80" t="str">
        <f>IF(BB18="-","-",BB18*INDEX('3c Mappings'!$C$8:$O$21,MATCH($C136,'3c Mappings'!$B$8:$B$21,0),MATCH($B136,'3c Mappings'!$C$7:$O$7,0)))</f>
        <v>-</v>
      </c>
    </row>
    <row r="137" spans="1:54" s="14" customFormat="1" ht="11.45">
      <c r="A137" s="10"/>
      <c r="B137" s="72" t="s">
        <v>207</v>
      </c>
      <c r="C137" s="73" t="s">
        <v>183</v>
      </c>
      <c r="D137" s="205"/>
      <c r="E137" s="29"/>
      <c r="F137" s="80">
        <f>IF(F19="-","-",F19*INDEX('3c Mappings'!$C$8:$O$21,MATCH($C137,'3c Mappings'!$B$8:$B$21,0),MATCH($B137,'3c Mappings'!$C$7:$O$7,0)))</f>
        <v>0</v>
      </c>
      <c r="G137" s="80">
        <f>IF(G19="-","-",G19*INDEX('3c Mappings'!$C$8:$O$21,MATCH($C137,'3c Mappings'!$B$8:$B$21,0),MATCH($B137,'3c Mappings'!$C$7:$O$7,0)))</f>
        <v>0</v>
      </c>
      <c r="H137" s="80">
        <f>IF(H19="-","-",H19*INDEX('3c Mappings'!$C$8:$O$21,MATCH($C137,'3c Mappings'!$B$8:$B$21,0),MATCH($B137,'3c Mappings'!$C$7:$O$7,0)))</f>
        <v>0</v>
      </c>
      <c r="I137" s="80">
        <f>IF(I19="-","-",I19*INDEX('3c Mappings'!$C$8:$O$21,MATCH($C137,'3c Mappings'!$B$8:$B$21,0),MATCH($B137,'3c Mappings'!$C$7:$O$7,0)))</f>
        <v>0</v>
      </c>
      <c r="J137" s="80">
        <f>IF(J19="-","-",J19*INDEX('3c Mappings'!$C$8:$O$21,MATCH($C137,'3c Mappings'!$B$8:$B$21,0),MATCH($B137,'3c Mappings'!$C$7:$O$7,0)))</f>
        <v>0</v>
      </c>
      <c r="K137" s="80">
        <f>IF(K19="-","-",K19*INDEX('3c Mappings'!$C$8:$O$21,MATCH($C137,'3c Mappings'!$B$8:$B$21,0),MATCH($B137,'3c Mappings'!$C$7:$O$7,0)))</f>
        <v>0</v>
      </c>
      <c r="L137" s="80">
        <f>IF(L19="-","-",L19*INDEX('3c Mappings'!$C$8:$O$21,MATCH($C137,'3c Mappings'!$B$8:$B$21,0),MATCH($B137,'3c Mappings'!$C$7:$O$7,0)))</f>
        <v>0</v>
      </c>
      <c r="M137" s="80">
        <f>IF(M19="-","-",M19*INDEX('3c Mappings'!$C$8:$O$21,MATCH($C137,'3c Mappings'!$B$8:$B$21,0),MATCH($B137,'3c Mappings'!$C$7:$O$7,0)))</f>
        <v>0</v>
      </c>
      <c r="N137" s="82"/>
      <c r="O137" s="80">
        <f>IF(O19="-","-",O19*INDEX('3c Mappings'!$C$8:$O$21,MATCH($C137,'3c Mappings'!$B$8:$B$21,0),MATCH($B137,'3c Mappings'!$C$7:$O$7,0)))</f>
        <v>0</v>
      </c>
      <c r="P137" s="80">
        <f>IF(P19="-","-",P19*INDEX('3c Mappings'!$C$8:$O$21,MATCH($C137,'3c Mappings'!$B$8:$B$21,0),MATCH($B137,'3c Mappings'!$C$7:$O$7,0)))</f>
        <v>0</v>
      </c>
      <c r="Q137" s="80">
        <f>IF(Q19="-","-",Q19*INDEX('3c Mappings'!$C$8:$O$21,MATCH($C137,'3c Mappings'!$B$8:$B$21,0),MATCH($B137,'3c Mappings'!$C$7:$O$7,0)))</f>
        <v>0</v>
      </c>
      <c r="R137" s="80">
        <f>IF(R19="-","-",R19*INDEX('3c Mappings'!$C$8:$O$21,MATCH($C137,'3c Mappings'!$B$8:$B$21,0),MATCH($B137,'3c Mappings'!$C$7:$O$7,0)))</f>
        <v>0</v>
      </c>
      <c r="S137" s="80">
        <f>IF(S19="-","-",S19*INDEX('3c Mappings'!$C$8:$O$21,MATCH($C137,'3c Mappings'!$B$8:$B$21,0),MATCH($B137,'3c Mappings'!$C$7:$O$7,0)))</f>
        <v>0</v>
      </c>
      <c r="T137" s="80">
        <f>IF(T19="-","-",T19*INDEX('3c Mappings'!$C$8:$O$21,MATCH($C137,'3c Mappings'!$B$8:$B$21,0),MATCH($B137,'3c Mappings'!$C$7:$O$7,0)))</f>
        <v>0</v>
      </c>
      <c r="U137" s="80">
        <f>IF(U19="-","-",U19*INDEX('3c Mappings'!$C$8:$O$21,MATCH($C137,'3c Mappings'!$B$8:$B$21,0),MATCH($B137,'3c Mappings'!$C$7:$O$7,0)))</f>
        <v>0</v>
      </c>
      <c r="V137" s="80">
        <f>IF(V19="-","-",V19*INDEX('3c Mappings'!$C$8:$O$21,MATCH($C137,'3c Mappings'!$B$8:$B$21,0),MATCH($B137,'3c Mappings'!$C$7:$O$7,0)))</f>
        <v>0</v>
      </c>
      <c r="W137" s="80">
        <f>IF(W19="-","-",W19*INDEX('3c Mappings'!$C$8:$O$21,MATCH($C137,'3c Mappings'!$B$8:$B$21,0),MATCH($B137,'3c Mappings'!$C$7:$O$7,0)))</f>
        <v>0</v>
      </c>
      <c r="X137" s="80">
        <f>IF(X19="-","-",X19*INDEX('3c Mappings'!$C$8:$O$21,MATCH($C137,'3c Mappings'!$B$8:$B$21,0),MATCH($B137,'3c Mappings'!$C$7:$O$7,0)))</f>
        <v>0</v>
      </c>
      <c r="Y137" s="80">
        <f>IF(Y19="-","-",Y19*INDEX('3c Mappings'!$C$8:$O$21,MATCH($C137,'3c Mappings'!$B$8:$B$21,0),MATCH($B137,'3c Mappings'!$C$7:$O$7,0)))</f>
        <v>0</v>
      </c>
      <c r="Z137" s="80">
        <f>IF(Z19="-","-",Z19*INDEX('3c Mappings'!$C$8:$O$21,MATCH($C137,'3c Mappings'!$B$8:$B$21,0),MATCH($B137,'3c Mappings'!$C$7:$O$7,0)))</f>
        <v>0</v>
      </c>
      <c r="AA137" s="80">
        <f>IF(AA19="-","-",AA19*INDEX('3c Mappings'!$C$8:$O$21,MATCH($C137,'3c Mappings'!$B$8:$B$21,0),MATCH($B137,'3c Mappings'!$C$7:$O$7,0)))</f>
        <v>0</v>
      </c>
      <c r="AB137" s="80">
        <f>IF(AB19="-","-",AB19*INDEX('3c Mappings'!$C$8:$O$21,MATCH($C137,'3c Mappings'!$B$8:$B$21,0),MATCH($B137,'3c Mappings'!$C$7:$O$7,0)))</f>
        <v>0</v>
      </c>
      <c r="AC137" s="80">
        <f>IF(AC19="-","-",AC19*INDEX('3c Mappings'!$C$8:$O$21,MATCH($C137,'3c Mappings'!$B$8:$B$21,0),MATCH($B137,'3c Mappings'!$C$7:$O$7,0)))</f>
        <v>0</v>
      </c>
      <c r="AD137" s="80">
        <f>IF(AD19="-","-",AD19*INDEX('3c Mappings'!$C$8:$O$21,MATCH($C137,'3c Mappings'!$B$8:$B$21,0),MATCH($B137,'3c Mappings'!$C$7:$O$7,0)))</f>
        <v>0</v>
      </c>
      <c r="AE137" s="80">
        <f>IF(AE19="-","-",AE19*INDEX('3c Mappings'!$C$8:$O$21,MATCH($C137,'3c Mappings'!$B$8:$B$21,0),MATCH($B137,'3c Mappings'!$C$7:$O$7,0)))</f>
        <v>0</v>
      </c>
      <c r="AF137" s="80">
        <f>IF(AF19="-","-",AF19*INDEX('3c Mappings'!$C$8:$O$21,MATCH($C137,'3c Mappings'!$B$8:$B$21,0),MATCH($B137,'3c Mappings'!$C$7:$O$7,0)))</f>
        <v>0</v>
      </c>
      <c r="AG137" s="80">
        <f>IF(AG19="-","-",AG19*INDEX('3c Mappings'!$C$8:$O$21,MATCH($C137,'3c Mappings'!$B$8:$B$21,0),MATCH($B137,'3c Mappings'!$C$7:$O$7,0)))</f>
        <v>0</v>
      </c>
      <c r="AH137" s="80" t="str">
        <f>IF(AH19="-","-",AH19*INDEX('3c Mappings'!$C$8:$O$21,MATCH($C137,'3c Mappings'!$B$8:$B$21,0),MATCH($B137,'3c Mappings'!$C$7:$O$7,0)))</f>
        <v>-</v>
      </c>
      <c r="AI137" s="80" t="str">
        <f>IF(AI19="-","-",AI19*INDEX('3c Mappings'!$C$8:$O$21,MATCH($C137,'3c Mappings'!$B$8:$B$21,0),MATCH($B137,'3c Mappings'!$C$7:$O$7,0)))</f>
        <v>-</v>
      </c>
      <c r="AJ137" s="80" t="str">
        <f>IF(AJ19="-","-",AJ19*INDEX('3c Mappings'!$C$8:$O$21,MATCH($C137,'3c Mappings'!$B$8:$B$21,0),MATCH($B137,'3c Mappings'!$C$7:$O$7,0)))</f>
        <v>-</v>
      </c>
      <c r="AK137" s="80" t="str">
        <f>IF(AK19="-","-",AK19*INDEX('3c Mappings'!$C$8:$O$21,MATCH($C137,'3c Mappings'!$B$8:$B$21,0),MATCH($B137,'3c Mappings'!$C$7:$O$7,0)))</f>
        <v>-</v>
      </c>
      <c r="AL137" s="80" t="str">
        <f>IF(AL19="-","-",AL19*INDEX('3c Mappings'!$C$8:$O$21,MATCH($C137,'3c Mappings'!$B$8:$B$21,0),MATCH($B137,'3c Mappings'!$C$7:$O$7,0)))</f>
        <v>-</v>
      </c>
      <c r="AM137" s="80" t="str">
        <f>IF(AM19="-","-",AM19*INDEX('3c Mappings'!$C$8:$O$21,MATCH($C137,'3c Mappings'!$B$8:$B$21,0),MATCH($B137,'3c Mappings'!$C$7:$O$7,0)))</f>
        <v>-</v>
      </c>
      <c r="AN137" s="80" t="str">
        <f>IF(AN19="-","-",AN19*INDEX('3c Mappings'!$C$8:$O$21,MATCH($C137,'3c Mappings'!$B$8:$B$21,0),MATCH($B137,'3c Mappings'!$C$7:$O$7,0)))</f>
        <v>-</v>
      </c>
      <c r="AO137" s="80" t="str">
        <f>IF(AO19="-","-",AO19*INDEX('3c Mappings'!$C$8:$O$21,MATCH($C137,'3c Mappings'!$B$8:$B$21,0),MATCH($B137,'3c Mappings'!$C$7:$O$7,0)))</f>
        <v>-</v>
      </c>
      <c r="AP137" s="80" t="str">
        <f>IF(AP19="-","-",AP19*INDEX('3c Mappings'!$C$8:$O$21,MATCH($C137,'3c Mappings'!$B$8:$B$21,0),MATCH($B137,'3c Mappings'!$C$7:$O$7,0)))</f>
        <v>-</v>
      </c>
      <c r="AQ137" s="80" t="str">
        <f>IF(AQ19="-","-",AQ19*INDEX('3c Mappings'!$C$8:$O$21,MATCH($C137,'3c Mappings'!$B$8:$B$21,0),MATCH($B137,'3c Mappings'!$C$7:$O$7,0)))</f>
        <v>-</v>
      </c>
      <c r="AR137" s="80" t="str">
        <f>IF(AR19="-","-",AR19*INDEX('3c Mappings'!$C$8:$O$21,MATCH($C137,'3c Mappings'!$B$8:$B$21,0),MATCH($B137,'3c Mappings'!$C$7:$O$7,0)))</f>
        <v>-</v>
      </c>
      <c r="AS137" s="80" t="str">
        <f>IF(AS19="-","-",AS19*INDEX('3c Mappings'!$C$8:$O$21,MATCH($C137,'3c Mappings'!$B$8:$B$21,0),MATCH($B137,'3c Mappings'!$C$7:$O$7,0)))</f>
        <v>-</v>
      </c>
      <c r="AT137" s="80" t="str">
        <f>IF(AT19="-","-",AT19*INDEX('3c Mappings'!$C$8:$O$21,MATCH($C137,'3c Mappings'!$B$8:$B$21,0),MATCH($B137,'3c Mappings'!$C$7:$O$7,0)))</f>
        <v>-</v>
      </c>
      <c r="AU137" s="80" t="str">
        <f>IF(AU19="-","-",AU19*INDEX('3c Mappings'!$C$8:$O$21,MATCH($C137,'3c Mappings'!$B$8:$B$21,0),MATCH($B137,'3c Mappings'!$C$7:$O$7,0)))</f>
        <v>-</v>
      </c>
      <c r="AV137" s="80" t="str">
        <f>IF(AV19="-","-",AV19*INDEX('3c Mappings'!$C$8:$O$21,MATCH($C137,'3c Mappings'!$B$8:$B$21,0),MATCH($B137,'3c Mappings'!$C$7:$O$7,0)))</f>
        <v>-</v>
      </c>
      <c r="AW137" s="80" t="str">
        <f>IF(AW19="-","-",AW19*INDEX('3c Mappings'!$C$8:$O$21,MATCH($C137,'3c Mappings'!$B$8:$B$21,0),MATCH($B137,'3c Mappings'!$C$7:$O$7,0)))</f>
        <v>-</v>
      </c>
      <c r="AX137" s="80" t="str">
        <f>IF(AX19="-","-",AX19*INDEX('3c Mappings'!$C$8:$O$21,MATCH($C137,'3c Mappings'!$B$8:$B$21,0),MATCH($B137,'3c Mappings'!$C$7:$O$7,0)))</f>
        <v>-</v>
      </c>
      <c r="AY137" s="80" t="str">
        <f>IF(AY19="-","-",AY19*INDEX('3c Mappings'!$C$8:$O$21,MATCH($C137,'3c Mappings'!$B$8:$B$21,0),MATCH($B137,'3c Mappings'!$C$7:$O$7,0)))</f>
        <v>-</v>
      </c>
      <c r="AZ137" s="80" t="str">
        <f>IF(AZ19="-","-",AZ19*INDEX('3c Mappings'!$C$8:$O$21,MATCH($C137,'3c Mappings'!$B$8:$B$21,0),MATCH($B137,'3c Mappings'!$C$7:$O$7,0)))</f>
        <v>-</v>
      </c>
      <c r="BA137" s="80" t="str">
        <f>IF(BA19="-","-",BA19*INDEX('3c Mappings'!$C$8:$O$21,MATCH($C137,'3c Mappings'!$B$8:$B$21,0),MATCH($B137,'3c Mappings'!$C$7:$O$7,0)))</f>
        <v>-</v>
      </c>
      <c r="BB137" s="80" t="str">
        <f>IF(BB19="-","-",BB19*INDEX('3c Mappings'!$C$8:$O$21,MATCH($C137,'3c Mappings'!$B$8:$B$21,0),MATCH($B137,'3c Mappings'!$C$7:$O$7,0)))</f>
        <v>-</v>
      </c>
    </row>
    <row r="138" spans="1:54" s="14" customFormat="1" ht="11.45">
      <c r="A138" s="10"/>
      <c r="B138" s="72" t="s">
        <v>208</v>
      </c>
      <c r="C138" s="73" t="s">
        <v>183</v>
      </c>
      <c r="D138" s="205"/>
      <c r="E138" s="29"/>
      <c r="F138" s="80">
        <f>IF(F20="-","-",F20*INDEX('3c Mappings'!$C$8:$O$21,MATCH($C138,'3c Mappings'!$B$8:$B$21,0),MATCH($B138,'3c Mappings'!$C$7:$O$7,0)))</f>
        <v>0</v>
      </c>
      <c r="G138" s="80">
        <f>IF(G20="-","-",G20*INDEX('3c Mappings'!$C$8:$O$21,MATCH($C138,'3c Mappings'!$B$8:$B$21,0),MATCH($B138,'3c Mappings'!$C$7:$O$7,0)))</f>
        <v>0</v>
      </c>
      <c r="H138" s="80">
        <f>IF(H20="-","-",H20*INDEX('3c Mappings'!$C$8:$O$21,MATCH($C138,'3c Mappings'!$B$8:$B$21,0),MATCH($B138,'3c Mappings'!$C$7:$O$7,0)))</f>
        <v>0</v>
      </c>
      <c r="I138" s="80">
        <f>IF(I20="-","-",I20*INDEX('3c Mappings'!$C$8:$O$21,MATCH($C138,'3c Mappings'!$B$8:$B$21,0),MATCH($B138,'3c Mappings'!$C$7:$O$7,0)))</f>
        <v>0</v>
      </c>
      <c r="J138" s="80">
        <f>IF(J20="-","-",J20*INDEX('3c Mappings'!$C$8:$O$21,MATCH($C138,'3c Mappings'!$B$8:$B$21,0),MATCH($B138,'3c Mappings'!$C$7:$O$7,0)))</f>
        <v>0</v>
      </c>
      <c r="K138" s="80">
        <f>IF(K20="-","-",K20*INDEX('3c Mappings'!$C$8:$O$21,MATCH($C138,'3c Mappings'!$B$8:$B$21,0),MATCH($B138,'3c Mappings'!$C$7:$O$7,0)))</f>
        <v>0</v>
      </c>
      <c r="L138" s="80">
        <f>IF(L20="-","-",L20*INDEX('3c Mappings'!$C$8:$O$21,MATCH($C138,'3c Mappings'!$B$8:$B$21,0),MATCH($B138,'3c Mappings'!$C$7:$O$7,0)))</f>
        <v>0</v>
      </c>
      <c r="M138" s="80">
        <f>IF(M20="-","-",M20*INDEX('3c Mappings'!$C$8:$O$21,MATCH($C138,'3c Mappings'!$B$8:$B$21,0),MATCH($B138,'3c Mappings'!$C$7:$O$7,0)))</f>
        <v>0</v>
      </c>
      <c r="N138" s="82"/>
      <c r="O138" s="80">
        <f>IF(O20="-","-",O20*INDEX('3c Mappings'!$C$8:$O$21,MATCH($C138,'3c Mappings'!$B$8:$B$21,0),MATCH($B138,'3c Mappings'!$C$7:$O$7,0)))</f>
        <v>0</v>
      </c>
      <c r="P138" s="80">
        <f>IF(P20="-","-",P20*INDEX('3c Mappings'!$C$8:$O$21,MATCH($C138,'3c Mappings'!$B$8:$B$21,0),MATCH($B138,'3c Mappings'!$C$7:$O$7,0)))</f>
        <v>0</v>
      </c>
      <c r="Q138" s="80">
        <f>IF(Q20="-","-",Q20*INDEX('3c Mappings'!$C$8:$O$21,MATCH($C138,'3c Mappings'!$B$8:$B$21,0),MATCH($B138,'3c Mappings'!$C$7:$O$7,0)))</f>
        <v>0</v>
      </c>
      <c r="R138" s="80">
        <f>IF(R20="-","-",R20*INDEX('3c Mappings'!$C$8:$O$21,MATCH($C138,'3c Mappings'!$B$8:$B$21,0),MATCH($B138,'3c Mappings'!$C$7:$O$7,0)))</f>
        <v>0</v>
      </c>
      <c r="S138" s="80">
        <f>IF(S20="-","-",S20*INDEX('3c Mappings'!$C$8:$O$21,MATCH($C138,'3c Mappings'!$B$8:$B$21,0),MATCH($B138,'3c Mappings'!$C$7:$O$7,0)))</f>
        <v>0</v>
      </c>
      <c r="T138" s="80">
        <f>IF(T20="-","-",T20*INDEX('3c Mappings'!$C$8:$O$21,MATCH($C138,'3c Mappings'!$B$8:$B$21,0),MATCH($B138,'3c Mappings'!$C$7:$O$7,0)))</f>
        <v>0</v>
      </c>
      <c r="U138" s="80">
        <f>IF(U20="-","-",U20*INDEX('3c Mappings'!$C$8:$O$21,MATCH($C138,'3c Mappings'!$B$8:$B$21,0),MATCH($B138,'3c Mappings'!$C$7:$O$7,0)))</f>
        <v>0</v>
      </c>
      <c r="V138" s="80">
        <f>IF(V20="-","-",V20*INDEX('3c Mappings'!$C$8:$O$21,MATCH($C138,'3c Mappings'!$B$8:$B$21,0),MATCH($B138,'3c Mappings'!$C$7:$O$7,0)))</f>
        <v>0</v>
      </c>
      <c r="W138" s="80">
        <f>IF(W20="-","-",W20*INDEX('3c Mappings'!$C$8:$O$21,MATCH($C138,'3c Mappings'!$B$8:$B$21,0),MATCH($B138,'3c Mappings'!$C$7:$O$7,0)))</f>
        <v>0</v>
      </c>
      <c r="X138" s="80">
        <f>IF(X20="-","-",X20*INDEX('3c Mappings'!$C$8:$O$21,MATCH($C138,'3c Mappings'!$B$8:$B$21,0),MATCH($B138,'3c Mappings'!$C$7:$O$7,0)))</f>
        <v>0</v>
      </c>
      <c r="Y138" s="80">
        <f>IF(Y20="-","-",Y20*INDEX('3c Mappings'!$C$8:$O$21,MATCH($C138,'3c Mappings'!$B$8:$B$21,0),MATCH($B138,'3c Mappings'!$C$7:$O$7,0)))</f>
        <v>0</v>
      </c>
      <c r="Z138" s="80">
        <f>IF(Z20="-","-",Z20*INDEX('3c Mappings'!$C$8:$O$21,MATCH($C138,'3c Mappings'!$B$8:$B$21,0),MATCH($B138,'3c Mappings'!$C$7:$O$7,0)))</f>
        <v>0</v>
      </c>
      <c r="AA138" s="80">
        <f>IF(AA20="-","-",AA20*INDEX('3c Mappings'!$C$8:$O$21,MATCH($C138,'3c Mappings'!$B$8:$B$21,0),MATCH($B138,'3c Mappings'!$C$7:$O$7,0)))</f>
        <v>0</v>
      </c>
      <c r="AB138" s="80">
        <f>IF(AB20="-","-",AB20*INDEX('3c Mappings'!$C$8:$O$21,MATCH($C138,'3c Mappings'!$B$8:$B$21,0),MATCH($B138,'3c Mappings'!$C$7:$O$7,0)))</f>
        <v>0</v>
      </c>
      <c r="AC138" s="80">
        <f>IF(AC20="-","-",AC20*INDEX('3c Mappings'!$C$8:$O$21,MATCH($C138,'3c Mappings'!$B$8:$B$21,0),MATCH($B138,'3c Mappings'!$C$7:$O$7,0)))</f>
        <v>0</v>
      </c>
      <c r="AD138" s="80">
        <f>IF(AD20="-","-",AD20*INDEX('3c Mappings'!$C$8:$O$21,MATCH($C138,'3c Mappings'!$B$8:$B$21,0),MATCH($B138,'3c Mappings'!$C$7:$O$7,0)))</f>
        <v>0</v>
      </c>
      <c r="AE138" s="80">
        <f>IF(AE20="-","-",AE20*INDEX('3c Mappings'!$C$8:$O$21,MATCH($C138,'3c Mappings'!$B$8:$B$21,0),MATCH($B138,'3c Mappings'!$C$7:$O$7,0)))</f>
        <v>0</v>
      </c>
      <c r="AF138" s="80">
        <f>IF(AF20="-","-",AF20*INDEX('3c Mappings'!$C$8:$O$21,MATCH($C138,'3c Mappings'!$B$8:$B$21,0),MATCH($B138,'3c Mappings'!$C$7:$O$7,0)))</f>
        <v>0</v>
      </c>
      <c r="AG138" s="80">
        <f>IF(AG20="-","-",AG20*INDEX('3c Mappings'!$C$8:$O$21,MATCH($C138,'3c Mappings'!$B$8:$B$21,0),MATCH($B138,'3c Mappings'!$C$7:$O$7,0)))</f>
        <v>0</v>
      </c>
      <c r="AH138" s="80" t="str">
        <f>IF(AH20="-","-",AH20*INDEX('3c Mappings'!$C$8:$O$21,MATCH($C138,'3c Mappings'!$B$8:$B$21,0),MATCH($B138,'3c Mappings'!$C$7:$O$7,0)))</f>
        <v>-</v>
      </c>
      <c r="AI138" s="80" t="str">
        <f>IF(AI20="-","-",AI20*INDEX('3c Mappings'!$C$8:$O$21,MATCH($C138,'3c Mappings'!$B$8:$B$21,0),MATCH($B138,'3c Mappings'!$C$7:$O$7,0)))</f>
        <v>-</v>
      </c>
      <c r="AJ138" s="80" t="str">
        <f>IF(AJ20="-","-",AJ20*INDEX('3c Mappings'!$C$8:$O$21,MATCH($C138,'3c Mappings'!$B$8:$B$21,0),MATCH($B138,'3c Mappings'!$C$7:$O$7,0)))</f>
        <v>-</v>
      </c>
      <c r="AK138" s="80" t="str">
        <f>IF(AK20="-","-",AK20*INDEX('3c Mappings'!$C$8:$O$21,MATCH($C138,'3c Mappings'!$B$8:$B$21,0),MATCH($B138,'3c Mappings'!$C$7:$O$7,0)))</f>
        <v>-</v>
      </c>
      <c r="AL138" s="80" t="str">
        <f>IF(AL20="-","-",AL20*INDEX('3c Mappings'!$C$8:$O$21,MATCH($C138,'3c Mappings'!$B$8:$B$21,0),MATCH($B138,'3c Mappings'!$C$7:$O$7,0)))</f>
        <v>-</v>
      </c>
      <c r="AM138" s="80" t="str">
        <f>IF(AM20="-","-",AM20*INDEX('3c Mappings'!$C$8:$O$21,MATCH($C138,'3c Mappings'!$B$8:$B$21,0),MATCH($B138,'3c Mappings'!$C$7:$O$7,0)))</f>
        <v>-</v>
      </c>
      <c r="AN138" s="80" t="str">
        <f>IF(AN20="-","-",AN20*INDEX('3c Mappings'!$C$8:$O$21,MATCH($C138,'3c Mappings'!$B$8:$B$21,0),MATCH($B138,'3c Mappings'!$C$7:$O$7,0)))</f>
        <v>-</v>
      </c>
      <c r="AO138" s="80" t="str">
        <f>IF(AO20="-","-",AO20*INDEX('3c Mappings'!$C$8:$O$21,MATCH($C138,'3c Mappings'!$B$8:$B$21,0),MATCH($B138,'3c Mappings'!$C$7:$O$7,0)))</f>
        <v>-</v>
      </c>
      <c r="AP138" s="80" t="str">
        <f>IF(AP20="-","-",AP20*INDEX('3c Mappings'!$C$8:$O$21,MATCH($C138,'3c Mappings'!$B$8:$B$21,0),MATCH($B138,'3c Mappings'!$C$7:$O$7,0)))</f>
        <v>-</v>
      </c>
      <c r="AQ138" s="80" t="str">
        <f>IF(AQ20="-","-",AQ20*INDEX('3c Mappings'!$C$8:$O$21,MATCH($C138,'3c Mappings'!$B$8:$B$21,0),MATCH($B138,'3c Mappings'!$C$7:$O$7,0)))</f>
        <v>-</v>
      </c>
      <c r="AR138" s="80" t="str">
        <f>IF(AR20="-","-",AR20*INDEX('3c Mappings'!$C$8:$O$21,MATCH($C138,'3c Mappings'!$B$8:$B$21,0),MATCH($B138,'3c Mappings'!$C$7:$O$7,0)))</f>
        <v>-</v>
      </c>
      <c r="AS138" s="80" t="str">
        <f>IF(AS20="-","-",AS20*INDEX('3c Mappings'!$C$8:$O$21,MATCH($C138,'3c Mappings'!$B$8:$B$21,0),MATCH($B138,'3c Mappings'!$C$7:$O$7,0)))</f>
        <v>-</v>
      </c>
      <c r="AT138" s="80" t="str">
        <f>IF(AT20="-","-",AT20*INDEX('3c Mappings'!$C$8:$O$21,MATCH($C138,'3c Mappings'!$B$8:$B$21,0),MATCH($B138,'3c Mappings'!$C$7:$O$7,0)))</f>
        <v>-</v>
      </c>
      <c r="AU138" s="80" t="str">
        <f>IF(AU20="-","-",AU20*INDEX('3c Mappings'!$C$8:$O$21,MATCH($C138,'3c Mappings'!$B$8:$B$21,0),MATCH($B138,'3c Mappings'!$C$7:$O$7,0)))</f>
        <v>-</v>
      </c>
      <c r="AV138" s="80" t="str">
        <f>IF(AV20="-","-",AV20*INDEX('3c Mappings'!$C$8:$O$21,MATCH($C138,'3c Mappings'!$B$8:$B$21,0),MATCH($B138,'3c Mappings'!$C$7:$O$7,0)))</f>
        <v>-</v>
      </c>
      <c r="AW138" s="80" t="str">
        <f>IF(AW20="-","-",AW20*INDEX('3c Mappings'!$C$8:$O$21,MATCH($C138,'3c Mappings'!$B$8:$B$21,0),MATCH($B138,'3c Mappings'!$C$7:$O$7,0)))</f>
        <v>-</v>
      </c>
      <c r="AX138" s="80" t="str">
        <f>IF(AX20="-","-",AX20*INDEX('3c Mappings'!$C$8:$O$21,MATCH($C138,'3c Mappings'!$B$8:$B$21,0),MATCH($B138,'3c Mappings'!$C$7:$O$7,0)))</f>
        <v>-</v>
      </c>
      <c r="AY138" s="80" t="str">
        <f>IF(AY20="-","-",AY20*INDEX('3c Mappings'!$C$8:$O$21,MATCH($C138,'3c Mappings'!$B$8:$B$21,0),MATCH($B138,'3c Mappings'!$C$7:$O$7,0)))</f>
        <v>-</v>
      </c>
      <c r="AZ138" s="80" t="str">
        <f>IF(AZ20="-","-",AZ20*INDEX('3c Mappings'!$C$8:$O$21,MATCH($C138,'3c Mappings'!$B$8:$B$21,0),MATCH($B138,'3c Mappings'!$C$7:$O$7,0)))</f>
        <v>-</v>
      </c>
      <c r="BA138" s="80" t="str">
        <f>IF(BA20="-","-",BA20*INDEX('3c Mappings'!$C$8:$O$21,MATCH($C138,'3c Mappings'!$B$8:$B$21,0),MATCH($B138,'3c Mappings'!$C$7:$O$7,0)))</f>
        <v>-</v>
      </c>
      <c r="BB138" s="80" t="str">
        <f>IF(BB20="-","-",BB20*INDEX('3c Mappings'!$C$8:$O$21,MATCH($C138,'3c Mappings'!$B$8:$B$21,0),MATCH($B138,'3c Mappings'!$C$7:$O$7,0)))</f>
        <v>-</v>
      </c>
    </row>
    <row r="139" spans="1:54" s="14" customFormat="1" ht="11.45">
      <c r="A139" s="10"/>
      <c r="B139" s="72" t="s">
        <v>209</v>
      </c>
      <c r="C139" s="73" t="s">
        <v>183</v>
      </c>
      <c r="D139" s="205"/>
      <c r="E139" s="29"/>
      <c r="F139" s="80">
        <f>IF(F21="-","-",F21*INDEX('3c Mappings'!$C$8:$O$21,MATCH($C139,'3c Mappings'!$B$8:$B$21,0),MATCH($B139,'3c Mappings'!$C$7:$O$7,0)))</f>
        <v>10.471335477920791</v>
      </c>
      <c r="G139" s="80">
        <f>IF(G21="-","-",G21*INDEX('3c Mappings'!$C$8:$O$21,MATCH($C139,'3c Mappings'!$B$8:$B$21,0),MATCH($B139,'3c Mappings'!$C$7:$O$7,0)))</f>
        <v>10.355321583267472</v>
      </c>
      <c r="H139" s="80">
        <f>IF(H21="-","-",H21*INDEX('3c Mappings'!$C$8:$O$21,MATCH($C139,'3c Mappings'!$B$8:$B$21,0),MATCH($B139,'3c Mappings'!$C$7:$O$7,0)))</f>
        <v>10.91020809296084</v>
      </c>
      <c r="I139" s="80">
        <f>IF(I21="-","-",I21*INDEX('3c Mappings'!$C$8:$O$21,MATCH($C139,'3c Mappings'!$B$8:$B$21,0),MATCH($B139,'3c Mappings'!$C$7:$O$7,0)))</f>
        <v>10.573767798466212</v>
      </c>
      <c r="J139" s="80">
        <f>IF(J21="-","-",J21*INDEX('3c Mappings'!$C$8:$O$21,MATCH($C139,'3c Mappings'!$B$8:$B$21,0),MATCH($B139,'3c Mappings'!$C$7:$O$7,0)))</f>
        <v>11.015824597055534</v>
      </c>
      <c r="K139" s="80">
        <f>IF(K21="-","-",K21*INDEX('3c Mappings'!$C$8:$O$21,MATCH($C139,'3c Mappings'!$B$8:$B$21,0),MATCH($B139,'3c Mappings'!$C$7:$O$7,0)))</f>
        <v>11.039027375986199</v>
      </c>
      <c r="L139" s="80">
        <f>IF(L21="-","-",L21*INDEX('3c Mappings'!$C$8:$O$21,MATCH($C139,'3c Mappings'!$B$8:$B$21,0),MATCH($B139,'3c Mappings'!$C$7:$O$7,0)))</f>
        <v>10.467826751403811</v>
      </c>
      <c r="M139" s="80">
        <f>IF(M21="-","-",M21*INDEX('3c Mappings'!$C$8:$O$21,MATCH($C139,'3c Mappings'!$B$8:$B$21,0),MATCH($B139,'3c Mappings'!$C$7:$O$7,0)))</f>
        <v>10.537435088195803</v>
      </c>
      <c r="N139" s="82"/>
      <c r="O139" s="80">
        <f>IF(O21="-","-",O21*INDEX('3c Mappings'!$C$8:$O$21,MATCH($C139,'3c Mappings'!$B$8:$B$21,0),MATCH($B139,'3c Mappings'!$C$7:$O$7,0)))</f>
        <v>10.537435088195803</v>
      </c>
      <c r="P139" s="80">
        <f>IF(P21="-","-",P21*INDEX('3c Mappings'!$C$8:$O$21,MATCH($C139,'3c Mappings'!$B$8:$B$21,0),MATCH($B139,'3c Mappings'!$C$7:$O$7,0)))</f>
        <v>10.956822756925998</v>
      </c>
      <c r="Q139" s="80">
        <f>IF(Q21="-","-",Q21*INDEX('3c Mappings'!$C$8:$O$21,MATCH($C139,'3c Mappings'!$B$8:$B$21,0),MATCH($B139,'3c Mappings'!$C$7:$O$7,0)))</f>
        <v>10.527571346708713</v>
      </c>
      <c r="R139" s="80">
        <f>IF(R21="-","-",R21*INDEX('3c Mappings'!$C$8:$O$21,MATCH($C139,'3c Mappings'!$B$8:$B$21,0),MATCH($B139,'3c Mappings'!$C$7:$O$7,0)))</f>
        <v>8.7824553584048619</v>
      </c>
      <c r="S139" s="80">
        <f>IF(S21="-","-",S21*INDEX('3c Mappings'!$C$8:$O$21,MATCH($C139,'3c Mappings'!$B$8:$B$21,0),MATCH($B139,'3c Mappings'!$C$7:$O$7,0)))</f>
        <v>6.2069468971011519</v>
      </c>
      <c r="T139" s="80">
        <f>IF(T21="-","-",T21*INDEX('3c Mappings'!$C$8:$O$21,MATCH($C139,'3c Mappings'!$B$8:$B$21,0),MATCH($B139,'3c Mappings'!$C$7:$O$7,0)))</f>
        <v>9.1930196658170029</v>
      </c>
      <c r="U139" s="80">
        <f>IF(U21="-","-",U21*INDEX('3c Mappings'!$C$8:$O$21,MATCH($C139,'3c Mappings'!$B$8:$B$21,0),MATCH($B139,'3c Mappings'!$C$7:$O$7,0)))</f>
        <v>8.775369645065048</v>
      </c>
      <c r="V139" s="80">
        <f>IF(V21="-","-",V21*INDEX('3c Mappings'!$C$8:$O$21,MATCH($C139,'3c Mappings'!$B$8:$B$21,0),MATCH($B139,'3c Mappings'!$C$7:$O$7,0)))</f>
        <v>10.748217013030182</v>
      </c>
      <c r="W139" s="80">
        <f>IF(W21="-","-",W21*INDEX('3c Mappings'!$C$8:$O$21,MATCH($C139,'3c Mappings'!$B$8:$B$21,0),MATCH($B139,'3c Mappings'!$C$7:$O$7,0)))</f>
        <v>13.660165768828522</v>
      </c>
      <c r="X139" s="80">
        <f>IF(X21="-","-",X21*INDEX('3c Mappings'!$C$8:$O$21,MATCH($C139,'3c Mappings'!$B$8:$B$21,0),MATCH($B139,'3c Mappings'!$C$7:$O$7,0)))</f>
        <v>12.355873048018116</v>
      </c>
      <c r="Y139" s="80">
        <f>IF(Y21="-","-",Y21*INDEX('3c Mappings'!$C$8:$O$21,MATCH($C139,'3c Mappings'!$B$8:$B$21,0),MATCH($B139,'3c Mappings'!$C$7:$O$7,0)))</f>
        <v>12.355873048018116</v>
      </c>
      <c r="Z139" s="80">
        <f>IF(Z21="-","-",Z21*INDEX('3c Mappings'!$C$8:$O$21,MATCH($C139,'3c Mappings'!$B$8:$B$21,0),MATCH($B139,'3c Mappings'!$C$7:$O$7,0)))</f>
        <v>14.560137046431203</v>
      </c>
      <c r="AA139" s="80">
        <f>IF(AA21="-","-",AA21*INDEX('3c Mappings'!$C$8:$O$21,MATCH($C139,'3c Mappings'!$B$8:$B$21,0),MATCH($B139,'3c Mappings'!$C$7:$O$7,0)))</f>
        <v>14.560137046431203</v>
      </c>
      <c r="AB139" s="80">
        <f>IF(AB21="-","-",AB21*INDEX('3c Mappings'!$C$8:$O$21,MATCH($C139,'3c Mappings'!$B$8:$B$21,0),MATCH($B139,'3c Mappings'!$C$7:$O$7,0)))</f>
        <v>12.951017773132325</v>
      </c>
      <c r="AC139" s="80">
        <f>IF(AC21="-","-",AC21*INDEX('3c Mappings'!$C$8:$O$21,MATCH($C139,'3c Mappings'!$B$8:$B$21,0),MATCH($B139,'3c Mappings'!$C$7:$O$7,0)))</f>
        <v>12.951017773132325</v>
      </c>
      <c r="AD139" s="80">
        <f>IF(AD21="-","-",AD21*INDEX('3c Mappings'!$C$8:$O$21,MATCH($C139,'3c Mappings'!$B$8:$B$21,0),MATCH($B139,'3c Mappings'!$C$7:$O$7,0)))</f>
        <v>7.637581398010254</v>
      </c>
      <c r="AE139" s="80">
        <f>IF(AE21="-","-",AE21*INDEX('3c Mappings'!$C$8:$O$21,MATCH($C139,'3c Mappings'!$B$8:$B$21,0),MATCH($B139,'3c Mappings'!$C$7:$O$7,0)))</f>
        <v>7.637581398010254</v>
      </c>
      <c r="AF139" s="80">
        <f>IF(AF21="-","-",AF21*INDEX('3c Mappings'!$C$8:$O$21,MATCH($C139,'3c Mappings'!$B$8:$B$21,0),MATCH($B139,'3c Mappings'!$C$7:$O$7,0)))</f>
        <v>13.663417250437281</v>
      </c>
      <c r="AG139" s="80">
        <f>IF(AG21="-","-",AG21*INDEX('3c Mappings'!$C$8:$O$21,MATCH($C139,'3c Mappings'!$B$8:$B$21,0),MATCH($B139,'3c Mappings'!$C$7:$O$7,0)))</f>
        <v>13.663417250437281</v>
      </c>
      <c r="AH139" s="80" t="str">
        <f>IF(AH21="-","-",AH21*INDEX('3c Mappings'!$C$8:$O$21,MATCH($C139,'3c Mappings'!$B$8:$B$21,0),MATCH($B139,'3c Mappings'!$C$7:$O$7,0)))</f>
        <v>-</v>
      </c>
      <c r="AI139" s="80" t="str">
        <f>IF(AI21="-","-",AI21*INDEX('3c Mappings'!$C$8:$O$21,MATCH($C139,'3c Mappings'!$B$8:$B$21,0),MATCH($B139,'3c Mappings'!$C$7:$O$7,0)))</f>
        <v>-</v>
      </c>
      <c r="AJ139" s="80" t="str">
        <f>IF(AJ21="-","-",AJ21*INDEX('3c Mappings'!$C$8:$O$21,MATCH($C139,'3c Mappings'!$B$8:$B$21,0),MATCH($B139,'3c Mappings'!$C$7:$O$7,0)))</f>
        <v>-</v>
      </c>
      <c r="AK139" s="80" t="str">
        <f>IF(AK21="-","-",AK21*INDEX('3c Mappings'!$C$8:$O$21,MATCH($C139,'3c Mappings'!$B$8:$B$21,0),MATCH($B139,'3c Mappings'!$C$7:$O$7,0)))</f>
        <v>-</v>
      </c>
      <c r="AL139" s="80" t="str">
        <f>IF(AL21="-","-",AL21*INDEX('3c Mappings'!$C$8:$O$21,MATCH($C139,'3c Mappings'!$B$8:$B$21,0),MATCH($B139,'3c Mappings'!$C$7:$O$7,0)))</f>
        <v>-</v>
      </c>
      <c r="AM139" s="80" t="str">
        <f>IF(AM21="-","-",AM21*INDEX('3c Mappings'!$C$8:$O$21,MATCH($C139,'3c Mappings'!$B$8:$B$21,0),MATCH($B139,'3c Mappings'!$C$7:$O$7,0)))</f>
        <v>-</v>
      </c>
      <c r="AN139" s="80" t="str">
        <f>IF(AN21="-","-",AN21*INDEX('3c Mappings'!$C$8:$O$21,MATCH($C139,'3c Mappings'!$B$8:$B$21,0),MATCH($B139,'3c Mappings'!$C$7:$O$7,0)))</f>
        <v>-</v>
      </c>
      <c r="AO139" s="80" t="str">
        <f>IF(AO21="-","-",AO21*INDEX('3c Mappings'!$C$8:$O$21,MATCH($C139,'3c Mappings'!$B$8:$B$21,0),MATCH($B139,'3c Mappings'!$C$7:$O$7,0)))</f>
        <v>-</v>
      </c>
      <c r="AP139" s="80" t="str">
        <f>IF(AP21="-","-",AP21*INDEX('3c Mappings'!$C$8:$O$21,MATCH($C139,'3c Mappings'!$B$8:$B$21,0),MATCH($B139,'3c Mappings'!$C$7:$O$7,0)))</f>
        <v>-</v>
      </c>
      <c r="AQ139" s="80" t="str">
        <f>IF(AQ21="-","-",AQ21*INDEX('3c Mappings'!$C$8:$O$21,MATCH($C139,'3c Mappings'!$B$8:$B$21,0),MATCH($B139,'3c Mappings'!$C$7:$O$7,0)))</f>
        <v>-</v>
      </c>
      <c r="AR139" s="80" t="str">
        <f>IF(AR21="-","-",AR21*INDEX('3c Mappings'!$C$8:$O$21,MATCH($C139,'3c Mappings'!$B$8:$B$21,0),MATCH($B139,'3c Mappings'!$C$7:$O$7,0)))</f>
        <v>-</v>
      </c>
      <c r="AS139" s="80" t="str">
        <f>IF(AS21="-","-",AS21*INDEX('3c Mappings'!$C$8:$O$21,MATCH($C139,'3c Mappings'!$B$8:$B$21,0),MATCH($B139,'3c Mappings'!$C$7:$O$7,0)))</f>
        <v>-</v>
      </c>
      <c r="AT139" s="80" t="str">
        <f>IF(AT21="-","-",AT21*INDEX('3c Mappings'!$C$8:$O$21,MATCH($C139,'3c Mappings'!$B$8:$B$21,0),MATCH($B139,'3c Mappings'!$C$7:$O$7,0)))</f>
        <v>-</v>
      </c>
      <c r="AU139" s="80" t="str">
        <f>IF(AU21="-","-",AU21*INDEX('3c Mappings'!$C$8:$O$21,MATCH($C139,'3c Mappings'!$B$8:$B$21,0),MATCH($B139,'3c Mappings'!$C$7:$O$7,0)))</f>
        <v>-</v>
      </c>
      <c r="AV139" s="80" t="str">
        <f>IF(AV21="-","-",AV21*INDEX('3c Mappings'!$C$8:$O$21,MATCH($C139,'3c Mappings'!$B$8:$B$21,0),MATCH($B139,'3c Mappings'!$C$7:$O$7,0)))</f>
        <v>-</v>
      </c>
      <c r="AW139" s="80" t="str">
        <f>IF(AW21="-","-",AW21*INDEX('3c Mappings'!$C$8:$O$21,MATCH($C139,'3c Mappings'!$B$8:$B$21,0),MATCH($B139,'3c Mappings'!$C$7:$O$7,0)))</f>
        <v>-</v>
      </c>
      <c r="AX139" s="80" t="str">
        <f>IF(AX21="-","-",AX21*INDEX('3c Mappings'!$C$8:$O$21,MATCH($C139,'3c Mappings'!$B$8:$B$21,0),MATCH($B139,'3c Mappings'!$C$7:$O$7,0)))</f>
        <v>-</v>
      </c>
      <c r="AY139" s="80" t="str">
        <f>IF(AY21="-","-",AY21*INDEX('3c Mappings'!$C$8:$O$21,MATCH($C139,'3c Mappings'!$B$8:$B$21,0),MATCH($B139,'3c Mappings'!$C$7:$O$7,0)))</f>
        <v>-</v>
      </c>
      <c r="AZ139" s="80" t="str">
        <f>IF(AZ21="-","-",AZ21*INDEX('3c Mappings'!$C$8:$O$21,MATCH($C139,'3c Mappings'!$B$8:$B$21,0),MATCH($B139,'3c Mappings'!$C$7:$O$7,0)))</f>
        <v>-</v>
      </c>
      <c r="BA139" s="80" t="str">
        <f>IF(BA21="-","-",BA21*INDEX('3c Mappings'!$C$8:$O$21,MATCH($C139,'3c Mappings'!$B$8:$B$21,0),MATCH($B139,'3c Mappings'!$C$7:$O$7,0)))</f>
        <v>-</v>
      </c>
      <c r="BB139" s="80" t="str">
        <f>IF(BB21="-","-",BB21*INDEX('3c Mappings'!$C$8:$O$21,MATCH($C139,'3c Mappings'!$B$8:$B$21,0),MATCH($B139,'3c Mappings'!$C$7:$O$7,0)))</f>
        <v>-</v>
      </c>
    </row>
    <row r="140" spans="1:54" s="14" customFormat="1" ht="11.45">
      <c r="A140" s="10"/>
      <c r="B140" s="72" t="s">
        <v>210</v>
      </c>
      <c r="C140" s="73" t="s">
        <v>183</v>
      </c>
      <c r="D140" s="205"/>
      <c r="E140" s="29"/>
      <c r="F140" s="80">
        <f>IF(F22="-","-",F22*INDEX('3c Mappings'!$C$8:$O$21,MATCH($C140,'3c Mappings'!$B$8:$B$21,0),MATCH($B140,'3c Mappings'!$C$7:$O$7,0)))</f>
        <v>1.0719831814342815E-2</v>
      </c>
      <c r="G140" s="80">
        <f>IF(G22="-","-",G22*INDEX('3c Mappings'!$C$8:$O$21,MATCH($C140,'3c Mappings'!$B$8:$B$21,0),MATCH($B140,'3c Mappings'!$C$7:$O$7,0)))</f>
        <v>1.0631699370318728E-2</v>
      </c>
      <c r="H140" s="80">
        <f>IF(H22="-","-",H22*INDEX('3c Mappings'!$C$8:$O$21,MATCH($C140,'3c Mappings'!$B$8:$B$21,0),MATCH($B140,'3c Mappings'!$C$7:$O$7,0)))</f>
        <v>1.0935172898028516E-2</v>
      </c>
      <c r="I140" s="80">
        <f>IF(I22="-","-",I22*INDEX('3c Mappings'!$C$8:$O$21,MATCH($C140,'3c Mappings'!$B$8:$B$21,0),MATCH($B140,'3c Mappings'!$C$7:$O$7,0)))</f>
        <v>1.0679588810358668E-2</v>
      </c>
      <c r="J140" s="80">
        <f>IF(J22="-","-",J22*INDEX('3c Mappings'!$C$8:$O$21,MATCH($C140,'3c Mappings'!$B$8:$B$21,0),MATCH($B140,'3c Mappings'!$C$7:$O$7,0)))</f>
        <v>1.0787935055347817E-2</v>
      </c>
      <c r="K140" s="80">
        <f>IF(K22="-","-",K22*INDEX('3c Mappings'!$C$8:$O$21,MATCH($C140,'3c Mappings'!$B$8:$B$21,0),MATCH($B140,'3c Mappings'!$C$7:$O$7,0)))</f>
        <v>1.0805561544152634E-2</v>
      </c>
      <c r="L140" s="80">
        <f>IF(L22="-","-",L22*INDEX('3c Mappings'!$C$8:$O$21,MATCH($C140,'3c Mappings'!$B$8:$B$21,0),MATCH($B140,'3c Mappings'!$C$7:$O$7,0)))</f>
        <v>1.1256344316185314E-2</v>
      </c>
      <c r="M140" s="80">
        <f>IF(M22="-","-",M22*INDEX('3c Mappings'!$C$8:$O$21,MATCH($C140,'3c Mappings'!$B$8:$B$21,0),MATCH($B140,'3c Mappings'!$C$7:$O$7,0)))</f>
        <v>1.1309223782599766E-2</v>
      </c>
      <c r="N140" s="82"/>
      <c r="O140" s="80">
        <f>IF(O22="-","-",O22*INDEX('3c Mappings'!$C$8:$O$21,MATCH($C140,'3c Mappings'!$B$8:$B$21,0),MATCH($B140,'3c Mappings'!$C$7:$O$7,0)))</f>
        <v>1.1309223782599766E-2</v>
      </c>
      <c r="P140" s="80">
        <f>IF(P22="-","-",P22*INDEX('3c Mappings'!$C$8:$O$21,MATCH($C140,'3c Mappings'!$B$8:$B$21,0),MATCH($B140,'3c Mappings'!$C$7:$O$7,0)))</f>
        <v>1.3145975075755968E-2</v>
      </c>
      <c r="Q140" s="80">
        <f>IF(Q22="-","-",Q22*INDEX('3c Mappings'!$C$8:$O$21,MATCH($C140,'3c Mappings'!$B$8:$B$21,0),MATCH($B140,'3c Mappings'!$C$7:$O$7,0)))</f>
        <v>1.2819885032866853E-2</v>
      </c>
      <c r="R140" s="80">
        <f>IF(R22="-","-",R22*INDEX('3c Mappings'!$C$8:$O$21,MATCH($C140,'3c Mappings'!$B$8:$B$21,0),MATCH($B140,'3c Mappings'!$C$7:$O$7,0)))</f>
        <v>1.0468283397545282E-2</v>
      </c>
      <c r="S140" s="80">
        <f>IF(S22="-","-",S22*INDEX('3c Mappings'!$C$8:$O$21,MATCH($C140,'3c Mappings'!$B$8:$B$21,0),MATCH($B140,'3c Mappings'!$C$7:$O$7,0)))</f>
        <v>8.5117431402105728E-3</v>
      </c>
      <c r="T140" s="80">
        <f>IF(T22="-","-",T22*INDEX('3c Mappings'!$C$8:$O$21,MATCH($C140,'3c Mappings'!$B$8:$B$21,0),MATCH($B140,'3c Mappings'!$C$7:$O$7,0)))</f>
        <v>7.3276976120078049E-3</v>
      </c>
      <c r="U140" s="80">
        <f>IF(U22="-","-",U22*INDEX('3c Mappings'!$C$8:$O$21,MATCH($C140,'3c Mappings'!$B$8:$B$21,0),MATCH($B140,'3c Mappings'!$C$7:$O$7,0)))</f>
        <v>7.0104208135210958E-3</v>
      </c>
      <c r="V140" s="80">
        <f>IF(V22="-","-",V22*INDEX('3c Mappings'!$C$8:$O$21,MATCH($C140,'3c Mappings'!$B$8:$B$21,0),MATCH($B140,'3c Mappings'!$C$7:$O$7,0)))</f>
        <v>8.8089053459234866E-3</v>
      </c>
      <c r="W140" s="80">
        <f>IF(W22="-","-",W22*INDEX('3c Mappings'!$C$8:$O$21,MATCH($C140,'3c Mappings'!$B$8:$B$21,0),MATCH($B140,'3c Mappings'!$C$7:$O$7,0)))</f>
        <v>1.1021029690928044E-2</v>
      </c>
      <c r="X140" s="80">
        <f>IF(X22="-","-",X22*INDEX('3c Mappings'!$C$8:$O$21,MATCH($C140,'3c Mappings'!$B$8:$B$21,0),MATCH($B140,'3c Mappings'!$C$7:$O$7,0)))</f>
        <v>1.0022044457964452E-2</v>
      </c>
      <c r="Y140" s="80">
        <f>IF(Y22="-","-",Y22*INDEX('3c Mappings'!$C$8:$O$21,MATCH($C140,'3c Mappings'!$B$8:$B$21,0),MATCH($B140,'3c Mappings'!$C$7:$O$7,0)))</f>
        <v>1.0022044457964452E-2</v>
      </c>
      <c r="Z140" s="80">
        <f>IF(Z22="-","-",Z22*INDEX('3c Mappings'!$C$8:$O$21,MATCH($C140,'3c Mappings'!$B$8:$B$21,0),MATCH($B140,'3c Mappings'!$C$7:$O$7,0)))</f>
        <v>1.1696560894422085E-2</v>
      </c>
      <c r="AA140" s="80">
        <f>IF(AA22="-","-",AA22*INDEX('3c Mappings'!$C$8:$O$21,MATCH($C140,'3c Mappings'!$B$8:$B$21,0),MATCH($B140,'3c Mappings'!$C$7:$O$7,0)))</f>
        <v>1.1696560894422085E-2</v>
      </c>
      <c r="AB140" s="80">
        <f>IF(AB22="-","-",AB22*INDEX('3c Mappings'!$C$8:$O$21,MATCH($C140,'3c Mappings'!$B$8:$B$21,0),MATCH($B140,'3c Mappings'!$C$7:$O$7,0)))</f>
        <v>1.0328358807017783E-2</v>
      </c>
      <c r="AC140" s="80">
        <f>IF(AC22="-","-",AC22*INDEX('3c Mappings'!$C$8:$O$21,MATCH($C140,'3c Mappings'!$B$8:$B$21,0),MATCH($B140,'3c Mappings'!$C$7:$O$7,0)))</f>
        <v>1.0328358807017783E-2</v>
      </c>
      <c r="AD140" s="80">
        <f>IF(AD22="-","-",AD22*INDEX('3c Mappings'!$C$8:$O$21,MATCH($C140,'3c Mappings'!$B$8:$B$21,0),MATCH($B140,'3c Mappings'!$C$7:$O$7,0)))</f>
        <v>6.2918928707146465E-3</v>
      </c>
      <c r="AE140" s="80">
        <f>IF(AE22="-","-",AE22*INDEX('3c Mappings'!$C$8:$O$21,MATCH($C140,'3c Mappings'!$B$8:$B$21,0),MATCH($B140,'3c Mappings'!$C$7:$O$7,0)))</f>
        <v>6.2918928707146465E-3</v>
      </c>
      <c r="AF140" s="80">
        <f>IF(AF22="-","-",AF22*INDEX('3c Mappings'!$C$8:$O$21,MATCH($C140,'3c Mappings'!$B$8:$B$21,0),MATCH($B140,'3c Mappings'!$C$7:$O$7,0)))</f>
        <v>1.145275756686618E-2</v>
      </c>
      <c r="AG140" s="80">
        <f>IF(AG22="-","-",AG22*INDEX('3c Mappings'!$C$8:$O$21,MATCH($C140,'3c Mappings'!$B$8:$B$21,0),MATCH($B140,'3c Mappings'!$C$7:$O$7,0)))</f>
        <v>1.145275756686618E-2</v>
      </c>
      <c r="AH140" s="80" t="str">
        <f>IF(AH22="-","-",AH22*INDEX('3c Mappings'!$C$8:$O$21,MATCH($C140,'3c Mappings'!$B$8:$B$21,0),MATCH($B140,'3c Mappings'!$C$7:$O$7,0)))</f>
        <v>-</v>
      </c>
      <c r="AI140" s="80" t="str">
        <f>IF(AI22="-","-",AI22*INDEX('3c Mappings'!$C$8:$O$21,MATCH($C140,'3c Mappings'!$B$8:$B$21,0),MATCH($B140,'3c Mappings'!$C$7:$O$7,0)))</f>
        <v>-</v>
      </c>
      <c r="AJ140" s="80" t="str">
        <f>IF(AJ22="-","-",AJ22*INDEX('3c Mappings'!$C$8:$O$21,MATCH($C140,'3c Mappings'!$B$8:$B$21,0),MATCH($B140,'3c Mappings'!$C$7:$O$7,0)))</f>
        <v>-</v>
      </c>
      <c r="AK140" s="80" t="str">
        <f>IF(AK22="-","-",AK22*INDEX('3c Mappings'!$C$8:$O$21,MATCH($C140,'3c Mappings'!$B$8:$B$21,0),MATCH($B140,'3c Mappings'!$C$7:$O$7,0)))</f>
        <v>-</v>
      </c>
      <c r="AL140" s="80" t="str">
        <f>IF(AL22="-","-",AL22*INDEX('3c Mappings'!$C$8:$O$21,MATCH($C140,'3c Mappings'!$B$8:$B$21,0),MATCH($B140,'3c Mappings'!$C$7:$O$7,0)))</f>
        <v>-</v>
      </c>
      <c r="AM140" s="80" t="str">
        <f>IF(AM22="-","-",AM22*INDEX('3c Mappings'!$C$8:$O$21,MATCH($C140,'3c Mappings'!$B$8:$B$21,0),MATCH($B140,'3c Mappings'!$C$7:$O$7,0)))</f>
        <v>-</v>
      </c>
      <c r="AN140" s="80" t="str">
        <f>IF(AN22="-","-",AN22*INDEX('3c Mappings'!$C$8:$O$21,MATCH($C140,'3c Mappings'!$B$8:$B$21,0),MATCH($B140,'3c Mappings'!$C$7:$O$7,0)))</f>
        <v>-</v>
      </c>
      <c r="AO140" s="80" t="str">
        <f>IF(AO22="-","-",AO22*INDEX('3c Mappings'!$C$8:$O$21,MATCH($C140,'3c Mappings'!$B$8:$B$21,0),MATCH($B140,'3c Mappings'!$C$7:$O$7,0)))</f>
        <v>-</v>
      </c>
      <c r="AP140" s="80" t="str">
        <f>IF(AP22="-","-",AP22*INDEX('3c Mappings'!$C$8:$O$21,MATCH($C140,'3c Mappings'!$B$8:$B$21,0),MATCH($B140,'3c Mappings'!$C$7:$O$7,0)))</f>
        <v>-</v>
      </c>
      <c r="AQ140" s="80" t="str">
        <f>IF(AQ22="-","-",AQ22*INDEX('3c Mappings'!$C$8:$O$21,MATCH($C140,'3c Mappings'!$B$8:$B$21,0),MATCH($B140,'3c Mappings'!$C$7:$O$7,0)))</f>
        <v>-</v>
      </c>
      <c r="AR140" s="80" t="str">
        <f>IF(AR22="-","-",AR22*INDEX('3c Mappings'!$C$8:$O$21,MATCH($C140,'3c Mappings'!$B$8:$B$21,0),MATCH($B140,'3c Mappings'!$C$7:$O$7,0)))</f>
        <v>-</v>
      </c>
      <c r="AS140" s="80" t="str">
        <f>IF(AS22="-","-",AS22*INDEX('3c Mappings'!$C$8:$O$21,MATCH($C140,'3c Mappings'!$B$8:$B$21,0),MATCH($B140,'3c Mappings'!$C$7:$O$7,0)))</f>
        <v>-</v>
      </c>
      <c r="AT140" s="80" t="str">
        <f>IF(AT22="-","-",AT22*INDEX('3c Mappings'!$C$8:$O$21,MATCH($C140,'3c Mappings'!$B$8:$B$21,0),MATCH($B140,'3c Mappings'!$C$7:$O$7,0)))</f>
        <v>-</v>
      </c>
      <c r="AU140" s="80" t="str">
        <f>IF(AU22="-","-",AU22*INDEX('3c Mappings'!$C$8:$O$21,MATCH($C140,'3c Mappings'!$B$8:$B$21,0),MATCH($B140,'3c Mappings'!$C$7:$O$7,0)))</f>
        <v>-</v>
      </c>
      <c r="AV140" s="80" t="str">
        <f>IF(AV22="-","-",AV22*INDEX('3c Mappings'!$C$8:$O$21,MATCH($C140,'3c Mappings'!$B$8:$B$21,0),MATCH($B140,'3c Mappings'!$C$7:$O$7,0)))</f>
        <v>-</v>
      </c>
      <c r="AW140" s="80" t="str">
        <f>IF(AW22="-","-",AW22*INDEX('3c Mappings'!$C$8:$O$21,MATCH($C140,'3c Mappings'!$B$8:$B$21,0),MATCH($B140,'3c Mappings'!$C$7:$O$7,0)))</f>
        <v>-</v>
      </c>
      <c r="AX140" s="80" t="str">
        <f>IF(AX22="-","-",AX22*INDEX('3c Mappings'!$C$8:$O$21,MATCH($C140,'3c Mappings'!$B$8:$B$21,0),MATCH($B140,'3c Mappings'!$C$7:$O$7,0)))</f>
        <v>-</v>
      </c>
      <c r="AY140" s="80" t="str">
        <f>IF(AY22="-","-",AY22*INDEX('3c Mappings'!$C$8:$O$21,MATCH($C140,'3c Mappings'!$B$8:$B$21,0),MATCH($B140,'3c Mappings'!$C$7:$O$7,0)))</f>
        <v>-</v>
      </c>
      <c r="AZ140" s="80" t="str">
        <f>IF(AZ22="-","-",AZ22*INDEX('3c Mappings'!$C$8:$O$21,MATCH($C140,'3c Mappings'!$B$8:$B$21,0),MATCH($B140,'3c Mappings'!$C$7:$O$7,0)))</f>
        <v>-</v>
      </c>
      <c r="BA140" s="80" t="str">
        <f>IF(BA22="-","-",BA22*INDEX('3c Mappings'!$C$8:$O$21,MATCH($C140,'3c Mappings'!$B$8:$B$21,0),MATCH($B140,'3c Mappings'!$C$7:$O$7,0)))</f>
        <v>-</v>
      </c>
      <c r="BB140" s="80" t="str">
        <f>IF(BB22="-","-",BB22*INDEX('3c Mappings'!$C$8:$O$21,MATCH($C140,'3c Mappings'!$B$8:$B$21,0),MATCH($B140,'3c Mappings'!$C$7:$O$7,0)))</f>
        <v>-</v>
      </c>
    </row>
    <row r="141" spans="1:54" s="14" customFormat="1" ht="11.45">
      <c r="A141" s="10"/>
      <c r="B141" s="72" t="s">
        <v>211</v>
      </c>
      <c r="C141" s="73" t="s">
        <v>183</v>
      </c>
      <c r="D141" s="205"/>
      <c r="E141" s="29"/>
      <c r="F141" s="80">
        <f>IF(F23="-","-",F23*INDEX('3c Mappings'!$C$8:$O$21,MATCH($C141,'3c Mappings'!$B$8:$B$21,0),MATCH($B141,'3c Mappings'!$C$7:$O$7,0)))</f>
        <v>0</v>
      </c>
      <c r="G141" s="80">
        <f>IF(G23="-","-",G23*INDEX('3c Mappings'!$C$8:$O$21,MATCH($C141,'3c Mappings'!$B$8:$B$21,0),MATCH($B141,'3c Mappings'!$C$7:$O$7,0)))</f>
        <v>0</v>
      </c>
      <c r="H141" s="80">
        <f>IF(H23="-","-",H23*INDEX('3c Mappings'!$C$8:$O$21,MATCH($C141,'3c Mappings'!$B$8:$B$21,0),MATCH($B141,'3c Mappings'!$C$7:$O$7,0)))</f>
        <v>0</v>
      </c>
      <c r="I141" s="80">
        <f>IF(I23="-","-",I23*INDEX('3c Mappings'!$C$8:$O$21,MATCH($C141,'3c Mappings'!$B$8:$B$21,0),MATCH($B141,'3c Mappings'!$C$7:$O$7,0)))</f>
        <v>0</v>
      </c>
      <c r="J141" s="80">
        <f>IF(J23="-","-",J23*INDEX('3c Mappings'!$C$8:$O$21,MATCH($C141,'3c Mappings'!$B$8:$B$21,0),MATCH($B141,'3c Mappings'!$C$7:$O$7,0)))</f>
        <v>0</v>
      </c>
      <c r="K141" s="80">
        <f>IF(K23="-","-",K23*INDEX('3c Mappings'!$C$8:$O$21,MATCH($C141,'3c Mappings'!$B$8:$B$21,0),MATCH($B141,'3c Mappings'!$C$7:$O$7,0)))</f>
        <v>0</v>
      </c>
      <c r="L141" s="80">
        <f>IF(L23="-","-",L23*INDEX('3c Mappings'!$C$8:$O$21,MATCH($C141,'3c Mappings'!$B$8:$B$21,0),MATCH($B141,'3c Mappings'!$C$7:$O$7,0)))</f>
        <v>0</v>
      </c>
      <c r="M141" s="80">
        <f>IF(M23="-","-",M23*INDEX('3c Mappings'!$C$8:$O$21,MATCH($C141,'3c Mappings'!$B$8:$B$21,0),MATCH($B141,'3c Mappings'!$C$7:$O$7,0)))</f>
        <v>0</v>
      </c>
      <c r="N141" s="82"/>
      <c r="O141" s="80">
        <f>IF(O23="-","-",O23*INDEX('3c Mappings'!$C$8:$O$21,MATCH($C141,'3c Mappings'!$B$8:$B$21,0),MATCH($B141,'3c Mappings'!$C$7:$O$7,0)))</f>
        <v>0</v>
      </c>
      <c r="P141" s="80">
        <f>IF(P23="-","-",P23*INDEX('3c Mappings'!$C$8:$O$21,MATCH($C141,'3c Mappings'!$B$8:$B$21,0),MATCH($B141,'3c Mappings'!$C$7:$O$7,0)))</f>
        <v>0</v>
      </c>
      <c r="Q141" s="80">
        <f>IF(Q23="-","-",Q23*INDEX('3c Mappings'!$C$8:$O$21,MATCH($C141,'3c Mappings'!$B$8:$B$21,0),MATCH($B141,'3c Mappings'!$C$7:$O$7,0)))</f>
        <v>0</v>
      </c>
      <c r="R141" s="80">
        <f>IF(R23="-","-",R23*INDEX('3c Mappings'!$C$8:$O$21,MATCH($C141,'3c Mappings'!$B$8:$B$21,0),MATCH($B141,'3c Mappings'!$C$7:$O$7,0)))</f>
        <v>0</v>
      </c>
      <c r="S141" s="80">
        <f>IF(S23="-","-",S23*INDEX('3c Mappings'!$C$8:$O$21,MATCH($C141,'3c Mappings'!$B$8:$B$21,0),MATCH($B141,'3c Mappings'!$C$7:$O$7,0)))</f>
        <v>0</v>
      </c>
      <c r="T141" s="80">
        <f>IF(T23="-","-",T23*INDEX('3c Mappings'!$C$8:$O$21,MATCH($C141,'3c Mappings'!$B$8:$B$21,0),MATCH($B141,'3c Mappings'!$C$7:$O$7,0)))</f>
        <v>0</v>
      </c>
      <c r="U141" s="80">
        <f>IF(U23="-","-",U23*INDEX('3c Mappings'!$C$8:$O$21,MATCH($C141,'3c Mappings'!$B$8:$B$21,0),MATCH($B141,'3c Mappings'!$C$7:$O$7,0)))</f>
        <v>0</v>
      </c>
      <c r="V141" s="80">
        <f>IF(V23="-","-",V23*INDEX('3c Mappings'!$C$8:$O$21,MATCH($C141,'3c Mappings'!$B$8:$B$21,0),MATCH($B141,'3c Mappings'!$C$7:$O$7,0)))</f>
        <v>0</v>
      </c>
      <c r="W141" s="80">
        <f>IF(W23="-","-",W23*INDEX('3c Mappings'!$C$8:$O$21,MATCH($C141,'3c Mappings'!$B$8:$B$21,0),MATCH($B141,'3c Mappings'!$C$7:$O$7,0)))</f>
        <v>0</v>
      </c>
      <c r="X141" s="80">
        <f>IF(X23="-","-",X23*INDEX('3c Mappings'!$C$8:$O$21,MATCH($C141,'3c Mappings'!$B$8:$B$21,0),MATCH($B141,'3c Mappings'!$C$7:$O$7,0)))</f>
        <v>0</v>
      </c>
      <c r="Y141" s="80">
        <f>IF(Y23="-","-",Y23*INDEX('3c Mappings'!$C$8:$O$21,MATCH($C141,'3c Mappings'!$B$8:$B$21,0),MATCH($B141,'3c Mappings'!$C$7:$O$7,0)))</f>
        <v>0</v>
      </c>
      <c r="Z141" s="80">
        <f>IF(Z23="-","-",Z23*INDEX('3c Mappings'!$C$8:$O$21,MATCH($C141,'3c Mappings'!$B$8:$B$21,0),MATCH($B141,'3c Mappings'!$C$7:$O$7,0)))</f>
        <v>0</v>
      </c>
      <c r="AA141" s="80">
        <f>IF(AA23="-","-",AA23*INDEX('3c Mappings'!$C$8:$O$21,MATCH($C141,'3c Mappings'!$B$8:$B$21,0),MATCH($B141,'3c Mappings'!$C$7:$O$7,0)))</f>
        <v>0</v>
      </c>
      <c r="AB141" s="80">
        <f>IF(AB23="-","-",AB23*INDEX('3c Mappings'!$C$8:$O$21,MATCH($C141,'3c Mappings'!$B$8:$B$21,0),MATCH($B141,'3c Mappings'!$C$7:$O$7,0)))</f>
        <v>0</v>
      </c>
      <c r="AC141" s="80">
        <f>IF(AC23="-","-",AC23*INDEX('3c Mappings'!$C$8:$O$21,MATCH($C141,'3c Mappings'!$B$8:$B$21,0),MATCH($B141,'3c Mappings'!$C$7:$O$7,0)))</f>
        <v>0</v>
      </c>
      <c r="AD141" s="80">
        <f>IF(AD23="-","-",AD23*INDEX('3c Mappings'!$C$8:$O$21,MATCH($C141,'3c Mappings'!$B$8:$B$21,0),MATCH($B141,'3c Mappings'!$C$7:$O$7,0)))</f>
        <v>0</v>
      </c>
      <c r="AE141" s="80">
        <f>IF(AE23="-","-",AE23*INDEX('3c Mappings'!$C$8:$O$21,MATCH($C141,'3c Mappings'!$B$8:$B$21,0),MATCH($B141,'3c Mappings'!$C$7:$O$7,0)))</f>
        <v>0</v>
      </c>
      <c r="AF141" s="80">
        <f>IF(AF23="-","-",AF23*INDEX('3c Mappings'!$C$8:$O$21,MATCH($C141,'3c Mappings'!$B$8:$B$21,0),MATCH($B141,'3c Mappings'!$C$7:$O$7,0)))</f>
        <v>0</v>
      </c>
      <c r="AG141" s="80">
        <f>IF(AG23="-","-",AG23*INDEX('3c Mappings'!$C$8:$O$21,MATCH($C141,'3c Mappings'!$B$8:$B$21,0),MATCH($B141,'3c Mappings'!$C$7:$O$7,0)))</f>
        <v>0</v>
      </c>
      <c r="AH141" s="80" t="str">
        <f>IF(AH23="-","-",AH23*INDEX('3c Mappings'!$C$8:$O$21,MATCH($C141,'3c Mappings'!$B$8:$B$21,0),MATCH($B141,'3c Mappings'!$C$7:$O$7,0)))</f>
        <v>-</v>
      </c>
      <c r="AI141" s="80" t="str">
        <f>IF(AI23="-","-",AI23*INDEX('3c Mappings'!$C$8:$O$21,MATCH($C141,'3c Mappings'!$B$8:$B$21,0),MATCH($B141,'3c Mappings'!$C$7:$O$7,0)))</f>
        <v>-</v>
      </c>
      <c r="AJ141" s="80" t="str">
        <f>IF(AJ23="-","-",AJ23*INDEX('3c Mappings'!$C$8:$O$21,MATCH($C141,'3c Mappings'!$B$8:$B$21,0),MATCH($B141,'3c Mappings'!$C$7:$O$7,0)))</f>
        <v>-</v>
      </c>
      <c r="AK141" s="80" t="str">
        <f>IF(AK23="-","-",AK23*INDEX('3c Mappings'!$C$8:$O$21,MATCH($C141,'3c Mappings'!$B$8:$B$21,0),MATCH($B141,'3c Mappings'!$C$7:$O$7,0)))</f>
        <v>-</v>
      </c>
      <c r="AL141" s="80" t="str">
        <f>IF(AL23="-","-",AL23*INDEX('3c Mappings'!$C$8:$O$21,MATCH($C141,'3c Mappings'!$B$8:$B$21,0),MATCH($B141,'3c Mappings'!$C$7:$O$7,0)))</f>
        <v>-</v>
      </c>
      <c r="AM141" s="80" t="str">
        <f>IF(AM23="-","-",AM23*INDEX('3c Mappings'!$C$8:$O$21,MATCH($C141,'3c Mappings'!$B$8:$B$21,0),MATCH($B141,'3c Mappings'!$C$7:$O$7,0)))</f>
        <v>-</v>
      </c>
      <c r="AN141" s="80" t="str">
        <f>IF(AN23="-","-",AN23*INDEX('3c Mappings'!$C$8:$O$21,MATCH($C141,'3c Mappings'!$B$8:$B$21,0),MATCH($B141,'3c Mappings'!$C$7:$O$7,0)))</f>
        <v>-</v>
      </c>
      <c r="AO141" s="80" t="str">
        <f>IF(AO23="-","-",AO23*INDEX('3c Mappings'!$C$8:$O$21,MATCH($C141,'3c Mappings'!$B$8:$B$21,0),MATCH($B141,'3c Mappings'!$C$7:$O$7,0)))</f>
        <v>-</v>
      </c>
      <c r="AP141" s="80" t="str">
        <f>IF(AP23="-","-",AP23*INDEX('3c Mappings'!$C$8:$O$21,MATCH($C141,'3c Mappings'!$B$8:$B$21,0),MATCH($B141,'3c Mappings'!$C$7:$O$7,0)))</f>
        <v>-</v>
      </c>
      <c r="AQ141" s="80" t="str">
        <f>IF(AQ23="-","-",AQ23*INDEX('3c Mappings'!$C$8:$O$21,MATCH($C141,'3c Mappings'!$B$8:$B$21,0),MATCH($B141,'3c Mappings'!$C$7:$O$7,0)))</f>
        <v>-</v>
      </c>
      <c r="AR141" s="80" t="str">
        <f>IF(AR23="-","-",AR23*INDEX('3c Mappings'!$C$8:$O$21,MATCH($C141,'3c Mappings'!$B$8:$B$21,0),MATCH($B141,'3c Mappings'!$C$7:$O$7,0)))</f>
        <v>-</v>
      </c>
      <c r="AS141" s="80" t="str">
        <f>IF(AS23="-","-",AS23*INDEX('3c Mappings'!$C$8:$O$21,MATCH($C141,'3c Mappings'!$B$8:$B$21,0),MATCH($B141,'3c Mappings'!$C$7:$O$7,0)))</f>
        <v>-</v>
      </c>
      <c r="AT141" s="80" t="str">
        <f>IF(AT23="-","-",AT23*INDEX('3c Mappings'!$C$8:$O$21,MATCH($C141,'3c Mappings'!$B$8:$B$21,0),MATCH($B141,'3c Mappings'!$C$7:$O$7,0)))</f>
        <v>-</v>
      </c>
      <c r="AU141" s="80" t="str">
        <f>IF(AU23="-","-",AU23*INDEX('3c Mappings'!$C$8:$O$21,MATCH($C141,'3c Mappings'!$B$8:$B$21,0),MATCH($B141,'3c Mappings'!$C$7:$O$7,0)))</f>
        <v>-</v>
      </c>
      <c r="AV141" s="80" t="str">
        <f>IF(AV23="-","-",AV23*INDEX('3c Mappings'!$C$8:$O$21,MATCH($C141,'3c Mappings'!$B$8:$B$21,0),MATCH($B141,'3c Mappings'!$C$7:$O$7,0)))</f>
        <v>-</v>
      </c>
      <c r="AW141" s="80" t="str">
        <f>IF(AW23="-","-",AW23*INDEX('3c Mappings'!$C$8:$O$21,MATCH($C141,'3c Mappings'!$B$8:$B$21,0),MATCH($B141,'3c Mappings'!$C$7:$O$7,0)))</f>
        <v>-</v>
      </c>
      <c r="AX141" s="80" t="str">
        <f>IF(AX23="-","-",AX23*INDEX('3c Mappings'!$C$8:$O$21,MATCH($C141,'3c Mappings'!$B$8:$B$21,0),MATCH($B141,'3c Mappings'!$C$7:$O$7,0)))</f>
        <v>-</v>
      </c>
      <c r="AY141" s="80" t="str">
        <f>IF(AY23="-","-",AY23*INDEX('3c Mappings'!$C$8:$O$21,MATCH($C141,'3c Mappings'!$B$8:$B$21,0),MATCH($B141,'3c Mappings'!$C$7:$O$7,0)))</f>
        <v>-</v>
      </c>
      <c r="AZ141" s="80" t="str">
        <f>IF(AZ23="-","-",AZ23*INDEX('3c Mappings'!$C$8:$O$21,MATCH($C141,'3c Mappings'!$B$8:$B$21,0),MATCH($B141,'3c Mappings'!$C$7:$O$7,0)))</f>
        <v>-</v>
      </c>
      <c r="BA141" s="80" t="str">
        <f>IF(BA23="-","-",BA23*INDEX('3c Mappings'!$C$8:$O$21,MATCH($C141,'3c Mappings'!$B$8:$B$21,0),MATCH($B141,'3c Mappings'!$C$7:$O$7,0)))</f>
        <v>-</v>
      </c>
      <c r="BB141" s="80" t="str">
        <f>IF(BB23="-","-",BB23*INDEX('3c Mappings'!$C$8:$O$21,MATCH($C141,'3c Mappings'!$B$8:$B$21,0),MATCH($B141,'3c Mappings'!$C$7:$O$7,0)))</f>
        <v>-</v>
      </c>
    </row>
    <row r="142" spans="1:54" s="14" customFormat="1" ht="11.45">
      <c r="A142" s="10"/>
      <c r="B142" s="72" t="s">
        <v>212</v>
      </c>
      <c r="C142" s="73" t="s">
        <v>183</v>
      </c>
      <c r="D142" s="205"/>
      <c r="E142" s="29"/>
      <c r="F142" s="80">
        <f>IF(F24="-","-",F24*INDEX('3c Mappings'!$C$8:$O$21,MATCH($C142,'3c Mappings'!$B$8:$B$21,0),MATCH($B142,'3c Mappings'!$C$7:$O$7,0)))</f>
        <v>0</v>
      </c>
      <c r="G142" s="80">
        <f>IF(G24="-","-",G24*INDEX('3c Mappings'!$C$8:$O$21,MATCH($C142,'3c Mappings'!$B$8:$B$21,0),MATCH($B142,'3c Mappings'!$C$7:$O$7,0)))</f>
        <v>0</v>
      </c>
      <c r="H142" s="80">
        <f>IF(H24="-","-",H24*INDEX('3c Mappings'!$C$8:$O$21,MATCH($C142,'3c Mappings'!$B$8:$B$21,0),MATCH($B142,'3c Mappings'!$C$7:$O$7,0)))</f>
        <v>0</v>
      </c>
      <c r="I142" s="80">
        <f>IF(I24="-","-",I24*INDEX('3c Mappings'!$C$8:$O$21,MATCH($C142,'3c Mappings'!$B$8:$B$21,0),MATCH($B142,'3c Mappings'!$C$7:$O$7,0)))</f>
        <v>0</v>
      </c>
      <c r="J142" s="80">
        <f>IF(J24="-","-",J24*INDEX('3c Mappings'!$C$8:$O$21,MATCH($C142,'3c Mappings'!$B$8:$B$21,0),MATCH($B142,'3c Mappings'!$C$7:$O$7,0)))</f>
        <v>0</v>
      </c>
      <c r="K142" s="80">
        <f>IF(K24="-","-",K24*INDEX('3c Mappings'!$C$8:$O$21,MATCH($C142,'3c Mappings'!$B$8:$B$21,0),MATCH($B142,'3c Mappings'!$C$7:$O$7,0)))</f>
        <v>0</v>
      </c>
      <c r="L142" s="80">
        <f>IF(L24="-","-",L24*INDEX('3c Mappings'!$C$8:$O$21,MATCH($C142,'3c Mappings'!$B$8:$B$21,0),MATCH($B142,'3c Mappings'!$C$7:$O$7,0)))</f>
        <v>0</v>
      </c>
      <c r="M142" s="80">
        <f>IF(M24="-","-",M24*INDEX('3c Mappings'!$C$8:$O$21,MATCH($C142,'3c Mappings'!$B$8:$B$21,0),MATCH($B142,'3c Mappings'!$C$7:$O$7,0)))</f>
        <v>0</v>
      </c>
      <c r="N142" s="82"/>
      <c r="O142" s="80">
        <f>IF(O24="-","-",O24*INDEX('3c Mappings'!$C$8:$O$21,MATCH($C142,'3c Mappings'!$B$8:$B$21,0),MATCH($B142,'3c Mappings'!$C$7:$O$7,0)))</f>
        <v>0</v>
      </c>
      <c r="P142" s="80">
        <f>IF(P24="-","-",P24*INDEX('3c Mappings'!$C$8:$O$21,MATCH($C142,'3c Mappings'!$B$8:$B$21,0),MATCH($B142,'3c Mappings'!$C$7:$O$7,0)))</f>
        <v>0</v>
      </c>
      <c r="Q142" s="80">
        <f>IF(Q24="-","-",Q24*INDEX('3c Mappings'!$C$8:$O$21,MATCH($C142,'3c Mappings'!$B$8:$B$21,0),MATCH($B142,'3c Mappings'!$C$7:$O$7,0)))</f>
        <v>0</v>
      </c>
      <c r="R142" s="80">
        <f>IF(R24="-","-",R24*INDEX('3c Mappings'!$C$8:$O$21,MATCH($C142,'3c Mappings'!$B$8:$B$21,0),MATCH($B142,'3c Mappings'!$C$7:$O$7,0)))</f>
        <v>0</v>
      </c>
      <c r="S142" s="80">
        <f>IF(S24="-","-",S24*INDEX('3c Mappings'!$C$8:$O$21,MATCH($C142,'3c Mappings'!$B$8:$B$21,0),MATCH($B142,'3c Mappings'!$C$7:$O$7,0)))</f>
        <v>0</v>
      </c>
      <c r="T142" s="80">
        <f>IF(T24="-","-",T24*INDEX('3c Mappings'!$C$8:$O$21,MATCH($C142,'3c Mappings'!$B$8:$B$21,0),MATCH($B142,'3c Mappings'!$C$7:$O$7,0)))</f>
        <v>0</v>
      </c>
      <c r="U142" s="80">
        <f>IF(U24="-","-",U24*INDEX('3c Mappings'!$C$8:$O$21,MATCH($C142,'3c Mappings'!$B$8:$B$21,0),MATCH($B142,'3c Mappings'!$C$7:$O$7,0)))</f>
        <v>0</v>
      </c>
      <c r="V142" s="80">
        <f>IF(V24="-","-",V24*INDEX('3c Mappings'!$C$8:$O$21,MATCH($C142,'3c Mappings'!$B$8:$B$21,0),MATCH($B142,'3c Mappings'!$C$7:$O$7,0)))</f>
        <v>0</v>
      </c>
      <c r="W142" s="80">
        <f>IF(W24="-","-",W24*INDEX('3c Mappings'!$C$8:$O$21,MATCH($C142,'3c Mappings'!$B$8:$B$21,0),MATCH($B142,'3c Mappings'!$C$7:$O$7,0)))</f>
        <v>0</v>
      </c>
      <c r="X142" s="80">
        <f>IF(X24="-","-",X24*INDEX('3c Mappings'!$C$8:$O$21,MATCH($C142,'3c Mappings'!$B$8:$B$21,0),MATCH($B142,'3c Mappings'!$C$7:$O$7,0)))</f>
        <v>0</v>
      </c>
      <c r="Y142" s="80">
        <f>IF(Y24="-","-",Y24*INDEX('3c Mappings'!$C$8:$O$21,MATCH($C142,'3c Mappings'!$B$8:$B$21,0),MATCH($B142,'3c Mappings'!$C$7:$O$7,0)))</f>
        <v>0</v>
      </c>
      <c r="Z142" s="80">
        <f>IF(Z24="-","-",Z24*INDEX('3c Mappings'!$C$8:$O$21,MATCH($C142,'3c Mappings'!$B$8:$B$21,0),MATCH($B142,'3c Mappings'!$C$7:$O$7,0)))</f>
        <v>0</v>
      </c>
      <c r="AA142" s="80">
        <f>IF(AA24="-","-",AA24*INDEX('3c Mappings'!$C$8:$O$21,MATCH($C142,'3c Mappings'!$B$8:$B$21,0),MATCH($B142,'3c Mappings'!$C$7:$O$7,0)))</f>
        <v>0</v>
      </c>
      <c r="AB142" s="80">
        <f>IF(AB24="-","-",AB24*INDEX('3c Mappings'!$C$8:$O$21,MATCH($C142,'3c Mappings'!$B$8:$B$21,0),MATCH($B142,'3c Mappings'!$C$7:$O$7,0)))</f>
        <v>0</v>
      </c>
      <c r="AC142" s="80">
        <f>IF(AC24="-","-",AC24*INDEX('3c Mappings'!$C$8:$O$21,MATCH($C142,'3c Mappings'!$B$8:$B$21,0),MATCH($B142,'3c Mappings'!$C$7:$O$7,0)))</f>
        <v>0</v>
      </c>
      <c r="AD142" s="80">
        <f>IF(AD24="-","-",AD24*INDEX('3c Mappings'!$C$8:$O$21,MATCH($C142,'3c Mappings'!$B$8:$B$21,0),MATCH($B142,'3c Mappings'!$C$7:$O$7,0)))</f>
        <v>0</v>
      </c>
      <c r="AE142" s="80">
        <f>IF(AE24="-","-",AE24*INDEX('3c Mappings'!$C$8:$O$21,MATCH($C142,'3c Mappings'!$B$8:$B$21,0),MATCH($B142,'3c Mappings'!$C$7:$O$7,0)))</f>
        <v>0</v>
      </c>
      <c r="AF142" s="80">
        <f>IF(AF24="-","-",AF24*INDEX('3c Mappings'!$C$8:$O$21,MATCH($C142,'3c Mappings'!$B$8:$B$21,0),MATCH($B142,'3c Mappings'!$C$7:$O$7,0)))</f>
        <v>0</v>
      </c>
      <c r="AG142" s="80">
        <f>IF(AG24="-","-",AG24*INDEX('3c Mappings'!$C$8:$O$21,MATCH($C142,'3c Mappings'!$B$8:$B$21,0),MATCH($B142,'3c Mappings'!$C$7:$O$7,0)))</f>
        <v>0</v>
      </c>
      <c r="AH142" s="80" t="str">
        <f>IF(AH24="-","-",AH24*INDEX('3c Mappings'!$C$8:$O$21,MATCH($C142,'3c Mappings'!$B$8:$B$21,0),MATCH($B142,'3c Mappings'!$C$7:$O$7,0)))</f>
        <v>-</v>
      </c>
      <c r="AI142" s="80" t="str">
        <f>IF(AI24="-","-",AI24*INDEX('3c Mappings'!$C$8:$O$21,MATCH($C142,'3c Mappings'!$B$8:$B$21,0),MATCH($B142,'3c Mappings'!$C$7:$O$7,0)))</f>
        <v>-</v>
      </c>
      <c r="AJ142" s="80" t="str">
        <f>IF(AJ24="-","-",AJ24*INDEX('3c Mappings'!$C$8:$O$21,MATCH($C142,'3c Mappings'!$B$8:$B$21,0),MATCH($B142,'3c Mappings'!$C$7:$O$7,0)))</f>
        <v>-</v>
      </c>
      <c r="AK142" s="80" t="str">
        <f>IF(AK24="-","-",AK24*INDEX('3c Mappings'!$C$8:$O$21,MATCH($C142,'3c Mappings'!$B$8:$B$21,0),MATCH($B142,'3c Mappings'!$C$7:$O$7,0)))</f>
        <v>-</v>
      </c>
      <c r="AL142" s="80" t="str">
        <f>IF(AL24="-","-",AL24*INDEX('3c Mappings'!$C$8:$O$21,MATCH($C142,'3c Mappings'!$B$8:$B$21,0),MATCH($B142,'3c Mappings'!$C$7:$O$7,0)))</f>
        <v>-</v>
      </c>
      <c r="AM142" s="80" t="str">
        <f>IF(AM24="-","-",AM24*INDEX('3c Mappings'!$C$8:$O$21,MATCH($C142,'3c Mappings'!$B$8:$B$21,0),MATCH($B142,'3c Mappings'!$C$7:$O$7,0)))</f>
        <v>-</v>
      </c>
      <c r="AN142" s="80" t="str">
        <f>IF(AN24="-","-",AN24*INDEX('3c Mappings'!$C$8:$O$21,MATCH($C142,'3c Mappings'!$B$8:$B$21,0),MATCH($B142,'3c Mappings'!$C$7:$O$7,0)))</f>
        <v>-</v>
      </c>
      <c r="AO142" s="80" t="str">
        <f>IF(AO24="-","-",AO24*INDEX('3c Mappings'!$C$8:$O$21,MATCH($C142,'3c Mappings'!$B$8:$B$21,0),MATCH($B142,'3c Mappings'!$C$7:$O$7,0)))</f>
        <v>-</v>
      </c>
      <c r="AP142" s="80" t="str">
        <f>IF(AP24="-","-",AP24*INDEX('3c Mappings'!$C$8:$O$21,MATCH($C142,'3c Mappings'!$B$8:$B$21,0),MATCH($B142,'3c Mappings'!$C$7:$O$7,0)))</f>
        <v>-</v>
      </c>
      <c r="AQ142" s="80" t="str">
        <f>IF(AQ24="-","-",AQ24*INDEX('3c Mappings'!$C$8:$O$21,MATCH($C142,'3c Mappings'!$B$8:$B$21,0),MATCH($B142,'3c Mappings'!$C$7:$O$7,0)))</f>
        <v>-</v>
      </c>
      <c r="AR142" s="80" t="str">
        <f>IF(AR24="-","-",AR24*INDEX('3c Mappings'!$C$8:$O$21,MATCH($C142,'3c Mappings'!$B$8:$B$21,0),MATCH($B142,'3c Mappings'!$C$7:$O$7,0)))</f>
        <v>-</v>
      </c>
      <c r="AS142" s="80" t="str">
        <f>IF(AS24="-","-",AS24*INDEX('3c Mappings'!$C$8:$O$21,MATCH($C142,'3c Mappings'!$B$8:$B$21,0),MATCH($B142,'3c Mappings'!$C$7:$O$7,0)))</f>
        <v>-</v>
      </c>
      <c r="AT142" s="80" t="str">
        <f>IF(AT24="-","-",AT24*INDEX('3c Mappings'!$C$8:$O$21,MATCH($C142,'3c Mappings'!$B$8:$B$21,0),MATCH($B142,'3c Mappings'!$C$7:$O$7,0)))</f>
        <v>-</v>
      </c>
      <c r="AU142" s="80" t="str">
        <f>IF(AU24="-","-",AU24*INDEX('3c Mappings'!$C$8:$O$21,MATCH($C142,'3c Mappings'!$B$8:$B$21,0),MATCH($B142,'3c Mappings'!$C$7:$O$7,0)))</f>
        <v>-</v>
      </c>
      <c r="AV142" s="80" t="str">
        <f>IF(AV24="-","-",AV24*INDEX('3c Mappings'!$C$8:$O$21,MATCH($C142,'3c Mappings'!$B$8:$B$21,0),MATCH($B142,'3c Mappings'!$C$7:$O$7,0)))</f>
        <v>-</v>
      </c>
      <c r="AW142" s="80" t="str">
        <f>IF(AW24="-","-",AW24*INDEX('3c Mappings'!$C$8:$O$21,MATCH($C142,'3c Mappings'!$B$8:$B$21,0),MATCH($B142,'3c Mappings'!$C$7:$O$7,0)))</f>
        <v>-</v>
      </c>
      <c r="AX142" s="80" t="str">
        <f>IF(AX24="-","-",AX24*INDEX('3c Mappings'!$C$8:$O$21,MATCH($C142,'3c Mappings'!$B$8:$B$21,0),MATCH($B142,'3c Mappings'!$C$7:$O$7,0)))</f>
        <v>-</v>
      </c>
      <c r="AY142" s="80" t="str">
        <f>IF(AY24="-","-",AY24*INDEX('3c Mappings'!$C$8:$O$21,MATCH($C142,'3c Mappings'!$B$8:$B$21,0),MATCH($B142,'3c Mappings'!$C$7:$O$7,0)))</f>
        <v>-</v>
      </c>
      <c r="AZ142" s="80" t="str">
        <f>IF(AZ24="-","-",AZ24*INDEX('3c Mappings'!$C$8:$O$21,MATCH($C142,'3c Mappings'!$B$8:$B$21,0),MATCH($B142,'3c Mappings'!$C$7:$O$7,0)))</f>
        <v>-</v>
      </c>
      <c r="BA142" s="80" t="str">
        <f>IF(BA24="-","-",BA24*INDEX('3c Mappings'!$C$8:$O$21,MATCH($C142,'3c Mappings'!$B$8:$B$21,0),MATCH($B142,'3c Mappings'!$C$7:$O$7,0)))</f>
        <v>-</v>
      </c>
      <c r="BB142" s="80" t="str">
        <f>IF(BB24="-","-",BB24*INDEX('3c Mappings'!$C$8:$O$21,MATCH($C142,'3c Mappings'!$B$8:$B$21,0),MATCH($B142,'3c Mappings'!$C$7:$O$7,0)))</f>
        <v>-</v>
      </c>
    </row>
    <row r="143" spans="1:54" s="14" customFormat="1" ht="11.45">
      <c r="A143" s="10"/>
      <c r="B143" s="72" t="s">
        <v>213</v>
      </c>
      <c r="C143" s="73" t="s">
        <v>183</v>
      </c>
      <c r="D143" s="205"/>
      <c r="E143" s="29"/>
      <c r="F143" s="80">
        <f>IF(F25="-","-",F25*INDEX('3c Mappings'!$C$8:$O$21,MATCH($C143,'3c Mappings'!$B$8:$B$21,0),MATCH($B143,'3c Mappings'!$C$7:$O$7,0)))</f>
        <v>0</v>
      </c>
      <c r="G143" s="80">
        <f>IF(G25="-","-",G25*INDEX('3c Mappings'!$C$8:$O$21,MATCH($C143,'3c Mappings'!$B$8:$B$21,0),MATCH($B143,'3c Mappings'!$C$7:$O$7,0)))</f>
        <v>0</v>
      </c>
      <c r="H143" s="80">
        <f>IF(H25="-","-",H25*INDEX('3c Mappings'!$C$8:$O$21,MATCH($C143,'3c Mappings'!$B$8:$B$21,0),MATCH($B143,'3c Mappings'!$C$7:$O$7,0)))</f>
        <v>0</v>
      </c>
      <c r="I143" s="80">
        <f>IF(I25="-","-",I25*INDEX('3c Mappings'!$C$8:$O$21,MATCH($C143,'3c Mappings'!$B$8:$B$21,0),MATCH($B143,'3c Mappings'!$C$7:$O$7,0)))</f>
        <v>0</v>
      </c>
      <c r="J143" s="80">
        <f>IF(J25="-","-",J25*INDEX('3c Mappings'!$C$8:$O$21,MATCH($C143,'3c Mappings'!$B$8:$B$21,0),MATCH($B143,'3c Mappings'!$C$7:$O$7,0)))</f>
        <v>0</v>
      </c>
      <c r="K143" s="80">
        <f>IF(K25="-","-",K25*INDEX('3c Mappings'!$C$8:$O$21,MATCH($C143,'3c Mappings'!$B$8:$B$21,0),MATCH($B143,'3c Mappings'!$C$7:$O$7,0)))</f>
        <v>0</v>
      </c>
      <c r="L143" s="80">
        <f>IF(L25="-","-",L25*INDEX('3c Mappings'!$C$8:$O$21,MATCH($C143,'3c Mappings'!$B$8:$B$21,0),MATCH($B143,'3c Mappings'!$C$7:$O$7,0)))</f>
        <v>0</v>
      </c>
      <c r="M143" s="80">
        <f>IF(M25="-","-",M25*INDEX('3c Mappings'!$C$8:$O$21,MATCH($C143,'3c Mappings'!$B$8:$B$21,0),MATCH($B143,'3c Mappings'!$C$7:$O$7,0)))</f>
        <v>0</v>
      </c>
      <c r="N143" s="82"/>
      <c r="O143" s="80">
        <f>IF(O25="-","-",O25*INDEX('3c Mappings'!$C$8:$O$21,MATCH($C143,'3c Mappings'!$B$8:$B$21,0),MATCH($B143,'3c Mappings'!$C$7:$O$7,0)))</f>
        <v>0</v>
      </c>
      <c r="P143" s="80">
        <f>IF(P25="-","-",P25*INDEX('3c Mappings'!$C$8:$O$21,MATCH($C143,'3c Mappings'!$B$8:$B$21,0),MATCH($B143,'3c Mappings'!$C$7:$O$7,0)))</f>
        <v>0</v>
      </c>
      <c r="Q143" s="80">
        <f>IF(Q25="-","-",Q25*INDEX('3c Mappings'!$C$8:$O$21,MATCH($C143,'3c Mappings'!$B$8:$B$21,0),MATCH($B143,'3c Mappings'!$C$7:$O$7,0)))</f>
        <v>0</v>
      </c>
      <c r="R143" s="80">
        <f>IF(R25="-","-",R25*INDEX('3c Mappings'!$C$8:$O$21,MATCH($C143,'3c Mappings'!$B$8:$B$21,0),MATCH($B143,'3c Mappings'!$C$7:$O$7,0)))</f>
        <v>0</v>
      </c>
      <c r="S143" s="80">
        <f>IF(S25="-","-",S25*INDEX('3c Mappings'!$C$8:$O$21,MATCH($C143,'3c Mappings'!$B$8:$B$21,0),MATCH($B143,'3c Mappings'!$C$7:$O$7,0)))</f>
        <v>0</v>
      </c>
      <c r="T143" s="80">
        <f>IF(T25="-","-",T25*INDEX('3c Mappings'!$C$8:$O$21,MATCH($C143,'3c Mappings'!$B$8:$B$21,0),MATCH($B143,'3c Mappings'!$C$7:$O$7,0)))</f>
        <v>0</v>
      </c>
      <c r="U143" s="80">
        <f>IF(U25="-","-",U25*INDEX('3c Mappings'!$C$8:$O$21,MATCH($C143,'3c Mappings'!$B$8:$B$21,0),MATCH($B143,'3c Mappings'!$C$7:$O$7,0)))</f>
        <v>0</v>
      </c>
      <c r="V143" s="80">
        <f>IF(V25="-","-",V25*INDEX('3c Mappings'!$C$8:$O$21,MATCH($C143,'3c Mappings'!$B$8:$B$21,0),MATCH($B143,'3c Mappings'!$C$7:$O$7,0)))</f>
        <v>0</v>
      </c>
      <c r="W143" s="80">
        <f>IF(W25="-","-",W25*INDEX('3c Mappings'!$C$8:$O$21,MATCH($C143,'3c Mappings'!$B$8:$B$21,0),MATCH($B143,'3c Mappings'!$C$7:$O$7,0)))</f>
        <v>0</v>
      </c>
      <c r="X143" s="80">
        <f>IF(X25="-","-",X25*INDEX('3c Mappings'!$C$8:$O$21,MATCH($C143,'3c Mappings'!$B$8:$B$21,0),MATCH($B143,'3c Mappings'!$C$7:$O$7,0)))</f>
        <v>0</v>
      </c>
      <c r="Y143" s="80">
        <f>IF(Y25="-","-",Y25*INDEX('3c Mappings'!$C$8:$O$21,MATCH($C143,'3c Mappings'!$B$8:$B$21,0),MATCH($B143,'3c Mappings'!$C$7:$O$7,0)))</f>
        <v>0</v>
      </c>
      <c r="Z143" s="80">
        <f>IF(Z25="-","-",Z25*INDEX('3c Mappings'!$C$8:$O$21,MATCH($C143,'3c Mappings'!$B$8:$B$21,0),MATCH($B143,'3c Mappings'!$C$7:$O$7,0)))</f>
        <v>0</v>
      </c>
      <c r="AA143" s="80">
        <f>IF(AA25="-","-",AA25*INDEX('3c Mappings'!$C$8:$O$21,MATCH($C143,'3c Mappings'!$B$8:$B$21,0),MATCH($B143,'3c Mappings'!$C$7:$O$7,0)))</f>
        <v>0</v>
      </c>
      <c r="AB143" s="80">
        <f>IF(AB25="-","-",AB25*INDEX('3c Mappings'!$C$8:$O$21,MATCH($C143,'3c Mappings'!$B$8:$B$21,0),MATCH($B143,'3c Mappings'!$C$7:$O$7,0)))</f>
        <v>0</v>
      </c>
      <c r="AC143" s="80">
        <f>IF(AC25="-","-",AC25*INDEX('3c Mappings'!$C$8:$O$21,MATCH($C143,'3c Mappings'!$B$8:$B$21,0),MATCH($B143,'3c Mappings'!$C$7:$O$7,0)))</f>
        <v>0</v>
      </c>
      <c r="AD143" s="80">
        <f>IF(AD25="-","-",AD25*INDEX('3c Mappings'!$C$8:$O$21,MATCH($C143,'3c Mappings'!$B$8:$B$21,0),MATCH($B143,'3c Mappings'!$C$7:$O$7,0)))</f>
        <v>0</v>
      </c>
      <c r="AE143" s="80">
        <f>IF(AE25="-","-",AE25*INDEX('3c Mappings'!$C$8:$O$21,MATCH($C143,'3c Mappings'!$B$8:$B$21,0),MATCH($B143,'3c Mappings'!$C$7:$O$7,0)))</f>
        <v>0</v>
      </c>
      <c r="AF143" s="80">
        <f>IF(AF25="-","-",AF25*INDEX('3c Mappings'!$C$8:$O$21,MATCH($C143,'3c Mappings'!$B$8:$B$21,0),MATCH($B143,'3c Mappings'!$C$7:$O$7,0)))</f>
        <v>0</v>
      </c>
      <c r="AG143" s="80">
        <f>IF(AG25="-","-",AG25*INDEX('3c Mappings'!$C$8:$O$21,MATCH($C143,'3c Mappings'!$B$8:$B$21,0),MATCH($B143,'3c Mappings'!$C$7:$O$7,0)))</f>
        <v>0</v>
      </c>
      <c r="AH143" s="80" t="str">
        <f>IF(AH25="-","-",AH25*INDEX('3c Mappings'!$C$8:$O$21,MATCH($C143,'3c Mappings'!$B$8:$B$21,0),MATCH($B143,'3c Mappings'!$C$7:$O$7,0)))</f>
        <v>-</v>
      </c>
      <c r="AI143" s="80" t="str">
        <f>IF(AI25="-","-",AI25*INDEX('3c Mappings'!$C$8:$O$21,MATCH($C143,'3c Mappings'!$B$8:$B$21,0),MATCH($B143,'3c Mappings'!$C$7:$O$7,0)))</f>
        <v>-</v>
      </c>
      <c r="AJ143" s="80" t="str">
        <f>IF(AJ25="-","-",AJ25*INDEX('3c Mappings'!$C$8:$O$21,MATCH($C143,'3c Mappings'!$B$8:$B$21,0),MATCH($B143,'3c Mappings'!$C$7:$O$7,0)))</f>
        <v>-</v>
      </c>
      <c r="AK143" s="80" t="str">
        <f>IF(AK25="-","-",AK25*INDEX('3c Mappings'!$C$8:$O$21,MATCH($C143,'3c Mappings'!$B$8:$B$21,0),MATCH($B143,'3c Mappings'!$C$7:$O$7,0)))</f>
        <v>-</v>
      </c>
      <c r="AL143" s="80" t="str">
        <f>IF(AL25="-","-",AL25*INDEX('3c Mappings'!$C$8:$O$21,MATCH($C143,'3c Mappings'!$B$8:$B$21,0),MATCH($B143,'3c Mappings'!$C$7:$O$7,0)))</f>
        <v>-</v>
      </c>
      <c r="AM143" s="80" t="str">
        <f>IF(AM25="-","-",AM25*INDEX('3c Mappings'!$C$8:$O$21,MATCH($C143,'3c Mappings'!$B$8:$B$21,0),MATCH($B143,'3c Mappings'!$C$7:$O$7,0)))</f>
        <v>-</v>
      </c>
      <c r="AN143" s="80" t="str">
        <f>IF(AN25="-","-",AN25*INDEX('3c Mappings'!$C$8:$O$21,MATCH($C143,'3c Mappings'!$B$8:$B$21,0),MATCH($B143,'3c Mappings'!$C$7:$O$7,0)))</f>
        <v>-</v>
      </c>
      <c r="AO143" s="80" t="str">
        <f>IF(AO25="-","-",AO25*INDEX('3c Mappings'!$C$8:$O$21,MATCH($C143,'3c Mappings'!$B$8:$B$21,0),MATCH($B143,'3c Mappings'!$C$7:$O$7,0)))</f>
        <v>-</v>
      </c>
      <c r="AP143" s="80" t="str">
        <f>IF(AP25="-","-",AP25*INDEX('3c Mappings'!$C$8:$O$21,MATCH($C143,'3c Mappings'!$B$8:$B$21,0),MATCH($B143,'3c Mappings'!$C$7:$O$7,0)))</f>
        <v>-</v>
      </c>
      <c r="AQ143" s="80" t="str">
        <f>IF(AQ25="-","-",AQ25*INDEX('3c Mappings'!$C$8:$O$21,MATCH($C143,'3c Mappings'!$B$8:$B$21,0),MATCH($B143,'3c Mappings'!$C$7:$O$7,0)))</f>
        <v>-</v>
      </c>
      <c r="AR143" s="80" t="str">
        <f>IF(AR25="-","-",AR25*INDEX('3c Mappings'!$C$8:$O$21,MATCH($C143,'3c Mappings'!$B$8:$B$21,0),MATCH($B143,'3c Mappings'!$C$7:$O$7,0)))</f>
        <v>-</v>
      </c>
      <c r="AS143" s="80" t="str">
        <f>IF(AS25="-","-",AS25*INDEX('3c Mappings'!$C$8:$O$21,MATCH($C143,'3c Mappings'!$B$8:$B$21,0),MATCH($B143,'3c Mappings'!$C$7:$O$7,0)))</f>
        <v>-</v>
      </c>
      <c r="AT143" s="80" t="str">
        <f>IF(AT25="-","-",AT25*INDEX('3c Mappings'!$C$8:$O$21,MATCH($C143,'3c Mappings'!$B$8:$B$21,0),MATCH($B143,'3c Mappings'!$C$7:$O$7,0)))</f>
        <v>-</v>
      </c>
      <c r="AU143" s="80" t="str">
        <f>IF(AU25="-","-",AU25*INDEX('3c Mappings'!$C$8:$O$21,MATCH($C143,'3c Mappings'!$B$8:$B$21,0),MATCH($B143,'3c Mappings'!$C$7:$O$7,0)))</f>
        <v>-</v>
      </c>
      <c r="AV143" s="80" t="str">
        <f>IF(AV25="-","-",AV25*INDEX('3c Mappings'!$C$8:$O$21,MATCH($C143,'3c Mappings'!$B$8:$B$21,0),MATCH($B143,'3c Mappings'!$C$7:$O$7,0)))</f>
        <v>-</v>
      </c>
      <c r="AW143" s="80" t="str">
        <f>IF(AW25="-","-",AW25*INDEX('3c Mappings'!$C$8:$O$21,MATCH($C143,'3c Mappings'!$B$8:$B$21,0),MATCH($B143,'3c Mappings'!$C$7:$O$7,0)))</f>
        <v>-</v>
      </c>
      <c r="AX143" s="80" t="str">
        <f>IF(AX25="-","-",AX25*INDEX('3c Mappings'!$C$8:$O$21,MATCH($C143,'3c Mappings'!$B$8:$B$21,0),MATCH($B143,'3c Mappings'!$C$7:$O$7,0)))</f>
        <v>-</v>
      </c>
      <c r="AY143" s="80" t="str">
        <f>IF(AY25="-","-",AY25*INDEX('3c Mappings'!$C$8:$O$21,MATCH($C143,'3c Mappings'!$B$8:$B$21,0),MATCH($B143,'3c Mappings'!$C$7:$O$7,0)))</f>
        <v>-</v>
      </c>
      <c r="AZ143" s="80" t="str">
        <f>IF(AZ25="-","-",AZ25*INDEX('3c Mappings'!$C$8:$O$21,MATCH($C143,'3c Mappings'!$B$8:$B$21,0),MATCH($B143,'3c Mappings'!$C$7:$O$7,0)))</f>
        <v>-</v>
      </c>
      <c r="BA143" s="80" t="str">
        <f>IF(BA25="-","-",BA25*INDEX('3c Mappings'!$C$8:$O$21,MATCH($C143,'3c Mappings'!$B$8:$B$21,0),MATCH($B143,'3c Mappings'!$C$7:$O$7,0)))</f>
        <v>-</v>
      </c>
      <c r="BB143" s="80" t="str">
        <f>IF(BB25="-","-",BB25*INDEX('3c Mappings'!$C$8:$O$21,MATCH($C143,'3c Mappings'!$B$8:$B$21,0),MATCH($B143,'3c Mappings'!$C$7:$O$7,0)))</f>
        <v>-</v>
      </c>
    </row>
    <row r="144" spans="1:54" s="14" customFormat="1" ht="11.45">
      <c r="A144" s="10"/>
      <c r="B144" s="72" t="s">
        <v>214</v>
      </c>
      <c r="C144" s="73" t="s">
        <v>183</v>
      </c>
      <c r="D144" s="205"/>
      <c r="E144" s="29"/>
      <c r="F144" s="80">
        <f>IF(F26="-","-",F26*INDEX('3c Mappings'!$C$8:$O$21,MATCH($C144,'3c Mappings'!$B$8:$B$21,0),MATCH($B144,'3c Mappings'!$C$7:$O$7,0)))</f>
        <v>0</v>
      </c>
      <c r="G144" s="80">
        <f>IF(G26="-","-",G26*INDEX('3c Mappings'!$C$8:$O$21,MATCH($C144,'3c Mappings'!$B$8:$B$21,0),MATCH($B144,'3c Mappings'!$C$7:$O$7,0)))</f>
        <v>0</v>
      </c>
      <c r="H144" s="80">
        <f>IF(H26="-","-",H26*INDEX('3c Mappings'!$C$8:$O$21,MATCH($C144,'3c Mappings'!$B$8:$B$21,0),MATCH($B144,'3c Mappings'!$C$7:$O$7,0)))</f>
        <v>0</v>
      </c>
      <c r="I144" s="80">
        <f>IF(I26="-","-",I26*INDEX('3c Mappings'!$C$8:$O$21,MATCH($C144,'3c Mappings'!$B$8:$B$21,0),MATCH($B144,'3c Mappings'!$C$7:$O$7,0)))</f>
        <v>0</v>
      </c>
      <c r="J144" s="80">
        <f>IF(J26="-","-",J26*INDEX('3c Mappings'!$C$8:$O$21,MATCH($C144,'3c Mappings'!$B$8:$B$21,0),MATCH($B144,'3c Mappings'!$C$7:$O$7,0)))</f>
        <v>0</v>
      </c>
      <c r="K144" s="80">
        <f>IF(K26="-","-",K26*INDEX('3c Mappings'!$C$8:$O$21,MATCH($C144,'3c Mappings'!$B$8:$B$21,0),MATCH($B144,'3c Mappings'!$C$7:$O$7,0)))</f>
        <v>0</v>
      </c>
      <c r="L144" s="80">
        <f>IF(L26="-","-",L26*INDEX('3c Mappings'!$C$8:$O$21,MATCH($C144,'3c Mappings'!$B$8:$B$21,0),MATCH($B144,'3c Mappings'!$C$7:$O$7,0)))</f>
        <v>0</v>
      </c>
      <c r="M144" s="80">
        <f>IF(M26="-","-",M26*INDEX('3c Mappings'!$C$8:$O$21,MATCH($C144,'3c Mappings'!$B$8:$B$21,0),MATCH($B144,'3c Mappings'!$C$7:$O$7,0)))</f>
        <v>0</v>
      </c>
      <c r="N144" s="82"/>
      <c r="O144" s="80">
        <f>IF(O26="-","-",O26*INDEX('3c Mappings'!$C$8:$O$21,MATCH($C144,'3c Mappings'!$B$8:$B$21,0),MATCH($B144,'3c Mappings'!$C$7:$O$7,0)))</f>
        <v>0</v>
      </c>
      <c r="P144" s="80">
        <f>IF(P26="-","-",P26*INDEX('3c Mappings'!$C$8:$O$21,MATCH($C144,'3c Mappings'!$B$8:$B$21,0),MATCH($B144,'3c Mappings'!$C$7:$O$7,0)))</f>
        <v>0</v>
      </c>
      <c r="Q144" s="80">
        <f>IF(Q26="-","-",Q26*INDEX('3c Mappings'!$C$8:$O$21,MATCH($C144,'3c Mappings'!$B$8:$B$21,0),MATCH($B144,'3c Mappings'!$C$7:$O$7,0)))</f>
        <v>0</v>
      </c>
      <c r="R144" s="80">
        <f>IF(R26="-","-",R26*INDEX('3c Mappings'!$C$8:$O$21,MATCH($C144,'3c Mappings'!$B$8:$B$21,0),MATCH($B144,'3c Mappings'!$C$7:$O$7,0)))</f>
        <v>0</v>
      </c>
      <c r="S144" s="80">
        <f>IF(S26="-","-",S26*INDEX('3c Mappings'!$C$8:$O$21,MATCH($C144,'3c Mappings'!$B$8:$B$21,0),MATCH($B144,'3c Mappings'!$C$7:$O$7,0)))</f>
        <v>0</v>
      </c>
      <c r="T144" s="80">
        <f>IF(T26="-","-",T26*INDEX('3c Mappings'!$C$8:$O$21,MATCH($C144,'3c Mappings'!$B$8:$B$21,0),MATCH($B144,'3c Mappings'!$C$7:$O$7,0)))</f>
        <v>0</v>
      </c>
      <c r="U144" s="80">
        <f>IF(U26="-","-",U26*INDEX('3c Mappings'!$C$8:$O$21,MATCH($C144,'3c Mappings'!$B$8:$B$21,0),MATCH($B144,'3c Mappings'!$C$7:$O$7,0)))</f>
        <v>0</v>
      </c>
      <c r="V144" s="80">
        <f>IF(V26="-","-",V26*INDEX('3c Mappings'!$C$8:$O$21,MATCH($C144,'3c Mappings'!$B$8:$B$21,0),MATCH($B144,'3c Mappings'!$C$7:$O$7,0)))</f>
        <v>0</v>
      </c>
      <c r="W144" s="80">
        <f>IF(W26="-","-",W26*INDEX('3c Mappings'!$C$8:$O$21,MATCH($C144,'3c Mappings'!$B$8:$B$21,0),MATCH($B144,'3c Mappings'!$C$7:$O$7,0)))</f>
        <v>0</v>
      </c>
      <c r="X144" s="80">
        <f>IF(X26="-","-",X26*INDEX('3c Mappings'!$C$8:$O$21,MATCH($C144,'3c Mappings'!$B$8:$B$21,0),MATCH($B144,'3c Mappings'!$C$7:$O$7,0)))</f>
        <v>0</v>
      </c>
      <c r="Y144" s="80">
        <f>IF(Y26="-","-",Y26*INDEX('3c Mappings'!$C$8:$O$21,MATCH($C144,'3c Mappings'!$B$8:$B$21,0),MATCH($B144,'3c Mappings'!$C$7:$O$7,0)))</f>
        <v>0</v>
      </c>
      <c r="Z144" s="80">
        <f>IF(Z26="-","-",Z26*INDEX('3c Mappings'!$C$8:$O$21,MATCH($C144,'3c Mappings'!$B$8:$B$21,0),MATCH($B144,'3c Mappings'!$C$7:$O$7,0)))</f>
        <v>0</v>
      </c>
      <c r="AA144" s="80">
        <f>IF(AA26="-","-",AA26*INDEX('3c Mappings'!$C$8:$O$21,MATCH($C144,'3c Mappings'!$B$8:$B$21,0),MATCH($B144,'3c Mappings'!$C$7:$O$7,0)))</f>
        <v>0</v>
      </c>
      <c r="AB144" s="80">
        <f>IF(AB26="-","-",AB26*INDEX('3c Mappings'!$C$8:$O$21,MATCH($C144,'3c Mappings'!$B$8:$B$21,0),MATCH($B144,'3c Mappings'!$C$7:$O$7,0)))</f>
        <v>0</v>
      </c>
      <c r="AC144" s="80">
        <f>IF(AC26="-","-",AC26*INDEX('3c Mappings'!$C$8:$O$21,MATCH($C144,'3c Mappings'!$B$8:$B$21,0),MATCH($B144,'3c Mappings'!$C$7:$O$7,0)))</f>
        <v>0</v>
      </c>
      <c r="AD144" s="80">
        <f>IF(AD26="-","-",AD26*INDEX('3c Mappings'!$C$8:$O$21,MATCH($C144,'3c Mappings'!$B$8:$B$21,0),MATCH($B144,'3c Mappings'!$C$7:$O$7,0)))</f>
        <v>0</v>
      </c>
      <c r="AE144" s="80">
        <f>IF(AE26="-","-",AE26*INDEX('3c Mappings'!$C$8:$O$21,MATCH($C144,'3c Mappings'!$B$8:$B$21,0),MATCH($B144,'3c Mappings'!$C$7:$O$7,0)))</f>
        <v>0</v>
      </c>
      <c r="AF144" s="80">
        <f>IF(AF26="-","-",AF26*INDEX('3c Mappings'!$C$8:$O$21,MATCH($C144,'3c Mappings'!$B$8:$B$21,0),MATCH($B144,'3c Mappings'!$C$7:$O$7,0)))</f>
        <v>0</v>
      </c>
      <c r="AG144" s="80">
        <f>IF(AG26="-","-",AG26*INDEX('3c Mappings'!$C$8:$O$21,MATCH($C144,'3c Mappings'!$B$8:$B$21,0),MATCH($B144,'3c Mappings'!$C$7:$O$7,0)))</f>
        <v>0</v>
      </c>
      <c r="AH144" s="80" t="str">
        <f>IF(AH26="-","-",AH26*INDEX('3c Mappings'!$C$8:$O$21,MATCH($C144,'3c Mappings'!$B$8:$B$21,0),MATCH($B144,'3c Mappings'!$C$7:$O$7,0)))</f>
        <v>-</v>
      </c>
      <c r="AI144" s="80" t="str">
        <f>IF(AI26="-","-",AI26*INDEX('3c Mappings'!$C$8:$O$21,MATCH($C144,'3c Mappings'!$B$8:$B$21,0),MATCH($B144,'3c Mappings'!$C$7:$O$7,0)))</f>
        <v>-</v>
      </c>
      <c r="AJ144" s="80" t="str">
        <f>IF(AJ26="-","-",AJ26*INDEX('3c Mappings'!$C$8:$O$21,MATCH($C144,'3c Mappings'!$B$8:$B$21,0),MATCH($B144,'3c Mappings'!$C$7:$O$7,0)))</f>
        <v>-</v>
      </c>
      <c r="AK144" s="80" t="str">
        <f>IF(AK26="-","-",AK26*INDEX('3c Mappings'!$C$8:$O$21,MATCH($C144,'3c Mappings'!$B$8:$B$21,0),MATCH($B144,'3c Mappings'!$C$7:$O$7,0)))</f>
        <v>-</v>
      </c>
      <c r="AL144" s="80" t="str">
        <f>IF(AL26="-","-",AL26*INDEX('3c Mappings'!$C$8:$O$21,MATCH($C144,'3c Mappings'!$B$8:$B$21,0),MATCH($B144,'3c Mappings'!$C$7:$O$7,0)))</f>
        <v>-</v>
      </c>
      <c r="AM144" s="80" t="str">
        <f>IF(AM26="-","-",AM26*INDEX('3c Mappings'!$C$8:$O$21,MATCH($C144,'3c Mappings'!$B$8:$B$21,0),MATCH($B144,'3c Mappings'!$C$7:$O$7,0)))</f>
        <v>-</v>
      </c>
      <c r="AN144" s="80" t="str">
        <f>IF(AN26="-","-",AN26*INDEX('3c Mappings'!$C$8:$O$21,MATCH($C144,'3c Mappings'!$B$8:$B$21,0),MATCH($B144,'3c Mappings'!$C$7:$O$7,0)))</f>
        <v>-</v>
      </c>
      <c r="AO144" s="80" t="str">
        <f>IF(AO26="-","-",AO26*INDEX('3c Mappings'!$C$8:$O$21,MATCH($C144,'3c Mappings'!$B$8:$B$21,0),MATCH($B144,'3c Mappings'!$C$7:$O$7,0)))</f>
        <v>-</v>
      </c>
      <c r="AP144" s="80" t="str">
        <f>IF(AP26="-","-",AP26*INDEX('3c Mappings'!$C$8:$O$21,MATCH($C144,'3c Mappings'!$B$8:$B$21,0),MATCH($B144,'3c Mappings'!$C$7:$O$7,0)))</f>
        <v>-</v>
      </c>
      <c r="AQ144" s="80" t="str">
        <f>IF(AQ26="-","-",AQ26*INDEX('3c Mappings'!$C$8:$O$21,MATCH($C144,'3c Mappings'!$B$8:$B$21,0),MATCH($B144,'3c Mappings'!$C$7:$O$7,0)))</f>
        <v>-</v>
      </c>
      <c r="AR144" s="80" t="str">
        <f>IF(AR26="-","-",AR26*INDEX('3c Mappings'!$C$8:$O$21,MATCH($C144,'3c Mappings'!$B$8:$B$21,0),MATCH($B144,'3c Mappings'!$C$7:$O$7,0)))</f>
        <v>-</v>
      </c>
      <c r="AS144" s="80" t="str">
        <f>IF(AS26="-","-",AS26*INDEX('3c Mappings'!$C$8:$O$21,MATCH($C144,'3c Mappings'!$B$8:$B$21,0),MATCH($B144,'3c Mappings'!$C$7:$O$7,0)))</f>
        <v>-</v>
      </c>
      <c r="AT144" s="80" t="str">
        <f>IF(AT26="-","-",AT26*INDEX('3c Mappings'!$C$8:$O$21,MATCH($C144,'3c Mappings'!$B$8:$B$21,0),MATCH($B144,'3c Mappings'!$C$7:$O$7,0)))</f>
        <v>-</v>
      </c>
      <c r="AU144" s="80" t="str">
        <f>IF(AU26="-","-",AU26*INDEX('3c Mappings'!$C$8:$O$21,MATCH($C144,'3c Mappings'!$B$8:$B$21,0),MATCH($B144,'3c Mappings'!$C$7:$O$7,0)))</f>
        <v>-</v>
      </c>
      <c r="AV144" s="80" t="str">
        <f>IF(AV26="-","-",AV26*INDEX('3c Mappings'!$C$8:$O$21,MATCH($C144,'3c Mappings'!$B$8:$B$21,0),MATCH($B144,'3c Mappings'!$C$7:$O$7,0)))</f>
        <v>-</v>
      </c>
      <c r="AW144" s="80" t="str">
        <f>IF(AW26="-","-",AW26*INDEX('3c Mappings'!$C$8:$O$21,MATCH($C144,'3c Mappings'!$B$8:$B$21,0),MATCH($B144,'3c Mappings'!$C$7:$O$7,0)))</f>
        <v>-</v>
      </c>
      <c r="AX144" s="80" t="str">
        <f>IF(AX26="-","-",AX26*INDEX('3c Mappings'!$C$8:$O$21,MATCH($C144,'3c Mappings'!$B$8:$B$21,0),MATCH($B144,'3c Mappings'!$C$7:$O$7,0)))</f>
        <v>-</v>
      </c>
      <c r="AY144" s="80" t="str">
        <f>IF(AY26="-","-",AY26*INDEX('3c Mappings'!$C$8:$O$21,MATCH($C144,'3c Mappings'!$B$8:$B$21,0),MATCH($B144,'3c Mappings'!$C$7:$O$7,0)))</f>
        <v>-</v>
      </c>
      <c r="AZ144" s="80" t="str">
        <f>IF(AZ26="-","-",AZ26*INDEX('3c Mappings'!$C$8:$O$21,MATCH($C144,'3c Mappings'!$B$8:$B$21,0),MATCH($B144,'3c Mappings'!$C$7:$O$7,0)))</f>
        <v>-</v>
      </c>
      <c r="BA144" s="80" t="str">
        <f>IF(BA26="-","-",BA26*INDEX('3c Mappings'!$C$8:$O$21,MATCH($C144,'3c Mappings'!$B$8:$B$21,0),MATCH($B144,'3c Mappings'!$C$7:$O$7,0)))</f>
        <v>-</v>
      </c>
      <c r="BB144" s="80" t="str">
        <f>IF(BB26="-","-",BB26*INDEX('3c Mappings'!$C$8:$O$21,MATCH($C144,'3c Mappings'!$B$8:$B$21,0),MATCH($B144,'3c Mappings'!$C$7:$O$7,0)))</f>
        <v>-</v>
      </c>
    </row>
    <row r="145" spans="1:54" s="14" customFormat="1" ht="12.6" customHeight="1">
      <c r="A145" s="10"/>
      <c r="B145" s="72" t="s">
        <v>202</v>
      </c>
      <c r="C145" s="73" t="s">
        <v>184</v>
      </c>
      <c r="D145" s="205"/>
      <c r="E145" s="29"/>
      <c r="F145" s="80">
        <f>IF(F14="-","-",F14*INDEX('3c Mappings'!$C$8:$O$21,MATCH($C145,'3c Mappings'!$B$8:$B$21,0),MATCH($B145,'3c Mappings'!$C$7:$O$7,0)))</f>
        <v>0</v>
      </c>
      <c r="G145" s="80">
        <f>IF(G14="-","-",G14*INDEX('3c Mappings'!$C$8:$O$21,MATCH($C145,'3c Mappings'!$B$8:$B$21,0),MATCH($B145,'3c Mappings'!$C$7:$O$7,0)))</f>
        <v>0</v>
      </c>
      <c r="H145" s="80">
        <f>IF(H14="-","-",H14*INDEX('3c Mappings'!$C$8:$O$21,MATCH($C145,'3c Mappings'!$B$8:$B$21,0),MATCH($B145,'3c Mappings'!$C$7:$O$7,0)))</f>
        <v>0</v>
      </c>
      <c r="I145" s="80">
        <f>IF(I14="-","-",I14*INDEX('3c Mappings'!$C$8:$O$21,MATCH($C145,'3c Mappings'!$B$8:$B$21,0),MATCH($B145,'3c Mappings'!$C$7:$O$7,0)))</f>
        <v>0</v>
      </c>
      <c r="J145" s="80">
        <f>IF(J14="-","-",J14*INDEX('3c Mappings'!$C$8:$O$21,MATCH($C145,'3c Mappings'!$B$8:$B$21,0),MATCH($B145,'3c Mappings'!$C$7:$O$7,0)))</f>
        <v>0</v>
      </c>
      <c r="K145" s="80">
        <f>IF(K14="-","-",K14*INDEX('3c Mappings'!$C$8:$O$21,MATCH($C145,'3c Mappings'!$B$8:$B$21,0),MATCH($B145,'3c Mappings'!$C$7:$O$7,0)))</f>
        <v>0</v>
      </c>
      <c r="L145" s="80">
        <f>IF(L14="-","-",L14*INDEX('3c Mappings'!$C$8:$O$21,MATCH($C145,'3c Mappings'!$B$8:$B$21,0),MATCH($B145,'3c Mappings'!$C$7:$O$7,0)))</f>
        <v>0</v>
      </c>
      <c r="M145" s="80">
        <f>IF(M14="-","-",M14*INDEX('3c Mappings'!$C$8:$O$21,MATCH($C145,'3c Mappings'!$B$8:$B$21,0),MATCH($B145,'3c Mappings'!$C$7:$O$7,0)))</f>
        <v>0</v>
      </c>
      <c r="N145" s="82"/>
      <c r="O145" s="80">
        <f>IF(O14="-","-",O14*INDEX('3c Mappings'!$C$8:$O$21,MATCH($C145,'3c Mappings'!$B$8:$B$21,0),MATCH($B145,'3c Mappings'!$C$7:$O$7,0)))</f>
        <v>0</v>
      </c>
      <c r="P145" s="80">
        <f>IF(P14="-","-",P14*INDEX('3c Mappings'!$C$8:$O$21,MATCH($C145,'3c Mappings'!$B$8:$B$21,0),MATCH($B145,'3c Mappings'!$C$7:$O$7,0)))</f>
        <v>0</v>
      </c>
      <c r="Q145" s="80">
        <f>IF(Q14="-","-",Q14*INDEX('3c Mappings'!$C$8:$O$21,MATCH($C145,'3c Mappings'!$B$8:$B$21,0),MATCH($B145,'3c Mappings'!$C$7:$O$7,0)))</f>
        <v>0</v>
      </c>
      <c r="R145" s="80">
        <f>IF(R14="-","-",R14*INDEX('3c Mappings'!$C$8:$O$21,MATCH($C145,'3c Mappings'!$B$8:$B$21,0),MATCH($B145,'3c Mappings'!$C$7:$O$7,0)))</f>
        <v>0</v>
      </c>
      <c r="S145" s="80">
        <f>IF(S14="-","-",S14*INDEX('3c Mappings'!$C$8:$O$21,MATCH($C145,'3c Mappings'!$B$8:$B$21,0),MATCH($B145,'3c Mappings'!$C$7:$O$7,0)))</f>
        <v>0</v>
      </c>
      <c r="T145" s="80">
        <f>IF(T14="-","-",T14*INDEX('3c Mappings'!$C$8:$O$21,MATCH($C145,'3c Mappings'!$B$8:$B$21,0),MATCH($B145,'3c Mappings'!$C$7:$O$7,0)))</f>
        <v>0</v>
      </c>
      <c r="U145" s="80">
        <f>IF(U14="-","-",U14*INDEX('3c Mappings'!$C$8:$O$21,MATCH($C145,'3c Mappings'!$B$8:$B$21,0),MATCH($B145,'3c Mappings'!$C$7:$O$7,0)))</f>
        <v>0</v>
      </c>
      <c r="V145" s="80">
        <f>IF(V14="-","-",V14*INDEX('3c Mappings'!$C$8:$O$21,MATCH($C145,'3c Mappings'!$B$8:$B$21,0),MATCH($B145,'3c Mappings'!$C$7:$O$7,0)))</f>
        <v>0</v>
      </c>
      <c r="W145" s="80">
        <f>IF(W14="-","-",W14*INDEX('3c Mappings'!$C$8:$O$21,MATCH($C145,'3c Mappings'!$B$8:$B$21,0),MATCH($B145,'3c Mappings'!$C$7:$O$7,0)))</f>
        <v>0</v>
      </c>
      <c r="X145" s="80">
        <f>IF(X14="-","-",X14*INDEX('3c Mappings'!$C$8:$O$21,MATCH($C145,'3c Mappings'!$B$8:$B$21,0),MATCH($B145,'3c Mappings'!$C$7:$O$7,0)))</f>
        <v>0</v>
      </c>
      <c r="Y145" s="80">
        <f>IF(Y14="-","-",Y14*INDEX('3c Mappings'!$C$8:$O$21,MATCH($C145,'3c Mappings'!$B$8:$B$21,0),MATCH($B145,'3c Mappings'!$C$7:$O$7,0)))</f>
        <v>0</v>
      </c>
      <c r="Z145" s="80">
        <f>IF(Z14="-","-",Z14*INDEX('3c Mappings'!$C$8:$O$21,MATCH($C145,'3c Mappings'!$B$8:$B$21,0),MATCH($B145,'3c Mappings'!$C$7:$O$7,0)))</f>
        <v>0</v>
      </c>
      <c r="AA145" s="80">
        <f>IF(AA14="-","-",AA14*INDEX('3c Mappings'!$C$8:$O$21,MATCH($C145,'3c Mappings'!$B$8:$B$21,0),MATCH($B145,'3c Mappings'!$C$7:$O$7,0)))</f>
        <v>0</v>
      </c>
      <c r="AB145" s="80">
        <f>IF(AB14="-","-",AB14*INDEX('3c Mappings'!$C$8:$O$21,MATCH($C145,'3c Mappings'!$B$8:$B$21,0),MATCH($B145,'3c Mappings'!$C$7:$O$7,0)))</f>
        <v>0</v>
      </c>
      <c r="AC145" s="80">
        <f>IF(AC14="-","-",AC14*INDEX('3c Mappings'!$C$8:$O$21,MATCH($C145,'3c Mappings'!$B$8:$B$21,0),MATCH($B145,'3c Mappings'!$C$7:$O$7,0)))</f>
        <v>0</v>
      </c>
      <c r="AD145" s="80">
        <f>IF(AD14="-","-",AD14*INDEX('3c Mappings'!$C$8:$O$21,MATCH($C145,'3c Mappings'!$B$8:$B$21,0),MATCH($B145,'3c Mappings'!$C$7:$O$7,0)))</f>
        <v>0</v>
      </c>
      <c r="AE145" s="80">
        <f>IF(AE14="-","-",AE14*INDEX('3c Mappings'!$C$8:$O$21,MATCH($C145,'3c Mappings'!$B$8:$B$21,0),MATCH($B145,'3c Mappings'!$C$7:$O$7,0)))</f>
        <v>0</v>
      </c>
      <c r="AF145" s="80">
        <f>IF(AF14="-","-",AF14*INDEX('3c Mappings'!$C$8:$O$21,MATCH($C145,'3c Mappings'!$B$8:$B$21,0),MATCH($B145,'3c Mappings'!$C$7:$O$7,0)))</f>
        <v>0</v>
      </c>
      <c r="AG145" s="80">
        <f>IF(AG14="-","-",AG14*INDEX('3c Mappings'!$C$8:$O$21,MATCH($C145,'3c Mappings'!$B$8:$B$21,0),MATCH($B145,'3c Mappings'!$C$7:$O$7,0)))</f>
        <v>0</v>
      </c>
      <c r="AH145" s="80" t="str">
        <f>IF(AH14="-","-",AH14*INDEX('3c Mappings'!$C$8:$O$21,MATCH($C145,'3c Mappings'!$B$8:$B$21,0),MATCH($B145,'3c Mappings'!$C$7:$O$7,0)))</f>
        <v>-</v>
      </c>
      <c r="AI145" s="80" t="str">
        <f>IF(AI14="-","-",AI14*INDEX('3c Mappings'!$C$8:$O$21,MATCH($C145,'3c Mappings'!$B$8:$B$21,0),MATCH($B145,'3c Mappings'!$C$7:$O$7,0)))</f>
        <v>-</v>
      </c>
      <c r="AJ145" s="80" t="str">
        <f>IF(AJ14="-","-",AJ14*INDEX('3c Mappings'!$C$8:$O$21,MATCH($C145,'3c Mappings'!$B$8:$B$21,0),MATCH($B145,'3c Mappings'!$C$7:$O$7,0)))</f>
        <v>-</v>
      </c>
      <c r="AK145" s="80" t="str">
        <f>IF(AK14="-","-",AK14*INDEX('3c Mappings'!$C$8:$O$21,MATCH($C145,'3c Mappings'!$B$8:$B$21,0),MATCH($B145,'3c Mappings'!$C$7:$O$7,0)))</f>
        <v>-</v>
      </c>
      <c r="AL145" s="80" t="str">
        <f>IF(AL14="-","-",AL14*INDEX('3c Mappings'!$C$8:$O$21,MATCH($C145,'3c Mappings'!$B$8:$B$21,0),MATCH($B145,'3c Mappings'!$C$7:$O$7,0)))</f>
        <v>-</v>
      </c>
      <c r="AM145" s="80" t="str">
        <f>IF(AM14="-","-",AM14*INDEX('3c Mappings'!$C$8:$O$21,MATCH($C145,'3c Mappings'!$B$8:$B$21,0),MATCH($B145,'3c Mappings'!$C$7:$O$7,0)))</f>
        <v>-</v>
      </c>
      <c r="AN145" s="80" t="str">
        <f>IF(AN14="-","-",AN14*INDEX('3c Mappings'!$C$8:$O$21,MATCH($C145,'3c Mappings'!$B$8:$B$21,0),MATCH($B145,'3c Mappings'!$C$7:$O$7,0)))</f>
        <v>-</v>
      </c>
      <c r="AO145" s="80" t="str">
        <f>IF(AO14="-","-",AO14*INDEX('3c Mappings'!$C$8:$O$21,MATCH($C145,'3c Mappings'!$B$8:$B$21,0),MATCH($B145,'3c Mappings'!$C$7:$O$7,0)))</f>
        <v>-</v>
      </c>
      <c r="AP145" s="80" t="str">
        <f>IF(AP14="-","-",AP14*INDEX('3c Mappings'!$C$8:$O$21,MATCH($C145,'3c Mappings'!$B$8:$B$21,0),MATCH($B145,'3c Mappings'!$C$7:$O$7,0)))</f>
        <v>-</v>
      </c>
      <c r="AQ145" s="80" t="str">
        <f>IF(AQ14="-","-",AQ14*INDEX('3c Mappings'!$C$8:$O$21,MATCH($C145,'3c Mappings'!$B$8:$B$21,0),MATCH($B145,'3c Mappings'!$C$7:$O$7,0)))</f>
        <v>-</v>
      </c>
      <c r="AR145" s="80" t="str">
        <f>IF(AR14="-","-",AR14*INDEX('3c Mappings'!$C$8:$O$21,MATCH($C145,'3c Mappings'!$B$8:$B$21,0),MATCH($B145,'3c Mappings'!$C$7:$O$7,0)))</f>
        <v>-</v>
      </c>
      <c r="AS145" s="80" t="str">
        <f>IF(AS14="-","-",AS14*INDEX('3c Mappings'!$C$8:$O$21,MATCH($C145,'3c Mappings'!$B$8:$B$21,0),MATCH($B145,'3c Mappings'!$C$7:$O$7,0)))</f>
        <v>-</v>
      </c>
      <c r="AT145" s="80" t="str">
        <f>IF(AT14="-","-",AT14*INDEX('3c Mappings'!$C$8:$O$21,MATCH($C145,'3c Mappings'!$B$8:$B$21,0),MATCH($B145,'3c Mappings'!$C$7:$O$7,0)))</f>
        <v>-</v>
      </c>
      <c r="AU145" s="80" t="str">
        <f>IF(AU14="-","-",AU14*INDEX('3c Mappings'!$C$8:$O$21,MATCH($C145,'3c Mappings'!$B$8:$B$21,0),MATCH($B145,'3c Mappings'!$C$7:$O$7,0)))</f>
        <v>-</v>
      </c>
      <c r="AV145" s="80" t="str">
        <f>IF(AV14="-","-",AV14*INDEX('3c Mappings'!$C$8:$O$21,MATCH($C145,'3c Mappings'!$B$8:$B$21,0),MATCH($B145,'3c Mappings'!$C$7:$O$7,0)))</f>
        <v>-</v>
      </c>
      <c r="AW145" s="80" t="str">
        <f>IF(AW14="-","-",AW14*INDEX('3c Mappings'!$C$8:$O$21,MATCH($C145,'3c Mappings'!$B$8:$B$21,0),MATCH($B145,'3c Mappings'!$C$7:$O$7,0)))</f>
        <v>-</v>
      </c>
      <c r="AX145" s="80" t="str">
        <f>IF(AX14="-","-",AX14*INDEX('3c Mappings'!$C$8:$O$21,MATCH($C145,'3c Mappings'!$B$8:$B$21,0),MATCH($B145,'3c Mappings'!$C$7:$O$7,0)))</f>
        <v>-</v>
      </c>
      <c r="AY145" s="80" t="str">
        <f>IF(AY14="-","-",AY14*INDEX('3c Mappings'!$C$8:$O$21,MATCH($C145,'3c Mappings'!$B$8:$B$21,0),MATCH($B145,'3c Mappings'!$C$7:$O$7,0)))</f>
        <v>-</v>
      </c>
      <c r="AZ145" s="80" t="str">
        <f>IF(AZ14="-","-",AZ14*INDEX('3c Mappings'!$C$8:$O$21,MATCH($C145,'3c Mappings'!$B$8:$B$21,0),MATCH($B145,'3c Mappings'!$C$7:$O$7,0)))</f>
        <v>-</v>
      </c>
      <c r="BA145" s="80" t="str">
        <f>IF(BA14="-","-",BA14*INDEX('3c Mappings'!$C$8:$O$21,MATCH($C145,'3c Mappings'!$B$8:$B$21,0),MATCH($B145,'3c Mappings'!$C$7:$O$7,0)))</f>
        <v>-</v>
      </c>
      <c r="BB145" s="80" t="str">
        <f>IF(BB14="-","-",BB14*INDEX('3c Mappings'!$C$8:$O$21,MATCH($C145,'3c Mappings'!$B$8:$B$21,0),MATCH($B145,'3c Mappings'!$C$7:$O$7,0)))</f>
        <v>-</v>
      </c>
    </row>
    <row r="146" spans="1:54" s="14" customFormat="1" ht="11.45">
      <c r="A146" s="10"/>
      <c r="B146" s="72" t="s">
        <v>203</v>
      </c>
      <c r="C146" s="73" t="s">
        <v>184</v>
      </c>
      <c r="D146" s="205"/>
      <c r="E146" s="29"/>
      <c r="F146" s="80">
        <f>IF(F15="-","-",F15*INDEX('3c Mappings'!$C$8:$O$21,MATCH($C146,'3c Mappings'!$B$8:$B$21,0),MATCH($B146,'3c Mappings'!$C$7:$O$7,0)))</f>
        <v>0</v>
      </c>
      <c r="G146" s="80">
        <f>IF(G15="-","-",G15*INDEX('3c Mappings'!$C$8:$O$21,MATCH($C146,'3c Mappings'!$B$8:$B$21,0),MATCH($B146,'3c Mappings'!$C$7:$O$7,0)))</f>
        <v>0</v>
      </c>
      <c r="H146" s="80">
        <f>IF(H15="-","-",H15*INDEX('3c Mappings'!$C$8:$O$21,MATCH($C146,'3c Mappings'!$B$8:$B$21,0),MATCH($B146,'3c Mappings'!$C$7:$O$7,0)))</f>
        <v>0</v>
      </c>
      <c r="I146" s="80">
        <f>IF(I15="-","-",I15*INDEX('3c Mappings'!$C$8:$O$21,MATCH($C146,'3c Mappings'!$B$8:$B$21,0),MATCH($B146,'3c Mappings'!$C$7:$O$7,0)))</f>
        <v>0</v>
      </c>
      <c r="J146" s="80">
        <f>IF(J15="-","-",J15*INDEX('3c Mappings'!$C$8:$O$21,MATCH($C146,'3c Mappings'!$B$8:$B$21,0),MATCH($B146,'3c Mappings'!$C$7:$O$7,0)))</f>
        <v>0</v>
      </c>
      <c r="K146" s="80">
        <f>IF(K15="-","-",K15*INDEX('3c Mappings'!$C$8:$O$21,MATCH($C146,'3c Mappings'!$B$8:$B$21,0),MATCH($B146,'3c Mappings'!$C$7:$O$7,0)))</f>
        <v>0</v>
      </c>
      <c r="L146" s="80">
        <f>IF(L15="-","-",L15*INDEX('3c Mappings'!$C$8:$O$21,MATCH($C146,'3c Mappings'!$B$8:$B$21,0),MATCH($B146,'3c Mappings'!$C$7:$O$7,0)))</f>
        <v>0</v>
      </c>
      <c r="M146" s="80">
        <f>IF(M15="-","-",M15*INDEX('3c Mappings'!$C$8:$O$21,MATCH($C146,'3c Mappings'!$B$8:$B$21,0),MATCH($B146,'3c Mappings'!$C$7:$O$7,0)))</f>
        <v>0</v>
      </c>
      <c r="N146" s="82"/>
      <c r="O146" s="80">
        <f>IF(O15="-","-",O15*INDEX('3c Mappings'!$C$8:$O$21,MATCH($C146,'3c Mappings'!$B$8:$B$21,0),MATCH($B146,'3c Mappings'!$C$7:$O$7,0)))</f>
        <v>0</v>
      </c>
      <c r="P146" s="80">
        <f>IF(P15="-","-",P15*INDEX('3c Mappings'!$C$8:$O$21,MATCH($C146,'3c Mappings'!$B$8:$B$21,0),MATCH($B146,'3c Mappings'!$C$7:$O$7,0)))</f>
        <v>0</v>
      </c>
      <c r="Q146" s="80">
        <f>IF(Q15="-","-",Q15*INDEX('3c Mappings'!$C$8:$O$21,MATCH($C146,'3c Mappings'!$B$8:$B$21,0),MATCH($B146,'3c Mappings'!$C$7:$O$7,0)))</f>
        <v>0</v>
      </c>
      <c r="R146" s="80">
        <f>IF(R15="-","-",R15*INDEX('3c Mappings'!$C$8:$O$21,MATCH($C146,'3c Mappings'!$B$8:$B$21,0),MATCH($B146,'3c Mappings'!$C$7:$O$7,0)))</f>
        <v>0</v>
      </c>
      <c r="S146" s="80">
        <f>IF(S15="-","-",S15*INDEX('3c Mappings'!$C$8:$O$21,MATCH($C146,'3c Mappings'!$B$8:$B$21,0),MATCH($B146,'3c Mappings'!$C$7:$O$7,0)))</f>
        <v>0</v>
      </c>
      <c r="T146" s="80">
        <f>IF(T15="-","-",T15*INDEX('3c Mappings'!$C$8:$O$21,MATCH($C146,'3c Mappings'!$B$8:$B$21,0),MATCH($B146,'3c Mappings'!$C$7:$O$7,0)))</f>
        <v>0</v>
      </c>
      <c r="U146" s="80">
        <f>IF(U15="-","-",U15*INDEX('3c Mappings'!$C$8:$O$21,MATCH($C146,'3c Mappings'!$B$8:$B$21,0),MATCH($B146,'3c Mappings'!$C$7:$O$7,0)))</f>
        <v>0</v>
      </c>
      <c r="V146" s="80">
        <f>IF(V15="-","-",V15*INDEX('3c Mappings'!$C$8:$O$21,MATCH($C146,'3c Mappings'!$B$8:$B$21,0),MATCH($B146,'3c Mappings'!$C$7:$O$7,0)))</f>
        <v>0</v>
      </c>
      <c r="W146" s="80">
        <f>IF(W15="-","-",W15*INDEX('3c Mappings'!$C$8:$O$21,MATCH($C146,'3c Mappings'!$B$8:$B$21,0),MATCH($B146,'3c Mappings'!$C$7:$O$7,0)))</f>
        <v>0</v>
      </c>
      <c r="X146" s="80">
        <f>IF(X15="-","-",X15*INDEX('3c Mappings'!$C$8:$O$21,MATCH($C146,'3c Mappings'!$B$8:$B$21,0),MATCH($B146,'3c Mappings'!$C$7:$O$7,0)))</f>
        <v>0</v>
      </c>
      <c r="Y146" s="80">
        <f>IF(Y15="-","-",Y15*INDEX('3c Mappings'!$C$8:$O$21,MATCH($C146,'3c Mappings'!$B$8:$B$21,0),MATCH($B146,'3c Mappings'!$C$7:$O$7,0)))</f>
        <v>0</v>
      </c>
      <c r="Z146" s="80">
        <f>IF(Z15="-","-",Z15*INDEX('3c Mappings'!$C$8:$O$21,MATCH($C146,'3c Mappings'!$B$8:$B$21,0),MATCH($B146,'3c Mappings'!$C$7:$O$7,0)))</f>
        <v>0</v>
      </c>
      <c r="AA146" s="80">
        <f>IF(AA15="-","-",AA15*INDEX('3c Mappings'!$C$8:$O$21,MATCH($C146,'3c Mappings'!$B$8:$B$21,0),MATCH($B146,'3c Mappings'!$C$7:$O$7,0)))</f>
        <v>0</v>
      </c>
      <c r="AB146" s="80">
        <f>IF(AB15="-","-",AB15*INDEX('3c Mappings'!$C$8:$O$21,MATCH($C146,'3c Mappings'!$B$8:$B$21,0),MATCH($B146,'3c Mappings'!$C$7:$O$7,0)))</f>
        <v>0</v>
      </c>
      <c r="AC146" s="80">
        <f>IF(AC15="-","-",AC15*INDEX('3c Mappings'!$C$8:$O$21,MATCH($C146,'3c Mappings'!$B$8:$B$21,0),MATCH($B146,'3c Mappings'!$C$7:$O$7,0)))</f>
        <v>0</v>
      </c>
      <c r="AD146" s="80">
        <f>IF(AD15="-","-",AD15*INDEX('3c Mappings'!$C$8:$O$21,MATCH($C146,'3c Mappings'!$B$8:$B$21,0),MATCH($B146,'3c Mappings'!$C$7:$O$7,0)))</f>
        <v>0</v>
      </c>
      <c r="AE146" s="80">
        <f>IF(AE15="-","-",AE15*INDEX('3c Mappings'!$C$8:$O$21,MATCH($C146,'3c Mappings'!$B$8:$B$21,0),MATCH($B146,'3c Mappings'!$C$7:$O$7,0)))</f>
        <v>0</v>
      </c>
      <c r="AF146" s="80">
        <f>IF(AF15="-","-",AF15*INDEX('3c Mappings'!$C$8:$O$21,MATCH($C146,'3c Mappings'!$B$8:$B$21,0),MATCH($B146,'3c Mappings'!$C$7:$O$7,0)))</f>
        <v>0</v>
      </c>
      <c r="AG146" s="80">
        <f>IF(AG15="-","-",AG15*INDEX('3c Mappings'!$C$8:$O$21,MATCH($C146,'3c Mappings'!$B$8:$B$21,0),MATCH($B146,'3c Mappings'!$C$7:$O$7,0)))</f>
        <v>0</v>
      </c>
      <c r="AH146" s="80" t="str">
        <f>IF(AH15="-","-",AH15*INDEX('3c Mappings'!$C$8:$O$21,MATCH($C146,'3c Mappings'!$B$8:$B$21,0),MATCH($B146,'3c Mappings'!$C$7:$O$7,0)))</f>
        <v>-</v>
      </c>
      <c r="AI146" s="80" t="str">
        <f>IF(AI15="-","-",AI15*INDEX('3c Mappings'!$C$8:$O$21,MATCH($C146,'3c Mappings'!$B$8:$B$21,0),MATCH($B146,'3c Mappings'!$C$7:$O$7,0)))</f>
        <v>-</v>
      </c>
      <c r="AJ146" s="80" t="str">
        <f>IF(AJ15="-","-",AJ15*INDEX('3c Mappings'!$C$8:$O$21,MATCH($C146,'3c Mappings'!$B$8:$B$21,0),MATCH($B146,'3c Mappings'!$C$7:$O$7,0)))</f>
        <v>-</v>
      </c>
      <c r="AK146" s="80" t="str">
        <f>IF(AK15="-","-",AK15*INDEX('3c Mappings'!$C$8:$O$21,MATCH($C146,'3c Mappings'!$B$8:$B$21,0),MATCH($B146,'3c Mappings'!$C$7:$O$7,0)))</f>
        <v>-</v>
      </c>
      <c r="AL146" s="80" t="str">
        <f>IF(AL15="-","-",AL15*INDEX('3c Mappings'!$C$8:$O$21,MATCH($C146,'3c Mappings'!$B$8:$B$21,0),MATCH($B146,'3c Mappings'!$C$7:$O$7,0)))</f>
        <v>-</v>
      </c>
      <c r="AM146" s="80" t="str">
        <f>IF(AM15="-","-",AM15*INDEX('3c Mappings'!$C$8:$O$21,MATCH($C146,'3c Mappings'!$B$8:$B$21,0),MATCH($B146,'3c Mappings'!$C$7:$O$7,0)))</f>
        <v>-</v>
      </c>
      <c r="AN146" s="80" t="str">
        <f>IF(AN15="-","-",AN15*INDEX('3c Mappings'!$C$8:$O$21,MATCH($C146,'3c Mappings'!$B$8:$B$21,0),MATCH($B146,'3c Mappings'!$C$7:$O$7,0)))</f>
        <v>-</v>
      </c>
      <c r="AO146" s="80" t="str">
        <f>IF(AO15="-","-",AO15*INDEX('3c Mappings'!$C$8:$O$21,MATCH($C146,'3c Mappings'!$B$8:$B$21,0),MATCH($B146,'3c Mappings'!$C$7:$O$7,0)))</f>
        <v>-</v>
      </c>
      <c r="AP146" s="80" t="str">
        <f>IF(AP15="-","-",AP15*INDEX('3c Mappings'!$C$8:$O$21,MATCH($C146,'3c Mappings'!$B$8:$B$21,0),MATCH($B146,'3c Mappings'!$C$7:$O$7,0)))</f>
        <v>-</v>
      </c>
      <c r="AQ146" s="80" t="str">
        <f>IF(AQ15="-","-",AQ15*INDEX('3c Mappings'!$C$8:$O$21,MATCH($C146,'3c Mappings'!$B$8:$B$21,0),MATCH($B146,'3c Mappings'!$C$7:$O$7,0)))</f>
        <v>-</v>
      </c>
      <c r="AR146" s="80" t="str">
        <f>IF(AR15="-","-",AR15*INDEX('3c Mappings'!$C$8:$O$21,MATCH($C146,'3c Mappings'!$B$8:$B$21,0),MATCH($B146,'3c Mappings'!$C$7:$O$7,0)))</f>
        <v>-</v>
      </c>
      <c r="AS146" s="80" t="str">
        <f>IF(AS15="-","-",AS15*INDEX('3c Mappings'!$C$8:$O$21,MATCH($C146,'3c Mappings'!$B$8:$B$21,0),MATCH($B146,'3c Mappings'!$C$7:$O$7,0)))</f>
        <v>-</v>
      </c>
      <c r="AT146" s="80" t="str">
        <f>IF(AT15="-","-",AT15*INDEX('3c Mappings'!$C$8:$O$21,MATCH($C146,'3c Mappings'!$B$8:$B$21,0),MATCH($B146,'3c Mappings'!$C$7:$O$7,0)))</f>
        <v>-</v>
      </c>
      <c r="AU146" s="80" t="str">
        <f>IF(AU15="-","-",AU15*INDEX('3c Mappings'!$C$8:$O$21,MATCH($C146,'3c Mappings'!$B$8:$B$21,0),MATCH($B146,'3c Mappings'!$C$7:$O$7,0)))</f>
        <v>-</v>
      </c>
      <c r="AV146" s="80" t="str">
        <f>IF(AV15="-","-",AV15*INDEX('3c Mappings'!$C$8:$O$21,MATCH($C146,'3c Mappings'!$B$8:$B$21,0),MATCH($B146,'3c Mappings'!$C$7:$O$7,0)))</f>
        <v>-</v>
      </c>
      <c r="AW146" s="80" t="str">
        <f>IF(AW15="-","-",AW15*INDEX('3c Mappings'!$C$8:$O$21,MATCH($C146,'3c Mappings'!$B$8:$B$21,0),MATCH($B146,'3c Mappings'!$C$7:$O$7,0)))</f>
        <v>-</v>
      </c>
      <c r="AX146" s="80" t="str">
        <f>IF(AX15="-","-",AX15*INDEX('3c Mappings'!$C$8:$O$21,MATCH($C146,'3c Mappings'!$B$8:$B$21,0),MATCH($B146,'3c Mappings'!$C$7:$O$7,0)))</f>
        <v>-</v>
      </c>
      <c r="AY146" s="80" t="str">
        <f>IF(AY15="-","-",AY15*INDEX('3c Mappings'!$C$8:$O$21,MATCH($C146,'3c Mappings'!$B$8:$B$21,0),MATCH($B146,'3c Mappings'!$C$7:$O$7,0)))</f>
        <v>-</v>
      </c>
      <c r="AZ146" s="80" t="str">
        <f>IF(AZ15="-","-",AZ15*INDEX('3c Mappings'!$C$8:$O$21,MATCH($C146,'3c Mappings'!$B$8:$B$21,0),MATCH($B146,'3c Mappings'!$C$7:$O$7,0)))</f>
        <v>-</v>
      </c>
      <c r="BA146" s="80" t="str">
        <f>IF(BA15="-","-",BA15*INDEX('3c Mappings'!$C$8:$O$21,MATCH($C146,'3c Mappings'!$B$8:$B$21,0),MATCH($B146,'3c Mappings'!$C$7:$O$7,0)))</f>
        <v>-</v>
      </c>
      <c r="BB146" s="80" t="str">
        <f>IF(BB15="-","-",BB15*INDEX('3c Mappings'!$C$8:$O$21,MATCH($C146,'3c Mappings'!$B$8:$B$21,0),MATCH($B146,'3c Mappings'!$C$7:$O$7,0)))</f>
        <v>-</v>
      </c>
    </row>
    <row r="147" spans="1:54" s="14" customFormat="1" ht="11.45">
      <c r="A147" s="10"/>
      <c r="B147" s="72" t="s">
        <v>204</v>
      </c>
      <c r="C147" s="73" t="s">
        <v>184</v>
      </c>
      <c r="D147" s="205"/>
      <c r="E147" s="29"/>
      <c r="F147" s="80">
        <f>IF(F16="-","-",F16*INDEX('3c Mappings'!$C$8:$O$21,MATCH($C147,'3c Mappings'!$B$8:$B$21,0),MATCH($B147,'3c Mappings'!$C$7:$O$7,0)))</f>
        <v>0</v>
      </c>
      <c r="G147" s="80">
        <f>IF(G16="-","-",G16*INDEX('3c Mappings'!$C$8:$O$21,MATCH($C147,'3c Mappings'!$B$8:$B$21,0),MATCH($B147,'3c Mappings'!$C$7:$O$7,0)))</f>
        <v>0</v>
      </c>
      <c r="H147" s="80">
        <f>IF(H16="-","-",H16*INDEX('3c Mappings'!$C$8:$O$21,MATCH($C147,'3c Mappings'!$B$8:$B$21,0),MATCH($B147,'3c Mappings'!$C$7:$O$7,0)))</f>
        <v>0</v>
      </c>
      <c r="I147" s="80">
        <f>IF(I16="-","-",I16*INDEX('3c Mappings'!$C$8:$O$21,MATCH($C147,'3c Mappings'!$B$8:$B$21,0),MATCH($B147,'3c Mappings'!$C$7:$O$7,0)))</f>
        <v>0</v>
      </c>
      <c r="J147" s="80">
        <f>IF(J16="-","-",J16*INDEX('3c Mappings'!$C$8:$O$21,MATCH($C147,'3c Mappings'!$B$8:$B$21,0),MATCH($B147,'3c Mappings'!$C$7:$O$7,0)))</f>
        <v>0</v>
      </c>
      <c r="K147" s="80">
        <f>IF(K16="-","-",K16*INDEX('3c Mappings'!$C$8:$O$21,MATCH($C147,'3c Mappings'!$B$8:$B$21,0),MATCH($B147,'3c Mappings'!$C$7:$O$7,0)))</f>
        <v>0</v>
      </c>
      <c r="L147" s="80">
        <f>IF(L16="-","-",L16*INDEX('3c Mappings'!$C$8:$O$21,MATCH($C147,'3c Mappings'!$B$8:$B$21,0),MATCH($B147,'3c Mappings'!$C$7:$O$7,0)))</f>
        <v>0</v>
      </c>
      <c r="M147" s="80">
        <f>IF(M16="-","-",M16*INDEX('3c Mappings'!$C$8:$O$21,MATCH($C147,'3c Mappings'!$B$8:$B$21,0),MATCH($B147,'3c Mappings'!$C$7:$O$7,0)))</f>
        <v>0</v>
      </c>
      <c r="N147" s="82"/>
      <c r="O147" s="80">
        <f>IF(O16="-","-",O16*INDEX('3c Mappings'!$C$8:$O$21,MATCH($C147,'3c Mappings'!$B$8:$B$21,0),MATCH($B147,'3c Mappings'!$C$7:$O$7,0)))</f>
        <v>0</v>
      </c>
      <c r="P147" s="80">
        <f>IF(P16="-","-",P16*INDEX('3c Mappings'!$C$8:$O$21,MATCH($C147,'3c Mappings'!$B$8:$B$21,0),MATCH($B147,'3c Mappings'!$C$7:$O$7,0)))</f>
        <v>0</v>
      </c>
      <c r="Q147" s="80">
        <f>IF(Q16="-","-",Q16*INDEX('3c Mappings'!$C$8:$O$21,MATCH($C147,'3c Mappings'!$B$8:$B$21,0),MATCH($B147,'3c Mappings'!$C$7:$O$7,0)))</f>
        <v>0</v>
      </c>
      <c r="R147" s="80">
        <f>IF(R16="-","-",R16*INDEX('3c Mappings'!$C$8:$O$21,MATCH($C147,'3c Mappings'!$B$8:$B$21,0),MATCH($B147,'3c Mappings'!$C$7:$O$7,0)))</f>
        <v>0</v>
      </c>
      <c r="S147" s="80">
        <f>IF(S16="-","-",S16*INDEX('3c Mappings'!$C$8:$O$21,MATCH($C147,'3c Mappings'!$B$8:$B$21,0),MATCH($B147,'3c Mappings'!$C$7:$O$7,0)))</f>
        <v>0</v>
      </c>
      <c r="T147" s="80">
        <f>IF(T16="-","-",T16*INDEX('3c Mappings'!$C$8:$O$21,MATCH($C147,'3c Mappings'!$B$8:$B$21,0),MATCH($B147,'3c Mappings'!$C$7:$O$7,0)))</f>
        <v>0</v>
      </c>
      <c r="U147" s="80">
        <f>IF(U16="-","-",U16*INDEX('3c Mappings'!$C$8:$O$21,MATCH($C147,'3c Mappings'!$B$8:$B$21,0),MATCH($B147,'3c Mappings'!$C$7:$O$7,0)))</f>
        <v>0</v>
      </c>
      <c r="V147" s="80">
        <f>IF(V16="-","-",V16*INDEX('3c Mappings'!$C$8:$O$21,MATCH($C147,'3c Mappings'!$B$8:$B$21,0),MATCH($B147,'3c Mappings'!$C$7:$O$7,0)))</f>
        <v>0</v>
      </c>
      <c r="W147" s="80">
        <f>IF(W16="-","-",W16*INDEX('3c Mappings'!$C$8:$O$21,MATCH($C147,'3c Mappings'!$B$8:$B$21,0),MATCH($B147,'3c Mappings'!$C$7:$O$7,0)))</f>
        <v>0</v>
      </c>
      <c r="X147" s="80">
        <f>IF(X16="-","-",X16*INDEX('3c Mappings'!$C$8:$O$21,MATCH($C147,'3c Mappings'!$B$8:$B$21,0),MATCH($B147,'3c Mappings'!$C$7:$O$7,0)))</f>
        <v>0</v>
      </c>
      <c r="Y147" s="80">
        <f>IF(Y16="-","-",Y16*INDEX('3c Mappings'!$C$8:$O$21,MATCH($C147,'3c Mappings'!$B$8:$B$21,0),MATCH($B147,'3c Mappings'!$C$7:$O$7,0)))</f>
        <v>0</v>
      </c>
      <c r="Z147" s="80">
        <f>IF(Z16="-","-",Z16*INDEX('3c Mappings'!$C$8:$O$21,MATCH($C147,'3c Mappings'!$B$8:$B$21,0),MATCH($B147,'3c Mappings'!$C$7:$O$7,0)))</f>
        <v>0</v>
      </c>
      <c r="AA147" s="80">
        <f>IF(AA16="-","-",AA16*INDEX('3c Mappings'!$C$8:$O$21,MATCH($C147,'3c Mappings'!$B$8:$B$21,0),MATCH($B147,'3c Mappings'!$C$7:$O$7,0)))</f>
        <v>0</v>
      </c>
      <c r="AB147" s="80">
        <f>IF(AB16="-","-",AB16*INDEX('3c Mappings'!$C$8:$O$21,MATCH($C147,'3c Mappings'!$B$8:$B$21,0),MATCH($B147,'3c Mappings'!$C$7:$O$7,0)))</f>
        <v>0</v>
      </c>
      <c r="AC147" s="80">
        <f>IF(AC16="-","-",AC16*INDEX('3c Mappings'!$C$8:$O$21,MATCH($C147,'3c Mappings'!$B$8:$B$21,0),MATCH($B147,'3c Mappings'!$C$7:$O$7,0)))</f>
        <v>0</v>
      </c>
      <c r="AD147" s="80">
        <f>IF(AD16="-","-",AD16*INDEX('3c Mappings'!$C$8:$O$21,MATCH($C147,'3c Mappings'!$B$8:$B$21,0),MATCH($B147,'3c Mappings'!$C$7:$O$7,0)))</f>
        <v>0</v>
      </c>
      <c r="AE147" s="80">
        <f>IF(AE16="-","-",AE16*INDEX('3c Mappings'!$C$8:$O$21,MATCH($C147,'3c Mappings'!$B$8:$B$21,0),MATCH($B147,'3c Mappings'!$C$7:$O$7,0)))</f>
        <v>0</v>
      </c>
      <c r="AF147" s="80">
        <f>IF(AF16="-","-",AF16*INDEX('3c Mappings'!$C$8:$O$21,MATCH($C147,'3c Mappings'!$B$8:$B$21,0),MATCH($B147,'3c Mappings'!$C$7:$O$7,0)))</f>
        <v>0</v>
      </c>
      <c r="AG147" s="80">
        <f>IF(AG16="-","-",AG16*INDEX('3c Mappings'!$C$8:$O$21,MATCH($C147,'3c Mappings'!$B$8:$B$21,0),MATCH($B147,'3c Mappings'!$C$7:$O$7,0)))</f>
        <v>0</v>
      </c>
      <c r="AH147" s="80" t="str">
        <f>IF(AH16="-","-",AH16*INDEX('3c Mappings'!$C$8:$O$21,MATCH($C147,'3c Mappings'!$B$8:$B$21,0),MATCH($B147,'3c Mappings'!$C$7:$O$7,0)))</f>
        <v>-</v>
      </c>
      <c r="AI147" s="80" t="str">
        <f>IF(AI16="-","-",AI16*INDEX('3c Mappings'!$C$8:$O$21,MATCH($C147,'3c Mappings'!$B$8:$B$21,0),MATCH($B147,'3c Mappings'!$C$7:$O$7,0)))</f>
        <v>-</v>
      </c>
      <c r="AJ147" s="80" t="str">
        <f>IF(AJ16="-","-",AJ16*INDEX('3c Mappings'!$C$8:$O$21,MATCH($C147,'3c Mappings'!$B$8:$B$21,0),MATCH($B147,'3c Mappings'!$C$7:$O$7,0)))</f>
        <v>-</v>
      </c>
      <c r="AK147" s="80" t="str">
        <f>IF(AK16="-","-",AK16*INDEX('3c Mappings'!$C$8:$O$21,MATCH($C147,'3c Mappings'!$B$8:$B$21,0),MATCH($B147,'3c Mappings'!$C$7:$O$7,0)))</f>
        <v>-</v>
      </c>
      <c r="AL147" s="80" t="str">
        <f>IF(AL16="-","-",AL16*INDEX('3c Mappings'!$C$8:$O$21,MATCH($C147,'3c Mappings'!$B$8:$B$21,0),MATCH($B147,'3c Mappings'!$C$7:$O$7,0)))</f>
        <v>-</v>
      </c>
      <c r="AM147" s="80" t="str">
        <f>IF(AM16="-","-",AM16*INDEX('3c Mappings'!$C$8:$O$21,MATCH($C147,'3c Mappings'!$B$8:$B$21,0),MATCH($B147,'3c Mappings'!$C$7:$O$7,0)))</f>
        <v>-</v>
      </c>
      <c r="AN147" s="80" t="str">
        <f>IF(AN16="-","-",AN16*INDEX('3c Mappings'!$C$8:$O$21,MATCH($C147,'3c Mappings'!$B$8:$B$21,0),MATCH($B147,'3c Mappings'!$C$7:$O$7,0)))</f>
        <v>-</v>
      </c>
      <c r="AO147" s="80" t="str">
        <f>IF(AO16="-","-",AO16*INDEX('3c Mappings'!$C$8:$O$21,MATCH($C147,'3c Mappings'!$B$8:$B$21,0),MATCH($B147,'3c Mappings'!$C$7:$O$7,0)))</f>
        <v>-</v>
      </c>
      <c r="AP147" s="80" t="str">
        <f>IF(AP16="-","-",AP16*INDEX('3c Mappings'!$C$8:$O$21,MATCH($C147,'3c Mappings'!$B$8:$B$21,0),MATCH($B147,'3c Mappings'!$C$7:$O$7,0)))</f>
        <v>-</v>
      </c>
      <c r="AQ147" s="80" t="str">
        <f>IF(AQ16="-","-",AQ16*INDEX('3c Mappings'!$C$8:$O$21,MATCH($C147,'3c Mappings'!$B$8:$B$21,0),MATCH($B147,'3c Mappings'!$C$7:$O$7,0)))</f>
        <v>-</v>
      </c>
      <c r="AR147" s="80" t="str">
        <f>IF(AR16="-","-",AR16*INDEX('3c Mappings'!$C$8:$O$21,MATCH($C147,'3c Mappings'!$B$8:$B$21,0),MATCH($B147,'3c Mappings'!$C$7:$O$7,0)))</f>
        <v>-</v>
      </c>
      <c r="AS147" s="80" t="str">
        <f>IF(AS16="-","-",AS16*INDEX('3c Mappings'!$C$8:$O$21,MATCH($C147,'3c Mappings'!$B$8:$B$21,0),MATCH($B147,'3c Mappings'!$C$7:$O$7,0)))</f>
        <v>-</v>
      </c>
      <c r="AT147" s="80" t="str">
        <f>IF(AT16="-","-",AT16*INDEX('3c Mappings'!$C$8:$O$21,MATCH($C147,'3c Mappings'!$B$8:$B$21,0),MATCH($B147,'3c Mappings'!$C$7:$O$7,0)))</f>
        <v>-</v>
      </c>
      <c r="AU147" s="80" t="str">
        <f>IF(AU16="-","-",AU16*INDEX('3c Mappings'!$C$8:$O$21,MATCH($C147,'3c Mappings'!$B$8:$B$21,0),MATCH($B147,'3c Mappings'!$C$7:$O$7,0)))</f>
        <v>-</v>
      </c>
      <c r="AV147" s="80" t="str">
        <f>IF(AV16="-","-",AV16*INDEX('3c Mappings'!$C$8:$O$21,MATCH($C147,'3c Mappings'!$B$8:$B$21,0),MATCH($B147,'3c Mappings'!$C$7:$O$7,0)))</f>
        <v>-</v>
      </c>
      <c r="AW147" s="80" t="str">
        <f>IF(AW16="-","-",AW16*INDEX('3c Mappings'!$C$8:$O$21,MATCH($C147,'3c Mappings'!$B$8:$B$21,0),MATCH($B147,'3c Mappings'!$C$7:$O$7,0)))</f>
        <v>-</v>
      </c>
      <c r="AX147" s="80" t="str">
        <f>IF(AX16="-","-",AX16*INDEX('3c Mappings'!$C$8:$O$21,MATCH($C147,'3c Mappings'!$B$8:$B$21,0),MATCH($B147,'3c Mappings'!$C$7:$O$7,0)))</f>
        <v>-</v>
      </c>
      <c r="AY147" s="80" t="str">
        <f>IF(AY16="-","-",AY16*INDEX('3c Mappings'!$C$8:$O$21,MATCH($C147,'3c Mappings'!$B$8:$B$21,0),MATCH($B147,'3c Mappings'!$C$7:$O$7,0)))</f>
        <v>-</v>
      </c>
      <c r="AZ147" s="80" t="str">
        <f>IF(AZ16="-","-",AZ16*INDEX('3c Mappings'!$C$8:$O$21,MATCH($C147,'3c Mappings'!$B$8:$B$21,0),MATCH($B147,'3c Mappings'!$C$7:$O$7,0)))</f>
        <v>-</v>
      </c>
      <c r="BA147" s="80" t="str">
        <f>IF(BA16="-","-",BA16*INDEX('3c Mappings'!$C$8:$O$21,MATCH($C147,'3c Mappings'!$B$8:$B$21,0),MATCH($B147,'3c Mappings'!$C$7:$O$7,0)))</f>
        <v>-</v>
      </c>
      <c r="BB147" s="80" t="str">
        <f>IF(BB16="-","-",BB16*INDEX('3c Mappings'!$C$8:$O$21,MATCH($C147,'3c Mappings'!$B$8:$B$21,0),MATCH($B147,'3c Mappings'!$C$7:$O$7,0)))</f>
        <v>-</v>
      </c>
    </row>
    <row r="148" spans="1:54" s="14" customFormat="1" ht="11.45">
      <c r="A148" s="10"/>
      <c r="B148" s="72" t="s">
        <v>205</v>
      </c>
      <c r="C148" s="73" t="s">
        <v>184</v>
      </c>
      <c r="D148" s="205"/>
      <c r="E148" s="29"/>
      <c r="F148" s="80">
        <f>IF(F17="-","-",F17*INDEX('3c Mappings'!$C$8:$O$21,MATCH($C148,'3c Mappings'!$B$8:$B$21,0),MATCH($B148,'3c Mappings'!$C$7:$O$7,0)))</f>
        <v>0</v>
      </c>
      <c r="G148" s="80">
        <f>IF(G17="-","-",G17*INDEX('3c Mappings'!$C$8:$O$21,MATCH($C148,'3c Mappings'!$B$8:$B$21,0),MATCH($B148,'3c Mappings'!$C$7:$O$7,0)))</f>
        <v>0</v>
      </c>
      <c r="H148" s="80">
        <f>IF(H17="-","-",H17*INDEX('3c Mappings'!$C$8:$O$21,MATCH($C148,'3c Mappings'!$B$8:$B$21,0),MATCH($B148,'3c Mappings'!$C$7:$O$7,0)))</f>
        <v>0</v>
      </c>
      <c r="I148" s="80">
        <f>IF(I17="-","-",I17*INDEX('3c Mappings'!$C$8:$O$21,MATCH($C148,'3c Mappings'!$B$8:$B$21,0),MATCH($B148,'3c Mappings'!$C$7:$O$7,0)))</f>
        <v>0</v>
      </c>
      <c r="J148" s="80">
        <f>IF(J17="-","-",J17*INDEX('3c Mappings'!$C$8:$O$21,MATCH($C148,'3c Mappings'!$B$8:$B$21,0),MATCH($B148,'3c Mappings'!$C$7:$O$7,0)))</f>
        <v>0</v>
      </c>
      <c r="K148" s="80">
        <f>IF(K17="-","-",K17*INDEX('3c Mappings'!$C$8:$O$21,MATCH($C148,'3c Mappings'!$B$8:$B$21,0),MATCH($B148,'3c Mappings'!$C$7:$O$7,0)))</f>
        <v>0</v>
      </c>
      <c r="L148" s="80">
        <f>IF(L17="-","-",L17*INDEX('3c Mappings'!$C$8:$O$21,MATCH($C148,'3c Mappings'!$B$8:$B$21,0),MATCH($B148,'3c Mappings'!$C$7:$O$7,0)))</f>
        <v>0</v>
      </c>
      <c r="M148" s="80">
        <f>IF(M17="-","-",M17*INDEX('3c Mappings'!$C$8:$O$21,MATCH($C148,'3c Mappings'!$B$8:$B$21,0),MATCH($B148,'3c Mappings'!$C$7:$O$7,0)))</f>
        <v>0</v>
      </c>
      <c r="N148" s="82"/>
      <c r="O148" s="80">
        <f>IF(O17="-","-",O17*INDEX('3c Mappings'!$C$8:$O$21,MATCH($C148,'3c Mappings'!$B$8:$B$21,0),MATCH($B148,'3c Mappings'!$C$7:$O$7,0)))</f>
        <v>0</v>
      </c>
      <c r="P148" s="80">
        <f>IF(P17="-","-",P17*INDEX('3c Mappings'!$C$8:$O$21,MATCH($C148,'3c Mappings'!$B$8:$B$21,0),MATCH($B148,'3c Mappings'!$C$7:$O$7,0)))</f>
        <v>0</v>
      </c>
      <c r="Q148" s="80">
        <f>IF(Q17="-","-",Q17*INDEX('3c Mappings'!$C$8:$O$21,MATCH($C148,'3c Mappings'!$B$8:$B$21,0),MATCH($B148,'3c Mappings'!$C$7:$O$7,0)))</f>
        <v>0</v>
      </c>
      <c r="R148" s="80">
        <f>IF(R17="-","-",R17*INDEX('3c Mappings'!$C$8:$O$21,MATCH($C148,'3c Mappings'!$B$8:$B$21,0),MATCH($B148,'3c Mappings'!$C$7:$O$7,0)))</f>
        <v>0</v>
      </c>
      <c r="S148" s="80">
        <f>IF(S17="-","-",S17*INDEX('3c Mappings'!$C$8:$O$21,MATCH($C148,'3c Mappings'!$B$8:$B$21,0),MATCH($B148,'3c Mappings'!$C$7:$O$7,0)))</f>
        <v>0</v>
      </c>
      <c r="T148" s="80">
        <f>IF(T17="-","-",T17*INDEX('3c Mappings'!$C$8:$O$21,MATCH($C148,'3c Mappings'!$B$8:$B$21,0),MATCH($B148,'3c Mappings'!$C$7:$O$7,0)))</f>
        <v>0</v>
      </c>
      <c r="U148" s="80">
        <f>IF(U17="-","-",U17*INDEX('3c Mappings'!$C$8:$O$21,MATCH($C148,'3c Mappings'!$B$8:$B$21,0),MATCH($B148,'3c Mappings'!$C$7:$O$7,0)))</f>
        <v>0</v>
      </c>
      <c r="V148" s="80">
        <f>IF(V17="-","-",V17*INDEX('3c Mappings'!$C$8:$O$21,MATCH($C148,'3c Mappings'!$B$8:$B$21,0),MATCH($B148,'3c Mappings'!$C$7:$O$7,0)))</f>
        <v>0</v>
      </c>
      <c r="W148" s="80">
        <f>IF(W17="-","-",W17*INDEX('3c Mappings'!$C$8:$O$21,MATCH($C148,'3c Mappings'!$B$8:$B$21,0),MATCH($B148,'3c Mappings'!$C$7:$O$7,0)))</f>
        <v>0</v>
      </c>
      <c r="X148" s="80">
        <f>IF(X17="-","-",X17*INDEX('3c Mappings'!$C$8:$O$21,MATCH($C148,'3c Mappings'!$B$8:$B$21,0),MATCH($B148,'3c Mappings'!$C$7:$O$7,0)))</f>
        <v>0</v>
      </c>
      <c r="Y148" s="80">
        <f>IF(Y17="-","-",Y17*INDEX('3c Mappings'!$C$8:$O$21,MATCH($C148,'3c Mappings'!$B$8:$B$21,0),MATCH($B148,'3c Mappings'!$C$7:$O$7,0)))</f>
        <v>0</v>
      </c>
      <c r="Z148" s="80">
        <f>IF(Z17="-","-",Z17*INDEX('3c Mappings'!$C$8:$O$21,MATCH($C148,'3c Mappings'!$B$8:$B$21,0),MATCH($B148,'3c Mappings'!$C$7:$O$7,0)))</f>
        <v>0</v>
      </c>
      <c r="AA148" s="80">
        <f>IF(AA17="-","-",AA17*INDEX('3c Mappings'!$C$8:$O$21,MATCH($C148,'3c Mappings'!$B$8:$B$21,0),MATCH($B148,'3c Mappings'!$C$7:$O$7,0)))</f>
        <v>0</v>
      </c>
      <c r="AB148" s="80">
        <f>IF(AB17="-","-",AB17*INDEX('3c Mappings'!$C$8:$O$21,MATCH($C148,'3c Mappings'!$B$8:$B$21,0),MATCH($B148,'3c Mappings'!$C$7:$O$7,0)))</f>
        <v>0</v>
      </c>
      <c r="AC148" s="80">
        <f>IF(AC17="-","-",AC17*INDEX('3c Mappings'!$C$8:$O$21,MATCH($C148,'3c Mappings'!$B$8:$B$21,0),MATCH($B148,'3c Mappings'!$C$7:$O$7,0)))</f>
        <v>0</v>
      </c>
      <c r="AD148" s="80">
        <f>IF(AD17="-","-",AD17*INDEX('3c Mappings'!$C$8:$O$21,MATCH($C148,'3c Mappings'!$B$8:$B$21,0),MATCH($B148,'3c Mappings'!$C$7:$O$7,0)))</f>
        <v>0</v>
      </c>
      <c r="AE148" s="80">
        <f>IF(AE17="-","-",AE17*INDEX('3c Mappings'!$C$8:$O$21,MATCH($C148,'3c Mappings'!$B$8:$B$21,0),MATCH($B148,'3c Mappings'!$C$7:$O$7,0)))</f>
        <v>0</v>
      </c>
      <c r="AF148" s="80">
        <f>IF(AF17="-","-",AF17*INDEX('3c Mappings'!$C$8:$O$21,MATCH($C148,'3c Mappings'!$B$8:$B$21,0),MATCH($B148,'3c Mappings'!$C$7:$O$7,0)))</f>
        <v>0</v>
      </c>
      <c r="AG148" s="80">
        <f>IF(AG17="-","-",AG17*INDEX('3c Mappings'!$C$8:$O$21,MATCH($C148,'3c Mappings'!$B$8:$B$21,0),MATCH($B148,'3c Mappings'!$C$7:$O$7,0)))</f>
        <v>0</v>
      </c>
      <c r="AH148" s="80" t="str">
        <f>IF(AH17="-","-",AH17*INDEX('3c Mappings'!$C$8:$O$21,MATCH($C148,'3c Mappings'!$B$8:$B$21,0),MATCH($B148,'3c Mappings'!$C$7:$O$7,0)))</f>
        <v>-</v>
      </c>
      <c r="AI148" s="80" t="str">
        <f>IF(AI17="-","-",AI17*INDEX('3c Mappings'!$C$8:$O$21,MATCH($C148,'3c Mappings'!$B$8:$B$21,0),MATCH($B148,'3c Mappings'!$C$7:$O$7,0)))</f>
        <v>-</v>
      </c>
      <c r="AJ148" s="80" t="str">
        <f>IF(AJ17="-","-",AJ17*INDEX('3c Mappings'!$C$8:$O$21,MATCH($C148,'3c Mappings'!$B$8:$B$21,0),MATCH($B148,'3c Mappings'!$C$7:$O$7,0)))</f>
        <v>-</v>
      </c>
      <c r="AK148" s="80" t="str">
        <f>IF(AK17="-","-",AK17*INDEX('3c Mappings'!$C$8:$O$21,MATCH($C148,'3c Mappings'!$B$8:$B$21,0),MATCH($B148,'3c Mappings'!$C$7:$O$7,0)))</f>
        <v>-</v>
      </c>
      <c r="AL148" s="80" t="str">
        <f>IF(AL17="-","-",AL17*INDEX('3c Mappings'!$C$8:$O$21,MATCH($C148,'3c Mappings'!$B$8:$B$21,0),MATCH($B148,'3c Mappings'!$C$7:$O$7,0)))</f>
        <v>-</v>
      </c>
      <c r="AM148" s="80" t="str">
        <f>IF(AM17="-","-",AM17*INDEX('3c Mappings'!$C$8:$O$21,MATCH($C148,'3c Mappings'!$B$8:$B$21,0),MATCH($B148,'3c Mappings'!$C$7:$O$7,0)))</f>
        <v>-</v>
      </c>
      <c r="AN148" s="80" t="str">
        <f>IF(AN17="-","-",AN17*INDEX('3c Mappings'!$C$8:$O$21,MATCH($C148,'3c Mappings'!$B$8:$B$21,0),MATCH($B148,'3c Mappings'!$C$7:$O$7,0)))</f>
        <v>-</v>
      </c>
      <c r="AO148" s="80" t="str">
        <f>IF(AO17="-","-",AO17*INDEX('3c Mappings'!$C$8:$O$21,MATCH($C148,'3c Mappings'!$B$8:$B$21,0),MATCH($B148,'3c Mappings'!$C$7:$O$7,0)))</f>
        <v>-</v>
      </c>
      <c r="AP148" s="80" t="str">
        <f>IF(AP17="-","-",AP17*INDEX('3c Mappings'!$C$8:$O$21,MATCH($C148,'3c Mappings'!$B$8:$B$21,0),MATCH($B148,'3c Mappings'!$C$7:$O$7,0)))</f>
        <v>-</v>
      </c>
      <c r="AQ148" s="80" t="str">
        <f>IF(AQ17="-","-",AQ17*INDEX('3c Mappings'!$C$8:$O$21,MATCH($C148,'3c Mappings'!$B$8:$B$21,0),MATCH($B148,'3c Mappings'!$C$7:$O$7,0)))</f>
        <v>-</v>
      </c>
      <c r="AR148" s="80" t="str">
        <f>IF(AR17="-","-",AR17*INDEX('3c Mappings'!$C$8:$O$21,MATCH($C148,'3c Mappings'!$B$8:$B$21,0),MATCH($B148,'3c Mappings'!$C$7:$O$7,0)))</f>
        <v>-</v>
      </c>
      <c r="AS148" s="80" t="str">
        <f>IF(AS17="-","-",AS17*INDEX('3c Mappings'!$C$8:$O$21,MATCH($C148,'3c Mappings'!$B$8:$B$21,0),MATCH($B148,'3c Mappings'!$C$7:$O$7,0)))</f>
        <v>-</v>
      </c>
      <c r="AT148" s="80" t="str">
        <f>IF(AT17="-","-",AT17*INDEX('3c Mappings'!$C$8:$O$21,MATCH($C148,'3c Mappings'!$B$8:$B$21,0),MATCH($B148,'3c Mappings'!$C$7:$O$7,0)))</f>
        <v>-</v>
      </c>
      <c r="AU148" s="80" t="str">
        <f>IF(AU17="-","-",AU17*INDEX('3c Mappings'!$C$8:$O$21,MATCH($C148,'3c Mappings'!$B$8:$B$21,0),MATCH($B148,'3c Mappings'!$C$7:$O$7,0)))</f>
        <v>-</v>
      </c>
      <c r="AV148" s="80" t="str">
        <f>IF(AV17="-","-",AV17*INDEX('3c Mappings'!$C$8:$O$21,MATCH($C148,'3c Mappings'!$B$8:$B$21,0),MATCH($B148,'3c Mappings'!$C$7:$O$7,0)))</f>
        <v>-</v>
      </c>
      <c r="AW148" s="80" t="str">
        <f>IF(AW17="-","-",AW17*INDEX('3c Mappings'!$C$8:$O$21,MATCH($C148,'3c Mappings'!$B$8:$B$21,0),MATCH($B148,'3c Mappings'!$C$7:$O$7,0)))</f>
        <v>-</v>
      </c>
      <c r="AX148" s="80" t="str">
        <f>IF(AX17="-","-",AX17*INDEX('3c Mappings'!$C$8:$O$21,MATCH($C148,'3c Mappings'!$B$8:$B$21,0),MATCH($B148,'3c Mappings'!$C$7:$O$7,0)))</f>
        <v>-</v>
      </c>
      <c r="AY148" s="80" t="str">
        <f>IF(AY17="-","-",AY17*INDEX('3c Mappings'!$C$8:$O$21,MATCH($C148,'3c Mappings'!$B$8:$B$21,0),MATCH($B148,'3c Mappings'!$C$7:$O$7,0)))</f>
        <v>-</v>
      </c>
      <c r="AZ148" s="80" t="str">
        <f>IF(AZ17="-","-",AZ17*INDEX('3c Mappings'!$C$8:$O$21,MATCH($C148,'3c Mappings'!$B$8:$B$21,0),MATCH($B148,'3c Mappings'!$C$7:$O$7,0)))</f>
        <v>-</v>
      </c>
      <c r="BA148" s="80" t="str">
        <f>IF(BA17="-","-",BA17*INDEX('3c Mappings'!$C$8:$O$21,MATCH($C148,'3c Mappings'!$B$8:$B$21,0),MATCH($B148,'3c Mappings'!$C$7:$O$7,0)))</f>
        <v>-</v>
      </c>
      <c r="BB148" s="80" t="str">
        <f>IF(BB17="-","-",BB17*INDEX('3c Mappings'!$C$8:$O$21,MATCH($C148,'3c Mappings'!$B$8:$B$21,0),MATCH($B148,'3c Mappings'!$C$7:$O$7,0)))</f>
        <v>-</v>
      </c>
    </row>
    <row r="149" spans="1:54" s="14" customFormat="1" ht="11.45">
      <c r="A149" s="10"/>
      <c r="B149" s="72" t="s">
        <v>206</v>
      </c>
      <c r="C149" s="73" t="s">
        <v>184</v>
      </c>
      <c r="D149" s="205"/>
      <c r="E149" s="29"/>
      <c r="F149" s="80">
        <f>IF(F18="-","-",F18*INDEX('3c Mappings'!$C$8:$O$21,MATCH($C149,'3c Mappings'!$B$8:$B$21,0),MATCH($B149,'3c Mappings'!$C$7:$O$7,0)))</f>
        <v>0</v>
      </c>
      <c r="G149" s="80">
        <f>IF(G18="-","-",G18*INDEX('3c Mappings'!$C$8:$O$21,MATCH($C149,'3c Mappings'!$B$8:$B$21,0),MATCH($B149,'3c Mappings'!$C$7:$O$7,0)))</f>
        <v>0</v>
      </c>
      <c r="H149" s="80">
        <f>IF(H18="-","-",H18*INDEX('3c Mappings'!$C$8:$O$21,MATCH($C149,'3c Mappings'!$B$8:$B$21,0),MATCH($B149,'3c Mappings'!$C$7:$O$7,0)))</f>
        <v>0</v>
      </c>
      <c r="I149" s="80">
        <f>IF(I18="-","-",I18*INDEX('3c Mappings'!$C$8:$O$21,MATCH($C149,'3c Mappings'!$B$8:$B$21,0),MATCH($B149,'3c Mappings'!$C$7:$O$7,0)))</f>
        <v>0</v>
      </c>
      <c r="J149" s="80">
        <f>IF(J18="-","-",J18*INDEX('3c Mappings'!$C$8:$O$21,MATCH($C149,'3c Mappings'!$B$8:$B$21,0),MATCH($B149,'3c Mappings'!$C$7:$O$7,0)))</f>
        <v>0</v>
      </c>
      <c r="K149" s="80">
        <f>IF(K18="-","-",K18*INDEX('3c Mappings'!$C$8:$O$21,MATCH($C149,'3c Mappings'!$B$8:$B$21,0),MATCH($B149,'3c Mappings'!$C$7:$O$7,0)))</f>
        <v>0</v>
      </c>
      <c r="L149" s="80">
        <f>IF(L18="-","-",L18*INDEX('3c Mappings'!$C$8:$O$21,MATCH($C149,'3c Mappings'!$B$8:$B$21,0),MATCH($B149,'3c Mappings'!$C$7:$O$7,0)))</f>
        <v>0</v>
      </c>
      <c r="M149" s="80">
        <f>IF(M18="-","-",M18*INDEX('3c Mappings'!$C$8:$O$21,MATCH($C149,'3c Mappings'!$B$8:$B$21,0),MATCH($B149,'3c Mappings'!$C$7:$O$7,0)))</f>
        <v>0</v>
      </c>
      <c r="N149" s="82"/>
      <c r="O149" s="80">
        <f>IF(O18="-","-",O18*INDEX('3c Mappings'!$C$8:$O$21,MATCH($C149,'3c Mappings'!$B$8:$B$21,0),MATCH($B149,'3c Mappings'!$C$7:$O$7,0)))</f>
        <v>0</v>
      </c>
      <c r="P149" s="80">
        <f>IF(P18="-","-",P18*INDEX('3c Mappings'!$C$8:$O$21,MATCH($C149,'3c Mappings'!$B$8:$B$21,0),MATCH($B149,'3c Mappings'!$C$7:$O$7,0)))</f>
        <v>0</v>
      </c>
      <c r="Q149" s="80">
        <f>IF(Q18="-","-",Q18*INDEX('3c Mappings'!$C$8:$O$21,MATCH($C149,'3c Mappings'!$B$8:$B$21,0),MATCH($B149,'3c Mappings'!$C$7:$O$7,0)))</f>
        <v>0</v>
      </c>
      <c r="R149" s="80">
        <f>IF(R18="-","-",R18*INDEX('3c Mappings'!$C$8:$O$21,MATCH($C149,'3c Mappings'!$B$8:$B$21,0),MATCH($B149,'3c Mappings'!$C$7:$O$7,0)))</f>
        <v>0</v>
      </c>
      <c r="S149" s="80">
        <f>IF(S18="-","-",S18*INDEX('3c Mappings'!$C$8:$O$21,MATCH($C149,'3c Mappings'!$B$8:$B$21,0),MATCH($B149,'3c Mappings'!$C$7:$O$7,0)))</f>
        <v>0</v>
      </c>
      <c r="T149" s="80">
        <f>IF(T18="-","-",T18*INDEX('3c Mappings'!$C$8:$O$21,MATCH($C149,'3c Mappings'!$B$8:$B$21,0),MATCH($B149,'3c Mappings'!$C$7:$O$7,0)))</f>
        <v>0</v>
      </c>
      <c r="U149" s="80">
        <f>IF(U18="-","-",U18*INDEX('3c Mappings'!$C$8:$O$21,MATCH($C149,'3c Mappings'!$B$8:$B$21,0),MATCH($B149,'3c Mappings'!$C$7:$O$7,0)))</f>
        <v>0</v>
      </c>
      <c r="V149" s="80">
        <f>IF(V18="-","-",V18*INDEX('3c Mappings'!$C$8:$O$21,MATCH($C149,'3c Mappings'!$B$8:$B$21,0),MATCH($B149,'3c Mappings'!$C$7:$O$7,0)))</f>
        <v>0</v>
      </c>
      <c r="W149" s="80">
        <f>IF(W18="-","-",W18*INDEX('3c Mappings'!$C$8:$O$21,MATCH($C149,'3c Mappings'!$B$8:$B$21,0),MATCH($B149,'3c Mappings'!$C$7:$O$7,0)))</f>
        <v>0</v>
      </c>
      <c r="X149" s="80">
        <f>IF(X18="-","-",X18*INDEX('3c Mappings'!$C$8:$O$21,MATCH($C149,'3c Mappings'!$B$8:$B$21,0),MATCH($B149,'3c Mappings'!$C$7:$O$7,0)))</f>
        <v>0</v>
      </c>
      <c r="Y149" s="80">
        <f>IF(Y18="-","-",Y18*INDEX('3c Mappings'!$C$8:$O$21,MATCH($C149,'3c Mappings'!$B$8:$B$21,0),MATCH($B149,'3c Mappings'!$C$7:$O$7,0)))</f>
        <v>0</v>
      </c>
      <c r="Z149" s="80">
        <f>IF(Z18="-","-",Z18*INDEX('3c Mappings'!$C$8:$O$21,MATCH($C149,'3c Mappings'!$B$8:$B$21,0),MATCH($B149,'3c Mappings'!$C$7:$O$7,0)))</f>
        <v>0</v>
      </c>
      <c r="AA149" s="80">
        <f>IF(AA18="-","-",AA18*INDEX('3c Mappings'!$C$8:$O$21,MATCH($C149,'3c Mappings'!$B$8:$B$21,0),MATCH($B149,'3c Mappings'!$C$7:$O$7,0)))</f>
        <v>0</v>
      </c>
      <c r="AB149" s="80">
        <f>IF(AB18="-","-",AB18*INDEX('3c Mappings'!$C$8:$O$21,MATCH($C149,'3c Mappings'!$B$8:$B$21,0),MATCH($B149,'3c Mappings'!$C$7:$O$7,0)))</f>
        <v>0</v>
      </c>
      <c r="AC149" s="80">
        <f>IF(AC18="-","-",AC18*INDEX('3c Mappings'!$C$8:$O$21,MATCH($C149,'3c Mappings'!$B$8:$B$21,0),MATCH($B149,'3c Mappings'!$C$7:$O$7,0)))</f>
        <v>0</v>
      </c>
      <c r="AD149" s="80">
        <f>IF(AD18="-","-",AD18*INDEX('3c Mappings'!$C$8:$O$21,MATCH($C149,'3c Mappings'!$B$8:$B$21,0),MATCH($B149,'3c Mappings'!$C$7:$O$7,0)))</f>
        <v>0</v>
      </c>
      <c r="AE149" s="80">
        <f>IF(AE18="-","-",AE18*INDEX('3c Mappings'!$C$8:$O$21,MATCH($C149,'3c Mappings'!$B$8:$B$21,0),MATCH($B149,'3c Mappings'!$C$7:$O$7,0)))</f>
        <v>0</v>
      </c>
      <c r="AF149" s="80">
        <f>IF(AF18="-","-",AF18*INDEX('3c Mappings'!$C$8:$O$21,MATCH($C149,'3c Mappings'!$B$8:$B$21,0),MATCH($B149,'3c Mappings'!$C$7:$O$7,0)))</f>
        <v>0</v>
      </c>
      <c r="AG149" s="80">
        <f>IF(AG18="-","-",AG18*INDEX('3c Mappings'!$C$8:$O$21,MATCH($C149,'3c Mappings'!$B$8:$B$21,0),MATCH($B149,'3c Mappings'!$C$7:$O$7,0)))</f>
        <v>0</v>
      </c>
      <c r="AH149" s="80" t="str">
        <f>IF(AH18="-","-",AH18*INDEX('3c Mappings'!$C$8:$O$21,MATCH($C149,'3c Mappings'!$B$8:$B$21,0),MATCH($B149,'3c Mappings'!$C$7:$O$7,0)))</f>
        <v>-</v>
      </c>
      <c r="AI149" s="80" t="str">
        <f>IF(AI18="-","-",AI18*INDEX('3c Mappings'!$C$8:$O$21,MATCH($C149,'3c Mappings'!$B$8:$B$21,0),MATCH($B149,'3c Mappings'!$C$7:$O$7,0)))</f>
        <v>-</v>
      </c>
      <c r="AJ149" s="80" t="str">
        <f>IF(AJ18="-","-",AJ18*INDEX('3c Mappings'!$C$8:$O$21,MATCH($C149,'3c Mappings'!$B$8:$B$21,0),MATCH($B149,'3c Mappings'!$C$7:$O$7,0)))</f>
        <v>-</v>
      </c>
      <c r="AK149" s="80" t="str">
        <f>IF(AK18="-","-",AK18*INDEX('3c Mappings'!$C$8:$O$21,MATCH($C149,'3c Mappings'!$B$8:$B$21,0),MATCH($B149,'3c Mappings'!$C$7:$O$7,0)))</f>
        <v>-</v>
      </c>
      <c r="AL149" s="80" t="str">
        <f>IF(AL18="-","-",AL18*INDEX('3c Mappings'!$C$8:$O$21,MATCH($C149,'3c Mappings'!$B$8:$B$21,0),MATCH($B149,'3c Mappings'!$C$7:$O$7,0)))</f>
        <v>-</v>
      </c>
      <c r="AM149" s="80" t="str">
        <f>IF(AM18="-","-",AM18*INDEX('3c Mappings'!$C$8:$O$21,MATCH($C149,'3c Mappings'!$B$8:$B$21,0),MATCH($B149,'3c Mappings'!$C$7:$O$7,0)))</f>
        <v>-</v>
      </c>
      <c r="AN149" s="80" t="str">
        <f>IF(AN18="-","-",AN18*INDEX('3c Mappings'!$C$8:$O$21,MATCH($C149,'3c Mappings'!$B$8:$B$21,0),MATCH($B149,'3c Mappings'!$C$7:$O$7,0)))</f>
        <v>-</v>
      </c>
      <c r="AO149" s="80" t="str">
        <f>IF(AO18="-","-",AO18*INDEX('3c Mappings'!$C$8:$O$21,MATCH($C149,'3c Mappings'!$B$8:$B$21,0),MATCH($B149,'3c Mappings'!$C$7:$O$7,0)))</f>
        <v>-</v>
      </c>
      <c r="AP149" s="80" t="str">
        <f>IF(AP18="-","-",AP18*INDEX('3c Mappings'!$C$8:$O$21,MATCH($C149,'3c Mappings'!$B$8:$B$21,0),MATCH($B149,'3c Mappings'!$C$7:$O$7,0)))</f>
        <v>-</v>
      </c>
      <c r="AQ149" s="80" t="str">
        <f>IF(AQ18="-","-",AQ18*INDEX('3c Mappings'!$C$8:$O$21,MATCH($C149,'3c Mappings'!$B$8:$B$21,0),MATCH($B149,'3c Mappings'!$C$7:$O$7,0)))</f>
        <v>-</v>
      </c>
      <c r="AR149" s="80" t="str">
        <f>IF(AR18="-","-",AR18*INDEX('3c Mappings'!$C$8:$O$21,MATCH($C149,'3c Mappings'!$B$8:$B$21,0),MATCH($B149,'3c Mappings'!$C$7:$O$7,0)))</f>
        <v>-</v>
      </c>
      <c r="AS149" s="80" t="str">
        <f>IF(AS18="-","-",AS18*INDEX('3c Mappings'!$C$8:$O$21,MATCH($C149,'3c Mappings'!$B$8:$B$21,0),MATCH($B149,'3c Mappings'!$C$7:$O$7,0)))</f>
        <v>-</v>
      </c>
      <c r="AT149" s="80" t="str">
        <f>IF(AT18="-","-",AT18*INDEX('3c Mappings'!$C$8:$O$21,MATCH($C149,'3c Mappings'!$B$8:$B$21,0),MATCH($B149,'3c Mappings'!$C$7:$O$7,0)))</f>
        <v>-</v>
      </c>
      <c r="AU149" s="80" t="str">
        <f>IF(AU18="-","-",AU18*INDEX('3c Mappings'!$C$8:$O$21,MATCH($C149,'3c Mappings'!$B$8:$B$21,0),MATCH($B149,'3c Mappings'!$C$7:$O$7,0)))</f>
        <v>-</v>
      </c>
      <c r="AV149" s="80" t="str">
        <f>IF(AV18="-","-",AV18*INDEX('3c Mappings'!$C$8:$O$21,MATCH($C149,'3c Mappings'!$B$8:$B$21,0),MATCH($B149,'3c Mappings'!$C$7:$O$7,0)))</f>
        <v>-</v>
      </c>
      <c r="AW149" s="80" t="str">
        <f>IF(AW18="-","-",AW18*INDEX('3c Mappings'!$C$8:$O$21,MATCH($C149,'3c Mappings'!$B$8:$B$21,0),MATCH($B149,'3c Mappings'!$C$7:$O$7,0)))</f>
        <v>-</v>
      </c>
      <c r="AX149" s="80" t="str">
        <f>IF(AX18="-","-",AX18*INDEX('3c Mappings'!$C$8:$O$21,MATCH($C149,'3c Mappings'!$B$8:$B$21,0),MATCH($B149,'3c Mappings'!$C$7:$O$7,0)))</f>
        <v>-</v>
      </c>
      <c r="AY149" s="80" t="str">
        <f>IF(AY18="-","-",AY18*INDEX('3c Mappings'!$C$8:$O$21,MATCH($C149,'3c Mappings'!$B$8:$B$21,0),MATCH($B149,'3c Mappings'!$C$7:$O$7,0)))</f>
        <v>-</v>
      </c>
      <c r="AZ149" s="80" t="str">
        <f>IF(AZ18="-","-",AZ18*INDEX('3c Mappings'!$C$8:$O$21,MATCH($C149,'3c Mappings'!$B$8:$B$21,0),MATCH($B149,'3c Mappings'!$C$7:$O$7,0)))</f>
        <v>-</v>
      </c>
      <c r="BA149" s="80" t="str">
        <f>IF(BA18="-","-",BA18*INDEX('3c Mappings'!$C$8:$O$21,MATCH($C149,'3c Mappings'!$B$8:$B$21,0),MATCH($B149,'3c Mappings'!$C$7:$O$7,0)))</f>
        <v>-</v>
      </c>
      <c r="BB149" s="80" t="str">
        <f>IF(BB18="-","-",BB18*INDEX('3c Mappings'!$C$8:$O$21,MATCH($C149,'3c Mappings'!$B$8:$B$21,0),MATCH($B149,'3c Mappings'!$C$7:$O$7,0)))</f>
        <v>-</v>
      </c>
    </row>
    <row r="150" spans="1:54" s="14" customFormat="1" ht="11.45">
      <c r="A150" s="10"/>
      <c r="B150" s="72" t="s">
        <v>207</v>
      </c>
      <c r="C150" s="73" t="s">
        <v>184</v>
      </c>
      <c r="D150" s="205"/>
      <c r="E150" s="29"/>
      <c r="F150" s="80">
        <f>IF(F19="-","-",F19*INDEX('3c Mappings'!$C$8:$O$21,MATCH($C150,'3c Mappings'!$B$8:$B$21,0),MATCH($B150,'3c Mappings'!$C$7:$O$7,0)))</f>
        <v>0</v>
      </c>
      <c r="G150" s="80">
        <f>IF(G19="-","-",G19*INDEX('3c Mappings'!$C$8:$O$21,MATCH($C150,'3c Mappings'!$B$8:$B$21,0),MATCH($B150,'3c Mappings'!$C$7:$O$7,0)))</f>
        <v>0</v>
      </c>
      <c r="H150" s="80">
        <f>IF(H19="-","-",H19*INDEX('3c Mappings'!$C$8:$O$21,MATCH($C150,'3c Mappings'!$B$8:$B$21,0),MATCH($B150,'3c Mappings'!$C$7:$O$7,0)))</f>
        <v>0</v>
      </c>
      <c r="I150" s="80">
        <f>IF(I19="-","-",I19*INDEX('3c Mappings'!$C$8:$O$21,MATCH($C150,'3c Mappings'!$B$8:$B$21,0),MATCH($B150,'3c Mappings'!$C$7:$O$7,0)))</f>
        <v>0</v>
      </c>
      <c r="J150" s="80">
        <f>IF(J19="-","-",J19*INDEX('3c Mappings'!$C$8:$O$21,MATCH($C150,'3c Mappings'!$B$8:$B$21,0),MATCH($B150,'3c Mappings'!$C$7:$O$7,0)))</f>
        <v>0</v>
      </c>
      <c r="K150" s="80">
        <f>IF(K19="-","-",K19*INDEX('3c Mappings'!$C$8:$O$21,MATCH($C150,'3c Mappings'!$B$8:$B$21,0),MATCH($B150,'3c Mappings'!$C$7:$O$7,0)))</f>
        <v>0</v>
      </c>
      <c r="L150" s="80">
        <f>IF(L19="-","-",L19*INDEX('3c Mappings'!$C$8:$O$21,MATCH($C150,'3c Mappings'!$B$8:$B$21,0),MATCH($B150,'3c Mappings'!$C$7:$O$7,0)))</f>
        <v>0</v>
      </c>
      <c r="M150" s="80">
        <f>IF(M19="-","-",M19*INDEX('3c Mappings'!$C$8:$O$21,MATCH($C150,'3c Mappings'!$B$8:$B$21,0),MATCH($B150,'3c Mappings'!$C$7:$O$7,0)))</f>
        <v>0</v>
      </c>
      <c r="N150" s="82"/>
      <c r="O150" s="80">
        <f>IF(O19="-","-",O19*INDEX('3c Mappings'!$C$8:$O$21,MATCH($C150,'3c Mappings'!$B$8:$B$21,0),MATCH($B150,'3c Mappings'!$C$7:$O$7,0)))</f>
        <v>0</v>
      </c>
      <c r="P150" s="80">
        <f>IF(P19="-","-",P19*INDEX('3c Mappings'!$C$8:$O$21,MATCH($C150,'3c Mappings'!$B$8:$B$21,0),MATCH($B150,'3c Mappings'!$C$7:$O$7,0)))</f>
        <v>0</v>
      </c>
      <c r="Q150" s="80">
        <f>IF(Q19="-","-",Q19*INDEX('3c Mappings'!$C$8:$O$21,MATCH($C150,'3c Mappings'!$B$8:$B$21,0),MATCH($B150,'3c Mappings'!$C$7:$O$7,0)))</f>
        <v>0</v>
      </c>
      <c r="R150" s="80">
        <f>IF(R19="-","-",R19*INDEX('3c Mappings'!$C$8:$O$21,MATCH($C150,'3c Mappings'!$B$8:$B$21,0),MATCH($B150,'3c Mappings'!$C$7:$O$7,0)))</f>
        <v>0</v>
      </c>
      <c r="S150" s="80">
        <f>IF(S19="-","-",S19*INDEX('3c Mappings'!$C$8:$O$21,MATCH($C150,'3c Mappings'!$B$8:$B$21,0),MATCH($B150,'3c Mappings'!$C$7:$O$7,0)))</f>
        <v>0</v>
      </c>
      <c r="T150" s="80">
        <f>IF(T19="-","-",T19*INDEX('3c Mappings'!$C$8:$O$21,MATCH($C150,'3c Mappings'!$B$8:$B$21,0),MATCH($B150,'3c Mappings'!$C$7:$O$7,0)))</f>
        <v>0</v>
      </c>
      <c r="U150" s="80">
        <f>IF(U19="-","-",U19*INDEX('3c Mappings'!$C$8:$O$21,MATCH($C150,'3c Mappings'!$B$8:$B$21,0),MATCH($B150,'3c Mappings'!$C$7:$O$7,0)))</f>
        <v>0</v>
      </c>
      <c r="V150" s="80">
        <f>IF(V19="-","-",V19*INDEX('3c Mappings'!$C$8:$O$21,MATCH($C150,'3c Mappings'!$B$8:$B$21,0),MATCH($B150,'3c Mappings'!$C$7:$O$7,0)))</f>
        <v>0</v>
      </c>
      <c r="W150" s="80">
        <f>IF(W19="-","-",W19*INDEX('3c Mappings'!$C$8:$O$21,MATCH($C150,'3c Mappings'!$B$8:$B$21,0),MATCH($B150,'3c Mappings'!$C$7:$O$7,0)))</f>
        <v>0</v>
      </c>
      <c r="X150" s="80">
        <f>IF(X19="-","-",X19*INDEX('3c Mappings'!$C$8:$O$21,MATCH($C150,'3c Mappings'!$B$8:$B$21,0),MATCH($B150,'3c Mappings'!$C$7:$O$7,0)))</f>
        <v>0</v>
      </c>
      <c r="Y150" s="80">
        <f>IF(Y19="-","-",Y19*INDEX('3c Mappings'!$C$8:$O$21,MATCH($C150,'3c Mappings'!$B$8:$B$21,0),MATCH($B150,'3c Mappings'!$C$7:$O$7,0)))</f>
        <v>0</v>
      </c>
      <c r="Z150" s="80">
        <f>IF(Z19="-","-",Z19*INDEX('3c Mappings'!$C$8:$O$21,MATCH($C150,'3c Mappings'!$B$8:$B$21,0),MATCH($B150,'3c Mappings'!$C$7:$O$7,0)))</f>
        <v>0</v>
      </c>
      <c r="AA150" s="80">
        <f>IF(AA19="-","-",AA19*INDEX('3c Mappings'!$C$8:$O$21,MATCH($C150,'3c Mappings'!$B$8:$B$21,0),MATCH($B150,'3c Mappings'!$C$7:$O$7,0)))</f>
        <v>0</v>
      </c>
      <c r="AB150" s="80">
        <f>IF(AB19="-","-",AB19*INDEX('3c Mappings'!$C$8:$O$21,MATCH($C150,'3c Mappings'!$B$8:$B$21,0),MATCH($B150,'3c Mappings'!$C$7:$O$7,0)))</f>
        <v>0</v>
      </c>
      <c r="AC150" s="80">
        <f>IF(AC19="-","-",AC19*INDEX('3c Mappings'!$C$8:$O$21,MATCH($C150,'3c Mappings'!$B$8:$B$21,0),MATCH($B150,'3c Mappings'!$C$7:$O$7,0)))</f>
        <v>0</v>
      </c>
      <c r="AD150" s="80">
        <f>IF(AD19="-","-",AD19*INDEX('3c Mappings'!$C$8:$O$21,MATCH($C150,'3c Mappings'!$B$8:$B$21,0),MATCH($B150,'3c Mappings'!$C$7:$O$7,0)))</f>
        <v>0</v>
      </c>
      <c r="AE150" s="80">
        <f>IF(AE19="-","-",AE19*INDEX('3c Mappings'!$C$8:$O$21,MATCH($C150,'3c Mappings'!$B$8:$B$21,0),MATCH($B150,'3c Mappings'!$C$7:$O$7,0)))</f>
        <v>0</v>
      </c>
      <c r="AF150" s="80">
        <f>IF(AF19="-","-",AF19*INDEX('3c Mappings'!$C$8:$O$21,MATCH($C150,'3c Mappings'!$B$8:$B$21,0),MATCH($B150,'3c Mappings'!$C$7:$O$7,0)))</f>
        <v>0</v>
      </c>
      <c r="AG150" s="80">
        <f>IF(AG19="-","-",AG19*INDEX('3c Mappings'!$C$8:$O$21,MATCH($C150,'3c Mappings'!$B$8:$B$21,0),MATCH($B150,'3c Mappings'!$C$7:$O$7,0)))</f>
        <v>0</v>
      </c>
      <c r="AH150" s="80" t="str">
        <f>IF(AH19="-","-",AH19*INDEX('3c Mappings'!$C$8:$O$21,MATCH($C150,'3c Mappings'!$B$8:$B$21,0),MATCH($B150,'3c Mappings'!$C$7:$O$7,0)))</f>
        <v>-</v>
      </c>
      <c r="AI150" s="80" t="str">
        <f>IF(AI19="-","-",AI19*INDEX('3c Mappings'!$C$8:$O$21,MATCH($C150,'3c Mappings'!$B$8:$B$21,0),MATCH($B150,'3c Mappings'!$C$7:$O$7,0)))</f>
        <v>-</v>
      </c>
      <c r="AJ150" s="80" t="str">
        <f>IF(AJ19="-","-",AJ19*INDEX('3c Mappings'!$C$8:$O$21,MATCH($C150,'3c Mappings'!$B$8:$B$21,0),MATCH($B150,'3c Mappings'!$C$7:$O$7,0)))</f>
        <v>-</v>
      </c>
      <c r="AK150" s="80" t="str">
        <f>IF(AK19="-","-",AK19*INDEX('3c Mappings'!$C$8:$O$21,MATCH($C150,'3c Mappings'!$B$8:$B$21,0),MATCH($B150,'3c Mappings'!$C$7:$O$7,0)))</f>
        <v>-</v>
      </c>
      <c r="AL150" s="80" t="str">
        <f>IF(AL19="-","-",AL19*INDEX('3c Mappings'!$C$8:$O$21,MATCH($C150,'3c Mappings'!$B$8:$B$21,0),MATCH($B150,'3c Mappings'!$C$7:$O$7,0)))</f>
        <v>-</v>
      </c>
      <c r="AM150" s="80" t="str">
        <f>IF(AM19="-","-",AM19*INDEX('3c Mappings'!$C$8:$O$21,MATCH($C150,'3c Mappings'!$B$8:$B$21,0),MATCH($B150,'3c Mappings'!$C$7:$O$7,0)))</f>
        <v>-</v>
      </c>
      <c r="AN150" s="80" t="str">
        <f>IF(AN19="-","-",AN19*INDEX('3c Mappings'!$C$8:$O$21,MATCH($C150,'3c Mappings'!$B$8:$B$21,0),MATCH($B150,'3c Mappings'!$C$7:$O$7,0)))</f>
        <v>-</v>
      </c>
      <c r="AO150" s="80" t="str">
        <f>IF(AO19="-","-",AO19*INDEX('3c Mappings'!$C$8:$O$21,MATCH($C150,'3c Mappings'!$B$8:$B$21,0),MATCH($B150,'3c Mappings'!$C$7:$O$7,0)))</f>
        <v>-</v>
      </c>
      <c r="AP150" s="80" t="str">
        <f>IF(AP19="-","-",AP19*INDEX('3c Mappings'!$C$8:$O$21,MATCH($C150,'3c Mappings'!$B$8:$B$21,0),MATCH($B150,'3c Mappings'!$C$7:$O$7,0)))</f>
        <v>-</v>
      </c>
      <c r="AQ150" s="80" t="str">
        <f>IF(AQ19="-","-",AQ19*INDEX('3c Mappings'!$C$8:$O$21,MATCH($C150,'3c Mappings'!$B$8:$B$21,0),MATCH($B150,'3c Mappings'!$C$7:$O$7,0)))</f>
        <v>-</v>
      </c>
      <c r="AR150" s="80" t="str">
        <f>IF(AR19="-","-",AR19*INDEX('3c Mappings'!$C$8:$O$21,MATCH($C150,'3c Mappings'!$B$8:$B$21,0),MATCH($B150,'3c Mappings'!$C$7:$O$7,0)))</f>
        <v>-</v>
      </c>
      <c r="AS150" s="80" t="str">
        <f>IF(AS19="-","-",AS19*INDEX('3c Mappings'!$C$8:$O$21,MATCH($C150,'3c Mappings'!$B$8:$B$21,0),MATCH($B150,'3c Mappings'!$C$7:$O$7,0)))</f>
        <v>-</v>
      </c>
      <c r="AT150" s="80" t="str">
        <f>IF(AT19="-","-",AT19*INDEX('3c Mappings'!$C$8:$O$21,MATCH($C150,'3c Mappings'!$B$8:$B$21,0),MATCH($B150,'3c Mappings'!$C$7:$O$7,0)))</f>
        <v>-</v>
      </c>
      <c r="AU150" s="80" t="str">
        <f>IF(AU19="-","-",AU19*INDEX('3c Mappings'!$C$8:$O$21,MATCH($C150,'3c Mappings'!$B$8:$B$21,0),MATCH($B150,'3c Mappings'!$C$7:$O$7,0)))</f>
        <v>-</v>
      </c>
      <c r="AV150" s="80" t="str">
        <f>IF(AV19="-","-",AV19*INDEX('3c Mappings'!$C$8:$O$21,MATCH($C150,'3c Mappings'!$B$8:$B$21,0),MATCH($B150,'3c Mappings'!$C$7:$O$7,0)))</f>
        <v>-</v>
      </c>
      <c r="AW150" s="80" t="str">
        <f>IF(AW19="-","-",AW19*INDEX('3c Mappings'!$C$8:$O$21,MATCH($C150,'3c Mappings'!$B$8:$B$21,0),MATCH($B150,'3c Mappings'!$C$7:$O$7,0)))</f>
        <v>-</v>
      </c>
      <c r="AX150" s="80" t="str">
        <f>IF(AX19="-","-",AX19*INDEX('3c Mappings'!$C$8:$O$21,MATCH($C150,'3c Mappings'!$B$8:$B$21,0),MATCH($B150,'3c Mappings'!$C$7:$O$7,0)))</f>
        <v>-</v>
      </c>
      <c r="AY150" s="80" t="str">
        <f>IF(AY19="-","-",AY19*INDEX('3c Mappings'!$C$8:$O$21,MATCH($C150,'3c Mappings'!$B$8:$B$21,0),MATCH($B150,'3c Mappings'!$C$7:$O$7,0)))</f>
        <v>-</v>
      </c>
      <c r="AZ150" s="80" t="str">
        <f>IF(AZ19="-","-",AZ19*INDEX('3c Mappings'!$C$8:$O$21,MATCH($C150,'3c Mappings'!$B$8:$B$21,0),MATCH($B150,'3c Mappings'!$C$7:$O$7,0)))</f>
        <v>-</v>
      </c>
      <c r="BA150" s="80" t="str">
        <f>IF(BA19="-","-",BA19*INDEX('3c Mappings'!$C$8:$O$21,MATCH($C150,'3c Mappings'!$B$8:$B$21,0),MATCH($B150,'3c Mappings'!$C$7:$O$7,0)))</f>
        <v>-</v>
      </c>
      <c r="BB150" s="80" t="str">
        <f>IF(BB19="-","-",BB19*INDEX('3c Mappings'!$C$8:$O$21,MATCH($C150,'3c Mappings'!$B$8:$B$21,0),MATCH($B150,'3c Mappings'!$C$7:$O$7,0)))</f>
        <v>-</v>
      </c>
    </row>
    <row r="151" spans="1:54" s="14" customFormat="1" ht="11.45">
      <c r="A151" s="10"/>
      <c r="B151" s="72" t="s">
        <v>208</v>
      </c>
      <c r="C151" s="73" t="s">
        <v>184</v>
      </c>
      <c r="D151" s="205"/>
      <c r="E151" s="29"/>
      <c r="F151" s="80">
        <f>IF(F20="-","-",F20*INDEX('3c Mappings'!$C$8:$O$21,MATCH($C151,'3c Mappings'!$B$8:$B$21,0),MATCH($B151,'3c Mappings'!$C$7:$O$7,0)))</f>
        <v>0</v>
      </c>
      <c r="G151" s="80">
        <f>IF(G20="-","-",G20*INDEX('3c Mappings'!$C$8:$O$21,MATCH($C151,'3c Mappings'!$B$8:$B$21,0),MATCH($B151,'3c Mappings'!$C$7:$O$7,0)))</f>
        <v>0</v>
      </c>
      <c r="H151" s="80">
        <f>IF(H20="-","-",H20*INDEX('3c Mappings'!$C$8:$O$21,MATCH($C151,'3c Mappings'!$B$8:$B$21,0),MATCH($B151,'3c Mappings'!$C$7:$O$7,0)))</f>
        <v>0</v>
      </c>
      <c r="I151" s="80">
        <f>IF(I20="-","-",I20*INDEX('3c Mappings'!$C$8:$O$21,MATCH($C151,'3c Mappings'!$B$8:$B$21,0),MATCH($B151,'3c Mappings'!$C$7:$O$7,0)))</f>
        <v>0</v>
      </c>
      <c r="J151" s="80">
        <f>IF(J20="-","-",J20*INDEX('3c Mappings'!$C$8:$O$21,MATCH($C151,'3c Mappings'!$B$8:$B$21,0),MATCH($B151,'3c Mappings'!$C$7:$O$7,0)))</f>
        <v>0</v>
      </c>
      <c r="K151" s="80">
        <f>IF(K20="-","-",K20*INDEX('3c Mappings'!$C$8:$O$21,MATCH($C151,'3c Mappings'!$B$8:$B$21,0),MATCH($B151,'3c Mappings'!$C$7:$O$7,0)))</f>
        <v>0</v>
      </c>
      <c r="L151" s="80">
        <f>IF(L20="-","-",L20*INDEX('3c Mappings'!$C$8:$O$21,MATCH($C151,'3c Mappings'!$B$8:$B$21,0),MATCH($B151,'3c Mappings'!$C$7:$O$7,0)))</f>
        <v>0</v>
      </c>
      <c r="M151" s="80">
        <f>IF(M20="-","-",M20*INDEX('3c Mappings'!$C$8:$O$21,MATCH($C151,'3c Mappings'!$B$8:$B$21,0),MATCH($B151,'3c Mappings'!$C$7:$O$7,0)))</f>
        <v>0</v>
      </c>
      <c r="N151" s="82"/>
      <c r="O151" s="80">
        <f>IF(O20="-","-",O20*INDEX('3c Mappings'!$C$8:$O$21,MATCH($C151,'3c Mappings'!$B$8:$B$21,0),MATCH($B151,'3c Mappings'!$C$7:$O$7,0)))</f>
        <v>0</v>
      </c>
      <c r="P151" s="80">
        <f>IF(P20="-","-",P20*INDEX('3c Mappings'!$C$8:$O$21,MATCH($C151,'3c Mappings'!$B$8:$B$21,0),MATCH($B151,'3c Mappings'!$C$7:$O$7,0)))</f>
        <v>0</v>
      </c>
      <c r="Q151" s="80">
        <f>IF(Q20="-","-",Q20*INDEX('3c Mappings'!$C$8:$O$21,MATCH($C151,'3c Mappings'!$B$8:$B$21,0),MATCH($B151,'3c Mappings'!$C$7:$O$7,0)))</f>
        <v>0</v>
      </c>
      <c r="R151" s="80">
        <f>IF(R20="-","-",R20*INDEX('3c Mappings'!$C$8:$O$21,MATCH($C151,'3c Mappings'!$B$8:$B$21,0),MATCH($B151,'3c Mappings'!$C$7:$O$7,0)))</f>
        <v>0</v>
      </c>
      <c r="S151" s="80">
        <f>IF(S20="-","-",S20*INDEX('3c Mappings'!$C$8:$O$21,MATCH($C151,'3c Mappings'!$B$8:$B$21,0),MATCH($B151,'3c Mappings'!$C$7:$O$7,0)))</f>
        <v>0</v>
      </c>
      <c r="T151" s="80">
        <f>IF(T20="-","-",T20*INDEX('3c Mappings'!$C$8:$O$21,MATCH($C151,'3c Mappings'!$B$8:$B$21,0),MATCH($B151,'3c Mappings'!$C$7:$O$7,0)))</f>
        <v>0</v>
      </c>
      <c r="U151" s="80">
        <f>IF(U20="-","-",U20*INDEX('3c Mappings'!$C$8:$O$21,MATCH($C151,'3c Mappings'!$B$8:$B$21,0),MATCH($B151,'3c Mappings'!$C$7:$O$7,0)))</f>
        <v>0</v>
      </c>
      <c r="V151" s="80">
        <f>IF(V20="-","-",V20*INDEX('3c Mappings'!$C$8:$O$21,MATCH($C151,'3c Mappings'!$B$8:$B$21,0),MATCH($B151,'3c Mappings'!$C$7:$O$7,0)))</f>
        <v>0</v>
      </c>
      <c r="W151" s="80">
        <f>IF(W20="-","-",W20*INDEX('3c Mappings'!$C$8:$O$21,MATCH($C151,'3c Mappings'!$B$8:$B$21,0),MATCH($B151,'3c Mappings'!$C$7:$O$7,0)))</f>
        <v>0</v>
      </c>
      <c r="X151" s="80">
        <f>IF(X20="-","-",X20*INDEX('3c Mappings'!$C$8:$O$21,MATCH($C151,'3c Mappings'!$B$8:$B$21,0),MATCH($B151,'3c Mappings'!$C$7:$O$7,0)))</f>
        <v>0</v>
      </c>
      <c r="Y151" s="80">
        <f>IF(Y20="-","-",Y20*INDEX('3c Mappings'!$C$8:$O$21,MATCH($C151,'3c Mappings'!$B$8:$B$21,0),MATCH($B151,'3c Mappings'!$C$7:$O$7,0)))</f>
        <v>0</v>
      </c>
      <c r="Z151" s="80">
        <f>IF(Z20="-","-",Z20*INDEX('3c Mappings'!$C$8:$O$21,MATCH($C151,'3c Mappings'!$B$8:$B$21,0),MATCH($B151,'3c Mappings'!$C$7:$O$7,0)))</f>
        <v>0</v>
      </c>
      <c r="AA151" s="80">
        <f>IF(AA20="-","-",AA20*INDEX('3c Mappings'!$C$8:$O$21,MATCH($C151,'3c Mappings'!$B$8:$B$21,0),MATCH($B151,'3c Mappings'!$C$7:$O$7,0)))</f>
        <v>0</v>
      </c>
      <c r="AB151" s="80">
        <f>IF(AB20="-","-",AB20*INDEX('3c Mappings'!$C$8:$O$21,MATCH($C151,'3c Mappings'!$B$8:$B$21,0),MATCH($B151,'3c Mappings'!$C$7:$O$7,0)))</f>
        <v>0</v>
      </c>
      <c r="AC151" s="80">
        <f>IF(AC20="-","-",AC20*INDEX('3c Mappings'!$C$8:$O$21,MATCH($C151,'3c Mappings'!$B$8:$B$21,0),MATCH($B151,'3c Mappings'!$C$7:$O$7,0)))</f>
        <v>0</v>
      </c>
      <c r="AD151" s="80">
        <f>IF(AD20="-","-",AD20*INDEX('3c Mappings'!$C$8:$O$21,MATCH($C151,'3c Mappings'!$B$8:$B$21,0),MATCH($B151,'3c Mappings'!$C$7:$O$7,0)))</f>
        <v>0</v>
      </c>
      <c r="AE151" s="80">
        <f>IF(AE20="-","-",AE20*INDEX('3c Mappings'!$C$8:$O$21,MATCH($C151,'3c Mappings'!$B$8:$B$21,0),MATCH($B151,'3c Mappings'!$C$7:$O$7,0)))</f>
        <v>0</v>
      </c>
      <c r="AF151" s="80">
        <f>IF(AF20="-","-",AF20*INDEX('3c Mappings'!$C$8:$O$21,MATCH($C151,'3c Mappings'!$B$8:$B$21,0),MATCH($B151,'3c Mappings'!$C$7:$O$7,0)))</f>
        <v>0</v>
      </c>
      <c r="AG151" s="80">
        <f>IF(AG20="-","-",AG20*INDEX('3c Mappings'!$C$8:$O$21,MATCH($C151,'3c Mappings'!$B$8:$B$21,0),MATCH($B151,'3c Mappings'!$C$7:$O$7,0)))</f>
        <v>0</v>
      </c>
      <c r="AH151" s="80" t="str">
        <f>IF(AH20="-","-",AH20*INDEX('3c Mappings'!$C$8:$O$21,MATCH($C151,'3c Mappings'!$B$8:$B$21,0),MATCH($B151,'3c Mappings'!$C$7:$O$7,0)))</f>
        <v>-</v>
      </c>
      <c r="AI151" s="80" t="str">
        <f>IF(AI20="-","-",AI20*INDEX('3c Mappings'!$C$8:$O$21,MATCH($C151,'3c Mappings'!$B$8:$B$21,0),MATCH($B151,'3c Mappings'!$C$7:$O$7,0)))</f>
        <v>-</v>
      </c>
      <c r="AJ151" s="80" t="str">
        <f>IF(AJ20="-","-",AJ20*INDEX('3c Mappings'!$C$8:$O$21,MATCH($C151,'3c Mappings'!$B$8:$B$21,0),MATCH($B151,'3c Mappings'!$C$7:$O$7,0)))</f>
        <v>-</v>
      </c>
      <c r="AK151" s="80" t="str">
        <f>IF(AK20="-","-",AK20*INDEX('3c Mappings'!$C$8:$O$21,MATCH($C151,'3c Mappings'!$B$8:$B$21,0),MATCH($B151,'3c Mappings'!$C$7:$O$7,0)))</f>
        <v>-</v>
      </c>
      <c r="AL151" s="80" t="str">
        <f>IF(AL20="-","-",AL20*INDEX('3c Mappings'!$C$8:$O$21,MATCH($C151,'3c Mappings'!$B$8:$B$21,0),MATCH($B151,'3c Mappings'!$C$7:$O$7,0)))</f>
        <v>-</v>
      </c>
      <c r="AM151" s="80" t="str">
        <f>IF(AM20="-","-",AM20*INDEX('3c Mappings'!$C$8:$O$21,MATCH($C151,'3c Mappings'!$B$8:$B$21,0),MATCH($B151,'3c Mappings'!$C$7:$O$7,0)))</f>
        <v>-</v>
      </c>
      <c r="AN151" s="80" t="str">
        <f>IF(AN20="-","-",AN20*INDEX('3c Mappings'!$C$8:$O$21,MATCH($C151,'3c Mappings'!$B$8:$B$21,0),MATCH($B151,'3c Mappings'!$C$7:$O$7,0)))</f>
        <v>-</v>
      </c>
      <c r="AO151" s="80" t="str">
        <f>IF(AO20="-","-",AO20*INDEX('3c Mappings'!$C$8:$O$21,MATCH($C151,'3c Mappings'!$B$8:$B$21,0),MATCH($B151,'3c Mappings'!$C$7:$O$7,0)))</f>
        <v>-</v>
      </c>
      <c r="AP151" s="80" t="str">
        <f>IF(AP20="-","-",AP20*INDEX('3c Mappings'!$C$8:$O$21,MATCH($C151,'3c Mappings'!$B$8:$B$21,0),MATCH($B151,'3c Mappings'!$C$7:$O$7,0)))</f>
        <v>-</v>
      </c>
      <c r="AQ151" s="80" t="str">
        <f>IF(AQ20="-","-",AQ20*INDEX('3c Mappings'!$C$8:$O$21,MATCH($C151,'3c Mappings'!$B$8:$B$21,0),MATCH($B151,'3c Mappings'!$C$7:$O$7,0)))</f>
        <v>-</v>
      </c>
      <c r="AR151" s="80" t="str">
        <f>IF(AR20="-","-",AR20*INDEX('3c Mappings'!$C$8:$O$21,MATCH($C151,'3c Mappings'!$B$8:$B$21,0),MATCH($B151,'3c Mappings'!$C$7:$O$7,0)))</f>
        <v>-</v>
      </c>
      <c r="AS151" s="80" t="str">
        <f>IF(AS20="-","-",AS20*INDEX('3c Mappings'!$C$8:$O$21,MATCH($C151,'3c Mappings'!$B$8:$B$21,0),MATCH($B151,'3c Mappings'!$C$7:$O$7,0)))</f>
        <v>-</v>
      </c>
      <c r="AT151" s="80" t="str">
        <f>IF(AT20="-","-",AT20*INDEX('3c Mappings'!$C$8:$O$21,MATCH($C151,'3c Mappings'!$B$8:$B$21,0),MATCH($B151,'3c Mappings'!$C$7:$O$7,0)))</f>
        <v>-</v>
      </c>
      <c r="AU151" s="80" t="str">
        <f>IF(AU20="-","-",AU20*INDEX('3c Mappings'!$C$8:$O$21,MATCH($C151,'3c Mappings'!$B$8:$B$21,0),MATCH($B151,'3c Mappings'!$C$7:$O$7,0)))</f>
        <v>-</v>
      </c>
      <c r="AV151" s="80" t="str">
        <f>IF(AV20="-","-",AV20*INDEX('3c Mappings'!$C$8:$O$21,MATCH($C151,'3c Mappings'!$B$8:$B$21,0),MATCH($B151,'3c Mappings'!$C$7:$O$7,0)))</f>
        <v>-</v>
      </c>
      <c r="AW151" s="80" t="str">
        <f>IF(AW20="-","-",AW20*INDEX('3c Mappings'!$C$8:$O$21,MATCH($C151,'3c Mappings'!$B$8:$B$21,0),MATCH($B151,'3c Mappings'!$C$7:$O$7,0)))</f>
        <v>-</v>
      </c>
      <c r="AX151" s="80" t="str">
        <f>IF(AX20="-","-",AX20*INDEX('3c Mappings'!$C$8:$O$21,MATCH($C151,'3c Mappings'!$B$8:$B$21,0),MATCH($B151,'3c Mappings'!$C$7:$O$7,0)))</f>
        <v>-</v>
      </c>
      <c r="AY151" s="80" t="str">
        <f>IF(AY20="-","-",AY20*INDEX('3c Mappings'!$C$8:$O$21,MATCH($C151,'3c Mappings'!$B$8:$B$21,0),MATCH($B151,'3c Mappings'!$C$7:$O$7,0)))</f>
        <v>-</v>
      </c>
      <c r="AZ151" s="80" t="str">
        <f>IF(AZ20="-","-",AZ20*INDEX('3c Mappings'!$C$8:$O$21,MATCH($C151,'3c Mappings'!$B$8:$B$21,0),MATCH($B151,'3c Mappings'!$C$7:$O$7,0)))</f>
        <v>-</v>
      </c>
      <c r="BA151" s="80" t="str">
        <f>IF(BA20="-","-",BA20*INDEX('3c Mappings'!$C$8:$O$21,MATCH($C151,'3c Mappings'!$B$8:$B$21,0),MATCH($B151,'3c Mappings'!$C$7:$O$7,0)))</f>
        <v>-</v>
      </c>
      <c r="BB151" s="80" t="str">
        <f>IF(BB20="-","-",BB20*INDEX('3c Mappings'!$C$8:$O$21,MATCH($C151,'3c Mappings'!$B$8:$B$21,0),MATCH($B151,'3c Mappings'!$C$7:$O$7,0)))</f>
        <v>-</v>
      </c>
    </row>
    <row r="152" spans="1:54" s="14" customFormat="1" ht="11.45">
      <c r="A152" s="10"/>
      <c r="B152" s="72" t="s">
        <v>209</v>
      </c>
      <c r="C152" s="73" t="s">
        <v>184</v>
      </c>
      <c r="D152" s="205"/>
      <c r="E152" s="29"/>
      <c r="F152" s="80">
        <f>IF(F21="-","-",F21*INDEX('3c Mappings'!$C$8:$O$21,MATCH($C152,'3c Mappings'!$B$8:$B$21,0),MATCH($B152,'3c Mappings'!$C$7:$O$7,0)))</f>
        <v>0</v>
      </c>
      <c r="G152" s="80">
        <f>IF(G21="-","-",G21*INDEX('3c Mappings'!$C$8:$O$21,MATCH($C152,'3c Mappings'!$B$8:$B$21,0),MATCH($B152,'3c Mappings'!$C$7:$O$7,0)))</f>
        <v>0</v>
      </c>
      <c r="H152" s="80">
        <f>IF(H21="-","-",H21*INDEX('3c Mappings'!$C$8:$O$21,MATCH($C152,'3c Mappings'!$B$8:$B$21,0),MATCH($B152,'3c Mappings'!$C$7:$O$7,0)))</f>
        <v>0</v>
      </c>
      <c r="I152" s="80">
        <f>IF(I21="-","-",I21*INDEX('3c Mappings'!$C$8:$O$21,MATCH($C152,'3c Mappings'!$B$8:$B$21,0),MATCH($B152,'3c Mappings'!$C$7:$O$7,0)))</f>
        <v>0</v>
      </c>
      <c r="J152" s="80">
        <f>IF(J21="-","-",J21*INDEX('3c Mappings'!$C$8:$O$21,MATCH($C152,'3c Mappings'!$B$8:$B$21,0),MATCH($B152,'3c Mappings'!$C$7:$O$7,0)))</f>
        <v>0</v>
      </c>
      <c r="K152" s="80">
        <f>IF(K21="-","-",K21*INDEX('3c Mappings'!$C$8:$O$21,MATCH($C152,'3c Mappings'!$B$8:$B$21,0),MATCH($B152,'3c Mappings'!$C$7:$O$7,0)))</f>
        <v>0</v>
      </c>
      <c r="L152" s="80">
        <f>IF(L21="-","-",L21*INDEX('3c Mappings'!$C$8:$O$21,MATCH($C152,'3c Mappings'!$B$8:$B$21,0),MATCH($B152,'3c Mappings'!$C$7:$O$7,0)))</f>
        <v>0</v>
      </c>
      <c r="M152" s="80">
        <f>IF(M21="-","-",M21*INDEX('3c Mappings'!$C$8:$O$21,MATCH($C152,'3c Mappings'!$B$8:$B$21,0),MATCH($B152,'3c Mappings'!$C$7:$O$7,0)))</f>
        <v>0</v>
      </c>
      <c r="N152" s="82"/>
      <c r="O152" s="80">
        <f>IF(O21="-","-",O21*INDEX('3c Mappings'!$C$8:$O$21,MATCH($C152,'3c Mappings'!$B$8:$B$21,0),MATCH($B152,'3c Mappings'!$C$7:$O$7,0)))</f>
        <v>0</v>
      </c>
      <c r="P152" s="80">
        <f>IF(P21="-","-",P21*INDEX('3c Mappings'!$C$8:$O$21,MATCH($C152,'3c Mappings'!$B$8:$B$21,0),MATCH($B152,'3c Mappings'!$C$7:$O$7,0)))</f>
        <v>0</v>
      </c>
      <c r="Q152" s="80">
        <f>IF(Q21="-","-",Q21*INDEX('3c Mappings'!$C$8:$O$21,MATCH($C152,'3c Mappings'!$B$8:$B$21,0),MATCH($B152,'3c Mappings'!$C$7:$O$7,0)))</f>
        <v>0</v>
      </c>
      <c r="R152" s="80">
        <f>IF(R21="-","-",R21*INDEX('3c Mappings'!$C$8:$O$21,MATCH($C152,'3c Mappings'!$B$8:$B$21,0),MATCH($B152,'3c Mappings'!$C$7:$O$7,0)))</f>
        <v>0</v>
      </c>
      <c r="S152" s="80">
        <f>IF(S21="-","-",S21*INDEX('3c Mappings'!$C$8:$O$21,MATCH($C152,'3c Mappings'!$B$8:$B$21,0),MATCH($B152,'3c Mappings'!$C$7:$O$7,0)))</f>
        <v>0</v>
      </c>
      <c r="T152" s="80">
        <f>IF(T21="-","-",T21*INDEX('3c Mappings'!$C$8:$O$21,MATCH($C152,'3c Mappings'!$B$8:$B$21,0),MATCH($B152,'3c Mappings'!$C$7:$O$7,0)))</f>
        <v>0</v>
      </c>
      <c r="U152" s="80">
        <f>IF(U21="-","-",U21*INDEX('3c Mappings'!$C$8:$O$21,MATCH($C152,'3c Mappings'!$B$8:$B$21,0),MATCH($B152,'3c Mappings'!$C$7:$O$7,0)))</f>
        <v>0</v>
      </c>
      <c r="V152" s="80">
        <f>IF(V21="-","-",V21*INDEX('3c Mappings'!$C$8:$O$21,MATCH($C152,'3c Mappings'!$B$8:$B$21,0),MATCH($B152,'3c Mappings'!$C$7:$O$7,0)))</f>
        <v>0</v>
      </c>
      <c r="W152" s="80">
        <f>IF(W21="-","-",W21*INDEX('3c Mappings'!$C$8:$O$21,MATCH($C152,'3c Mappings'!$B$8:$B$21,0),MATCH($B152,'3c Mappings'!$C$7:$O$7,0)))</f>
        <v>0</v>
      </c>
      <c r="X152" s="80">
        <f>IF(X21="-","-",X21*INDEX('3c Mappings'!$C$8:$O$21,MATCH($C152,'3c Mappings'!$B$8:$B$21,0),MATCH($B152,'3c Mappings'!$C$7:$O$7,0)))</f>
        <v>0</v>
      </c>
      <c r="Y152" s="80">
        <f>IF(Y21="-","-",Y21*INDEX('3c Mappings'!$C$8:$O$21,MATCH($C152,'3c Mappings'!$B$8:$B$21,0),MATCH($B152,'3c Mappings'!$C$7:$O$7,0)))</f>
        <v>0</v>
      </c>
      <c r="Z152" s="80">
        <f>IF(Z21="-","-",Z21*INDEX('3c Mappings'!$C$8:$O$21,MATCH($C152,'3c Mappings'!$B$8:$B$21,0),MATCH($B152,'3c Mappings'!$C$7:$O$7,0)))</f>
        <v>0</v>
      </c>
      <c r="AA152" s="80">
        <f>IF(AA21="-","-",AA21*INDEX('3c Mappings'!$C$8:$O$21,MATCH($C152,'3c Mappings'!$B$8:$B$21,0),MATCH($B152,'3c Mappings'!$C$7:$O$7,0)))</f>
        <v>0</v>
      </c>
      <c r="AB152" s="80">
        <f>IF(AB21="-","-",AB21*INDEX('3c Mappings'!$C$8:$O$21,MATCH($C152,'3c Mappings'!$B$8:$B$21,0),MATCH($B152,'3c Mappings'!$C$7:$O$7,0)))</f>
        <v>0</v>
      </c>
      <c r="AC152" s="80">
        <f>IF(AC21="-","-",AC21*INDEX('3c Mappings'!$C$8:$O$21,MATCH($C152,'3c Mappings'!$B$8:$B$21,0),MATCH($B152,'3c Mappings'!$C$7:$O$7,0)))</f>
        <v>0</v>
      </c>
      <c r="AD152" s="80">
        <f>IF(AD21="-","-",AD21*INDEX('3c Mappings'!$C$8:$O$21,MATCH($C152,'3c Mappings'!$B$8:$B$21,0),MATCH($B152,'3c Mappings'!$C$7:$O$7,0)))</f>
        <v>0</v>
      </c>
      <c r="AE152" s="80">
        <f>IF(AE21="-","-",AE21*INDEX('3c Mappings'!$C$8:$O$21,MATCH($C152,'3c Mappings'!$B$8:$B$21,0),MATCH($B152,'3c Mappings'!$C$7:$O$7,0)))</f>
        <v>0</v>
      </c>
      <c r="AF152" s="80">
        <f>IF(AF21="-","-",AF21*INDEX('3c Mappings'!$C$8:$O$21,MATCH($C152,'3c Mappings'!$B$8:$B$21,0),MATCH($B152,'3c Mappings'!$C$7:$O$7,0)))</f>
        <v>0</v>
      </c>
      <c r="AG152" s="80">
        <f>IF(AG21="-","-",AG21*INDEX('3c Mappings'!$C$8:$O$21,MATCH($C152,'3c Mappings'!$B$8:$B$21,0),MATCH($B152,'3c Mappings'!$C$7:$O$7,0)))</f>
        <v>0</v>
      </c>
      <c r="AH152" s="80" t="str">
        <f>IF(AH21="-","-",AH21*INDEX('3c Mappings'!$C$8:$O$21,MATCH($C152,'3c Mappings'!$B$8:$B$21,0),MATCH($B152,'3c Mappings'!$C$7:$O$7,0)))</f>
        <v>-</v>
      </c>
      <c r="AI152" s="80" t="str">
        <f>IF(AI21="-","-",AI21*INDEX('3c Mappings'!$C$8:$O$21,MATCH($C152,'3c Mappings'!$B$8:$B$21,0),MATCH($B152,'3c Mappings'!$C$7:$O$7,0)))</f>
        <v>-</v>
      </c>
      <c r="AJ152" s="80" t="str">
        <f>IF(AJ21="-","-",AJ21*INDEX('3c Mappings'!$C$8:$O$21,MATCH($C152,'3c Mappings'!$B$8:$B$21,0),MATCH($B152,'3c Mappings'!$C$7:$O$7,0)))</f>
        <v>-</v>
      </c>
      <c r="AK152" s="80" t="str">
        <f>IF(AK21="-","-",AK21*INDEX('3c Mappings'!$C$8:$O$21,MATCH($C152,'3c Mappings'!$B$8:$B$21,0),MATCH($B152,'3c Mappings'!$C$7:$O$7,0)))</f>
        <v>-</v>
      </c>
      <c r="AL152" s="80" t="str">
        <f>IF(AL21="-","-",AL21*INDEX('3c Mappings'!$C$8:$O$21,MATCH($C152,'3c Mappings'!$B$8:$B$21,0),MATCH($B152,'3c Mappings'!$C$7:$O$7,0)))</f>
        <v>-</v>
      </c>
      <c r="AM152" s="80" t="str">
        <f>IF(AM21="-","-",AM21*INDEX('3c Mappings'!$C$8:$O$21,MATCH($C152,'3c Mappings'!$B$8:$B$21,0),MATCH($B152,'3c Mappings'!$C$7:$O$7,0)))</f>
        <v>-</v>
      </c>
      <c r="AN152" s="80" t="str">
        <f>IF(AN21="-","-",AN21*INDEX('3c Mappings'!$C$8:$O$21,MATCH($C152,'3c Mappings'!$B$8:$B$21,0),MATCH($B152,'3c Mappings'!$C$7:$O$7,0)))</f>
        <v>-</v>
      </c>
      <c r="AO152" s="80" t="str">
        <f>IF(AO21="-","-",AO21*INDEX('3c Mappings'!$C$8:$O$21,MATCH($C152,'3c Mappings'!$B$8:$B$21,0),MATCH($B152,'3c Mappings'!$C$7:$O$7,0)))</f>
        <v>-</v>
      </c>
      <c r="AP152" s="80" t="str">
        <f>IF(AP21="-","-",AP21*INDEX('3c Mappings'!$C$8:$O$21,MATCH($C152,'3c Mappings'!$B$8:$B$21,0),MATCH($B152,'3c Mappings'!$C$7:$O$7,0)))</f>
        <v>-</v>
      </c>
      <c r="AQ152" s="80" t="str">
        <f>IF(AQ21="-","-",AQ21*INDEX('3c Mappings'!$C$8:$O$21,MATCH($C152,'3c Mappings'!$B$8:$B$21,0),MATCH($B152,'3c Mappings'!$C$7:$O$7,0)))</f>
        <v>-</v>
      </c>
      <c r="AR152" s="80" t="str">
        <f>IF(AR21="-","-",AR21*INDEX('3c Mappings'!$C$8:$O$21,MATCH($C152,'3c Mappings'!$B$8:$B$21,0),MATCH($B152,'3c Mappings'!$C$7:$O$7,0)))</f>
        <v>-</v>
      </c>
      <c r="AS152" s="80" t="str">
        <f>IF(AS21="-","-",AS21*INDEX('3c Mappings'!$C$8:$O$21,MATCH($C152,'3c Mappings'!$B$8:$B$21,0),MATCH($B152,'3c Mappings'!$C$7:$O$7,0)))</f>
        <v>-</v>
      </c>
      <c r="AT152" s="80" t="str">
        <f>IF(AT21="-","-",AT21*INDEX('3c Mappings'!$C$8:$O$21,MATCH($C152,'3c Mappings'!$B$8:$B$21,0),MATCH($B152,'3c Mappings'!$C$7:$O$7,0)))</f>
        <v>-</v>
      </c>
      <c r="AU152" s="80" t="str">
        <f>IF(AU21="-","-",AU21*INDEX('3c Mappings'!$C$8:$O$21,MATCH($C152,'3c Mappings'!$B$8:$B$21,0),MATCH($B152,'3c Mappings'!$C$7:$O$7,0)))</f>
        <v>-</v>
      </c>
      <c r="AV152" s="80" t="str">
        <f>IF(AV21="-","-",AV21*INDEX('3c Mappings'!$C$8:$O$21,MATCH($C152,'3c Mappings'!$B$8:$B$21,0),MATCH($B152,'3c Mappings'!$C$7:$O$7,0)))</f>
        <v>-</v>
      </c>
      <c r="AW152" s="80" t="str">
        <f>IF(AW21="-","-",AW21*INDEX('3c Mappings'!$C$8:$O$21,MATCH($C152,'3c Mappings'!$B$8:$B$21,0),MATCH($B152,'3c Mappings'!$C$7:$O$7,0)))</f>
        <v>-</v>
      </c>
      <c r="AX152" s="80" t="str">
        <f>IF(AX21="-","-",AX21*INDEX('3c Mappings'!$C$8:$O$21,MATCH($C152,'3c Mappings'!$B$8:$B$21,0),MATCH($B152,'3c Mappings'!$C$7:$O$7,0)))</f>
        <v>-</v>
      </c>
      <c r="AY152" s="80" t="str">
        <f>IF(AY21="-","-",AY21*INDEX('3c Mappings'!$C$8:$O$21,MATCH($C152,'3c Mappings'!$B$8:$B$21,0),MATCH($B152,'3c Mappings'!$C$7:$O$7,0)))</f>
        <v>-</v>
      </c>
      <c r="AZ152" s="80" t="str">
        <f>IF(AZ21="-","-",AZ21*INDEX('3c Mappings'!$C$8:$O$21,MATCH($C152,'3c Mappings'!$B$8:$B$21,0),MATCH($B152,'3c Mappings'!$C$7:$O$7,0)))</f>
        <v>-</v>
      </c>
      <c r="BA152" s="80" t="str">
        <f>IF(BA21="-","-",BA21*INDEX('3c Mappings'!$C$8:$O$21,MATCH($C152,'3c Mappings'!$B$8:$B$21,0),MATCH($B152,'3c Mappings'!$C$7:$O$7,0)))</f>
        <v>-</v>
      </c>
      <c r="BB152" s="80" t="str">
        <f>IF(BB21="-","-",BB21*INDEX('3c Mappings'!$C$8:$O$21,MATCH($C152,'3c Mappings'!$B$8:$B$21,0),MATCH($B152,'3c Mappings'!$C$7:$O$7,0)))</f>
        <v>-</v>
      </c>
    </row>
    <row r="153" spans="1:54" s="14" customFormat="1" ht="11.45">
      <c r="A153" s="10"/>
      <c r="B153" s="72" t="s">
        <v>210</v>
      </c>
      <c r="C153" s="73" t="s">
        <v>184</v>
      </c>
      <c r="D153" s="205"/>
      <c r="E153" s="29"/>
      <c r="F153" s="80">
        <f>IF(F22="-","-",F22*INDEX('3c Mappings'!$C$8:$O$21,MATCH($C153,'3c Mappings'!$B$8:$B$21,0),MATCH($B153,'3c Mappings'!$C$7:$O$7,0)))</f>
        <v>0</v>
      </c>
      <c r="G153" s="80">
        <f>IF(G22="-","-",G22*INDEX('3c Mappings'!$C$8:$O$21,MATCH($C153,'3c Mappings'!$B$8:$B$21,0),MATCH($B153,'3c Mappings'!$C$7:$O$7,0)))</f>
        <v>0</v>
      </c>
      <c r="H153" s="80">
        <f>IF(H22="-","-",H22*INDEX('3c Mappings'!$C$8:$O$21,MATCH($C153,'3c Mappings'!$B$8:$B$21,0),MATCH($B153,'3c Mappings'!$C$7:$O$7,0)))</f>
        <v>0</v>
      </c>
      <c r="I153" s="80">
        <f>IF(I22="-","-",I22*INDEX('3c Mappings'!$C$8:$O$21,MATCH($C153,'3c Mappings'!$B$8:$B$21,0),MATCH($B153,'3c Mappings'!$C$7:$O$7,0)))</f>
        <v>0</v>
      </c>
      <c r="J153" s="80">
        <f>IF(J22="-","-",J22*INDEX('3c Mappings'!$C$8:$O$21,MATCH($C153,'3c Mappings'!$B$8:$B$21,0),MATCH($B153,'3c Mappings'!$C$7:$O$7,0)))</f>
        <v>0</v>
      </c>
      <c r="K153" s="80">
        <f>IF(K22="-","-",K22*INDEX('3c Mappings'!$C$8:$O$21,MATCH($C153,'3c Mappings'!$B$8:$B$21,0),MATCH($B153,'3c Mappings'!$C$7:$O$7,0)))</f>
        <v>0</v>
      </c>
      <c r="L153" s="80">
        <f>IF(L22="-","-",L22*INDEX('3c Mappings'!$C$8:$O$21,MATCH($C153,'3c Mappings'!$B$8:$B$21,0),MATCH($B153,'3c Mappings'!$C$7:$O$7,0)))</f>
        <v>0</v>
      </c>
      <c r="M153" s="80">
        <f>IF(M22="-","-",M22*INDEX('3c Mappings'!$C$8:$O$21,MATCH($C153,'3c Mappings'!$B$8:$B$21,0),MATCH($B153,'3c Mappings'!$C$7:$O$7,0)))</f>
        <v>0</v>
      </c>
      <c r="N153" s="82"/>
      <c r="O153" s="80">
        <f>IF(O22="-","-",O22*INDEX('3c Mappings'!$C$8:$O$21,MATCH($C153,'3c Mappings'!$B$8:$B$21,0),MATCH($B153,'3c Mappings'!$C$7:$O$7,0)))</f>
        <v>0</v>
      </c>
      <c r="P153" s="80">
        <f>IF(P22="-","-",P22*INDEX('3c Mappings'!$C$8:$O$21,MATCH($C153,'3c Mappings'!$B$8:$B$21,0),MATCH($B153,'3c Mappings'!$C$7:$O$7,0)))</f>
        <v>0</v>
      </c>
      <c r="Q153" s="80">
        <f>IF(Q22="-","-",Q22*INDEX('3c Mappings'!$C$8:$O$21,MATCH($C153,'3c Mappings'!$B$8:$B$21,0),MATCH($B153,'3c Mappings'!$C$7:$O$7,0)))</f>
        <v>0</v>
      </c>
      <c r="R153" s="80">
        <f>IF(R22="-","-",R22*INDEX('3c Mappings'!$C$8:$O$21,MATCH($C153,'3c Mappings'!$B$8:$B$21,0),MATCH($B153,'3c Mappings'!$C$7:$O$7,0)))</f>
        <v>0</v>
      </c>
      <c r="S153" s="80">
        <f>IF(S22="-","-",S22*INDEX('3c Mappings'!$C$8:$O$21,MATCH($C153,'3c Mappings'!$B$8:$B$21,0),MATCH($B153,'3c Mappings'!$C$7:$O$7,0)))</f>
        <v>0</v>
      </c>
      <c r="T153" s="80">
        <f>IF(T22="-","-",T22*INDEX('3c Mappings'!$C$8:$O$21,MATCH($C153,'3c Mappings'!$B$8:$B$21,0),MATCH($B153,'3c Mappings'!$C$7:$O$7,0)))</f>
        <v>0</v>
      </c>
      <c r="U153" s="80">
        <f>IF(U22="-","-",U22*INDEX('3c Mappings'!$C$8:$O$21,MATCH($C153,'3c Mappings'!$B$8:$B$21,0),MATCH($B153,'3c Mappings'!$C$7:$O$7,0)))</f>
        <v>0</v>
      </c>
      <c r="V153" s="80">
        <f>IF(V22="-","-",V22*INDEX('3c Mappings'!$C$8:$O$21,MATCH($C153,'3c Mappings'!$B$8:$B$21,0),MATCH($B153,'3c Mappings'!$C$7:$O$7,0)))</f>
        <v>0</v>
      </c>
      <c r="W153" s="80">
        <f>IF(W22="-","-",W22*INDEX('3c Mappings'!$C$8:$O$21,MATCH($C153,'3c Mappings'!$B$8:$B$21,0),MATCH($B153,'3c Mappings'!$C$7:$O$7,0)))</f>
        <v>0</v>
      </c>
      <c r="X153" s="80">
        <f>IF(X22="-","-",X22*INDEX('3c Mappings'!$C$8:$O$21,MATCH($C153,'3c Mappings'!$B$8:$B$21,0),MATCH($B153,'3c Mappings'!$C$7:$O$7,0)))</f>
        <v>0</v>
      </c>
      <c r="Y153" s="80">
        <f>IF(Y22="-","-",Y22*INDEX('3c Mappings'!$C$8:$O$21,MATCH($C153,'3c Mappings'!$B$8:$B$21,0),MATCH($B153,'3c Mappings'!$C$7:$O$7,0)))</f>
        <v>0</v>
      </c>
      <c r="Z153" s="80">
        <f>IF(Z22="-","-",Z22*INDEX('3c Mappings'!$C$8:$O$21,MATCH($C153,'3c Mappings'!$B$8:$B$21,0),MATCH($B153,'3c Mappings'!$C$7:$O$7,0)))</f>
        <v>0</v>
      </c>
      <c r="AA153" s="80">
        <f>IF(AA22="-","-",AA22*INDEX('3c Mappings'!$C$8:$O$21,MATCH($C153,'3c Mappings'!$B$8:$B$21,0),MATCH($B153,'3c Mappings'!$C$7:$O$7,0)))</f>
        <v>0</v>
      </c>
      <c r="AB153" s="80">
        <f>IF(AB22="-","-",AB22*INDEX('3c Mappings'!$C$8:$O$21,MATCH($C153,'3c Mappings'!$B$8:$B$21,0),MATCH($B153,'3c Mappings'!$C$7:$O$7,0)))</f>
        <v>0</v>
      </c>
      <c r="AC153" s="80">
        <f>IF(AC22="-","-",AC22*INDEX('3c Mappings'!$C$8:$O$21,MATCH($C153,'3c Mappings'!$B$8:$B$21,0),MATCH($B153,'3c Mappings'!$C$7:$O$7,0)))</f>
        <v>0</v>
      </c>
      <c r="AD153" s="80">
        <f>IF(AD22="-","-",AD22*INDEX('3c Mappings'!$C$8:$O$21,MATCH($C153,'3c Mappings'!$B$8:$B$21,0),MATCH($B153,'3c Mappings'!$C$7:$O$7,0)))</f>
        <v>0</v>
      </c>
      <c r="AE153" s="80">
        <f>IF(AE22="-","-",AE22*INDEX('3c Mappings'!$C$8:$O$21,MATCH($C153,'3c Mappings'!$B$8:$B$21,0),MATCH($B153,'3c Mappings'!$C$7:$O$7,0)))</f>
        <v>0</v>
      </c>
      <c r="AF153" s="80">
        <f>IF(AF22="-","-",AF22*INDEX('3c Mappings'!$C$8:$O$21,MATCH($C153,'3c Mappings'!$B$8:$B$21,0),MATCH($B153,'3c Mappings'!$C$7:$O$7,0)))</f>
        <v>0</v>
      </c>
      <c r="AG153" s="80">
        <f>IF(AG22="-","-",AG22*INDEX('3c Mappings'!$C$8:$O$21,MATCH($C153,'3c Mappings'!$B$8:$B$21,0),MATCH($B153,'3c Mappings'!$C$7:$O$7,0)))</f>
        <v>0</v>
      </c>
      <c r="AH153" s="80" t="str">
        <f>IF(AH22="-","-",AH22*INDEX('3c Mappings'!$C$8:$O$21,MATCH($C153,'3c Mappings'!$B$8:$B$21,0),MATCH($B153,'3c Mappings'!$C$7:$O$7,0)))</f>
        <v>-</v>
      </c>
      <c r="AI153" s="80" t="str">
        <f>IF(AI22="-","-",AI22*INDEX('3c Mappings'!$C$8:$O$21,MATCH($C153,'3c Mappings'!$B$8:$B$21,0),MATCH($B153,'3c Mappings'!$C$7:$O$7,0)))</f>
        <v>-</v>
      </c>
      <c r="AJ153" s="80" t="str">
        <f>IF(AJ22="-","-",AJ22*INDEX('3c Mappings'!$C$8:$O$21,MATCH($C153,'3c Mappings'!$B$8:$B$21,0),MATCH($B153,'3c Mappings'!$C$7:$O$7,0)))</f>
        <v>-</v>
      </c>
      <c r="AK153" s="80" t="str">
        <f>IF(AK22="-","-",AK22*INDEX('3c Mappings'!$C$8:$O$21,MATCH($C153,'3c Mappings'!$B$8:$B$21,0),MATCH($B153,'3c Mappings'!$C$7:$O$7,0)))</f>
        <v>-</v>
      </c>
      <c r="AL153" s="80" t="str">
        <f>IF(AL22="-","-",AL22*INDEX('3c Mappings'!$C$8:$O$21,MATCH($C153,'3c Mappings'!$B$8:$B$21,0),MATCH($B153,'3c Mappings'!$C$7:$O$7,0)))</f>
        <v>-</v>
      </c>
      <c r="AM153" s="80" t="str">
        <f>IF(AM22="-","-",AM22*INDEX('3c Mappings'!$C$8:$O$21,MATCH($C153,'3c Mappings'!$B$8:$B$21,0),MATCH($B153,'3c Mappings'!$C$7:$O$7,0)))</f>
        <v>-</v>
      </c>
      <c r="AN153" s="80" t="str">
        <f>IF(AN22="-","-",AN22*INDEX('3c Mappings'!$C$8:$O$21,MATCH($C153,'3c Mappings'!$B$8:$B$21,0),MATCH($B153,'3c Mappings'!$C$7:$O$7,0)))</f>
        <v>-</v>
      </c>
      <c r="AO153" s="80" t="str">
        <f>IF(AO22="-","-",AO22*INDEX('3c Mappings'!$C$8:$O$21,MATCH($C153,'3c Mappings'!$B$8:$B$21,0),MATCH($B153,'3c Mappings'!$C$7:$O$7,0)))</f>
        <v>-</v>
      </c>
      <c r="AP153" s="80" t="str">
        <f>IF(AP22="-","-",AP22*INDEX('3c Mappings'!$C$8:$O$21,MATCH($C153,'3c Mappings'!$B$8:$B$21,0),MATCH($B153,'3c Mappings'!$C$7:$O$7,0)))</f>
        <v>-</v>
      </c>
      <c r="AQ153" s="80" t="str">
        <f>IF(AQ22="-","-",AQ22*INDEX('3c Mappings'!$C$8:$O$21,MATCH($C153,'3c Mappings'!$B$8:$B$21,0),MATCH($B153,'3c Mappings'!$C$7:$O$7,0)))</f>
        <v>-</v>
      </c>
      <c r="AR153" s="80" t="str">
        <f>IF(AR22="-","-",AR22*INDEX('3c Mappings'!$C$8:$O$21,MATCH($C153,'3c Mappings'!$B$8:$B$21,0),MATCH($B153,'3c Mappings'!$C$7:$O$7,0)))</f>
        <v>-</v>
      </c>
      <c r="AS153" s="80" t="str">
        <f>IF(AS22="-","-",AS22*INDEX('3c Mappings'!$C$8:$O$21,MATCH($C153,'3c Mappings'!$B$8:$B$21,0),MATCH($B153,'3c Mappings'!$C$7:$O$7,0)))</f>
        <v>-</v>
      </c>
      <c r="AT153" s="80" t="str">
        <f>IF(AT22="-","-",AT22*INDEX('3c Mappings'!$C$8:$O$21,MATCH($C153,'3c Mappings'!$B$8:$B$21,0),MATCH($B153,'3c Mappings'!$C$7:$O$7,0)))</f>
        <v>-</v>
      </c>
      <c r="AU153" s="80" t="str">
        <f>IF(AU22="-","-",AU22*INDEX('3c Mappings'!$C$8:$O$21,MATCH($C153,'3c Mappings'!$B$8:$B$21,0),MATCH($B153,'3c Mappings'!$C$7:$O$7,0)))</f>
        <v>-</v>
      </c>
      <c r="AV153" s="80" t="str">
        <f>IF(AV22="-","-",AV22*INDEX('3c Mappings'!$C$8:$O$21,MATCH($C153,'3c Mappings'!$B$8:$B$21,0),MATCH($B153,'3c Mappings'!$C$7:$O$7,0)))</f>
        <v>-</v>
      </c>
      <c r="AW153" s="80" t="str">
        <f>IF(AW22="-","-",AW22*INDEX('3c Mappings'!$C$8:$O$21,MATCH($C153,'3c Mappings'!$B$8:$B$21,0),MATCH($B153,'3c Mappings'!$C$7:$O$7,0)))</f>
        <v>-</v>
      </c>
      <c r="AX153" s="80" t="str">
        <f>IF(AX22="-","-",AX22*INDEX('3c Mappings'!$C$8:$O$21,MATCH($C153,'3c Mappings'!$B$8:$B$21,0),MATCH($B153,'3c Mappings'!$C$7:$O$7,0)))</f>
        <v>-</v>
      </c>
      <c r="AY153" s="80" t="str">
        <f>IF(AY22="-","-",AY22*INDEX('3c Mappings'!$C$8:$O$21,MATCH($C153,'3c Mappings'!$B$8:$B$21,0),MATCH($B153,'3c Mappings'!$C$7:$O$7,0)))</f>
        <v>-</v>
      </c>
      <c r="AZ153" s="80" t="str">
        <f>IF(AZ22="-","-",AZ22*INDEX('3c Mappings'!$C$8:$O$21,MATCH($C153,'3c Mappings'!$B$8:$B$21,0),MATCH($B153,'3c Mappings'!$C$7:$O$7,0)))</f>
        <v>-</v>
      </c>
      <c r="BA153" s="80" t="str">
        <f>IF(BA22="-","-",BA22*INDEX('3c Mappings'!$C$8:$O$21,MATCH($C153,'3c Mappings'!$B$8:$B$21,0),MATCH($B153,'3c Mappings'!$C$7:$O$7,0)))</f>
        <v>-</v>
      </c>
      <c r="BB153" s="80" t="str">
        <f>IF(BB22="-","-",BB22*INDEX('3c Mappings'!$C$8:$O$21,MATCH($C153,'3c Mappings'!$B$8:$B$21,0),MATCH($B153,'3c Mappings'!$C$7:$O$7,0)))</f>
        <v>-</v>
      </c>
    </row>
    <row r="154" spans="1:54" s="14" customFormat="1" ht="11.45">
      <c r="A154" s="10"/>
      <c r="B154" s="72" t="s">
        <v>211</v>
      </c>
      <c r="C154" s="73" t="s">
        <v>184</v>
      </c>
      <c r="D154" s="205"/>
      <c r="E154" s="29"/>
      <c r="F154" s="80">
        <f>IF(F23="-","-",F23*INDEX('3c Mappings'!$C$8:$O$21,MATCH($C154,'3c Mappings'!$B$8:$B$21,0),MATCH($B154,'3c Mappings'!$C$7:$O$7,0)))</f>
        <v>0</v>
      </c>
      <c r="G154" s="80">
        <f>IF(G23="-","-",G23*INDEX('3c Mappings'!$C$8:$O$21,MATCH($C154,'3c Mappings'!$B$8:$B$21,0),MATCH($B154,'3c Mappings'!$C$7:$O$7,0)))</f>
        <v>0</v>
      </c>
      <c r="H154" s="80">
        <f>IF(H23="-","-",H23*INDEX('3c Mappings'!$C$8:$O$21,MATCH($C154,'3c Mappings'!$B$8:$B$21,0),MATCH($B154,'3c Mappings'!$C$7:$O$7,0)))</f>
        <v>0</v>
      </c>
      <c r="I154" s="80">
        <f>IF(I23="-","-",I23*INDEX('3c Mappings'!$C$8:$O$21,MATCH($C154,'3c Mappings'!$B$8:$B$21,0),MATCH($B154,'3c Mappings'!$C$7:$O$7,0)))</f>
        <v>0</v>
      </c>
      <c r="J154" s="80">
        <f>IF(J23="-","-",J23*INDEX('3c Mappings'!$C$8:$O$21,MATCH($C154,'3c Mappings'!$B$8:$B$21,0),MATCH($B154,'3c Mappings'!$C$7:$O$7,0)))</f>
        <v>0</v>
      </c>
      <c r="K154" s="80">
        <f>IF(K23="-","-",K23*INDEX('3c Mappings'!$C$8:$O$21,MATCH($C154,'3c Mappings'!$B$8:$B$21,0),MATCH($B154,'3c Mappings'!$C$7:$O$7,0)))</f>
        <v>0</v>
      </c>
      <c r="L154" s="80">
        <f>IF(L23="-","-",L23*INDEX('3c Mappings'!$C$8:$O$21,MATCH($C154,'3c Mappings'!$B$8:$B$21,0),MATCH($B154,'3c Mappings'!$C$7:$O$7,0)))</f>
        <v>0</v>
      </c>
      <c r="M154" s="80">
        <f>IF(M23="-","-",M23*INDEX('3c Mappings'!$C$8:$O$21,MATCH($C154,'3c Mappings'!$B$8:$B$21,0),MATCH($B154,'3c Mappings'!$C$7:$O$7,0)))</f>
        <v>0</v>
      </c>
      <c r="N154" s="82"/>
      <c r="O154" s="80">
        <f>IF(O23="-","-",O23*INDEX('3c Mappings'!$C$8:$O$21,MATCH($C154,'3c Mappings'!$B$8:$B$21,0),MATCH($B154,'3c Mappings'!$C$7:$O$7,0)))</f>
        <v>0</v>
      </c>
      <c r="P154" s="80">
        <f>IF(P23="-","-",P23*INDEX('3c Mappings'!$C$8:$O$21,MATCH($C154,'3c Mappings'!$B$8:$B$21,0),MATCH($B154,'3c Mappings'!$C$7:$O$7,0)))</f>
        <v>0</v>
      </c>
      <c r="Q154" s="80">
        <f>IF(Q23="-","-",Q23*INDEX('3c Mappings'!$C$8:$O$21,MATCH($C154,'3c Mappings'!$B$8:$B$21,0),MATCH($B154,'3c Mappings'!$C$7:$O$7,0)))</f>
        <v>0</v>
      </c>
      <c r="R154" s="80">
        <f>IF(R23="-","-",R23*INDEX('3c Mappings'!$C$8:$O$21,MATCH($C154,'3c Mappings'!$B$8:$B$21,0),MATCH($B154,'3c Mappings'!$C$7:$O$7,0)))</f>
        <v>0</v>
      </c>
      <c r="S154" s="80">
        <f>IF(S23="-","-",S23*INDEX('3c Mappings'!$C$8:$O$21,MATCH($C154,'3c Mappings'!$B$8:$B$21,0),MATCH($B154,'3c Mappings'!$C$7:$O$7,0)))</f>
        <v>0</v>
      </c>
      <c r="T154" s="80">
        <f>IF(T23="-","-",T23*INDEX('3c Mappings'!$C$8:$O$21,MATCH($C154,'3c Mappings'!$B$8:$B$21,0),MATCH($B154,'3c Mappings'!$C$7:$O$7,0)))</f>
        <v>0</v>
      </c>
      <c r="U154" s="80">
        <f>IF(U23="-","-",U23*INDEX('3c Mappings'!$C$8:$O$21,MATCH($C154,'3c Mappings'!$B$8:$B$21,0),MATCH($B154,'3c Mappings'!$C$7:$O$7,0)))</f>
        <v>0</v>
      </c>
      <c r="V154" s="80">
        <f>IF(V23="-","-",V23*INDEX('3c Mappings'!$C$8:$O$21,MATCH($C154,'3c Mappings'!$B$8:$B$21,0),MATCH($B154,'3c Mappings'!$C$7:$O$7,0)))</f>
        <v>0</v>
      </c>
      <c r="W154" s="80">
        <f>IF(W23="-","-",W23*INDEX('3c Mappings'!$C$8:$O$21,MATCH($C154,'3c Mappings'!$B$8:$B$21,0),MATCH($B154,'3c Mappings'!$C$7:$O$7,0)))</f>
        <v>0</v>
      </c>
      <c r="X154" s="80">
        <f>IF(X23="-","-",X23*INDEX('3c Mappings'!$C$8:$O$21,MATCH($C154,'3c Mappings'!$B$8:$B$21,0),MATCH($B154,'3c Mappings'!$C$7:$O$7,0)))</f>
        <v>0</v>
      </c>
      <c r="Y154" s="80">
        <f>IF(Y23="-","-",Y23*INDEX('3c Mappings'!$C$8:$O$21,MATCH($C154,'3c Mappings'!$B$8:$B$21,0),MATCH($B154,'3c Mappings'!$C$7:$O$7,0)))</f>
        <v>0</v>
      </c>
      <c r="Z154" s="80">
        <f>IF(Z23="-","-",Z23*INDEX('3c Mappings'!$C$8:$O$21,MATCH($C154,'3c Mappings'!$B$8:$B$21,0),MATCH($B154,'3c Mappings'!$C$7:$O$7,0)))</f>
        <v>0</v>
      </c>
      <c r="AA154" s="80">
        <f>IF(AA23="-","-",AA23*INDEX('3c Mappings'!$C$8:$O$21,MATCH($C154,'3c Mappings'!$B$8:$B$21,0),MATCH($B154,'3c Mappings'!$C$7:$O$7,0)))</f>
        <v>0</v>
      </c>
      <c r="AB154" s="80">
        <f>IF(AB23="-","-",AB23*INDEX('3c Mappings'!$C$8:$O$21,MATCH($C154,'3c Mappings'!$B$8:$B$21,0),MATCH($B154,'3c Mappings'!$C$7:$O$7,0)))</f>
        <v>0</v>
      </c>
      <c r="AC154" s="80">
        <f>IF(AC23="-","-",AC23*INDEX('3c Mappings'!$C$8:$O$21,MATCH($C154,'3c Mappings'!$B$8:$B$21,0),MATCH($B154,'3c Mappings'!$C$7:$O$7,0)))</f>
        <v>0</v>
      </c>
      <c r="AD154" s="80">
        <f>IF(AD23="-","-",AD23*INDEX('3c Mappings'!$C$8:$O$21,MATCH($C154,'3c Mappings'!$B$8:$B$21,0),MATCH($B154,'3c Mappings'!$C$7:$O$7,0)))</f>
        <v>0</v>
      </c>
      <c r="AE154" s="80">
        <f>IF(AE23="-","-",AE23*INDEX('3c Mappings'!$C$8:$O$21,MATCH($C154,'3c Mappings'!$B$8:$B$21,0),MATCH($B154,'3c Mappings'!$C$7:$O$7,0)))</f>
        <v>0</v>
      </c>
      <c r="AF154" s="80">
        <f>IF(AF23="-","-",AF23*INDEX('3c Mappings'!$C$8:$O$21,MATCH($C154,'3c Mappings'!$B$8:$B$21,0),MATCH($B154,'3c Mappings'!$C$7:$O$7,0)))</f>
        <v>0</v>
      </c>
      <c r="AG154" s="80">
        <f>IF(AG23="-","-",AG23*INDEX('3c Mappings'!$C$8:$O$21,MATCH($C154,'3c Mappings'!$B$8:$B$21,0),MATCH($B154,'3c Mappings'!$C$7:$O$7,0)))</f>
        <v>0</v>
      </c>
      <c r="AH154" s="80" t="str">
        <f>IF(AH23="-","-",AH23*INDEX('3c Mappings'!$C$8:$O$21,MATCH($C154,'3c Mappings'!$B$8:$B$21,0),MATCH($B154,'3c Mappings'!$C$7:$O$7,0)))</f>
        <v>-</v>
      </c>
      <c r="AI154" s="80" t="str">
        <f>IF(AI23="-","-",AI23*INDEX('3c Mappings'!$C$8:$O$21,MATCH($C154,'3c Mappings'!$B$8:$B$21,0),MATCH($B154,'3c Mappings'!$C$7:$O$7,0)))</f>
        <v>-</v>
      </c>
      <c r="AJ154" s="80" t="str">
        <f>IF(AJ23="-","-",AJ23*INDEX('3c Mappings'!$C$8:$O$21,MATCH($C154,'3c Mappings'!$B$8:$B$21,0),MATCH($B154,'3c Mappings'!$C$7:$O$7,0)))</f>
        <v>-</v>
      </c>
      <c r="AK154" s="80" t="str">
        <f>IF(AK23="-","-",AK23*INDEX('3c Mappings'!$C$8:$O$21,MATCH($C154,'3c Mappings'!$B$8:$B$21,0),MATCH($B154,'3c Mappings'!$C$7:$O$7,0)))</f>
        <v>-</v>
      </c>
      <c r="AL154" s="80" t="str">
        <f>IF(AL23="-","-",AL23*INDEX('3c Mappings'!$C$8:$O$21,MATCH($C154,'3c Mappings'!$B$8:$B$21,0),MATCH($B154,'3c Mappings'!$C$7:$O$7,0)))</f>
        <v>-</v>
      </c>
      <c r="AM154" s="80" t="str">
        <f>IF(AM23="-","-",AM23*INDEX('3c Mappings'!$C$8:$O$21,MATCH($C154,'3c Mappings'!$B$8:$B$21,0),MATCH($B154,'3c Mappings'!$C$7:$O$7,0)))</f>
        <v>-</v>
      </c>
      <c r="AN154" s="80" t="str">
        <f>IF(AN23="-","-",AN23*INDEX('3c Mappings'!$C$8:$O$21,MATCH($C154,'3c Mappings'!$B$8:$B$21,0),MATCH($B154,'3c Mappings'!$C$7:$O$7,0)))</f>
        <v>-</v>
      </c>
      <c r="AO154" s="80" t="str">
        <f>IF(AO23="-","-",AO23*INDEX('3c Mappings'!$C$8:$O$21,MATCH($C154,'3c Mappings'!$B$8:$B$21,0),MATCH($B154,'3c Mappings'!$C$7:$O$7,0)))</f>
        <v>-</v>
      </c>
      <c r="AP154" s="80" t="str">
        <f>IF(AP23="-","-",AP23*INDEX('3c Mappings'!$C$8:$O$21,MATCH($C154,'3c Mappings'!$B$8:$B$21,0),MATCH($B154,'3c Mappings'!$C$7:$O$7,0)))</f>
        <v>-</v>
      </c>
      <c r="AQ154" s="80" t="str">
        <f>IF(AQ23="-","-",AQ23*INDEX('3c Mappings'!$C$8:$O$21,MATCH($C154,'3c Mappings'!$B$8:$B$21,0),MATCH($B154,'3c Mappings'!$C$7:$O$7,0)))</f>
        <v>-</v>
      </c>
      <c r="AR154" s="80" t="str">
        <f>IF(AR23="-","-",AR23*INDEX('3c Mappings'!$C$8:$O$21,MATCH($C154,'3c Mappings'!$B$8:$B$21,0),MATCH($B154,'3c Mappings'!$C$7:$O$7,0)))</f>
        <v>-</v>
      </c>
      <c r="AS154" s="80" t="str">
        <f>IF(AS23="-","-",AS23*INDEX('3c Mappings'!$C$8:$O$21,MATCH($C154,'3c Mappings'!$B$8:$B$21,0),MATCH($B154,'3c Mappings'!$C$7:$O$7,0)))</f>
        <v>-</v>
      </c>
      <c r="AT154" s="80" t="str">
        <f>IF(AT23="-","-",AT23*INDEX('3c Mappings'!$C$8:$O$21,MATCH($C154,'3c Mappings'!$B$8:$B$21,0),MATCH($B154,'3c Mappings'!$C$7:$O$7,0)))</f>
        <v>-</v>
      </c>
      <c r="AU154" s="80" t="str">
        <f>IF(AU23="-","-",AU23*INDEX('3c Mappings'!$C$8:$O$21,MATCH($C154,'3c Mappings'!$B$8:$B$21,0),MATCH($B154,'3c Mappings'!$C$7:$O$7,0)))</f>
        <v>-</v>
      </c>
      <c r="AV154" s="80" t="str">
        <f>IF(AV23="-","-",AV23*INDEX('3c Mappings'!$C$8:$O$21,MATCH($C154,'3c Mappings'!$B$8:$B$21,0),MATCH($B154,'3c Mappings'!$C$7:$O$7,0)))</f>
        <v>-</v>
      </c>
      <c r="AW154" s="80" t="str">
        <f>IF(AW23="-","-",AW23*INDEX('3c Mappings'!$C$8:$O$21,MATCH($C154,'3c Mappings'!$B$8:$B$21,0),MATCH($B154,'3c Mappings'!$C$7:$O$7,0)))</f>
        <v>-</v>
      </c>
      <c r="AX154" s="80" t="str">
        <f>IF(AX23="-","-",AX23*INDEX('3c Mappings'!$C$8:$O$21,MATCH($C154,'3c Mappings'!$B$8:$B$21,0),MATCH($B154,'3c Mappings'!$C$7:$O$7,0)))</f>
        <v>-</v>
      </c>
      <c r="AY154" s="80" t="str">
        <f>IF(AY23="-","-",AY23*INDEX('3c Mappings'!$C$8:$O$21,MATCH($C154,'3c Mappings'!$B$8:$B$21,0),MATCH($B154,'3c Mappings'!$C$7:$O$7,0)))</f>
        <v>-</v>
      </c>
      <c r="AZ154" s="80" t="str">
        <f>IF(AZ23="-","-",AZ23*INDEX('3c Mappings'!$C$8:$O$21,MATCH($C154,'3c Mappings'!$B$8:$B$21,0),MATCH($B154,'3c Mappings'!$C$7:$O$7,0)))</f>
        <v>-</v>
      </c>
      <c r="BA154" s="80" t="str">
        <f>IF(BA23="-","-",BA23*INDEX('3c Mappings'!$C$8:$O$21,MATCH($C154,'3c Mappings'!$B$8:$B$21,0),MATCH($B154,'3c Mappings'!$C$7:$O$7,0)))</f>
        <v>-</v>
      </c>
      <c r="BB154" s="80" t="str">
        <f>IF(BB23="-","-",BB23*INDEX('3c Mappings'!$C$8:$O$21,MATCH($C154,'3c Mappings'!$B$8:$B$21,0),MATCH($B154,'3c Mappings'!$C$7:$O$7,0)))</f>
        <v>-</v>
      </c>
    </row>
    <row r="155" spans="1:54" s="14" customFormat="1" ht="11.45">
      <c r="A155" s="10"/>
      <c r="B155" s="72" t="s">
        <v>212</v>
      </c>
      <c r="C155" s="73" t="s">
        <v>184</v>
      </c>
      <c r="D155" s="205"/>
      <c r="E155" s="29"/>
      <c r="F155" s="80">
        <f>IF(F24="-","-",F24*INDEX('3c Mappings'!$C$8:$O$21,MATCH($C155,'3c Mappings'!$B$8:$B$21,0),MATCH($B155,'3c Mappings'!$C$7:$O$7,0)))</f>
        <v>0</v>
      </c>
      <c r="G155" s="80">
        <f>IF(G24="-","-",G24*INDEX('3c Mappings'!$C$8:$O$21,MATCH($C155,'3c Mappings'!$B$8:$B$21,0),MATCH($B155,'3c Mappings'!$C$7:$O$7,0)))</f>
        <v>0</v>
      </c>
      <c r="H155" s="80">
        <f>IF(H24="-","-",H24*INDEX('3c Mappings'!$C$8:$O$21,MATCH($C155,'3c Mappings'!$B$8:$B$21,0),MATCH($B155,'3c Mappings'!$C$7:$O$7,0)))</f>
        <v>0</v>
      </c>
      <c r="I155" s="80">
        <f>IF(I24="-","-",I24*INDEX('3c Mappings'!$C$8:$O$21,MATCH($C155,'3c Mappings'!$B$8:$B$21,0),MATCH($B155,'3c Mappings'!$C$7:$O$7,0)))</f>
        <v>0</v>
      </c>
      <c r="J155" s="80">
        <f>IF(J24="-","-",J24*INDEX('3c Mappings'!$C$8:$O$21,MATCH($C155,'3c Mappings'!$B$8:$B$21,0),MATCH($B155,'3c Mappings'!$C$7:$O$7,0)))</f>
        <v>0</v>
      </c>
      <c r="K155" s="80">
        <f>IF(K24="-","-",K24*INDEX('3c Mappings'!$C$8:$O$21,MATCH($C155,'3c Mappings'!$B$8:$B$21,0),MATCH($B155,'3c Mappings'!$C$7:$O$7,0)))</f>
        <v>0</v>
      </c>
      <c r="L155" s="80">
        <f>IF(L24="-","-",L24*INDEX('3c Mappings'!$C$8:$O$21,MATCH($C155,'3c Mappings'!$B$8:$B$21,0),MATCH($B155,'3c Mappings'!$C$7:$O$7,0)))</f>
        <v>0</v>
      </c>
      <c r="M155" s="80">
        <f>IF(M24="-","-",M24*INDEX('3c Mappings'!$C$8:$O$21,MATCH($C155,'3c Mappings'!$B$8:$B$21,0),MATCH($B155,'3c Mappings'!$C$7:$O$7,0)))</f>
        <v>0</v>
      </c>
      <c r="N155" s="82"/>
      <c r="O155" s="80">
        <f>IF(O24="-","-",O24*INDEX('3c Mappings'!$C$8:$O$21,MATCH($C155,'3c Mappings'!$B$8:$B$21,0),MATCH($B155,'3c Mappings'!$C$7:$O$7,0)))</f>
        <v>0</v>
      </c>
      <c r="P155" s="80">
        <f>IF(P24="-","-",P24*INDEX('3c Mappings'!$C$8:$O$21,MATCH($C155,'3c Mappings'!$B$8:$B$21,0),MATCH($B155,'3c Mappings'!$C$7:$O$7,0)))</f>
        <v>0</v>
      </c>
      <c r="Q155" s="80">
        <f>IF(Q24="-","-",Q24*INDEX('3c Mappings'!$C$8:$O$21,MATCH($C155,'3c Mappings'!$B$8:$B$21,0),MATCH($B155,'3c Mappings'!$C$7:$O$7,0)))</f>
        <v>0</v>
      </c>
      <c r="R155" s="80">
        <f>IF(R24="-","-",R24*INDEX('3c Mappings'!$C$8:$O$21,MATCH($C155,'3c Mappings'!$B$8:$B$21,0),MATCH($B155,'3c Mappings'!$C$7:$O$7,0)))</f>
        <v>0</v>
      </c>
      <c r="S155" s="80">
        <f>IF(S24="-","-",S24*INDEX('3c Mappings'!$C$8:$O$21,MATCH($C155,'3c Mappings'!$B$8:$B$21,0),MATCH($B155,'3c Mappings'!$C$7:$O$7,0)))</f>
        <v>0</v>
      </c>
      <c r="T155" s="80">
        <f>IF(T24="-","-",T24*INDEX('3c Mappings'!$C$8:$O$21,MATCH($C155,'3c Mappings'!$B$8:$B$21,0),MATCH($B155,'3c Mappings'!$C$7:$O$7,0)))</f>
        <v>0</v>
      </c>
      <c r="U155" s="80">
        <f>IF(U24="-","-",U24*INDEX('3c Mappings'!$C$8:$O$21,MATCH($C155,'3c Mappings'!$B$8:$B$21,0),MATCH($B155,'3c Mappings'!$C$7:$O$7,0)))</f>
        <v>0</v>
      </c>
      <c r="V155" s="80">
        <f>IF(V24="-","-",V24*INDEX('3c Mappings'!$C$8:$O$21,MATCH($C155,'3c Mappings'!$B$8:$B$21,0),MATCH($B155,'3c Mappings'!$C$7:$O$7,0)))</f>
        <v>0</v>
      </c>
      <c r="W155" s="80">
        <f>IF(W24="-","-",W24*INDEX('3c Mappings'!$C$8:$O$21,MATCH($C155,'3c Mappings'!$B$8:$B$21,0),MATCH($B155,'3c Mappings'!$C$7:$O$7,0)))</f>
        <v>0</v>
      </c>
      <c r="X155" s="80">
        <f>IF(X24="-","-",X24*INDEX('3c Mappings'!$C$8:$O$21,MATCH($C155,'3c Mappings'!$B$8:$B$21,0),MATCH($B155,'3c Mappings'!$C$7:$O$7,0)))</f>
        <v>0</v>
      </c>
      <c r="Y155" s="80">
        <f>IF(Y24="-","-",Y24*INDEX('3c Mappings'!$C$8:$O$21,MATCH($C155,'3c Mappings'!$B$8:$B$21,0),MATCH($B155,'3c Mappings'!$C$7:$O$7,0)))</f>
        <v>0</v>
      </c>
      <c r="Z155" s="80">
        <f>IF(Z24="-","-",Z24*INDEX('3c Mappings'!$C$8:$O$21,MATCH($C155,'3c Mappings'!$B$8:$B$21,0),MATCH($B155,'3c Mappings'!$C$7:$O$7,0)))</f>
        <v>0</v>
      </c>
      <c r="AA155" s="80">
        <f>IF(AA24="-","-",AA24*INDEX('3c Mappings'!$C$8:$O$21,MATCH($C155,'3c Mappings'!$B$8:$B$21,0),MATCH($B155,'3c Mappings'!$C$7:$O$7,0)))</f>
        <v>0</v>
      </c>
      <c r="AB155" s="80">
        <f>IF(AB24="-","-",AB24*INDEX('3c Mappings'!$C$8:$O$21,MATCH($C155,'3c Mappings'!$B$8:$B$21,0),MATCH($B155,'3c Mappings'!$C$7:$O$7,0)))</f>
        <v>0</v>
      </c>
      <c r="AC155" s="80">
        <f>IF(AC24="-","-",AC24*INDEX('3c Mappings'!$C$8:$O$21,MATCH($C155,'3c Mappings'!$B$8:$B$21,0),MATCH($B155,'3c Mappings'!$C$7:$O$7,0)))</f>
        <v>0</v>
      </c>
      <c r="AD155" s="80">
        <f>IF(AD24="-","-",AD24*INDEX('3c Mappings'!$C$8:$O$21,MATCH($C155,'3c Mappings'!$B$8:$B$21,0),MATCH($B155,'3c Mappings'!$C$7:$O$7,0)))</f>
        <v>0</v>
      </c>
      <c r="AE155" s="80">
        <f>IF(AE24="-","-",AE24*INDEX('3c Mappings'!$C$8:$O$21,MATCH($C155,'3c Mappings'!$B$8:$B$21,0),MATCH($B155,'3c Mappings'!$C$7:$O$7,0)))</f>
        <v>0</v>
      </c>
      <c r="AF155" s="80">
        <f>IF(AF24="-","-",AF24*INDEX('3c Mappings'!$C$8:$O$21,MATCH($C155,'3c Mappings'!$B$8:$B$21,0),MATCH($B155,'3c Mappings'!$C$7:$O$7,0)))</f>
        <v>0</v>
      </c>
      <c r="AG155" s="80">
        <f>IF(AG24="-","-",AG24*INDEX('3c Mappings'!$C$8:$O$21,MATCH($C155,'3c Mappings'!$B$8:$B$21,0),MATCH($B155,'3c Mappings'!$C$7:$O$7,0)))</f>
        <v>0</v>
      </c>
      <c r="AH155" s="80" t="str">
        <f>IF(AH24="-","-",AH24*INDEX('3c Mappings'!$C$8:$O$21,MATCH($C155,'3c Mappings'!$B$8:$B$21,0),MATCH($B155,'3c Mappings'!$C$7:$O$7,0)))</f>
        <v>-</v>
      </c>
      <c r="AI155" s="80" t="str">
        <f>IF(AI24="-","-",AI24*INDEX('3c Mappings'!$C$8:$O$21,MATCH($C155,'3c Mappings'!$B$8:$B$21,0),MATCH($B155,'3c Mappings'!$C$7:$O$7,0)))</f>
        <v>-</v>
      </c>
      <c r="AJ155" s="80" t="str">
        <f>IF(AJ24="-","-",AJ24*INDEX('3c Mappings'!$C$8:$O$21,MATCH($C155,'3c Mappings'!$B$8:$B$21,0),MATCH($B155,'3c Mappings'!$C$7:$O$7,0)))</f>
        <v>-</v>
      </c>
      <c r="AK155" s="80" t="str">
        <f>IF(AK24="-","-",AK24*INDEX('3c Mappings'!$C$8:$O$21,MATCH($C155,'3c Mappings'!$B$8:$B$21,0),MATCH($B155,'3c Mappings'!$C$7:$O$7,0)))</f>
        <v>-</v>
      </c>
      <c r="AL155" s="80" t="str">
        <f>IF(AL24="-","-",AL24*INDEX('3c Mappings'!$C$8:$O$21,MATCH($C155,'3c Mappings'!$B$8:$B$21,0),MATCH($B155,'3c Mappings'!$C$7:$O$7,0)))</f>
        <v>-</v>
      </c>
      <c r="AM155" s="80" t="str">
        <f>IF(AM24="-","-",AM24*INDEX('3c Mappings'!$C$8:$O$21,MATCH($C155,'3c Mappings'!$B$8:$B$21,0),MATCH($B155,'3c Mappings'!$C$7:$O$7,0)))</f>
        <v>-</v>
      </c>
      <c r="AN155" s="80" t="str">
        <f>IF(AN24="-","-",AN24*INDEX('3c Mappings'!$C$8:$O$21,MATCH($C155,'3c Mappings'!$B$8:$B$21,0),MATCH($B155,'3c Mappings'!$C$7:$O$7,0)))</f>
        <v>-</v>
      </c>
      <c r="AO155" s="80" t="str">
        <f>IF(AO24="-","-",AO24*INDEX('3c Mappings'!$C$8:$O$21,MATCH($C155,'3c Mappings'!$B$8:$B$21,0),MATCH($B155,'3c Mappings'!$C$7:$O$7,0)))</f>
        <v>-</v>
      </c>
      <c r="AP155" s="80" t="str">
        <f>IF(AP24="-","-",AP24*INDEX('3c Mappings'!$C$8:$O$21,MATCH($C155,'3c Mappings'!$B$8:$B$21,0),MATCH($B155,'3c Mappings'!$C$7:$O$7,0)))</f>
        <v>-</v>
      </c>
      <c r="AQ155" s="80" t="str">
        <f>IF(AQ24="-","-",AQ24*INDEX('3c Mappings'!$C$8:$O$21,MATCH($C155,'3c Mappings'!$B$8:$B$21,0),MATCH($B155,'3c Mappings'!$C$7:$O$7,0)))</f>
        <v>-</v>
      </c>
      <c r="AR155" s="80" t="str">
        <f>IF(AR24="-","-",AR24*INDEX('3c Mappings'!$C$8:$O$21,MATCH($C155,'3c Mappings'!$B$8:$B$21,0),MATCH($B155,'3c Mappings'!$C$7:$O$7,0)))</f>
        <v>-</v>
      </c>
      <c r="AS155" s="80" t="str">
        <f>IF(AS24="-","-",AS24*INDEX('3c Mappings'!$C$8:$O$21,MATCH($C155,'3c Mappings'!$B$8:$B$21,0),MATCH($B155,'3c Mappings'!$C$7:$O$7,0)))</f>
        <v>-</v>
      </c>
      <c r="AT155" s="80" t="str">
        <f>IF(AT24="-","-",AT24*INDEX('3c Mappings'!$C$8:$O$21,MATCH($C155,'3c Mappings'!$B$8:$B$21,0),MATCH($B155,'3c Mappings'!$C$7:$O$7,0)))</f>
        <v>-</v>
      </c>
      <c r="AU155" s="80" t="str">
        <f>IF(AU24="-","-",AU24*INDEX('3c Mappings'!$C$8:$O$21,MATCH($C155,'3c Mappings'!$B$8:$B$21,0),MATCH($B155,'3c Mappings'!$C$7:$O$7,0)))</f>
        <v>-</v>
      </c>
      <c r="AV155" s="80" t="str">
        <f>IF(AV24="-","-",AV24*INDEX('3c Mappings'!$C$8:$O$21,MATCH($C155,'3c Mappings'!$B$8:$B$21,0),MATCH($B155,'3c Mappings'!$C$7:$O$7,0)))</f>
        <v>-</v>
      </c>
      <c r="AW155" s="80" t="str">
        <f>IF(AW24="-","-",AW24*INDEX('3c Mappings'!$C$8:$O$21,MATCH($C155,'3c Mappings'!$B$8:$B$21,0),MATCH($B155,'3c Mappings'!$C$7:$O$7,0)))</f>
        <v>-</v>
      </c>
      <c r="AX155" s="80" t="str">
        <f>IF(AX24="-","-",AX24*INDEX('3c Mappings'!$C$8:$O$21,MATCH($C155,'3c Mappings'!$B$8:$B$21,0),MATCH($B155,'3c Mappings'!$C$7:$O$7,0)))</f>
        <v>-</v>
      </c>
      <c r="AY155" s="80" t="str">
        <f>IF(AY24="-","-",AY24*INDEX('3c Mappings'!$C$8:$O$21,MATCH($C155,'3c Mappings'!$B$8:$B$21,0),MATCH($B155,'3c Mappings'!$C$7:$O$7,0)))</f>
        <v>-</v>
      </c>
      <c r="AZ155" s="80" t="str">
        <f>IF(AZ24="-","-",AZ24*INDEX('3c Mappings'!$C$8:$O$21,MATCH($C155,'3c Mappings'!$B$8:$B$21,0),MATCH($B155,'3c Mappings'!$C$7:$O$7,0)))</f>
        <v>-</v>
      </c>
      <c r="BA155" s="80" t="str">
        <f>IF(BA24="-","-",BA24*INDEX('3c Mappings'!$C$8:$O$21,MATCH($C155,'3c Mappings'!$B$8:$B$21,0),MATCH($B155,'3c Mappings'!$C$7:$O$7,0)))</f>
        <v>-</v>
      </c>
      <c r="BB155" s="80" t="str">
        <f>IF(BB24="-","-",BB24*INDEX('3c Mappings'!$C$8:$O$21,MATCH($C155,'3c Mappings'!$B$8:$B$21,0),MATCH($B155,'3c Mappings'!$C$7:$O$7,0)))</f>
        <v>-</v>
      </c>
    </row>
    <row r="156" spans="1:54" s="14" customFormat="1" ht="11.45">
      <c r="A156" s="10"/>
      <c r="B156" s="72" t="s">
        <v>213</v>
      </c>
      <c r="C156" s="73" t="s">
        <v>184</v>
      </c>
      <c r="D156" s="205"/>
      <c r="E156" s="29"/>
      <c r="F156" s="80">
        <f>IF(F25="-","-",F25*INDEX('3c Mappings'!$C$8:$O$21,MATCH($C156,'3c Mappings'!$B$8:$B$21,0),MATCH($B156,'3c Mappings'!$C$7:$O$7,0)))</f>
        <v>0.12439665843532932</v>
      </c>
      <c r="G156" s="80">
        <f>IF(G25="-","-",G25*INDEX('3c Mappings'!$C$8:$O$21,MATCH($C156,'3c Mappings'!$B$8:$B$21,0),MATCH($B156,'3c Mappings'!$C$7:$O$7,0)))</f>
        <v>0.12320559798763643</v>
      </c>
      <c r="H156" s="80">
        <f>IF(H25="-","-",H25*INDEX('3c Mappings'!$C$8:$O$21,MATCH($C156,'3c Mappings'!$B$8:$B$21,0),MATCH($B156,'3c Mappings'!$C$7:$O$7,0)))</f>
        <v>0.13650429584877624</v>
      </c>
      <c r="I156" s="80">
        <f>IF(I25="-","-",I25*INDEX('3c Mappings'!$C$8:$O$21,MATCH($C156,'3c Mappings'!$B$8:$B$21,0),MATCH($B156,'3c Mappings'!$C$7:$O$7,0)))</f>
        <v>0.13305022055046692</v>
      </c>
      <c r="J156" s="80">
        <f>IF(J25="-","-",J25*INDEX('3c Mappings'!$C$8:$O$21,MATCH($C156,'3c Mappings'!$B$8:$B$21,0),MATCH($B156,'3c Mappings'!$C$7:$O$7,0)))</f>
        <v>0.10582819422572566</v>
      </c>
      <c r="K156" s="80">
        <f>IF(K25="-","-",K25*INDEX('3c Mappings'!$C$8:$O$21,MATCH($C156,'3c Mappings'!$B$8:$B$21,0),MATCH($B156,'3c Mappings'!$C$7:$O$7,0)))</f>
        <v>0.10606640631526425</v>
      </c>
      <c r="L156" s="80">
        <f>IF(L25="-","-",L25*INDEX('3c Mappings'!$C$8:$O$21,MATCH($C156,'3c Mappings'!$B$8:$B$21,0),MATCH($B156,'3c Mappings'!$C$7:$O$7,0)))</f>
        <v>0.16280578622379244</v>
      </c>
      <c r="M156" s="80">
        <f>IF(M25="-","-",M25*INDEX('3c Mappings'!$C$8:$O$21,MATCH($C156,'3c Mappings'!$B$8:$B$21,0),MATCH($B156,'3c Mappings'!$C$7:$O$7,0)))</f>
        <v>0.16352042249240817</v>
      </c>
      <c r="N156" s="82"/>
      <c r="O156" s="80">
        <f>IF(O25="-","-",O25*INDEX('3c Mappings'!$C$8:$O$21,MATCH($C156,'3c Mappings'!$B$8:$B$21,0),MATCH($B156,'3c Mappings'!$C$7:$O$7,0)))</f>
        <v>0.16352042249240817</v>
      </c>
      <c r="P156" s="80">
        <f>IF(P25="-","-",P25*INDEX('3c Mappings'!$C$8:$O$21,MATCH($C156,'3c Mappings'!$B$8:$B$21,0),MATCH($B156,'3c Mappings'!$C$7:$O$7,0)))</f>
        <v>0.2499841115105827</v>
      </c>
      <c r="Q156" s="80">
        <f>IF(Q25="-","-",Q25*INDEX('3c Mappings'!$C$8:$O$21,MATCH($C156,'3c Mappings'!$B$8:$B$21,0),MATCH($B156,'3c Mappings'!$C$7:$O$7,0)))</f>
        <v>0.24557718785411911</v>
      </c>
      <c r="R156" s="80">
        <f>IF(R25="-","-",R25*INDEX('3c Mappings'!$C$8:$O$21,MATCH($C156,'3c Mappings'!$B$8:$B$21,0),MATCH($B156,'3c Mappings'!$C$7:$O$7,0)))</f>
        <v>0.16270804861810814</v>
      </c>
      <c r="S156" s="80">
        <f>IF(S25="-","-",S25*INDEX('3c Mappings'!$C$8:$O$21,MATCH($C156,'3c Mappings'!$B$8:$B$21,0),MATCH($B156,'3c Mappings'!$C$7:$O$7,0)))</f>
        <v>0.13626650667932641</v>
      </c>
      <c r="T156" s="80">
        <f>IF(T25="-","-",T25*INDEX('3c Mappings'!$C$8:$O$21,MATCH($C156,'3c Mappings'!$B$8:$B$21,0),MATCH($B156,'3c Mappings'!$C$7:$O$7,0)))</f>
        <v>7.3251764364861832E-2</v>
      </c>
      <c r="U156" s="80">
        <f>IF(U25="-","-",U25*INDEX('3c Mappings'!$C$8:$O$21,MATCH($C156,'3c Mappings'!$B$8:$B$21,0),MATCH($B156,'3c Mappings'!$C$7:$O$7,0)))</f>
        <v>6.8963946753167485E-2</v>
      </c>
      <c r="V156" s="80">
        <f>IF(V25="-","-",V25*INDEX('3c Mappings'!$C$8:$O$21,MATCH($C156,'3c Mappings'!$B$8:$B$21,0),MATCH($B156,'3c Mappings'!$C$7:$O$7,0)))</f>
        <v>0.13162584737683908</v>
      </c>
      <c r="W156" s="80">
        <f>IF(W25="-","-",W25*INDEX('3c Mappings'!$C$8:$O$21,MATCH($C156,'3c Mappings'!$B$8:$B$21,0),MATCH($B156,'3c Mappings'!$C$7:$O$7,0)))</f>
        <v>0.1615214646139301</v>
      </c>
      <c r="X156" s="80">
        <f>IF(X25="-","-",X25*INDEX('3c Mappings'!$C$8:$O$21,MATCH($C156,'3c Mappings'!$B$8:$B$21,0),MATCH($B156,'3c Mappings'!$C$7:$O$7,0)))</f>
        <v>0.11438507945137392</v>
      </c>
      <c r="Y156" s="80">
        <f>IF(Y25="-","-",Y25*INDEX('3c Mappings'!$C$8:$O$21,MATCH($C156,'3c Mappings'!$B$8:$B$21,0),MATCH($B156,'3c Mappings'!$C$7:$O$7,0)))</f>
        <v>0.11438507945137392</v>
      </c>
      <c r="Z156" s="80">
        <f>IF(Z25="-","-",Z25*INDEX('3c Mappings'!$C$8:$O$21,MATCH($C156,'3c Mappings'!$B$8:$B$21,0),MATCH($B156,'3c Mappings'!$C$7:$O$7,0)))</f>
        <v>0.13701522795753845</v>
      </c>
      <c r="AA156" s="80">
        <f>IF(AA25="-","-",AA25*INDEX('3c Mappings'!$C$8:$O$21,MATCH($C156,'3c Mappings'!$B$8:$B$21,0),MATCH($B156,'3c Mappings'!$C$7:$O$7,0)))</f>
        <v>0.13701522795753845</v>
      </c>
      <c r="AB156" s="80">
        <f>IF(AB25="-","-",AB25*INDEX('3c Mappings'!$C$8:$O$21,MATCH($C156,'3c Mappings'!$B$8:$B$21,0),MATCH($B156,'3c Mappings'!$C$7:$O$7,0)))</f>
        <v>0.14555980271266056</v>
      </c>
      <c r="AC156" s="80">
        <f>IF(AC25="-","-",AC25*INDEX('3c Mappings'!$C$8:$O$21,MATCH($C156,'3c Mappings'!$B$8:$B$21,0),MATCH($B156,'3c Mappings'!$C$7:$O$7,0)))</f>
        <v>0.14555980271266056</v>
      </c>
      <c r="AD156" s="80">
        <f>IF(AD25="-","-",AD25*INDEX('3c Mappings'!$C$8:$O$21,MATCH($C156,'3c Mappings'!$B$8:$B$21,0),MATCH($B156,'3c Mappings'!$C$7:$O$7,0)))</f>
        <v>9.1009234208327072E-2</v>
      </c>
      <c r="AE156" s="80">
        <f>IF(AE25="-","-",AE25*INDEX('3c Mappings'!$C$8:$O$21,MATCH($C156,'3c Mappings'!$B$8:$B$21,0),MATCH($B156,'3c Mappings'!$C$7:$O$7,0)))</f>
        <v>9.1009234208327072E-2</v>
      </c>
      <c r="AF156" s="80">
        <f>IF(AF25="-","-",AF25*INDEX('3c Mappings'!$C$8:$O$21,MATCH($C156,'3c Mappings'!$B$8:$B$21,0),MATCH($B156,'3c Mappings'!$C$7:$O$7,0)))</f>
        <v>0.13000444441030523</v>
      </c>
      <c r="AG156" s="80">
        <f>IF(AG25="-","-",AG25*INDEX('3c Mappings'!$C$8:$O$21,MATCH($C156,'3c Mappings'!$B$8:$B$21,0),MATCH($B156,'3c Mappings'!$C$7:$O$7,0)))</f>
        <v>0.13000444441030523</v>
      </c>
      <c r="AH156" s="80" t="str">
        <f>IF(AH25="-","-",AH25*INDEX('3c Mappings'!$C$8:$O$21,MATCH($C156,'3c Mappings'!$B$8:$B$21,0),MATCH($B156,'3c Mappings'!$C$7:$O$7,0)))</f>
        <v>-</v>
      </c>
      <c r="AI156" s="80" t="str">
        <f>IF(AI25="-","-",AI25*INDEX('3c Mappings'!$C$8:$O$21,MATCH($C156,'3c Mappings'!$B$8:$B$21,0),MATCH($B156,'3c Mappings'!$C$7:$O$7,0)))</f>
        <v>-</v>
      </c>
      <c r="AJ156" s="80" t="str">
        <f>IF(AJ25="-","-",AJ25*INDEX('3c Mappings'!$C$8:$O$21,MATCH($C156,'3c Mappings'!$B$8:$B$21,0),MATCH($B156,'3c Mappings'!$C$7:$O$7,0)))</f>
        <v>-</v>
      </c>
      <c r="AK156" s="80" t="str">
        <f>IF(AK25="-","-",AK25*INDEX('3c Mappings'!$C$8:$O$21,MATCH($C156,'3c Mappings'!$B$8:$B$21,0),MATCH($B156,'3c Mappings'!$C$7:$O$7,0)))</f>
        <v>-</v>
      </c>
      <c r="AL156" s="80" t="str">
        <f>IF(AL25="-","-",AL25*INDEX('3c Mappings'!$C$8:$O$21,MATCH($C156,'3c Mappings'!$B$8:$B$21,0),MATCH($B156,'3c Mappings'!$C$7:$O$7,0)))</f>
        <v>-</v>
      </c>
      <c r="AM156" s="80" t="str">
        <f>IF(AM25="-","-",AM25*INDEX('3c Mappings'!$C$8:$O$21,MATCH($C156,'3c Mappings'!$B$8:$B$21,0),MATCH($B156,'3c Mappings'!$C$7:$O$7,0)))</f>
        <v>-</v>
      </c>
      <c r="AN156" s="80" t="str">
        <f>IF(AN25="-","-",AN25*INDEX('3c Mappings'!$C$8:$O$21,MATCH($C156,'3c Mappings'!$B$8:$B$21,0),MATCH($B156,'3c Mappings'!$C$7:$O$7,0)))</f>
        <v>-</v>
      </c>
      <c r="AO156" s="80" t="str">
        <f>IF(AO25="-","-",AO25*INDEX('3c Mappings'!$C$8:$O$21,MATCH($C156,'3c Mappings'!$B$8:$B$21,0),MATCH($B156,'3c Mappings'!$C$7:$O$7,0)))</f>
        <v>-</v>
      </c>
      <c r="AP156" s="80" t="str">
        <f>IF(AP25="-","-",AP25*INDEX('3c Mappings'!$C$8:$O$21,MATCH($C156,'3c Mappings'!$B$8:$B$21,0),MATCH($B156,'3c Mappings'!$C$7:$O$7,0)))</f>
        <v>-</v>
      </c>
      <c r="AQ156" s="80" t="str">
        <f>IF(AQ25="-","-",AQ25*INDEX('3c Mappings'!$C$8:$O$21,MATCH($C156,'3c Mappings'!$B$8:$B$21,0),MATCH($B156,'3c Mappings'!$C$7:$O$7,0)))</f>
        <v>-</v>
      </c>
      <c r="AR156" s="80" t="str">
        <f>IF(AR25="-","-",AR25*INDEX('3c Mappings'!$C$8:$O$21,MATCH($C156,'3c Mappings'!$B$8:$B$21,0),MATCH($B156,'3c Mappings'!$C$7:$O$7,0)))</f>
        <v>-</v>
      </c>
      <c r="AS156" s="80" t="str">
        <f>IF(AS25="-","-",AS25*INDEX('3c Mappings'!$C$8:$O$21,MATCH($C156,'3c Mappings'!$B$8:$B$21,0),MATCH($B156,'3c Mappings'!$C$7:$O$7,0)))</f>
        <v>-</v>
      </c>
      <c r="AT156" s="80" t="str">
        <f>IF(AT25="-","-",AT25*INDEX('3c Mappings'!$C$8:$O$21,MATCH($C156,'3c Mappings'!$B$8:$B$21,0),MATCH($B156,'3c Mappings'!$C$7:$O$7,0)))</f>
        <v>-</v>
      </c>
      <c r="AU156" s="80" t="str">
        <f>IF(AU25="-","-",AU25*INDEX('3c Mappings'!$C$8:$O$21,MATCH($C156,'3c Mappings'!$B$8:$B$21,0),MATCH($B156,'3c Mappings'!$C$7:$O$7,0)))</f>
        <v>-</v>
      </c>
      <c r="AV156" s="80" t="str">
        <f>IF(AV25="-","-",AV25*INDEX('3c Mappings'!$C$8:$O$21,MATCH($C156,'3c Mappings'!$B$8:$B$21,0),MATCH($B156,'3c Mappings'!$C$7:$O$7,0)))</f>
        <v>-</v>
      </c>
      <c r="AW156" s="80" t="str">
        <f>IF(AW25="-","-",AW25*INDEX('3c Mappings'!$C$8:$O$21,MATCH($C156,'3c Mappings'!$B$8:$B$21,0),MATCH($B156,'3c Mappings'!$C$7:$O$7,0)))</f>
        <v>-</v>
      </c>
      <c r="AX156" s="80" t="str">
        <f>IF(AX25="-","-",AX25*INDEX('3c Mappings'!$C$8:$O$21,MATCH($C156,'3c Mappings'!$B$8:$B$21,0),MATCH($B156,'3c Mappings'!$C$7:$O$7,0)))</f>
        <v>-</v>
      </c>
      <c r="AY156" s="80" t="str">
        <f>IF(AY25="-","-",AY25*INDEX('3c Mappings'!$C$8:$O$21,MATCH($C156,'3c Mappings'!$B$8:$B$21,0),MATCH($B156,'3c Mappings'!$C$7:$O$7,0)))</f>
        <v>-</v>
      </c>
      <c r="AZ156" s="80" t="str">
        <f>IF(AZ25="-","-",AZ25*INDEX('3c Mappings'!$C$8:$O$21,MATCH($C156,'3c Mappings'!$B$8:$B$21,0),MATCH($B156,'3c Mappings'!$C$7:$O$7,0)))</f>
        <v>-</v>
      </c>
      <c r="BA156" s="80" t="str">
        <f>IF(BA25="-","-",BA25*INDEX('3c Mappings'!$C$8:$O$21,MATCH($C156,'3c Mappings'!$B$8:$B$21,0),MATCH($B156,'3c Mappings'!$C$7:$O$7,0)))</f>
        <v>-</v>
      </c>
      <c r="BB156" s="80" t="str">
        <f>IF(BB25="-","-",BB25*INDEX('3c Mappings'!$C$8:$O$21,MATCH($C156,'3c Mappings'!$B$8:$B$21,0),MATCH($B156,'3c Mappings'!$C$7:$O$7,0)))</f>
        <v>-</v>
      </c>
    </row>
    <row r="157" spans="1:54" s="14" customFormat="1" ht="11.45">
      <c r="A157" s="10"/>
      <c r="B157" s="72" t="s">
        <v>214</v>
      </c>
      <c r="C157" s="73" t="s">
        <v>184</v>
      </c>
      <c r="D157" s="205"/>
      <c r="E157" s="29"/>
      <c r="F157" s="80">
        <f>IF(F26="-","-",F26*INDEX('3c Mappings'!$C$8:$O$21,MATCH($C157,'3c Mappings'!$B$8:$B$21,0),MATCH($B157,'3c Mappings'!$C$7:$O$7,0)))</f>
        <v>4.8459848408940154</v>
      </c>
      <c r="G157" s="80">
        <f>IF(G26="-","-",G26*INDEX('3c Mappings'!$C$8:$O$21,MATCH($C157,'3c Mappings'!$B$8:$B$21,0),MATCH($B157,'3c Mappings'!$C$7:$O$7,0)))</f>
        <v>4.7271759053471394</v>
      </c>
      <c r="H157" s="80">
        <f>IF(H26="-","-",H26*INDEX('3c Mappings'!$C$8:$O$21,MATCH($C157,'3c Mappings'!$B$8:$B$21,0),MATCH($B157,'3c Mappings'!$C$7:$O$7,0)))</f>
        <v>5.3921546089504071</v>
      </c>
      <c r="I157" s="80">
        <f>IF(I26="-","-",I26*INDEX('3c Mappings'!$C$8:$O$21,MATCH($C157,'3c Mappings'!$B$8:$B$21,0),MATCH($B157,'3c Mappings'!$C$7:$O$7,0)))</f>
        <v>5.0476086958644704</v>
      </c>
      <c r="J157" s="80">
        <f>IF(J26="-","-",J26*INDEX('3c Mappings'!$C$8:$O$21,MATCH($C157,'3c Mappings'!$B$8:$B$21,0),MATCH($B157,'3c Mappings'!$C$7:$O$7,0)))</f>
        <v>6.6506773362038345</v>
      </c>
      <c r="K157" s="80">
        <f>IF(K26="-","-",K26*INDEX('3c Mappings'!$C$8:$O$21,MATCH($C157,'3c Mappings'!$B$8:$B$21,0),MATCH($B157,'3c Mappings'!$C$7:$O$7,0)))</f>
        <v>6.6744391233132099</v>
      </c>
      <c r="L157" s="80">
        <f>IF(L26="-","-",L26*INDEX('3c Mappings'!$C$8:$O$21,MATCH($C157,'3c Mappings'!$B$8:$B$21,0),MATCH($B157,'3c Mappings'!$C$7:$O$7,0)))</f>
        <v>7.4573437193714485</v>
      </c>
      <c r="M157" s="80">
        <f>IF(M26="-","-",M26*INDEX('3c Mappings'!$C$8:$O$21,MATCH($C157,'3c Mappings'!$B$8:$B$21,0),MATCH($B157,'3c Mappings'!$C$7:$O$7,0)))</f>
        <v>7.5286290806995728</v>
      </c>
      <c r="N157" s="82"/>
      <c r="O157" s="80">
        <f>IF(O26="-","-",O26*INDEX('3c Mappings'!$C$8:$O$21,MATCH($C157,'3c Mappings'!$B$8:$B$21,0),MATCH($B157,'3c Mappings'!$C$7:$O$7,0)))</f>
        <v>7.5286290806995728</v>
      </c>
      <c r="P157" s="80">
        <f>IF(P26="-","-",P26*INDEX('3c Mappings'!$C$8:$O$21,MATCH($C157,'3c Mappings'!$B$8:$B$21,0),MATCH($B157,'3c Mappings'!$C$7:$O$7,0)))</f>
        <v>5.8429773108028664</v>
      </c>
      <c r="Q157" s="80">
        <f>IF(Q26="-","-",Q26*INDEX('3c Mappings'!$C$8:$O$21,MATCH($C157,'3c Mappings'!$B$8:$B$21,0),MATCH($B157,'3c Mappings'!$C$7:$O$7,0)))</f>
        <v>5.40338424927943</v>
      </c>
      <c r="R157" s="80">
        <f>IF(R26="-","-",R26*INDEX('3c Mappings'!$C$8:$O$21,MATCH($C157,'3c Mappings'!$B$8:$B$21,0),MATCH($B157,'3c Mappings'!$C$7:$O$7,0)))</f>
        <v>4.4292125971791023</v>
      </c>
      <c r="S157" s="80">
        <f>IF(S26="-","-",S26*INDEX('3c Mappings'!$C$8:$O$21,MATCH($C157,'3c Mappings'!$B$8:$B$21,0),MATCH($B157,'3c Mappings'!$C$7:$O$7,0)))</f>
        <v>1.7916542280384773</v>
      </c>
      <c r="T157" s="80">
        <f>IF(T26="-","-",T26*INDEX('3c Mappings'!$C$8:$O$21,MATCH($C157,'3c Mappings'!$B$8:$B$21,0),MATCH($B157,'3c Mappings'!$C$7:$O$7,0)))</f>
        <v>8.6412899060921706</v>
      </c>
      <c r="U157" s="80">
        <f>IF(U26="-","-",U26*INDEX('3c Mappings'!$C$8:$O$21,MATCH($C157,'3c Mappings'!$B$8:$B$21,0),MATCH($B157,'3c Mappings'!$C$7:$O$7,0)))</f>
        <v>8.2135777381234227</v>
      </c>
      <c r="V157" s="80">
        <f>IF(V26="-","-",V26*INDEX('3c Mappings'!$C$8:$O$21,MATCH($C157,'3c Mappings'!$B$8:$B$21,0),MATCH($B157,'3c Mappings'!$C$7:$O$7,0)))</f>
        <v>12.894464901821175</v>
      </c>
      <c r="W157" s="80">
        <f>IF(W26="-","-",W26*INDEX('3c Mappings'!$C$8:$O$21,MATCH($C157,'3c Mappings'!$B$8:$B$21,0),MATCH($B157,'3c Mappings'!$C$7:$O$7,0)))</f>
        <v>15.876569184047739</v>
      </c>
      <c r="X157" s="80">
        <f>IF(X26="-","-",X26*INDEX('3c Mappings'!$C$8:$O$21,MATCH($C157,'3c Mappings'!$B$8:$B$21,0),MATCH($B157,'3c Mappings'!$C$7:$O$7,0)))</f>
        <v>11.320543870149205</v>
      </c>
      <c r="Y157" s="80">
        <f>IF(Y26="-","-",Y26*INDEX('3c Mappings'!$C$8:$O$21,MATCH($C157,'3c Mappings'!$B$8:$B$21,0),MATCH($B157,'3c Mappings'!$C$7:$O$7,0)))</f>
        <v>11.320543870149205</v>
      </c>
      <c r="Z157" s="80">
        <f>IF(Z26="-","-",Z26*INDEX('3c Mappings'!$C$8:$O$21,MATCH($C157,'3c Mappings'!$B$8:$B$21,0),MATCH($B157,'3c Mappings'!$C$7:$O$7,0)))</f>
        <v>13.577913645539828</v>
      </c>
      <c r="AA157" s="80">
        <f>IF(AA26="-","-",AA26*INDEX('3c Mappings'!$C$8:$O$21,MATCH($C157,'3c Mappings'!$B$8:$B$21,0),MATCH($B157,'3c Mappings'!$C$7:$O$7,0)))</f>
        <v>13.577913645539828</v>
      </c>
      <c r="AB157" s="80">
        <f>IF(AB26="-","-",AB26*INDEX('3c Mappings'!$C$8:$O$21,MATCH($C157,'3c Mappings'!$B$8:$B$21,0),MATCH($B157,'3c Mappings'!$C$7:$O$7,0)))</f>
        <v>14.201173635293927</v>
      </c>
      <c r="AC157" s="80">
        <f>IF(AC26="-","-",AC26*INDEX('3c Mappings'!$C$8:$O$21,MATCH($C157,'3c Mappings'!$B$8:$B$21,0),MATCH($B157,'3c Mappings'!$C$7:$O$7,0)))</f>
        <v>14.201173635293927</v>
      </c>
      <c r="AD157" s="80">
        <f>IF(AD26="-","-",AD26*INDEX('3c Mappings'!$C$8:$O$21,MATCH($C157,'3c Mappings'!$B$8:$B$21,0),MATCH($B157,'3c Mappings'!$C$7:$O$7,0)))</f>
        <v>8.7597243872470525</v>
      </c>
      <c r="AE157" s="80">
        <f>IF(AE26="-","-",AE26*INDEX('3c Mappings'!$C$8:$O$21,MATCH($C157,'3c Mappings'!$B$8:$B$21,0),MATCH($B157,'3c Mappings'!$C$7:$O$7,0)))</f>
        <v>8.7597243872470525</v>
      </c>
      <c r="AF157" s="80">
        <f>IF(AF26="-","-",AF26*INDEX('3c Mappings'!$C$8:$O$21,MATCH($C157,'3c Mappings'!$B$8:$B$21,0),MATCH($B157,'3c Mappings'!$C$7:$O$7,0)))</f>
        <v>12.291924468069366</v>
      </c>
      <c r="AG157" s="80">
        <f>IF(AG26="-","-",AG26*INDEX('3c Mappings'!$C$8:$O$21,MATCH($C157,'3c Mappings'!$B$8:$B$21,0),MATCH($B157,'3c Mappings'!$C$7:$O$7,0)))</f>
        <v>12.291924468069366</v>
      </c>
      <c r="AH157" s="80" t="str">
        <f>IF(AH26="-","-",AH26*INDEX('3c Mappings'!$C$8:$O$21,MATCH($C157,'3c Mappings'!$B$8:$B$21,0),MATCH($B157,'3c Mappings'!$C$7:$O$7,0)))</f>
        <v>-</v>
      </c>
      <c r="AI157" s="80" t="str">
        <f>IF(AI26="-","-",AI26*INDEX('3c Mappings'!$C$8:$O$21,MATCH($C157,'3c Mappings'!$B$8:$B$21,0),MATCH($B157,'3c Mappings'!$C$7:$O$7,0)))</f>
        <v>-</v>
      </c>
      <c r="AJ157" s="80" t="str">
        <f>IF(AJ26="-","-",AJ26*INDEX('3c Mappings'!$C$8:$O$21,MATCH($C157,'3c Mappings'!$B$8:$B$21,0),MATCH($B157,'3c Mappings'!$C$7:$O$7,0)))</f>
        <v>-</v>
      </c>
      <c r="AK157" s="80" t="str">
        <f>IF(AK26="-","-",AK26*INDEX('3c Mappings'!$C$8:$O$21,MATCH($C157,'3c Mappings'!$B$8:$B$21,0),MATCH($B157,'3c Mappings'!$C$7:$O$7,0)))</f>
        <v>-</v>
      </c>
      <c r="AL157" s="80" t="str">
        <f>IF(AL26="-","-",AL26*INDEX('3c Mappings'!$C$8:$O$21,MATCH($C157,'3c Mappings'!$B$8:$B$21,0),MATCH($B157,'3c Mappings'!$C$7:$O$7,0)))</f>
        <v>-</v>
      </c>
      <c r="AM157" s="80" t="str">
        <f>IF(AM26="-","-",AM26*INDEX('3c Mappings'!$C$8:$O$21,MATCH($C157,'3c Mappings'!$B$8:$B$21,0),MATCH($B157,'3c Mappings'!$C$7:$O$7,0)))</f>
        <v>-</v>
      </c>
      <c r="AN157" s="80" t="str">
        <f>IF(AN26="-","-",AN26*INDEX('3c Mappings'!$C$8:$O$21,MATCH($C157,'3c Mappings'!$B$8:$B$21,0),MATCH($B157,'3c Mappings'!$C$7:$O$7,0)))</f>
        <v>-</v>
      </c>
      <c r="AO157" s="80" t="str">
        <f>IF(AO26="-","-",AO26*INDEX('3c Mappings'!$C$8:$O$21,MATCH($C157,'3c Mappings'!$B$8:$B$21,0),MATCH($B157,'3c Mappings'!$C$7:$O$7,0)))</f>
        <v>-</v>
      </c>
      <c r="AP157" s="80" t="str">
        <f>IF(AP26="-","-",AP26*INDEX('3c Mappings'!$C$8:$O$21,MATCH($C157,'3c Mappings'!$B$8:$B$21,0),MATCH($B157,'3c Mappings'!$C$7:$O$7,0)))</f>
        <v>-</v>
      </c>
      <c r="AQ157" s="80" t="str">
        <f>IF(AQ26="-","-",AQ26*INDEX('3c Mappings'!$C$8:$O$21,MATCH($C157,'3c Mappings'!$B$8:$B$21,0),MATCH($B157,'3c Mappings'!$C$7:$O$7,0)))</f>
        <v>-</v>
      </c>
      <c r="AR157" s="80" t="str">
        <f>IF(AR26="-","-",AR26*INDEX('3c Mappings'!$C$8:$O$21,MATCH($C157,'3c Mappings'!$B$8:$B$21,0),MATCH($B157,'3c Mappings'!$C$7:$O$7,0)))</f>
        <v>-</v>
      </c>
      <c r="AS157" s="80" t="str">
        <f>IF(AS26="-","-",AS26*INDEX('3c Mappings'!$C$8:$O$21,MATCH($C157,'3c Mappings'!$B$8:$B$21,0),MATCH($B157,'3c Mappings'!$C$7:$O$7,0)))</f>
        <v>-</v>
      </c>
      <c r="AT157" s="80" t="str">
        <f>IF(AT26="-","-",AT26*INDEX('3c Mappings'!$C$8:$O$21,MATCH($C157,'3c Mappings'!$B$8:$B$21,0),MATCH($B157,'3c Mappings'!$C$7:$O$7,0)))</f>
        <v>-</v>
      </c>
      <c r="AU157" s="80" t="str">
        <f>IF(AU26="-","-",AU26*INDEX('3c Mappings'!$C$8:$O$21,MATCH($C157,'3c Mappings'!$B$8:$B$21,0),MATCH($B157,'3c Mappings'!$C$7:$O$7,0)))</f>
        <v>-</v>
      </c>
      <c r="AV157" s="80" t="str">
        <f>IF(AV26="-","-",AV26*INDEX('3c Mappings'!$C$8:$O$21,MATCH($C157,'3c Mappings'!$B$8:$B$21,0),MATCH($B157,'3c Mappings'!$C$7:$O$7,0)))</f>
        <v>-</v>
      </c>
      <c r="AW157" s="80" t="str">
        <f>IF(AW26="-","-",AW26*INDEX('3c Mappings'!$C$8:$O$21,MATCH($C157,'3c Mappings'!$B$8:$B$21,0),MATCH($B157,'3c Mappings'!$C$7:$O$7,0)))</f>
        <v>-</v>
      </c>
      <c r="AX157" s="80" t="str">
        <f>IF(AX26="-","-",AX26*INDEX('3c Mappings'!$C$8:$O$21,MATCH($C157,'3c Mappings'!$B$8:$B$21,0),MATCH($B157,'3c Mappings'!$C$7:$O$7,0)))</f>
        <v>-</v>
      </c>
      <c r="AY157" s="80" t="str">
        <f>IF(AY26="-","-",AY26*INDEX('3c Mappings'!$C$8:$O$21,MATCH($C157,'3c Mappings'!$B$8:$B$21,0),MATCH($B157,'3c Mappings'!$C$7:$O$7,0)))</f>
        <v>-</v>
      </c>
      <c r="AZ157" s="80" t="str">
        <f>IF(AZ26="-","-",AZ26*INDEX('3c Mappings'!$C$8:$O$21,MATCH($C157,'3c Mappings'!$B$8:$B$21,0),MATCH($B157,'3c Mappings'!$C$7:$O$7,0)))</f>
        <v>-</v>
      </c>
      <c r="BA157" s="80" t="str">
        <f>IF(BA26="-","-",BA26*INDEX('3c Mappings'!$C$8:$O$21,MATCH($C157,'3c Mappings'!$B$8:$B$21,0),MATCH($B157,'3c Mappings'!$C$7:$O$7,0)))</f>
        <v>-</v>
      </c>
      <c r="BB157" s="80" t="str">
        <f>IF(BB26="-","-",BB26*INDEX('3c Mappings'!$C$8:$O$21,MATCH($C157,'3c Mappings'!$B$8:$B$21,0),MATCH($B157,'3c Mappings'!$C$7:$O$7,0)))</f>
        <v>-</v>
      </c>
    </row>
    <row r="158" spans="1:54" s="14" customFormat="1" ht="12.6" customHeight="1">
      <c r="A158" s="10"/>
      <c r="B158" s="72" t="s">
        <v>202</v>
      </c>
      <c r="C158" s="73" t="s">
        <v>185</v>
      </c>
      <c r="D158" s="205"/>
      <c r="E158" s="29"/>
      <c r="F158" s="80">
        <f>IF(F14="-","-",F14*INDEX('3c Mappings'!$C$8:$O$21,MATCH($C158,'3c Mappings'!$B$8:$B$21,0),MATCH($B158,'3c Mappings'!$C$7:$O$7,0)))</f>
        <v>0</v>
      </c>
      <c r="G158" s="80">
        <f>IF(G14="-","-",G14*INDEX('3c Mappings'!$C$8:$O$21,MATCH($C158,'3c Mappings'!$B$8:$B$21,0),MATCH($B158,'3c Mappings'!$C$7:$O$7,0)))</f>
        <v>0</v>
      </c>
      <c r="H158" s="80">
        <f>IF(H14="-","-",H14*INDEX('3c Mappings'!$C$8:$O$21,MATCH($C158,'3c Mappings'!$B$8:$B$21,0),MATCH($B158,'3c Mappings'!$C$7:$O$7,0)))</f>
        <v>0</v>
      </c>
      <c r="I158" s="80">
        <f>IF(I14="-","-",I14*INDEX('3c Mappings'!$C$8:$O$21,MATCH($C158,'3c Mappings'!$B$8:$B$21,0),MATCH($B158,'3c Mappings'!$C$7:$O$7,0)))</f>
        <v>0</v>
      </c>
      <c r="J158" s="80">
        <f>IF(J14="-","-",J14*INDEX('3c Mappings'!$C$8:$O$21,MATCH($C158,'3c Mappings'!$B$8:$B$21,0),MATCH($B158,'3c Mappings'!$C$7:$O$7,0)))</f>
        <v>0</v>
      </c>
      <c r="K158" s="80">
        <f>IF(K14="-","-",K14*INDEX('3c Mappings'!$C$8:$O$21,MATCH($C158,'3c Mappings'!$B$8:$B$21,0),MATCH($B158,'3c Mappings'!$C$7:$O$7,0)))</f>
        <v>0</v>
      </c>
      <c r="L158" s="80">
        <f>IF(L14="-","-",L14*INDEX('3c Mappings'!$C$8:$O$21,MATCH($C158,'3c Mappings'!$B$8:$B$21,0),MATCH($B158,'3c Mappings'!$C$7:$O$7,0)))</f>
        <v>0</v>
      </c>
      <c r="M158" s="80">
        <f>IF(M14="-","-",M14*INDEX('3c Mappings'!$C$8:$O$21,MATCH($C158,'3c Mappings'!$B$8:$B$21,0),MATCH($B158,'3c Mappings'!$C$7:$O$7,0)))</f>
        <v>0</v>
      </c>
      <c r="N158" s="82"/>
      <c r="O158" s="80">
        <f>IF(O14="-","-",O14*INDEX('3c Mappings'!$C$8:$O$21,MATCH($C158,'3c Mappings'!$B$8:$B$21,0),MATCH($B158,'3c Mappings'!$C$7:$O$7,0)))</f>
        <v>0</v>
      </c>
      <c r="P158" s="80">
        <f>IF(P14="-","-",P14*INDEX('3c Mappings'!$C$8:$O$21,MATCH($C158,'3c Mappings'!$B$8:$B$21,0),MATCH($B158,'3c Mappings'!$C$7:$O$7,0)))</f>
        <v>0</v>
      </c>
      <c r="Q158" s="80">
        <f>IF(Q14="-","-",Q14*INDEX('3c Mappings'!$C$8:$O$21,MATCH($C158,'3c Mappings'!$B$8:$B$21,0),MATCH($B158,'3c Mappings'!$C$7:$O$7,0)))</f>
        <v>0</v>
      </c>
      <c r="R158" s="80">
        <f>IF(R14="-","-",R14*INDEX('3c Mappings'!$C$8:$O$21,MATCH($C158,'3c Mappings'!$B$8:$B$21,0),MATCH($B158,'3c Mappings'!$C$7:$O$7,0)))</f>
        <v>0</v>
      </c>
      <c r="S158" s="80">
        <f>IF(S14="-","-",S14*INDEX('3c Mappings'!$C$8:$O$21,MATCH($C158,'3c Mappings'!$B$8:$B$21,0),MATCH($B158,'3c Mappings'!$C$7:$O$7,0)))</f>
        <v>0</v>
      </c>
      <c r="T158" s="80">
        <f>IF(T14="-","-",T14*INDEX('3c Mappings'!$C$8:$O$21,MATCH($C158,'3c Mappings'!$B$8:$B$21,0),MATCH($B158,'3c Mappings'!$C$7:$O$7,0)))</f>
        <v>0</v>
      </c>
      <c r="U158" s="80">
        <f>IF(U14="-","-",U14*INDEX('3c Mappings'!$C$8:$O$21,MATCH($C158,'3c Mappings'!$B$8:$B$21,0),MATCH($B158,'3c Mappings'!$C$7:$O$7,0)))</f>
        <v>0</v>
      </c>
      <c r="V158" s="80">
        <f>IF(V14="-","-",V14*INDEX('3c Mappings'!$C$8:$O$21,MATCH($C158,'3c Mappings'!$B$8:$B$21,0),MATCH($B158,'3c Mappings'!$C$7:$O$7,0)))</f>
        <v>0</v>
      </c>
      <c r="W158" s="80">
        <f>IF(W14="-","-",W14*INDEX('3c Mappings'!$C$8:$O$21,MATCH($C158,'3c Mappings'!$B$8:$B$21,0),MATCH($B158,'3c Mappings'!$C$7:$O$7,0)))</f>
        <v>0</v>
      </c>
      <c r="X158" s="80">
        <f>IF(X14="-","-",X14*INDEX('3c Mappings'!$C$8:$O$21,MATCH($C158,'3c Mappings'!$B$8:$B$21,0),MATCH($B158,'3c Mappings'!$C$7:$O$7,0)))</f>
        <v>0</v>
      </c>
      <c r="Y158" s="80">
        <f>IF(Y14="-","-",Y14*INDEX('3c Mappings'!$C$8:$O$21,MATCH($C158,'3c Mappings'!$B$8:$B$21,0),MATCH($B158,'3c Mappings'!$C$7:$O$7,0)))</f>
        <v>0</v>
      </c>
      <c r="Z158" s="80">
        <f>IF(Z14="-","-",Z14*INDEX('3c Mappings'!$C$8:$O$21,MATCH($C158,'3c Mappings'!$B$8:$B$21,0),MATCH($B158,'3c Mappings'!$C$7:$O$7,0)))</f>
        <v>0</v>
      </c>
      <c r="AA158" s="80">
        <f>IF(AA14="-","-",AA14*INDEX('3c Mappings'!$C$8:$O$21,MATCH($C158,'3c Mappings'!$B$8:$B$21,0),MATCH($B158,'3c Mappings'!$C$7:$O$7,0)))</f>
        <v>0</v>
      </c>
      <c r="AB158" s="80">
        <f>IF(AB14="-","-",AB14*INDEX('3c Mappings'!$C$8:$O$21,MATCH($C158,'3c Mappings'!$B$8:$B$21,0),MATCH($B158,'3c Mappings'!$C$7:$O$7,0)))</f>
        <v>0</v>
      </c>
      <c r="AC158" s="80">
        <f>IF(AC14="-","-",AC14*INDEX('3c Mappings'!$C$8:$O$21,MATCH($C158,'3c Mappings'!$B$8:$B$21,0),MATCH($B158,'3c Mappings'!$C$7:$O$7,0)))</f>
        <v>0</v>
      </c>
      <c r="AD158" s="80">
        <f>IF(AD14="-","-",AD14*INDEX('3c Mappings'!$C$8:$O$21,MATCH($C158,'3c Mappings'!$B$8:$B$21,0),MATCH($B158,'3c Mappings'!$C$7:$O$7,0)))</f>
        <v>0</v>
      </c>
      <c r="AE158" s="80">
        <f>IF(AE14="-","-",AE14*INDEX('3c Mappings'!$C$8:$O$21,MATCH($C158,'3c Mappings'!$B$8:$B$21,0),MATCH($B158,'3c Mappings'!$C$7:$O$7,0)))</f>
        <v>0</v>
      </c>
      <c r="AF158" s="80">
        <f>IF(AF14="-","-",AF14*INDEX('3c Mappings'!$C$8:$O$21,MATCH($C158,'3c Mappings'!$B$8:$B$21,0),MATCH($B158,'3c Mappings'!$C$7:$O$7,0)))</f>
        <v>0</v>
      </c>
      <c r="AG158" s="80">
        <f>IF(AG14="-","-",AG14*INDEX('3c Mappings'!$C$8:$O$21,MATCH($C158,'3c Mappings'!$B$8:$B$21,0),MATCH($B158,'3c Mappings'!$C$7:$O$7,0)))</f>
        <v>0</v>
      </c>
      <c r="AH158" s="80" t="str">
        <f>IF(AH14="-","-",AH14*INDEX('3c Mappings'!$C$8:$O$21,MATCH($C158,'3c Mappings'!$B$8:$B$21,0),MATCH($B158,'3c Mappings'!$C$7:$O$7,0)))</f>
        <v>-</v>
      </c>
      <c r="AI158" s="80" t="str">
        <f>IF(AI14="-","-",AI14*INDEX('3c Mappings'!$C$8:$O$21,MATCH($C158,'3c Mappings'!$B$8:$B$21,0),MATCH($B158,'3c Mappings'!$C$7:$O$7,0)))</f>
        <v>-</v>
      </c>
      <c r="AJ158" s="80" t="str">
        <f>IF(AJ14="-","-",AJ14*INDEX('3c Mappings'!$C$8:$O$21,MATCH($C158,'3c Mappings'!$B$8:$B$21,0),MATCH($B158,'3c Mappings'!$C$7:$O$7,0)))</f>
        <v>-</v>
      </c>
      <c r="AK158" s="80" t="str">
        <f>IF(AK14="-","-",AK14*INDEX('3c Mappings'!$C$8:$O$21,MATCH($C158,'3c Mappings'!$B$8:$B$21,0),MATCH($B158,'3c Mappings'!$C$7:$O$7,0)))</f>
        <v>-</v>
      </c>
      <c r="AL158" s="80" t="str">
        <f>IF(AL14="-","-",AL14*INDEX('3c Mappings'!$C$8:$O$21,MATCH($C158,'3c Mappings'!$B$8:$B$21,0),MATCH($B158,'3c Mappings'!$C$7:$O$7,0)))</f>
        <v>-</v>
      </c>
      <c r="AM158" s="80" t="str">
        <f>IF(AM14="-","-",AM14*INDEX('3c Mappings'!$C$8:$O$21,MATCH($C158,'3c Mappings'!$B$8:$B$21,0),MATCH($B158,'3c Mappings'!$C$7:$O$7,0)))</f>
        <v>-</v>
      </c>
      <c r="AN158" s="80" t="str">
        <f>IF(AN14="-","-",AN14*INDEX('3c Mappings'!$C$8:$O$21,MATCH($C158,'3c Mappings'!$B$8:$B$21,0),MATCH($B158,'3c Mappings'!$C$7:$O$7,0)))</f>
        <v>-</v>
      </c>
      <c r="AO158" s="80" t="str">
        <f>IF(AO14="-","-",AO14*INDEX('3c Mappings'!$C$8:$O$21,MATCH($C158,'3c Mappings'!$B$8:$B$21,0),MATCH($B158,'3c Mappings'!$C$7:$O$7,0)))</f>
        <v>-</v>
      </c>
      <c r="AP158" s="80" t="str">
        <f>IF(AP14="-","-",AP14*INDEX('3c Mappings'!$C$8:$O$21,MATCH($C158,'3c Mappings'!$B$8:$B$21,0),MATCH($B158,'3c Mappings'!$C$7:$O$7,0)))</f>
        <v>-</v>
      </c>
      <c r="AQ158" s="80" t="str">
        <f>IF(AQ14="-","-",AQ14*INDEX('3c Mappings'!$C$8:$O$21,MATCH($C158,'3c Mappings'!$B$8:$B$21,0),MATCH($B158,'3c Mappings'!$C$7:$O$7,0)))</f>
        <v>-</v>
      </c>
      <c r="AR158" s="80" t="str">
        <f>IF(AR14="-","-",AR14*INDEX('3c Mappings'!$C$8:$O$21,MATCH($C158,'3c Mappings'!$B$8:$B$21,0),MATCH($B158,'3c Mappings'!$C$7:$O$7,0)))</f>
        <v>-</v>
      </c>
      <c r="AS158" s="80" t="str">
        <f>IF(AS14="-","-",AS14*INDEX('3c Mappings'!$C$8:$O$21,MATCH($C158,'3c Mappings'!$B$8:$B$21,0),MATCH($B158,'3c Mappings'!$C$7:$O$7,0)))</f>
        <v>-</v>
      </c>
      <c r="AT158" s="80" t="str">
        <f>IF(AT14="-","-",AT14*INDEX('3c Mappings'!$C$8:$O$21,MATCH($C158,'3c Mappings'!$B$8:$B$21,0),MATCH($B158,'3c Mappings'!$C$7:$O$7,0)))</f>
        <v>-</v>
      </c>
      <c r="AU158" s="80" t="str">
        <f>IF(AU14="-","-",AU14*INDEX('3c Mappings'!$C$8:$O$21,MATCH($C158,'3c Mappings'!$B$8:$B$21,0),MATCH($B158,'3c Mappings'!$C$7:$O$7,0)))</f>
        <v>-</v>
      </c>
      <c r="AV158" s="80" t="str">
        <f>IF(AV14="-","-",AV14*INDEX('3c Mappings'!$C$8:$O$21,MATCH($C158,'3c Mappings'!$B$8:$B$21,0),MATCH($B158,'3c Mappings'!$C$7:$O$7,0)))</f>
        <v>-</v>
      </c>
      <c r="AW158" s="80" t="str">
        <f>IF(AW14="-","-",AW14*INDEX('3c Mappings'!$C$8:$O$21,MATCH($C158,'3c Mappings'!$B$8:$B$21,0),MATCH($B158,'3c Mappings'!$C$7:$O$7,0)))</f>
        <v>-</v>
      </c>
      <c r="AX158" s="80" t="str">
        <f>IF(AX14="-","-",AX14*INDEX('3c Mappings'!$C$8:$O$21,MATCH($C158,'3c Mappings'!$B$8:$B$21,0),MATCH($B158,'3c Mappings'!$C$7:$O$7,0)))</f>
        <v>-</v>
      </c>
      <c r="AY158" s="80" t="str">
        <f>IF(AY14="-","-",AY14*INDEX('3c Mappings'!$C$8:$O$21,MATCH($C158,'3c Mappings'!$B$8:$B$21,0),MATCH($B158,'3c Mappings'!$C$7:$O$7,0)))</f>
        <v>-</v>
      </c>
      <c r="AZ158" s="80" t="str">
        <f>IF(AZ14="-","-",AZ14*INDEX('3c Mappings'!$C$8:$O$21,MATCH($C158,'3c Mappings'!$B$8:$B$21,0),MATCH($B158,'3c Mappings'!$C$7:$O$7,0)))</f>
        <v>-</v>
      </c>
      <c r="BA158" s="80" t="str">
        <f>IF(BA14="-","-",BA14*INDEX('3c Mappings'!$C$8:$O$21,MATCH($C158,'3c Mappings'!$B$8:$B$21,0),MATCH($B158,'3c Mappings'!$C$7:$O$7,0)))</f>
        <v>-</v>
      </c>
      <c r="BB158" s="80" t="str">
        <f>IF(BB14="-","-",BB14*INDEX('3c Mappings'!$C$8:$O$21,MATCH($C158,'3c Mappings'!$B$8:$B$21,0),MATCH($B158,'3c Mappings'!$C$7:$O$7,0)))</f>
        <v>-</v>
      </c>
    </row>
    <row r="159" spans="1:54" s="14" customFormat="1" ht="11.45">
      <c r="A159" s="10"/>
      <c r="B159" s="72" t="s">
        <v>203</v>
      </c>
      <c r="C159" s="73" t="s">
        <v>185</v>
      </c>
      <c r="D159" s="205"/>
      <c r="E159" s="29"/>
      <c r="F159" s="80">
        <f>IF(F15="-","-",F15*INDEX('3c Mappings'!$C$8:$O$21,MATCH($C159,'3c Mappings'!$B$8:$B$21,0),MATCH($B159,'3c Mappings'!$C$7:$O$7,0)))</f>
        <v>0</v>
      </c>
      <c r="G159" s="80">
        <f>IF(G15="-","-",G15*INDEX('3c Mappings'!$C$8:$O$21,MATCH($C159,'3c Mappings'!$B$8:$B$21,0),MATCH($B159,'3c Mappings'!$C$7:$O$7,0)))</f>
        <v>0</v>
      </c>
      <c r="H159" s="80">
        <f>IF(H15="-","-",H15*INDEX('3c Mappings'!$C$8:$O$21,MATCH($C159,'3c Mappings'!$B$8:$B$21,0),MATCH($B159,'3c Mappings'!$C$7:$O$7,0)))</f>
        <v>0</v>
      </c>
      <c r="I159" s="80">
        <f>IF(I15="-","-",I15*INDEX('3c Mappings'!$C$8:$O$21,MATCH($C159,'3c Mappings'!$B$8:$B$21,0),MATCH($B159,'3c Mappings'!$C$7:$O$7,0)))</f>
        <v>0</v>
      </c>
      <c r="J159" s="80">
        <f>IF(J15="-","-",J15*INDEX('3c Mappings'!$C$8:$O$21,MATCH($C159,'3c Mappings'!$B$8:$B$21,0),MATCH($B159,'3c Mappings'!$C$7:$O$7,0)))</f>
        <v>0</v>
      </c>
      <c r="K159" s="80">
        <f>IF(K15="-","-",K15*INDEX('3c Mappings'!$C$8:$O$21,MATCH($C159,'3c Mappings'!$B$8:$B$21,0),MATCH($B159,'3c Mappings'!$C$7:$O$7,0)))</f>
        <v>0</v>
      </c>
      <c r="L159" s="80">
        <f>IF(L15="-","-",L15*INDEX('3c Mappings'!$C$8:$O$21,MATCH($C159,'3c Mappings'!$B$8:$B$21,0),MATCH($B159,'3c Mappings'!$C$7:$O$7,0)))</f>
        <v>0</v>
      </c>
      <c r="M159" s="80">
        <f>IF(M15="-","-",M15*INDEX('3c Mappings'!$C$8:$O$21,MATCH($C159,'3c Mappings'!$B$8:$B$21,0),MATCH($B159,'3c Mappings'!$C$7:$O$7,0)))</f>
        <v>0</v>
      </c>
      <c r="N159" s="82"/>
      <c r="O159" s="80">
        <f>IF(O15="-","-",O15*INDEX('3c Mappings'!$C$8:$O$21,MATCH($C159,'3c Mappings'!$B$8:$B$21,0),MATCH($B159,'3c Mappings'!$C$7:$O$7,0)))</f>
        <v>0</v>
      </c>
      <c r="P159" s="80">
        <f>IF(P15="-","-",P15*INDEX('3c Mappings'!$C$8:$O$21,MATCH($C159,'3c Mappings'!$B$8:$B$21,0),MATCH($B159,'3c Mappings'!$C$7:$O$7,0)))</f>
        <v>0</v>
      </c>
      <c r="Q159" s="80">
        <f>IF(Q15="-","-",Q15*INDEX('3c Mappings'!$C$8:$O$21,MATCH($C159,'3c Mappings'!$B$8:$B$21,0),MATCH($B159,'3c Mappings'!$C$7:$O$7,0)))</f>
        <v>0</v>
      </c>
      <c r="R159" s="80">
        <f>IF(R15="-","-",R15*INDEX('3c Mappings'!$C$8:$O$21,MATCH($C159,'3c Mappings'!$B$8:$B$21,0),MATCH($B159,'3c Mappings'!$C$7:$O$7,0)))</f>
        <v>0</v>
      </c>
      <c r="S159" s="80">
        <f>IF(S15="-","-",S15*INDEX('3c Mappings'!$C$8:$O$21,MATCH($C159,'3c Mappings'!$B$8:$B$21,0),MATCH($B159,'3c Mappings'!$C$7:$O$7,0)))</f>
        <v>0</v>
      </c>
      <c r="T159" s="80">
        <f>IF(T15="-","-",T15*INDEX('3c Mappings'!$C$8:$O$21,MATCH($C159,'3c Mappings'!$B$8:$B$21,0),MATCH($B159,'3c Mappings'!$C$7:$O$7,0)))</f>
        <v>0</v>
      </c>
      <c r="U159" s="80">
        <f>IF(U15="-","-",U15*INDEX('3c Mappings'!$C$8:$O$21,MATCH($C159,'3c Mappings'!$B$8:$B$21,0),MATCH($B159,'3c Mappings'!$C$7:$O$7,0)))</f>
        <v>0</v>
      </c>
      <c r="V159" s="80">
        <f>IF(V15="-","-",V15*INDEX('3c Mappings'!$C$8:$O$21,MATCH($C159,'3c Mappings'!$B$8:$B$21,0),MATCH($B159,'3c Mappings'!$C$7:$O$7,0)))</f>
        <v>0</v>
      </c>
      <c r="W159" s="80">
        <f>IF(W15="-","-",W15*INDEX('3c Mappings'!$C$8:$O$21,MATCH($C159,'3c Mappings'!$B$8:$B$21,0),MATCH($B159,'3c Mappings'!$C$7:$O$7,0)))</f>
        <v>0</v>
      </c>
      <c r="X159" s="80">
        <f>IF(X15="-","-",X15*INDEX('3c Mappings'!$C$8:$O$21,MATCH($C159,'3c Mappings'!$B$8:$B$21,0),MATCH($B159,'3c Mappings'!$C$7:$O$7,0)))</f>
        <v>0</v>
      </c>
      <c r="Y159" s="80">
        <f>IF(Y15="-","-",Y15*INDEX('3c Mappings'!$C$8:$O$21,MATCH($C159,'3c Mappings'!$B$8:$B$21,0),MATCH($B159,'3c Mappings'!$C$7:$O$7,0)))</f>
        <v>0</v>
      </c>
      <c r="Z159" s="80">
        <f>IF(Z15="-","-",Z15*INDEX('3c Mappings'!$C$8:$O$21,MATCH($C159,'3c Mappings'!$B$8:$B$21,0),MATCH($B159,'3c Mappings'!$C$7:$O$7,0)))</f>
        <v>0</v>
      </c>
      <c r="AA159" s="80">
        <f>IF(AA15="-","-",AA15*INDEX('3c Mappings'!$C$8:$O$21,MATCH($C159,'3c Mappings'!$B$8:$B$21,0),MATCH($B159,'3c Mappings'!$C$7:$O$7,0)))</f>
        <v>0</v>
      </c>
      <c r="AB159" s="80">
        <f>IF(AB15="-","-",AB15*INDEX('3c Mappings'!$C$8:$O$21,MATCH($C159,'3c Mappings'!$B$8:$B$21,0),MATCH($B159,'3c Mappings'!$C$7:$O$7,0)))</f>
        <v>0</v>
      </c>
      <c r="AC159" s="80">
        <f>IF(AC15="-","-",AC15*INDEX('3c Mappings'!$C$8:$O$21,MATCH($C159,'3c Mappings'!$B$8:$B$21,0),MATCH($B159,'3c Mappings'!$C$7:$O$7,0)))</f>
        <v>0</v>
      </c>
      <c r="AD159" s="80">
        <f>IF(AD15="-","-",AD15*INDEX('3c Mappings'!$C$8:$O$21,MATCH($C159,'3c Mappings'!$B$8:$B$21,0),MATCH($B159,'3c Mappings'!$C$7:$O$7,0)))</f>
        <v>0</v>
      </c>
      <c r="AE159" s="80">
        <f>IF(AE15="-","-",AE15*INDEX('3c Mappings'!$C$8:$O$21,MATCH($C159,'3c Mappings'!$B$8:$B$21,0),MATCH($B159,'3c Mappings'!$C$7:$O$7,0)))</f>
        <v>0</v>
      </c>
      <c r="AF159" s="80">
        <f>IF(AF15="-","-",AF15*INDEX('3c Mappings'!$C$8:$O$21,MATCH($C159,'3c Mappings'!$B$8:$B$21,0),MATCH($B159,'3c Mappings'!$C$7:$O$7,0)))</f>
        <v>0</v>
      </c>
      <c r="AG159" s="80">
        <f>IF(AG15="-","-",AG15*INDEX('3c Mappings'!$C$8:$O$21,MATCH($C159,'3c Mappings'!$B$8:$B$21,0),MATCH($B159,'3c Mappings'!$C$7:$O$7,0)))</f>
        <v>0</v>
      </c>
      <c r="AH159" s="80" t="str">
        <f>IF(AH15="-","-",AH15*INDEX('3c Mappings'!$C$8:$O$21,MATCH($C159,'3c Mappings'!$B$8:$B$21,0),MATCH($B159,'3c Mappings'!$C$7:$O$7,0)))</f>
        <v>-</v>
      </c>
      <c r="AI159" s="80" t="str">
        <f>IF(AI15="-","-",AI15*INDEX('3c Mappings'!$C$8:$O$21,MATCH($C159,'3c Mappings'!$B$8:$B$21,0),MATCH($B159,'3c Mappings'!$C$7:$O$7,0)))</f>
        <v>-</v>
      </c>
      <c r="AJ159" s="80" t="str">
        <f>IF(AJ15="-","-",AJ15*INDEX('3c Mappings'!$C$8:$O$21,MATCH($C159,'3c Mappings'!$B$8:$B$21,0),MATCH($B159,'3c Mappings'!$C$7:$O$7,0)))</f>
        <v>-</v>
      </c>
      <c r="AK159" s="80" t="str">
        <f>IF(AK15="-","-",AK15*INDEX('3c Mappings'!$C$8:$O$21,MATCH($C159,'3c Mappings'!$B$8:$B$21,0),MATCH($B159,'3c Mappings'!$C$7:$O$7,0)))</f>
        <v>-</v>
      </c>
      <c r="AL159" s="80" t="str">
        <f>IF(AL15="-","-",AL15*INDEX('3c Mappings'!$C$8:$O$21,MATCH($C159,'3c Mappings'!$B$8:$B$21,0),MATCH($B159,'3c Mappings'!$C$7:$O$7,0)))</f>
        <v>-</v>
      </c>
      <c r="AM159" s="80" t="str">
        <f>IF(AM15="-","-",AM15*INDEX('3c Mappings'!$C$8:$O$21,MATCH($C159,'3c Mappings'!$B$8:$B$21,0),MATCH($B159,'3c Mappings'!$C$7:$O$7,0)))</f>
        <v>-</v>
      </c>
      <c r="AN159" s="80" t="str">
        <f>IF(AN15="-","-",AN15*INDEX('3c Mappings'!$C$8:$O$21,MATCH($C159,'3c Mappings'!$B$8:$B$21,0),MATCH($B159,'3c Mappings'!$C$7:$O$7,0)))</f>
        <v>-</v>
      </c>
      <c r="AO159" s="80" t="str">
        <f>IF(AO15="-","-",AO15*INDEX('3c Mappings'!$C$8:$O$21,MATCH($C159,'3c Mappings'!$B$8:$B$21,0),MATCH($B159,'3c Mappings'!$C$7:$O$7,0)))</f>
        <v>-</v>
      </c>
      <c r="AP159" s="80" t="str">
        <f>IF(AP15="-","-",AP15*INDEX('3c Mappings'!$C$8:$O$21,MATCH($C159,'3c Mappings'!$B$8:$B$21,0),MATCH($B159,'3c Mappings'!$C$7:$O$7,0)))</f>
        <v>-</v>
      </c>
      <c r="AQ159" s="80" t="str">
        <f>IF(AQ15="-","-",AQ15*INDEX('3c Mappings'!$C$8:$O$21,MATCH($C159,'3c Mappings'!$B$8:$B$21,0),MATCH($B159,'3c Mappings'!$C$7:$O$7,0)))</f>
        <v>-</v>
      </c>
      <c r="AR159" s="80" t="str">
        <f>IF(AR15="-","-",AR15*INDEX('3c Mappings'!$C$8:$O$21,MATCH($C159,'3c Mappings'!$B$8:$B$21,0),MATCH($B159,'3c Mappings'!$C$7:$O$7,0)))</f>
        <v>-</v>
      </c>
      <c r="AS159" s="80" t="str">
        <f>IF(AS15="-","-",AS15*INDEX('3c Mappings'!$C$8:$O$21,MATCH($C159,'3c Mappings'!$B$8:$B$21,0),MATCH($B159,'3c Mappings'!$C$7:$O$7,0)))</f>
        <v>-</v>
      </c>
      <c r="AT159" s="80" t="str">
        <f>IF(AT15="-","-",AT15*INDEX('3c Mappings'!$C$8:$O$21,MATCH($C159,'3c Mappings'!$B$8:$B$21,0),MATCH($B159,'3c Mappings'!$C$7:$O$7,0)))</f>
        <v>-</v>
      </c>
      <c r="AU159" s="80" t="str">
        <f>IF(AU15="-","-",AU15*INDEX('3c Mappings'!$C$8:$O$21,MATCH($C159,'3c Mappings'!$B$8:$B$21,0),MATCH($B159,'3c Mappings'!$C$7:$O$7,0)))</f>
        <v>-</v>
      </c>
      <c r="AV159" s="80" t="str">
        <f>IF(AV15="-","-",AV15*INDEX('3c Mappings'!$C$8:$O$21,MATCH($C159,'3c Mappings'!$B$8:$B$21,0),MATCH($B159,'3c Mappings'!$C$7:$O$7,0)))</f>
        <v>-</v>
      </c>
      <c r="AW159" s="80" t="str">
        <f>IF(AW15="-","-",AW15*INDEX('3c Mappings'!$C$8:$O$21,MATCH($C159,'3c Mappings'!$B$8:$B$21,0),MATCH($B159,'3c Mappings'!$C$7:$O$7,0)))</f>
        <v>-</v>
      </c>
      <c r="AX159" s="80" t="str">
        <f>IF(AX15="-","-",AX15*INDEX('3c Mappings'!$C$8:$O$21,MATCH($C159,'3c Mappings'!$B$8:$B$21,0),MATCH($B159,'3c Mappings'!$C$7:$O$7,0)))</f>
        <v>-</v>
      </c>
      <c r="AY159" s="80" t="str">
        <f>IF(AY15="-","-",AY15*INDEX('3c Mappings'!$C$8:$O$21,MATCH($C159,'3c Mappings'!$B$8:$B$21,0),MATCH($B159,'3c Mappings'!$C$7:$O$7,0)))</f>
        <v>-</v>
      </c>
      <c r="AZ159" s="80" t="str">
        <f>IF(AZ15="-","-",AZ15*INDEX('3c Mappings'!$C$8:$O$21,MATCH($C159,'3c Mappings'!$B$8:$B$21,0),MATCH($B159,'3c Mappings'!$C$7:$O$7,0)))</f>
        <v>-</v>
      </c>
      <c r="BA159" s="80" t="str">
        <f>IF(BA15="-","-",BA15*INDEX('3c Mappings'!$C$8:$O$21,MATCH($C159,'3c Mappings'!$B$8:$B$21,0),MATCH($B159,'3c Mappings'!$C$7:$O$7,0)))</f>
        <v>-</v>
      </c>
      <c r="BB159" s="80" t="str">
        <f>IF(BB15="-","-",BB15*INDEX('3c Mappings'!$C$8:$O$21,MATCH($C159,'3c Mappings'!$B$8:$B$21,0),MATCH($B159,'3c Mappings'!$C$7:$O$7,0)))</f>
        <v>-</v>
      </c>
    </row>
    <row r="160" spans="1:54" s="14" customFormat="1" ht="11.45">
      <c r="A160" s="10"/>
      <c r="B160" s="72" t="s">
        <v>204</v>
      </c>
      <c r="C160" s="73" t="s">
        <v>185</v>
      </c>
      <c r="D160" s="205"/>
      <c r="E160" s="29"/>
      <c r="F160" s="80">
        <f>IF(F16="-","-",F16*INDEX('3c Mappings'!$C$8:$O$21,MATCH($C160,'3c Mappings'!$B$8:$B$21,0),MATCH($B160,'3c Mappings'!$C$7:$O$7,0)))</f>
        <v>0</v>
      </c>
      <c r="G160" s="80">
        <f>IF(G16="-","-",G16*INDEX('3c Mappings'!$C$8:$O$21,MATCH($C160,'3c Mappings'!$B$8:$B$21,0),MATCH($B160,'3c Mappings'!$C$7:$O$7,0)))</f>
        <v>0</v>
      </c>
      <c r="H160" s="80">
        <f>IF(H16="-","-",H16*INDEX('3c Mappings'!$C$8:$O$21,MATCH($C160,'3c Mappings'!$B$8:$B$21,0),MATCH($B160,'3c Mappings'!$C$7:$O$7,0)))</f>
        <v>0</v>
      </c>
      <c r="I160" s="80">
        <f>IF(I16="-","-",I16*INDEX('3c Mappings'!$C$8:$O$21,MATCH($C160,'3c Mappings'!$B$8:$B$21,0),MATCH($B160,'3c Mappings'!$C$7:$O$7,0)))</f>
        <v>0</v>
      </c>
      <c r="J160" s="80">
        <f>IF(J16="-","-",J16*INDEX('3c Mappings'!$C$8:$O$21,MATCH($C160,'3c Mappings'!$B$8:$B$21,0),MATCH($B160,'3c Mappings'!$C$7:$O$7,0)))</f>
        <v>0</v>
      </c>
      <c r="K160" s="80">
        <f>IF(K16="-","-",K16*INDEX('3c Mappings'!$C$8:$O$21,MATCH($C160,'3c Mappings'!$B$8:$B$21,0),MATCH($B160,'3c Mappings'!$C$7:$O$7,0)))</f>
        <v>0</v>
      </c>
      <c r="L160" s="80">
        <f>IF(L16="-","-",L16*INDEX('3c Mappings'!$C$8:$O$21,MATCH($C160,'3c Mappings'!$B$8:$B$21,0),MATCH($B160,'3c Mappings'!$C$7:$O$7,0)))</f>
        <v>0</v>
      </c>
      <c r="M160" s="80">
        <f>IF(M16="-","-",M16*INDEX('3c Mappings'!$C$8:$O$21,MATCH($C160,'3c Mappings'!$B$8:$B$21,0),MATCH($B160,'3c Mappings'!$C$7:$O$7,0)))</f>
        <v>0</v>
      </c>
      <c r="N160" s="82"/>
      <c r="O160" s="80">
        <f>IF(O16="-","-",O16*INDEX('3c Mappings'!$C$8:$O$21,MATCH($C160,'3c Mappings'!$B$8:$B$21,0),MATCH($B160,'3c Mappings'!$C$7:$O$7,0)))</f>
        <v>0</v>
      </c>
      <c r="P160" s="80">
        <f>IF(P16="-","-",P16*INDEX('3c Mappings'!$C$8:$O$21,MATCH($C160,'3c Mappings'!$B$8:$B$21,0),MATCH($B160,'3c Mappings'!$C$7:$O$7,0)))</f>
        <v>0</v>
      </c>
      <c r="Q160" s="80">
        <f>IF(Q16="-","-",Q16*INDEX('3c Mappings'!$C$8:$O$21,MATCH($C160,'3c Mappings'!$B$8:$B$21,0),MATCH($B160,'3c Mappings'!$C$7:$O$7,0)))</f>
        <v>0</v>
      </c>
      <c r="R160" s="80">
        <f>IF(R16="-","-",R16*INDEX('3c Mappings'!$C$8:$O$21,MATCH($C160,'3c Mappings'!$B$8:$B$21,0),MATCH($B160,'3c Mappings'!$C$7:$O$7,0)))</f>
        <v>0</v>
      </c>
      <c r="S160" s="80">
        <f>IF(S16="-","-",S16*INDEX('3c Mappings'!$C$8:$O$21,MATCH($C160,'3c Mappings'!$B$8:$B$21,0),MATCH($B160,'3c Mappings'!$C$7:$O$7,0)))</f>
        <v>0</v>
      </c>
      <c r="T160" s="80">
        <f>IF(T16="-","-",T16*INDEX('3c Mappings'!$C$8:$O$21,MATCH($C160,'3c Mappings'!$B$8:$B$21,0),MATCH($B160,'3c Mappings'!$C$7:$O$7,0)))</f>
        <v>0</v>
      </c>
      <c r="U160" s="80">
        <f>IF(U16="-","-",U16*INDEX('3c Mappings'!$C$8:$O$21,MATCH($C160,'3c Mappings'!$B$8:$B$21,0),MATCH($B160,'3c Mappings'!$C$7:$O$7,0)))</f>
        <v>0</v>
      </c>
      <c r="V160" s="80">
        <f>IF(V16="-","-",V16*INDEX('3c Mappings'!$C$8:$O$21,MATCH($C160,'3c Mappings'!$B$8:$B$21,0),MATCH($B160,'3c Mappings'!$C$7:$O$7,0)))</f>
        <v>0</v>
      </c>
      <c r="W160" s="80">
        <f>IF(W16="-","-",W16*INDEX('3c Mappings'!$C$8:$O$21,MATCH($C160,'3c Mappings'!$B$8:$B$21,0),MATCH($B160,'3c Mappings'!$C$7:$O$7,0)))</f>
        <v>0</v>
      </c>
      <c r="X160" s="80">
        <f>IF(X16="-","-",X16*INDEX('3c Mappings'!$C$8:$O$21,MATCH($C160,'3c Mappings'!$B$8:$B$21,0),MATCH($B160,'3c Mappings'!$C$7:$O$7,0)))</f>
        <v>0</v>
      </c>
      <c r="Y160" s="80">
        <f>IF(Y16="-","-",Y16*INDEX('3c Mappings'!$C$8:$O$21,MATCH($C160,'3c Mappings'!$B$8:$B$21,0),MATCH($B160,'3c Mappings'!$C$7:$O$7,0)))</f>
        <v>0</v>
      </c>
      <c r="Z160" s="80">
        <f>IF(Z16="-","-",Z16*INDEX('3c Mappings'!$C$8:$O$21,MATCH($C160,'3c Mappings'!$B$8:$B$21,0),MATCH($B160,'3c Mappings'!$C$7:$O$7,0)))</f>
        <v>0</v>
      </c>
      <c r="AA160" s="80">
        <f>IF(AA16="-","-",AA16*INDEX('3c Mappings'!$C$8:$O$21,MATCH($C160,'3c Mappings'!$B$8:$B$21,0),MATCH($B160,'3c Mappings'!$C$7:$O$7,0)))</f>
        <v>0</v>
      </c>
      <c r="AB160" s="80">
        <f>IF(AB16="-","-",AB16*INDEX('3c Mappings'!$C$8:$O$21,MATCH($C160,'3c Mappings'!$B$8:$B$21,0),MATCH($B160,'3c Mappings'!$C$7:$O$7,0)))</f>
        <v>0</v>
      </c>
      <c r="AC160" s="80">
        <f>IF(AC16="-","-",AC16*INDEX('3c Mappings'!$C$8:$O$21,MATCH($C160,'3c Mappings'!$B$8:$B$21,0),MATCH($B160,'3c Mappings'!$C$7:$O$7,0)))</f>
        <v>0</v>
      </c>
      <c r="AD160" s="80">
        <f>IF(AD16="-","-",AD16*INDEX('3c Mappings'!$C$8:$O$21,MATCH($C160,'3c Mappings'!$B$8:$B$21,0),MATCH($B160,'3c Mappings'!$C$7:$O$7,0)))</f>
        <v>0</v>
      </c>
      <c r="AE160" s="80">
        <f>IF(AE16="-","-",AE16*INDEX('3c Mappings'!$C$8:$O$21,MATCH($C160,'3c Mappings'!$B$8:$B$21,0),MATCH($B160,'3c Mappings'!$C$7:$O$7,0)))</f>
        <v>0</v>
      </c>
      <c r="AF160" s="80">
        <f>IF(AF16="-","-",AF16*INDEX('3c Mappings'!$C$8:$O$21,MATCH($C160,'3c Mappings'!$B$8:$B$21,0),MATCH($B160,'3c Mappings'!$C$7:$O$7,0)))</f>
        <v>0</v>
      </c>
      <c r="AG160" s="80">
        <f>IF(AG16="-","-",AG16*INDEX('3c Mappings'!$C$8:$O$21,MATCH($C160,'3c Mappings'!$B$8:$B$21,0),MATCH($B160,'3c Mappings'!$C$7:$O$7,0)))</f>
        <v>0</v>
      </c>
      <c r="AH160" s="80" t="str">
        <f>IF(AH16="-","-",AH16*INDEX('3c Mappings'!$C$8:$O$21,MATCH($C160,'3c Mappings'!$B$8:$B$21,0),MATCH($B160,'3c Mappings'!$C$7:$O$7,0)))</f>
        <v>-</v>
      </c>
      <c r="AI160" s="80" t="str">
        <f>IF(AI16="-","-",AI16*INDEX('3c Mappings'!$C$8:$O$21,MATCH($C160,'3c Mappings'!$B$8:$B$21,0),MATCH($B160,'3c Mappings'!$C$7:$O$7,0)))</f>
        <v>-</v>
      </c>
      <c r="AJ160" s="80" t="str">
        <f>IF(AJ16="-","-",AJ16*INDEX('3c Mappings'!$C$8:$O$21,MATCH($C160,'3c Mappings'!$B$8:$B$21,0),MATCH($B160,'3c Mappings'!$C$7:$O$7,0)))</f>
        <v>-</v>
      </c>
      <c r="AK160" s="80" t="str">
        <f>IF(AK16="-","-",AK16*INDEX('3c Mappings'!$C$8:$O$21,MATCH($C160,'3c Mappings'!$B$8:$B$21,0),MATCH($B160,'3c Mappings'!$C$7:$O$7,0)))</f>
        <v>-</v>
      </c>
      <c r="AL160" s="80" t="str">
        <f>IF(AL16="-","-",AL16*INDEX('3c Mappings'!$C$8:$O$21,MATCH($C160,'3c Mappings'!$B$8:$B$21,0),MATCH($B160,'3c Mappings'!$C$7:$O$7,0)))</f>
        <v>-</v>
      </c>
      <c r="AM160" s="80" t="str">
        <f>IF(AM16="-","-",AM16*INDEX('3c Mappings'!$C$8:$O$21,MATCH($C160,'3c Mappings'!$B$8:$B$21,0),MATCH($B160,'3c Mappings'!$C$7:$O$7,0)))</f>
        <v>-</v>
      </c>
      <c r="AN160" s="80" t="str">
        <f>IF(AN16="-","-",AN16*INDEX('3c Mappings'!$C$8:$O$21,MATCH($C160,'3c Mappings'!$B$8:$B$21,0),MATCH($B160,'3c Mappings'!$C$7:$O$7,0)))</f>
        <v>-</v>
      </c>
      <c r="AO160" s="80" t="str">
        <f>IF(AO16="-","-",AO16*INDEX('3c Mappings'!$C$8:$O$21,MATCH($C160,'3c Mappings'!$B$8:$B$21,0),MATCH($B160,'3c Mappings'!$C$7:$O$7,0)))</f>
        <v>-</v>
      </c>
      <c r="AP160" s="80" t="str">
        <f>IF(AP16="-","-",AP16*INDEX('3c Mappings'!$C$8:$O$21,MATCH($C160,'3c Mappings'!$B$8:$B$21,0),MATCH($B160,'3c Mappings'!$C$7:$O$7,0)))</f>
        <v>-</v>
      </c>
      <c r="AQ160" s="80" t="str">
        <f>IF(AQ16="-","-",AQ16*INDEX('3c Mappings'!$C$8:$O$21,MATCH($C160,'3c Mappings'!$B$8:$B$21,0),MATCH($B160,'3c Mappings'!$C$7:$O$7,0)))</f>
        <v>-</v>
      </c>
      <c r="AR160" s="80" t="str">
        <f>IF(AR16="-","-",AR16*INDEX('3c Mappings'!$C$8:$O$21,MATCH($C160,'3c Mappings'!$B$8:$B$21,0),MATCH($B160,'3c Mappings'!$C$7:$O$7,0)))</f>
        <v>-</v>
      </c>
      <c r="AS160" s="80" t="str">
        <f>IF(AS16="-","-",AS16*INDEX('3c Mappings'!$C$8:$O$21,MATCH($C160,'3c Mappings'!$B$8:$B$21,0),MATCH($B160,'3c Mappings'!$C$7:$O$7,0)))</f>
        <v>-</v>
      </c>
      <c r="AT160" s="80" t="str">
        <f>IF(AT16="-","-",AT16*INDEX('3c Mappings'!$C$8:$O$21,MATCH($C160,'3c Mappings'!$B$8:$B$21,0),MATCH($B160,'3c Mappings'!$C$7:$O$7,0)))</f>
        <v>-</v>
      </c>
      <c r="AU160" s="80" t="str">
        <f>IF(AU16="-","-",AU16*INDEX('3c Mappings'!$C$8:$O$21,MATCH($C160,'3c Mappings'!$B$8:$B$21,0),MATCH($B160,'3c Mappings'!$C$7:$O$7,0)))</f>
        <v>-</v>
      </c>
      <c r="AV160" s="80" t="str">
        <f>IF(AV16="-","-",AV16*INDEX('3c Mappings'!$C$8:$O$21,MATCH($C160,'3c Mappings'!$B$8:$B$21,0),MATCH($B160,'3c Mappings'!$C$7:$O$7,0)))</f>
        <v>-</v>
      </c>
      <c r="AW160" s="80" t="str">
        <f>IF(AW16="-","-",AW16*INDEX('3c Mappings'!$C$8:$O$21,MATCH($C160,'3c Mappings'!$B$8:$B$21,0),MATCH($B160,'3c Mappings'!$C$7:$O$7,0)))</f>
        <v>-</v>
      </c>
      <c r="AX160" s="80" t="str">
        <f>IF(AX16="-","-",AX16*INDEX('3c Mappings'!$C$8:$O$21,MATCH($C160,'3c Mappings'!$B$8:$B$21,0),MATCH($B160,'3c Mappings'!$C$7:$O$7,0)))</f>
        <v>-</v>
      </c>
      <c r="AY160" s="80" t="str">
        <f>IF(AY16="-","-",AY16*INDEX('3c Mappings'!$C$8:$O$21,MATCH($C160,'3c Mappings'!$B$8:$B$21,0),MATCH($B160,'3c Mappings'!$C$7:$O$7,0)))</f>
        <v>-</v>
      </c>
      <c r="AZ160" s="80" t="str">
        <f>IF(AZ16="-","-",AZ16*INDEX('3c Mappings'!$C$8:$O$21,MATCH($C160,'3c Mappings'!$B$8:$B$21,0),MATCH($B160,'3c Mappings'!$C$7:$O$7,0)))</f>
        <v>-</v>
      </c>
      <c r="BA160" s="80" t="str">
        <f>IF(BA16="-","-",BA16*INDEX('3c Mappings'!$C$8:$O$21,MATCH($C160,'3c Mappings'!$B$8:$B$21,0),MATCH($B160,'3c Mappings'!$C$7:$O$7,0)))</f>
        <v>-</v>
      </c>
      <c r="BB160" s="80" t="str">
        <f>IF(BB16="-","-",BB16*INDEX('3c Mappings'!$C$8:$O$21,MATCH($C160,'3c Mappings'!$B$8:$B$21,0),MATCH($B160,'3c Mappings'!$C$7:$O$7,0)))</f>
        <v>-</v>
      </c>
    </row>
    <row r="161" spans="1:54" s="14" customFormat="1" ht="11.45">
      <c r="A161" s="10"/>
      <c r="B161" s="72" t="s">
        <v>205</v>
      </c>
      <c r="C161" s="73" t="s">
        <v>185</v>
      </c>
      <c r="D161" s="205"/>
      <c r="E161" s="29"/>
      <c r="F161" s="80">
        <f>IF(F17="-","-",F17*INDEX('3c Mappings'!$C$8:$O$21,MATCH($C161,'3c Mappings'!$B$8:$B$21,0),MATCH($B161,'3c Mappings'!$C$7:$O$7,0)))</f>
        <v>0</v>
      </c>
      <c r="G161" s="80">
        <f>IF(G17="-","-",G17*INDEX('3c Mappings'!$C$8:$O$21,MATCH($C161,'3c Mappings'!$B$8:$B$21,0),MATCH($B161,'3c Mappings'!$C$7:$O$7,0)))</f>
        <v>0</v>
      </c>
      <c r="H161" s="80">
        <f>IF(H17="-","-",H17*INDEX('3c Mappings'!$C$8:$O$21,MATCH($C161,'3c Mappings'!$B$8:$B$21,0),MATCH($B161,'3c Mappings'!$C$7:$O$7,0)))</f>
        <v>0</v>
      </c>
      <c r="I161" s="80">
        <f>IF(I17="-","-",I17*INDEX('3c Mappings'!$C$8:$O$21,MATCH($C161,'3c Mappings'!$B$8:$B$21,0),MATCH($B161,'3c Mappings'!$C$7:$O$7,0)))</f>
        <v>0</v>
      </c>
      <c r="J161" s="80">
        <f>IF(J17="-","-",J17*INDEX('3c Mappings'!$C$8:$O$21,MATCH($C161,'3c Mappings'!$B$8:$B$21,0),MATCH($B161,'3c Mappings'!$C$7:$O$7,0)))</f>
        <v>0</v>
      </c>
      <c r="K161" s="80">
        <f>IF(K17="-","-",K17*INDEX('3c Mappings'!$C$8:$O$21,MATCH($C161,'3c Mappings'!$B$8:$B$21,0),MATCH($B161,'3c Mappings'!$C$7:$O$7,0)))</f>
        <v>0</v>
      </c>
      <c r="L161" s="80">
        <f>IF(L17="-","-",L17*INDEX('3c Mappings'!$C$8:$O$21,MATCH($C161,'3c Mappings'!$B$8:$B$21,0),MATCH($B161,'3c Mappings'!$C$7:$O$7,0)))</f>
        <v>0</v>
      </c>
      <c r="M161" s="80">
        <f>IF(M17="-","-",M17*INDEX('3c Mappings'!$C$8:$O$21,MATCH($C161,'3c Mappings'!$B$8:$B$21,0),MATCH($B161,'3c Mappings'!$C$7:$O$7,0)))</f>
        <v>0</v>
      </c>
      <c r="N161" s="82"/>
      <c r="O161" s="80">
        <f>IF(O17="-","-",O17*INDEX('3c Mappings'!$C$8:$O$21,MATCH($C161,'3c Mappings'!$B$8:$B$21,0),MATCH($B161,'3c Mappings'!$C$7:$O$7,0)))</f>
        <v>0</v>
      </c>
      <c r="P161" s="80">
        <f>IF(P17="-","-",P17*INDEX('3c Mappings'!$C$8:$O$21,MATCH($C161,'3c Mappings'!$B$8:$B$21,0),MATCH($B161,'3c Mappings'!$C$7:$O$7,0)))</f>
        <v>0</v>
      </c>
      <c r="Q161" s="80">
        <f>IF(Q17="-","-",Q17*INDEX('3c Mappings'!$C$8:$O$21,MATCH($C161,'3c Mappings'!$B$8:$B$21,0),MATCH($B161,'3c Mappings'!$C$7:$O$7,0)))</f>
        <v>0</v>
      </c>
      <c r="R161" s="80">
        <f>IF(R17="-","-",R17*INDEX('3c Mappings'!$C$8:$O$21,MATCH($C161,'3c Mappings'!$B$8:$B$21,0),MATCH($B161,'3c Mappings'!$C$7:$O$7,0)))</f>
        <v>0</v>
      </c>
      <c r="S161" s="80">
        <f>IF(S17="-","-",S17*INDEX('3c Mappings'!$C$8:$O$21,MATCH($C161,'3c Mappings'!$B$8:$B$21,0),MATCH($B161,'3c Mappings'!$C$7:$O$7,0)))</f>
        <v>0</v>
      </c>
      <c r="T161" s="80">
        <f>IF(T17="-","-",T17*INDEX('3c Mappings'!$C$8:$O$21,MATCH($C161,'3c Mappings'!$B$8:$B$21,0),MATCH($B161,'3c Mappings'!$C$7:$O$7,0)))</f>
        <v>0</v>
      </c>
      <c r="U161" s="80">
        <f>IF(U17="-","-",U17*INDEX('3c Mappings'!$C$8:$O$21,MATCH($C161,'3c Mappings'!$B$8:$B$21,0),MATCH($B161,'3c Mappings'!$C$7:$O$7,0)))</f>
        <v>0</v>
      </c>
      <c r="V161" s="80">
        <f>IF(V17="-","-",V17*INDEX('3c Mappings'!$C$8:$O$21,MATCH($C161,'3c Mappings'!$B$8:$B$21,0),MATCH($B161,'3c Mappings'!$C$7:$O$7,0)))</f>
        <v>0</v>
      </c>
      <c r="W161" s="80">
        <f>IF(W17="-","-",W17*INDEX('3c Mappings'!$C$8:$O$21,MATCH($C161,'3c Mappings'!$B$8:$B$21,0),MATCH($B161,'3c Mappings'!$C$7:$O$7,0)))</f>
        <v>0</v>
      </c>
      <c r="X161" s="80">
        <f>IF(X17="-","-",X17*INDEX('3c Mappings'!$C$8:$O$21,MATCH($C161,'3c Mappings'!$B$8:$B$21,0),MATCH($B161,'3c Mappings'!$C$7:$O$7,0)))</f>
        <v>0</v>
      </c>
      <c r="Y161" s="80">
        <f>IF(Y17="-","-",Y17*INDEX('3c Mappings'!$C$8:$O$21,MATCH($C161,'3c Mappings'!$B$8:$B$21,0),MATCH($B161,'3c Mappings'!$C$7:$O$7,0)))</f>
        <v>0</v>
      </c>
      <c r="Z161" s="80">
        <f>IF(Z17="-","-",Z17*INDEX('3c Mappings'!$C$8:$O$21,MATCH($C161,'3c Mappings'!$B$8:$B$21,0),MATCH($B161,'3c Mappings'!$C$7:$O$7,0)))</f>
        <v>0</v>
      </c>
      <c r="AA161" s="80">
        <f>IF(AA17="-","-",AA17*INDEX('3c Mappings'!$C$8:$O$21,MATCH($C161,'3c Mappings'!$B$8:$B$21,0),MATCH($B161,'3c Mappings'!$C$7:$O$7,0)))</f>
        <v>0</v>
      </c>
      <c r="AB161" s="80">
        <f>IF(AB17="-","-",AB17*INDEX('3c Mappings'!$C$8:$O$21,MATCH($C161,'3c Mappings'!$B$8:$B$21,0),MATCH($B161,'3c Mappings'!$C$7:$O$7,0)))</f>
        <v>0</v>
      </c>
      <c r="AC161" s="80">
        <f>IF(AC17="-","-",AC17*INDEX('3c Mappings'!$C$8:$O$21,MATCH($C161,'3c Mappings'!$B$8:$B$21,0),MATCH($B161,'3c Mappings'!$C$7:$O$7,0)))</f>
        <v>0</v>
      </c>
      <c r="AD161" s="80">
        <f>IF(AD17="-","-",AD17*INDEX('3c Mappings'!$C$8:$O$21,MATCH($C161,'3c Mappings'!$B$8:$B$21,0),MATCH($B161,'3c Mappings'!$C$7:$O$7,0)))</f>
        <v>0</v>
      </c>
      <c r="AE161" s="80">
        <f>IF(AE17="-","-",AE17*INDEX('3c Mappings'!$C$8:$O$21,MATCH($C161,'3c Mappings'!$B$8:$B$21,0),MATCH($B161,'3c Mappings'!$C$7:$O$7,0)))</f>
        <v>0</v>
      </c>
      <c r="AF161" s="80">
        <f>IF(AF17="-","-",AF17*INDEX('3c Mappings'!$C$8:$O$21,MATCH($C161,'3c Mappings'!$B$8:$B$21,0),MATCH($B161,'3c Mappings'!$C$7:$O$7,0)))</f>
        <v>0</v>
      </c>
      <c r="AG161" s="80">
        <f>IF(AG17="-","-",AG17*INDEX('3c Mappings'!$C$8:$O$21,MATCH($C161,'3c Mappings'!$B$8:$B$21,0),MATCH($B161,'3c Mappings'!$C$7:$O$7,0)))</f>
        <v>0</v>
      </c>
      <c r="AH161" s="80" t="str">
        <f>IF(AH17="-","-",AH17*INDEX('3c Mappings'!$C$8:$O$21,MATCH($C161,'3c Mappings'!$B$8:$B$21,0),MATCH($B161,'3c Mappings'!$C$7:$O$7,0)))</f>
        <v>-</v>
      </c>
      <c r="AI161" s="80" t="str">
        <f>IF(AI17="-","-",AI17*INDEX('3c Mappings'!$C$8:$O$21,MATCH($C161,'3c Mappings'!$B$8:$B$21,0),MATCH($B161,'3c Mappings'!$C$7:$O$7,0)))</f>
        <v>-</v>
      </c>
      <c r="AJ161" s="80" t="str">
        <f>IF(AJ17="-","-",AJ17*INDEX('3c Mappings'!$C$8:$O$21,MATCH($C161,'3c Mappings'!$B$8:$B$21,0),MATCH($B161,'3c Mappings'!$C$7:$O$7,0)))</f>
        <v>-</v>
      </c>
      <c r="AK161" s="80" t="str">
        <f>IF(AK17="-","-",AK17*INDEX('3c Mappings'!$C$8:$O$21,MATCH($C161,'3c Mappings'!$B$8:$B$21,0),MATCH($B161,'3c Mappings'!$C$7:$O$7,0)))</f>
        <v>-</v>
      </c>
      <c r="AL161" s="80" t="str">
        <f>IF(AL17="-","-",AL17*INDEX('3c Mappings'!$C$8:$O$21,MATCH($C161,'3c Mappings'!$B$8:$B$21,0),MATCH($B161,'3c Mappings'!$C$7:$O$7,0)))</f>
        <v>-</v>
      </c>
      <c r="AM161" s="80" t="str">
        <f>IF(AM17="-","-",AM17*INDEX('3c Mappings'!$C$8:$O$21,MATCH($C161,'3c Mappings'!$B$8:$B$21,0),MATCH($B161,'3c Mappings'!$C$7:$O$7,0)))</f>
        <v>-</v>
      </c>
      <c r="AN161" s="80" t="str">
        <f>IF(AN17="-","-",AN17*INDEX('3c Mappings'!$C$8:$O$21,MATCH($C161,'3c Mappings'!$B$8:$B$21,0),MATCH($B161,'3c Mappings'!$C$7:$O$7,0)))</f>
        <v>-</v>
      </c>
      <c r="AO161" s="80" t="str">
        <f>IF(AO17="-","-",AO17*INDEX('3c Mappings'!$C$8:$O$21,MATCH($C161,'3c Mappings'!$B$8:$B$21,0),MATCH($B161,'3c Mappings'!$C$7:$O$7,0)))</f>
        <v>-</v>
      </c>
      <c r="AP161" s="80" t="str">
        <f>IF(AP17="-","-",AP17*INDEX('3c Mappings'!$C$8:$O$21,MATCH($C161,'3c Mappings'!$B$8:$B$21,0),MATCH($B161,'3c Mappings'!$C$7:$O$7,0)))</f>
        <v>-</v>
      </c>
      <c r="AQ161" s="80" t="str">
        <f>IF(AQ17="-","-",AQ17*INDEX('3c Mappings'!$C$8:$O$21,MATCH($C161,'3c Mappings'!$B$8:$B$21,0),MATCH($B161,'3c Mappings'!$C$7:$O$7,0)))</f>
        <v>-</v>
      </c>
      <c r="AR161" s="80" t="str">
        <f>IF(AR17="-","-",AR17*INDEX('3c Mappings'!$C$8:$O$21,MATCH($C161,'3c Mappings'!$B$8:$B$21,0),MATCH($B161,'3c Mappings'!$C$7:$O$7,0)))</f>
        <v>-</v>
      </c>
      <c r="AS161" s="80" t="str">
        <f>IF(AS17="-","-",AS17*INDEX('3c Mappings'!$C$8:$O$21,MATCH($C161,'3c Mappings'!$B$8:$B$21,0),MATCH($B161,'3c Mappings'!$C$7:$O$7,0)))</f>
        <v>-</v>
      </c>
      <c r="AT161" s="80" t="str">
        <f>IF(AT17="-","-",AT17*INDEX('3c Mappings'!$C$8:$O$21,MATCH($C161,'3c Mappings'!$B$8:$B$21,0),MATCH($B161,'3c Mappings'!$C$7:$O$7,0)))</f>
        <v>-</v>
      </c>
      <c r="AU161" s="80" t="str">
        <f>IF(AU17="-","-",AU17*INDEX('3c Mappings'!$C$8:$O$21,MATCH($C161,'3c Mappings'!$B$8:$B$21,0),MATCH($B161,'3c Mappings'!$C$7:$O$7,0)))</f>
        <v>-</v>
      </c>
      <c r="AV161" s="80" t="str">
        <f>IF(AV17="-","-",AV17*INDEX('3c Mappings'!$C$8:$O$21,MATCH($C161,'3c Mappings'!$B$8:$B$21,0),MATCH($B161,'3c Mappings'!$C$7:$O$7,0)))</f>
        <v>-</v>
      </c>
      <c r="AW161" s="80" t="str">
        <f>IF(AW17="-","-",AW17*INDEX('3c Mappings'!$C$8:$O$21,MATCH($C161,'3c Mappings'!$B$8:$B$21,0),MATCH($B161,'3c Mappings'!$C$7:$O$7,0)))</f>
        <v>-</v>
      </c>
      <c r="AX161" s="80" t="str">
        <f>IF(AX17="-","-",AX17*INDEX('3c Mappings'!$C$8:$O$21,MATCH($C161,'3c Mappings'!$B$8:$B$21,0),MATCH($B161,'3c Mappings'!$C$7:$O$7,0)))</f>
        <v>-</v>
      </c>
      <c r="AY161" s="80" t="str">
        <f>IF(AY17="-","-",AY17*INDEX('3c Mappings'!$C$8:$O$21,MATCH($C161,'3c Mappings'!$B$8:$B$21,0),MATCH($B161,'3c Mappings'!$C$7:$O$7,0)))</f>
        <v>-</v>
      </c>
      <c r="AZ161" s="80" t="str">
        <f>IF(AZ17="-","-",AZ17*INDEX('3c Mappings'!$C$8:$O$21,MATCH($C161,'3c Mappings'!$B$8:$B$21,0),MATCH($B161,'3c Mappings'!$C$7:$O$7,0)))</f>
        <v>-</v>
      </c>
      <c r="BA161" s="80" t="str">
        <f>IF(BA17="-","-",BA17*INDEX('3c Mappings'!$C$8:$O$21,MATCH($C161,'3c Mappings'!$B$8:$B$21,0),MATCH($B161,'3c Mappings'!$C$7:$O$7,0)))</f>
        <v>-</v>
      </c>
      <c r="BB161" s="80" t="str">
        <f>IF(BB17="-","-",BB17*INDEX('3c Mappings'!$C$8:$O$21,MATCH($C161,'3c Mappings'!$B$8:$B$21,0),MATCH($B161,'3c Mappings'!$C$7:$O$7,0)))</f>
        <v>-</v>
      </c>
    </row>
    <row r="162" spans="1:54" s="14" customFormat="1" ht="11.45">
      <c r="A162" s="10"/>
      <c r="B162" s="72" t="s">
        <v>206</v>
      </c>
      <c r="C162" s="73" t="s">
        <v>185</v>
      </c>
      <c r="D162" s="205"/>
      <c r="E162" s="29"/>
      <c r="F162" s="80">
        <f>IF(F18="-","-",F18*INDEX('3c Mappings'!$C$8:$O$21,MATCH($C162,'3c Mappings'!$B$8:$B$21,0),MATCH($B162,'3c Mappings'!$C$7:$O$7,0)))</f>
        <v>0</v>
      </c>
      <c r="G162" s="80">
        <f>IF(G18="-","-",G18*INDEX('3c Mappings'!$C$8:$O$21,MATCH($C162,'3c Mappings'!$B$8:$B$21,0),MATCH($B162,'3c Mappings'!$C$7:$O$7,0)))</f>
        <v>0</v>
      </c>
      <c r="H162" s="80">
        <f>IF(H18="-","-",H18*INDEX('3c Mappings'!$C$8:$O$21,MATCH($C162,'3c Mappings'!$B$8:$B$21,0),MATCH($B162,'3c Mappings'!$C$7:$O$7,0)))</f>
        <v>0</v>
      </c>
      <c r="I162" s="80">
        <f>IF(I18="-","-",I18*INDEX('3c Mappings'!$C$8:$O$21,MATCH($C162,'3c Mappings'!$B$8:$B$21,0),MATCH($B162,'3c Mappings'!$C$7:$O$7,0)))</f>
        <v>0</v>
      </c>
      <c r="J162" s="80">
        <f>IF(J18="-","-",J18*INDEX('3c Mappings'!$C$8:$O$21,MATCH($C162,'3c Mappings'!$B$8:$B$21,0),MATCH($B162,'3c Mappings'!$C$7:$O$7,0)))</f>
        <v>0</v>
      </c>
      <c r="K162" s="80">
        <f>IF(K18="-","-",K18*INDEX('3c Mappings'!$C$8:$O$21,MATCH($C162,'3c Mappings'!$B$8:$B$21,0),MATCH($B162,'3c Mappings'!$C$7:$O$7,0)))</f>
        <v>0</v>
      </c>
      <c r="L162" s="80">
        <f>IF(L18="-","-",L18*INDEX('3c Mappings'!$C$8:$O$21,MATCH($C162,'3c Mappings'!$B$8:$B$21,0),MATCH($B162,'3c Mappings'!$C$7:$O$7,0)))</f>
        <v>0</v>
      </c>
      <c r="M162" s="80">
        <f>IF(M18="-","-",M18*INDEX('3c Mappings'!$C$8:$O$21,MATCH($C162,'3c Mappings'!$B$8:$B$21,0),MATCH($B162,'3c Mappings'!$C$7:$O$7,0)))</f>
        <v>0</v>
      </c>
      <c r="N162" s="82"/>
      <c r="O162" s="80">
        <f>IF(O18="-","-",O18*INDEX('3c Mappings'!$C$8:$O$21,MATCH($C162,'3c Mappings'!$B$8:$B$21,0),MATCH($B162,'3c Mappings'!$C$7:$O$7,0)))</f>
        <v>0</v>
      </c>
      <c r="P162" s="80">
        <f>IF(P18="-","-",P18*INDEX('3c Mappings'!$C$8:$O$21,MATCH($C162,'3c Mappings'!$B$8:$B$21,0),MATCH($B162,'3c Mappings'!$C$7:$O$7,0)))</f>
        <v>0</v>
      </c>
      <c r="Q162" s="80">
        <f>IF(Q18="-","-",Q18*INDEX('3c Mappings'!$C$8:$O$21,MATCH($C162,'3c Mappings'!$B$8:$B$21,0),MATCH($B162,'3c Mappings'!$C$7:$O$7,0)))</f>
        <v>0</v>
      </c>
      <c r="R162" s="80">
        <f>IF(R18="-","-",R18*INDEX('3c Mappings'!$C$8:$O$21,MATCH($C162,'3c Mappings'!$B$8:$B$21,0),MATCH($B162,'3c Mappings'!$C$7:$O$7,0)))</f>
        <v>0</v>
      </c>
      <c r="S162" s="80">
        <f>IF(S18="-","-",S18*INDEX('3c Mappings'!$C$8:$O$21,MATCH($C162,'3c Mappings'!$B$8:$B$21,0),MATCH($B162,'3c Mappings'!$C$7:$O$7,0)))</f>
        <v>0</v>
      </c>
      <c r="T162" s="80">
        <f>IF(T18="-","-",T18*INDEX('3c Mappings'!$C$8:$O$21,MATCH($C162,'3c Mappings'!$B$8:$B$21,0),MATCH($B162,'3c Mappings'!$C$7:$O$7,0)))</f>
        <v>0</v>
      </c>
      <c r="U162" s="80">
        <f>IF(U18="-","-",U18*INDEX('3c Mappings'!$C$8:$O$21,MATCH($C162,'3c Mappings'!$B$8:$B$21,0),MATCH($B162,'3c Mappings'!$C$7:$O$7,0)))</f>
        <v>0</v>
      </c>
      <c r="V162" s="80">
        <f>IF(V18="-","-",V18*INDEX('3c Mappings'!$C$8:$O$21,MATCH($C162,'3c Mappings'!$B$8:$B$21,0),MATCH($B162,'3c Mappings'!$C$7:$O$7,0)))</f>
        <v>0</v>
      </c>
      <c r="W162" s="80">
        <f>IF(W18="-","-",W18*INDEX('3c Mappings'!$C$8:$O$21,MATCH($C162,'3c Mappings'!$B$8:$B$21,0),MATCH($B162,'3c Mappings'!$C$7:$O$7,0)))</f>
        <v>0</v>
      </c>
      <c r="X162" s="80">
        <f>IF(X18="-","-",X18*INDEX('3c Mappings'!$C$8:$O$21,MATCH($C162,'3c Mappings'!$B$8:$B$21,0),MATCH($B162,'3c Mappings'!$C$7:$O$7,0)))</f>
        <v>0</v>
      </c>
      <c r="Y162" s="80">
        <f>IF(Y18="-","-",Y18*INDEX('3c Mappings'!$C$8:$O$21,MATCH($C162,'3c Mappings'!$B$8:$B$21,0),MATCH($B162,'3c Mappings'!$C$7:$O$7,0)))</f>
        <v>0</v>
      </c>
      <c r="Z162" s="80">
        <f>IF(Z18="-","-",Z18*INDEX('3c Mappings'!$C$8:$O$21,MATCH($C162,'3c Mappings'!$B$8:$B$21,0),MATCH($B162,'3c Mappings'!$C$7:$O$7,0)))</f>
        <v>0</v>
      </c>
      <c r="AA162" s="80">
        <f>IF(AA18="-","-",AA18*INDEX('3c Mappings'!$C$8:$O$21,MATCH($C162,'3c Mappings'!$B$8:$B$21,0),MATCH($B162,'3c Mappings'!$C$7:$O$7,0)))</f>
        <v>0</v>
      </c>
      <c r="AB162" s="80">
        <f>IF(AB18="-","-",AB18*INDEX('3c Mappings'!$C$8:$O$21,MATCH($C162,'3c Mappings'!$B$8:$B$21,0),MATCH($B162,'3c Mappings'!$C$7:$O$7,0)))</f>
        <v>0</v>
      </c>
      <c r="AC162" s="80">
        <f>IF(AC18="-","-",AC18*INDEX('3c Mappings'!$C$8:$O$21,MATCH($C162,'3c Mappings'!$B$8:$B$21,0),MATCH($B162,'3c Mappings'!$C$7:$O$7,0)))</f>
        <v>0</v>
      </c>
      <c r="AD162" s="80">
        <f>IF(AD18="-","-",AD18*INDEX('3c Mappings'!$C$8:$O$21,MATCH($C162,'3c Mappings'!$B$8:$B$21,0),MATCH($B162,'3c Mappings'!$C$7:$O$7,0)))</f>
        <v>0</v>
      </c>
      <c r="AE162" s="80">
        <f>IF(AE18="-","-",AE18*INDEX('3c Mappings'!$C$8:$O$21,MATCH($C162,'3c Mappings'!$B$8:$B$21,0),MATCH($B162,'3c Mappings'!$C$7:$O$7,0)))</f>
        <v>0</v>
      </c>
      <c r="AF162" s="80">
        <f>IF(AF18="-","-",AF18*INDEX('3c Mappings'!$C$8:$O$21,MATCH($C162,'3c Mappings'!$B$8:$B$21,0),MATCH($B162,'3c Mappings'!$C$7:$O$7,0)))</f>
        <v>0</v>
      </c>
      <c r="AG162" s="80">
        <f>IF(AG18="-","-",AG18*INDEX('3c Mappings'!$C$8:$O$21,MATCH($C162,'3c Mappings'!$B$8:$B$21,0),MATCH($B162,'3c Mappings'!$C$7:$O$7,0)))</f>
        <v>0</v>
      </c>
      <c r="AH162" s="80" t="str">
        <f>IF(AH18="-","-",AH18*INDEX('3c Mappings'!$C$8:$O$21,MATCH($C162,'3c Mappings'!$B$8:$B$21,0),MATCH($B162,'3c Mappings'!$C$7:$O$7,0)))</f>
        <v>-</v>
      </c>
      <c r="AI162" s="80" t="str">
        <f>IF(AI18="-","-",AI18*INDEX('3c Mappings'!$C$8:$O$21,MATCH($C162,'3c Mappings'!$B$8:$B$21,0),MATCH($B162,'3c Mappings'!$C$7:$O$7,0)))</f>
        <v>-</v>
      </c>
      <c r="AJ162" s="80" t="str">
        <f>IF(AJ18="-","-",AJ18*INDEX('3c Mappings'!$C$8:$O$21,MATCH($C162,'3c Mappings'!$B$8:$B$21,0),MATCH($B162,'3c Mappings'!$C$7:$O$7,0)))</f>
        <v>-</v>
      </c>
      <c r="AK162" s="80" t="str">
        <f>IF(AK18="-","-",AK18*INDEX('3c Mappings'!$C$8:$O$21,MATCH($C162,'3c Mappings'!$B$8:$B$21,0),MATCH($B162,'3c Mappings'!$C$7:$O$7,0)))</f>
        <v>-</v>
      </c>
      <c r="AL162" s="80" t="str">
        <f>IF(AL18="-","-",AL18*INDEX('3c Mappings'!$C$8:$O$21,MATCH($C162,'3c Mappings'!$B$8:$B$21,0),MATCH($B162,'3c Mappings'!$C$7:$O$7,0)))</f>
        <v>-</v>
      </c>
      <c r="AM162" s="80" t="str">
        <f>IF(AM18="-","-",AM18*INDEX('3c Mappings'!$C$8:$O$21,MATCH($C162,'3c Mappings'!$B$8:$B$21,0),MATCH($B162,'3c Mappings'!$C$7:$O$7,0)))</f>
        <v>-</v>
      </c>
      <c r="AN162" s="80" t="str">
        <f>IF(AN18="-","-",AN18*INDEX('3c Mappings'!$C$8:$O$21,MATCH($C162,'3c Mappings'!$B$8:$B$21,0),MATCH($B162,'3c Mappings'!$C$7:$O$7,0)))</f>
        <v>-</v>
      </c>
      <c r="AO162" s="80" t="str">
        <f>IF(AO18="-","-",AO18*INDEX('3c Mappings'!$C$8:$O$21,MATCH($C162,'3c Mappings'!$B$8:$B$21,0),MATCH($B162,'3c Mappings'!$C$7:$O$7,0)))</f>
        <v>-</v>
      </c>
      <c r="AP162" s="80" t="str">
        <f>IF(AP18="-","-",AP18*INDEX('3c Mappings'!$C$8:$O$21,MATCH($C162,'3c Mappings'!$B$8:$B$21,0),MATCH($B162,'3c Mappings'!$C$7:$O$7,0)))</f>
        <v>-</v>
      </c>
      <c r="AQ162" s="80" t="str">
        <f>IF(AQ18="-","-",AQ18*INDEX('3c Mappings'!$C$8:$O$21,MATCH($C162,'3c Mappings'!$B$8:$B$21,0),MATCH($B162,'3c Mappings'!$C$7:$O$7,0)))</f>
        <v>-</v>
      </c>
      <c r="AR162" s="80" t="str">
        <f>IF(AR18="-","-",AR18*INDEX('3c Mappings'!$C$8:$O$21,MATCH($C162,'3c Mappings'!$B$8:$B$21,0),MATCH($B162,'3c Mappings'!$C$7:$O$7,0)))</f>
        <v>-</v>
      </c>
      <c r="AS162" s="80" t="str">
        <f>IF(AS18="-","-",AS18*INDEX('3c Mappings'!$C$8:$O$21,MATCH($C162,'3c Mappings'!$B$8:$B$21,0),MATCH($B162,'3c Mappings'!$C$7:$O$7,0)))</f>
        <v>-</v>
      </c>
      <c r="AT162" s="80" t="str">
        <f>IF(AT18="-","-",AT18*INDEX('3c Mappings'!$C$8:$O$21,MATCH($C162,'3c Mappings'!$B$8:$B$21,0),MATCH($B162,'3c Mappings'!$C$7:$O$7,0)))</f>
        <v>-</v>
      </c>
      <c r="AU162" s="80" t="str">
        <f>IF(AU18="-","-",AU18*INDEX('3c Mappings'!$C$8:$O$21,MATCH($C162,'3c Mappings'!$B$8:$B$21,0),MATCH($B162,'3c Mappings'!$C$7:$O$7,0)))</f>
        <v>-</v>
      </c>
      <c r="AV162" s="80" t="str">
        <f>IF(AV18="-","-",AV18*INDEX('3c Mappings'!$C$8:$O$21,MATCH($C162,'3c Mappings'!$B$8:$B$21,0),MATCH($B162,'3c Mappings'!$C$7:$O$7,0)))</f>
        <v>-</v>
      </c>
      <c r="AW162" s="80" t="str">
        <f>IF(AW18="-","-",AW18*INDEX('3c Mappings'!$C$8:$O$21,MATCH($C162,'3c Mappings'!$B$8:$B$21,0),MATCH($B162,'3c Mappings'!$C$7:$O$7,0)))</f>
        <v>-</v>
      </c>
      <c r="AX162" s="80" t="str">
        <f>IF(AX18="-","-",AX18*INDEX('3c Mappings'!$C$8:$O$21,MATCH($C162,'3c Mappings'!$B$8:$B$21,0),MATCH($B162,'3c Mappings'!$C$7:$O$7,0)))</f>
        <v>-</v>
      </c>
      <c r="AY162" s="80" t="str">
        <f>IF(AY18="-","-",AY18*INDEX('3c Mappings'!$C$8:$O$21,MATCH($C162,'3c Mappings'!$B$8:$B$21,0),MATCH($B162,'3c Mappings'!$C$7:$O$7,0)))</f>
        <v>-</v>
      </c>
      <c r="AZ162" s="80" t="str">
        <f>IF(AZ18="-","-",AZ18*INDEX('3c Mappings'!$C$8:$O$21,MATCH($C162,'3c Mappings'!$B$8:$B$21,0),MATCH($B162,'3c Mappings'!$C$7:$O$7,0)))</f>
        <v>-</v>
      </c>
      <c r="BA162" s="80" t="str">
        <f>IF(BA18="-","-",BA18*INDEX('3c Mappings'!$C$8:$O$21,MATCH($C162,'3c Mappings'!$B$8:$B$21,0),MATCH($B162,'3c Mappings'!$C$7:$O$7,0)))</f>
        <v>-</v>
      </c>
      <c r="BB162" s="80" t="str">
        <f>IF(BB18="-","-",BB18*INDEX('3c Mappings'!$C$8:$O$21,MATCH($C162,'3c Mappings'!$B$8:$B$21,0),MATCH($B162,'3c Mappings'!$C$7:$O$7,0)))</f>
        <v>-</v>
      </c>
    </row>
    <row r="163" spans="1:54" s="14" customFormat="1" ht="11.45">
      <c r="A163" s="10"/>
      <c r="B163" s="72" t="s">
        <v>207</v>
      </c>
      <c r="C163" s="73" t="s">
        <v>185</v>
      </c>
      <c r="D163" s="205"/>
      <c r="E163" s="29"/>
      <c r="F163" s="80">
        <f>IF(F19="-","-",F19*INDEX('3c Mappings'!$C$8:$O$21,MATCH($C163,'3c Mappings'!$B$8:$B$21,0),MATCH($B163,'3c Mappings'!$C$7:$O$7,0)))</f>
        <v>0</v>
      </c>
      <c r="G163" s="80">
        <f>IF(G19="-","-",G19*INDEX('3c Mappings'!$C$8:$O$21,MATCH($C163,'3c Mappings'!$B$8:$B$21,0),MATCH($B163,'3c Mappings'!$C$7:$O$7,0)))</f>
        <v>0</v>
      </c>
      <c r="H163" s="80">
        <f>IF(H19="-","-",H19*INDEX('3c Mappings'!$C$8:$O$21,MATCH($C163,'3c Mappings'!$B$8:$B$21,0),MATCH($B163,'3c Mappings'!$C$7:$O$7,0)))</f>
        <v>0</v>
      </c>
      <c r="I163" s="80">
        <f>IF(I19="-","-",I19*INDEX('3c Mappings'!$C$8:$O$21,MATCH($C163,'3c Mappings'!$B$8:$B$21,0),MATCH($B163,'3c Mappings'!$C$7:$O$7,0)))</f>
        <v>0</v>
      </c>
      <c r="J163" s="80">
        <f>IF(J19="-","-",J19*INDEX('3c Mappings'!$C$8:$O$21,MATCH($C163,'3c Mappings'!$B$8:$B$21,0),MATCH($B163,'3c Mappings'!$C$7:$O$7,0)))</f>
        <v>0</v>
      </c>
      <c r="K163" s="80">
        <f>IF(K19="-","-",K19*INDEX('3c Mappings'!$C$8:$O$21,MATCH($C163,'3c Mappings'!$B$8:$B$21,0),MATCH($B163,'3c Mappings'!$C$7:$O$7,0)))</f>
        <v>0</v>
      </c>
      <c r="L163" s="80">
        <f>IF(L19="-","-",L19*INDEX('3c Mappings'!$C$8:$O$21,MATCH($C163,'3c Mappings'!$B$8:$B$21,0),MATCH($B163,'3c Mappings'!$C$7:$O$7,0)))</f>
        <v>0</v>
      </c>
      <c r="M163" s="80">
        <f>IF(M19="-","-",M19*INDEX('3c Mappings'!$C$8:$O$21,MATCH($C163,'3c Mappings'!$B$8:$B$21,0),MATCH($B163,'3c Mappings'!$C$7:$O$7,0)))</f>
        <v>0</v>
      </c>
      <c r="N163" s="82"/>
      <c r="O163" s="80">
        <f>IF(O19="-","-",O19*INDEX('3c Mappings'!$C$8:$O$21,MATCH($C163,'3c Mappings'!$B$8:$B$21,0),MATCH($B163,'3c Mappings'!$C$7:$O$7,0)))</f>
        <v>0</v>
      </c>
      <c r="P163" s="80">
        <f>IF(P19="-","-",P19*INDEX('3c Mappings'!$C$8:$O$21,MATCH($C163,'3c Mappings'!$B$8:$B$21,0),MATCH($B163,'3c Mappings'!$C$7:$O$7,0)))</f>
        <v>0</v>
      </c>
      <c r="Q163" s="80">
        <f>IF(Q19="-","-",Q19*INDEX('3c Mappings'!$C$8:$O$21,MATCH($C163,'3c Mappings'!$B$8:$B$21,0),MATCH($B163,'3c Mappings'!$C$7:$O$7,0)))</f>
        <v>0</v>
      </c>
      <c r="R163" s="80">
        <f>IF(R19="-","-",R19*INDEX('3c Mappings'!$C$8:$O$21,MATCH($C163,'3c Mappings'!$B$8:$B$21,0),MATCH($B163,'3c Mappings'!$C$7:$O$7,0)))</f>
        <v>0</v>
      </c>
      <c r="S163" s="80">
        <f>IF(S19="-","-",S19*INDEX('3c Mappings'!$C$8:$O$21,MATCH($C163,'3c Mappings'!$B$8:$B$21,0),MATCH($B163,'3c Mappings'!$C$7:$O$7,0)))</f>
        <v>0</v>
      </c>
      <c r="T163" s="80">
        <f>IF(T19="-","-",T19*INDEX('3c Mappings'!$C$8:$O$21,MATCH($C163,'3c Mappings'!$B$8:$B$21,0),MATCH($B163,'3c Mappings'!$C$7:$O$7,0)))</f>
        <v>0</v>
      </c>
      <c r="U163" s="80">
        <f>IF(U19="-","-",U19*INDEX('3c Mappings'!$C$8:$O$21,MATCH($C163,'3c Mappings'!$B$8:$B$21,0),MATCH($B163,'3c Mappings'!$C$7:$O$7,0)))</f>
        <v>0</v>
      </c>
      <c r="V163" s="80">
        <f>IF(V19="-","-",V19*INDEX('3c Mappings'!$C$8:$O$21,MATCH($C163,'3c Mappings'!$B$8:$B$21,0),MATCH($B163,'3c Mappings'!$C$7:$O$7,0)))</f>
        <v>0</v>
      </c>
      <c r="W163" s="80">
        <f>IF(W19="-","-",W19*INDEX('3c Mappings'!$C$8:$O$21,MATCH($C163,'3c Mappings'!$B$8:$B$21,0),MATCH($B163,'3c Mappings'!$C$7:$O$7,0)))</f>
        <v>0</v>
      </c>
      <c r="X163" s="80">
        <f>IF(X19="-","-",X19*INDEX('3c Mappings'!$C$8:$O$21,MATCH($C163,'3c Mappings'!$B$8:$B$21,0),MATCH($B163,'3c Mappings'!$C$7:$O$7,0)))</f>
        <v>0</v>
      </c>
      <c r="Y163" s="80">
        <f>IF(Y19="-","-",Y19*INDEX('3c Mappings'!$C$8:$O$21,MATCH($C163,'3c Mappings'!$B$8:$B$21,0),MATCH($B163,'3c Mappings'!$C$7:$O$7,0)))</f>
        <v>0</v>
      </c>
      <c r="Z163" s="80">
        <f>IF(Z19="-","-",Z19*INDEX('3c Mappings'!$C$8:$O$21,MATCH($C163,'3c Mappings'!$B$8:$B$21,0),MATCH($B163,'3c Mappings'!$C$7:$O$7,0)))</f>
        <v>0</v>
      </c>
      <c r="AA163" s="80">
        <f>IF(AA19="-","-",AA19*INDEX('3c Mappings'!$C$8:$O$21,MATCH($C163,'3c Mappings'!$B$8:$B$21,0),MATCH($B163,'3c Mappings'!$C$7:$O$7,0)))</f>
        <v>0</v>
      </c>
      <c r="AB163" s="80">
        <f>IF(AB19="-","-",AB19*INDEX('3c Mappings'!$C$8:$O$21,MATCH($C163,'3c Mappings'!$B$8:$B$21,0),MATCH($B163,'3c Mappings'!$C$7:$O$7,0)))</f>
        <v>0</v>
      </c>
      <c r="AC163" s="80">
        <f>IF(AC19="-","-",AC19*INDEX('3c Mappings'!$C$8:$O$21,MATCH($C163,'3c Mappings'!$B$8:$B$21,0),MATCH($B163,'3c Mappings'!$C$7:$O$7,0)))</f>
        <v>0</v>
      </c>
      <c r="AD163" s="80">
        <f>IF(AD19="-","-",AD19*INDEX('3c Mappings'!$C$8:$O$21,MATCH($C163,'3c Mappings'!$B$8:$B$21,0),MATCH($B163,'3c Mappings'!$C$7:$O$7,0)))</f>
        <v>0</v>
      </c>
      <c r="AE163" s="80">
        <f>IF(AE19="-","-",AE19*INDEX('3c Mappings'!$C$8:$O$21,MATCH($C163,'3c Mappings'!$B$8:$B$21,0),MATCH($B163,'3c Mappings'!$C$7:$O$7,0)))</f>
        <v>0</v>
      </c>
      <c r="AF163" s="80">
        <f>IF(AF19="-","-",AF19*INDEX('3c Mappings'!$C$8:$O$21,MATCH($C163,'3c Mappings'!$B$8:$B$21,0),MATCH($B163,'3c Mappings'!$C$7:$O$7,0)))</f>
        <v>0</v>
      </c>
      <c r="AG163" s="80">
        <f>IF(AG19="-","-",AG19*INDEX('3c Mappings'!$C$8:$O$21,MATCH($C163,'3c Mappings'!$B$8:$B$21,0),MATCH($B163,'3c Mappings'!$C$7:$O$7,0)))</f>
        <v>0</v>
      </c>
      <c r="AH163" s="80" t="str">
        <f>IF(AH19="-","-",AH19*INDEX('3c Mappings'!$C$8:$O$21,MATCH($C163,'3c Mappings'!$B$8:$B$21,0),MATCH($B163,'3c Mappings'!$C$7:$O$7,0)))</f>
        <v>-</v>
      </c>
      <c r="AI163" s="80" t="str">
        <f>IF(AI19="-","-",AI19*INDEX('3c Mappings'!$C$8:$O$21,MATCH($C163,'3c Mappings'!$B$8:$B$21,0),MATCH($B163,'3c Mappings'!$C$7:$O$7,0)))</f>
        <v>-</v>
      </c>
      <c r="AJ163" s="80" t="str">
        <f>IF(AJ19="-","-",AJ19*INDEX('3c Mappings'!$C$8:$O$21,MATCH($C163,'3c Mappings'!$B$8:$B$21,0),MATCH($B163,'3c Mappings'!$C$7:$O$7,0)))</f>
        <v>-</v>
      </c>
      <c r="AK163" s="80" t="str">
        <f>IF(AK19="-","-",AK19*INDEX('3c Mappings'!$C$8:$O$21,MATCH($C163,'3c Mappings'!$B$8:$B$21,0),MATCH($B163,'3c Mappings'!$C$7:$O$7,0)))</f>
        <v>-</v>
      </c>
      <c r="AL163" s="80" t="str">
        <f>IF(AL19="-","-",AL19*INDEX('3c Mappings'!$C$8:$O$21,MATCH($C163,'3c Mappings'!$B$8:$B$21,0),MATCH($B163,'3c Mappings'!$C$7:$O$7,0)))</f>
        <v>-</v>
      </c>
      <c r="AM163" s="80" t="str">
        <f>IF(AM19="-","-",AM19*INDEX('3c Mappings'!$C$8:$O$21,MATCH($C163,'3c Mappings'!$B$8:$B$21,0),MATCH($B163,'3c Mappings'!$C$7:$O$7,0)))</f>
        <v>-</v>
      </c>
      <c r="AN163" s="80" t="str">
        <f>IF(AN19="-","-",AN19*INDEX('3c Mappings'!$C$8:$O$21,MATCH($C163,'3c Mappings'!$B$8:$B$21,0),MATCH($B163,'3c Mappings'!$C$7:$O$7,0)))</f>
        <v>-</v>
      </c>
      <c r="AO163" s="80" t="str">
        <f>IF(AO19="-","-",AO19*INDEX('3c Mappings'!$C$8:$O$21,MATCH($C163,'3c Mappings'!$B$8:$B$21,0),MATCH($B163,'3c Mappings'!$C$7:$O$7,0)))</f>
        <v>-</v>
      </c>
      <c r="AP163" s="80" t="str">
        <f>IF(AP19="-","-",AP19*INDEX('3c Mappings'!$C$8:$O$21,MATCH($C163,'3c Mappings'!$B$8:$B$21,0),MATCH($B163,'3c Mappings'!$C$7:$O$7,0)))</f>
        <v>-</v>
      </c>
      <c r="AQ163" s="80" t="str">
        <f>IF(AQ19="-","-",AQ19*INDEX('3c Mappings'!$C$8:$O$21,MATCH($C163,'3c Mappings'!$B$8:$B$21,0),MATCH($B163,'3c Mappings'!$C$7:$O$7,0)))</f>
        <v>-</v>
      </c>
      <c r="AR163" s="80" t="str">
        <f>IF(AR19="-","-",AR19*INDEX('3c Mappings'!$C$8:$O$21,MATCH($C163,'3c Mappings'!$B$8:$B$21,0),MATCH($B163,'3c Mappings'!$C$7:$O$7,0)))</f>
        <v>-</v>
      </c>
      <c r="AS163" s="80" t="str">
        <f>IF(AS19="-","-",AS19*INDEX('3c Mappings'!$C$8:$O$21,MATCH($C163,'3c Mappings'!$B$8:$B$21,0),MATCH($B163,'3c Mappings'!$C$7:$O$7,0)))</f>
        <v>-</v>
      </c>
      <c r="AT163" s="80" t="str">
        <f>IF(AT19="-","-",AT19*INDEX('3c Mappings'!$C$8:$O$21,MATCH($C163,'3c Mappings'!$B$8:$B$21,0),MATCH($B163,'3c Mappings'!$C$7:$O$7,0)))</f>
        <v>-</v>
      </c>
      <c r="AU163" s="80" t="str">
        <f>IF(AU19="-","-",AU19*INDEX('3c Mappings'!$C$8:$O$21,MATCH($C163,'3c Mappings'!$B$8:$B$21,0),MATCH($B163,'3c Mappings'!$C$7:$O$7,0)))</f>
        <v>-</v>
      </c>
      <c r="AV163" s="80" t="str">
        <f>IF(AV19="-","-",AV19*INDEX('3c Mappings'!$C$8:$O$21,MATCH($C163,'3c Mappings'!$B$8:$B$21,0),MATCH($B163,'3c Mappings'!$C$7:$O$7,0)))</f>
        <v>-</v>
      </c>
      <c r="AW163" s="80" t="str">
        <f>IF(AW19="-","-",AW19*INDEX('3c Mappings'!$C$8:$O$21,MATCH($C163,'3c Mappings'!$B$8:$B$21,0),MATCH($B163,'3c Mappings'!$C$7:$O$7,0)))</f>
        <v>-</v>
      </c>
      <c r="AX163" s="80" t="str">
        <f>IF(AX19="-","-",AX19*INDEX('3c Mappings'!$C$8:$O$21,MATCH($C163,'3c Mappings'!$B$8:$B$21,0),MATCH($B163,'3c Mappings'!$C$7:$O$7,0)))</f>
        <v>-</v>
      </c>
      <c r="AY163" s="80" t="str">
        <f>IF(AY19="-","-",AY19*INDEX('3c Mappings'!$C$8:$O$21,MATCH($C163,'3c Mappings'!$B$8:$B$21,0),MATCH($B163,'3c Mappings'!$C$7:$O$7,0)))</f>
        <v>-</v>
      </c>
      <c r="AZ163" s="80" t="str">
        <f>IF(AZ19="-","-",AZ19*INDEX('3c Mappings'!$C$8:$O$21,MATCH($C163,'3c Mappings'!$B$8:$B$21,0),MATCH($B163,'3c Mappings'!$C$7:$O$7,0)))</f>
        <v>-</v>
      </c>
      <c r="BA163" s="80" t="str">
        <f>IF(BA19="-","-",BA19*INDEX('3c Mappings'!$C$8:$O$21,MATCH($C163,'3c Mappings'!$B$8:$B$21,0),MATCH($B163,'3c Mappings'!$C$7:$O$7,0)))</f>
        <v>-</v>
      </c>
      <c r="BB163" s="80" t="str">
        <f>IF(BB19="-","-",BB19*INDEX('3c Mappings'!$C$8:$O$21,MATCH($C163,'3c Mappings'!$B$8:$B$21,0),MATCH($B163,'3c Mappings'!$C$7:$O$7,0)))</f>
        <v>-</v>
      </c>
    </row>
    <row r="164" spans="1:54" s="14" customFormat="1" ht="11.45">
      <c r="A164" s="10"/>
      <c r="B164" s="72" t="s">
        <v>208</v>
      </c>
      <c r="C164" s="73" t="s">
        <v>185</v>
      </c>
      <c r="D164" s="205"/>
      <c r="E164" s="29"/>
      <c r="F164" s="80">
        <f>IF(F20="-","-",F20*INDEX('3c Mappings'!$C$8:$O$21,MATCH($C164,'3c Mappings'!$B$8:$B$21,0),MATCH($B164,'3c Mappings'!$C$7:$O$7,0)))</f>
        <v>0</v>
      </c>
      <c r="G164" s="80">
        <f>IF(G20="-","-",G20*INDEX('3c Mappings'!$C$8:$O$21,MATCH($C164,'3c Mappings'!$B$8:$B$21,0),MATCH($B164,'3c Mappings'!$C$7:$O$7,0)))</f>
        <v>0</v>
      </c>
      <c r="H164" s="80">
        <f>IF(H20="-","-",H20*INDEX('3c Mappings'!$C$8:$O$21,MATCH($C164,'3c Mappings'!$B$8:$B$21,0),MATCH($B164,'3c Mappings'!$C$7:$O$7,0)))</f>
        <v>0</v>
      </c>
      <c r="I164" s="80">
        <f>IF(I20="-","-",I20*INDEX('3c Mappings'!$C$8:$O$21,MATCH($C164,'3c Mappings'!$B$8:$B$21,0),MATCH($B164,'3c Mappings'!$C$7:$O$7,0)))</f>
        <v>0</v>
      </c>
      <c r="J164" s="80">
        <f>IF(J20="-","-",J20*INDEX('3c Mappings'!$C$8:$O$21,MATCH($C164,'3c Mappings'!$B$8:$B$21,0),MATCH($B164,'3c Mappings'!$C$7:$O$7,0)))</f>
        <v>0</v>
      </c>
      <c r="K164" s="80">
        <f>IF(K20="-","-",K20*INDEX('3c Mappings'!$C$8:$O$21,MATCH($C164,'3c Mappings'!$B$8:$B$21,0),MATCH($B164,'3c Mappings'!$C$7:$O$7,0)))</f>
        <v>0</v>
      </c>
      <c r="L164" s="80">
        <f>IF(L20="-","-",L20*INDEX('3c Mappings'!$C$8:$O$21,MATCH($C164,'3c Mappings'!$B$8:$B$21,0),MATCH($B164,'3c Mappings'!$C$7:$O$7,0)))</f>
        <v>0</v>
      </c>
      <c r="M164" s="80">
        <f>IF(M20="-","-",M20*INDEX('3c Mappings'!$C$8:$O$21,MATCH($C164,'3c Mappings'!$B$8:$B$21,0),MATCH($B164,'3c Mappings'!$C$7:$O$7,0)))</f>
        <v>0</v>
      </c>
      <c r="N164" s="82"/>
      <c r="O164" s="80">
        <f>IF(O20="-","-",O20*INDEX('3c Mappings'!$C$8:$O$21,MATCH($C164,'3c Mappings'!$B$8:$B$21,0),MATCH($B164,'3c Mappings'!$C$7:$O$7,0)))</f>
        <v>0</v>
      </c>
      <c r="P164" s="80">
        <f>IF(P20="-","-",P20*INDEX('3c Mappings'!$C$8:$O$21,MATCH($C164,'3c Mappings'!$B$8:$B$21,0),MATCH($B164,'3c Mappings'!$C$7:$O$7,0)))</f>
        <v>0</v>
      </c>
      <c r="Q164" s="80">
        <f>IF(Q20="-","-",Q20*INDEX('3c Mappings'!$C$8:$O$21,MATCH($C164,'3c Mappings'!$B$8:$B$21,0),MATCH($B164,'3c Mappings'!$C$7:$O$7,0)))</f>
        <v>0</v>
      </c>
      <c r="R164" s="80">
        <f>IF(R20="-","-",R20*INDEX('3c Mappings'!$C$8:$O$21,MATCH($C164,'3c Mappings'!$B$8:$B$21,0),MATCH($B164,'3c Mappings'!$C$7:$O$7,0)))</f>
        <v>0</v>
      </c>
      <c r="S164" s="80">
        <f>IF(S20="-","-",S20*INDEX('3c Mappings'!$C$8:$O$21,MATCH($C164,'3c Mappings'!$B$8:$B$21,0),MATCH($B164,'3c Mappings'!$C$7:$O$7,0)))</f>
        <v>0</v>
      </c>
      <c r="T164" s="80">
        <f>IF(T20="-","-",T20*INDEX('3c Mappings'!$C$8:$O$21,MATCH($C164,'3c Mappings'!$B$8:$B$21,0),MATCH($B164,'3c Mappings'!$C$7:$O$7,0)))</f>
        <v>0</v>
      </c>
      <c r="U164" s="80">
        <f>IF(U20="-","-",U20*INDEX('3c Mappings'!$C$8:$O$21,MATCH($C164,'3c Mappings'!$B$8:$B$21,0),MATCH($B164,'3c Mappings'!$C$7:$O$7,0)))</f>
        <v>0</v>
      </c>
      <c r="V164" s="80">
        <f>IF(V20="-","-",V20*INDEX('3c Mappings'!$C$8:$O$21,MATCH($C164,'3c Mappings'!$B$8:$B$21,0),MATCH($B164,'3c Mappings'!$C$7:$O$7,0)))</f>
        <v>0</v>
      </c>
      <c r="W164" s="80">
        <f>IF(W20="-","-",W20*INDEX('3c Mappings'!$C$8:$O$21,MATCH($C164,'3c Mappings'!$B$8:$B$21,0),MATCH($B164,'3c Mappings'!$C$7:$O$7,0)))</f>
        <v>0</v>
      </c>
      <c r="X164" s="80">
        <f>IF(X20="-","-",X20*INDEX('3c Mappings'!$C$8:$O$21,MATCH($C164,'3c Mappings'!$B$8:$B$21,0),MATCH($B164,'3c Mappings'!$C$7:$O$7,0)))</f>
        <v>0</v>
      </c>
      <c r="Y164" s="80">
        <f>IF(Y20="-","-",Y20*INDEX('3c Mappings'!$C$8:$O$21,MATCH($C164,'3c Mappings'!$B$8:$B$21,0),MATCH($B164,'3c Mappings'!$C$7:$O$7,0)))</f>
        <v>0</v>
      </c>
      <c r="Z164" s="80">
        <f>IF(Z20="-","-",Z20*INDEX('3c Mappings'!$C$8:$O$21,MATCH($C164,'3c Mappings'!$B$8:$B$21,0),MATCH($B164,'3c Mappings'!$C$7:$O$7,0)))</f>
        <v>0</v>
      </c>
      <c r="AA164" s="80">
        <f>IF(AA20="-","-",AA20*INDEX('3c Mappings'!$C$8:$O$21,MATCH($C164,'3c Mappings'!$B$8:$B$21,0),MATCH($B164,'3c Mappings'!$C$7:$O$7,0)))</f>
        <v>0</v>
      </c>
      <c r="AB164" s="80">
        <f>IF(AB20="-","-",AB20*INDEX('3c Mappings'!$C$8:$O$21,MATCH($C164,'3c Mappings'!$B$8:$B$21,0),MATCH($B164,'3c Mappings'!$C$7:$O$7,0)))</f>
        <v>0</v>
      </c>
      <c r="AC164" s="80">
        <f>IF(AC20="-","-",AC20*INDEX('3c Mappings'!$C$8:$O$21,MATCH($C164,'3c Mappings'!$B$8:$B$21,0),MATCH($B164,'3c Mappings'!$C$7:$O$7,0)))</f>
        <v>0</v>
      </c>
      <c r="AD164" s="80">
        <f>IF(AD20="-","-",AD20*INDEX('3c Mappings'!$C$8:$O$21,MATCH($C164,'3c Mappings'!$B$8:$B$21,0),MATCH($B164,'3c Mappings'!$C$7:$O$7,0)))</f>
        <v>0</v>
      </c>
      <c r="AE164" s="80">
        <f>IF(AE20="-","-",AE20*INDEX('3c Mappings'!$C$8:$O$21,MATCH($C164,'3c Mappings'!$B$8:$B$21,0),MATCH($B164,'3c Mappings'!$C$7:$O$7,0)))</f>
        <v>0</v>
      </c>
      <c r="AF164" s="80">
        <f>IF(AF20="-","-",AF20*INDEX('3c Mappings'!$C$8:$O$21,MATCH($C164,'3c Mappings'!$B$8:$B$21,0),MATCH($B164,'3c Mappings'!$C$7:$O$7,0)))</f>
        <v>0</v>
      </c>
      <c r="AG164" s="80">
        <f>IF(AG20="-","-",AG20*INDEX('3c Mappings'!$C$8:$O$21,MATCH($C164,'3c Mappings'!$B$8:$B$21,0),MATCH($B164,'3c Mappings'!$C$7:$O$7,0)))</f>
        <v>0</v>
      </c>
      <c r="AH164" s="80" t="str">
        <f>IF(AH20="-","-",AH20*INDEX('3c Mappings'!$C$8:$O$21,MATCH($C164,'3c Mappings'!$B$8:$B$21,0),MATCH($B164,'3c Mappings'!$C$7:$O$7,0)))</f>
        <v>-</v>
      </c>
      <c r="AI164" s="80" t="str">
        <f>IF(AI20="-","-",AI20*INDEX('3c Mappings'!$C$8:$O$21,MATCH($C164,'3c Mappings'!$B$8:$B$21,0),MATCH($B164,'3c Mappings'!$C$7:$O$7,0)))</f>
        <v>-</v>
      </c>
      <c r="AJ164" s="80" t="str">
        <f>IF(AJ20="-","-",AJ20*INDEX('3c Mappings'!$C$8:$O$21,MATCH($C164,'3c Mappings'!$B$8:$B$21,0),MATCH($B164,'3c Mappings'!$C$7:$O$7,0)))</f>
        <v>-</v>
      </c>
      <c r="AK164" s="80" t="str">
        <f>IF(AK20="-","-",AK20*INDEX('3c Mappings'!$C$8:$O$21,MATCH($C164,'3c Mappings'!$B$8:$B$21,0),MATCH($B164,'3c Mappings'!$C$7:$O$7,0)))</f>
        <v>-</v>
      </c>
      <c r="AL164" s="80" t="str">
        <f>IF(AL20="-","-",AL20*INDEX('3c Mappings'!$C$8:$O$21,MATCH($C164,'3c Mappings'!$B$8:$B$21,0),MATCH($B164,'3c Mappings'!$C$7:$O$7,0)))</f>
        <v>-</v>
      </c>
      <c r="AM164" s="80" t="str">
        <f>IF(AM20="-","-",AM20*INDEX('3c Mappings'!$C$8:$O$21,MATCH($C164,'3c Mappings'!$B$8:$B$21,0),MATCH($B164,'3c Mappings'!$C$7:$O$7,0)))</f>
        <v>-</v>
      </c>
      <c r="AN164" s="80" t="str">
        <f>IF(AN20="-","-",AN20*INDEX('3c Mappings'!$C$8:$O$21,MATCH($C164,'3c Mappings'!$B$8:$B$21,0),MATCH($B164,'3c Mappings'!$C$7:$O$7,0)))</f>
        <v>-</v>
      </c>
      <c r="AO164" s="80" t="str">
        <f>IF(AO20="-","-",AO20*INDEX('3c Mappings'!$C$8:$O$21,MATCH($C164,'3c Mappings'!$B$8:$B$21,0),MATCH($B164,'3c Mappings'!$C$7:$O$7,0)))</f>
        <v>-</v>
      </c>
      <c r="AP164" s="80" t="str">
        <f>IF(AP20="-","-",AP20*INDEX('3c Mappings'!$C$8:$O$21,MATCH($C164,'3c Mappings'!$B$8:$B$21,0),MATCH($B164,'3c Mappings'!$C$7:$O$7,0)))</f>
        <v>-</v>
      </c>
      <c r="AQ164" s="80" t="str">
        <f>IF(AQ20="-","-",AQ20*INDEX('3c Mappings'!$C$8:$O$21,MATCH($C164,'3c Mappings'!$B$8:$B$21,0),MATCH($B164,'3c Mappings'!$C$7:$O$7,0)))</f>
        <v>-</v>
      </c>
      <c r="AR164" s="80" t="str">
        <f>IF(AR20="-","-",AR20*INDEX('3c Mappings'!$C$8:$O$21,MATCH($C164,'3c Mappings'!$B$8:$B$21,0),MATCH($B164,'3c Mappings'!$C$7:$O$7,0)))</f>
        <v>-</v>
      </c>
      <c r="AS164" s="80" t="str">
        <f>IF(AS20="-","-",AS20*INDEX('3c Mappings'!$C$8:$O$21,MATCH($C164,'3c Mappings'!$B$8:$B$21,0),MATCH($B164,'3c Mappings'!$C$7:$O$7,0)))</f>
        <v>-</v>
      </c>
      <c r="AT164" s="80" t="str">
        <f>IF(AT20="-","-",AT20*INDEX('3c Mappings'!$C$8:$O$21,MATCH($C164,'3c Mappings'!$B$8:$B$21,0),MATCH($B164,'3c Mappings'!$C$7:$O$7,0)))</f>
        <v>-</v>
      </c>
      <c r="AU164" s="80" t="str">
        <f>IF(AU20="-","-",AU20*INDEX('3c Mappings'!$C$8:$O$21,MATCH($C164,'3c Mappings'!$B$8:$B$21,0),MATCH($B164,'3c Mappings'!$C$7:$O$7,0)))</f>
        <v>-</v>
      </c>
      <c r="AV164" s="80" t="str">
        <f>IF(AV20="-","-",AV20*INDEX('3c Mappings'!$C$8:$O$21,MATCH($C164,'3c Mappings'!$B$8:$B$21,0),MATCH($B164,'3c Mappings'!$C$7:$O$7,0)))</f>
        <v>-</v>
      </c>
      <c r="AW164" s="80" t="str">
        <f>IF(AW20="-","-",AW20*INDEX('3c Mappings'!$C$8:$O$21,MATCH($C164,'3c Mappings'!$B$8:$B$21,0),MATCH($B164,'3c Mappings'!$C$7:$O$7,0)))</f>
        <v>-</v>
      </c>
      <c r="AX164" s="80" t="str">
        <f>IF(AX20="-","-",AX20*INDEX('3c Mappings'!$C$8:$O$21,MATCH($C164,'3c Mappings'!$B$8:$B$21,0),MATCH($B164,'3c Mappings'!$C$7:$O$7,0)))</f>
        <v>-</v>
      </c>
      <c r="AY164" s="80" t="str">
        <f>IF(AY20="-","-",AY20*INDEX('3c Mappings'!$C$8:$O$21,MATCH($C164,'3c Mappings'!$B$8:$B$21,0),MATCH($B164,'3c Mappings'!$C$7:$O$7,0)))</f>
        <v>-</v>
      </c>
      <c r="AZ164" s="80" t="str">
        <f>IF(AZ20="-","-",AZ20*INDEX('3c Mappings'!$C$8:$O$21,MATCH($C164,'3c Mappings'!$B$8:$B$21,0),MATCH($B164,'3c Mappings'!$C$7:$O$7,0)))</f>
        <v>-</v>
      </c>
      <c r="BA164" s="80" t="str">
        <f>IF(BA20="-","-",BA20*INDEX('3c Mappings'!$C$8:$O$21,MATCH($C164,'3c Mappings'!$B$8:$B$21,0),MATCH($B164,'3c Mappings'!$C$7:$O$7,0)))</f>
        <v>-</v>
      </c>
      <c r="BB164" s="80" t="str">
        <f>IF(BB20="-","-",BB20*INDEX('3c Mappings'!$C$8:$O$21,MATCH($C164,'3c Mappings'!$B$8:$B$21,0),MATCH($B164,'3c Mappings'!$C$7:$O$7,0)))</f>
        <v>-</v>
      </c>
    </row>
    <row r="165" spans="1:54" s="14" customFormat="1" ht="11.45">
      <c r="A165" s="10"/>
      <c r="B165" s="72" t="s">
        <v>209</v>
      </c>
      <c r="C165" s="73" t="s">
        <v>185</v>
      </c>
      <c r="D165" s="205"/>
      <c r="E165" s="29"/>
      <c r="F165" s="80">
        <f>IF(F21="-","-",F21*INDEX('3c Mappings'!$C$8:$O$21,MATCH($C165,'3c Mappings'!$B$8:$B$21,0),MATCH($B165,'3c Mappings'!$C$7:$O$7,0)))</f>
        <v>0</v>
      </c>
      <c r="G165" s="80">
        <f>IF(G21="-","-",G21*INDEX('3c Mappings'!$C$8:$O$21,MATCH($C165,'3c Mappings'!$B$8:$B$21,0),MATCH($B165,'3c Mappings'!$C$7:$O$7,0)))</f>
        <v>0</v>
      </c>
      <c r="H165" s="80">
        <f>IF(H21="-","-",H21*INDEX('3c Mappings'!$C$8:$O$21,MATCH($C165,'3c Mappings'!$B$8:$B$21,0),MATCH($B165,'3c Mappings'!$C$7:$O$7,0)))</f>
        <v>0</v>
      </c>
      <c r="I165" s="80">
        <f>IF(I21="-","-",I21*INDEX('3c Mappings'!$C$8:$O$21,MATCH($C165,'3c Mappings'!$B$8:$B$21,0),MATCH($B165,'3c Mappings'!$C$7:$O$7,0)))</f>
        <v>0</v>
      </c>
      <c r="J165" s="80">
        <f>IF(J21="-","-",J21*INDEX('3c Mappings'!$C$8:$O$21,MATCH($C165,'3c Mappings'!$B$8:$B$21,0),MATCH($B165,'3c Mappings'!$C$7:$O$7,0)))</f>
        <v>0</v>
      </c>
      <c r="K165" s="80">
        <f>IF(K21="-","-",K21*INDEX('3c Mappings'!$C$8:$O$21,MATCH($C165,'3c Mappings'!$B$8:$B$21,0),MATCH($B165,'3c Mappings'!$C$7:$O$7,0)))</f>
        <v>0</v>
      </c>
      <c r="L165" s="80">
        <f>IF(L21="-","-",L21*INDEX('3c Mappings'!$C$8:$O$21,MATCH($C165,'3c Mappings'!$B$8:$B$21,0),MATCH($B165,'3c Mappings'!$C$7:$O$7,0)))</f>
        <v>0</v>
      </c>
      <c r="M165" s="80">
        <f>IF(M21="-","-",M21*INDEX('3c Mappings'!$C$8:$O$21,MATCH($C165,'3c Mappings'!$B$8:$B$21,0),MATCH($B165,'3c Mappings'!$C$7:$O$7,0)))</f>
        <v>0</v>
      </c>
      <c r="N165" s="82"/>
      <c r="O165" s="80">
        <f>IF(O21="-","-",O21*INDEX('3c Mappings'!$C$8:$O$21,MATCH($C165,'3c Mappings'!$B$8:$B$21,0),MATCH($B165,'3c Mappings'!$C$7:$O$7,0)))</f>
        <v>0</v>
      </c>
      <c r="P165" s="80">
        <f>IF(P21="-","-",P21*INDEX('3c Mappings'!$C$8:$O$21,MATCH($C165,'3c Mappings'!$B$8:$B$21,0),MATCH($B165,'3c Mappings'!$C$7:$O$7,0)))</f>
        <v>0</v>
      </c>
      <c r="Q165" s="80">
        <f>IF(Q21="-","-",Q21*INDEX('3c Mappings'!$C$8:$O$21,MATCH($C165,'3c Mappings'!$B$8:$B$21,0),MATCH($B165,'3c Mappings'!$C$7:$O$7,0)))</f>
        <v>0</v>
      </c>
      <c r="R165" s="80">
        <f>IF(R21="-","-",R21*INDEX('3c Mappings'!$C$8:$O$21,MATCH($C165,'3c Mappings'!$B$8:$B$21,0),MATCH($B165,'3c Mappings'!$C$7:$O$7,0)))</f>
        <v>0</v>
      </c>
      <c r="S165" s="80">
        <f>IF(S21="-","-",S21*INDEX('3c Mappings'!$C$8:$O$21,MATCH($C165,'3c Mappings'!$B$8:$B$21,0),MATCH($B165,'3c Mappings'!$C$7:$O$7,0)))</f>
        <v>0</v>
      </c>
      <c r="T165" s="80">
        <f>IF(T21="-","-",T21*INDEX('3c Mappings'!$C$8:$O$21,MATCH($C165,'3c Mappings'!$B$8:$B$21,0),MATCH($B165,'3c Mappings'!$C$7:$O$7,0)))</f>
        <v>0</v>
      </c>
      <c r="U165" s="80">
        <f>IF(U21="-","-",U21*INDEX('3c Mappings'!$C$8:$O$21,MATCH($C165,'3c Mappings'!$B$8:$B$21,0),MATCH($B165,'3c Mappings'!$C$7:$O$7,0)))</f>
        <v>0</v>
      </c>
      <c r="V165" s="80">
        <f>IF(V21="-","-",V21*INDEX('3c Mappings'!$C$8:$O$21,MATCH($C165,'3c Mappings'!$B$8:$B$21,0),MATCH($B165,'3c Mappings'!$C$7:$O$7,0)))</f>
        <v>0</v>
      </c>
      <c r="W165" s="80">
        <f>IF(W21="-","-",W21*INDEX('3c Mappings'!$C$8:$O$21,MATCH($C165,'3c Mappings'!$B$8:$B$21,0),MATCH($B165,'3c Mappings'!$C$7:$O$7,0)))</f>
        <v>0</v>
      </c>
      <c r="X165" s="80">
        <f>IF(X21="-","-",X21*INDEX('3c Mappings'!$C$8:$O$21,MATCH($C165,'3c Mappings'!$B$8:$B$21,0),MATCH($B165,'3c Mappings'!$C$7:$O$7,0)))</f>
        <v>0</v>
      </c>
      <c r="Y165" s="80">
        <f>IF(Y21="-","-",Y21*INDEX('3c Mappings'!$C$8:$O$21,MATCH($C165,'3c Mappings'!$B$8:$B$21,0),MATCH($B165,'3c Mappings'!$C$7:$O$7,0)))</f>
        <v>0</v>
      </c>
      <c r="Z165" s="80">
        <f>IF(Z21="-","-",Z21*INDEX('3c Mappings'!$C$8:$O$21,MATCH($C165,'3c Mappings'!$B$8:$B$21,0),MATCH($B165,'3c Mappings'!$C$7:$O$7,0)))</f>
        <v>0</v>
      </c>
      <c r="AA165" s="80">
        <f>IF(AA21="-","-",AA21*INDEX('3c Mappings'!$C$8:$O$21,MATCH($C165,'3c Mappings'!$B$8:$B$21,0),MATCH($B165,'3c Mappings'!$C$7:$O$7,0)))</f>
        <v>0</v>
      </c>
      <c r="AB165" s="80">
        <f>IF(AB21="-","-",AB21*INDEX('3c Mappings'!$C$8:$O$21,MATCH($C165,'3c Mappings'!$B$8:$B$21,0),MATCH($B165,'3c Mappings'!$C$7:$O$7,0)))</f>
        <v>0</v>
      </c>
      <c r="AC165" s="80">
        <f>IF(AC21="-","-",AC21*INDEX('3c Mappings'!$C$8:$O$21,MATCH($C165,'3c Mappings'!$B$8:$B$21,0),MATCH($B165,'3c Mappings'!$C$7:$O$7,0)))</f>
        <v>0</v>
      </c>
      <c r="AD165" s="80">
        <f>IF(AD21="-","-",AD21*INDEX('3c Mappings'!$C$8:$O$21,MATCH($C165,'3c Mappings'!$B$8:$B$21,0),MATCH($B165,'3c Mappings'!$C$7:$O$7,0)))</f>
        <v>0</v>
      </c>
      <c r="AE165" s="80">
        <f>IF(AE21="-","-",AE21*INDEX('3c Mappings'!$C$8:$O$21,MATCH($C165,'3c Mappings'!$B$8:$B$21,0),MATCH($B165,'3c Mappings'!$C$7:$O$7,0)))</f>
        <v>0</v>
      </c>
      <c r="AF165" s="80">
        <f>IF(AF21="-","-",AF21*INDEX('3c Mappings'!$C$8:$O$21,MATCH($C165,'3c Mappings'!$B$8:$B$21,0),MATCH($B165,'3c Mappings'!$C$7:$O$7,0)))</f>
        <v>0</v>
      </c>
      <c r="AG165" s="80">
        <f>IF(AG21="-","-",AG21*INDEX('3c Mappings'!$C$8:$O$21,MATCH($C165,'3c Mappings'!$B$8:$B$21,0),MATCH($B165,'3c Mappings'!$C$7:$O$7,0)))</f>
        <v>0</v>
      </c>
      <c r="AH165" s="80" t="str">
        <f>IF(AH21="-","-",AH21*INDEX('3c Mappings'!$C$8:$O$21,MATCH($C165,'3c Mappings'!$B$8:$B$21,0),MATCH($B165,'3c Mappings'!$C$7:$O$7,0)))</f>
        <v>-</v>
      </c>
      <c r="AI165" s="80" t="str">
        <f>IF(AI21="-","-",AI21*INDEX('3c Mappings'!$C$8:$O$21,MATCH($C165,'3c Mappings'!$B$8:$B$21,0),MATCH($B165,'3c Mappings'!$C$7:$O$7,0)))</f>
        <v>-</v>
      </c>
      <c r="AJ165" s="80" t="str">
        <f>IF(AJ21="-","-",AJ21*INDEX('3c Mappings'!$C$8:$O$21,MATCH($C165,'3c Mappings'!$B$8:$B$21,0),MATCH($B165,'3c Mappings'!$C$7:$O$7,0)))</f>
        <v>-</v>
      </c>
      <c r="AK165" s="80" t="str">
        <f>IF(AK21="-","-",AK21*INDEX('3c Mappings'!$C$8:$O$21,MATCH($C165,'3c Mappings'!$B$8:$B$21,0),MATCH($B165,'3c Mappings'!$C$7:$O$7,0)))</f>
        <v>-</v>
      </c>
      <c r="AL165" s="80" t="str">
        <f>IF(AL21="-","-",AL21*INDEX('3c Mappings'!$C$8:$O$21,MATCH($C165,'3c Mappings'!$B$8:$B$21,0),MATCH($B165,'3c Mappings'!$C$7:$O$7,0)))</f>
        <v>-</v>
      </c>
      <c r="AM165" s="80" t="str">
        <f>IF(AM21="-","-",AM21*INDEX('3c Mappings'!$C$8:$O$21,MATCH($C165,'3c Mappings'!$B$8:$B$21,0),MATCH($B165,'3c Mappings'!$C$7:$O$7,0)))</f>
        <v>-</v>
      </c>
      <c r="AN165" s="80" t="str">
        <f>IF(AN21="-","-",AN21*INDEX('3c Mappings'!$C$8:$O$21,MATCH($C165,'3c Mappings'!$B$8:$B$21,0),MATCH($B165,'3c Mappings'!$C$7:$O$7,0)))</f>
        <v>-</v>
      </c>
      <c r="AO165" s="80" t="str">
        <f>IF(AO21="-","-",AO21*INDEX('3c Mappings'!$C$8:$O$21,MATCH($C165,'3c Mappings'!$B$8:$B$21,0),MATCH($B165,'3c Mappings'!$C$7:$O$7,0)))</f>
        <v>-</v>
      </c>
      <c r="AP165" s="80" t="str">
        <f>IF(AP21="-","-",AP21*INDEX('3c Mappings'!$C$8:$O$21,MATCH($C165,'3c Mappings'!$B$8:$B$21,0),MATCH($B165,'3c Mappings'!$C$7:$O$7,0)))</f>
        <v>-</v>
      </c>
      <c r="AQ165" s="80" t="str">
        <f>IF(AQ21="-","-",AQ21*INDEX('3c Mappings'!$C$8:$O$21,MATCH($C165,'3c Mappings'!$B$8:$B$21,0),MATCH($B165,'3c Mappings'!$C$7:$O$7,0)))</f>
        <v>-</v>
      </c>
      <c r="AR165" s="80" t="str">
        <f>IF(AR21="-","-",AR21*INDEX('3c Mappings'!$C$8:$O$21,MATCH($C165,'3c Mappings'!$B$8:$B$21,0),MATCH($B165,'3c Mappings'!$C$7:$O$7,0)))</f>
        <v>-</v>
      </c>
      <c r="AS165" s="80" t="str">
        <f>IF(AS21="-","-",AS21*INDEX('3c Mappings'!$C$8:$O$21,MATCH($C165,'3c Mappings'!$B$8:$B$21,0),MATCH($B165,'3c Mappings'!$C$7:$O$7,0)))</f>
        <v>-</v>
      </c>
      <c r="AT165" s="80" t="str">
        <f>IF(AT21="-","-",AT21*INDEX('3c Mappings'!$C$8:$O$21,MATCH($C165,'3c Mappings'!$B$8:$B$21,0),MATCH($B165,'3c Mappings'!$C$7:$O$7,0)))</f>
        <v>-</v>
      </c>
      <c r="AU165" s="80" t="str">
        <f>IF(AU21="-","-",AU21*INDEX('3c Mappings'!$C$8:$O$21,MATCH($C165,'3c Mappings'!$B$8:$B$21,0),MATCH($B165,'3c Mappings'!$C$7:$O$7,0)))</f>
        <v>-</v>
      </c>
      <c r="AV165" s="80" t="str">
        <f>IF(AV21="-","-",AV21*INDEX('3c Mappings'!$C$8:$O$21,MATCH($C165,'3c Mappings'!$B$8:$B$21,0),MATCH($B165,'3c Mappings'!$C$7:$O$7,0)))</f>
        <v>-</v>
      </c>
      <c r="AW165" s="80" t="str">
        <f>IF(AW21="-","-",AW21*INDEX('3c Mappings'!$C$8:$O$21,MATCH($C165,'3c Mappings'!$B$8:$B$21,0),MATCH($B165,'3c Mappings'!$C$7:$O$7,0)))</f>
        <v>-</v>
      </c>
      <c r="AX165" s="80" t="str">
        <f>IF(AX21="-","-",AX21*INDEX('3c Mappings'!$C$8:$O$21,MATCH($C165,'3c Mappings'!$B$8:$B$21,0),MATCH($B165,'3c Mappings'!$C$7:$O$7,0)))</f>
        <v>-</v>
      </c>
      <c r="AY165" s="80" t="str">
        <f>IF(AY21="-","-",AY21*INDEX('3c Mappings'!$C$8:$O$21,MATCH($C165,'3c Mappings'!$B$8:$B$21,0),MATCH($B165,'3c Mappings'!$C$7:$O$7,0)))</f>
        <v>-</v>
      </c>
      <c r="AZ165" s="80" t="str">
        <f>IF(AZ21="-","-",AZ21*INDEX('3c Mappings'!$C$8:$O$21,MATCH($C165,'3c Mappings'!$B$8:$B$21,0),MATCH($B165,'3c Mappings'!$C$7:$O$7,0)))</f>
        <v>-</v>
      </c>
      <c r="BA165" s="80" t="str">
        <f>IF(BA21="-","-",BA21*INDEX('3c Mappings'!$C$8:$O$21,MATCH($C165,'3c Mappings'!$B$8:$B$21,0),MATCH($B165,'3c Mappings'!$C$7:$O$7,0)))</f>
        <v>-</v>
      </c>
      <c r="BB165" s="80" t="str">
        <f>IF(BB21="-","-",BB21*INDEX('3c Mappings'!$C$8:$O$21,MATCH($C165,'3c Mappings'!$B$8:$B$21,0),MATCH($B165,'3c Mappings'!$C$7:$O$7,0)))</f>
        <v>-</v>
      </c>
    </row>
    <row r="166" spans="1:54" s="14" customFormat="1" ht="11.45">
      <c r="A166" s="10"/>
      <c r="B166" s="72" t="s">
        <v>210</v>
      </c>
      <c r="C166" s="73" t="s">
        <v>185</v>
      </c>
      <c r="D166" s="205"/>
      <c r="E166" s="29"/>
      <c r="F166" s="80">
        <f>IF(F22="-","-",F22*INDEX('3c Mappings'!$C$8:$O$21,MATCH($C166,'3c Mappings'!$B$8:$B$21,0),MATCH($B166,'3c Mappings'!$C$7:$O$7,0)))</f>
        <v>0.21682655329477049</v>
      </c>
      <c r="G166" s="80">
        <f>IF(G22="-","-",G22*INDEX('3c Mappings'!$C$8:$O$21,MATCH($C166,'3c Mappings'!$B$8:$B$21,0),MATCH($B166,'3c Mappings'!$C$7:$O$7,0)))</f>
        <v>0.21504392699968078</v>
      </c>
      <c r="H166" s="80">
        <f>IF(H22="-","-",H22*INDEX('3c Mappings'!$C$8:$O$21,MATCH($C166,'3c Mappings'!$B$8:$B$21,0),MATCH($B166,'3c Mappings'!$C$7:$O$7,0)))</f>
        <v>0.22118218739118042</v>
      </c>
      <c r="I166" s="80">
        <f>IF(I22="-","-",I22*INDEX('3c Mappings'!$C$8:$O$21,MATCH($C166,'3c Mappings'!$B$8:$B$21,0),MATCH($B166,'3c Mappings'!$C$7:$O$7,0)))</f>
        <v>0.21601257113542024</v>
      </c>
      <c r="J166" s="80">
        <f>IF(J22="-","-",J22*INDEX('3c Mappings'!$C$8:$O$21,MATCH($C166,'3c Mappings'!$B$8:$B$21,0),MATCH($B166,'3c Mappings'!$C$7:$O$7,0)))</f>
        <v>0.21820405541150711</v>
      </c>
      <c r="K166" s="80">
        <f>IF(K22="-","-",K22*INDEX('3c Mappings'!$C$8:$O$21,MATCH($C166,'3c Mappings'!$B$8:$B$21,0),MATCH($B166,'3c Mappings'!$C$7:$O$7,0)))</f>
        <v>0.21856058067052506</v>
      </c>
      <c r="L166" s="80">
        <f>IF(L22="-","-",L22*INDEX('3c Mappings'!$C$8:$O$21,MATCH($C166,'3c Mappings'!$B$8:$B$21,0),MATCH($B166,'3c Mappings'!$C$7:$O$7,0)))</f>
        <v>0.22767841725950333</v>
      </c>
      <c r="M166" s="80">
        <f>IF(M22="-","-",M22*INDEX('3c Mappings'!$C$8:$O$21,MATCH($C166,'3c Mappings'!$B$8:$B$21,0),MATCH($B166,'3c Mappings'!$C$7:$O$7,0)))</f>
        <v>0.22874799303655718</v>
      </c>
      <c r="N166" s="82"/>
      <c r="O166" s="80">
        <f>IF(O22="-","-",O22*INDEX('3c Mappings'!$C$8:$O$21,MATCH($C166,'3c Mappings'!$B$8:$B$21,0),MATCH($B166,'3c Mappings'!$C$7:$O$7,0)))</f>
        <v>0.22874799303655718</v>
      </c>
      <c r="P166" s="80">
        <f>IF(P22="-","-",P22*INDEX('3c Mappings'!$C$8:$O$21,MATCH($C166,'3c Mappings'!$B$8:$B$21,0),MATCH($B166,'3c Mappings'!$C$7:$O$7,0)))</f>
        <v>0.26589936435022987</v>
      </c>
      <c r="Q166" s="80">
        <f>IF(Q22="-","-",Q22*INDEX('3c Mappings'!$C$8:$O$21,MATCH($C166,'3c Mappings'!$B$8:$B$21,0),MATCH($B166,'3c Mappings'!$C$7:$O$7,0)))</f>
        <v>0.25930364705839798</v>
      </c>
      <c r="R166" s="80">
        <f>IF(R22="-","-",R22*INDEX('3c Mappings'!$C$8:$O$21,MATCH($C166,'3c Mappings'!$B$8:$B$21,0),MATCH($B166,'3c Mappings'!$C$7:$O$7,0)))</f>
        <v>0.21173856524182463</v>
      </c>
      <c r="S166" s="80">
        <f>IF(S22="-","-",S22*INDEX('3c Mappings'!$C$8:$O$21,MATCH($C166,'3c Mappings'!$B$8:$B$21,0),MATCH($B166,'3c Mappings'!$C$7:$O$7,0)))</f>
        <v>0.1721642614908328</v>
      </c>
      <c r="T166" s="80">
        <f>IF(T22="-","-",T22*INDEX('3c Mappings'!$C$8:$O$21,MATCH($C166,'3c Mappings'!$B$8:$B$21,0),MATCH($B166,'3c Mappings'!$C$7:$O$7,0)))</f>
        <v>0.14821495750261243</v>
      </c>
      <c r="U166" s="80">
        <f>IF(U22="-","-",U22*INDEX('3c Mappings'!$C$8:$O$21,MATCH($C166,'3c Mappings'!$B$8:$B$21,0),MATCH($B166,'3c Mappings'!$C$7:$O$7,0)))</f>
        <v>0.14179750284028941</v>
      </c>
      <c r="V166" s="80">
        <f>IF(V22="-","-",V22*INDEX('3c Mappings'!$C$8:$O$21,MATCH($C166,'3c Mappings'!$B$8:$B$21,0),MATCH($B166,'3c Mappings'!$C$7:$O$7,0)))</f>
        <v>0.17817486482399272</v>
      </c>
      <c r="W166" s="80">
        <f>IF(W22="-","-",W22*INDEX('3c Mappings'!$C$8:$O$21,MATCH($C166,'3c Mappings'!$B$8:$B$21,0),MATCH($B166,'3c Mappings'!$C$7:$O$7,0)))</f>
        <v>0.2229187848307447</v>
      </c>
      <c r="X166" s="80">
        <f>IF(X22="-","-",X22*INDEX('3c Mappings'!$C$8:$O$21,MATCH($C166,'3c Mappings'!$B$8:$B$21,0),MATCH($B166,'3c Mappings'!$C$7:$O$7,0)))</f>
        <v>0.20271263527473618</v>
      </c>
      <c r="Y166" s="80">
        <f>IF(Y22="-","-",Y22*INDEX('3c Mappings'!$C$8:$O$21,MATCH($C166,'3c Mappings'!$B$8:$B$21,0),MATCH($B166,'3c Mappings'!$C$7:$O$7,0)))</f>
        <v>0.20271263527473618</v>
      </c>
      <c r="Z166" s="80">
        <f>IF(Z22="-","-",Z22*INDEX('3c Mappings'!$C$8:$O$21,MATCH($C166,'3c Mappings'!$B$8:$B$21,0),MATCH($B166,'3c Mappings'!$C$7:$O$7,0)))</f>
        <v>0.23658253488144088</v>
      </c>
      <c r="AA166" s="80">
        <f>IF(AA22="-","-",AA22*INDEX('3c Mappings'!$C$8:$O$21,MATCH($C166,'3c Mappings'!$B$8:$B$21,0),MATCH($B166,'3c Mappings'!$C$7:$O$7,0)))</f>
        <v>0.23658253488144088</v>
      </c>
      <c r="AB166" s="80">
        <f>IF(AB22="-","-",AB22*INDEX('3c Mappings'!$C$8:$O$21,MATCH($C166,'3c Mappings'!$B$8:$B$21,0),MATCH($B166,'3c Mappings'!$C$7:$O$7,0)))</f>
        <v>0.20890835603605459</v>
      </c>
      <c r="AC166" s="80">
        <f>IF(AC22="-","-",AC22*INDEX('3c Mappings'!$C$8:$O$21,MATCH($C166,'3c Mappings'!$B$8:$B$21,0),MATCH($B166,'3c Mappings'!$C$7:$O$7,0)))</f>
        <v>0.20890835603605459</v>
      </c>
      <c r="AD166" s="80">
        <f>IF(AD22="-","-",AD22*INDEX('3c Mappings'!$C$8:$O$21,MATCH($C166,'3c Mappings'!$B$8:$B$21,0),MATCH($B166,'3c Mappings'!$C$7:$O$7,0)))</f>
        <v>0.12726407172094537</v>
      </c>
      <c r="AE166" s="80">
        <f>IF(AE22="-","-",AE22*INDEX('3c Mappings'!$C$8:$O$21,MATCH($C166,'3c Mappings'!$B$8:$B$21,0),MATCH($B166,'3c Mappings'!$C$7:$O$7,0)))</f>
        <v>0.12726407172094537</v>
      </c>
      <c r="AF166" s="80">
        <f>IF(AF22="-","-",AF22*INDEX('3c Mappings'!$C$8:$O$21,MATCH($C166,'3c Mappings'!$B$8:$B$21,0),MATCH($B166,'3c Mappings'!$C$7:$O$7,0)))</f>
        <v>0.23165120423080385</v>
      </c>
      <c r="AG166" s="80">
        <f>IF(AG22="-","-",AG22*INDEX('3c Mappings'!$C$8:$O$21,MATCH($C166,'3c Mappings'!$B$8:$B$21,0),MATCH($B166,'3c Mappings'!$C$7:$O$7,0)))</f>
        <v>0.23165120423080385</v>
      </c>
      <c r="AH166" s="80" t="str">
        <f>IF(AH22="-","-",AH22*INDEX('3c Mappings'!$C$8:$O$21,MATCH($C166,'3c Mappings'!$B$8:$B$21,0),MATCH($B166,'3c Mappings'!$C$7:$O$7,0)))</f>
        <v>-</v>
      </c>
      <c r="AI166" s="80" t="str">
        <f>IF(AI22="-","-",AI22*INDEX('3c Mappings'!$C$8:$O$21,MATCH($C166,'3c Mappings'!$B$8:$B$21,0),MATCH($B166,'3c Mappings'!$C$7:$O$7,0)))</f>
        <v>-</v>
      </c>
      <c r="AJ166" s="80" t="str">
        <f>IF(AJ22="-","-",AJ22*INDEX('3c Mappings'!$C$8:$O$21,MATCH($C166,'3c Mappings'!$B$8:$B$21,0),MATCH($B166,'3c Mappings'!$C$7:$O$7,0)))</f>
        <v>-</v>
      </c>
      <c r="AK166" s="80" t="str">
        <f>IF(AK22="-","-",AK22*INDEX('3c Mappings'!$C$8:$O$21,MATCH($C166,'3c Mappings'!$B$8:$B$21,0),MATCH($B166,'3c Mappings'!$C$7:$O$7,0)))</f>
        <v>-</v>
      </c>
      <c r="AL166" s="80" t="str">
        <f>IF(AL22="-","-",AL22*INDEX('3c Mappings'!$C$8:$O$21,MATCH($C166,'3c Mappings'!$B$8:$B$21,0),MATCH($B166,'3c Mappings'!$C$7:$O$7,0)))</f>
        <v>-</v>
      </c>
      <c r="AM166" s="80" t="str">
        <f>IF(AM22="-","-",AM22*INDEX('3c Mappings'!$C$8:$O$21,MATCH($C166,'3c Mappings'!$B$8:$B$21,0),MATCH($B166,'3c Mappings'!$C$7:$O$7,0)))</f>
        <v>-</v>
      </c>
      <c r="AN166" s="80" t="str">
        <f>IF(AN22="-","-",AN22*INDEX('3c Mappings'!$C$8:$O$21,MATCH($C166,'3c Mappings'!$B$8:$B$21,0),MATCH($B166,'3c Mappings'!$C$7:$O$7,0)))</f>
        <v>-</v>
      </c>
      <c r="AO166" s="80" t="str">
        <f>IF(AO22="-","-",AO22*INDEX('3c Mappings'!$C$8:$O$21,MATCH($C166,'3c Mappings'!$B$8:$B$21,0),MATCH($B166,'3c Mappings'!$C$7:$O$7,0)))</f>
        <v>-</v>
      </c>
      <c r="AP166" s="80" t="str">
        <f>IF(AP22="-","-",AP22*INDEX('3c Mappings'!$C$8:$O$21,MATCH($C166,'3c Mappings'!$B$8:$B$21,0),MATCH($B166,'3c Mappings'!$C$7:$O$7,0)))</f>
        <v>-</v>
      </c>
      <c r="AQ166" s="80" t="str">
        <f>IF(AQ22="-","-",AQ22*INDEX('3c Mappings'!$C$8:$O$21,MATCH($C166,'3c Mappings'!$B$8:$B$21,0),MATCH($B166,'3c Mappings'!$C$7:$O$7,0)))</f>
        <v>-</v>
      </c>
      <c r="AR166" s="80" t="str">
        <f>IF(AR22="-","-",AR22*INDEX('3c Mappings'!$C$8:$O$21,MATCH($C166,'3c Mappings'!$B$8:$B$21,0),MATCH($B166,'3c Mappings'!$C$7:$O$7,0)))</f>
        <v>-</v>
      </c>
      <c r="AS166" s="80" t="str">
        <f>IF(AS22="-","-",AS22*INDEX('3c Mappings'!$C$8:$O$21,MATCH($C166,'3c Mappings'!$B$8:$B$21,0),MATCH($B166,'3c Mappings'!$C$7:$O$7,0)))</f>
        <v>-</v>
      </c>
      <c r="AT166" s="80" t="str">
        <f>IF(AT22="-","-",AT22*INDEX('3c Mappings'!$C$8:$O$21,MATCH($C166,'3c Mappings'!$B$8:$B$21,0),MATCH($B166,'3c Mappings'!$C$7:$O$7,0)))</f>
        <v>-</v>
      </c>
      <c r="AU166" s="80" t="str">
        <f>IF(AU22="-","-",AU22*INDEX('3c Mappings'!$C$8:$O$21,MATCH($C166,'3c Mappings'!$B$8:$B$21,0),MATCH($B166,'3c Mappings'!$C$7:$O$7,0)))</f>
        <v>-</v>
      </c>
      <c r="AV166" s="80" t="str">
        <f>IF(AV22="-","-",AV22*INDEX('3c Mappings'!$C$8:$O$21,MATCH($C166,'3c Mappings'!$B$8:$B$21,0),MATCH($B166,'3c Mappings'!$C$7:$O$7,0)))</f>
        <v>-</v>
      </c>
      <c r="AW166" s="80" t="str">
        <f>IF(AW22="-","-",AW22*INDEX('3c Mappings'!$C$8:$O$21,MATCH($C166,'3c Mappings'!$B$8:$B$21,0),MATCH($B166,'3c Mappings'!$C$7:$O$7,0)))</f>
        <v>-</v>
      </c>
      <c r="AX166" s="80" t="str">
        <f>IF(AX22="-","-",AX22*INDEX('3c Mappings'!$C$8:$O$21,MATCH($C166,'3c Mappings'!$B$8:$B$21,0),MATCH($B166,'3c Mappings'!$C$7:$O$7,0)))</f>
        <v>-</v>
      </c>
      <c r="AY166" s="80" t="str">
        <f>IF(AY22="-","-",AY22*INDEX('3c Mappings'!$C$8:$O$21,MATCH($C166,'3c Mappings'!$B$8:$B$21,0),MATCH($B166,'3c Mappings'!$C$7:$O$7,0)))</f>
        <v>-</v>
      </c>
      <c r="AZ166" s="80" t="str">
        <f>IF(AZ22="-","-",AZ22*INDEX('3c Mappings'!$C$8:$O$21,MATCH($C166,'3c Mappings'!$B$8:$B$21,0),MATCH($B166,'3c Mappings'!$C$7:$O$7,0)))</f>
        <v>-</v>
      </c>
      <c r="BA166" s="80" t="str">
        <f>IF(BA22="-","-",BA22*INDEX('3c Mappings'!$C$8:$O$21,MATCH($C166,'3c Mappings'!$B$8:$B$21,0),MATCH($B166,'3c Mappings'!$C$7:$O$7,0)))</f>
        <v>-</v>
      </c>
      <c r="BB166" s="80" t="str">
        <f>IF(BB22="-","-",BB22*INDEX('3c Mappings'!$C$8:$O$21,MATCH($C166,'3c Mappings'!$B$8:$B$21,0),MATCH($B166,'3c Mappings'!$C$7:$O$7,0)))</f>
        <v>-</v>
      </c>
    </row>
    <row r="167" spans="1:54" s="14" customFormat="1" ht="11.45">
      <c r="A167" s="10"/>
      <c r="B167" s="72" t="s">
        <v>211</v>
      </c>
      <c r="C167" s="73" t="s">
        <v>185</v>
      </c>
      <c r="D167" s="205"/>
      <c r="E167" s="29"/>
      <c r="F167" s="80">
        <f>IF(F23="-","-",F23*INDEX('3c Mappings'!$C$8:$O$21,MATCH($C167,'3c Mappings'!$B$8:$B$21,0),MATCH($B167,'3c Mappings'!$C$7:$O$7,0)))</f>
        <v>11.644762393265195</v>
      </c>
      <c r="G167" s="80">
        <f>IF(G23="-","-",G23*INDEX('3c Mappings'!$C$8:$O$21,MATCH($C167,'3c Mappings'!$B$8:$B$21,0),MATCH($B167,'3c Mappings'!$C$7:$O$7,0)))</f>
        <v>11.526545025711485</v>
      </c>
      <c r="H167" s="80">
        <f>IF(H23="-","-",H23*INDEX('3c Mappings'!$C$8:$O$21,MATCH($C167,'3c Mappings'!$B$8:$B$21,0),MATCH($B167,'3c Mappings'!$C$7:$O$7,0)))</f>
        <v>12.116966730244954</v>
      </c>
      <c r="I167" s="80">
        <f>IF(I23="-","-",I23*INDEX('3c Mappings'!$C$8:$O$21,MATCH($C167,'3c Mappings'!$B$8:$B$21,0),MATCH($B167,'3c Mappings'!$C$7:$O$7,0)))</f>
        <v>11.774136364339194</v>
      </c>
      <c r="J167" s="80">
        <f>IF(J23="-","-",J23*INDEX('3c Mappings'!$C$8:$O$21,MATCH($C167,'3c Mappings'!$B$8:$B$21,0),MATCH($B167,'3c Mappings'!$C$7:$O$7,0)))</f>
        <v>11.900888877597383</v>
      </c>
      <c r="K167" s="80">
        <f>IF(K23="-","-",K23*INDEX('3c Mappings'!$C$8:$O$21,MATCH($C167,'3c Mappings'!$B$8:$B$21,0),MATCH($B167,'3c Mappings'!$C$7:$O$7,0)))</f>
        <v>11.924532351108127</v>
      </c>
      <c r="L167" s="80">
        <f>IF(L23="-","-",L23*INDEX('3c Mappings'!$C$8:$O$21,MATCH($C167,'3c Mappings'!$B$8:$B$21,0),MATCH($B167,'3c Mappings'!$C$7:$O$7,0)))</f>
        <v>18.943761648677722</v>
      </c>
      <c r="M167" s="80">
        <f>IF(M23="-","-",M23*INDEX('3c Mappings'!$C$8:$O$21,MATCH($C167,'3c Mappings'!$B$8:$B$21,0),MATCH($B167,'3c Mappings'!$C$7:$O$7,0)))</f>
        <v>19.01469206920995</v>
      </c>
      <c r="N167" s="82"/>
      <c r="O167" s="80">
        <f>IF(O23="-","-",O23*INDEX('3c Mappings'!$C$8:$O$21,MATCH($C167,'3c Mappings'!$B$8:$B$21,0),MATCH($B167,'3c Mappings'!$C$7:$O$7,0)))</f>
        <v>19.01469206920995</v>
      </c>
      <c r="P167" s="80">
        <f>IF(P23="-","-",P23*INDEX('3c Mappings'!$C$8:$O$21,MATCH($C167,'3c Mappings'!$B$8:$B$21,0),MATCH($B167,'3c Mappings'!$C$7:$O$7,0)))</f>
        <v>20.569310888650097</v>
      </c>
      <c r="Q167" s="80">
        <f>IF(Q23="-","-",Q23*INDEX('3c Mappings'!$C$8:$O$21,MATCH($C167,'3c Mappings'!$B$8:$B$21,0),MATCH($B167,'3c Mappings'!$C$7:$O$7,0)))</f>
        <v>20.131906628701369</v>
      </c>
      <c r="R167" s="80">
        <f>IF(R23="-","-",R23*INDEX('3c Mappings'!$C$8:$O$21,MATCH($C167,'3c Mappings'!$B$8:$B$21,0),MATCH($B167,'3c Mappings'!$C$7:$O$7,0)))</f>
        <v>13.632467885430758</v>
      </c>
      <c r="S167" s="80">
        <f>IF(S23="-","-",S23*INDEX('3c Mappings'!$C$8:$O$21,MATCH($C167,'3c Mappings'!$B$8:$B$21,0),MATCH($B167,'3c Mappings'!$C$7:$O$7,0)))</f>
        <v>11.008042325738376</v>
      </c>
      <c r="T167" s="80">
        <f>IF(T23="-","-",T23*INDEX('3c Mappings'!$C$8:$O$21,MATCH($C167,'3c Mappings'!$B$8:$B$21,0),MATCH($B167,'3c Mappings'!$C$7:$O$7,0)))</f>
        <v>7.8189196002291093</v>
      </c>
      <c r="U167" s="80">
        <f>IF(U23="-","-",U23*INDEX('3c Mappings'!$C$8:$O$21,MATCH($C167,'3c Mappings'!$B$8:$B$21,0),MATCH($B167,'3c Mappings'!$C$7:$O$7,0)))</f>
        <v>7.3933370770357509</v>
      </c>
      <c r="V167" s="80">
        <f>IF(V23="-","-",V23*INDEX('3c Mappings'!$C$8:$O$21,MATCH($C167,'3c Mappings'!$B$8:$B$21,0),MATCH($B167,'3c Mappings'!$C$7:$O$7,0)))</f>
        <v>14.221171150325274</v>
      </c>
      <c r="W167" s="80">
        <f>IF(W23="-","-",W23*INDEX('3c Mappings'!$C$8:$O$21,MATCH($C167,'3c Mappings'!$B$8:$B$21,0),MATCH($B167,'3c Mappings'!$C$7:$O$7,0)))</f>
        <v>17.188427075923418</v>
      </c>
      <c r="X167" s="80">
        <f>IF(X23="-","-",X23*INDEX('3c Mappings'!$C$8:$O$21,MATCH($C167,'3c Mappings'!$B$8:$B$21,0),MATCH($B167,'3c Mappings'!$C$7:$O$7,0)))</f>
        <v>12.272053808891256</v>
      </c>
      <c r="Y167" s="80">
        <f>IF(Y23="-","-",Y23*INDEX('3c Mappings'!$C$8:$O$21,MATCH($C167,'3c Mappings'!$B$8:$B$21,0),MATCH($B167,'3c Mappings'!$C$7:$O$7,0)))</f>
        <v>12.272053808891256</v>
      </c>
      <c r="Z167" s="80">
        <f>IF(Z23="-","-",Z23*INDEX('3c Mappings'!$C$8:$O$21,MATCH($C167,'3c Mappings'!$B$8:$B$21,0),MATCH($B167,'3c Mappings'!$C$7:$O$7,0)))</f>
        <v>14.518183792411762</v>
      </c>
      <c r="AA167" s="80">
        <f>IF(AA23="-","-",AA23*INDEX('3c Mappings'!$C$8:$O$21,MATCH($C167,'3c Mappings'!$B$8:$B$21,0),MATCH($B167,'3c Mappings'!$C$7:$O$7,0)))</f>
        <v>14.518183792411762</v>
      </c>
      <c r="AB167" s="80">
        <f>IF(AB23="-","-",AB23*INDEX('3c Mappings'!$C$8:$O$21,MATCH($C167,'3c Mappings'!$B$8:$B$21,0),MATCH($B167,'3c Mappings'!$C$7:$O$7,0)))</f>
        <v>15.521683212810672</v>
      </c>
      <c r="AC167" s="80">
        <f>IF(AC23="-","-",AC23*INDEX('3c Mappings'!$C$8:$O$21,MATCH($C167,'3c Mappings'!$B$8:$B$21,0),MATCH($B167,'3c Mappings'!$C$7:$O$7,0)))</f>
        <v>15.521683212810672</v>
      </c>
      <c r="AD167" s="80">
        <f>IF(AD23="-","-",AD23*INDEX('3c Mappings'!$C$8:$O$21,MATCH($C167,'3c Mappings'!$B$8:$B$21,0),MATCH($B167,'3c Mappings'!$C$7:$O$7,0)))</f>
        <v>10.107327778850712</v>
      </c>
      <c r="AE167" s="80">
        <f>IF(AE23="-","-",AE23*INDEX('3c Mappings'!$C$8:$O$21,MATCH($C167,'3c Mappings'!$B$8:$B$21,0),MATCH($B167,'3c Mappings'!$C$7:$O$7,0)))</f>
        <v>10.107327778850712</v>
      </c>
      <c r="AF167" s="80">
        <f>IF(AF23="-","-",AF23*INDEX('3c Mappings'!$C$8:$O$21,MATCH($C167,'3c Mappings'!$B$8:$B$21,0),MATCH($B167,'3c Mappings'!$C$7:$O$7,0)))</f>
        <v>14.626584229984521</v>
      </c>
      <c r="AG167" s="80">
        <f>IF(AG23="-","-",AG23*INDEX('3c Mappings'!$C$8:$O$21,MATCH($C167,'3c Mappings'!$B$8:$B$21,0),MATCH($B167,'3c Mappings'!$C$7:$O$7,0)))</f>
        <v>14.626584229984521</v>
      </c>
      <c r="AH167" s="80" t="str">
        <f>IF(AH23="-","-",AH23*INDEX('3c Mappings'!$C$8:$O$21,MATCH($C167,'3c Mappings'!$B$8:$B$21,0),MATCH($B167,'3c Mappings'!$C$7:$O$7,0)))</f>
        <v>-</v>
      </c>
      <c r="AI167" s="80" t="str">
        <f>IF(AI23="-","-",AI23*INDEX('3c Mappings'!$C$8:$O$21,MATCH($C167,'3c Mappings'!$B$8:$B$21,0),MATCH($B167,'3c Mappings'!$C$7:$O$7,0)))</f>
        <v>-</v>
      </c>
      <c r="AJ167" s="80" t="str">
        <f>IF(AJ23="-","-",AJ23*INDEX('3c Mappings'!$C$8:$O$21,MATCH($C167,'3c Mappings'!$B$8:$B$21,0),MATCH($B167,'3c Mappings'!$C$7:$O$7,0)))</f>
        <v>-</v>
      </c>
      <c r="AK167" s="80" t="str">
        <f>IF(AK23="-","-",AK23*INDEX('3c Mappings'!$C$8:$O$21,MATCH($C167,'3c Mappings'!$B$8:$B$21,0),MATCH($B167,'3c Mappings'!$C$7:$O$7,0)))</f>
        <v>-</v>
      </c>
      <c r="AL167" s="80" t="str">
        <f>IF(AL23="-","-",AL23*INDEX('3c Mappings'!$C$8:$O$21,MATCH($C167,'3c Mappings'!$B$8:$B$21,0),MATCH($B167,'3c Mappings'!$C$7:$O$7,0)))</f>
        <v>-</v>
      </c>
      <c r="AM167" s="80" t="str">
        <f>IF(AM23="-","-",AM23*INDEX('3c Mappings'!$C$8:$O$21,MATCH($C167,'3c Mappings'!$B$8:$B$21,0),MATCH($B167,'3c Mappings'!$C$7:$O$7,0)))</f>
        <v>-</v>
      </c>
      <c r="AN167" s="80" t="str">
        <f>IF(AN23="-","-",AN23*INDEX('3c Mappings'!$C$8:$O$21,MATCH($C167,'3c Mappings'!$B$8:$B$21,0),MATCH($B167,'3c Mappings'!$C$7:$O$7,0)))</f>
        <v>-</v>
      </c>
      <c r="AO167" s="80" t="str">
        <f>IF(AO23="-","-",AO23*INDEX('3c Mappings'!$C$8:$O$21,MATCH($C167,'3c Mappings'!$B$8:$B$21,0),MATCH($B167,'3c Mappings'!$C$7:$O$7,0)))</f>
        <v>-</v>
      </c>
      <c r="AP167" s="80" t="str">
        <f>IF(AP23="-","-",AP23*INDEX('3c Mappings'!$C$8:$O$21,MATCH($C167,'3c Mappings'!$B$8:$B$21,0),MATCH($B167,'3c Mappings'!$C$7:$O$7,0)))</f>
        <v>-</v>
      </c>
      <c r="AQ167" s="80" t="str">
        <f>IF(AQ23="-","-",AQ23*INDEX('3c Mappings'!$C$8:$O$21,MATCH($C167,'3c Mappings'!$B$8:$B$21,0),MATCH($B167,'3c Mappings'!$C$7:$O$7,0)))</f>
        <v>-</v>
      </c>
      <c r="AR167" s="80" t="str">
        <f>IF(AR23="-","-",AR23*INDEX('3c Mappings'!$C$8:$O$21,MATCH($C167,'3c Mappings'!$B$8:$B$21,0),MATCH($B167,'3c Mappings'!$C$7:$O$7,0)))</f>
        <v>-</v>
      </c>
      <c r="AS167" s="80" t="str">
        <f>IF(AS23="-","-",AS23*INDEX('3c Mappings'!$C$8:$O$21,MATCH($C167,'3c Mappings'!$B$8:$B$21,0),MATCH($B167,'3c Mappings'!$C$7:$O$7,0)))</f>
        <v>-</v>
      </c>
      <c r="AT167" s="80" t="str">
        <f>IF(AT23="-","-",AT23*INDEX('3c Mappings'!$C$8:$O$21,MATCH($C167,'3c Mappings'!$B$8:$B$21,0),MATCH($B167,'3c Mappings'!$C$7:$O$7,0)))</f>
        <v>-</v>
      </c>
      <c r="AU167" s="80" t="str">
        <f>IF(AU23="-","-",AU23*INDEX('3c Mappings'!$C$8:$O$21,MATCH($C167,'3c Mappings'!$B$8:$B$21,0),MATCH($B167,'3c Mappings'!$C$7:$O$7,0)))</f>
        <v>-</v>
      </c>
      <c r="AV167" s="80" t="str">
        <f>IF(AV23="-","-",AV23*INDEX('3c Mappings'!$C$8:$O$21,MATCH($C167,'3c Mappings'!$B$8:$B$21,0),MATCH($B167,'3c Mappings'!$C$7:$O$7,0)))</f>
        <v>-</v>
      </c>
      <c r="AW167" s="80" t="str">
        <f>IF(AW23="-","-",AW23*INDEX('3c Mappings'!$C$8:$O$21,MATCH($C167,'3c Mappings'!$B$8:$B$21,0),MATCH($B167,'3c Mappings'!$C$7:$O$7,0)))</f>
        <v>-</v>
      </c>
      <c r="AX167" s="80" t="str">
        <f>IF(AX23="-","-",AX23*INDEX('3c Mappings'!$C$8:$O$21,MATCH($C167,'3c Mappings'!$B$8:$B$21,0),MATCH($B167,'3c Mappings'!$C$7:$O$7,0)))</f>
        <v>-</v>
      </c>
      <c r="AY167" s="80" t="str">
        <f>IF(AY23="-","-",AY23*INDEX('3c Mappings'!$C$8:$O$21,MATCH($C167,'3c Mappings'!$B$8:$B$21,0),MATCH($B167,'3c Mappings'!$C$7:$O$7,0)))</f>
        <v>-</v>
      </c>
      <c r="AZ167" s="80" t="str">
        <f>IF(AZ23="-","-",AZ23*INDEX('3c Mappings'!$C$8:$O$21,MATCH($C167,'3c Mappings'!$B$8:$B$21,0),MATCH($B167,'3c Mappings'!$C$7:$O$7,0)))</f>
        <v>-</v>
      </c>
      <c r="BA167" s="80" t="str">
        <f>IF(BA23="-","-",BA23*INDEX('3c Mappings'!$C$8:$O$21,MATCH($C167,'3c Mappings'!$B$8:$B$21,0),MATCH($B167,'3c Mappings'!$C$7:$O$7,0)))</f>
        <v>-</v>
      </c>
      <c r="BB167" s="80" t="str">
        <f>IF(BB23="-","-",BB23*INDEX('3c Mappings'!$C$8:$O$21,MATCH($C167,'3c Mappings'!$B$8:$B$21,0),MATCH($B167,'3c Mappings'!$C$7:$O$7,0)))</f>
        <v>-</v>
      </c>
    </row>
    <row r="168" spans="1:54" s="14" customFormat="1" ht="11.45">
      <c r="A168" s="10"/>
      <c r="B168" s="72" t="s">
        <v>212</v>
      </c>
      <c r="C168" s="73" t="s">
        <v>185</v>
      </c>
      <c r="D168" s="205"/>
      <c r="E168" s="29"/>
      <c r="F168" s="80">
        <f>IF(F24="-","-",F24*INDEX('3c Mappings'!$C$8:$O$21,MATCH($C168,'3c Mappings'!$B$8:$B$21,0),MATCH($B168,'3c Mappings'!$C$7:$O$7,0)))</f>
        <v>0</v>
      </c>
      <c r="G168" s="80">
        <f>IF(G24="-","-",G24*INDEX('3c Mappings'!$C$8:$O$21,MATCH($C168,'3c Mappings'!$B$8:$B$21,0),MATCH($B168,'3c Mappings'!$C$7:$O$7,0)))</f>
        <v>0</v>
      </c>
      <c r="H168" s="80">
        <f>IF(H24="-","-",H24*INDEX('3c Mappings'!$C$8:$O$21,MATCH($C168,'3c Mappings'!$B$8:$B$21,0),MATCH($B168,'3c Mappings'!$C$7:$O$7,0)))</f>
        <v>0</v>
      </c>
      <c r="I168" s="80">
        <f>IF(I24="-","-",I24*INDEX('3c Mappings'!$C$8:$O$21,MATCH($C168,'3c Mappings'!$B$8:$B$21,0),MATCH($B168,'3c Mappings'!$C$7:$O$7,0)))</f>
        <v>0</v>
      </c>
      <c r="J168" s="80">
        <f>IF(J24="-","-",J24*INDEX('3c Mappings'!$C$8:$O$21,MATCH($C168,'3c Mappings'!$B$8:$B$21,0),MATCH($B168,'3c Mappings'!$C$7:$O$7,0)))</f>
        <v>0</v>
      </c>
      <c r="K168" s="80">
        <f>IF(K24="-","-",K24*INDEX('3c Mappings'!$C$8:$O$21,MATCH($C168,'3c Mappings'!$B$8:$B$21,0),MATCH($B168,'3c Mappings'!$C$7:$O$7,0)))</f>
        <v>0</v>
      </c>
      <c r="L168" s="80">
        <f>IF(L24="-","-",L24*INDEX('3c Mappings'!$C$8:$O$21,MATCH($C168,'3c Mappings'!$B$8:$B$21,0),MATCH($B168,'3c Mappings'!$C$7:$O$7,0)))</f>
        <v>0</v>
      </c>
      <c r="M168" s="80">
        <f>IF(M24="-","-",M24*INDEX('3c Mappings'!$C$8:$O$21,MATCH($C168,'3c Mappings'!$B$8:$B$21,0),MATCH($B168,'3c Mappings'!$C$7:$O$7,0)))</f>
        <v>0</v>
      </c>
      <c r="N168" s="82"/>
      <c r="O168" s="80">
        <f>IF(O24="-","-",O24*INDEX('3c Mappings'!$C$8:$O$21,MATCH($C168,'3c Mappings'!$B$8:$B$21,0),MATCH($B168,'3c Mappings'!$C$7:$O$7,0)))</f>
        <v>0</v>
      </c>
      <c r="P168" s="80">
        <f>IF(P24="-","-",P24*INDEX('3c Mappings'!$C$8:$O$21,MATCH($C168,'3c Mappings'!$B$8:$B$21,0),MATCH($B168,'3c Mappings'!$C$7:$O$7,0)))</f>
        <v>0</v>
      </c>
      <c r="Q168" s="80">
        <f>IF(Q24="-","-",Q24*INDEX('3c Mappings'!$C$8:$O$21,MATCH($C168,'3c Mappings'!$B$8:$B$21,0),MATCH($B168,'3c Mappings'!$C$7:$O$7,0)))</f>
        <v>0</v>
      </c>
      <c r="R168" s="80">
        <f>IF(R24="-","-",R24*INDEX('3c Mappings'!$C$8:$O$21,MATCH($C168,'3c Mappings'!$B$8:$B$21,0),MATCH($B168,'3c Mappings'!$C$7:$O$7,0)))</f>
        <v>0</v>
      </c>
      <c r="S168" s="80">
        <f>IF(S24="-","-",S24*INDEX('3c Mappings'!$C$8:$O$21,MATCH($C168,'3c Mappings'!$B$8:$B$21,0),MATCH($B168,'3c Mappings'!$C$7:$O$7,0)))</f>
        <v>0</v>
      </c>
      <c r="T168" s="80">
        <f>IF(T24="-","-",T24*INDEX('3c Mappings'!$C$8:$O$21,MATCH($C168,'3c Mappings'!$B$8:$B$21,0),MATCH($B168,'3c Mappings'!$C$7:$O$7,0)))</f>
        <v>0</v>
      </c>
      <c r="U168" s="80">
        <f>IF(U24="-","-",U24*INDEX('3c Mappings'!$C$8:$O$21,MATCH($C168,'3c Mappings'!$B$8:$B$21,0),MATCH($B168,'3c Mappings'!$C$7:$O$7,0)))</f>
        <v>0</v>
      </c>
      <c r="V168" s="80">
        <f>IF(V24="-","-",V24*INDEX('3c Mappings'!$C$8:$O$21,MATCH($C168,'3c Mappings'!$B$8:$B$21,0),MATCH($B168,'3c Mappings'!$C$7:$O$7,0)))</f>
        <v>0</v>
      </c>
      <c r="W168" s="80">
        <f>IF(W24="-","-",W24*INDEX('3c Mappings'!$C$8:$O$21,MATCH($C168,'3c Mappings'!$B$8:$B$21,0),MATCH($B168,'3c Mappings'!$C$7:$O$7,0)))</f>
        <v>0</v>
      </c>
      <c r="X168" s="80">
        <f>IF(X24="-","-",X24*INDEX('3c Mappings'!$C$8:$O$21,MATCH($C168,'3c Mappings'!$B$8:$B$21,0),MATCH($B168,'3c Mappings'!$C$7:$O$7,0)))</f>
        <v>0</v>
      </c>
      <c r="Y168" s="80">
        <f>IF(Y24="-","-",Y24*INDEX('3c Mappings'!$C$8:$O$21,MATCH($C168,'3c Mappings'!$B$8:$B$21,0),MATCH($B168,'3c Mappings'!$C$7:$O$7,0)))</f>
        <v>0</v>
      </c>
      <c r="Z168" s="80">
        <f>IF(Z24="-","-",Z24*INDEX('3c Mappings'!$C$8:$O$21,MATCH($C168,'3c Mappings'!$B$8:$B$21,0),MATCH($B168,'3c Mappings'!$C$7:$O$7,0)))</f>
        <v>0</v>
      </c>
      <c r="AA168" s="80">
        <f>IF(AA24="-","-",AA24*INDEX('3c Mappings'!$C$8:$O$21,MATCH($C168,'3c Mappings'!$B$8:$B$21,0),MATCH($B168,'3c Mappings'!$C$7:$O$7,0)))</f>
        <v>0</v>
      </c>
      <c r="AB168" s="80">
        <f>IF(AB24="-","-",AB24*INDEX('3c Mappings'!$C$8:$O$21,MATCH($C168,'3c Mappings'!$B$8:$B$21,0),MATCH($B168,'3c Mappings'!$C$7:$O$7,0)))</f>
        <v>0</v>
      </c>
      <c r="AC168" s="80">
        <f>IF(AC24="-","-",AC24*INDEX('3c Mappings'!$C$8:$O$21,MATCH($C168,'3c Mappings'!$B$8:$B$21,0),MATCH($B168,'3c Mappings'!$C$7:$O$7,0)))</f>
        <v>0</v>
      </c>
      <c r="AD168" s="80">
        <f>IF(AD24="-","-",AD24*INDEX('3c Mappings'!$C$8:$O$21,MATCH($C168,'3c Mappings'!$B$8:$B$21,0),MATCH($B168,'3c Mappings'!$C$7:$O$7,0)))</f>
        <v>0</v>
      </c>
      <c r="AE168" s="80">
        <f>IF(AE24="-","-",AE24*INDEX('3c Mappings'!$C$8:$O$21,MATCH($C168,'3c Mappings'!$B$8:$B$21,0),MATCH($B168,'3c Mappings'!$C$7:$O$7,0)))</f>
        <v>0</v>
      </c>
      <c r="AF168" s="80">
        <f>IF(AF24="-","-",AF24*INDEX('3c Mappings'!$C$8:$O$21,MATCH($C168,'3c Mappings'!$B$8:$B$21,0),MATCH($B168,'3c Mappings'!$C$7:$O$7,0)))</f>
        <v>0</v>
      </c>
      <c r="AG168" s="80">
        <f>IF(AG24="-","-",AG24*INDEX('3c Mappings'!$C$8:$O$21,MATCH($C168,'3c Mappings'!$B$8:$B$21,0),MATCH($B168,'3c Mappings'!$C$7:$O$7,0)))</f>
        <v>0</v>
      </c>
      <c r="AH168" s="80" t="str">
        <f>IF(AH24="-","-",AH24*INDEX('3c Mappings'!$C$8:$O$21,MATCH($C168,'3c Mappings'!$B$8:$B$21,0),MATCH($B168,'3c Mappings'!$C$7:$O$7,0)))</f>
        <v>-</v>
      </c>
      <c r="AI168" s="80" t="str">
        <f>IF(AI24="-","-",AI24*INDEX('3c Mappings'!$C$8:$O$21,MATCH($C168,'3c Mappings'!$B$8:$B$21,0),MATCH($B168,'3c Mappings'!$C$7:$O$7,0)))</f>
        <v>-</v>
      </c>
      <c r="AJ168" s="80" t="str">
        <f>IF(AJ24="-","-",AJ24*INDEX('3c Mappings'!$C$8:$O$21,MATCH($C168,'3c Mappings'!$B$8:$B$21,0),MATCH($B168,'3c Mappings'!$C$7:$O$7,0)))</f>
        <v>-</v>
      </c>
      <c r="AK168" s="80" t="str">
        <f>IF(AK24="-","-",AK24*INDEX('3c Mappings'!$C$8:$O$21,MATCH($C168,'3c Mappings'!$B$8:$B$21,0),MATCH($B168,'3c Mappings'!$C$7:$O$7,0)))</f>
        <v>-</v>
      </c>
      <c r="AL168" s="80" t="str">
        <f>IF(AL24="-","-",AL24*INDEX('3c Mappings'!$C$8:$O$21,MATCH($C168,'3c Mappings'!$B$8:$B$21,0),MATCH($B168,'3c Mappings'!$C$7:$O$7,0)))</f>
        <v>-</v>
      </c>
      <c r="AM168" s="80" t="str">
        <f>IF(AM24="-","-",AM24*INDEX('3c Mappings'!$C$8:$O$21,MATCH($C168,'3c Mappings'!$B$8:$B$21,0),MATCH($B168,'3c Mappings'!$C$7:$O$7,0)))</f>
        <v>-</v>
      </c>
      <c r="AN168" s="80" t="str">
        <f>IF(AN24="-","-",AN24*INDEX('3c Mappings'!$C$8:$O$21,MATCH($C168,'3c Mappings'!$B$8:$B$21,0),MATCH($B168,'3c Mappings'!$C$7:$O$7,0)))</f>
        <v>-</v>
      </c>
      <c r="AO168" s="80" t="str">
        <f>IF(AO24="-","-",AO24*INDEX('3c Mappings'!$C$8:$O$21,MATCH($C168,'3c Mappings'!$B$8:$B$21,0),MATCH($B168,'3c Mappings'!$C$7:$O$7,0)))</f>
        <v>-</v>
      </c>
      <c r="AP168" s="80" t="str">
        <f>IF(AP24="-","-",AP24*INDEX('3c Mappings'!$C$8:$O$21,MATCH($C168,'3c Mappings'!$B$8:$B$21,0),MATCH($B168,'3c Mappings'!$C$7:$O$7,0)))</f>
        <v>-</v>
      </c>
      <c r="AQ168" s="80" t="str">
        <f>IF(AQ24="-","-",AQ24*INDEX('3c Mappings'!$C$8:$O$21,MATCH($C168,'3c Mappings'!$B$8:$B$21,0),MATCH($B168,'3c Mappings'!$C$7:$O$7,0)))</f>
        <v>-</v>
      </c>
      <c r="AR168" s="80" t="str">
        <f>IF(AR24="-","-",AR24*INDEX('3c Mappings'!$C$8:$O$21,MATCH($C168,'3c Mappings'!$B$8:$B$21,0),MATCH($B168,'3c Mappings'!$C$7:$O$7,0)))</f>
        <v>-</v>
      </c>
      <c r="AS168" s="80" t="str">
        <f>IF(AS24="-","-",AS24*INDEX('3c Mappings'!$C$8:$O$21,MATCH($C168,'3c Mappings'!$B$8:$B$21,0),MATCH($B168,'3c Mappings'!$C$7:$O$7,0)))</f>
        <v>-</v>
      </c>
      <c r="AT168" s="80" t="str">
        <f>IF(AT24="-","-",AT24*INDEX('3c Mappings'!$C$8:$O$21,MATCH($C168,'3c Mappings'!$B$8:$B$21,0),MATCH($B168,'3c Mappings'!$C$7:$O$7,0)))</f>
        <v>-</v>
      </c>
      <c r="AU168" s="80" t="str">
        <f>IF(AU24="-","-",AU24*INDEX('3c Mappings'!$C$8:$O$21,MATCH($C168,'3c Mappings'!$B$8:$B$21,0),MATCH($B168,'3c Mappings'!$C$7:$O$7,0)))</f>
        <v>-</v>
      </c>
      <c r="AV168" s="80" t="str">
        <f>IF(AV24="-","-",AV24*INDEX('3c Mappings'!$C$8:$O$21,MATCH($C168,'3c Mappings'!$B$8:$B$21,0),MATCH($B168,'3c Mappings'!$C$7:$O$7,0)))</f>
        <v>-</v>
      </c>
      <c r="AW168" s="80" t="str">
        <f>IF(AW24="-","-",AW24*INDEX('3c Mappings'!$C$8:$O$21,MATCH($C168,'3c Mappings'!$B$8:$B$21,0),MATCH($B168,'3c Mappings'!$C$7:$O$7,0)))</f>
        <v>-</v>
      </c>
      <c r="AX168" s="80" t="str">
        <f>IF(AX24="-","-",AX24*INDEX('3c Mappings'!$C$8:$O$21,MATCH($C168,'3c Mappings'!$B$8:$B$21,0),MATCH($B168,'3c Mappings'!$C$7:$O$7,0)))</f>
        <v>-</v>
      </c>
      <c r="AY168" s="80" t="str">
        <f>IF(AY24="-","-",AY24*INDEX('3c Mappings'!$C$8:$O$21,MATCH($C168,'3c Mappings'!$B$8:$B$21,0),MATCH($B168,'3c Mappings'!$C$7:$O$7,0)))</f>
        <v>-</v>
      </c>
      <c r="AZ168" s="80" t="str">
        <f>IF(AZ24="-","-",AZ24*INDEX('3c Mappings'!$C$8:$O$21,MATCH($C168,'3c Mappings'!$B$8:$B$21,0),MATCH($B168,'3c Mappings'!$C$7:$O$7,0)))</f>
        <v>-</v>
      </c>
      <c r="BA168" s="80" t="str">
        <f>IF(BA24="-","-",BA24*INDEX('3c Mappings'!$C$8:$O$21,MATCH($C168,'3c Mappings'!$B$8:$B$21,0),MATCH($B168,'3c Mappings'!$C$7:$O$7,0)))</f>
        <v>-</v>
      </c>
      <c r="BB168" s="80" t="str">
        <f>IF(BB24="-","-",BB24*INDEX('3c Mappings'!$C$8:$O$21,MATCH($C168,'3c Mappings'!$B$8:$B$21,0),MATCH($B168,'3c Mappings'!$C$7:$O$7,0)))</f>
        <v>-</v>
      </c>
    </row>
    <row r="169" spans="1:54" s="14" customFormat="1" ht="11.45">
      <c r="A169" s="10"/>
      <c r="B169" s="72" t="s">
        <v>213</v>
      </c>
      <c r="C169" s="73" t="s">
        <v>185</v>
      </c>
      <c r="D169" s="205"/>
      <c r="E169" s="29"/>
      <c r="F169" s="80">
        <f>IF(F25="-","-",F25*INDEX('3c Mappings'!$C$8:$O$21,MATCH($C169,'3c Mappings'!$B$8:$B$21,0),MATCH($B169,'3c Mappings'!$C$7:$O$7,0)))</f>
        <v>0</v>
      </c>
      <c r="G169" s="80">
        <f>IF(G25="-","-",G25*INDEX('3c Mappings'!$C$8:$O$21,MATCH($C169,'3c Mappings'!$B$8:$B$21,0),MATCH($B169,'3c Mappings'!$C$7:$O$7,0)))</f>
        <v>0</v>
      </c>
      <c r="H169" s="80">
        <f>IF(H25="-","-",H25*INDEX('3c Mappings'!$C$8:$O$21,MATCH($C169,'3c Mappings'!$B$8:$B$21,0),MATCH($B169,'3c Mappings'!$C$7:$O$7,0)))</f>
        <v>0</v>
      </c>
      <c r="I169" s="80">
        <f>IF(I25="-","-",I25*INDEX('3c Mappings'!$C$8:$O$21,MATCH($C169,'3c Mappings'!$B$8:$B$21,0),MATCH($B169,'3c Mappings'!$C$7:$O$7,0)))</f>
        <v>0</v>
      </c>
      <c r="J169" s="80">
        <f>IF(J25="-","-",J25*INDEX('3c Mappings'!$C$8:$O$21,MATCH($C169,'3c Mappings'!$B$8:$B$21,0),MATCH($B169,'3c Mappings'!$C$7:$O$7,0)))</f>
        <v>0</v>
      </c>
      <c r="K169" s="80">
        <f>IF(K25="-","-",K25*INDEX('3c Mappings'!$C$8:$O$21,MATCH($C169,'3c Mappings'!$B$8:$B$21,0),MATCH($B169,'3c Mappings'!$C$7:$O$7,0)))</f>
        <v>0</v>
      </c>
      <c r="L169" s="80">
        <f>IF(L25="-","-",L25*INDEX('3c Mappings'!$C$8:$O$21,MATCH($C169,'3c Mappings'!$B$8:$B$21,0),MATCH($B169,'3c Mappings'!$C$7:$O$7,0)))</f>
        <v>0</v>
      </c>
      <c r="M169" s="80">
        <f>IF(M25="-","-",M25*INDEX('3c Mappings'!$C$8:$O$21,MATCH($C169,'3c Mappings'!$B$8:$B$21,0),MATCH($B169,'3c Mappings'!$C$7:$O$7,0)))</f>
        <v>0</v>
      </c>
      <c r="N169" s="82"/>
      <c r="O169" s="80">
        <f>IF(O25="-","-",O25*INDEX('3c Mappings'!$C$8:$O$21,MATCH($C169,'3c Mappings'!$B$8:$B$21,0),MATCH($B169,'3c Mappings'!$C$7:$O$7,0)))</f>
        <v>0</v>
      </c>
      <c r="P169" s="80">
        <f>IF(P25="-","-",P25*INDEX('3c Mappings'!$C$8:$O$21,MATCH($C169,'3c Mappings'!$B$8:$B$21,0),MATCH($B169,'3c Mappings'!$C$7:$O$7,0)))</f>
        <v>0</v>
      </c>
      <c r="Q169" s="80">
        <f>IF(Q25="-","-",Q25*INDEX('3c Mappings'!$C$8:$O$21,MATCH($C169,'3c Mappings'!$B$8:$B$21,0),MATCH($B169,'3c Mappings'!$C$7:$O$7,0)))</f>
        <v>0</v>
      </c>
      <c r="R169" s="80">
        <f>IF(R25="-","-",R25*INDEX('3c Mappings'!$C$8:$O$21,MATCH($C169,'3c Mappings'!$B$8:$B$21,0),MATCH($B169,'3c Mappings'!$C$7:$O$7,0)))</f>
        <v>0</v>
      </c>
      <c r="S169" s="80">
        <f>IF(S25="-","-",S25*INDEX('3c Mappings'!$C$8:$O$21,MATCH($C169,'3c Mappings'!$B$8:$B$21,0),MATCH($B169,'3c Mappings'!$C$7:$O$7,0)))</f>
        <v>0</v>
      </c>
      <c r="T169" s="80">
        <f>IF(T25="-","-",T25*INDEX('3c Mappings'!$C$8:$O$21,MATCH($C169,'3c Mappings'!$B$8:$B$21,0),MATCH($B169,'3c Mappings'!$C$7:$O$7,0)))</f>
        <v>0</v>
      </c>
      <c r="U169" s="80">
        <f>IF(U25="-","-",U25*INDEX('3c Mappings'!$C$8:$O$21,MATCH($C169,'3c Mappings'!$B$8:$B$21,0),MATCH($B169,'3c Mappings'!$C$7:$O$7,0)))</f>
        <v>0</v>
      </c>
      <c r="V169" s="80">
        <f>IF(V25="-","-",V25*INDEX('3c Mappings'!$C$8:$O$21,MATCH($C169,'3c Mappings'!$B$8:$B$21,0),MATCH($B169,'3c Mappings'!$C$7:$O$7,0)))</f>
        <v>0</v>
      </c>
      <c r="W169" s="80">
        <f>IF(W25="-","-",W25*INDEX('3c Mappings'!$C$8:$O$21,MATCH($C169,'3c Mappings'!$B$8:$B$21,0),MATCH($B169,'3c Mappings'!$C$7:$O$7,0)))</f>
        <v>0</v>
      </c>
      <c r="X169" s="80">
        <f>IF(X25="-","-",X25*INDEX('3c Mappings'!$C$8:$O$21,MATCH($C169,'3c Mappings'!$B$8:$B$21,0),MATCH($B169,'3c Mappings'!$C$7:$O$7,0)))</f>
        <v>0</v>
      </c>
      <c r="Y169" s="80">
        <f>IF(Y25="-","-",Y25*INDEX('3c Mappings'!$C$8:$O$21,MATCH($C169,'3c Mappings'!$B$8:$B$21,0),MATCH($B169,'3c Mappings'!$C$7:$O$7,0)))</f>
        <v>0</v>
      </c>
      <c r="Z169" s="80">
        <f>IF(Z25="-","-",Z25*INDEX('3c Mappings'!$C$8:$O$21,MATCH($C169,'3c Mappings'!$B$8:$B$21,0),MATCH($B169,'3c Mappings'!$C$7:$O$7,0)))</f>
        <v>0</v>
      </c>
      <c r="AA169" s="80">
        <f>IF(AA25="-","-",AA25*INDEX('3c Mappings'!$C$8:$O$21,MATCH($C169,'3c Mappings'!$B$8:$B$21,0),MATCH($B169,'3c Mappings'!$C$7:$O$7,0)))</f>
        <v>0</v>
      </c>
      <c r="AB169" s="80">
        <f>IF(AB25="-","-",AB25*INDEX('3c Mappings'!$C$8:$O$21,MATCH($C169,'3c Mappings'!$B$8:$B$21,0),MATCH($B169,'3c Mappings'!$C$7:$O$7,0)))</f>
        <v>0</v>
      </c>
      <c r="AC169" s="80">
        <f>IF(AC25="-","-",AC25*INDEX('3c Mappings'!$C$8:$O$21,MATCH($C169,'3c Mappings'!$B$8:$B$21,0),MATCH($B169,'3c Mappings'!$C$7:$O$7,0)))</f>
        <v>0</v>
      </c>
      <c r="AD169" s="80">
        <f>IF(AD25="-","-",AD25*INDEX('3c Mappings'!$C$8:$O$21,MATCH($C169,'3c Mappings'!$B$8:$B$21,0),MATCH($B169,'3c Mappings'!$C$7:$O$7,0)))</f>
        <v>0</v>
      </c>
      <c r="AE169" s="80">
        <f>IF(AE25="-","-",AE25*INDEX('3c Mappings'!$C$8:$O$21,MATCH($C169,'3c Mappings'!$B$8:$B$21,0),MATCH($B169,'3c Mappings'!$C$7:$O$7,0)))</f>
        <v>0</v>
      </c>
      <c r="AF169" s="80">
        <f>IF(AF25="-","-",AF25*INDEX('3c Mappings'!$C$8:$O$21,MATCH($C169,'3c Mappings'!$B$8:$B$21,0),MATCH($B169,'3c Mappings'!$C$7:$O$7,0)))</f>
        <v>0</v>
      </c>
      <c r="AG169" s="80">
        <f>IF(AG25="-","-",AG25*INDEX('3c Mappings'!$C$8:$O$21,MATCH($C169,'3c Mappings'!$B$8:$B$21,0),MATCH($B169,'3c Mappings'!$C$7:$O$7,0)))</f>
        <v>0</v>
      </c>
      <c r="AH169" s="80" t="str">
        <f>IF(AH25="-","-",AH25*INDEX('3c Mappings'!$C$8:$O$21,MATCH($C169,'3c Mappings'!$B$8:$B$21,0),MATCH($B169,'3c Mappings'!$C$7:$O$7,0)))</f>
        <v>-</v>
      </c>
      <c r="AI169" s="80" t="str">
        <f>IF(AI25="-","-",AI25*INDEX('3c Mappings'!$C$8:$O$21,MATCH($C169,'3c Mappings'!$B$8:$B$21,0),MATCH($B169,'3c Mappings'!$C$7:$O$7,0)))</f>
        <v>-</v>
      </c>
      <c r="AJ169" s="80" t="str">
        <f>IF(AJ25="-","-",AJ25*INDEX('3c Mappings'!$C$8:$O$21,MATCH($C169,'3c Mappings'!$B$8:$B$21,0),MATCH($B169,'3c Mappings'!$C$7:$O$7,0)))</f>
        <v>-</v>
      </c>
      <c r="AK169" s="80" t="str">
        <f>IF(AK25="-","-",AK25*INDEX('3c Mappings'!$C$8:$O$21,MATCH($C169,'3c Mappings'!$B$8:$B$21,0),MATCH($B169,'3c Mappings'!$C$7:$O$7,0)))</f>
        <v>-</v>
      </c>
      <c r="AL169" s="80" t="str">
        <f>IF(AL25="-","-",AL25*INDEX('3c Mappings'!$C$8:$O$21,MATCH($C169,'3c Mappings'!$B$8:$B$21,0),MATCH($B169,'3c Mappings'!$C$7:$O$7,0)))</f>
        <v>-</v>
      </c>
      <c r="AM169" s="80" t="str">
        <f>IF(AM25="-","-",AM25*INDEX('3c Mappings'!$C$8:$O$21,MATCH($C169,'3c Mappings'!$B$8:$B$21,0),MATCH($B169,'3c Mappings'!$C$7:$O$7,0)))</f>
        <v>-</v>
      </c>
      <c r="AN169" s="80" t="str">
        <f>IF(AN25="-","-",AN25*INDEX('3c Mappings'!$C$8:$O$21,MATCH($C169,'3c Mappings'!$B$8:$B$21,0),MATCH($B169,'3c Mappings'!$C$7:$O$7,0)))</f>
        <v>-</v>
      </c>
      <c r="AO169" s="80" t="str">
        <f>IF(AO25="-","-",AO25*INDEX('3c Mappings'!$C$8:$O$21,MATCH($C169,'3c Mappings'!$B$8:$B$21,0),MATCH($B169,'3c Mappings'!$C$7:$O$7,0)))</f>
        <v>-</v>
      </c>
      <c r="AP169" s="80" t="str">
        <f>IF(AP25="-","-",AP25*INDEX('3c Mappings'!$C$8:$O$21,MATCH($C169,'3c Mappings'!$B$8:$B$21,0),MATCH($B169,'3c Mappings'!$C$7:$O$7,0)))</f>
        <v>-</v>
      </c>
      <c r="AQ169" s="80" t="str">
        <f>IF(AQ25="-","-",AQ25*INDEX('3c Mappings'!$C$8:$O$21,MATCH($C169,'3c Mappings'!$B$8:$B$21,0),MATCH($B169,'3c Mappings'!$C$7:$O$7,0)))</f>
        <v>-</v>
      </c>
      <c r="AR169" s="80" t="str">
        <f>IF(AR25="-","-",AR25*INDEX('3c Mappings'!$C$8:$O$21,MATCH($C169,'3c Mappings'!$B$8:$B$21,0),MATCH($B169,'3c Mappings'!$C$7:$O$7,0)))</f>
        <v>-</v>
      </c>
      <c r="AS169" s="80" t="str">
        <f>IF(AS25="-","-",AS25*INDEX('3c Mappings'!$C$8:$O$21,MATCH($C169,'3c Mappings'!$B$8:$B$21,0),MATCH($B169,'3c Mappings'!$C$7:$O$7,0)))</f>
        <v>-</v>
      </c>
      <c r="AT169" s="80" t="str">
        <f>IF(AT25="-","-",AT25*INDEX('3c Mappings'!$C$8:$O$21,MATCH($C169,'3c Mappings'!$B$8:$B$21,0),MATCH($B169,'3c Mappings'!$C$7:$O$7,0)))</f>
        <v>-</v>
      </c>
      <c r="AU169" s="80" t="str">
        <f>IF(AU25="-","-",AU25*INDEX('3c Mappings'!$C$8:$O$21,MATCH($C169,'3c Mappings'!$B$8:$B$21,0),MATCH($B169,'3c Mappings'!$C$7:$O$7,0)))</f>
        <v>-</v>
      </c>
      <c r="AV169" s="80" t="str">
        <f>IF(AV25="-","-",AV25*INDEX('3c Mappings'!$C$8:$O$21,MATCH($C169,'3c Mappings'!$B$8:$B$21,0),MATCH($B169,'3c Mappings'!$C$7:$O$7,0)))</f>
        <v>-</v>
      </c>
      <c r="AW169" s="80" t="str">
        <f>IF(AW25="-","-",AW25*INDEX('3c Mappings'!$C$8:$O$21,MATCH($C169,'3c Mappings'!$B$8:$B$21,0),MATCH($B169,'3c Mappings'!$C$7:$O$7,0)))</f>
        <v>-</v>
      </c>
      <c r="AX169" s="80" t="str">
        <f>IF(AX25="-","-",AX25*INDEX('3c Mappings'!$C$8:$O$21,MATCH($C169,'3c Mappings'!$B$8:$B$21,0),MATCH($B169,'3c Mappings'!$C$7:$O$7,0)))</f>
        <v>-</v>
      </c>
      <c r="AY169" s="80" t="str">
        <f>IF(AY25="-","-",AY25*INDEX('3c Mappings'!$C$8:$O$21,MATCH($C169,'3c Mappings'!$B$8:$B$21,0),MATCH($B169,'3c Mappings'!$C$7:$O$7,0)))</f>
        <v>-</v>
      </c>
      <c r="AZ169" s="80" t="str">
        <f>IF(AZ25="-","-",AZ25*INDEX('3c Mappings'!$C$8:$O$21,MATCH($C169,'3c Mappings'!$B$8:$B$21,0),MATCH($B169,'3c Mappings'!$C$7:$O$7,0)))</f>
        <v>-</v>
      </c>
      <c r="BA169" s="80" t="str">
        <f>IF(BA25="-","-",BA25*INDEX('3c Mappings'!$C$8:$O$21,MATCH($C169,'3c Mappings'!$B$8:$B$21,0),MATCH($B169,'3c Mappings'!$C$7:$O$7,0)))</f>
        <v>-</v>
      </c>
      <c r="BB169" s="80" t="str">
        <f>IF(BB25="-","-",BB25*INDEX('3c Mappings'!$C$8:$O$21,MATCH($C169,'3c Mappings'!$B$8:$B$21,0),MATCH($B169,'3c Mappings'!$C$7:$O$7,0)))</f>
        <v>-</v>
      </c>
    </row>
    <row r="170" spans="1:54" s="14" customFormat="1" ht="11.45">
      <c r="A170" s="10"/>
      <c r="B170" s="72" t="s">
        <v>214</v>
      </c>
      <c r="C170" s="73" t="s">
        <v>185</v>
      </c>
      <c r="D170" s="205"/>
      <c r="E170" s="29"/>
      <c r="F170" s="80">
        <f>IF(F26="-","-",F26*INDEX('3c Mappings'!$C$8:$O$21,MATCH($C170,'3c Mappings'!$B$8:$B$21,0),MATCH($B170,'3c Mappings'!$C$7:$O$7,0)))</f>
        <v>0</v>
      </c>
      <c r="G170" s="80">
        <f>IF(G26="-","-",G26*INDEX('3c Mappings'!$C$8:$O$21,MATCH($C170,'3c Mappings'!$B$8:$B$21,0),MATCH($B170,'3c Mappings'!$C$7:$O$7,0)))</f>
        <v>0</v>
      </c>
      <c r="H170" s="80">
        <f>IF(H26="-","-",H26*INDEX('3c Mappings'!$C$8:$O$21,MATCH($C170,'3c Mappings'!$B$8:$B$21,0),MATCH($B170,'3c Mappings'!$C$7:$O$7,0)))</f>
        <v>0</v>
      </c>
      <c r="I170" s="80">
        <f>IF(I26="-","-",I26*INDEX('3c Mappings'!$C$8:$O$21,MATCH($C170,'3c Mappings'!$B$8:$B$21,0),MATCH($B170,'3c Mappings'!$C$7:$O$7,0)))</f>
        <v>0</v>
      </c>
      <c r="J170" s="80">
        <f>IF(J26="-","-",J26*INDEX('3c Mappings'!$C$8:$O$21,MATCH($C170,'3c Mappings'!$B$8:$B$21,0),MATCH($B170,'3c Mappings'!$C$7:$O$7,0)))</f>
        <v>0</v>
      </c>
      <c r="K170" s="80">
        <f>IF(K26="-","-",K26*INDEX('3c Mappings'!$C$8:$O$21,MATCH($C170,'3c Mappings'!$B$8:$B$21,0),MATCH($B170,'3c Mappings'!$C$7:$O$7,0)))</f>
        <v>0</v>
      </c>
      <c r="L170" s="80">
        <f>IF(L26="-","-",L26*INDEX('3c Mappings'!$C$8:$O$21,MATCH($C170,'3c Mappings'!$B$8:$B$21,0),MATCH($B170,'3c Mappings'!$C$7:$O$7,0)))</f>
        <v>0</v>
      </c>
      <c r="M170" s="80">
        <f>IF(M26="-","-",M26*INDEX('3c Mappings'!$C$8:$O$21,MATCH($C170,'3c Mappings'!$B$8:$B$21,0),MATCH($B170,'3c Mappings'!$C$7:$O$7,0)))</f>
        <v>0</v>
      </c>
      <c r="N170" s="82"/>
      <c r="O170" s="80">
        <f>IF(O26="-","-",O26*INDEX('3c Mappings'!$C$8:$O$21,MATCH($C170,'3c Mappings'!$B$8:$B$21,0),MATCH($B170,'3c Mappings'!$C$7:$O$7,0)))</f>
        <v>0</v>
      </c>
      <c r="P170" s="80">
        <f>IF(P26="-","-",P26*INDEX('3c Mappings'!$C$8:$O$21,MATCH($C170,'3c Mappings'!$B$8:$B$21,0),MATCH($B170,'3c Mappings'!$C$7:$O$7,0)))</f>
        <v>0</v>
      </c>
      <c r="Q170" s="80">
        <f>IF(Q26="-","-",Q26*INDEX('3c Mappings'!$C$8:$O$21,MATCH($C170,'3c Mappings'!$B$8:$B$21,0),MATCH($B170,'3c Mappings'!$C$7:$O$7,0)))</f>
        <v>0</v>
      </c>
      <c r="R170" s="80">
        <f>IF(R26="-","-",R26*INDEX('3c Mappings'!$C$8:$O$21,MATCH($C170,'3c Mappings'!$B$8:$B$21,0),MATCH($B170,'3c Mappings'!$C$7:$O$7,0)))</f>
        <v>0</v>
      </c>
      <c r="S170" s="80">
        <f>IF(S26="-","-",S26*INDEX('3c Mappings'!$C$8:$O$21,MATCH($C170,'3c Mappings'!$B$8:$B$21,0),MATCH($B170,'3c Mappings'!$C$7:$O$7,0)))</f>
        <v>0</v>
      </c>
      <c r="T170" s="80">
        <f>IF(T26="-","-",T26*INDEX('3c Mappings'!$C$8:$O$21,MATCH($C170,'3c Mappings'!$B$8:$B$21,0),MATCH($B170,'3c Mappings'!$C$7:$O$7,0)))</f>
        <v>0</v>
      </c>
      <c r="U170" s="80">
        <f>IF(U26="-","-",U26*INDEX('3c Mappings'!$C$8:$O$21,MATCH($C170,'3c Mappings'!$B$8:$B$21,0),MATCH($B170,'3c Mappings'!$C$7:$O$7,0)))</f>
        <v>0</v>
      </c>
      <c r="V170" s="80">
        <f>IF(V26="-","-",V26*INDEX('3c Mappings'!$C$8:$O$21,MATCH($C170,'3c Mappings'!$B$8:$B$21,0),MATCH($B170,'3c Mappings'!$C$7:$O$7,0)))</f>
        <v>0</v>
      </c>
      <c r="W170" s="80">
        <f>IF(W26="-","-",W26*INDEX('3c Mappings'!$C$8:$O$21,MATCH($C170,'3c Mappings'!$B$8:$B$21,0),MATCH($B170,'3c Mappings'!$C$7:$O$7,0)))</f>
        <v>0</v>
      </c>
      <c r="X170" s="80">
        <f>IF(X26="-","-",X26*INDEX('3c Mappings'!$C$8:$O$21,MATCH($C170,'3c Mappings'!$B$8:$B$21,0),MATCH($B170,'3c Mappings'!$C$7:$O$7,0)))</f>
        <v>0</v>
      </c>
      <c r="Y170" s="80">
        <f>IF(Y26="-","-",Y26*INDEX('3c Mappings'!$C$8:$O$21,MATCH($C170,'3c Mappings'!$B$8:$B$21,0),MATCH($B170,'3c Mappings'!$C$7:$O$7,0)))</f>
        <v>0</v>
      </c>
      <c r="Z170" s="80">
        <f>IF(Z26="-","-",Z26*INDEX('3c Mappings'!$C$8:$O$21,MATCH($C170,'3c Mappings'!$B$8:$B$21,0),MATCH($B170,'3c Mappings'!$C$7:$O$7,0)))</f>
        <v>0</v>
      </c>
      <c r="AA170" s="80">
        <f>IF(AA26="-","-",AA26*INDEX('3c Mappings'!$C$8:$O$21,MATCH($C170,'3c Mappings'!$B$8:$B$21,0),MATCH($B170,'3c Mappings'!$C$7:$O$7,0)))</f>
        <v>0</v>
      </c>
      <c r="AB170" s="80">
        <f>IF(AB26="-","-",AB26*INDEX('3c Mappings'!$C$8:$O$21,MATCH($C170,'3c Mappings'!$B$8:$B$21,0),MATCH($B170,'3c Mappings'!$C$7:$O$7,0)))</f>
        <v>0</v>
      </c>
      <c r="AC170" s="80">
        <f>IF(AC26="-","-",AC26*INDEX('3c Mappings'!$C$8:$O$21,MATCH($C170,'3c Mappings'!$B$8:$B$21,0),MATCH($B170,'3c Mappings'!$C$7:$O$7,0)))</f>
        <v>0</v>
      </c>
      <c r="AD170" s="80">
        <f>IF(AD26="-","-",AD26*INDEX('3c Mappings'!$C$8:$O$21,MATCH($C170,'3c Mappings'!$B$8:$B$21,0),MATCH($B170,'3c Mappings'!$C$7:$O$7,0)))</f>
        <v>0</v>
      </c>
      <c r="AE170" s="80">
        <f>IF(AE26="-","-",AE26*INDEX('3c Mappings'!$C$8:$O$21,MATCH($C170,'3c Mappings'!$B$8:$B$21,0),MATCH($B170,'3c Mappings'!$C$7:$O$7,0)))</f>
        <v>0</v>
      </c>
      <c r="AF170" s="80">
        <f>IF(AF26="-","-",AF26*INDEX('3c Mappings'!$C$8:$O$21,MATCH($C170,'3c Mappings'!$B$8:$B$21,0),MATCH($B170,'3c Mappings'!$C$7:$O$7,0)))</f>
        <v>0</v>
      </c>
      <c r="AG170" s="80">
        <f>IF(AG26="-","-",AG26*INDEX('3c Mappings'!$C$8:$O$21,MATCH($C170,'3c Mappings'!$B$8:$B$21,0),MATCH($B170,'3c Mappings'!$C$7:$O$7,0)))</f>
        <v>0</v>
      </c>
      <c r="AH170" s="80" t="str">
        <f>IF(AH26="-","-",AH26*INDEX('3c Mappings'!$C$8:$O$21,MATCH($C170,'3c Mappings'!$B$8:$B$21,0),MATCH($B170,'3c Mappings'!$C$7:$O$7,0)))</f>
        <v>-</v>
      </c>
      <c r="AI170" s="80" t="str">
        <f>IF(AI26="-","-",AI26*INDEX('3c Mappings'!$C$8:$O$21,MATCH($C170,'3c Mappings'!$B$8:$B$21,0),MATCH($B170,'3c Mappings'!$C$7:$O$7,0)))</f>
        <v>-</v>
      </c>
      <c r="AJ170" s="80" t="str">
        <f>IF(AJ26="-","-",AJ26*INDEX('3c Mappings'!$C$8:$O$21,MATCH($C170,'3c Mappings'!$B$8:$B$21,0),MATCH($B170,'3c Mappings'!$C$7:$O$7,0)))</f>
        <v>-</v>
      </c>
      <c r="AK170" s="80" t="str">
        <f>IF(AK26="-","-",AK26*INDEX('3c Mappings'!$C$8:$O$21,MATCH($C170,'3c Mappings'!$B$8:$B$21,0),MATCH($B170,'3c Mappings'!$C$7:$O$7,0)))</f>
        <v>-</v>
      </c>
      <c r="AL170" s="80" t="str">
        <f>IF(AL26="-","-",AL26*INDEX('3c Mappings'!$C$8:$O$21,MATCH($C170,'3c Mappings'!$B$8:$B$21,0),MATCH($B170,'3c Mappings'!$C$7:$O$7,0)))</f>
        <v>-</v>
      </c>
      <c r="AM170" s="80" t="str">
        <f>IF(AM26="-","-",AM26*INDEX('3c Mappings'!$C$8:$O$21,MATCH($C170,'3c Mappings'!$B$8:$B$21,0),MATCH($B170,'3c Mappings'!$C$7:$O$7,0)))</f>
        <v>-</v>
      </c>
      <c r="AN170" s="80" t="str">
        <f>IF(AN26="-","-",AN26*INDEX('3c Mappings'!$C$8:$O$21,MATCH($C170,'3c Mappings'!$B$8:$B$21,0),MATCH($B170,'3c Mappings'!$C$7:$O$7,0)))</f>
        <v>-</v>
      </c>
      <c r="AO170" s="80" t="str">
        <f>IF(AO26="-","-",AO26*INDEX('3c Mappings'!$C$8:$O$21,MATCH($C170,'3c Mappings'!$B$8:$B$21,0),MATCH($B170,'3c Mappings'!$C$7:$O$7,0)))</f>
        <v>-</v>
      </c>
      <c r="AP170" s="80" t="str">
        <f>IF(AP26="-","-",AP26*INDEX('3c Mappings'!$C$8:$O$21,MATCH($C170,'3c Mappings'!$B$8:$B$21,0),MATCH($B170,'3c Mappings'!$C$7:$O$7,0)))</f>
        <v>-</v>
      </c>
      <c r="AQ170" s="80" t="str">
        <f>IF(AQ26="-","-",AQ26*INDEX('3c Mappings'!$C$8:$O$21,MATCH($C170,'3c Mappings'!$B$8:$B$21,0),MATCH($B170,'3c Mappings'!$C$7:$O$7,0)))</f>
        <v>-</v>
      </c>
      <c r="AR170" s="80" t="str">
        <f>IF(AR26="-","-",AR26*INDEX('3c Mappings'!$C$8:$O$21,MATCH($C170,'3c Mappings'!$B$8:$B$21,0),MATCH($B170,'3c Mappings'!$C$7:$O$7,0)))</f>
        <v>-</v>
      </c>
      <c r="AS170" s="80" t="str">
        <f>IF(AS26="-","-",AS26*INDEX('3c Mappings'!$C$8:$O$21,MATCH($C170,'3c Mappings'!$B$8:$B$21,0),MATCH($B170,'3c Mappings'!$C$7:$O$7,0)))</f>
        <v>-</v>
      </c>
      <c r="AT170" s="80" t="str">
        <f>IF(AT26="-","-",AT26*INDEX('3c Mappings'!$C$8:$O$21,MATCH($C170,'3c Mappings'!$B$8:$B$21,0),MATCH($B170,'3c Mappings'!$C$7:$O$7,0)))</f>
        <v>-</v>
      </c>
      <c r="AU170" s="80" t="str">
        <f>IF(AU26="-","-",AU26*INDEX('3c Mappings'!$C$8:$O$21,MATCH($C170,'3c Mappings'!$B$8:$B$21,0),MATCH($B170,'3c Mappings'!$C$7:$O$7,0)))</f>
        <v>-</v>
      </c>
      <c r="AV170" s="80" t="str">
        <f>IF(AV26="-","-",AV26*INDEX('3c Mappings'!$C$8:$O$21,MATCH($C170,'3c Mappings'!$B$8:$B$21,0),MATCH($B170,'3c Mappings'!$C$7:$O$7,0)))</f>
        <v>-</v>
      </c>
      <c r="AW170" s="80" t="str">
        <f>IF(AW26="-","-",AW26*INDEX('3c Mappings'!$C$8:$O$21,MATCH($C170,'3c Mappings'!$B$8:$B$21,0),MATCH($B170,'3c Mappings'!$C$7:$O$7,0)))</f>
        <v>-</v>
      </c>
      <c r="AX170" s="80" t="str">
        <f>IF(AX26="-","-",AX26*INDEX('3c Mappings'!$C$8:$O$21,MATCH($C170,'3c Mappings'!$B$8:$B$21,0),MATCH($B170,'3c Mappings'!$C$7:$O$7,0)))</f>
        <v>-</v>
      </c>
      <c r="AY170" s="80" t="str">
        <f>IF(AY26="-","-",AY26*INDEX('3c Mappings'!$C$8:$O$21,MATCH($C170,'3c Mappings'!$B$8:$B$21,0),MATCH($B170,'3c Mappings'!$C$7:$O$7,0)))</f>
        <v>-</v>
      </c>
      <c r="AZ170" s="80" t="str">
        <f>IF(AZ26="-","-",AZ26*INDEX('3c Mappings'!$C$8:$O$21,MATCH($C170,'3c Mappings'!$B$8:$B$21,0),MATCH($B170,'3c Mappings'!$C$7:$O$7,0)))</f>
        <v>-</v>
      </c>
      <c r="BA170" s="80" t="str">
        <f>IF(BA26="-","-",BA26*INDEX('3c Mappings'!$C$8:$O$21,MATCH($C170,'3c Mappings'!$B$8:$B$21,0),MATCH($B170,'3c Mappings'!$C$7:$O$7,0)))</f>
        <v>-</v>
      </c>
      <c r="BB170" s="80" t="str">
        <f>IF(BB26="-","-",BB26*INDEX('3c Mappings'!$C$8:$O$21,MATCH($C170,'3c Mappings'!$B$8:$B$21,0),MATCH($B170,'3c Mappings'!$C$7:$O$7,0)))</f>
        <v>-</v>
      </c>
    </row>
    <row r="171" spans="1:54" s="14" customFormat="1" ht="12.6" customHeight="1">
      <c r="A171" s="10"/>
      <c r="B171" s="72" t="s">
        <v>202</v>
      </c>
      <c r="C171" s="73" t="s">
        <v>186</v>
      </c>
      <c r="D171" s="205"/>
      <c r="E171" s="29"/>
      <c r="F171" s="80">
        <f>IF(F14="-","-",F14*INDEX('3c Mappings'!$C$8:$O$21,MATCH($C171,'3c Mappings'!$B$8:$B$21,0),MATCH($B171,'3c Mappings'!$C$7:$O$7,0)))</f>
        <v>0</v>
      </c>
      <c r="G171" s="80">
        <f>IF(G14="-","-",G14*INDEX('3c Mappings'!$C$8:$O$21,MATCH($C171,'3c Mappings'!$B$8:$B$21,0),MATCH($B171,'3c Mappings'!$C$7:$O$7,0)))</f>
        <v>0</v>
      </c>
      <c r="H171" s="80">
        <f>IF(H14="-","-",H14*INDEX('3c Mappings'!$C$8:$O$21,MATCH($C171,'3c Mappings'!$B$8:$B$21,0),MATCH($B171,'3c Mappings'!$C$7:$O$7,0)))</f>
        <v>0</v>
      </c>
      <c r="I171" s="80">
        <f>IF(I14="-","-",I14*INDEX('3c Mappings'!$C$8:$O$21,MATCH($C171,'3c Mappings'!$B$8:$B$21,0),MATCH($B171,'3c Mappings'!$C$7:$O$7,0)))</f>
        <v>0</v>
      </c>
      <c r="J171" s="80">
        <f>IF(J14="-","-",J14*INDEX('3c Mappings'!$C$8:$O$21,MATCH($C171,'3c Mappings'!$B$8:$B$21,0),MATCH($B171,'3c Mappings'!$C$7:$O$7,0)))</f>
        <v>0</v>
      </c>
      <c r="K171" s="80">
        <f>IF(K14="-","-",K14*INDEX('3c Mappings'!$C$8:$O$21,MATCH($C171,'3c Mappings'!$B$8:$B$21,0),MATCH($B171,'3c Mappings'!$C$7:$O$7,0)))</f>
        <v>0</v>
      </c>
      <c r="L171" s="80">
        <f>IF(L14="-","-",L14*INDEX('3c Mappings'!$C$8:$O$21,MATCH($C171,'3c Mappings'!$B$8:$B$21,0),MATCH($B171,'3c Mappings'!$C$7:$O$7,0)))</f>
        <v>0</v>
      </c>
      <c r="M171" s="80">
        <f>IF(M14="-","-",M14*INDEX('3c Mappings'!$C$8:$O$21,MATCH($C171,'3c Mappings'!$B$8:$B$21,0),MATCH($B171,'3c Mappings'!$C$7:$O$7,0)))</f>
        <v>0</v>
      </c>
      <c r="N171" s="82"/>
      <c r="O171" s="80">
        <f>IF(O14="-","-",O14*INDEX('3c Mappings'!$C$8:$O$21,MATCH($C171,'3c Mappings'!$B$8:$B$21,0),MATCH($B171,'3c Mappings'!$C$7:$O$7,0)))</f>
        <v>0</v>
      </c>
      <c r="P171" s="80">
        <f>IF(P14="-","-",P14*INDEX('3c Mappings'!$C$8:$O$21,MATCH($C171,'3c Mappings'!$B$8:$B$21,0),MATCH($B171,'3c Mappings'!$C$7:$O$7,0)))</f>
        <v>0</v>
      </c>
      <c r="Q171" s="80">
        <f>IF(Q14="-","-",Q14*INDEX('3c Mappings'!$C$8:$O$21,MATCH($C171,'3c Mappings'!$B$8:$B$21,0),MATCH($B171,'3c Mappings'!$C$7:$O$7,0)))</f>
        <v>0</v>
      </c>
      <c r="R171" s="80">
        <f>IF(R14="-","-",R14*INDEX('3c Mappings'!$C$8:$O$21,MATCH($C171,'3c Mappings'!$B$8:$B$21,0),MATCH($B171,'3c Mappings'!$C$7:$O$7,0)))</f>
        <v>0</v>
      </c>
      <c r="S171" s="80">
        <f>IF(S14="-","-",S14*INDEX('3c Mappings'!$C$8:$O$21,MATCH($C171,'3c Mappings'!$B$8:$B$21,0),MATCH($B171,'3c Mappings'!$C$7:$O$7,0)))</f>
        <v>0</v>
      </c>
      <c r="T171" s="80">
        <f>IF(T14="-","-",T14*INDEX('3c Mappings'!$C$8:$O$21,MATCH($C171,'3c Mappings'!$B$8:$B$21,0),MATCH($B171,'3c Mappings'!$C$7:$O$7,0)))</f>
        <v>0</v>
      </c>
      <c r="U171" s="80">
        <f>IF(U14="-","-",U14*INDEX('3c Mappings'!$C$8:$O$21,MATCH($C171,'3c Mappings'!$B$8:$B$21,0),MATCH($B171,'3c Mappings'!$C$7:$O$7,0)))</f>
        <v>0</v>
      </c>
      <c r="V171" s="80">
        <f>IF(V14="-","-",V14*INDEX('3c Mappings'!$C$8:$O$21,MATCH($C171,'3c Mappings'!$B$8:$B$21,0),MATCH($B171,'3c Mappings'!$C$7:$O$7,0)))</f>
        <v>0</v>
      </c>
      <c r="W171" s="80">
        <f>IF(W14="-","-",W14*INDEX('3c Mappings'!$C$8:$O$21,MATCH($C171,'3c Mappings'!$B$8:$B$21,0),MATCH($B171,'3c Mappings'!$C$7:$O$7,0)))</f>
        <v>0</v>
      </c>
      <c r="X171" s="80">
        <f>IF(X14="-","-",X14*INDEX('3c Mappings'!$C$8:$O$21,MATCH($C171,'3c Mappings'!$B$8:$B$21,0),MATCH($B171,'3c Mappings'!$C$7:$O$7,0)))</f>
        <v>0</v>
      </c>
      <c r="Y171" s="80">
        <f>IF(Y14="-","-",Y14*INDEX('3c Mappings'!$C$8:$O$21,MATCH($C171,'3c Mappings'!$B$8:$B$21,0),MATCH($B171,'3c Mappings'!$C$7:$O$7,0)))</f>
        <v>0</v>
      </c>
      <c r="Z171" s="80">
        <f>IF(Z14="-","-",Z14*INDEX('3c Mappings'!$C$8:$O$21,MATCH($C171,'3c Mappings'!$B$8:$B$21,0),MATCH($B171,'3c Mappings'!$C$7:$O$7,0)))</f>
        <v>0</v>
      </c>
      <c r="AA171" s="80">
        <f>IF(AA14="-","-",AA14*INDEX('3c Mappings'!$C$8:$O$21,MATCH($C171,'3c Mappings'!$B$8:$B$21,0),MATCH($B171,'3c Mappings'!$C$7:$O$7,0)))</f>
        <v>0</v>
      </c>
      <c r="AB171" s="80">
        <f>IF(AB14="-","-",AB14*INDEX('3c Mappings'!$C$8:$O$21,MATCH($C171,'3c Mappings'!$B$8:$B$21,0),MATCH($B171,'3c Mappings'!$C$7:$O$7,0)))</f>
        <v>0</v>
      </c>
      <c r="AC171" s="80">
        <f>IF(AC14="-","-",AC14*INDEX('3c Mappings'!$C$8:$O$21,MATCH($C171,'3c Mappings'!$B$8:$B$21,0),MATCH($B171,'3c Mappings'!$C$7:$O$7,0)))</f>
        <v>0</v>
      </c>
      <c r="AD171" s="80">
        <f>IF(AD14="-","-",AD14*INDEX('3c Mappings'!$C$8:$O$21,MATCH($C171,'3c Mappings'!$B$8:$B$21,0),MATCH($B171,'3c Mappings'!$C$7:$O$7,0)))</f>
        <v>0</v>
      </c>
      <c r="AE171" s="80">
        <f>IF(AE14="-","-",AE14*INDEX('3c Mappings'!$C$8:$O$21,MATCH($C171,'3c Mappings'!$B$8:$B$21,0),MATCH($B171,'3c Mappings'!$C$7:$O$7,0)))</f>
        <v>0</v>
      </c>
      <c r="AF171" s="80">
        <f>IF(AF14="-","-",AF14*INDEX('3c Mappings'!$C$8:$O$21,MATCH($C171,'3c Mappings'!$B$8:$B$21,0),MATCH($B171,'3c Mappings'!$C$7:$O$7,0)))</f>
        <v>0</v>
      </c>
      <c r="AG171" s="80">
        <f>IF(AG14="-","-",AG14*INDEX('3c Mappings'!$C$8:$O$21,MATCH($C171,'3c Mappings'!$B$8:$B$21,0),MATCH($B171,'3c Mappings'!$C$7:$O$7,0)))</f>
        <v>0</v>
      </c>
      <c r="AH171" s="80" t="str">
        <f>IF(AH14="-","-",AH14*INDEX('3c Mappings'!$C$8:$O$21,MATCH($C171,'3c Mappings'!$B$8:$B$21,0),MATCH($B171,'3c Mappings'!$C$7:$O$7,0)))</f>
        <v>-</v>
      </c>
      <c r="AI171" s="80" t="str">
        <f>IF(AI14="-","-",AI14*INDEX('3c Mappings'!$C$8:$O$21,MATCH($C171,'3c Mappings'!$B$8:$B$21,0),MATCH($B171,'3c Mappings'!$C$7:$O$7,0)))</f>
        <v>-</v>
      </c>
      <c r="AJ171" s="80" t="str">
        <f>IF(AJ14="-","-",AJ14*INDEX('3c Mappings'!$C$8:$O$21,MATCH($C171,'3c Mappings'!$B$8:$B$21,0),MATCH($B171,'3c Mappings'!$C$7:$O$7,0)))</f>
        <v>-</v>
      </c>
      <c r="AK171" s="80" t="str">
        <f>IF(AK14="-","-",AK14*INDEX('3c Mappings'!$C$8:$O$21,MATCH($C171,'3c Mappings'!$B$8:$B$21,0),MATCH($B171,'3c Mappings'!$C$7:$O$7,0)))</f>
        <v>-</v>
      </c>
      <c r="AL171" s="80" t="str">
        <f>IF(AL14="-","-",AL14*INDEX('3c Mappings'!$C$8:$O$21,MATCH($C171,'3c Mappings'!$B$8:$B$21,0),MATCH($B171,'3c Mappings'!$C$7:$O$7,0)))</f>
        <v>-</v>
      </c>
      <c r="AM171" s="80" t="str">
        <f>IF(AM14="-","-",AM14*INDEX('3c Mappings'!$C$8:$O$21,MATCH($C171,'3c Mappings'!$B$8:$B$21,0),MATCH($B171,'3c Mappings'!$C$7:$O$7,0)))</f>
        <v>-</v>
      </c>
      <c r="AN171" s="80" t="str">
        <f>IF(AN14="-","-",AN14*INDEX('3c Mappings'!$C$8:$O$21,MATCH($C171,'3c Mappings'!$B$8:$B$21,0),MATCH($B171,'3c Mappings'!$C$7:$O$7,0)))</f>
        <v>-</v>
      </c>
      <c r="AO171" s="80" t="str">
        <f>IF(AO14="-","-",AO14*INDEX('3c Mappings'!$C$8:$O$21,MATCH($C171,'3c Mappings'!$B$8:$B$21,0),MATCH($B171,'3c Mappings'!$C$7:$O$7,0)))</f>
        <v>-</v>
      </c>
      <c r="AP171" s="80" t="str">
        <f>IF(AP14="-","-",AP14*INDEX('3c Mappings'!$C$8:$O$21,MATCH($C171,'3c Mappings'!$B$8:$B$21,0),MATCH($B171,'3c Mappings'!$C$7:$O$7,0)))</f>
        <v>-</v>
      </c>
      <c r="AQ171" s="80" t="str">
        <f>IF(AQ14="-","-",AQ14*INDEX('3c Mappings'!$C$8:$O$21,MATCH($C171,'3c Mappings'!$B$8:$B$21,0),MATCH($B171,'3c Mappings'!$C$7:$O$7,0)))</f>
        <v>-</v>
      </c>
      <c r="AR171" s="80" t="str">
        <f>IF(AR14="-","-",AR14*INDEX('3c Mappings'!$C$8:$O$21,MATCH($C171,'3c Mappings'!$B$8:$B$21,0),MATCH($B171,'3c Mappings'!$C$7:$O$7,0)))</f>
        <v>-</v>
      </c>
      <c r="AS171" s="80" t="str">
        <f>IF(AS14="-","-",AS14*INDEX('3c Mappings'!$C$8:$O$21,MATCH($C171,'3c Mappings'!$B$8:$B$21,0),MATCH($B171,'3c Mappings'!$C$7:$O$7,0)))</f>
        <v>-</v>
      </c>
      <c r="AT171" s="80" t="str">
        <f>IF(AT14="-","-",AT14*INDEX('3c Mappings'!$C$8:$O$21,MATCH($C171,'3c Mappings'!$B$8:$B$21,0),MATCH($B171,'3c Mappings'!$C$7:$O$7,0)))</f>
        <v>-</v>
      </c>
      <c r="AU171" s="80" t="str">
        <f>IF(AU14="-","-",AU14*INDEX('3c Mappings'!$C$8:$O$21,MATCH($C171,'3c Mappings'!$B$8:$B$21,0),MATCH($B171,'3c Mappings'!$C$7:$O$7,0)))</f>
        <v>-</v>
      </c>
      <c r="AV171" s="80" t="str">
        <f>IF(AV14="-","-",AV14*INDEX('3c Mappings'!$C$8:$O$21,MATCH($C171,'3c Mappings'!$B$8:$B$21,0),MATCH($B171,'3c Mappings'!$C$7:$O$7,0)))</f>
        <v>-</v>
      </c>
      <c r="AW171" s="80" t="str">
        <f>IF(AW14="-","-",AW14*INDEX('3c Mappings'!$C$8:$O$21,MATCH($C171,'3c Mappings'!$B$8:$B$21,0),MATCH($B171,'3c Mappings'!$C$7:$O$7,0)))</f>
        <v>-</v>
      </c>
      <c r="AX171" s="80" t="str">
        <f>IF(AX14="-","-",AX14*INDEX('3c Mappings'!$C$8:$O$21,MATCH($C171,'3c Mappings'!$B$8:$B$21,0),MATCH($B171,'3c Mappings'!$C$7:$O$7,0)))</f>
        <v>-</v>
      </c>
      <c r="AY171" s="80" t="str">
        <f>IF(AY14="-","-",AY14*INDEX('3c Mappings'!$C$8:$O$21,MATCH($C171,'3c Mappings'!$B$8:$B$21,0),MATCH($B171,'3c Mappings'!$C$7:$O$7,0)))</f>
        <v>-</v>
      </c>
      <c r="AZ171" s="80" t="str">
        <f>IF(AZ14="-","-",AZ14*INDEX('3c Mappings'!$C$8:$O$21,MATCH($C171,'3c Mappings'!$B$8:$B$21,0),MATCH($B171,'3c Mappings'!$C$7:$O$7,0)))</f>
        <v>-</v>
      </c>
      <c r="BA171" s="80" t="str">
        <f>IF(BA14="-","-",BA14*INDEX('3c Mappings'!$C$8:$O$21,MATCH($C171,'3c Mappings'!$B$8:$B$21,0),MATCH($B171,'3c Mappings'!$C$7:$O$7,0)))</f>
        <v>-</v>
      </c>
      <c r="BB171" s="80" t="str">
        <f>IF(BB14="-","-",BB14*INDEX('3c Mappings'!$C$8:$O$21,MATCH($C171,'3c Mappings'!$B$8:$B$21,0),MATCH($B171,'3c Mappings'!$C$7:$O$7,0)))</f>
        <v>-</v>
      </c>
    </row>
    <row r="172" spans="1:54" s="14" customFormat="1" ht="11.45">
      <c r="A172" s="10"/>
      <c r="B172" s="72" t="s">
        <v>203</v>
      </c>
      <c r="C172" s="73" t="s">
        <v>186</v>
      </c>
      <c r="D172" s="205"/>
      <c r="E172" s="29"/>
      <c r="F172" s="80">
        <f>IF(F15="-","-",F15*INDEX('3c Mappings'!$C$8:$O$21,MATCH($C172,'3c Mappings'!$B$8:$B$21,0),MATCH($B172,'3c Mappings'!$C$7:$O$7,0)))</f>
        <v>3.2859673828638636</v>
      </c>
      <c r="G172" s="80">
        <f>IF(G15="-","-",G15*INDEX('3c Mappings'!$C$8:$O$21,MATCH($C172,'3c Mappings'!$B$8:$B$21,0),MATCH($B172,'3c Mappings'!$C$7:$O$7,0)))</f>
        <v>3.2394125015772421</v>
      </c>
      <c r="H172" s="80">
        <f>IF(H15="-","-",H15*INDEX('3c Mappings'!$C$8:$O$21,MATCH($C172,'3c Mappings'!$B$8:$B$21,0),MATCH($B172,'3c Mappings'!$C$7:$O$7,0)))</f>
        <v>3.2221430052896878</v>
      </c>
      <c r="I172" s="80">
        <f>IF(I15="-","-",I15*INDEX('3c Mappings'!$C$8:$O$21,MATCH($C172,'3c Mappings'!$B$8:$B$21,0),MATCH($B172,'3c Mappings'!$C$7:$O$7,0)))</f>
        <v>3.0871338495584872</v>
      </c>
      <c r="J172" s="80">
        <f>IF(J15="-","-",J15*INDEX('3c Mappings'!$C$8:$O$21,MATCH($C172,'3c Mappings'!$B$8:$B$21,0),MATCH($B172,'3c Mappings'!$C$7:$O$7,0)))</f>
        <v>2.845606917646637</v>
      </c>
      <c r="K172" s="80">
        <f>IF(K15="-","-",K15*INDEX('3c Mappings'!$C$8:$O$21,MATCH($C172,'3c Mappings'!$B$8:$B$21,0),MATCH($B172,'3c Mappings'!$C$7:$O$7,0)))</f>
        <v>2.8549178939039619</v>
      </c>
      <c r="L172" s="80">
        <f>IF(L15="-","-",L15*INDEX('3c Mappings'!$C$8:$O$21,MATCH($C172,'3c Mappings'!$B$8:$B$21,0),MATCH($B172,'3c Mappings'!$C$7:$O$7,0)))</f>
        <v>2.8738243939580301</v>
      </c>
      <c r="M172" s="80">
        <f>IF(M15="-","-",M15*INDEX('3c Mappings'!$C$8:$O$21,MATCH($C172,'3c Mappings'!$B$8:$B$21,0),MATCH($B172,'3c Mappings'!$C$7:$O$7,0)))</f>
        <v>2.9017573227300031</v>
      </c>
      <c r="N172" s="82"/>
      <c r="O172" s="80">
        <f>IF(O15="-","-",O15*INDEX('3c Mappings'!$C$8:$O$21,MATCH($C172,'3c Mappings'!$B$8:$B$21,0),MATCH($B172,'3c Mappings'!$C$7:$O$7,0)))</f>
        <v>2.9017573227300031</v>
      </c>
      <c r="P172" s="80">
        <f>IF(P15="-","-",P15*INDEX('3c Mappings'!$C$8:$O$21,MATCH($C172,'3c Mappings'!$B$8:$B$21,0),MATCH($B172,'3c Mappings'!$C$7:$O$7,0)))</f>
        <v>3.2420207279282751</v>
      </c>
      <c r="Q172" s="80">
        <f>IF(Q15="-","-",Q15*INDEX('3c Mappings'!$C$8:$O$21,MATCH($C172,'3c Mappings'!$B$8:$B$21,0),MATCH($B172,'3c Mappings'!$C$7:$O$7,0)))</f>
        <v>3.0697676671677776</v>
      </c>
      <c r="R172" s="80">
        <f>IF(R15="-","-",R15*INDEX('3c Mappings'!$C$8:$O$21,MATCH($C172,'3c Mappings'!$B$8:$B$21,0),MATCH($B172,'3c Mappings'!$C$7:$O$7,0)))</f>
        <v>2.6874015712631181</v>
      </c>
      <c r="S172" s="80">
        <f>IF(S15="-","-",S15*INDEX('3c Mappings'!$C$8:$O$21,MATCH($C172,'3c Mappings'!$B$8:$B$21,0),MATCH($B172,'3c Mappings'!$C$7:$O$7,0)))</f>
        <v>1.6538832067001294</v>
      </c>
      <c r="T172" s="80">
        <f>IF(T15="-","-",T15*INDEX('3c Mappings'!$C$8:$O$21,MATCH($C172,'3c Mappings'!$B$8:$B$21,0),MATCH($B172,'3c Mappings'!$C$7:$O$7,0)))</f>
        <v>3.2350008463982269</v>
      </c>
      <c r="U172" s="80">
        <f>IF(U15="-","-",U15*INDEX('3c Mappings'!$C$8:$O$21,MATCH($C172,'3c Mappings'!$B$8:$B$21,0),MATCH($B172,'3c Mappings'!$C$7:$O$7,0)))</f>
        <v>3.0674032737663914</v>
      </c>
      <c r="V172" s="80">
        <f>IF(V15="-","-",V15*INDEX('3c Mappings'!$C$8:$O$21,MATCH($C172,'3c Mappings'!$B$8:$B$21,0),MATCH($B172,'3c Mappings'!$C$7:$O$7,0)))</f>
        <v>5.3558670180442123</v>
      </c>
      <c r="W172" s="80">
        <f>IF(W15="-","-",W15*INDEX('3c Mappings'!$C$8:$O$21,MATCH($C172,'3c Mappings'!$B$8:$B$21,0),MATCH($B172,'3c Mappings'!$C$7:$O$7,0)))</f>
        <v>6.5243945383384023</v>
      </c>
      <c r="X172" s="80">
        <f>IF(X15="-","-",X15*INDEX('3c Mappings'!$C$8:$O$21,MATCH($C172,'3c Mappings'!$B$8:$B$21,0),MATCH($B172,'3c Mappings'!$C$7:$O$7,0)))</f>
        <v>4.5424560863103993</v>
      </c>
      <c r="Y172" s="80">
        <f>IF(Y15="-","-",Y15*INDEX('3c Mappings'!$C$8:$O$21,MATCH($C172,'3c Mappings'!$B$8:$B$21,0),MATCH($B172,'3c Mappings'!$C$7:$O$7,0)))</f>
        <v>4.5424560863103993</v>
      </c>
      <c r="Z172" s="80">
        <f>IF(Z15="-","-",Z15*INDEX('3c Mappings'!$C$8:$O$21,MATCH($C172,'3c Mappings'!$B$8:$B$21,0),MATCH($B172,'3c Mappings'!$C$7:$O$7,0)))</f>
        <v>5.4269988307562</v>
      </c>
      <c r="AA172" s="80">
        <f>IF(AA15="-","-",AA15*INDEX('3c Mappings'!$C$8:$O$21,MATCH($C172,'3c Mappings'!$B$8:$B$21,0),MATCH($B172,'3c Mappings'!$C$7:$O$7,0)))</f>
        <v>5.4269988307562</v>
      </c>
      <c r="AB172" s="80">
        <f>IF(AB15="-","-",AB15*INDEX('3c Mappings'!$C$8:$O$21,MATCH($C172,'3c Mappings'!$B$8:$B$21,0),MATCH($B172,'3c Mappings'!$C$7:$O$7,0)))</f>
        <v>4.8986478547668444</v>
      </c>
      <c r="AC172" s="80">
        <f>IF(AC15="-","-",AC15*INDEX('3c Mappings'!$C$8:$O$21,MATCH($C172,'3c Mappings'!$B$8:$B$21,0),MATCH($B172,'3c Mappings'!$C$7:$O$7,0)))</f>
        <v>4.8986478547668444</v>
      </c>
      <c r="AD172" s="80">
        <f>IF(AD15="-","-",AD15*INDEX('3c Mappings'!$C$8:$O$21,MATCH($C172,'3c Mappings'!$B$8:$B$21,0),MATCH($B172,'3c Mappings'!$C$7:$O$7,0)))</f>
        <v>2.766434291839599</v>
      </c>
      <c r="AE172" s="80">
        <f>IF(AE15="-","-",AE15*INDEX('3c Mappings'!$C$8:$O$21,MATCH($C172,'3c Mappings'!$B$8:$B$21,0),MATCH($B172,'3c Mappings'!$C$7:$O$7,0)))</f>
        <v>2.766434291839599</v>
      </c>
      <c r="AF172" s="80">
        <f>IF(AF15="-","-",AF15*INDEX('3c Mappings'!$C$8:$O$21,MATCH($C172,'3c Mappings'!$B$8:$B$21,0),MATCH($B172,'3c Mappings'!$C$7:$O$7,0)))</f>
        <v>5.0661083274690233</v>
      </c>
      <c r="AG172" s="80">
        <f>IF(AG15="-","-",AG15*INDEX('3c Mappings'!$C$8:$O$21,MATCH($C172,'3c Mappings'!$B$8:$B$21,0),MATCH($B172,'3c Mappings'!$C$7:$O$7,0)))</f>
        <v>5.0661083274690233</v>
      </c>
      <c r="AH172" s="80" t="str">
        <f>IF(AH15="-","-",AH15*INDEX('3c Mappings'!$C$8:$O$21,MATCH($C172,'3c Mappings'!$B$8:$B$21,0),MATCH($B172,'3c Mappings'!$C$7:$O$7,0)))</f>
        <v>-</v>
      </c>
      <c r="AI172" s="80" t="str">
        <f>IF(AI15="-","-",AI15*INDEX('3c Mappings'!$C$8:$O$21,MATCH($C172,'3c Mappings'!$B$8:$B$21,0),MATCH($B172,'3c Mappings'!$C$7:$O$7,0)))</f>
        <v>-</v>
      </c>
      <c r="AJ172" s="80" t="str">
        <f>IF(AJ15="-","-",AJ15*INDEX('3c Mappings'!$C$8:$O$21,MATCH($C172,'3c Mappings'!$B$8:$B$21,0),MATCH($B172,'3c Mappings'!$C$7:$O$7,0)))</f>
        <v>-</v>
      </c>
      <c r="AK172" s="80" t="str">
        <f>IF(AK15="-","-",AK15*INDEX('3c Mappings'!$C$8:$O$21,MATCH($C172,'3c Mappings'!$B$8:$B$21,0),MATCH($B172,'3c Mappings'!$C$7:$O$7,0)))</f>
        <v>-</v>
      </c>
      <c r="AL172" s="80" t="str">
        <f>IF(AL15="-","-",AL15*INDEX('3c Mappings'!$C$8:$O$21,MATCH($C172,'3c Mappings'!$B$8:$B$21,0),MATCH($B172,'3c Mappings'!$C$7:$O$7,0)))</f>
        <v>-</v>
      </c>
      <c r="AM172" s="80" t="str">
        <f>IF(AM15="-","-",AM15*INDEX('3c Mappings'!$C$8:$O$21,MATCH($C172,'3c Mappings'!$B$8:$B$21,0),MATCH($B172,'3c Mappings'!$C$7:$O$7,0)))</f>
        <v>-</v>
      </c>
      <c r="AN172" s="80" t="str">
        <f>IF(AN15="-","-",AN15*INDEX('3c Mappings'!$C$8:$O$21,MATCH($C172,'3c Mappings'!$B$8:$B$21,0),MATCH($B172,'3c Mappings'!$C$7:$O$7,0)))</f>
        <v>-</v>
      </c>
      <c r="AO172" s="80" t="str">
        <f>IF(AO15="-","-",AO15*INDEX('3c Mappings'!$C$8:$O$21,MATCH($C172,'3c Mappings'!$B$8:$B$21,0),MATCH($B172,'3c Mappings'!$C$7:$O$7,0)))</f>
        <v>-</v>
      </c>
      <c r="AP172" s="80" t="str">
        <f>IF(AP15="-","-",AP15*INDEX('3c Mappings'!$C$8:$O$21,MATCH($C172,'3c Mappings'!$B$8:$B$21,0),MATCH($B172,'3c Mappings'!$C$7:$O$7,0)))</f>
        <v>-</v>
      </c>
      <c r="AQ172" s="80" t="str">
        <f>IF(AQ15="-","-",AQ15*INDEX('3c Mappings'!$C$8:$O$21,MATCH($C172,'3c Mappings'!$B$8:$B$21,0),MATCH($B172,'3c Mappings'!$C$7:$O$7,0)))</f>
        <v>-</v>
      </c>
      <c r="AR172" s="80" t="str">
        <f>IF(AR15="-","-",AR15*INDEX('3c Mappings'!$C$8:$O$21,MATCH($C172,'3c Mappings'!$B$8:$B$21,0),MATCH($B172,'3c Mappings'!$C$7:$O$7,0)))</f>
        <v>-</v>
      </c>
      <c r="AS172" s="80" t="str">
        <f>IF(AS15="-","-",AS15*INDEX('3c Mappings'!$C$8:$O$21,MATCH($C172,'3c Mappings'!$B$8:$B$21,0),MATCH($B172,'3c Mappings'!$C$7:$O$7,0)))</f>
        <v>-</v>
      </c>
      <c r="AT172" s="80" t="str">
        <f>IF(AT15="-","-",AT15*INDEX('3c Mappings'!$C$8:$O$21,MATCH($C172,'3c Mappings'!$B$8:$B$21,0),MATCH($B172,'3c Mappings'!$C$7:$O$7,0)))</f>
        <v>-</v>
      </c>
      <c r="AU172" s="80" t="str">
        <f>IF(AU15="-","-",AU15*INDEX('3c Mappings'!$C$8:$O$21,MATCH($C172,'3c Mappings'!$B$8:$B$21,0),MATCH($B172,'3c Mappings'!$C$7:$O$7,0)))</f>
        <v>-</v>
      </c>
      <c r="AV172" s="80" t="str">
        <f>IF(AV15="-","-",AV15*INDEX('3c Mappings'!$C$8:$O$21,MATCH($C172,'3c Mappings'!$B$8:$B$21,0),MATCH($B172,'3c Mappings'!$C$7:$O$7,0)))</f>
        <v>-</v>
      </c>
      <c r="AW172" s="80" t="str">
        <f>IF(AW15="-","-",AW15*INDEX('3c Mappings'!$C$8:$O$21,MATCH($C172,'3c Mappings'!$B$8:$B$21,0),MATCH($B172,'3c Mappings'!$C$7:$O$7,0)))</f>
        <v>-</v>
      </c>
      <c r="AX172" s="80" t="str">
        <f>IF(AX15="-","-",AX15*INDEX('3c Mappings'!$C$8:$O$21,MATCH($C172,'3c Mappings'!$B$8:$B$21,0),MATCH($B172,'3c Mappings'!$C$7:$O$7,0)))</f>
        <v>-</v>
      </c>
      <c r="AY172" s="80" t="str">
        <f>IF(AY15="-","-",AY15*INDEX('3c Mappings'!$C$8:$O$21,MATCH($C172,'3c Mappings'!$B$8:$B$21,0),MATCH($B172,'3c Mappings'!$C$7:$O$7,0)))</f>
        <v>-</v>
      </c>
      <c r="AZ172" s="80" t="str">
        <f>IF(AZ15="-","-",AZ15*INDEX('3c Mappings'!$C$8:$O$21,MATCH($C172,'3c Mappings'!$B$8:$B$21,0),MATCH($B172,'3c Mappings'!$C$7:$O$7,0)))</f>
        <v>-</v>
      </c>
      <c r="BA172" s="80" t="str">
        <f>IF(BA15="-","-",BA15*INDEX('3c Mappings'!$C$8:$O$21,MATCH($C172,'3c Mappings'!$B$8:$B$21,0),MATCH($B172,'3c Mappings'!$C$7:$O$7,0)))</f>
        <v>-</v>
      </c>
      <c r="BB172" s="80" t="str">
        <f>IF(BB15="-","-",BB15*INDEX('3c Mappings'!$C$8:$O$21,MATCH($C172,'3c Mappings'!$B$8:$B$21,0),MATCH($B172,'3c Mappings'!$C$7:$O$7,0)))</f>
        <v>-</v>
      </c>
    </row>
    <row r="173" spans="1:54" s="14" customFormat="1" ht="11.45">
      <c r="A173" s="10"/>
      <c r="B173" s="72" t="s">
        <v>204</v>
      </c>
      <c r="C173" s="73" t="s">
        <v>186</v>
      </c>
      <c r="D173" s="205"/>
      <c r="E173" s="29"/>
      <c r="F173" s="80">
        <f>IF(F16="-","-",F16*INDEX('3c Mappings'!$C$8:$O$21,MATCH($C173,'3c Mappings'!$B$8:$B$21,0),MATCH($B173,'3c Mappings'!$C$7:$O$7,0)))</f>
        <v>3.647441287700155</v>
      </c>
      <c r="G173" s="80">
        <f>IF(G16="-","-",G16*INDEX('3c Mappings'!$C$8:$O$21,MATCH($C173,'3c Mappings'!$B$8:$B$21,0),MATCH($B173,'3c Mappings'!$C$7:$O$7,0)))</f>
        <v>3.5747046360888262</v>
      </c>
      <c r="H173" s="80">
        <f>IF(H16="-","-",H16*INDEX('3c Mappings'!$C$8:$O$21,MATCH($C173,'3c Mappings'!$B$8:$B$21,0),MATCH($B173,'3c Mappings'!$C$7:$O$7,0)))</f>
        <v>4.2245669159027779</v>
      </c>
      <c r="I173" s="80">
        <f>IF(I16="-","-",I16*INDEX('3c Mappings'!$C$8:$O$21,MATCH($C173,'3c Mappings'!$B$8:$B$21,0),MATCH($B173,'3c Mappings'!$C$7:$O$7,0)))</f>
        <v>4.0136306262299275</v>
      </c>
      <c r="J173" s="80">
        <f>IF(J16="-","-",J16*INDEX('3c Mappings'!$C$8:$O$21,MATCH($C173,'3c Mappings'!$B$8:$B$21,0),MATCH($B173,'3c Mappings'!$C$7:$O$7,0)))</f>
        <v>3.705873324684394</v>
      </c>
      <c r="K173" s="80">
        <f>IF(K16="-","-",K16*INDEX('3c Mappings'!$C$8:$O$21,MATCH($C173,'3c Mappings'!$B$8:$B$21,0),MATCH($B173,'3c Mappings'!$C$7:$O$7,0)))</f>
        <v>3.7204206550066603</v>
      </c>
      <c r="L173" s="80">
        <f>IF(L16="-","-",L16*INDEX('3c Mappings'!$C$8:$O$21,MATCH($C173,'3c Mappings'!$B$8:$B$21,0),MATCH($B173,'3c Mappings'!$C$7:$O$7,0)))</f>
        <v>3.1680457979443837</v>
      </c>
      <c r="M173" s="80">
        <f>IF(M16="-","-",M16*INDEX('3c Mappings'!$C$8:$O$21,MATCH($C173,'3c Mappings'!$B$8:$B$21,0),MATCH($B173,'3c Mappings'!$C$7:$O$7,0)))</f>
        <v>3.2116877889111808</v>
      </c>
      <c r="N173" s="82"/>
      <c r="O173" s="80">
        <f>IF(O16="-","-",O16*INDEX('3c Mappings'!$C$8:$O$21,MATCH($C173,'3c Mappings'!$B$8:$B$21,0),MATCH($B173,'3c Mappings'!$C$7:$O$7,0)))</f>
        <v>3.2116877889111808</v>
      </c>
      <c r="P173" s="80">
        <f>IF(P16="-","-",P16*INDEX('3c Mappings'!$C$8:$O$21,MATCH($C173,'3c Mappings'!$B$8:$B$21,0),MATCH($B173,'3c Mappings'!$C$7:$O$7,0)))</f>
        <v>4.0406550425883818</v>
      </c>
      <c r="Q173" s="80">
        <f>IF(Q16="-","-",Q16*INDEX('3c Mappings'!$C$8:$O$21,MATCH($C173,'3c Mappings'!$B$8:$B$21,0),MATCH($B173,'3c Mappings'!$C$7:$O$7,0)))</f>
        <v>3.7715294316264685</v>
      </c>
      <c r="R173" s="80">
        <f>IF(R16="-","-",R16*INDEX('3c Mappings'!$C$8:$O$21,MATCH($C173,'3c Mappings'!$B$8:$B$21,0),MATCH($B173,'3c Mappings'!$C$7:$O$7,0)))</f>
        <v>3.0853573873889264</v>
      </c>
      <c r="S173" s="80">
        <f>IF(S16="-","-",S16*INDEX('3c Mappings'!$C$8:$O$21,MATCH($C173,'3c Mappings'!$B$8:$B$21,0),MATCH($B173,'3c Mappings'!$C$7:$O$7,0)))</f>
        <v>1.4706037216174417</v>
      </c>
      <c r="T173" s="80">
        <f>IF(T16="-","-",T16*INDEX('3c Mappings'!$C$8:$O$21,MATCH($C173,'3c Mappings'!$B$8:$B$21,0),MATCH($B173,'3c Mappings'!$C$7:$O$7,0)))</f>
        <v>5.2909485770864535</v>
      </c>
      <c r="U173" s="80">
        <f>IF(U16="-","-",U16*INDEX('3c Mappings'!$C$8:$O$21,MATCH($C173,'3c Mappings'!$B$8:$B$21,0),MATCH($B173,'3c Mappings'!$C$7:$O$7,0)))</f>
        <v>5.0290966312856717</v>
      </c>
      <c r="V173" s="80">
        <f>IF(V16="-","-",V16*INDEX('3c Mappings'!$C$8:$O$21,MATCH($C173,'3c Mappings'!$B$8:$B$21,0),MATCH($B173,'3c Mappings'!$C$7:$O$7,0)))</f>
        <v>7.3994179924030226</v>
      </c>
      <c r="W173" s="80">
        <f>IF(W16="-","-",W16*INDEX('3c Mappings'!$C$8:$O$21,MATCH($C173,'3c Mappings'!$B$8:$B$21,0),MATCH($B173,'3c Mappings'!$C$7:$O$7,0)))</f>
        <v>9.2251079478473574</v>
      </c>
      <c r="X173" s="80">
        <f>IF(X16="-","-",X16*INDEX('3c Mappings'!$C$8:$O$21,MATCH($C173,'3c Mappings'!$B$8:$B$21,0),MATCH($B173,'3c Mappings'!$C$7:$O$7,0)))</f>
        <v>7.1957203120036102</v>
      </c>
      <c r="Y173" s="80">
        <f>IF(Y16="-","-",Y16*INDEX('3c Mappings'!$C$8:$O$21,MATCH($C173,'3c Mappings'!$B$8:$B$21,0),MATCH($B173,'3c Mappings'!$C$7:$O$7,0)))</f>
        <v>7.1957203120036102</v>
      </c>
      <c r="Z173" s="80">
        <f>IF(Z16="-","-",Z16*INDEX('3c Mappings'!$C$8:$O$21,MATCH($C173,'3c Mappings'!$B$8:$B$21,0),MATCH($B173,'3c Mappings'!$C$7:$O$7,0)))</f>
        <v>8.5777166926188446</v>
      </c>
      <c r="AA173" s="80">
        <f>IF(AA16="-","-",AA16*INDEX('3c Mappings'!$C$8:$O$21,MATCH($C173,'3c Mappings'!$B$8:$B$21,0),MATCH($B173,'3c Mappings'!$C$7:$O$7,0)))</f>
        <v>8.5777166926188446</v>
      </c>
      <c r="AB173" s="80">
        <f>IF(AB16="-","-",AB16*INDEX('3c Mappings'!$C$8:$O$21,MATCH($C173,'3c Mappings'!$B$8:$B$21,0),MATCH($B173,'3c Mappings'!$C$7:$O$7,0)))</f>
        <v>7.4301456391845822</v>
      </c>
      <c r="AC173" s="80">
        <f>IF(AC16="-","-",AC16*INDEX('3c Mappings'!$C$8:$O$21,MATCH($C173,'3c Mappings'!$B$8:$B$21,0),MATCH($B173,'3c Mappings'!$C$7:$O$7,0)))</f>
        <v>7.4301456391845822</v>
      </c>
      <c r="AD173" s="80">
        <f>IF(AD16="-","-",AD16*INDEX('3c Mappings'!$C$8:$O$21,MATCH($C173,'3c Mappings'!$B$8:$B$21,0),MATCH($B173,'3c Mappings'!$C$7:$O$7,0)))</f>
        <v>4.098806995385754</v>
      </c>
      <c r="AE173" s="80">
        <f>IF(AE16="-","-",AE16*INDEX('3c Mappings'!$C$8:$O$21,MATCH($C173,'3c Mappings'!$B$8:$B$21,0),MATCH($B173,'3c Mappings'!$C$7:$O$7,0)))</f>
        <v>4.098806995385754</v>
      </c>
      <c r="AF173" s="80">
        <f>IF(AF16="-","-",AF16*INDEX('3c Mappings'!$C$8:$O$21,MATCH($C173,'3c Mappings'!$B$8:$B$21,0),MATCH($B173,'3c Mappings'!$C$7:$O$7,0)))</f>
        <v>7.4509203144048959</v>
      </c>
      <c r="AG173" s="80">
        <f>IF(AG16="-","-",AG16*INDEX('3c Mappings'!$C$8:$O$21,MATCH($C173,'3c Mappings'!$B$8:$B$21,0),MATCH($B173,'3c Mappings'!$C$7:$O$7,0)))</f>
        <v>7.4509203144048959</v>
      </c>
      <c r="AH173" s="80" t="str">
        <f>IF(AH16="-","-",AH16*INDEX('3c Mappings'!$C$8:$O$21,MATCH($C173,'3c Mappings'!$B$8:$B$21,0),MATCH($B173,'3c Mappings'!$C$7:$O$7,0)))</f>
        <v>-</v>
      </c>
      <c r="AI173" s="80" t="str">
        <f>IF(AI16="-","-",AI16*INDEX('3c Mappings'!$C$8:$O$21,MATCH($C173,'3c Mappings'!$B$8:$B$21,0),MATCH($B173,'3c Mappings'!$C$7:$O$7,0)))</f>
        <v>-</v>
      </c>
      <c r="AJ173" s="80" t="str">
        <f>IF(AJ16="-","-",AJ16*INDEX('3c Mappings'!$C$8:$O$21,MATCH($C173,'3c Mappings'!$B$8:$B$21,0),MATCH($B173,'3c Mappings'!$C$7:$O$7,0)))</f>
        <v>-</v>
      </c>
      <c r="AK173" s="80" t="str">
        <f>IF(AK16="-","-",AK16*INDEX('3c Mappings'!$C$8:$O$21,MATCH($C173,'3c Mappings'!$B$8:$B$21,0),MATCH($B173,'3c Mappings'!$C$7:$O$7,0)))</f>
        <v>-</v>
      </c>
      <c r="AL173" s="80" t="str">
        <f>IF(AL16="-","-",AL16*INDEX('3c Mappings'!$C$8:$O$21,MATCH($C173,'3c Mappings'!$B$8:$B$21,0),MATCH($B173,'3c Mappings'!$C$7:$O$7,0)))</f>
        <v>-</v>
      </c>
      <c r="AM173" s="80" t="str">
        <f>IF(AM16="-","-",AM16*INDEX('3c Mappings'!$C$8:$O$21,MATCH($C173,'3c Mappings'!$B$8:$B$21,0),MATCH($B173,'3c Mappings'!$C$7:$O$7,0)))</f>
        <v>-</v>
      </c>
      <c r="AN173" s="80" t="str">
        <f>IF(AN16="-","-",AN16*INDEX('3c Mappings'!$C$8:$O$21,MATCH($C173,'3c Mappings'!$B$8:$B$21,0),MATCH($B173,'3c Mappings'!$C$7:$O$7,0)))</f>
        <v>-</v>
      </c>
      <c r="AO173" s="80" t="str">
        <f>IF(AO16="-","-",AO16*INDEX('3c Mappings'!$C$8:$O$21,MATCH($C173,'3c Mappings'!$B$8:$B$21,0),MATCH($B173,'3c Mappings'!$C$7:$O$7,0)))</f>
        <v>-</v>
      </c>
      <c r="AP173" s="80" t="str">
        <f>IF(AP16="-","-",AP16*INDEX('3c Mappings'!$C$8:$O$21,MATCH($C173,'3c Mappings'!$B$8:$B$21,0),MATCH($B173,'3c Mappings'!$C$7:$O$7,0)))</f>
        <v>-</v>
      </c>
      <c r="AQ173" s="80" t="str">
        <f>IF(AQ16="-","-",AQ16*INDEX('3c Mappings'!$C$8:$O$21,MATCH($C173,'3c Mappings'!$B$8:$B$21,0),MATCH($B173,'3c Mappings'!$C$7:$O$7,0)))</f>
        <v>-</v>
      </c>
      <c r="AR173" s="80" t="str">
        <f>IF(AR16="-","-",AR16*INDEX('3c Mappings'!$C$8:$O$21,MATCH($C173,'3c Mappings'!$B$8:$B$21,0),MATCH($B173,'3c Mappings'!$C$7:$O$7,0)))</f>
        <v>-</v>
      </c>
      <c r="AS173" s="80" t="str">
        <f>IF(AS16="-","-",AS16*INDEX('3c Mappings'!$C$8:$O$21,MATCH($C173,'3c Mappings'!$B$8:$B$21,0),MATCH($B173,'3c Mappings'!$C$7:$O$7,0)))</f>
        <v>-</v>
      </c>
      <c r="AT173" s="80" t="str">
        <f>IF(AT16="-","-",AT16*INDEX('3c Mappings'!$C$8:$O$21,MATCH($C173,'3c Mappings'!$B$8:$B$21,0),MATCH($B173,'3c Mappings'!$C$7:$O$7,0)))</f>
        <v>-</v>
      </c>
      <c r="AU173" s="80" t="str">
        <f>IF(AU16="-","-",AU16*INDEX('3c Mappings'!$C$8:$O$21,MATCH($C173,'3c Mappings'!$B$8:$B$21,0),MATCH($B173,'3c Mappings'!$C$7:$O$7,0)))</f>
        <v>-</v>
      </c>
      <c r="AV173" s="80" t="str">
        <f>IF(AV16="-","-",AV16*INDEX('3c Mappings'!$C$8:$O$21,MATCH($C173,'3c Mappings'!$B$8:$B$21,0),MATCH($B173,'3c Mappings'!$C$7:$O$7,0)))</f>
        <v>-</v>
      </c>
      <c r="AW173" s="80" t="str">
        <f>IF(AW16="-","-",AW16*INDEX('3c Mappings'!$C$8:$O$21,MATCH($C173,'3c Mappings'!$B$8:$B$21,0),MATCH($B173,'3c Mappings'!$C$7:$O$7,0)))</f>
        <v>-</v>
      </c>
      <c r="AX173" s="80" t="str">
        <f>IF(AX16="-","-",AX16*INDEX('3c Mappings'!$C$8:$O$21,MATCH($C173,'3c Mappings'!$B$8:$B$21,0),MATCH($B173,'3c Mappings'!$C$7:$O$7,0)))</f>
        <v>-</v>
      </c>
      <c r="AY173" s="80" t="str">
        <f>IF(AY16="-","-",AY16*INDEX('3c Mappings'!$C$8:$O$21,MATCH($C173,'3c Mappings'!$B$8:$B$21,0),MATCH($B173,'3c Mappings'!$C$7:$O$7,0)))</f>
        <v>-</v>
      </c>
      <c r="AZ173" s="80" t="str">
        <f>IF(AZ16="-","-",AZ16*INDEX('3c Mappings'!$C$8:$O$21,MATCH($C173,'3c Mappings'!$B$8:$B$21,0),MATCH($B173,'3c Mappings'!$C$7:$O$7,0)))</f>
        <v>-</v>
      </c>
      <c r="BA173" s="80" t="str">
        <f>IF(BA16="-","-",BA16*INDEX('3c Mappings'!$C$8:$O$21,MATCH($C173,'3c Mappings'!$B$8:$B$21,0),MATCH($B173,'3c Mappings'!$C$7:$O$7,0)))</f>
        <v>-</v>
      </c>
      <c r="BB173" s="80" t="str">
        <f>IF(BB16="-","-",BB16*INDEX('3c Mappings'!$C$8:$O$21,MATCH($C173,'3c Mappings'!$B$8:$B$21,0),MATCH($B173,'3c Mappings'!$C$7:$O$7,0)))</f>
        <v>-</v>
      </c>
    </row>
    <row r="174" spans="1:54" s="14" customFormat="1" ht="11.45">
      <c r="A174" s="10"/>
      <c r="B174" s="72" t="s">
        <v>205</v>
      </c>
      <c r="C174" s="73" t="s">
        <v>186</v>
      </c>
      <c r="D174" s="205"/>
      <c r="E174" s="29"/>
      <c r="F174" s="80">
        <f>IF(F17="-","-",F17*INDEX('3c Mappings'!$C$8:$O$21,MATCH($C174,'3c Mappings'!$B$8:$B$21,0),MATCH($B174,'3c Mappings'!$C$7:$O$7,0)))</f>
        <v>0</v>
      </c>
      <c r="G174" s="80">
        <f>IF(G17="-","-",G17*INDEX('3c Mappings'!$C$8:$O$21,MATCH($C174,'3c Mappings'!$B$8:$B$21,0),MATCH($B174,'3c Mappings'!$C$7:$O$7,0)))</f>
        <v>0</v>
      </c>
      <c r="H174" s="80">
        <f>IF(H17="-","-",H17*INDEX('3c Mappings'!$C$8:$O$21,MATCH($C174,'3c Mappings'!$B$8:$B$21,0),MATCH($B174,'3c Mappings'!$C$7:$O$7,0)))</f>
        <v>0</v>
      </c>
      <c r="I174" s="80">
        <f>IF(I17="-","-",I17*INDEX('3c Mappings'!$C$8:$O$21,MATCH($C174,'3c Mappings'!$B$8:$B$21,0),MATCH($B174,'3c Mappings'!$C$7:$O$7,0)))</f>
        <v>0</v>
      </c>
      <c r="J174" s="80">
        <f>IF(J17="-","-",J17*INDEX('3c Mappings'!$C$8:$O$21,MATCH($C174,'3c Mappings'!$B$8:$B$21,0),MATCH($B174,'3c Mappings'!$C$7:$O$7,0)))</f>
        <v>0</v>
      </c>
      <c r="K174" s="80">
        <f>IF(K17="-","-",K17*INDEX('3c Mappings'!$C$8:$O$21,MATCH($C174,'3c Mappings'!$B$8:$B$21,0),MATCH($B174,'3c Mappings'!$C$7:$O$7,0)))</f>
        <v>0</v>
      </c>
      <c r="L174" s="80">
        <f>IF(L17="-","-",L17*INDEX('3c Mappings'!$C$8:$O$21,MATCH($C174,'3c Mappings'!$B$8:$B$21,0),MATCH($B174,'3c Mappings'!$C$7:$O$7,0)))</f>
        <v>0</v>
      </c>
      <c r="M174" s="80">
        <f>IF(M17="-","-",M17*INDEX('3c Mappings'!$C$8:$O$21,MATCH($C174,'3c Mappings'!$B$8:$B$21,0),MATCH($B174,'3c Mappings'!$C$7:$O$7,0)))</f>
        <v>0</v>
      </c>
      <c r="N174" s="82"/>
      <c r="O174" s="80">
        <f>IF(O17="-","-",O17*INDEX('3c Mappings'!$C$8:$O$21,MATCH($C174,'3c Mappings'!$B$8:$B$21,0),MATCH($B174,'3c Mappings'!$C$7:$O$7,0)))</f>
        <v>0</v>
      </c>
      <c r="P174" s="80">
        <f>IF(P17="-","-",P17*INDEX('3c Mappings'!$C$8:$O$21,MATCH($C174,'3c Mappings'!$B$8:$B$21,0),MATCH($B174,'3c Mappings'!$C$7:$O$7,0)))</f>
        <v>0</v>
      </c>
      <c r="Q174" s="80">
        <f>IF(Q17="-","-",Q17*INDEX('3c Mappings'!$C$8:$O$21,MATCH($C174,'3c Mappings'!$B$8:$B$21,0),MATCH($B174,'3c Mappings'!$C$7:$O$7,0)))</f>
        <v>0</v>
      </c>
      <c r="R174" s="80">
        <f>IF(R17="-","-",R17*INDEX('3c Mappings'!$C$8:$O$21,MATCH($C174,'3c Mappings'!$B$8:$B$21,0),MATCH($B174,'3c Mappings'!$C$7:$O$7,0)))</f>
        <v>0</v>
      </c>
      <c r="S174" s="80">
        <f>IF(S17="-","-",S17*INDEX('3c Mappings'!$C$8:$O$21,MATCH($C174,'3c Mappings'!$B$8:$B$21,0),MATCH($B174,'3c Mappings'!$C$7:$O$7,0)))</f>
        <v>0</v>
      </c>
      <c r="T174" s="80">
        <f>IF(T17="-","-",T17*INDEX('3c Mappings'!$C$8:$O$21,MATCH($C174,'3c Mappings'!$B$8:$B$21,0),MATCH($B174,'3c Mappings'!$C$7:$O$7,0)))</f>
        <v>0</v>
      </c>
      <c r="U174" s="80">
        <f>IF(U17="-","-",U17*INDEX('3c Mappings'!$C$8:$O$21,MATCH($C174,'3c Mappings'!$B$8:$B$21,0),MATCH($B174,'3c Mappings'!$C$7:$O$7,0)))</f>
        <v>0</v>
      </c>
      <c r="V174" s="80">
        <f>IF(V17="-","-",V17*INDEX('3c Mappings'!$C$8:$O$21,MATCH($C174,'3c Mappings'!$B$8:$B$21,0),MATCH($B174,'3c Mappings'!$C$7:$O$7,0)))</f>
        <v>0</v>
      </c>
      <c r="W174" s="80">
        <f>IF(W17="-","-",W17*INDEX('3c Mappings'!$C$8:$O$21,MATCH($C174,'3c Mappings'!$B$8:$B$21,0),MATCH($B174,'3c Mappings'!$C$7:$O$7,0)))</f>
        <v>0</v>
      </c>
      <c r="X174" s="80">
        <f>IF(X17="-","-",X17*INDEX('3c Mappings'!$C$8:$O$21,MATCH($C174,'3c Mappings'!$B$8:$B$21,0),MATCH($B174,'3c Mappings'!$C$7:$O$7,0)))</f>
        <v>0</v>
      </c>
      <c r="Y174" s="80">
        <f>IF(Y17="-","-",Y17*INDEX('3c Mappings'!$C$8:$O$21,MATCH($C174,'3c Mappings'!$B$8:$B$21,0),MATCH($B174,'3c Mappings'!$C$7:$O$7,0)))</f>
        <v>0</v>
      </c>
      <c r="Z174" s="80">
        <f>IF(Z17="-","-",Z17*INDEX('3c Mappings'!$C$8:$O$21,MATCH($C174,'3c Mappings'!$B$8:$B$21,0),MATCH($B174,'3c Mappings'!$C$7:$O$7,0)))</f>
        <v>0</v>
      </c>
      <c r="AA174" s="80">
        <f>IF(AA17="-","-",AA17*INDEX('3c Mappings'!$C$8:$O$21,MATCH($C174,'3c Mappings'!$B$8:$B$21,0),MATCH($B174,'3c Mappings'!$C$7:$O$7,0)))</f>
        <v>0</v>
      </c>
      <c r="AB174" s="80">
        <f>IF(AB17="-","-",AB17*INDEX('3c Mappings'!$C$8:$O$21,MATCH($C174,'3c Mappings'!$B$8:$B$21,0),MATCH($B174,'3c Mappings'!$C$7:$O$7,0)))</f>
        <v>0</v>
      </c>
      <c r="AC174" s="80">
        <f>IF(AC17="-","-",AC17*INDEX('3c Mappings'!$C$8:$O$21,MATCH($C174,'3c Mappings'!$B$8:$B$21,0),MATCH($B174,'3c Mappings'!$C$7:$O$7,0)))</f>
        <v>0</v>
      </c>
      <c r="AD174" s="80">
        <f>IF(AD17="-","-",AD17*INDEX('3c Mappings'!$C$8:$O$21,MATCH($C174,'3c Mappings'!$B$8:$B$21,0),MATCH($B174,'3c Mappings'!$C$7:$O$7,0)))</f>
        <v>0</v>
      </c>
      <c r="AE174" s="80">
        <f>IF(AE17="-","-",AE17*INDEX('3c Mappings'!$C$8:$O$21,MATCH($C174,'3c Mappings'!$B$8:$B$21,0),MATCH($B174,'3c Mappings'!$C$7:$O$7,0)))</f>
        <v>0</v>
      </c>
      <c r="AF174" s="80">
        <f>IF(AF17="-","-",AF17*INDEX('3c Mappings'!$C$8:$O$21,MATCH($C174,'3c Mappings'!$B$8:$B$21,0),MATCH($B174,'3c Mappings'!$C$7:$O$7,0)))</f>
        <v>0</v>
      </c>
      <c r="AG174" s="80">
        <f>IF(AG17="-","-",AG17*INDEX('3c Mappings'!$C$8:$O$21,MATCH($C174,'3c Mappings'!$B$8:$B$21,0),MATCH($B174,'3c Mappings'!$C$7:$O$7,0)))</f>
        <v>0</v>
      </c>
      <c r="AH174" s="80" t="str">
        <f>IF(AH17="-","-",AH17*INDEX('3c Mappings'!$C$8:$O$21,MATCH($C174,'3c Mappings'!$B$8:$B$21,0),MATCH($B174,'3c Mappings'!$C$7:$O$7,0)))</f>
        <v>-</v>
      </c>
      <c r="AI174" s="80" t="str">
        <f>IF(AI17="-","-",AI17*INDEX('3c Mappings'!$C$8:$O$21,MATCH($C174,'3c Mappings'!$B$8:$B$21,0),MATCH($B174,'3c Mappings'!$C$7:$O$7,0)))</f>
        <v>-</v>
      </c>
      <c r="AJ174" s="80" t="str">
        <f>IF(AJ17="-","-",AJ17*INDEX('3c Mappings'!$C$8:$O$21,MATCH($C174,'3c Mappings'!$B$8:$B$21,0),MATCH($B174,'3c Mappings'!$C$7:$O$7,0)))</f>
        <v>-</v>
      </c>
      <c r="AK174" s="80" t="str">
        <f>IF(AK17="-","-",AK17*INDEX('3c Mappings'!$C$8:$O$21,MATCH($C174,'3c Mappings'!$B$8:$B$21,0),MATCH($B174,'3c Mappings'!$C$7:$O$7,0)))</f>
        <v>-</v>
      </c>
      <c r="AL174" s="80" t="str">
        <f>IF(AL17="-","-",AL17*INDEX('3c Mappings'!$C$8:$O$21,MATCH($C174,'3c Mappings'!$B$8:$B$21,0),MATCH($B174,'3c Mappings'!$C$7:$O$7,0)))</f>
        <v>-</v>
      </c>
      <c r="AM174" s="80" t="str">
        <f>IF(AM17="-","-",AM17*INDEX('3c Mappings'!$C$8:$O$21,MATCH($C174,'3c Mappings'!$B$8:$B$21,0),MATCH($B174,'3c Mappings'!$C$7:$O$7,0)))</f>
        <v>-</v>
      </c>
      <c r="AN174" s="80" t="str">
        <f>IF(AN17="-","-",AN17*INDEX('3c Mappings'!$C$8:$O$21,MATCH($C174,'3c Mappings'!$B$8:$B$21,0),MATCH($B174,'3c Mappings'!$C$7:$O$7,0)))</f>
        <v>-</v>
      </c>
      <c r="AO174" s="80" t="str">
        <f>IF(AO17="-","-",AO17*INDEX('3c Mappings'!$C$8:$O$21,MATCH($C174,'3c Mappings'!$B$8:$B$21,0),MATCH($B174,'3c Mappings'!$C$7:$O$7,0)))</f>
        <v>-</v>
      </c>
      <c r="AP174" s="80" t="str">
        <f>IF(AP17="-","-",AP17*INDEX('3c Mappings'!$C$8:$O$21,MATCH($C174,'3c Mappings'!$B$8:$B$21,0),MATCH($B174,'3c Mappings'!$C$7:$O$7,0)))</f>
        <v>-</v>
      </c>
      <c r="AQ174" s="80" t="str">
        <f>IF(AQ17="-","-",AQ17*INDEX('3c Mappings'!$C$8:$O$21,MATCH($C174,'3c Mappings'!$B$8:$B$21,0),MATCH($B174,'3c Mappings'!$C$7:$O$7,0)))</f>
        <v>-</v>
      </c>
      <c r="AR174" s="80" t="str">
        <f>IF(AR17="-","-",AR17*INDEX('3c Mappings'!$C$8:$O$21,MATCH($C174,'3c Mappings'!$B$8:$B$21,0),MATCH($B174,'3c Mappings'!$C$7:$O$7,0)))</f>
        <v>-</v>
      </c>
      <c r="AS174" s="80" t="str">
        <f>IF(AS17="-","-",AS17*INDEX('3c Mappings'!$C$8:$O$21,MATCH($C174,'3c Mappings'!$B$8:$B$21,0),MATCH($B174,'3c Mappings'!$C$7:$O$7,0)))</f>
        <v>-</v>
      </c>
      <c r="AT174" s="80" t="str">
        <f>IF(AT17="-","-",AT17*INDEX('3c Mappings'!$C$8:$O$21,MATCH($C174,'3c Mappings'!$B$8:$B$21,0),MATCH($B174,'3c Mappings'!$C$7:$O$7,0)))</f>
        <v>-</v>
      </c>
      <c r="AU174" s="80" t="str">
        <f>IF(AU17="-","-",AU17*INDEX('3c Mappings'!$C$8:$O$21,MATCH($C174,'3c Mappings'!$B$8:$B$21,0),MATCH($B174,'3c Mappings'!$C$7:$O$7,0)))</f>
        <v>-</v>
      </c>
      <c r="AV174" s="80" t="str">
        <f>IF(AV17="-","-",AV17*INDEX('3c Mappings'!$C$8:$O$21,MATCH($C174,'3c Mappings'!$B$8:$B$21,0),MATCH($B174,'3c Mappings'!$C$7:$O$7,0)))</f>
        <v>-</v>
      </c>
      <c r="AW174" s="80" t="str">
        <f>IF(AW17="-","-",AW17*INDEX('3c Mappings'!$C$8:$O$21,MATCH($C174,'3c Mappings'!$B$8:$B$21,0),MATCH($B174,'3c Mappings'!$C$7:$O$7,0)))</f>
        <v>-</v>
      </c>
      <c r="AX174" s="80" t="str">
        <f>IF(AX17="-","-",AX17*INDEX('3c Mappings'!$C$8:$O$21,MATCH($C174,'3c Mappings'!$B$8:$B$21,0),MATCH($B174,'3c Mappings'!$C$7:$O$7,0)))</f>
        <v>-</v>
      </c>
      <c r="AY174" s="80" t="str">
        <f>IF(AY17="-","-",AY17*INDEX('3c Mappings'!$C$8:$O$21,MATCH($C174,'3c Mappings'!$B$8:$B$21,0),MATCH($B174,'3c Mappings'!$C$7:$O$7,0)))</f>
        <v>-</v>
      </c>
      <c r="AZ174" s="80" t="str">
        <f>IF(AZ17="-","-",AZ17*INDEX('3c Mappings'!$C$8:$O$21,MATCH($C174,'3c Mappings'!$B$8:$B$21,0),MATCH($B174,'3c Mappings'!$C$7:$O$7,0)))</f>
        <v>-</v>
      </c>
      <c r="BA174" s="80" t="str">
        <f>IF(BA17="-","-",BA17*INDEX('3c Mappings'!$C$8:$O$21,MATCH($C174,'3c Mappings'!$B$8:$B$21,0),MATCH($B174,'3c Mappings'!$C$7:$O$7,0)))</f>
        <v>-</v>
      </c>
      <c r="BB174" s="80" t="str">
        <f>IF(BB17="-","-",BB17*INDEX('3c Mappings'!$C$8:$O$21,MATCH($C174,'3c Mappings'!$B$8:$B$21,0),MATCH($B174,'3c Mappings'!$C$7:$O$7,0)))</f>
        <v>-</v>
      </c>
    </row>
    <row r="175" spans="1:54" s="14" customFormat="1" ht="11.45">
      <c r="A175" s="10"/>
      <c r="B175" s="72" t="s">
        <v>206</v>
      </c>
      <c r="C175" s="73" t="s">
        <v>186</v>
      </c>
      <c r="D175" s="205"/>
      <c r="E175" s="29"/>
      <c r="F175" s="80">
        <f>IF(F18="-","-",F18*INDEX('3c Mappings'!$C$8:$O$21,MATCH($C175,'3c Mappings'!$B$8:$B$21,0),MATCH($B175,'3c Mappings'!$C$7:$O$7,0)))</f>
        <v>0</v>
      </c>
      <c r="G175" s="80">
        <f>IF(G18="-","-",G18*INDEX('3c Mappings'!$C$8:$O$21,MATCH($C175,'3c Mappings'!$B$8:$B$21,0),MATCH($B175,'3c Mappings'!$C$7:$O$7,0)))</f>
        <v>0</v>
      </c>
      <c r="H175" s="80">
        <f>IF(H18="-","-",H18*INDEX('3c Mappings'!$C$8:$O$21,MATCH($C175,'3c Mappings'!$B$8:$B$21,0),MATCH($B175,'3c Mappings'!$C$7:$O$7,0)))</f>
        <v>0</v>
      </c>
      <c r="I175" s="80">
        <f>IF(I18="-","-",I18*INDEX('3c Mappings'!$C$8:$O$21,MATCH($C175,'3c Mappings'!$B$8:$B$21,0),MATCH($B175,'3c Mappings'!$C$7:$O$7,0)))</f>
        <v>0</v>
      </c>
      <c r="J175" s="80">
        <f>IF(J18="-","-",J18*INDEX('3c Mappings'!$C$8:$O$21,MATCH($C175,'3c Mappings'!$B$8:$B$21,0),MATCH($B175,'3c Mappings'!$C$7:$O$7,0)))</f>
        <v>0</v>
      </c>
      <c r="K175" s="80">
        <f>IF(K18="-","-",K18*INDEX('3c Mappings'!$C$8:$O$21,MATCH($C175,'3c Mappings'!$B$8:$B$21,0),MATCH($B175,'3c Mappings'!$C$7:$O$7,0)))</f>
        <v>0</v>
      </c>
      <c r="L175" s="80">
        <f>IF(L18="-","-",L18*INDEX('3c Mappings'!$C$8:$O$21,MATCH($C175,'3c Mappings'!$B$8:$B$21,0),MATCH($B175,'3c Mappings'!$C$7:$O$7,0)))</f>
        <v>0</v>
      </c>
      <c r="M175" s="80">
        <f>IF(M18="-","-",M18*INDEX('3c Mappings'!$C$8:$O$21,MATCH($C175,'3c Mappings'!$B$8:$B$21,0),MATCH($B175,'3c Mappings'!$C$7:$O$7,0)))</f>
        <v>0</v>
      </c>
      <c r="N175" s="82"/>
      <c r="O175" s="80">
        <f>IF(O18="-","-",O18*INDEX('3c Mappings'!$C$8:$O$21,MATCH($C175,'3c Mappings'!$B$8:$B$21,0),MATCH($B175,'3c Mappings'!$C$7:$O$7,0)))</f>
        <v>0</v>
      </c>
      <c r="P175" s="80">
        <f>IF(P18="-","-",P18*INDEX('3c Mappings'!$C$8:$O$21,MATCH($C175,'3c Mappings'!$B$8:$B$21,0),MATCH($B175,'3c Mappings'!$C$7:$O$7,0)))</f>
        <v>0</v>
      </c>
      <c r="Q175" s="80">
        <f>IF(Q18="-","-",Q18*INDEX('3c Mappings'!$C$8:$O$21,MATCH($C175,'3c Mappings'!$B$8:$B$21,0),MATCH($B175,'3c Mappings'!$C$7:$O$7,0)))</f>
        <v>0</v>
      </c>
      <c r="R175" s="80">
        <f>IF(R18="-","-",R18*INDEX('3c Mappings'!$C$8:$O$21,MATCH($C175,'3c Mappings'!$B$8:$B$21,0),MATCH($B175,'3c Mappings'!$C$7:$O$7,0)))</f>
        <v>0</v>
      </c>
      <c r="S175" s="80">
        <f>IF(S18="-","-",S18*INDEX('3c Mappings'!$C$8:$O$21,MATCH($C175,'3c Mappings'!$B$8:$B$21,0),MATCH($B175,'3c Mappings'!$C$7:$O$7,0)))</f>
        <v>0</v>
      </c>
      <c r="T175" s="80">
        <f>IF(T18="-","-",T18*INDEX('3c Mappings'!$C$8:$O$21,MATCH($C175,'3c Mappings'!$B$8:$B$21,0),MATCH($B175,'3c Mappings'!$C$7:$O$7,0)))</f>
        <v>0</v>
      </c>
      <c r="U175" s="80">
        <f>IF(U18="-","-",U18*INDEX('3c Mappings'!$C$8:$O$21,MATCH($C175,'3c Mappings'!$B$8:$B$21,0),MATCH($B175,'3c Mappings'!$C$7:$O$7,0)))</f>
        <v>0</v>
      </c>
      <c r="V175" s="80">
        <f>IF(V18="-","-",V18*INDEX('3c Mappings'!$C$8:$O$21,MATCH($C175,'3c Mappings'!$B$8:$B$21,0),MATCH($B175,'3c Mappings'!$C$7:$O$7,0)))</f>
        <v>0</v>
      </c>
      <c r="W175" s="80">
        <f>IF(W18="-","-",W18*INDEX('3c Mappings'!$C$8:$O$21,MATCH($C175,'3c Mappings'!$B$8:$B$21,0),MATCH($B175,'3c Mappings'!$C$7:$O$7,0)))</f>
        <v>0</v>
      </c>
      <c r="X175" s="80">
        <f>IF(X18="-","-",X18*INDEX('3c Mappings'!$C$8:$O$21,MATCH($C175,'3c Mappings'!$B$8:$B$21,0),MATCH($B175,'3c Mappings'!$C$7:$O$7,0)))</f>
        <v>0</v>
      </c>
      <c r="Y175" s="80">
        <f>IF(Y18="-","-",Y18*INDEX('3c Mappings'!$C$8:$O$21,MATCH($C175,'3c Mappings'!$B$8:$B$21,0),MATCH($B175,'3c Mappings'!$C$7:$O$7,0)))</f>
        <v>0</v>
      </c>
      <c r="Z175" s="80">
        <f>IF(Z18="-","-",Z18*INDEX('3c Mappings'!$C$8:$O$21,MATCH($C175,'3c Mappings'!$B$8:$B$21,0),MATCH($B175,'3c Mappings'!$C$7:$O$7,0)))</f>
        <v>0</v>
      </c>
      <c r="AA175" s="80">
        <f>IF(AA18="-","-",AA18*INDEX('3c Mappings'!$C$8:$O$21,MATCH($C175,'3c Mappings'!$B$8:$B$21,0),MATCH($B175,'3c Mappings'!$C$7:$O$7,0)))</f>
        <v>0</v>
      </c>
      <c r="AB175" s="80">
        <f>IF(AB18="-","-",AB18*INDEX('3c Mappings'!$C$8:$O$21,MATCH($C175,'3c Mappings'!$B$8:$B$21,0),MATCH($B175,'3c Mappings'!$C$7:$O$7,0)))</f>
        <v>0</v>
      </c>
      <c r="AC175" s="80">
        <f>IF(AC18="-","-",AC18*INDEX('3c Mappings'!$C$8:$O$21,MATCH($C175,'3c Mappings'!$B$8:$B$21,0),MATCH($B175,'3c Mappings'!$C$7:$O$7,0)))</f>
        <v>0</v>
      </c>
      <c r="AD175" s="80">
        <f>IF(AD18="-","-",AD18*INDEX('3c Mappings'!$C$8:$O$21,MATCH($C175,'3c Mappings'!$B$8:$B$21,0),MATCH($B175,'3c Mappings'!$C$7:$O$7,0)))</f>
        <v>0</v>
      </c>
      <c r="AE175" s="80">
        <f>IF(AE18="-","-",AE18*INDEX('3c Mappings'!$C$8:$O$21,MATCH($C175,'3c Mappings'!$B$8:$B$21,0),MATCH($B175,'3c Mappings'!$C$7:$O$7,0)))</f>
        <v>0</v>
      </c>
      <c r="AF175" s="80">
        <f>IF(AF18="-","-",AF18*INDEX('3c Mappings'!$C$8:$O$21,MATCH($C175,'3c Mappings'!$B$8:$B$21,0),MATCH($B175,'3c Mappings'!$C$7:$O$7,0)))</f>
        <v>0</v>
      </c>
      <c r="AG175" s="80">
        <f>IF(AG18="-","-",AG18*INDEX('3c Mappings'!$C$8:$O$21,MATCH($C175,'3c Mappings'!$B$8:$B$21,0),MATCH($B175,'3c Mappings'!$C$7:$O$7,0)))</f>
        <v>0</v>
      </c>
      <c r="AH175" s="80" t="str">
        <f>IF(AH18="-","-",AH18*INDEX('3c Mappings'!$C$8:$O$21,MATCH($C175,'3c Mappings'!$B$8:$B$21,0),MATCH($B175,'3c Mappings'!$C$7:$O$7,0)))</f>
        <v>-</v>
      </c>
      <c r="AI175" s="80" t="str">
        <f>IF(AI18="-","-",AI18*INDEX('3c Mappings'!$C$8:$O$21,MATCH($C175,'3c Mappings'!$B$8:$B$21,0),MATCH($B175,'3c Mappings'!$C$7:$O$7,0)))</f>
        <v>-</v>
      </c>
      <c r="AJ175" s="80" t="str">
        <f>IF(AJ18="-","-",AJ18*INDEX('3c Mappings'!$C$8:$O$21,MATCH($C175,'3c Mappings'!$B$8:$B$21,0),MATCH($B175,'3c Mappings'!$C$7:$O$7,0)))</f>
        <v>-</v>
      </c>
      <c r="AK175" s="80" t="str">
        <f>IF(AK18="-","-",AK18*INDEX('3c Mappings'!$C$8:$O$21,MATCH($C175,'3c Mappings'!$B$8:$B$21,0),MATCH($B175,'3c Mappings'!$C$7:$O$7,0)))</f>
        <v>-</v>
      </c>
      <c r="AL175" s="80" t="str">
        <f>IF(AL18="-","-",AL18*INDEX('3c Mappings'!$C$8:$O$21,MATCH($C175,'3c Mappings'!$B$8:$B$21,0),MATCH($B175,'3c Mappings'!$C$7:$O$7,0)))</f>
        <v>-</v>
      </c>
      <c r="AM175" s="80" t="str">
        <f>IF(AM18="-","-",AM18*INDEX('3c Mappings'!$C$8:$O$21,MATCH($C175,'3c Mappings'!$B$8:$B$21,0),MATCH($B175,'3c Mappings'!$C$7:$O$7,0)))</f>
        <v>-</v>
      </c>
      <c r="AN175" s="80" t="str">
        <f>IF(AN18="-","-",AN18*INDEX('3c Mappings'!$C$8:$O$21,MATCH($C175,'3c Mappings'!$B$8:$B$21,0),MATCH($B175,'3c Mappings'!$C$7:$O$7,0)))</f>
        <v>-</v>
      </c>
      <c r="AO175" s="80" t="str">
        <f>IF(AO18="-","-",AO18*INDEX('3c Mappings'!$C$8:$O$21,MATCH($C175,'3c Mappings'!$B$8:$B$21,0),MATCH($B175,'3c Mappings'!$C$7:$O$7,0)))</f>
        <v>-</v>
      </c>
      <c r="AP175" s="80" t="str">
        <f>IF(AP18="-","-",AP18*INDEX('3c Mappings'!$C$8:$O$21,MATCH($C175,'3c Mappings'!$B$8:$B$21,0),MATCH($B175,'3c Mappings'!$C$7:$O$7,0)))</f>
        <v>-</v>
      </c>
      <c r="AQ175" s="80" t="str">
        <f>IF(AQ18="-","-",AQ18*INDEX('3c Mappings'!$C$8:$O$21,MATCH($C175,'3c Mappings'!$B$8:$B$21,0),MATCH($B175,'3c Mappings'!$C$7:$O$7,0)))</f>
        <v>-</v>
      </c>
      <c r="AR175" s="80" t="str">
        <f>IF(AR18="-","-",AR18*INDEX('3c Mappings'!$C$8:$O$21,MATCH($C175,'3c Mappings'!$B$8:$B$21,0),MATCH($B175,'3c Mappings'!$C$7:$O$7,0)))</f>
        <v>-</v>
      </c>
      <c r="AS175" s="80" t="str">
        <f>IF(AS18="-","-",AS18*INDEX('3c Mappings'!$C$8:$O$21,MATCH($C175,'3c Mappings'!$B$8:$B$21,0),MATCH($B175,'3c Mappings'!$C$7:$O$7,0)))</f>
        <v>-</v>
      </c>
      <c r="AT175" s="80" t="str">
        <f>IF(AT18="-","-",AT18*INDEX('3c Mappings'!$C$8:$O$21,MATCH($C175,'3c Mappings'!$B$8:$B$21,0),MATCH($B175,'3c Mappings'!$C$7:$O$7,0)))</f>
        <v>-</v>
      </c>
      <c r="AU175" s="80" t="str">
        <f>IF(AU18="-","-",AU18*INDEX('3c Mappings'!$C$8:$O$21,MATCH($C175,'3c Mappings'!$B$8:$B$21,0),MATCH($B175,'3c Mappings'!$C$7:$O$7,0)))</f>
        <v>-</v>
      </c>
      <c r="AV175" s="80" t="str">
        <f>IF(AV18="-","-",AV18*INDEX('3c Mappings'!$C$8:$O$21,MATCH($C175,'3c Mappings'!$B$8:$B$21,0),MATCH($B175,'3c Mappings'!$C$7:$O$7,0)))</f>
        <v>-</v>
      </c>
      <c r="AW175" s="80" t="str">
        <f>IF(AW18="-","-",AW18*INDEX('3c Mappings'!$C$8:$O$21,MATCH($C175,'3c Mappings'!$B$8:$B$21,0),MATCH($B175,'3c Mappings'!$C$7:$O$7,0)))</f>
        <v>-</v>
      </c>
      <c r="AX175" s="80" t="str">
        <f>IF(AX18="-","-",AX18*INDEX('3c Mappings'!$C$8:$O$21,MATCH($C175,'3c Mappings'!$B$8:$B$21,0),MATCH($B175,'3c Mappings'!$C$7:$O$7,0)))</f>
        <v>-</v>
      </c>
      <c r="AY175" s="80" t="str">
        <f>IF(AY18="-","-",AY18*INDEX('3c Mappings'!$C$8:$O$21,MATCH($C175,'3c Mappings'!$B$8:$B$21,0),MATCH($B175,'3c Mappings'!$C$7:$O$7,0)))</f>
        <v>-</v>
      </c>
      <c r="AZ175" s="80" t="str">
        <f>IF(AZ18="-","-",AZ18*INDEX('3c Mappings'!$C$8:$O$21,MATCH($C175,'3c Mappings'!$B$8:$B$21,0),MATCH($B175,'3c Mappings'!$C$7:$O$7,0)))</f>
        <v>-</v>
      </c>
      <c r="BA175" s="80" t="str">
        <f>IF(BA18="-","-",BA18*INDEX('3c Mappings'!$C$8:$O$21,MATCH($C175,'3c Mappings'!$B$8:$B$21,0),MATCH($B175,'3c Mappings'!$C$7:$O$7,0)))</f>
        <v>-</v>
      </c>
      <c r="BB175" s="80" t="str">
        <f>IF(BB18="-","-",BB18*INDEX('3c Mappings'!$C$8:$O$21,MATCH($C175,'3c Mappings'!$B$8:$B$21,0),MATCH($B175,'3c Mappings'!$C$7:$O$7,0)))</f>
        <v>-</v>
      </c>
    </row>
    <row r="176" spans="1:54" s="14" customFormat="1" ht="11.45">
      <c r="A176" s="10"/>
      <c r="B176" s="72" t="s">
        <v>207</v>
      </c>
      <c r="C176" s="73" t="s">
        <v>186</v>
      </c>
      <c r="D176" s="205"/>
      <c r="E176" s="29"/>
      <c r="F176" s="80">
        <f>IF(F19="-","-",F19*INDEX('3c Mappings'!$C$8:$O$21,MATCH($C176,'3c Mappings'!$B$8:$B$21,0),MATCH($B176,'3c Mappings'!$C$7:$O$7,0)))</f>
        <v>7.224618000424729E-2</v>
      </c>
      <c r="G176" s="80">
        <f>IF(G19="-","-",G19*INDEX('3c Mappings'!$C$8:$O$21,MATCH($C176,'3c Mappings'!$B$8:$B$21,0),MATCH($B176,'3c Mappings'!$C$7:$O$7,0)))</f>
        <v>7.1537717622884384E-2</v>
      </c>
      <c r="H176" s="80">
        <f>IF(H19="-","-",H19*INDEX('3c Mappings'!$C$8:$O$21,MATCH($C176,'3c Mappings'!$B$8:$B$21,0),MATCH($B176,'3c Mappings'!$C$7:$O$7,0)))</f>
        <v>7.7651957852096928E-2</v>
      </c>
      <c r="I176" s="80">
        <f>IF(I19="-","-",I19*INDEX('3c Mappings'!$C$8:$O$21,MATCH($C176,'3c Mappings'!$B$8:$B$21,0),MATCH($B176,'3c Mappings'!$C$7:$O$7,0)))</f>
        <v>7.5597416946144483E-2</v>
      </c>
      <c r="J176" s="80">
        <f>IF(J19="-","-",J19*INDEX('3c Mappings'!$C$8:$O$21,MATCH($C176,'3c Mappings'!$B$8:$B$21,0),MATCH($B176,'3c Mappings'!$C$7:$O$7,0)))</f>
        <v>7.443524506082623E-2</v>
      </c>
      <c r="K176" s="80">
        <f>IF(K19="-","-",K19*INDEX('3c Mappings'!$C$8:$O$21,MATCH($C176,'3c Mappings'!$B$8:$B$21,0),MATCH($B176,'3c Mappings'!$C$7:$O$7,0)))</f>
        <v>7.457693753709882E-2</v>
      </c>
      <c r="L176" s="80">
        <f>IF(L19="-","-",L19*INDEX('3c Mappings'!$C$8:$O$21,MATCH($C176,'3c Mappings'!$B$8:$B$21,0),MATCH($B176,'3c Mappings'!$C$7:$O$7,0)))</f>
        <v>7.1860932358622023E-2</v>
      </c>
      <c r="M176" s="80">
        <f>IF(M19="-","-",M19*INDEX('3c Mappings'!$C$8:$O$21,MATCH($C176,'3c Mappings'!$B$8:$B$21,0),MATCH($B176,'3c Mappings'!$C$7:$O$7,0)))</f>
        <v>7.2286009787439778E-2</v>
      </c>
      <c r="N176" s="82"/>
      <c r="O176" s="80">
        <f>IF(O19="-","-",O19*INDEX('3c Mappings'!$C$8:$O$21,MATCH($C176,'3c Mappings'!$B$8:$B$21,0),MATCH($B176,'3c Mappings'!$C$7:$O$7,0)))</f>
        <v>7.2286009787439778E-2</v>
      </c>
      <c r="P176" s="80">
        <f>IF(P19="-","-",P19*INDEX('3c Mappings'!$C$8:$O$21,MATCH($C176,'3c Mappings'!$B$8:$B$21,0),MATCH($B176,'3c Mappings'!$C$7:$O$7,0)))</f>
        <v>7.7678250391684092E-2</v>
      </c>
      <c r="Q176" s="80">
        <f>IF(Q19="-","-",Q19*INDEX('3c Mappings'!$C$8:$O$21,MATCH($C176,'3c Mappings'!$B$8:$B$21,0),MATCH($B176,'3c Mappings'!$C$7:$O$7,0)))</f>
        <v>7.5056939580641302E-2</v>
      </c>
      <c r="R176" s="80">
        <f>IF(R19="-","-",R19*INDEX('3c Mappings'!$C$8:$O$21,MATCH($C176,'3c Mappings'!$B$8:$B$21,0),MATCH($B176,'3c Mappings'!$C$7:$O$7,0)))</f>
        <v>6.8845599058500226E-2</v>
      </c>
      <c r="S176" s="80">
        <f>IF(S19="-","-",S19*INDEX('3c Mappings'!$C$8:$O$21,MATCH($C176,'3c Mappings'!$B$8:$B$21,0),MATCH($B176,'3c Mappings'!$C$7:$O$7,0)))</f>
        <v>5.3117734192243519E-2</v>
      </c>
      <c r="T176" s="80">
        <f>IF(T19="-","-",T19*INDEX('3c Mappings'!$C$8:$O$21,MATCH($C176,'3c Mappings'!$B$8:$B$21,0),MATCH($B176,'3c Mappings'!$C$7:$O$7,0)))</f>
        <v>5.0300373473949382E-2</v>
      </c>
      <c r="U176" s="80">
        <f>IF(U19="-","-",U19*INDEX('3c Mappings'!$C$8:$O$21,MATCH($C176,'3c Mappings'!$B$8:$B$21,0),MATCH($B176,'3c Mappings'!$C$7:$O$7,0)))</f>
        <v>4.7749908901042887E-2</v>
      </c>
      <c r="V176" s="80">
        <f>IF(V19="-","-",V19*INDEX('3c Mappings'!$C$8:$O$21,MATCH($C176,'3c Mappings'!$B$8:$B$21,0),MATCH($B176,'3c Mappings'!$C$7:$O$7,0)))</f>
        <v>6.6691742069171028E-2</v>
      </c>
      <c r="W176" s="80">
        <f>IF(W19="-","-",W19*INDEX('3c Mappings'!$C$8:$O$21,MATCH($C176,'3c Mappings'!$B$8:$B$21,0),MATCH($B176,'3c Mappings'!$C$7:$O$7,0)))</f>
        <v>8.4474147841380187E-2</v>
      </c>
      <c r="X176" s="80">
        <f>IF(X19="-","-",X19*INDEX('3c Mappings'!$C$8:$O$21,MATCH($C176,'3c Mappings'!$B$8:$B$21,0),MATCH($B176,'3c Mappings'!$C$7:$O$7,0)))</f>
        <v>7.003643873075896E-2</v>
      </c>
      <c r="Y176" s="80">
        <f>IF(Y19="-","-",Y19*INDEX('3c Mappings'!$C$8:$O$21,MATCH($C176,'3c Mappings'!$B$8:$B$21,0),MATCH($B176,'3c Mappings'!$C$7:$O$7,0)))</f>
        <v>7.003643873075896E-2</v>
      </c>
      <c r="Z176" s="80">
        <f>IF(Z19="-","-",Z19*INDEX('3c Mappings'!$C$8:$O$21,MATCH($C176,'3c Mappings'!$B$8:$B$21,0),MATCH($B176,'3c Mappings'!$C$7:$O$7,0)))</f>
        <v>8.3497223976654336E-2</v>
      </c>
      <c r="AA176" s="80">
        <f>IF(AA19="-","-",AA19*INDEX('3c Mappings'!$C$8:$O$21,MATCH($C176,'3c Mappings'!$B$8:$B$21,0),MATCH($B176,'3c Mappings'!$C$7:$O$7,0)))</f>
        <v>8.3497223976654336E-2</v>
      </c>
      <c r="AB176" s="80">
        <f>IF(AB19="-","-",AB19*INDEX('3c Mappings'!$C$8:$O$21,MATCH($C176,'3c Mappings'!$B$8:$B$21,0),MATCH($B176,'3c Mappings'!$C$7:$O$7,0)))</f>
        <v>7.2958539032571629E-2</v>
      </c>
      <c r="AC176" s="80">
        <f>IF(AC19="-","-",AC19*INDEX('3c Mappings'!$C$8:$O$21,MATCH($C176,'3c Mappings'!$B$8:$B$21,0),MATCH($B176,'3c Mappings'!$C$7:$O$7,0)))</f>
        <v>7.2958539032571629E-2</v>
      </c>
      <c r="AD176" s="80">
        <f>IF(AD19="-","-",AD19*INDEX('3c Mappings'!$C$8:$O$21,MATCH($C176,'3c Mappings'!$B$8:$B$21,0),MATCH($B176,'3c Mappings'!$C$7:$O$7,0)))</f>
        <v>4.051096196615013E-2</v>
      </c>
      <c r="AE176" s="80">
        <f>IF(AE19="-","-",AE19*INDEX('3c Mappings'!$C$8:$O$21,MATCH($C176,'3c Mappings'!$B$8:$B$21,0),MATCH($B176,'3c Mappings'!$C$7:$O$7,0)))</f>
        <v>4.051096196615013E-2</v>
      </c>
      <c r="AF176" s="80">
        <f>IF(AF19="-","-",AF19*INDEX('3c Mappings'!$C$8:$O$21,MATCH($C176,'3c Mappings'!$B$8:$B$21,0),MATCH($B176,'3c Mappings'!$C$7:$O$7,0)))</f>
        <v>7.4307516764192033E-2</v>
      </c>
      <c r="AG176" s="80">
        <f>IF(AG19="-","-",AG19*INDEX('3c Mappings'!$C$8:$O$21,MATCH($C176,'3c Mappings'!$B$8:$B$21,0),MATCH($B176,'3c Mappings'!$C$7:$O$7,0)))</f>
        <v>7.4307516764192033E-2</v>
      </c>
      <c r="AH176" s="80" t="str">
        <f>IF(AH19="-","-",AH19*INDEX('3c Mappings'!$C$8:$O$21,MATCH($C176,'3c Mappings'!$B$8:$B$21,0),MATCH($B176,'3c Mappings'!$C$7:$O$7,0)))</f>
        <v>-</v>
      </c>
      <c r="AI176" s="80" t="str">
        <f>IF(AI19="-","-",AI19*INDEX('3c Mappings'!$C$8:$O$21,MATCH($C176,'3c Mappings'!$B$8:$B$21,0),MATCH($B176,'3c Mappings'!$C$7:$O$7,0)))</f>
        <v>-</v>
      </c>
      <c r="AJ176" s="80" t="str">
        <f>IF(AJ19="-","-",AJ19*INDEX('3c Mappings'!$C$8:$O$21,MATCH($C176,'3c Mappings'!$B$8:$B$21,0),MATCH($B176,'3c Mappings'!$C$7:$O$7,0)))</f>
        <v>-</v>
      </c>
      <c r="AK176" s="80" t="str">
        <f>IF(AK19="-","-",AK19*INDEX('3c Mappings'!$C$8:$O$21,MATCH($C176,'3c Mappings'!$B$8:$B$21,0),MATCH($B176,'3c Mappings'!$C$7:$O$7,0)))</f>
        <v>-</v>
      </c>
      <c r="AL176" s="80" t="str">
        <f>IF(AL19="-","-",AL19*INDEX('3c Mappings'!$C$8:$O$21,MATCH($C176,'3c Mappings'!$B$8:$B$21,0),MATCH($B176,'3c Mappings'!$C$7:$O$7,0)))</f>
        <v>-</v>
      </c>
      <c r="AM176" s="80" t="str">
        <f>IF(AM19="-","-",AM19*INDEX('3c Mappings'!$C$8:$O$21,MATCH($C176,'3c Mappings'!$B$8:$B$21,0),MATCH($B176,'3c Mappings'!$C$7:$O$7,0)))</f>
        <v>-</v>
      </c>
      <c r="AN176" s="80" t="str">
        <f>IF(AN19="-","-",AN19*INDEX('3c Mappings'!$C$8:$O$21,MATCH($C176,'3c Mappings'!$B$8:$B$21,0),MATCH($B176,'3c Mappings'!$C$7:$O$7,0)))</f>
        <v>-</v>
      </c>
      <c r="AO176" s="80" t="str">
        <f>IF(AO19="-","-",AO19*INDEX('3c Mappings'!$C$8:$O$21,MATCH($C176,'3c Mappings'!$B$8:$B$21,0),MATCH($B176,'3c Mappings'!$C$7:$O$7,0)))</f>
        <v>-</v>
      </c>
      <c r="AP176" s="80" t="str">
        <f>IF(AP19="-","-",AP19*INDEX('3c Mappings'!$C$8:$O$21,MATCH($C176,'3c Mappings'!$B$8:$B$21,0),MATCH($B176,'3c Mappings'!$C$7:$O$7,0)))</f>
        <v>-</v>
      </c>
      <c r="AQ176" s="80" t="str">
        <f>IF(AQ19="-","-",AQ19*INDEX('3c Mappings'!$C$8:$O$21,MATCH($C176,'3c Mappings'!$B$8:$B$21,0),MATCH($B176,'3c Mappings'!$C$7:$O$7,0)))</f>
        <v>-</v>
      </c>
      <c r="AR176" s="80" t="str">
        <f>IF(AR19="-","-",AR19*INDEX('3c Mappings'!$C$8:$O$21,MATCH($C176,'3c Mappings'!$B$8:$B$21,0),MATCH($B176,'3c Mappings'!$C$7:$O$7,0)))</f>
        <v>-</v>
      </c>
      <c r="AS176" s="80" t="str">
        <f>IF(AS19="-","-",AS19*INDEX('3c Mappings'!$C$8:$O$21,MATCH($C176,'3c Mappings'!$B$8:$B$21,0),MATCH($B176,'3c Mappings'!$C$7:$O$7,0)))</f>
        <v>-</v>
      </c>
      <c r="AT176" s="80" t="str">
        <f>IF(AT19="-","-",AT19*INDEX('3c Mappings'!$C$8:$O$21,MATCH($C176,'3c Mappings'!$B$8:$B$21,0),MATCH($B176,'3c Mappings'!$C$7:$O$7,0)))</f>
        <v>-</v>
      </c>
      <c r="AU176" s="80" t="str">
        <f>IF(AU19="-","-",AU19*INDEX('3c Mappings'!$C$8:$O$21,MATCH($C176,'3c Mappings'!$B$8:$B$21,0),MATCH($B176,'3c Mappings'!$C$7:$O$7,0)))</f>
        <v>-</v>
      </c>
      <c r="AV176" s="80" t="str">
        <f>IF(AV19="-","-",AV19*INDEX('3c Mappings'!$C$8:$O$21,MATCH($C176,'3c Mappings'!$B$8:$B$21,0),MATCH($B176,'3c Mappings'!$C$7:$O$7,0)))</f>
        <v>-</v>
      </c>
      <c r="AW176" s="80" t="str">
        <f>IF(AW19="-","-",AW19*INDEX('3c Mappings'!$C$8:$O$21,MATCH($C176,'3c Mappings'!$B$8:$B$21,0),MATCH($B176,'3c Mappings'!$C$7:$O$7,0)))</f>
        <v>-</v>
      </c>
      <c r="AX176" s="80" t="str">
        <f>IF(AX19="-","-",AX19*INDEX('3c Mappings'!$C$8:$O$21,MATCH($C176,'3c Mappings'!$B$8:$B$21,0),MATCH($B176,'3c Mappings'!$C$7:$O$7,0)))</f>
        <v>-</v>
      </c>
      <c r="AY176" s="80" t="str">
        <f>IF(AY19="-","-",AY19*INDEX('3c Mappings'!$C$8:$O$21,MATCH($C176,'3c Mappings'!$B$8:$B$21,0),MATCH($B176,'3c Mappings'!$C$7:$O$7,0)))</f>
        <v>-</v>
      </c>
      <c r="AZ176" s="80" t="str">
        <f>IF(AZ19="-","-",AZ19*INDEX('3c Mappings'!$C$8:$O$21,MATCH($C176,'3c Mappings'!$B$8:$B$21,0),MATCH($B176,'3c Mappings'!$C$7:$O$7,0)))</f>
        <v>-</v>
      </c>
      <c r="BA176" s="80" t="str">
        <f>IF(BA19="-","-",BA19*INDEX('3c Mappings'!$C$8:$O$21,MATCH($C176,'3c Mappings'!$B$8:$B$21,0),MATCH($B176,'3c Mappings'!$C$7:$O$7,0)))</f>
        <v>-</v>
      </c>
      <c r="BB176" s="80" t="str">
        <f>IF(BB19="-","-",BB19*INDEX('3c Mappings'!$C$8:$O$21,MATCH($C176,'3c Mappings'!$B$8:$B$21,0),MATCH($B176,'3c Mappings'!$C$7:$O$7,0)))</f>
        <v>-</v>
      </c>
    </row>
    <row r="177" spans="1:54" s="14" customFormat="1" ht="11.45">
      <c r="A177" s="10"/>
      <c r="B177" s="72" t="s">
        <v>208</v>
      </c>
      <c r="C177" s="73" t="s">
        <v>186</v>
      </c>
      <c r="D177" s="205"/>
      <c r="E177" s="29"/>
      <c r="F177" s="80">
        <f>IF(F20="-","-",F20*INDEX('3c Mappings'!$C$8:$O$21,MATCH($C177,'3c Mappings'!$B$8:$B$21,0),MATCH($B177,'3c Mappings'!$C$7:$O$7,0)))</f>
        <v>0</v>
      </c>
      <c r="G177" s="80">
        <f>IF(G20="-","-",G20*INDEX('3c Mappings'!$C$8:$O$21,MATCH($C177,'3c Mappings'!$B$8:$B$21,0),MATCH($B177,'3c Mappings'!$C$7:$O$7,0)))</f>
        <v>0</v>
      </c>
      <c r="H177" s="80">
        <f>IF(H20="-","-",H20*INDEX('3c Mappings'!$C$8:$O$21,MATCH($C177,'3c Mappings'!$B$8:$B$21,0),MATCH($B177,'3c Mappings'!$C$7:$O$7,0)))</f>
        <v>0</v>
      </c>
      <c r="I177" s="80">
        <f>IF(I20="-","-",I20*INDEX('3c Mappings'!$C$8:$O$21,MATCH($C177,'3c Mappings'!$B$8:$B$21,0),MATCH($B177,'3c Mappings'!$C$7:$O$7,0)))</f>
        <v>0</v>
      </c>
      <c r="J177" s="80">
        <f>IF(J20="-","-",J20*INDEX('3c Mappings'!$C$8:$O$21,MATCH($C177,'3c Mappings'!$B$8:$B$21,0),MATCH($B177,'3c Mappings'!$C$7:$O$7,0)))</f>
        <v>0</v>
      </c>
      <c r="K177" s="80">
        <f>IF(K20="-","-",K20*INDEX('3c Mappings'!$C$8:$O$21,MATCH($C177,'3c Mappings'!$B$8:$B$21,0),MATCH($B177,'3c Mappings'!$C$7:$O$7,0)))</f>
        <v>0</v>
      </c>
      <c r="L177" s="80">
        <f>IF(L20="-","-",L20*INDEX('3c Mappings'!$C$8:$O$21,MATCH($C177,'3c Mappings'!$B$8:$B$21,0),MATCH($B177,'3c Mappings'!$C$7:$O$7,0)))</f>
        <v>0</v>
      </c>
      <c r="M177" s="80">
        <f>IF(M20="-","-",M20*INDEX('3c Mappings'!$C$8:$O$21,MATCH($C177,'3c Mappings'!$B$8:$B$21,0),MATCH($B177,'3c Mappings'!$C$7:$O$7,0)))</f>
        <v>0</v>
      </c>
      <c r="N177" s="82"/>
      <c r="O177" s="80">
        <f>IF(O20="-","-",O20*INDEX('3c Mappings'!$C$8:$O$21,MATCH($C177,'3c Mappings'!$B$8:$B$21,0),MATCH($B177,'3c Mappings'!$C$7:$O$7,0)))</f>
        <v>0</v>
      </c>
      <c r="P177" s="80">
        <f>IF(P20="-","-",P20*INDEX('3c Mappings'!$C$8:$O$21,MATCH($C177,'3c Mappings'!$B$8:$B$21,0),MATCH($B177,'3c Mappings'!$C$7:$O$7,0)))</f>
        <v>0</v>
      </c>
      <c r="Q177" s="80">
        <f>IF(Q20="-","-",Q20*INDEX('3c Mappings'!$C$8:$O$21,MATCH($C177,'3c Mappings'!$B$8:$B$21,0),MATCH($B177,'3c Mappings'!$C$7:$O$7,0)))</f>
        <v>0</v>
      </c>
      <c r="R177" s="80">
        <f>IF(R20="-","-",R20*INDEX('3c Mappings'!$C$8:$O$21,MATCH($C177,'3c Mappings'!$B$8:$B$21,0),MATCH($B177,'3c Mappings'!$C$7:$O$7,0)))</f>
        <v>0</v>
      </c>
      <c r="S177" s="80">
        <f>IF(S20="-","-",S20*INDEX('3c Mappings'!$C$8:$O$21,MATCH($C177,'3c Mappings'!$B$8:$B$21,0),MATCH($B177,'3c Mappings'!$C$7:$O$7,0)))</f>
        <v>0</v>
      </c>
      <c r="T177" s="80">
        <f>IF(T20="-","-",T20*INDEX('3c Mappings'!$C$8:$O$21,MATCH($C177,'3c Mappings'!$B$8:$B$21,0),MATCH($B177,'3c Mappings'!$C$7:$O$7,0)))</f>
        <v>0</v>
      </c>
      <c r="U177" s="80">
        <f>IF(U20="-","-",U20*INDEX('3c Mappings'!$C$8:$O$21,MATCH($C177,'3c Mappings'!$B$8:$B$21,0),MATCH($B177,'3c Mappings'!$C$7:$O$7,0)))</f>
        <v>0</v>
      </c>
      <c r="V177" s="80">
        <f>IF(V20="-","-",V20*INDEX('3c Mappings'!$C$8:$O$21,MATCH($C177,'3c Mappings'!$B$8:$B$21,0),MATCH($B177,'3c Mappings'!$C$7:$O$7,0)))</f>
        <v>0</v>
      </c>
      <c r="W177" s="80">
        <f>IF(W20="-","-",W20*INDEX('3c Mappings'!$C$8:$O$21,MATCH($C177,'3c Mappings'!$B$8:$B$21,0),MATCH($B177,'3c Mappings'!$C$7:$O$7,0)))</f>
        <v>0</v>
      </c>
      <c r="X177" s="80">
        <f>IF(X20="-","-",X20*INDEX('3c Mappings'!$C$8:$O$21,MATCH($C177,'3c Mappings'!$B$8:$B$21,0),MATCH($B177,'3c Mappings'!$C$7:$O$7,0)))</f>
        <v>0</v>
      </c>
      <c r="Y177" s="80">
        <f>IF(Y20="-","-",Y20*INDEX('3c Mappings'!$C$8:$O$21,MATCH($C177,'3c Mappings'!$B$8:$B$21,0),MATCH($B177,'3c Mappings'!$C$7:$O$7,0)))</f>
        <v>0</v>
      </c>
      <c r="Z177" s="80">
        <f>IF(Z20="-","-",Z20*INDEX('3c Mappings'!$C$8:$O$21,MATCH($C177,'3c Mappings'!$B$8:$B$21,0),MATCH($B177,'3c Mappings'!$C$7:$O$7,0)))</f>
        <v>0</v>
      </c>
      <c r="AA177" s="80">
        <f>IF(AA20="-","-",AA20*INDEX('3c Mappings'!$C$8:$O$21,MATCH($C177,'3c Mappings'!$B$8:$B$21,0),MATCH($B177,'3c Mappings'!$C$7:$O$7,0)))</f>
        <v>0</v>
      </c>
      <c r="AB177" s="80">
        <f>IF(AB20="-","-",AB20*INDEX('3c Mappings'!$C$8:$O$21,MATCH($C177,'3c Mappings'!$B$8:$B$21,0),MATCH($B177,'3c Mappings'!$C$7:$O$7,0)))</f>
        <v>0</v>
      </c>
      <c r="AC177" s="80">
        <f>IF(AC20="-","-",AC20*INDEX('3c Mappings'!$C$8:$O$21,MATCH($C177,'3c Mappings'!$B$8:$B$21,0),MATCH($B177,'3c Mappings'!$C$7:$O$7,0)))</f>
        <v>0</v>
      </c>
      <c r="AD177" s="80">
        <f>IF(AD20="-","-",AD20*INDEX('3c Mappings'!$C$8:$O$21,MATCH($C177,'3c Mappings'!$B$8:$B$21,0),MATCH($B177,'3c Mappings'!$C$7:$O$7,0)))</f>
        <v>0</v>
      </c>
      <c r="AE177" s="80">
        <f>IF(AE20="-","-",AE20*INDEX('3c Mappings'!$C$8:$O$21,MATCH($C177,'3c Mappings'!$B$8:$B$21,0),MATCH($B177,'3c Mappings'!$C$7:$O$7,0)))</f>
        <v>0</v>
      </c>
      <c r="AF177" s="80">
        <f>IF(AF20="-","-",AF20*INDEX('3c Mappings'!$C$8:$O$21,MATCH($C177,'3c Mappings'!$B$8:$B$21,0),MATCH($B177,'3c Mappings'!$C$7:$O$7,0)))</f>
        <v>0</v>
      </c>
      <c r="AG177" s="80">
        <f>IF(AG20="-","-",AG20*INDEX('3c Mappings'!$C$8:$O$21,MATCH($C177,'3c Mappings'!$B$8:$B$21,0),MATCH($B177,'3c Mappings'!$C$7:$O$7,0)))</f>
        <v>0</v>
      </c>
      <c r="AH177" s="80" t="str">
        <f>IF(AH20="-","-",AH20*INDEX('3c Mappings'!$C$8:$O$21,MATCH($C177,'3c Mappings'!$B$8:$B$21,0),MATCH($B177,'3c Mappings'!$C$7:$O$7,0)))</f>
        <v>-</v>
      </c>
      <c r="AI177" s="80" t="str">
        <f>IF(AI20="-","-",AI20*INDEX('3c Mappings'!$C$8:$O$21,MATCH($C177,'3c Mappings'!$B$8:$B$21,0),MATCH($B177,'3c Mappings'!$C$7:$O$7,0)))</f>
        <v>-</v>
      </c>
      <c r="AJ177" s="80" t="str">
        <f>IF(AJ20="-","-",AJ20*INDEX('3c Mappings'!$C$8:$O$21,MATCH($C177,'3c Mappings'!$B$8:$B$21,0),MATCH($B177,'3c Mappings'!$C$7:$O$7,0)))</f>
        <v>-</v>
      </c>
      <c r="AK177" s="80" t="str">
        <f>IF(AK20="-","-",AK20*INDEX('3c Mappings'!$C$8:$O$21,MATCH($C177,'3c Mappings'!$B$8:$B$21,0),MATCH($B177,'3c Mappings'!$C$7:$O$7,0)))</f>
        <v>-</v>
      </c>
      <c r="AL177" s="80" t="str">
        <f>IF(AL20="-","-",AL20*INDEX('3c Mappings'!$C$8:$O$21,MATCH($C177,'3c Mappings'!$B$8:$B$21,0),MATCH($B177,'3c Mappings'!$C$7:$O$7,0)))</f>
        <v>-</v>
      </c>
      <c r="AM177" s="80" t="str">
        <f>IF(AM20="-","-",AM20*INDEX('3c Mappings'!$C$8:$O$21,MATCH($C177,'3c Mappings'!$B$8:$B$21,0),MATCH($B177,'3c Mappings'!$C$7:$O$7,0)))</f>
        <v>-</v>
      </c>
      <c r="AN177" s="80" t="str">
        <f>IF(AN20="-","-",AN20*INDEX('3c Mappings'!$C$8:$O$21,MATCH($C177,'3c Mappings'!$B$8:$B$21,0),MATCH($B177,'3c Mappings'!$C$7:$O$7,0)))</f>
        <v>-</v>
      </c>
      <c r="AO177" s="80" t="str">
        <f>IF(AO20="-","-",AO20*INDEX('3c Mappings'!$C$8:$O$21,MATCH($C177,'3c Mappings'!$B$8:$B$21,0),MATCH($B177,'3c Mappings'!$C$7:$O$7,0)))</f>
        <v>-</v>
      </c>
      <c r="AP177" s="80" t="str">
        <f>IF(AP20="-","-",AP20*INDEX('3c Mappings'!$C$8:$O$21,MATCH($C177,'3c Mappings'!$B$8:$B$21,0),MATCH($B177,'3c Mappings'!$C$7:$O$7,0)))</f>
        <v>-</v>
      </c>
      <c r="AQ177" s="80" t="str">
        <f>IF(AQ20="-","-",AQ20*INDEX('3c Mappings'!$C$8:$O$21,MATCH($C177,'3c Mappings'!$B$8:$B$21,0),MATCH($B177,'3c Mappings'!$C$7:$O$7,0)))</f>
        <v>-</v>
      </c>
      <c r="AR177" s="80" t="str">
        <f>IF(AR20="-","-",AR20*INDEX('3c Mappings'!$C$8:$O$21,MATCH($C177,'3c Mappings'!$B$8:$B$21,0),MATCH($B177,'3c Mappings'!$C$7:$O$7,0)))</f>
        <v>-</v>
      </c>
      <c r="AS177" s="80" t="str">
        <f>IF(AS20="-","-",AS20*INDEX('3c Mappings'!$C$8:$O$21,MATCH($C177,'3c Mappings'!$B$8:$B$21,0),MATCH($B177,'3c Mappings'!$C$7:$O$7,0)))</f>
        <v>-</v>
      </c>
      <c r="AT177" s="80" t="str">
        <f>IF(AT20="-","-",AT20*INDEX('3c Mappings'!$C$8:$O$21,MATCH($C177,'3c Mappings'!$B$8:$B$21,0),MATCH($B177,'3c Mappings'!$C$7:$O$7,0)))</f>
        <v>-</v>
      </c>
      <c r="AU177" s="80" t="str">
        <f>IF(AU20="-","-",AU20*INDEX('3c Mappings'!$C$8:$O$21,MATCH($C177,'3c Mappings'!$B$8:$B$21,0),MATCH($B177,'3c Mappings'!$C$7:$O$7,0)))</f>
        <v>-</v>
      </c>
      <c r="AV177" s="80" t="str">
        <f>IF(AV20="-","-",AV20*INDEX('3c Mappings'!$C$8:$O$21,MATCH($C177,'3c Mappings'!$B$8:$B$21,0),MATCH($B177,'3c Mappings'!$C$7:$O$7,0)))</f>
        <v>-</v>
      </c>
      <c r="AW177" s="80" t="str">
        <f>IF(AW20="-","-",AW20*INDEX('3c Mappings'!$C$8:$O$21,MATCH($C177,'3c Mappings'!$B$8:$B$21,0),MATCH($B177,'3c Mappings'!$C$7:$O$7,0)))</f>
        <v>-</v>
      </c>
      <c r="AX177" s="80" t="str">
        <f>IF(AX20="-","-",AX20*INDEX('3c Mappings'!$C$8:$O$21,MATCH($C177,'3c Mappings'!$B$8:$B$21,0),MATCH($B177,'3c Mappings'!$C$7:$O$7,0)))</f>
        <v>-</v>
      </c>
      <c r="AY177" s="80" t="str">
        <f>IF(AY20="-","-",AY20*INDEX('3c Mappings'!$C$8:$O$21,MATCH($C177,'3c Mappings'!$B$8:$B$21,0),MATCH($B177,'3c Mappings'!$C$7:$O$7,0)))</f>
        <v>-</v>
      </c>
      <c r="AZ177" s="80" t="str">
        <f>IF(AZ20="-","-",AZ20*INDEX('3c Mappings'!$C$8:$O$21,MATCH($C177,'3c Mappings'!$B$8:$B$21,0),MATCH($B177,'3c Mappings'!$C$7:$O$7,0)))</f>
        <v>-</v>
      </c>
      <c r="BA177" s="80" t="str">
        <f>IF(BA20="-","-",BA20*INDEX('3c Mappings'!$C$8:$O$21,MATCH($C177,'3c Mappings'!$B$8:$B$21,0),MATCH($B177,'3c Mappings'!$C$7:$O$7,0)))</f>
        <v>-</v>
      </c>
      <c r="BB177" s="80" t="str">
        <f>IF(BB20="-","-",BB20*INDEX('3c Mappings'!$C$8:$O$21,MATCH($C177,'3c Mappings'!$B$8:$B$21,0),MATCH($B177,'3c Mappings'!$C$7:$O$7,0)))</f>
        <v>-</v>
      </c>
    </row>
    <row r="178" spans="1:54" s="14" customFormat="1" ht="11.45">
      <c r="A178" s="10"/>
      <c r="B178" s="72" t="s">
        <v>209</v>
      </c>
      <c r="C178" s="73" t="s">
        <v>186</v>
      </c>
      <c r="D178" s="205"/>
      <c r="E178" s="29"/>
      <c r="F178" s="80">
        <f>IF(F21="-","-",F21*INDEX('3c Mappings'!$C$8:$O$21,MATCH($C178,'3c Mappings'!$B$8:$B$21,0),MATCH($B178,'3c Mappings'!$C$7:$O$7,0)))</f>
        <v>0</v>
      </c>
      <c r="G178" s="80">
        <f>IF(G21="-","-",G21*INDEX('3c Mappings'!$C$8:$O$21,MATCH($C178,'3c Mappings'!$B$8:$B$21,0),MATCH($B178,'3c Mappings'!$C$7:$O$7,0)))</f>
        <v>0</v>
      </c>
      <c r="H178" s="80">
        <f>IF(H21="-","-",H21*INDEX('3c Mappings'!$C$8:$O$21,MATCH($C178,'3c Mappings'!$B$8:$B$21,0),MATCH($B178,'3c Mappings'!$C$7:$O$7,0)))</f>
        <v>0</v>
      </c>
      <c r="I178" s="80">
        <f>IF(I21="-","-",I21*INDEX('3c Mappings'!$C$8:$O$21,MATCH($C178,'3c Mappings'!$B$8:$B$21,0),MATCH($B178,'3c Mappings'!$C$7:$O$7,0)))</f>
        <v>0</v>
      </c>
      <c r="J178" s="80">
        <f>IF(J21="-","-",J21*INDEX('3c Mappings'!$C$8:$O$21,MATCH($C178,'3c Mappings'!$B$8:$B$21,0),MATCH($B178,'3c Mappings'!$C$7:$O$7,0)))</f>
        <v>0</v>
      </c>
      <c r="K178" s="80">
        <f>IF(K21="-","-",K21*INDEX('3c Mappings'!$C$8:$O$21,MATCH($C178,'3c Mappings'!$B$8:$B$21,0),MATCH($B178,'3c Mappings'!$C$7:$O$7,0)))</f>
        <v>0</v>
      </c>
      <c r="L178" s="80">
        <f>IF(L21="-","-",L21*INDEX('3c Mappings'!$C$8:$O$21,MATCH($C178,'3c Mappings'!$B$8:$B$21,0),MATCH($B178,'3c Mappings'!$C$7:$O$7,0)))</f>
        <v>0</v>
      </c>
      <c r="M178" s="80">
        <f>IF(M21="-","-",M21*INDEX('3c Mappings'!$C$8:$O$21,MATCH($C178,'3c Mappings'!$B$8:$B$21,0),MATCH($B178,'3c Mappings'!$C$7:$O$7,0)))</f>
        <v>0</v>
      </c>
      <c r="N178" s="82"/>
      <c r="O178" s="80">
        <f>IF(O21="-","-",O21*INDEX('3c Mappings'!$C$8:$O$21,MATCH($C178,'3c Mappings'!$B$8:$B$21,0),MATCH($B178,'3c Mappings'!$C$7:$O$7,0)))</f>
        <v>0</v>
      </c>
      <c r="P178" s="80">
        <f>IF(P21="-","-",P21*INDEX('3c Mappings'!$C$8:$O$21,MATCH($C178,'3c Mappings'!$B$8:$B$21,0),MATCH($B178,'3c Mappings'!$C$7:$O$7,0)))</f>
        <v>0</v>
      </c>
      <c r="Q178" s="80">
        <f>IF(Q21="-","-",Q21*INDEX('3c Mappings'!$C$8:$O$21,MATCH($C178,'3c Mappings'!$B$8:$B$21,0),MATCH($B178,'3c Mappings'!$C$7:$O$7,0)))</f>
        <v>0</v>
      </c>
      <c r="R178" s="80">
        <f>IF(R21="-","-",R21*INDEX('3c Mappings'!$C$8:$O$21,MATCH($C178,'3c Mappings'!$B$8:$B$21,0),MATCH($B178,'3c Mappings'!$C$7:$O$7,0)))</f>
        <v>0</v>
      </c>
      <c r="S178" s="80">
        <f>IF(S21="-","-",S21*INDEX('3c Mappings'!$C$8:$O$21,MATCH($C178,'3c Mappings'!$B$8:$B$21,0),MATCH($B178,'3c Mappings'!$C$7:$O$7,0)))</f>
        <v>0</v>
      </c>
      <c r="T178" s="80">
        <f>IF(T21="-","-",T21*INDEX('3c Mappings'!$C$8:$O$21,MATCH($C178,'3c Mappings'!$B$8:$B$21,0),MATCH($B178,'3c Mappings'!$C$7:$O$7,0)))</f>
        <v>0</v>
      </c>
      <c r="U178" s="80">
        <f>IF(U21="-","-",U21*INDEX('3c Mappings'!$C$8:$O$21,MATCH($C178,'3c Mappings'!$B$8:$B$21,0),MATCH($B178,'3c Mappings'!$C$7:$O$7,0)))</f>
        <v>0</v>
      </c>
      <c r="V178" s="80">
        <f>IF(V21="-","-",V21*INDEX('3c Mappings'!$C$8:$O$21,MATCH($C178,'3c Mappings'!$B$8:$B$21,0),MATCH($B178,'3c Mappings'!$C$7:$O$7,0)))</f>
        <v>0</v>
      </c>
      <c r="W178" s="80">
        <f>IF(W21="-","-",W21*INDEX('3c Mappings'!$C$8:$O$21,MATCH($C178,'3c Mappings'!$B$8:$B$21,0),MATCH($B178,'3c Mappings'!$C$7:$O$7,0)))</f>
        <v>0</v>
      </c>
      <c r="X178" s="80">
        <f>IF(X21="-","-",X21*INDEX('3c Mappings'!$C$8:$O$21,MATCH($C178,'3c Mappings'!$B$8:$B$21,0),MATCH($B178,'3c Mappings'!$C$7:$O$7,0)))</f>
        <v>0</v>
      </c>
      <c r="Y178" s="80">
        <f>IF(Y21="-","-",Y21*INDEX('3c Mappings'!$C$8:$O$21,MATCH($C178,'3c Mappings'!$B$8:$B$21,0),MATCH($B178,'3c Mappings'!$C$7:$O$7,0)))</f>
        <v>0</v>
      </c>
      <c r="Z178" s="80">
        <f>IF(Z21="-","-",Z21*INDEX('3c Mappings'!$C$8:$O$21,MATCH($C178,'3c Mappings'!$B$8:$B$21,0),MATCH($B178,'3c Mappings'!$C$7:$O$7,0)))</f>
        <v>0</v>
      </c>
      <c r="AA178" s="80">
        <f>IF(AA21="-","-",AA21*INDEX('3c Mappings'!$C$8:$O$21,MATCH($C178,'3c Mappings'!$B$8:$B$21,0),MATCH($B178,'3c Mappings'!$C$7:$O$7,0)))</f>
        <v>0</v>
      </c>
      <c r="AB178" s="80">
        <f>IF(AB21="-","-",AB21*INDEX('3c Mappings'!$C$8:$O$21,MATCH($C178,'3c Mappings'!$B$8:$B$21,0),MATCH($B178,'3c Mappings'!$C$7:$O$7,0)))</f>
        <v>0</v>
      </c>
      <c r="AC178" s="80">
        <f>IF(AC21="-","-",AC21*INDEX('3c Mappings'!$C$8:$O$21,MATCH($C178,'3c Mappings'!$B$8:$B$21,0),MATCH($B178,'3c Mappings'!$C$7:$O$7,0)))</f>
        <v>0</v>
      </c>
      <c r="AD178" s="80">
        <f>IF(AD21="-","-",AD21*INDEX('3c Mappings'!$C$8:$O$21,MATCH($C178,'3c Mappings'!$B$8:$B$21,0),MATCH($B178,'3c Mappings'!$C$7:$O$7,0)))</f>
        <v>0</v>
      </c>
      <c r="AE178" s="80">
        <f>IF(AE21="-","-",AE21*INDEX('3c Mappings'!$C$8:$O$21,MATCH($C178,'3c Mappings'!$B$8:$B$21,0),MATCH($B178,'3c Mappings'!$C$7:$O$7,0)))</f>
        <v>0</v>
      </c>
      <c r="AF178" s="80">
        <f>IF(AF21="-","-",AF21*INDEX('3c Mappings'!$C$8:$O$21,MATCH($C178,'3c Mappings'!$B$8:$B$21,0),MATCH($B178,'3c Mappings'!$C$7:$O$7,0)))</f>
        <v>0</v>
      </c>
      <c r="AG178" s="80">
        <f>IF(AG21="-","-",AG21*INDEX('3c Mappings'!$C$8:$O$21,MATCH($C178,'3c Mappings'!$B$8:$B$21,0),MATCH($B178,'3c Mappings'!$C$7:$O$7,0)))</f>
        <v>0</v>
      </c>
      <c r="AH178" s="80" t="str">
        <f>IF(AH21="-","-",AH21*INDEX('3c Mappings'!$C$8:$O$21,MATCH($C178,'3c Mappings'!$B$8:$B$21,0),MATCH($B178,'3c Mappings'!$C$7:$O$7,0)))</f>
        <v>-</v>
      </c>
      <c r="AI178" s="80" t="str">
        <f>IF(AI21="-","-",AI21*INDEX('3c Mappings'!$C$8:$O$21,MATCH($C178,'3c Mappings'!$B$8:$B$21,0),MATCH($B178,'3c Mappings'!$C$7:$O$7,0)))</f>
        <v>-</v>
      </c>
      <c r="AJ178" s="80" t="str">
        <f>IF(AJ21="-","-",AJ21*INDEX('3c Mappings'!$C$8:$O$21,MATCH($C178,'3c Mappings'!$B$8:$B$21,0),MATCH($B178,'3c Mappings'!$C$7:$O$7,0)))</f>
        <v>-</v>
      </c>
      <c r="AK178" s="80" t="str">
        <f>IF(AK21="-","-",AK21*INDEX('3c Mappings'!$C$8:$O$21,MATCH($C178,'3c Mappings'!$B$8:$B$21,0),MATCH($B178,'3c Mappings'!$C$7:$O$7,0)))</f>
        <v>-</v>
      </c>
      <c r="AL178" s="80" t="str">
        <f>IF(AL21="-","-",AL21*INDEX('3c Mappings'!$C$8:$O$21,MATCH($C178,'3c Mappings'!$B$8:$B$21,0),MATCH($B178,'3c Mappings'!$C$7:$O$7,0)))</f>
        <v>-</v>
      </c>
      <c r="AM178" s="80" t="str">
        <f>IF(AM21="-","-",AM21*INDEX('3c Mappings'!$C$8:$O$21,MATCH($C178,'3c Mappings'!$B$8:$B$21,0),MATCH($B178,'3c Mappings'!$C$7:$O$7,0)))</f>
        <v>-</v>
      </c>
      <c r="AN178" s="80" t="str">
        <f>IF(AN21="-","-",AN21*INDEX('3c Mappings'!$C$8:$O$21,MATCH($C178,'3c Mappings'!$B$8:$B$21,0),MATCH($B178,'3c Mappings'!$C$7:$O$7,0)))</f>
        <v>-</v>
      </c>
      <c r="AO178" s="80" t="str">
        <f>IF(AO21="-","-",AO21*INDEX('3c Mappings'!$C$8:$O$21,MATCH($C178,'3c Mappings'!$B$8:$B$21,0),MATCH($B178,'3c Mappings'!$C$7:$O$7,0)))</f>
        <v>-</v>
      </c>
      <c r="AP178" s="80" t="str">
        <f>IF(AP21="-","-",AP21*INDEX('3c Mappings'!$C$8:$O$21,MATCH($C178,'3c Mappings'!$B$8:$B$21,0),MATCH($B178,'3c Mappings'!$C$7:$O$7,0)))</f>
        <v>-</v>
      </c>
      <c r="AQ178" s="80" t="str">
        <f>IF(AQ21="-","-",AQ21*INDEX('3c Mappings'!$C$8:$O$21,MATCH($C178,'3c Mappings'!$B$8:$B$21,0),MATCH($B178,'3c Mappings'!$C$7:$O$7,0)))</f>
        <v>-</v>
      </c>
      <c r="AR178" s="80" t="str">
        <f>IF(AR21="-","-",AR21*INDEX('3c Mappings'!$C$8:$O$21,MATCH($C178,'3c Mappings'!$B$8:$B$21,0),MATCH($B178,'3c Mappings'!$C$7:$O$7,0)))</f>
        <v>-</v>
      </c>
      <c r="AS178" s="80" t="str">
        <f>IF(AS21="-","-",AS21*INDEX('3c Mappings'!$C$8:$O$21,MATCH($C178,'3c Mappings'!$B$8:$B$21,0),MATCH($B178,'3c Mappings'!$C$7:$O$7,0)))</f>
        <v>-</v>
      </c>
      <c r="AT178" s="80" t="str">
        <f>IF(AT21="-","-",AT21*INDEX('3c Mappings'!$C$8:$O$21,MATCH($C178,'3c Mappings'!$B$8:$B$21,0),MATCH($B178,'3c Mappings'!$C$7:$O$7,0)))</f>
        <v>-</v>
      </c>
      <c r="AU178" s="80" t="str">
        <f>IF(AU21="-","-",AU21*INDEX('3c Mappings'!$C$8:$O$21,MATCH($C178,'3c Mappings'!$B$8:$B$21,0),MATCH($B178,'3c Mappings'!$C$7:$O$7,0)))</f>
        <v>-</v>
      </c>
      <c r="AV178" s="80" t="str">
        <f>IF(AV21="-","-",AV21*INDEX('3c Mappings'!$C$8:$O$21,MATCH($C178,'3c Mappings'!$B$8:$B$21,0),MATCH($B178,'3c Mappings'!$C$7:$O$7,0)))</f>
        <v>-</v>
      </c>
      <c r="AW178" s="80" t="str">
        <f>IF(AW21="-","-",AW21*INDEX('3c Mappings'!$C$8:$O$21,MATCH($C178,'3c Mappings'!$B$8:$B$21,0),MATCH($B178,'3c Mappings'!$C$7:$O$7,0)))</f>
        <v>-</v>
      </c>
      <c r="AX178" s="80" t="str">
        <f>IF(AX21="-","-",AX21*INDEX('3c Mappings'!$C$8:$O$21,MATCH($C178,'3c Mappings'!$B$8:$B$21,0),MATCH($B178,'3c Mappings'!$C$7:$O$7,0)))</f>
        <v>-</v>
      </c>
      <c r="AY178" s="80" t="str">
        <f>IF(AY21="-","-",AY21*INDEX('3c Mappings'!$C$8:$O$21,MATCH($C178,'3c Mappings'!$B$8:$B$21,0),MATCH($B178,'3c Mappings'!$C$7:$O$7,0)))</f>
        <v>-</v>
      </c>
      <c r="AZ178" s="80" t="str">
        <f>IF(AZ21="-","-",AZ21*INDEX('3c Mappings'!$C$8:$O$21,MATCH($C178,'3c Mappings'!$B$8:$B$21,0),MATCH($B178,'3c Mappings'!$C$7:$O$7,0)))</f>
        <v>-</v>
      </c>
      <c r="BA178" s="80" t="str">
        <f>IF(BA21="-","-",BA21*INDEX('3c Mappings'!$C$8:$O$21,MATCH($C178,'3c Mappings'!$B$8:$B$21,0),MATCH($B178,'3c Mappings'!$C$7:$O$7,0)))</f>
        <v>-</v>
      </c>
      <c r="BB178" s="80" t="str">
        <f>IF(BB21="-","-",BB21*INDEX('3c Mappings'!$C$8:$O$21,MATCH($C178,'3c Mappings'!$B$8:$B$21,0),MATCH($B178,'3c Mappings'!$C$7:$O$7,0)))</f>
        <v>-</v>
      </c>
    </row>
    <row r="179" spans="1:54" s="14" customFormat="1" ht="11.45">
      <c r="A179" s="10"/>
      <c r="B179" s="72" t="s">
        <v>210</v>
      </c>
      <c r="C179" s="73" t="s">
        <v>186</v>
      </c>
      <c r="D179" s="205"/>
      <c r="E179" s="29"/>
      <c r="F179" s="80">
        <f>IF(F22="-","-",F22*INDEX('3c Mappings'!$C$8:$O$21,MATCH($C179,'3c Mappings'!$B$8:$B$21,0),MATCH($B179,'3c Mappings'!$C$7:$O$7,0)))</f>
        <v>0</v>
      </c>
      <c r="G179" s="80">
        <f>IF(G22="-","-",G22*INDEX('3c Mappings'!$C$8:$O$21,MATCH($C179,'3c Mappings'!$B$8:$B$21,0),MATCH($B179,'3c Mappings'!$C$7:$O$7,0)))</f>
        <v>0</v>
      </c>
      <c r="H179" s="80">
        <f>IF(H22="-","-",H22*INDEX('3c Mappings'!$C$8:$O$21,MATCH($C179,'3c Mappings'!$B$8:$B$21,0),MATCH($B179,'3c Mappings'!$C$7:$O$7,0)))</f>
        <v>0</v>
      </c>
      <c r="I179" s="80">
        <f>IF(I22="-","-",I22*INDEX('3c Mappings'!$C$8:$O$21,MATCH($C179,'3c Mappings'!$B$8:$B$21,0),MATCH($B179,'3c Mappings'!$C$7:$O$7,0)))</f>
        <v>0</v>
      </c>
      <c r="J179" s="80">
        <f>IF(J22="-","-",J22*INDEX('3c Mappings'!$C$8:$O$21,MATCH($C179,'3c Mappings'!$B$8:$B$21,0),MATCH($B179,'3c Mappings'!$C$7:$O$7,0)))</f>
        <v>0</v>
      </c>
      <c r="K179" s="80">
        <f>IF(K22="-","-",K22*INDEX('3c Mappings'!$C$8:$O$21,MATCH($C179,'3c Mappings'!$B$8:$B$21,0),MATCH($B179,'3c Mappings'!$C$7:$O$7,0)))</f>
        <v>0</v>
      </c>
      <c r="L179" s="80">
        <f>IF(L22="-","-",L22*INDEX('3c Mappings'!$C$8:$O$21,MATCH($C179,'3c Mappings'!$B$8:$B$21,0),MATCH($B179,'3c Mappings'!$C$7:$O$7,0)))</f>
        <v>0</v>
      </c>
      <c r="M179" s="80">
        <f>IF(M22="-","-",M22*INDEX('3c Mappings'!$C$8:$O$21,MATCH($C179,'3c Mappings'!$B$8:$B$21,0),MATCH($B179,'3c Mappings'!$C$7:$O$7,0)))</f>
        <v>0</v>
      </c>
      <c r="N179" s="82"/>
      <c r="O179" s="80">
        <f>IF(O22="-","-",O22*INDEX('3c Mappings'!$C$8:$O$21,MATCH($C179,'3c Mappings'!$B$8:$B$21,0),MATCH($B179,'3c Mappings'!$C$7:$O$7,0)))</f>
        <v>0</v>
      </c>
      <c r="P179" s="80">
        <f>IF(P22="-","-",P22*INDEX('3c Mappings'!$C$8:$O$21,MATCH($C179,'3c Mappings'!$B$8:$B$21,0),MATCH($B179,'3c Mappings'!$C$7:$O$7,0)))</f>
        <v>0</v>
      </c>
      <c r="Q179" s="80">
        <f>IF(Q22="-","-",Q22*INDEX('3c Mappings'!$C$8:$O$21,MATCH($C179,'3c Mappings'!$B$8:$B$21,0),MATCH($B179,'3c Mappings'!$C$7:$O$7,0)))</f>
        <v>0</v>
      </c>
      <c r="R179" s="80">
        <f>IF(R22="-","-",R22*INDEX('3c Mappings'!$C$8:$O$21,MATCH($C179,'3c Mappings'!$B$8:$B$21,0),MATCH($B179,'3c Mappings'!$C$7:$O$7,0)))</f>
        <v>0</v>
      </c>
      <c r="S179" s="80">
        <f>IF(S22="-","-",S22*INDEX('3c Mappings'!$C$8:$O$21,MATCH($C179,'3c Mappings'!$B$8:$B$21,0),MATCH($B179,'3c Mappings'!$C$7:$O$7,0)))</f>
        <v>0</v>
      </c>
      <c r="T179" s="80">
        <f>IF(T22="-","-",T22*INDEX('3c Mappings'!$C$8:$O$21,MATCH($C179,'3c Mappings'!$B$8:$B$21,0),MATCH($B179,'3c Mappings'!$C$7:$O$7,0)))</f>
        <v>0</v>
      </c>
      <c r="U179" s="80">
        <f>IF(U22="-","-",U22*INDEX('3c Mappings'!$C$8:$O$21,MATCH($C179,'3c Mappings'!$B$8:$B$21,0),MATCH($B179,'3c Mappings'!$C$7:$O$7,0)))</f>
        <v>0</v>
      </c>
      <c r="V179" s="80">
        <f>IF(V22="-","-",V22*INDEX('3c Mappings'!$C$8:$O$21,MATCH($C179,'3c Mappings'!$B$8:$B$21,0),MATCH($B179,'3c Mappings'!$C$7:$O$7,0)))</f>
        <v>0</v>
      </c>
      <c r="W179" s="80">
        <f>IF(W22="-","-",W22*INDEX('3c Mappings'!$C$8:$O$21,MATCH($C179,'3c Mappings'!$B$8:$B$21,0),MATCH($B179,'3c Mappings'!$C$7:$O$7,0)))</f>
        <v>0</v>
      </c>
      <c r="X179" s="80">
        <f>IF(X22="-","-",X22*INDEX('3c Mappings'!$C$8:$O$21,MATCH($C179,'3c Mappings'!$B$8:$B$21,0),MATCH($B179,'3c Mappings'!$C$7:$O$7,0)))</f>
        <v>0</v>
      </c>
      <c r="Y179" s="80">
        <f>IF(Y22="-","-",Y22*INDEX('3c Mappings'!$C$8:$O$21,MATCH($C179,'3c Mappings'!$B$8:$B$21,0),MATCH($B179,'3c Mappings'!$C$7:$O$7,0)))</f>
        <v>0</v>
      </c>
      <c r="Z179" s="80">
        <f>IF(Z22="-","-",Z22*INDEX('3c Mappings'!$C$8:$O$21,MATCH($C179,'3c Mappings'!$B$8:$B$21,0),MATCH($B179,'3c Mappings'!$C$7:$O$7,0)))</f>
        <v>0</v>
      </c>
      <c r="AA179" s="80">
        <f>IF(AA22="-","-",AA22*INDEX('3c Mappings'!$C$8:$O$21,MATCH($C179,'3c Mappings'!$B$8:$B$21,0),MATCH($B179,'3c Mappings'!$C$7:$O$7,0)))</f>
        <v>0</v>
      </c>
      <c r="AB179" s="80">
        <f>IF(AB22="-","-",AB22*INDEX('3c Mappings'!$C$8:$O$21,MATCH($C179,'3c Mappings'!$B$8:$B$21,0),MATCH($B179,'3c Mappings'!$C$7:$O$7,0)))</f>
        <v>0</v>
      </c>
      <c r="AC179" s="80">
        <f>IF(AC22="-","-",AC22*INDEX('3c Mappings'!$C$8:$O$21,MATCH($C179,'3c Mappings'!$B$8:$B$21,0),MATCH($B179,'3c Mappings'!$C$7:$O$7,0)))</f>
        <v>0</v>
      </c>
      <c r="AD179" s="80">
        <f>IF(AD22="-","-",AD22*INDEX('3c Mappings'!$C$8:$O$21,MATCH($C179,'3c Mappings'!$B$8:$B$21,0),MATCH($B179,'3c Mappings'!$C$7:$O$7,0)))</f>
        <v>0</v>
      </c>
      <c r="AE179" s="80">
        <f>IF(AE22="-","-",AE22*INDEX('3c Mappings'!$C$8:$O$21,MATCH($C179,'3c Mappings'!$B$8:$B$21,0),MATCH($B179,'3c Mappings'!$C$7:$O$7,0)))</f>
        <v>0</v>
      </c>
      <c r="AF179" s="80">
        <f>IF(AF22="-","-",AF22*INDEX('3c Mappings'!$C$8:$O$21,MATCH($C179,'3c Mappings'!$B$8:$B$21,0),MATCH($B179,'3c Mappings'!$C$7:$O$7,0)))</f>
        <v>0</v>
      </c>
      <c r="AG179" s="80">
        <f>IF(AG22="-","-",AG22*INDEX('3c Mappings'!$C$8:$O$21,MATCH($C179,'3c Mappings'!$B$8:$B$21,0),MATCH($B179,'3c Mappings'!$C$7:$O$7,0)))</f>
        <v>0</v>
      </c>
      <c r="AH179" s="80" t="str">
        <f>IF(AH22="-","-",AH22*INDEX('3c Mappings'!$C$8:$O$21,MATCH($C179,'3c Mappings'!$B$8:$B$21,0),MATCH($B179,'3c Mappings'!$C$7:$O$7,0)))</f>
        <v>-</v>
      </c>
      <c r="AI179" s="80" t="str">
        <f>IF(AI22="-","-",AI22*INDEX('3c Mappings'!$C$8:$O$21,MATCH($C179,'3c Mappings'!$B$8:$B$21,0),MATCH($B179,'3c Mappings'!$C$7:$O$7,0)))</f>
        <v>-</v>
      </c>
      <c r="AJ179" s="80" t="str">
        <f>IF(AJ22="-","-",AJ22*INDEX('3c Mappings'!$C$8:$O$21,MATCH($C179,'3c Mappings'!$B$8:$B$21,0),MATCH($B179,'3c Mappings'!$C$7:$O$7,0)))</f>
        <v>-</v>
      </c>
      <c r="AK179" s="80" t="str">
        <f>IF(AK22="-","-",AK22*INDEX('3c Mappings'!$C$8:$O$21,MATCH($C179,'3c Mappings'!$B$8:$B$21,0),MATCH($B179,'3c Mappings'!$C$7:$O$7,0)))</f>
        <v>-</v>
      </c>
      <c r="AL179" s="80" t="str">
        <f>IF(AL22="-","-",AL22*INDEX('3c Mappings'!$C$8:$O$21,MATCH($C179,'3c Mappings'!$B$8:$B$21,0),MATCH($B179,'3c Mappings'!$C$7:$O$7,0)))</f>
        <v>-</v>
      </c>
      <c r="AM179" s="80" t="str">
        <f>IF(AM22="-","-",AM22*INDEX('3c Mappings'!$C$8:$O$21,MATCH($C179,'3c Mappings'!$B$8:$B$21,0),MATCH($B179,'3c Mappings'!$C$7:$O$7,0)))</f>
        <v>-</v>
      </c>
      <c r="AN179" s="80" t="str">
        <f>IF(AN22="-","-",AN22*INDEX('3c Mappings'!$C$8:$O$21,MATCH($C179,'3c Mappings'!$B$8:$B$21,0),MATCH($B179,'3c Mappings'!$C$7:$O$7,0)))</f>
        <v>-</v>
      </c>
      <c r="AO179" s="80" t="str">
        <f>IF(AO22="-","-",AO22*INDEX('3c Mappings'!$C$8:$O$21,MATCH($C179,'3c Mappings'!$B$8:$B$21,0),MATCH($B179,'3c Mappings'!$C$7:$O$7,0)))</f>
        <v>-</v>
      </c>
      <c r="AP179" s="80" t="str">
        <f>IF(AP22="-","-",AP22*INDEX('3c Mappings'!$C$8:$O$21,MATCH($C179,'3c Mappings'!$B$8:$B$21,0),MATCH($B179,'3c Mappings'!$C$7:$O$7,0)))</f>
        <v>-</v>
      </c>
      <c r="AQ179" s="80" t="str">
        <f>IF(AQ22="-","-",AQ22*INDEX('3c Mappings'!$C$8:$O$21,MATCH($C179,'3c Mappings'!$B$8:$B$21,0),MATCH($B179,'3c Mappings'!$C$7:$O$7,0)))</f>
        <v>-</v>
      </c>
      <c r="AR179" s="80" t="str">
        <f>IF(AR22="-","-",AR22*INDEX('3c Mappings'!$C$8:$O$21,MATCH($C179,'3c Mappings'!$B$8:$B$21,0),MATCH($B179,'3c Mappings'!$C$7:$O$7,0)))</f>
        <v>-</v>
      </c>
      <c r="AS179" s="80" t="str">
        <f>IF(AS22="-","-",AS22*INDEX('3c Mappings'!$C$8:$O$21,MATCH($C179,'3c Mappings'!$B$8:$B$21,0),MATCH($B179,'3c Mappings'!$C$7:$O$7,0)))</f>
        <v>-</v>
      </c>
      <c r="AT179" s="80" t="str">
        <f>IF(AT22="-","-",AT22*INDEX('3c Mappings'!$C$8:$O$21,MATCH($C179,'3c Mappings'!$B$8:$B$21,0),MATCH($B179,'3c Mappings'!$C$7:$O$7,0)))</f>
        <v>-</v>
      </c>
      <c r="AU179" s="80" t="str">
        <f>IF(AU22="-","-",AU22*INDEX('3c Mappings'!$C$8:$O$21,MATCH($C179,'3c Mappings'!$B$8:$B$21,0),MATCH($B179,'3c Mappings'!$C$7:$O$7,0)))</f>
        <v>-</v>
      </c>
      <c r="AV179" s="80" t="str">
        <f>IF(AV22="-","-",AV22*INDEX('3c Mappings'!$C$8:$O$21,MATCH($C179,'3c Mappings'!$B$8:$B$21,0),MATCH($B179,'3c Mappings'!$C$7:$O$7,0)))</f>
        <v>-</v>
      </c>
      <c r="AW179" s="80" t="str">
        <f>IF(AW22="-","-",AW22*INDEX('3c Mappings'!$C$8:$O$21,MATCH($C179,'3c Mappings'!$B$8:$B$21,0),MATCH($B179,'3c Mappings'!$C$7:$O$7,0)))</f>
        <v>-</v>
      </c>
      <c r="AX179" s="80" t="str">
        <f>IF(AX22="-","-",AX22*INDEX('3c Mappings'!$C$8:$O$21,MATCH($C179,'3c Mappings'!$B$8:$B$21,0),MATCH($B179,'3c Mappings'!$C$7:$O$7,0)))</f>
        <v>-</v>
      </c>
      <c r="AY179" s="80" t="str">
        <f>IF(AY22="-","-",AY22*INDEX('3c Mappings'!$C$8:$O$21,MATCH($C179,'3c Mappings'!$B$8:$B$21,0),MATCH($B179,'3c Mappings'!$C$7:$O$7,0)))</f>
        <v>-</v>
      </c>
      <c r="AZ179" s="80" t="str">
        <f>IF(AZ22="-","-",AZ22*INDEX('3c Mappings'!$C$8:$O$21,MATCH($C179,'3c Mappings'!$B$8:$B$21,0),MATCH($B179,'3c Mappings'!$C$7:$O$7,0)))</f>
        <v>-</v>
      </c>
      <c r="BA179" s="80" t="str">
        <f>IF(BA22="-","-",BA22*INDEX('3c Mappings'!$C$8:$O$21,MATCH($C179,'3c Mappings'!$B$8:$B$21,0),MATCH($B179,'3c Mappings'!$C$7:$O$7,0)))</f>
        <v>-</v>
      </c>
      <c r="BB179" s="80" t="str">
        <f>IF(BB22="-","-",BB22*INDEX('3c Mappings'!$C$8:$O$21,MATCH($C179,'3c Mappings'!$B$8:$B$21,0),MATCH($B179,'3c Mappings'!$C$7:$O$7,0)))</f>
        <v>-</v>
      </c>
    </row>
    <row r="180" spans="1:54" s="14" customFormat="1" ht="11.45">
      <c r="A180" s="10"/>
      <c r="B180" s="72" t="s">
        <v>211</v>
      </c>
      <c r="C180" s="73" t="s">
        <v>186</v>
      </c>
      <c r="D180" s="205"/>
      <c r="E180" s="29"/>
      <c r="F180" s="80">
        <f>IF(F23="-","-",F23*INDEX('3c Mappings'!$C$8:$O$21,MATCH($C180,'3c Mappings'!$B$8:$B$21,0),MATCH($B180,'3c Mappings'!$C$7:$O$7,0)))</f>
        <v>0</v>
      </c>
      <c r="G180" s="80">
        <f>IF(G23="-","-",G23*INDEX('3c Mappings'!$C$8:$O$21,MATCH($C180,'3c Mappings'!$B$8:$B$21,0),MATCH($B180,'3c Mappings'!$C$7:$O$7,0)))</f>
        <v>0</v>
      </c>
      <c r="H180" s="80">
        <f>IF(H23="-","-",H23*INDEX('3c Mappings'!$C$8:$O$21,MATCH($C180,'3c Mappings'!$B$8:$B$21,0),MATCH($B180,'3c Mappings'!$C$7:$O$7,0)))</f>
        <v>0</v>
      </c>
      <c r="I180" s="80">
        <f>IF(I23="-","-",I23*INDEX('3c Mappings'!$C$8:$O$21,MATCH($C180,'3c Mappings'!$B$8:$B$21,0),MATCH($B180,'3c Mappings'!$C$7:$O$7,0)))</f>
        <v>0</v>
      </c>
      <c r="J180" s="80">
        <f>IF(J23="-","-",J23*INDEX('3c Mappings'!$C$8:$O$21,MATCH($C180,'3c Mappings'!$B$8:$B$21,0),MATCH($B180,'3c Mappings'!$C$7:$O$7,0)))</f>
        <v>0</v>
      </c>
      <c r="K180" s="80">
        <f>IF(K23="-","-",K23*INDEX('3c Mappings'!$C$8:$O$21,MATCH($C180,'3c Mappings'!$B$8:$B$21,0),MATCH($B180,'3c Mappings'!$C$7:$O$7,0)))</f>
        <v>0</v>
      </c>
      <c r="L180" s="80">
        <f>IF(L23="-","-",L23*INDEX('3c Mappings'!$C$8:$O$21,MATCH($C180,'3c Mappings'!$B$8:$B$21,0),MATCH($B180,'3c Mappings'!$C$7:$O$7,0)))</f>
        <v>0</v>
      </c>
      <c r="M180" s="80">
        <f>IF(M23="-","-",M23*INDEX('3c Mappings'!$C$8:$O$21,MATCH($C180,'3c Mappings'!$B$8:$B$21,0),MATCH($B180,'3c Mappings'!$C$7:$O$7,0)))</f>
        <v>0</v>
      </c>
      <c r="N180" s="82"/>
      <c r="O180" s="80">
        <f>IF(O23="-","-",O23*INDEX('3c Mappings'!$C$8:$O$21,MATCH($C180,'3c Mappings'!$B$8:$B$21,0),MATCH($B180,'3c Mappings'!$C$7:$O$7,0)))</f>
        <v>0</v>
      </c>
      <c r="P180" s="80">
        <f>IF(P23="-","-",P23*INDEX('3c Mappings'!$C$8:$O$21,MATCH($C180,'3c Mappings'!$B$8:$B$21,0),MATCH($B180,'3c Mappings'!$C$7:$O$7,0)))</f>
        <v>0</v>
      </c>
      <c r="Q180" s="80">
        <f>IF(Q23="-","-",Q23*INDEX('3c Mappings'!$C$8:$O$21,MATCH($C180,'3c Mappings'!$B$8:$B$21,0),MATCH($B180,'3c Mappings'!$C$7:$O$7,0)))</f>
        <v>0</v>
      </c>
      <c r="R180" s="80">
        <f>IF(R23="-","-",R23*INDEX('3c Mappings'!$C$8:$O$21,MATCH($C180,'3c Mappings'!$B$8:$B$21,0),MATCH($B180,'3c Mappings'!$C$7:$O$7,0)))</f>
        <v>0</v>
      </c>
      <c r="S180" s="80">
        <f>IF(S23="-","-",S23*INDEX('3c Mappings'!$C$8:$O$21,MATCH($C180,'3c Mappings'!$B$8:$B$21,0),MATCH($B180,'3c Mappings'!$C$7:$O$7,0)))</f>
        <v>0</v>
      </c>
      <c r="T180" s="80">
        <f>IF(T23="-","-",T23*INDEX('3c Mappings'!$C$8:$O$21,MATCH($C180,'3c Mappings'!$B$8:$B$21,0),MATCH($B180,'3c Mappings'!$C$7:$O$7,0)))</f>
        <v>0</v>
      </c>
      <c r="U180" s="80">
        <f>IF(U23="-","-",U23*INDEX('3c Mappings'!$C$8:$O$21,MATCH($C180,'3c Mappings'!$B$8:$B$21,0),MATCH($B180,'3c Mappings'!$C$7:$O$7,0)))</f>
        <v>0</v>
      </c>
      <c r="V180" s="80">
        <f>IF(V23="-","-",V23*INDEX('3c Mappings'!$C$8:$O$21,MATCH($C180,'3c Mappings'!$B$8:$B$21,0),MATCH($B180,'3c Mappings'!$C$7:$O$7,0)))</f>
        <v>0</v>
      </c>
      <c r="W180" s="80">
        <f>IF(W23="-","-",W23*INDEX('3c Mappings'!$C$8:$O$21,MATCH($C180,'3c Mappings'!$B$8:$B$21,0),MATCH($B180,'3c Mappings'!$C$7:$O$7,0)))</f>
        <v>0</v>
      </c>
      <c r="X180" s="80">
        <f>IF(X23="-","-",X23*INDEX('3c Mappings'!$C$8:$O$21,MATCH($C180,'3c Mappings'!$B$8:$B$21,0),MATCH($B180,'3c Mappings'!$C$7:$O$7,0)))</f>
        <v>0</v>
      </c>
      <c r="Y180" s="80">
        <f>IF(Y23="-","-",Y23*INDEX('3c Mappings'!$C$8:$O$21,MATCH($C180,'3c Mappings'!$B$8:$B$21,0),MATCH($B180,'3c Mappings'!$C$7:$O$7,0)))</f>
        <v>0</v>
      </c>
      <c r="Z180" s="80">
        <f>IF(Z23="-","-",Z23*INDEX('3c Mappings'!$C$8:$O$21,MATCH($C180,'3c Mappings'!$B$8:$B$21,0),MATCH($B180,'3c Mappings'!$C$7:$O$7,0)))</f>
        <v>0</v>
      </c>
      <c r="AA180" s="80">
        <f>IF(AA23="-","-",AA23*INDEX('3c Mappings'!$C$8:$O$21,MATCH($C180,'3c Mappings'!$B$8:$B$21,0),MATCH($B180,'3c Mappings'!$C$7:$O$7,0)))</f>
        <v>0</v>
      </c>
      <c r="AB180" s="80">
        <f>IF(AB23="-","-",AB23*INDEX('3c Mappings'!$C$8:$O$21,MATCH($C180,'3c Mappings'!$B$8:$B$21,0),MATCH($B180,'3c Mappings'!$C$7:$O$7,0)))</f>
        <v>0</v>
      </c>
      <c r="AC180" s="80">
        <f>IF(AC23="-","-",AC23*INDEX('3c Mappings'!$C$8:$O$21,MATCH($C180,'3c Mappings'!$B$8:$B$21,0),MATCH($B180,'3c Mappings'!$C$7:$O$7,0)))</f>
        <v>0</v>
      </c>
      <c r="AD180" s="80">
        <f>IF(AD23="-","-",AD23*INDEX('3c Mappings'!$C$8:$O$21,MATCH($C180,'3c Mappings'!$B$8:$B$21,0),MATCH($B180,'3c Mappings'!$C$7:$O$7,0)))</f>
        <v>0</v>
      </c>
      <c r="AE180" s="80">
        <f>IF(AE23="-","-",AE23*INDEX('3c Mappings'!$C$8:$O$21,MATCH($C180,'3c Mappings'!$B$8:$B$21,0),MATCH($B180,'3c Mappings'!$C$7:$O$7,0)))</f>
        <v>0</v>
      </c>
      <c r="AF180" s="80">
        <f>IF(AF23="-","-",AF23*INDEX('3c Mappings'!$C$8:$O$21,MATCH($C180,'3c Mappings'!$B$8:$B$21,0),MATCH($B180,'3c Mappings'!$C$7:$O$7,0)))</f>
        <v>0</v>
      </c>
      <c r="AG180" s="80">
        <f>IF(AG23="-","-",AG23*INDEX('3c Mappings'!$C$8:$O$21,MATCH($C180,'3c Mappings'!$B$8:$B$21,0),MATCH($B180,'3c Mappings'!$C$7:$O$7,0)))</f>
        <v>0</v>
      </c>
      <c r="AH180" s="80" t="str">
        <f>IF(AH23="-","-",AH23*INDEX('3c Mappings'!$C$8:$O$21,MATCH($C180,'3c Mappings'!$B$8:$B$21,0),MATCH($B180,'3c Mappings'!$C$7:$O$7,0)))</f>
        <v>-</v>
      </c>
      <c r="AI180" s="80" t="str">
        <f>IF(AI23="-","-",AI23*INDEX('3c Mappings'!$C$8:$O$21,MATCH($C180,'3c Mappings'!$B$8:$B$21,0),MATCH($B180,'3c Mappings'!$C$7:$O$7,0)))</f>
        <v>-</v>
      </c>
      <c r="AJ180" s="80" t="str">
        <f>IF(AJ23="-","-",AJ23*INDEX('3c Mappings'!$C$8:$O$21,MATCH($C180,'3c Mappings'!$B$8:$B$21,0),MATCH($B180,'3c Mappings'!$C$7:$O$7,0)))</f>
        <v>-</v>
      </c>
      <c r="AK180" s="80" t="str">
        <f>IF(AK23="-","-",AK23*INDEX('3c Mappings'!$C$8:$O$21,MATCH($C180,'3c Mappings'!$B$8:$B$21,0),MATCH($B180,'3c Mappings'!$C$7:$O$7,0)))</f>
        <v>-</v>
      </c>
      <c r="AL180" s="80" t="str">
        <f>IF(AL23="-","-",AL23*INDEX('3c Mappings'!$C$8:$O$21,MATCH($C180,'3c Mappings'!$B$8:$B$21,0),MATCH($B180,'3c Mappings'!$C$7:$O$7,0)))</f>
        <v>-</v>
      </c>
      <c r="AM180" s="80" t="str">
        <f>IF(AM23="-","-",AM23*INDEX('3c Mappings'!$C$8:$O$21,MATCH($C180,'3c Mappings'!$B$8:$B$21,0),MATCH($B180,'3c Mappings'!$C$7:$O$7,0)))</f>
        <v>-</v>
      </c>
      <c r="AN180" s="80" t="str">
        <f>IF(AN23="-","-",AN23*INDEX('3c Mappings'!$C$8:$O$21,MATCH($C180,'3c Mappings'!$B$8:$B$21,0),MATCH($B180,'3c Mappings'!$C$7:$O$7,0)))</f>
        <v>-</v>
      </c>
      <c r="AO180" s="80" t="str">
        <f>IF(AO23="-","-",AO23*INDEX('3c Mappings'!$C$8:$O$21,MATCH($C180,'3c Mappings'!$B$8:$B$21,0),MATCH($B180,'3c Mappings'!$C$7:$O$7,0)))</f>
        <v>-</v>
      </c>
      <c r="AP180" s="80" t="str">
        <f>IF(AP23="-","-",AP23*INDEX('3c Mappings'!$C$8:$O$21,MATCH($C180,'3c Mappings'!$B$8:$B$21,0),MATCH($B180,'3c Mappings'!$C$7:$O$7,0)))</f>
        <v>-</v>
      </c>
      <c r="AQ180" s="80" t="str">
        <f>IF(AQ23="-","-",AQ23*INDEX('3c Mappings'!$C$8:$O$21,MATCH($C180,'3c Mappings'!$B$8:$B$21,0),MATCH($B180,'3c Mappings'!$C$7:$O$7,0)))</f>
        <v>-</v>
      </c>
      <c r="AR180" s="80" t="str">
        <f>IF(AR23="-","-",AR23*INDEX('3c Mappings'!$C$8:$O$21,MATCH($C180,'3c Mappings'!$B$8:$B$21,0),MATCH($B180,'3c Mappings'!$C$7:$O$7,0)))</f>
        <v>-</v>
      </c>
      <c r="AS180" s="80" t="str">
        <f>IF(AS23="-","-",AS23*INDEX('3c Mappings'!$C$8:$O$21,MATCH($C180,'3c Mappings'!$B$8:$B$21,0),MATCH($B180,'3c Mappings'!$C$7:$O$7,0)))</f>
        <v>-</v>
      </c>
      <c r="AT180" s="80" t="str">
        <f>IF(AT23="-","-",AT23*INDEX('3c Mappings'!$C$8:$O$21,MATCH($C180,'3c Mappings'!$B$8:$B$21,0),MATCH($B180,'3c Mappings'!$C$7:$O$7,0)))</f>
        <v>-</v>
      </c>
      <c r="AU180" s="80" t="str">
        <f>IF(AU23="-","-",AU23*INDEX('3c Mappings'!$C$8:$O$21,MATCH($C180,'3c Mappings'!$B$8:$B$21,0),MATCH($B180,'3c Mappings'!$C$7:$O$7,0)))</f>
        <v>-</v>
      </c>
      <c r="AV180" s="80" t="str">
        <f>IF(AV23="-","-",AV23*INDEX('3c Mappings'!$C$8:$O$21,MATCH($C180,'3c Mappings'!$B$8:$B$21,0),MATCH($B180,'3c Mappings'!$C$7:$O$7,0)))</f>
        <v>-</v>
      </c>
      <c r="AW180" s="80" t="str">
        <f>IF(AW23="-","-",AW23*INDEX('3c Mappings'!$C$8:$O$21,MATCH($C180,'3c Mappings'!$B$8:$B$21,0),MATCH($B180,'3c Mappings'!$C$7:$O$7,0)))</f>
        <v>-</v>
      </c>
      <c r="AX180" s="80" t="str">
        <f>IF(AX23="-","-",AX23*INDEX('3c Mappings'!$C$8:$O$21,MATCH($C180,'3c Mappings'!$B$8:$B$21,0),MATCH($B180,'3c Mappings'!$C$7:$O$7,0)))</f>
        <v>-</v>
      </c>
      <c r="AY180" s="80" t="str">
        <f>IF(AY23="-","-",AY23*INDEX('3c Mappings'!$C$8:$O$21,MATCH($C180,'3c Mappings'!$B$8:$B$21,0),MATCH($B180,'3c Mappings'!$C$7:$O$7,0)))</f>
        <v>-</v>
      </c>
      <c r="AZ180" s="80" t="str">
        <f>IF(AZ23="-","-",AZ23*INDEX('3c Mappings'!$C$8:$O$21,MATCH($C180,'3c Mappings'!$B$8:$B$21,0),MATCH($B180,'3c Mappings'!$C$7:$O$7,0)))</f>
        <v>-</v>
      </c>
      <c r="BA180" s="80" t="str">
        <f>IF(BA23="-","-",BA23*INDEX('3c Mappings'!$C$8:$O$21,MATCH($C180,'3c Mappings'!$B$8:$B$21,0),MATCH($B180,'3c Mappings'!$C$7:$O$7,0)))</f>
        <v>-</v>
      </c>
      <c r="BB180" s="80" t="str">
        <f>IF(BB23="-","-",BB23*INDEX('3c Mappings'!$C$8:$O$21,MATCH($C180,'3c Mappings'!$B$8:$B$21,0),MATCH($B180,'3c Mappings'!$C$7:$O$7,0)))</f>
        <v>-</v>
      </c>
    </row>
    <row r="181" spans="1:54" s="14" customFormat="1" ht="11.45">
      <c r="A181" s="10"/>
      <c r="B181" s="72" t="s">
        <v>212</v>
      </c>
      <c r="C181" s="73" t="s">
        <v>186</v>
      </c>
      <c r="D181" s="205"/>
      <c r="E181" s="29"/>
      <c r="F181" s="80">
        <f>IF(F24="-","-",F24*INDEX('3c Mappings'!$C$8:$O$21,MATCH($C181,'3c Mappings'!$B$8:$B$21,0),MATCH($B181,'3c Mappings'!$C$7:$O$7,0)))</f>
        <v>0</v>
      </c>
      <c r="G181" s="80">
        <f>IF(G24="-","-",G24*INDEX('3c Mappings'!$C$8:$O$21,MATCH($C181,'3c Mappings'!$B$8:$B$21,0),MATCH($B181,'3c Mappings'!$C$7:$O$7,0)))</f>
        <v>0</v>
      </c>
      <c r="H181" s="80">
        <f>IF(H24="-","-",H24*INDEX('3c Mappings'!$C$8:$O$21,MATCH($C181,'3c Mappings'!$B$8:$B$21,0),MATCH($B181,'3c Mappings'!$C$7:$O$7,0)))</f>
        <v>0</v>
      </c>
      <c r="I181" s="80">
        <f>IF(I24="-","-",I24*INDEX('3c Mappings'!$C$8:$O$21,MATCH($C181,'3c Mappings'!$B$8:$B$21,0),MATCH($B181,'3c Mappings'!$C$7:$O$7,0)))</f>
        <v>0</v>
      </c>
      <c r="J181" s="80">
        <f>IF(J24="-","-",J24*INDEX('3c Mappings'!$C$8:$O$21,MATCH($C181,'3c Mappings'!$B$8:$B$21,0),MATCH($B181,'3c Mappings'!$C$7:$O$7,0)))</f>
        <v>0</v>
      </c>
      <c r="K181" s="80">
        <f>IF(K24="-","-",K24*INDEX('3c Mappings'!$C$8:$O$21,MATCH($C181,'3c Mappings'!$B$8:$B$21,0),MATCH($B181,'3c Mappings'!$C$7:$O$7,0)))</f>
        <v>0</v>
      </c>
      <c r="L181" s="80">
        <f>IF(L24="-","-",L24*INDEX('3c Mappings'!$C$8:$O$21,MATCH($C181,'3c Mappings'!$B$8:$B$21,0),MATCH($B181,'3c Mappings'!$C$7:$O$7,0)))</f>
        <v>0</v>
      </c>
      <c r="M181" s="80">
        <f>IF(M24="-","-",M24*INDEX('3c Mappings'!$C$8:$O$21,MATCH($C181,'3c Mappings'!$B$8:$B$21,0),MATCH($B181,'3c Mappings'!$C$7:$O$7,0)))</f>
        <v>0</v>
      </c>
      <c r="N181" s="82"/>
      <c r="O181" s="80">
        <f>IF(O24="-","-",O24*INDEX('3c Mappings'!$C$8:$O$21,MATCH($C181,'3c Mappings'!$B$8:$B$21,0),MATCH($B181,'3c Mappings'!$C$7:$O$7,0)))</f>
        <v>0</v>
      </c>
      <c r="P181" s="80">
        <f>IF(P24="-","-",P24*INDEX('3c Mappings'!$C$8:$O$21,MATCH($C181,'3c Mappings'!$B$8:$B$21,0),MATCH($B181,'3c Mappings'!$C$7:$O$7,0)))</f>
        <v>0</v>
      </c>
      <c r="Q181" s="80">
        <f>IF(Q24="-","-",Q24*INDEX('3c Mappings'!$C$8:$O$21,MATCH($C181,'3c Mappings'!$B$8:$B$21,0),MATCH($B181,'3c Mappings'!$C$7:$O$7,0)))</f>
        <v>0</v>
      </c>
      <c r="R181" s="80">
        <f>IF(R24="-","-",R24*INDEX('3c Mappings'!$C$8:$O$21,MATCH($C181,'3c Mappings'!$B$8:$B$21,0),MATCH($B181,'3c Mappings'!$C$7:$O$7,0)))</f>
        <v>0</v>
      </c>
      <c r="S181" s="80">
        <f>IF(S24="-","-",S24*INDEX('3c Mappings'!$C$8:$O$21,MATCH($C181,'3c Mappings'!$B$8:$B$21,0),MATCH($B181,'3c Mappings'!$C$7:$O$7,0)))</f>
        <v>0</v>
      </c>
      <c r="T181" s="80">
        <f>IF(T24="-","-",T24*INDEX('3c Mappings'!$C$8:$O$21,MATCH($C181,'3c Mappings'!$B$8:$B$21,0),MATCH($B181,'3c Mappings'!$C$7:$O$7,0)))</f>
        <v>0</v>
      </c>
      <c r="U181" s="80">
        <f>IF(U24="-","-",U24*INDEX('3c Mappings'!$C$8:$O$21,MATCH($C181,'3c Mappings'!$B$8:$B$21,0),MATCH($B181,'3c Mappings'!$C$7:$O$7,0)))</f>
        <v>0</v>
      </c>
      <c r="V181" s="80">
        <f>IF(V24="-","-",V24*INDEX('3c Mappings'!$C$8:$O$21,MATCH($C181,'3c Mappings'!$B$8:$B$21,0),MATCH($B181,'3c Mappings'!$C$7:$O$7,0)))</f>
        <v>0</v>
      </c>
      <c r="W181" s="80">
        <f>IF(W24="-","-",W24*INDEX('3c Mappings'!$C$8:$O$21,MATCH($C181,'3c Mappings'!$B$8:$B$21,0),MATCH($B181,'3c Mappings'!$C$7:$O$7,0)))</f>
        <v>0</v>
      </c>
      <c r="X181" s="80">
        <f>IF(X24="-","-",X24*INDEX('3c Mappings'!$C$8:$O$21,MATCH($C181,'3c Mappings'!$B$8:$B$21,0),MATCH($B181,'3c Mappings'!$C$7:$O$7,0)))</f>
        <v>0</v>
      </c>
      <c r="Y181" s="80">
        <f>IF(Y24="-","-",Y24*INDEX('3c Mappings'!$C$8:$O$21,MATCH($C181,'3c Mappings'!$B$8:$B$21,0),MATCH($B181,'3c Mappings'!$C$7:$O$7,0)))</f>
        <v>0</v>
      </c>
      <c r="Z181" s="80">
        <f>IF(Z24="-","-",Z24*INDEX('3c Mappings'!$C$8:$O$21,MATCH($C181,'3c Mappings'!$B$8:$B$21,0),MATCH($B181,'3c Mappings'!$C$7:$O$7,0)))</f>
        <v>0</v>
      </c>
      <c r="AA181" s="80">
        <f>IF(AA24="-","-",AA24*INDEX('3c Mappings'!$C$8:$O$21,MATCH($C181,'3c Mappings'!$B$8:$B$21,0),MATCH($B181,'3c Mappings'!$C$7:$O$7,0)))</f>
        <v>0</v>
      </c>
      <c r="AB181" s="80">
        <f>IF(AB24="-","-",AB24*INDEX('3c Mappings'!$C$8:$O$21,MATCH($C181,'3c Mappings'!$B$8:$B$21,0),MATCH($B181,'3c Mappings'!$C$7:$O$7,0)))</f>
        <v>0</v>
      </c>
      <c r="AC181" s="80">
        <f>IF(AC24="-","-",AC24*INDEX('3c Mappings'!$C$8:$O$21,MATCH($C181,'3c Mappings'!$B$8:$B$21,0),MATCH($B181,'3c Mappings'!$C$7:$O$7,0)))</f>
        <v>0</v>
      </c>
      <c r="AD181" s="80">
        <f>IF(AD24="-","-",AD24*INDEX('3c Mappings'!$C$8:$O$21,MATCH($C181,'3c Mappings'!$B$8:$B$21,0),MATCH($B181,'3c Mappings'!$C$7:$O$7,0)))</f>
        <v>0</v>
      </c>
      <c r="AE181" s="80">
        <f>IF(AE24="-","-",AE24*INDEX('3c Mappings'!$C$8:$O$21,MATCH($C181,'3c Mappings'!$B$8:$B$21,0),MATCH($B181,'3c Mappings'!$C$7:$O$7,0)))</f>
        <v>0</v>
      </c>
      <c r="AF181" s="80">
        <f>IF(AF24="-","-",AF24*INDEX('3c Mappings'!$C$8:$O$21,MATCH($C181,'3c Mappings'!$B$8:$B$21,0),MATCH($B181,'3c Mappings'!$C$7:$O$7,0)))</f>
        <v>0</v>
      </c>
      <c r="AG181" s="80">
        <f>IF(AG24="-","-",AG24*INDEX('3c Mappings'!$C$8:$O$21,MATCH($C181,'3c Mappings'!$B$8:$B$21,0),MATCH($B181,'3c Mappings'!$C$7:$O$7,0)))</f>
        <v>0</v>
      </c>
      <c r="AH181" s="80" t="str">
        <f>IF(AH24="-","-",AH24*INDEX('3c Mappings'!$C$8:$O$21,MATCH($C181,'3c Mappings'!$B$8:$B$21,0),MATCH($B181,'3c Mappings'!$C$7:$O$7,0)))</f>
        <v>-</v>
      </c>
      <c r="AI181" s="80" t="str">
        <f>IF(AI24="-","-",AI24*INDEX('3c Mappings'!$C$8:$O$21,MATCH($C181,'3c Mappings'!$B$8:$B$21,0),MATCH($B181,'3c Mappings'!$C$7:$O$7,0)))</f>
        <v>-</v>
      </c>
      <c r="AJ181" s="80" t="str">
        <f>IF(AJ24="-","-",AJ24*INDEX('3c Mappings'!$C$8:$O$21,MATCH($C181,'3c Mappings'!$B$8:$B$21,0),MATCH($B181,'3c Mappings'!$C$7:$O$7,0)))</f>
        <v>-</v>
      </c>
      <c r="AK181" s="80" t="str">
        <f>IF(AK24="-","-",AK24*INDEX('3c Mappings'!$C$8:$O$21,MATCH($C181,'3c Mappings'!$B$8:$B$21,0),MATCH($B181,'3c Mappings'!$C$7:$O$7,0)))</f>
        <v>-</v>
      </c>
      <c r="AL181" s="80" t="str">
        <f>IF(AL24="-","-",AL24*INDEX('3c Mappings'!$C$8:$O$21,MATCH($C181,'3c Mappings'!$B$8:$B$21,0),MATCH($B181,'3c Mappings'!$C$7:$O$7,0)))</f>
        <v>-</v>
      </c>
      <c r="AM181" s="80" t="str">
        <f>IF(AM24="-","-",AM24*INDEX('3c Mappings'!$C$8:$O$21,MATCH($C181,'3c Mappings'!$B$8:$B$21,0),MATCH($B181,'3c Mappings'!$C$7:$O$7,0)))</f>
        <v>-</v>
      </c>
      <c r="AN181" s="80" t="str">
        <f>IF(AN24="-","-",AN24*INDEX('3c Mappings'!$C$8:$O$21,MATCH($C181,'3c Mappings'!$B$8:$B$21,0),MATCH($B181,'3c Mappings'!$C$7:$O$7,0)))</f>
        <v>-</v>
      </c>
      <c r="AO181" s="80" t="str">
        <f>IF(AO24="-","-",AO24*INDEX('3c Mappings'!$C$8:$O$21,MATCH($C181,'3c Mappings'!$B$8:$B$21,0),MATCH($B181,'3c Mappings'!$C$7:$O$7,0)))</f>
        <v>-</v>
      </c>
      <c r="AP181" s="80" t="str">
        <f>IF(AP24="-","-",AP24*INDEX('3c Mappings'!$C$8:$O$21,MATCH($C181,'3c Mappings'!$B$8:$B$21,0),MATCH($B181,'3c Mappings'!$C$7:$O$7,0)))</f>
        <v>-</v>
      </c>
      <c r="AQ181" s="80" t="str">
        <f>IF(AQ24="-","-",AQ24*INDEX('3c Mappings'!$C$8:$O$21,MATCH($C181,'3c Mappings'!$B$8:$B$21,0),MATCH($B181,'3c Mappings'!$C$7:$O$7,0)))</f>
        <v>-</v>
      </c>
      <c r="AR181" s="80" t="str">
        <f>IF(AR24="-","-",AR24*INDEX('3c Mappings'!$C$8:$O$21,MATCH($C181,'3c Mappings'!$B$8:$B$21,0),MATCH($B181,'3c Mappings'!$C$7:$O$7,0)))</f>
        <v>-</v>
      </c>
      <c r="AS181" s="80" t="str">
        <f>IF(AS24="-","-",AS24*INDEX('3c Mappings'!$C$8:$O$21,MATCH($C181,'3c Mappings'!$B$8:$B$21,0),MATCH($B181,'3c Mappings'!$C$7:$O$7,0)))</f>
        <v>-</v>
      </c>
      <c r="AT181" s="80" t="str">
        <f>IF(AT24="-","-",AT24*INDEX('3c Mappings'!$C$8:$O$21,MATCH($C181,'3c Mappings'!$B$8:$B$21,0),MATCH($B181,'3c Mappings'!$C$7:$O$7,0)))</f>
        <v>-</v>
      </c>
      <c r="AU181" s="80" t="str">
        <f>IF(AU24="-","-",AU24*INDEX('3c Mappings'!$C$8:$O$21,MATCH($C181,'3c Mappings'!$B$8:$B$21,0),MATCH($B181,'3c Mappings'!$C$7:$O$7,0)))</f>
        <v>-</v>
      </c>
      <c r="AV181" s="80" t="str">
        <f>IF(AV24="-","-",AV24*INDEX('3c Mappings'!$C$8:$O$21,MATCH($C181,'3c Mappings'!$B$8:$B$21,0),MATCH($B181,'3c Mappings'!$C$7:$O$7,0)))</f>
        <v>-</v>
      </c>
      <c r="AW181" s="80" t="str">
        <f>IF(AW24="-","-",AW24*INDEX('3c Mappings'!$C$8:$O$21,MATCH($C181,'3c Mappings'!$B$8:$B$21,0),MATCH($B181,'3c Mappings'!$C$7:$O$7,0)))</f>
        <v>-</v>
      </c>
      <c r="AX181" s="80" t="str">
        <f>IF(AX24="-","-",AX24*INDEX('3c Mappings'!$C$8:$O$21,MATCH($C181,'3c Mappings'!$B$8:$B$21,0),MATCH($B181,'3c Mappings'!$C$7:$O$7,0)))</f>
        <v>-</v>
      </c>
      <c r="AY181" s="80" t="str">
        <f>IF(AY24="-","-",AY24*INDEX('3c Mappings'!$C$8:$O$21,MATCH($C181,'3c Mappings'!$B$8:$B$21,0),MATCH($B181,'3c Mappings'!$C$7:$O$7,0)))</f>
        <v>-</v>
      </c>
      <c r="AZ181" s="80" t="str">
        <f>IF(AZ24="-","-",AZ24*INDEX('3c Mappings'!$C$8:$O$21,MATCH($C181,'3c Mappings'!$B$8:$B$21,0),MATCH($B181,'3c Mappings'!$C$7:$O$7,0)))</f>
        <v>-</v>
      </c>
      <c r="BA181" s="80" t="str">
        <f>IF(BA24="-","-",BA24*INDEX('3c Mappings'!$C$8:$O$21,MATCH($C181,'3c Mappings'!$B$8:$B$21,0),MATCH($B181,'3c Mappings'!$C$7:$O$7,0)))</f>
        <v>-</v>
      </c>
      <c r="BB181" s="80" t="str">
        <f>IF(BB24="-","-",BB24*INDEX('3c Mappings'!$C$8:$O$21,MATCH($C181,'3c Mappings'!$B$8:$B$21,0),MATCH($B181,'3c Mappings'!$C$7:$O$7,0)))</f>
        <v>-</v>
      </c>
    </row>
    <row r="182" spans="1:54" s="14" customFormat="1" ht="11.45">
      <c r="A182" s="10"/>
      <c r="B182" s="72" t="s">
        <v>213</v>
      </c>
      <c r="C182" s="73" t="s">
        <v>186</v>
      </c>
      <c r="D182" s="205"/>
      <c r="E182" s="29"/>
      <c r="F182" s="80">
        <f>IF(F25="-","-",F25*INDEX('3c Mappings'!$C$8:$O$21,MATCH($C182,'3c Mappings'!$B$8:$B$21,0),MATCH($B182,'3c Mappings'!$C$7:$O$7,0)))</f>
        <v>0</v>
      </c>
      <c r="G182" s="80">
        <f>IF(G25="-","-",G25*INDEX('3c Mappings'!$C$8:$O$21,MATCH($C182,'3c Mappings'!$B$8:$B$21,0),MATCH($B182,'3c Mappings'!$C$7:$O$7,0)))</f>
        <v>0</v>
      </c>
      <c r="H182" s="80">
        <f>IF(H25="-","-",H25*INDEX('3c Mappings'!$C$8:$O$21,MATCH($C182,'3c Mappings'!$B$8:$B$21,0),MATCH($B182,'3c Mappings'!$C$7:$O$7,0)))</f>
        <v>0</v>
      </c>
      <c r="I182" s="80">
        <f>IF(I25="-","-",I25*INDEX('3c Mappings'!$C$8:$O$21,MATCH($C182,'3c Mappings'!$B$8:$B$21,0),MATCH($B182,'3c Mappings'!$C$7:$O$7,0)))</f>
        <v>0</v>
      </c>
      <c r="J182" s="80">
        <f>IF(J25="-","-",J25*INDEX('3c Mappings'!$C$8:$O$21,MATCH($C182,'3c Mappings'!$B$8:$B$21,0),MATCH($B182,'3c Mappings'!$C$7:$O$7,0)))</f>
        <v>0</v>
      </c>
      <c r="K182" s="80">
        <f>IF(K25="-","-",K25*INDEX('3c Mappings'!$C$8:$O$21,MATCH($C182,'3c Mappings'!$B$8:$B$21,0),MATCH($B182,'3c Mappings'!$C$7:$O$7,0)))</f>
        <v>0</v>
      </c>
      <c r="L182" s="80">
        <f>IF(L25="-","-",L25*INDEX('3c Mappings'!$C$8:$O$21,MATCH($C182,'3c Mappings'!$B$8:$B$21,0),MATCH($B182,'3c Mappings'!$C$7:$O$7,0)))</f>
        <v>0</v>
      </c>
      <c r="M182" s="80">
        <f>IF(M25="-","-",M25*INDEX('3c Mappings'!$C$8:$O$21,MATCH($C182,'3c Mappings'!$B$8:$B$21,0),MATCH($B182,'3c Mappings'!$C$7:$O$7,0)))</f>
        <v>0</v>
      </c>
      <c r="N182" s="82"/>
      <c r="O182" s="80">
        <f>IF(O25="-","-",O25*INDEX('3c Mappings'!$C$8:$O$21,MATCH($C182,'3c Mappings'!$B$8:$B$21,0),MATCH($B182,'3c Mappings'!$C$7:$O$7,0)))</f>
        <v>0</v>
      </c>
      <c r="P182" s="80">
        <f>IF(P25="-","-",P25*INDEX('3c Mappings'!$C$8:$O$21,MATCH($C182,'3c Mappings'!$B$8:$B$21,0),MATCH($B182,'3c Mappings'!$C$7:$O$7,0)))</f>
        <v>0</v>
      </c>
      <c r="Q182" s="80">
        <f>IF(Q25="-","-",Q25*INDEX('3c Mappings'!$C$8:$O$21,MATCH($C182,'3c Mappings'!$B$8:$B$21,0),MATCH($B182,'3c Mappings'!$C$7:$O$7,0)))</f>
        <v>0</v>
      </c>
      <c r="R182" s="80">
        <f>IF(R25="-","-",R25*INDEX('3c Mappings'!$C$8:$O$21,MATCH($C182,'3c Mappings'!$B$8:$B$21,0),MATCH($B182,'3c Mappings'!$C$7:$O$7,0)))</f>
        <v>0</v>
      </c>
      <c r="S182" s="80">
        <f>IF(S25="-","-",S25*INDEX('3c Mappings'!$C$8:$O$21,MATCH($C182,'3c Mappings'!$B$8:$B$21,0),MATCH($B182,'3c Mappings'!$C$7:$O$7,0)))</f>
        <v>0</v>
      </c>
      <c r="T182" s="80">
        <f>IF(T25="-","-",T25*INDEX('3c Mappings'!$C$8:$O$21,MATCH($C182,'3c Mappings'!$B$8:$B$21,0),MATCH($B182,'3c Mappings'!$C$7:$O$7,0)))</f>
        <v>0</v>
      </c>
      <c r="U182" s="80">
        <f>IF(U25="-","-",U25*INDEX('3c Mappings'!$C$8:$O$21,MATCH($C182,'3c Mappings'!$B$8:$B$21,0),MATCH($B182,'3c Mappings'!$C$7:$O$7,0)))</f>
        <v>0</v>
      </c>
      <c r="V182" s="80">
        <f>IF(V25="-","-",V25*INDEX('3c Mappings'!$C$8:$O$21,MATCH($C182,'3c Mappings'!$B$8:$B$21,0),MATCH($B182,'3c Mappings'!$C$7:$O$7,0)))</f>
        <v>0</v>
      </c>
      <c r="W182" s="80">
        <f>IF(W25="-","-",W25*INDEX('3c Mappings'!$C$8:$O$21,MATCH($C182,'3c Mappings'!$B$8:$B$21,0),MATCH($B182,'3c Mappings'!$C$7:$O$7,0)))</f>
        <v>0</v>
      </c>
      <c r="X182" s="80">
        <f>IF(X25="-","-",X25*INDEX('3c Mappings'!$C$8:$O$21,MATCH($C182,'3c Mappings'!$B$8:$B$21,0),MATCH($B182,'3c Mappings'!$C$7:$O$7,0)))</f>
        <v>0</v>
      </c>
      <c r="Y182" s="80">
        <f>IF(Y25="-","-",Y25*INDEX('3c Mappings'!$C$8:$O$21,MATCH($C182,'3c Mappings'!$B$8:$B$21,0),MATCH($B182,'3c Mappings'!$C$7:$O$7,0)))</f>
        <v>0</v>
      </c>
      <c r="Z182" s="80">
        <f>IF(Z25="-","-",Z25*INDEX('3c Mappings'!$C$8:$O$21,MATCH($C182,'3c Mappings'!$B$8:$B$21,0),MATCH($B182,'3c Mappings'!$C$7:$O$7,0)))</f>
        <v>0</v>
      </c>
      <c r="AA182" s="80">
        <f>IF(AA25="-","-",AA25*INDEX('3c Mappings'!$C$8:$O$21,MATCH($C182,'3c Mappings'!$B$8:$B$21,0),MATCH($B182,'3c Mappings'!$C$7:$O$7,0)))</f>
        <v>0</v>
      </c>
      <c r="AB182" s="80">
        <f>IF(AB25="-","-",AB25*INDEX('3c Mappings'!$C$8:$O$21,MATCH($C182,'3c Mappings'!$B$8:$B$21,0),MATCH($B182,'3c Mappings'!$C$7:$O$7,0)))</f>
        <v>0</v>
      </c>
      <c r="AC182" s="80">
        <f>IF(AC25="-","-",AC25*INDEX('3c Mappings'!$C$8:$O$21,MATCH($C182,'3c Mappings'!$B$8:$B$21,0),MATCH($B182,'3c Mappings'!$C$7:$O$7,0)))</f>
        <v>0</v>
      </c>
      <c r="AD182" s="80">
        <f>IF(AD25="-","-",AD25*INDEX('3c Mappings'!$C$8:$O$21,MATCH($C182,'3c Mappings'!$B$8:$B$21,0),MATCH($B182,'3c Mappings'!$C$7:$O$7,0)))</f>
        <v>0</v>
      </c>
      <c r="AE182" s="80">
        <f>IF(AE25="-","-",AE25*INDEX('3c Mappings'!$C$8:$O$21,MATCH($C182,'3c Mappings'!$B$8:$B$21,0),MATCH($B182,'3c Mappings'!$C$7:$O$7,0)))</f>
        <v>0</v>
      </c>
      <c r="AF182" s="80">
        <f>IF(AF25="-","-",AF25*INDEX('3c Mappings'!$C$8:$O$21,MATCH($C182,'3c Mappings'!$B$8:$B$21,0),MATCH($B182,'3c Mappings'!$C$7:$O$7,0)))</f>
        <v>0</v>
      </c>
      <c r="AG182" s="80">
        <f>IF(AG25="-","-",AG25*INDEX('3c Mappings'!$C$8:$O$21,MATCH($C182,'3c Mappings'!$B$8:$B$21,0),MATCH($B182,'3c Mappings'!$C$7:$O$7,0)))</f>
        <v>0</v>
      </c>
      <c r="AH182" s="80" t="str">
        <f>IF(AH25="-","-",AH25*INDEX('3c Mappings'!$C$8:$O$21,MATCH($C182,'3c Mappings'!$B$8:$B$21,0),MATCH($B182,'3c Mappings'!$C$7:$O$7,0)))</f>
        <v>-</v>
      </c>
      <c r="AI182" s="80" t="str">
        <f>IF(AI25="-","-",AI25*INDEX('3c Mappings'!$C$8:$O$21,MATCH($C182,'3c Mappings'!$B$8:$B$21,0),MATCH($B182,'3c Mappings'!$C$7:$O$7,0)))</f>
        <v>-</v>
      </c>
      <c r="AJ182" s="80" t="str">
        <f>IF(AJ25="-","-",AJ25*INDEX('3c Mappings'!$C$8:$O$21,MATCH($C182,'3c Mappings'!$B$8:$B$21,0),MATCH($B182,'3c Mappings'!$C$7:$O$7,0)))</f>
        <v>-</v>
      </c>
      <c r="AK182" s="80" t="str">
        <f>IF(AK25="-","-",AK25*INDEX('3c Mappings'!$C$8:$O$21,MATCH($C182,'3c Mappings'!$B$8:$B$21,0),MATCH($B182,'3c Mappings'!$C$7:$O$7,0)))</f>
        <v>-</v>
      </c>
      <c r="AL182" s="80" t="str">
        <f>IF(AL25="-","-",AL25*INDEX('3c Mappings'!$C$8:$O$21,MATCH($C182,'3c Mappings'!$B$8:$B$21,0),MATCH($B182,'3c Mappings'!$C$7:$O$7,0)))</f>
        <v>-</v>
      </c>
      <c r="AM182" s="80" t="str">
        <f>IF(AM25="-","-",AM25*INDEX('3c Mappings'!$C$8:$O$21,MATCH($C182,'3c Mappings'!$B$8:$B$21,0),MATCH($B182,'3c Mappings'!$C$7:$O$7,0)))</f>
        <v>-</v>
      </c>
      <c r="AN182" s="80" t="str">
        <f>IF(AN25="-","-",AN25*INDEX('3c Mappings'!$C$8:$O$21,MATCH($C182,'3c Mappings'!$B$8:$B$21,0),MATCH($B182,'3c Mappings'!$C$7:$O$7,0)))</f>
        <v>-</v>
      </c>
      <c r="AO182" s="80" t="str">
        <f>IF(AO25="-","-",AO25*INDEX('3c Mappings'!$C$8:$O$21,MATCH($C182,'3c Mappings'!$B$8:$B$21,0),MATCH($B182,'3c Mappings'!$C$7:$O$7,0)))</f>
        <v>-</v>
      </c>
      <c r="AP182" s="80" t="str">
        <f>IF(AP25="-","-",AP25*INDEX('3c Mappings'!$C$8:$O$21,MATCH($C182,'3c Mappings'!$B$8:$B$21,0),MATCH($B182,'3c Mappings'!$C$7:$O$7,0)))</f>
        <v>-</v>
      </c>
      <c r="AQ182" s="80" t="str">
        <f>IF(AQ25="-","-",AQ25*INDEX('3c Mappings'!$C$8:$O$21,MATCH($C182,'3c Mappings'!$B$8:$B$21,0),MATCH($B182,'3c Mappings'!$C$7:$O$7,0)))</f>
        <v>-</v>
      </c>
      <c r="AR182" s="80" t="str">
        <f>IF(AR25="-","-",AR25*INDEX('3c Mappings'!$C$8:$O$21,MATCH($C182,'3c Mappings'!$B$8:$B$21,0),MATCH($B182,'3c Mappings'!$C$7:$O$7,0)))</f>
        <v>-</v>
      </c>
      <c r="AS182" s="80" t="str">
        <f>IF(AS25="-","-",AS25*INDEX('3c Mappings'!$C$8:$O$21,MATCH($C182,'3c Mappings'!$B$8:$B$21,0),MATCH($B182,'3c Mappings'!$C$7:$O$7,0)))</f>
        <v>-</v>
      </c>
      <c r="AT182" s="80" t="str">
        <f>IF(AT25="-","-",AT25*INDEX('3c Mappings'!$C$8:$O$21,MATCH($C182,'3c Mappings'!$B$8:$B$21,0),MATCH($B182,'3c Mappings'!$C$7:$O$7,0)))</f>
        <v>-</v>
      </c>
      <c r="AU182" s="80" t="str">
        <f>IF(AU25="-","-",AU25*INDEX('3c Mappings'!$C$8:$O$21,MATCH($C182,'3c Mappings'!$B$8:$B$21,0),MATCH($B182,'3c Mappings'!$C$7:$O$7,0)))</f>
        <v>-</v>
      </c>
      <c r="AV182" s="80" t="str">
        <f>IF(AV25="-","-",AV25*INDEX('3c Mappings'!$C$8:$O$21,MATCH($C182,'3c Mappings'!$B$8:$B$21,0),MATCH($B182,'3c Mappings'!$C$7:$O$7,0)))</f>
        <v>-</v>
      </c>
      <c r="AW182" s="80" t="str">
        <f>IF(AW25="-","-",AW25*INDEX('3c Mappings'!$C$8:$O$21,MATCH($C182,'3c Mappings'!$B$8:$B$21,0),MATCH($B182,'3c Mappings'!$C$7:$O$7,0)))</f>
        <v>-</v>
      </c>
      <c r="AX182" s="80" t="str">
        <f>IF(AX25="-","-",AX25*INDEX('3c Mappings'!$C$8:$O$21,MATCH($C182,'3c Mappings'!$B$8:$B$21,0),MATCH($B182,'3c Mappings'!$C$7:$O$7,0)))</f>
        <v>-</v>
      </c>
      <c r="AY182" s="80" t="str">
        <f>IF(AY25="-","-",AY25*INDEX('3c Mappings'!$C$8:$O$21,MATCH($C182,'3c Mappings'!$B$8:$B$21,0),MATCH($B182,'3c Mappings'!$C$7:$O$7,0)))</f>
        <v>-</v>
      </c>
      <c r="AZ182" s="80" t="str">
        <f>IF(AZ25="-","-",AZ25*INDEX('3c Mappings'!$C$8:$O$21,MATCH($C182,'3c Mappings'!$B$8:$B$21,0),MATCH($B182,'3c Mappings'!$C$7:$O$7,0)))</f>
        <v>-</v>
      </c>
      <c r="BA182" s="80" t="str">
        <f>IF(BA25="-","-",BA25*INDEX('3c Mappings'!$C$8:$O$21,MATCH($C182,'3c Mappings'!$B$8:$B$21,0),MATCH($B182,'3c Mappings'!$C$7:$O$7,0)))</f>
        <v>-</v>
      </c>
      <c r="BB182" s="80" t="str">
        <f>IF(BB25="-","-",BB25*INDEX('3c Mappings'!$C$8:$O$21,MATCH($C182,'3c Mappings'!$B$8:$B$21,0),MATCH($B182,'3c Mappings'!$C$7:$O$7,0)))</f>
        <v>-</v>
      </c>
    </row>
    <row r="183" spans="1:54" s="14" customFormat="1" ht="11.45">
      <c r="A183" s="10"/>
      <c r="B183" s="72" t="s">
        <v>214</v>
      </c>
      <c r="C183" s="73" t="s">
        <v>186</v>
      </c>
      <c r="D183" s="205"/>
      <c r="E183" s="29"/>
      <c r="F183" s="80">
        <f>IF(F26="-","-",F26*INDEX('3c Mappings'!$C$8:$O$21,MATCH($C183,'3c Mappings'!$B$8:$B$21,0),MATCH($B183,'3c Mappings'!$C$7:$O$7,0)))</f>
        <v>0</v>
      </c>
      <c r="G183" s="80">
        <f>IF(G26="-","-",G26*INDEX('3c Mappings'!$C$8:$O$21,MATCH($C183,'3c Mappings'!$B$8:$B$21,0),MATCH($B183,'3c Mappings'!$C$7:$O$7,0)))</f>
        <v>0</v>
      </c>
      <c r="H183" s="80">
        <f>IF(H26="-","-",H26*INDEX('3c Mappings'!$C$8:$O$21,MATCH($C183,'3c Mappings'!$B$8:$B$21,0),MATCH($B183,'3c Mappings'!$C$7:$O$7,0)))</f>
        <v>0</v>
      </c>
      <c r="I183" s="80">
        <f>IF(I26="-","-",I26*INDEX('3c Mappings'!$C$8:$O$21,MATCH($C183,'3c Mappings'!$B$8:$B$21,0),MATCH($B183,'3c Mappings'!$C$7:$O$7,0)))</f>
        <v>0</v>
      </c>
      <c r="J183" s="80">
        <f>IF(J26="-","-",J26*INDEX('3c Mappings'!$C$8:$O$21,MATCH($C183,'3c Mappings'!$B$8:$B$21,0),MATCH($B183,'3c Mappings'!$C$7:$O$7,0)))</f>
        <v>0</v>
      </c>
      <c r="K183" s="80">
        <f>IF(K26="-","-",K26*INDEX('3c Mappings'!$C$8:$O$21,MATCH($C183,'3c Mappings'!$B$8:$B$21,0),MATCH($B183,'3c Mappings'!$C$7:$O$7,0)))</f>
        <v>0</v>
      </c>
      <c r="L183" s="80">
        <f>IF(L26="-","-",L26*INDEX('3c Mappings'!$C$8:$O$21,MATCH($C183,'3c Mappings'!$B$8:$B$21,0),MATCH($B183,'3c Mappings'!$C$7:$O$7,0)))</f>
        <v>0</v>
      </c>
      <c r="M183" s="80">
        <f>IF(M26="-","-",M26*INDEX('3c Mappings'!$C$8:$O$21,MATCH($C183,'3c Mappings'!$B$8:$B$21,0),MATCH($B183,'3c Mappings'!$C$7:$O$7,0)))</f>
        <v>0</v>
      </c>
      <c r="N183" s="82"/>
      <c r="O183" s="80">
        <f>IF(O26="-","-",O26*INDEX('3c Mappings'!$C$8:$O$21,MATCH($C183,'3c Mappings'!$B$8:$B$21,0),MATCH($B183,'3c Mappings'!$C$7:$O$7,0)))</f>
        <v>0</v>
      </c>
      <c r="P183" s="80">
        <f>IF(P26="-","-",P26*INDEX('3c Mappings'!$C$8:$O$21,MATCH($C183,'3c Mappings'!$B$8:$B$21,0),MATCH($B183,'3c Mappings'!$C$7:$O$7,0)))</f>
        <v>0</v>
      </c>
      <c r="Q183" s="80">
        <f>IF(Q26="-","-",Q26*INDEX('3c Mappings'!$C$8:$O$21,MATCH($C183,'3c Mappings'!$B$8:$B$21,0),MATCH($B183,'3c Mappings'!$C$7:$O$7,0)))</f>
        <v>0</v>
      </c>
      <c r="R183" s="80">
        <f>IF(R26="-","-",R26*INDEX('3c Mappings'!$C$8:$O$21,MATCH($C183,'3c Mappings'!$B$8:$B$21,0),MATCH($B183,'3c Mappings'!$C$7:$O$7,0)))</f>
        <v>0</v>
      </c>
      <c r="S183" s="80">
        <f>IF(S26="-","-",S26*INDEX('3c Mappings'!$C$8:$O$21,MATCH($C183,'3c Mappings'!$B$8:$B$21,0),MATCH($B183,'3c Mappings'!$C$7:$O$7,0)))</f>
        <v>0</v>
      </c>
      <c r="T183" s="80">
        <f>IF(T26="-","-",T26*INDEX('3c Mappings'!$C$8:$O$21,MATCH($C183,'3c Mappings'!$B$8:$B$21,0),MATCH($B183,'3c Mappings'!$C$7:$O$7,0)))</f>
        <v>0</v>
      </c>
      <c r="U183" s="80">
        <f>IF(U26="-","-",U26*INDEX('3c Mappings'!$C$8:$O$21,MATCH($C183,'3c Mappings'!$B$8:$B$21,0),MATCH($B183,'3c Mappings'!$C$7:$O$7,0)))</f>
        <v>0</v>
      </c>
      <c r="V183" s="80">
        <f>IF(V26="-","-",V26*INDEX('3c Mappings'!$C$8:$O$21,MATCH($C183,'3c Mappings'!$B$8:$B$21,0),MATCH($B183,'3c Mappings'!$C$7:$O$7,0)))</f>
        <v>0</v>
      </c>
      <c r="W183" s="80">
        <f>IF(W26="-","-",W26*INDEX('3c Mappings'!$C$8:$O$21,MATCH($C183,'3c Mappings'!$B$8:$B$21,0),MATCH($B183,'3c Mappings'!$C$7:$O$7,0)))</f>
        <v>0</v>
      </c>
      <c r="X183" s="80">
        <f>IF(X26="-","-",X26*INDEX('3c Mappings'!$C$8:$O$21,MATCH($C183,'3c Mappings'!$B$8:$B$21,0),MATCH($B183,'3c Mappings'!$C$7:$O$7,0)))</f>
        <v>0</v>
      </c>
      <c r="Y183" s="80">
        <f>IF(Y26="-","-",Y26*INDEX('3c Mappings'!$C$8:$O$21,MATCH($C183,'3c Mappings'!$B$8:$B$21,0),MATCH($B183,'3c Mappings'!$C$7:$O$7,0)))</f>
        <v>0</v>
      </c>
      <c r="Z183" s="80">
        <f>IF(Z26="-","-",Z26*INDEX('3c Mappings'!$C$8:$O$21,MATCH($C183,'3c Mappings'!$B$8:$B$21,0),MATCH($B183,'3c Mappings'!$C$7:$O$7,0)))</f>
        <v>0</v>
      </c>
      <c r="AA183" s="80">
        <f>IF(AA26="-","-",AA26*INDEX('3c Mappings'!$C$8:$O$21,MATCH($C183,'3c Mappings'!$B$8:$B$21,0),MATCH($B183,'3c Mappings'!$C$7:$O$7,0)))</f>
        <v>0</v>
      </c>
      <c r="AB183" s="80">
        <f>IF(AB26="-","-",AB26*INDEX('3c Mappings'!$C$8:$O$21,MATCH($C183,'3c Mappings'!$B$8:$B$21,0),MATCH($B183,'3c Mappings'!$C$7:$O$7,0)))</f>
        <v>0</v>
      </c>
      <c r="AC183" s="80">
        <f>IF(AC26="-","-",AC26*INDEX('3c Mappings'!$C$8:$O$21,MATCH($C183,'3c Mappings'!$B$8:$B$21,0),MATCH($B183,'3c Mappings'!$C$7:$O$7,0)))</f>
        <v>0</v>
      </c>
      <c r="AD183" s="80">
        <f>IF(AD26="-","-",AD26*INDEX('3c Mappings'!$C$8:$O$21,MATCH($C183,'3c Mappings'!$B$8:$B$21,0),MATCH($B183,'3c Mappings'!$C$7:$O$7,0)))</f>
        <v>0</v>
      </c>
      <c r="AE183" s="80">
        <f>IF(AE26="-","-",AE26*INDEX('3c Mappings'!$C$8:$O$21,MATCH($C183,'3c Mappings'!$B$8:$B$21,0),MATCH($B183,'3c Mappings'!$C$7:$O$7,0)))</f>
        <v>0</v>
      </c>
      <c r="AF183" s="80">
        <f>IF(AF26="-","-",AF26*INDEX('3c Mappings'!$C$8:$O$21,MATCH($C183,'3c Mappings'!$B$8:$B$21,0),MATCH($B183,'3c Mappings'!$C$7:$O$7,0)))</f>
        <v>0</v>
      </c>
      <c r="AG183" s="80">
        <f>IF(AG26="-","-",AG26*INDEX('3c Mappings'!$C$8:$O$21,MATCH($C183,'3c Mappings'!$B$8:$B$21,0),MATCH($B183,'3c Mappings'!$C$7:$O$7,0)))</f>
        <v>0</v>
      </c>
      <c r="AH183" s="80" t="str">
        <f>IF(AH26="-","-",AH26*INDEX('3c Mappings'!$C$8:$O$21,MATCH($C183,'3c Mappings'!$B$8:$B$21,0),MATCH($B183,'3c Mappings'!$C$7:$O$7,0)))</f>
        <v>-</v>
      </c>
      <c r="AI183" s="80" t="str">
        <f>IF(AI26="-","-",AI26*INDEX('3c Mappings'!$C$8:$O$21,MATCH($C183,'3c Mappings'!$B$8:$B$21,0),MATCH($B183,'3c Mappings'!$C$7:$O$7,0)))</f>
        <v>-</v>
      </c>
      <c r="AJ183" s="80" t="str">
        <f>IF(AJ26="-","-",AJ26*INDEX('3c Mappings'!$C$8:$O$21,MATCH($C183,'3c Mappings'!$B$8:$B$21,0),MATCH($B183,'3c Mappings'!$C$7:$O$7,0)))</f>
        <v>-</v>
      </c>
      <c r="AK183" s="80" t="str">
        <f>IF(AK26="-","-",AK26*INDEX('3c Mappings'!$C$8:$O$21,MATCH($C183,'3c Mappings'!$B$8:$B$21,0),MATCH($B183,'3c Mappings'!$C$7:$O$7,0)))</f>
        <v>-</v>
      </c>
      <c r="AL183" s="80" t="str">
        <f>IF(AL26="-","-",AL26*INDEX('3c Mappings'!$C$8:$O$21,MATCH($C183,'3c Mappings'!$B$8:$B$21,0),MATCH($B183,'3c Mappings'!$C$7:$O$7,0)))</f>
        <v>-</v>
      </c>
      <c r="AM183" s="80" t="str">
        <f>IF(AM26="-","-",AM26*INDEX('3c Mappings'!$C$8:$O$21,MATCH($C183,'3c Mappings'!$B$8:$B$21,0),MATCH($B183,'3c Mappings'!$C$7:$O$7,0)))</f>
        <v>-</v>
      </c>
      <c r="AN183" s="80" t="str">
        <f>IF(AN26="-","-",AN26*INDEX('3c Mappings'!$C$8:$O$21,MATCH($C183,'3c Mappings'!$B$8:$B$21,0),MATCH($B183,'3c Mappings'!$C$7:$O$7,0)))</f>
        <v>-</v>
      </c>
      <c r="AO183" s="80" t="str">
        <f>IF(AO26="-","-",AO26*INDEX('3c Mappings'!$C$8:$O$21,MATCH($C183,'3c Mappings'!$B$8:$B$21,0),MATCH($B183,'3c Mappings'!$C$7:$O$7,0)))</f>
        <v>-</v>
      </c>
      <c r="AP183" s="80" t="str">
        <f>IF(AP26="-","-",AP26*INDEX('3c Mappings'!$C$8:$O$21,MATCH($C183,'3c Mappings'!$B$8:$B$21,0),MATCH($B183,'3c Mappings'!$C$7:$O$7,0)))</f>
        <v>-</v>
      </c>
      <c r="AQ183" s="80" t="str">
        <f>IF(AQ26="-","-",AQ26*INDEX('3c Mappings'!$C$8:$O$21,MATCH($C183,'3c Mappings'!$B$8:$B$21,0),MATCH($B183,'3c Mappings'!$C$7:$O$7,0)))</f>
        <v>-</v>
      </c>
      <c r="AR183" s="80" t="str">
        <f>IF(AR26="-","-",AR26*INDEX('3c Mappings'!$C$8:$O$21,MATCH($C183,'3c Mappings'!$B$8:$B$21,0),MATCH($B183,'3c Mappings'!$C$7:$O$7,0)))</f>
        <v>-</v>
      </c>
      <c r="AS183" s="80" t="str">
        <f>IF(AS26="-","-",AS26*INDEX('3c Mappings'!$C$8:$O$21,MATCH($C183,'3c Mappings'!$B$8:$B$21,0),MATCH($B183,'3c Mappings'!$C$7:$O$7,0)))</f>
        <v>-</v>
      </c>
      <c r="AT183" s="80" t="str">
        <f>IF(AT26="-","-",AT26*INDEX('3c Mappings'!$C$8:$O$21,MATCH($C183,'3c Mappings'!$B$8:$B$21,0),MATCH($B183,'3c Mappings'!$C$7:$O$7,0)))</f>
        <v>-</v>
      </c>
      <c r="AU183" s="80" t="str">
        <f>IF(AU26="-","-",AU26*INDEX('3c Mappings'!$C$8:$O$21,MATCH($C183,'3c Mappings'!$B$8:$B$21,0),MATCH($B183,'3c Mappings'!$C$7:$O$7,0)))</f>
        <v>-</v>
      </c>
      <c r="AV183" s="80" t="str">
        <f>IF(AV26="-","-",AV26*INDEX('3c Mappings'!$C$8:$O$21,MATCH($C183,'3c Mappings'!$B$8:$B$21,0),MATCH($B183,'3c Mappings'!$C$7:$O$7,0)))</f>
        <v>-</v>
      </c>
      <c r="AW183" s="80" t="str">
        <f>IF(AW26="-","-",AW26*INDEX('3c Mappings'!$C$8:$O$21,MATCH($C183,'3c Mappings'!$B$8:$B$21,0),MATCH($B183,'3c Mappings'!$C$7:$O$7,0)))</f>
        <v>-</v>
      </c>
      <c r="AX183" s="80" t="str">
        <f>IF(AX26="-","-",AX26*INDEX('3c Mappings'!$C$8:$O$21,MATCH($C183,'3c Mappings'!$B$8:$B$21,0),MATCH($B183,'3c Mappings'!$C$7:$O$7,0)))</f>
        <v>-</v>
      </c>
      <c r="AY183" s="80" t="str">
        <f>IF(AY26="-","-",AY26*INDEX('3c Mappings'!$C$8:$O$21,MATCH($C183,'3c Mappings'!$B$8:$B$21,0),MATCH($B183,'3c Mappings'!$C$7:$O$7,0)))</f>
        <v>-</v>
      </c>
      <c r="AZ183" s="80" t="str">
        <f>IF(AZ26="-","-",AZ26*INDEX('3c Mappings'!$C$8:$O$21,MATCH($C183,'3c Mappings'!$B$8:$B$21,0),MATCH($B183,'3c Mappings'!$C$7:$O$7,0)))</f>
        <v>-</v>
      </c>
      <c r="BA183" s="80" t="str">
        <f>IF(BA26="-","-",BA26*INDEX('3c Mappings'!$C$8:$O$21,MATCH($C183,'3c Mappings'!$B$8:$B$21,0),MATCH($B183,'3c Mappings'!$C$7:$O$7,0)))</f>
        <v>-</v>
      </c>
      <c r="BB183" s="80" t="str">
        <f>IF(BB26="-","-",BB26*INDEX('3c Mappings'!$C$8:$O$21,MATCH($C183,'3c Mappings'!$B$8:$B$21,0),MATCH($B183,'3c Mappings'!$C$7:$O$7,0)))</f>
        <v>-</v>
      </c>
    </row>
    <row r="184" spans="1:54" s="14" customFormat="1" ht="12.6" customHeight="1">
      <c r="A184" s="10"/>
      <c r="B184" s="72" t="s">
        <v>202</v>
      </c>
      <c r="C184" s="73" t="s">
        <v>187</v>
      </c>
      <c r="D184" s="205"/>
      <c r="E184" s="29"/>
      <c r="F184" s="80">
        <f>IF(F14="-","-",F14*INDEX('3c Mappings'!$C$8:$O$21,MATCH($C184,'3c Mappings'!$B$8:$B$21,0),MATCH($B184,'3c Mappings'!$C$7:$O$7,0)))</f>
        <v>0</v>
      </c>
      <c r="G184" s="80">
        <f>IF(G14="-","-",G14*INDEX('3c Mappings'!$C$8:$O$21,MATCH($C184,'3c Mappings'!$B$8:$B$21,0),MATCH($B184,'3c Mappings'!$C$7:$O$7,0)))</f>
        <v>0</v>
      </c>
      <c r="H184" s="80">
        <f>IF(H14="-","-",H14*INDEX('3c Mappings'!$C$8:$O$21,MATCH($C184,'3c Mappings'!$B$8:$B$21,0),MATCH($B184,'3c Mappings'!$C$7:$O$7,0)))</f>
        <v>0</v>
      </c>
      <c r="I184" s="80">
        <f>IF(I14="-","-",I14*INDEX('3c Mappings'!$C$8:$O$21,MATCH($C184,'3c Mappings'!$B$8:$B$21,0),MATCH($B184,'3c Mappings'!$C$7:$O$7,0)))</f>
        <v>0</v>
      </c>
      <c r="J184" s="80">
        <f>IF(J14="-","-",J14*INDEX('3c Mappings'!$C$8:$O$21,MATCH($C184,'3c Mappings'!$B$8:$B$21,0),MATCH($B184,'3c Mappings'!$C$7:$O$7,0)))</f>
        <v>0</v>
      </c>
      <c r="K184" s="80">
        <f>IF(K14="-","-",K14*INDEX('3c Mappings'!$C$8:$O$21,MATCH($C184,'3c Mappings'!$B$8:$B$21,0),MATCH($B184,'3c Mappings'!$C$7:$O$7,0)))</f>
        <v>0</v>
      </c>
      <c r="L184" s="80">
        <f>IF(L14="-","-",L14*INDEX('3c Mappings'!$C$8:$O$21,MATCH($C184,'3c Mappings'!$B$8:$B$21,0),MATCH($B184,'3c Mappings'!$C$7:$O$7,0)))</f>
        <v>0</v>
      </c>
      <c r="M184" s="80">
        <f>IF(M14="-","-",M14*INDEX('3c Mappings'!$C$8:$O$21,MATCH($C184,'3c Mappings'!$B$8:$B$21,0),MATCH($B184,'3c Mappings'!$C$7:$O$7,0)))</f>
        <v>0</v>
      </c>
      <c r="N184" s="82"/>
      <c r="O184" s="80">
        <f>IF(O14="-","-",O14*INDEX('3c Mappings'!$C$8:$O$21,MATCH($C184,'3c Mappings'!$B$8:$B$21,0),MATCH($B184,'3c Mappings'!$C$7:$O$7,0)))</f>
        <v>0</v>
      </c>
      <c r="P184" s="80">
        <f>IF(P14="-","-",P14*INDEX('3c Mappings'!$C$8:$O$21,MATCH($C184,'3c Mappings'!$B$8:$B$21,0),MATCH($B184,'3c Mappings'!$C$7:$O$7,0)))</f>
        <v>0</v>
      </c>
      <c r="Q184" s="80">
        <f>IF(Q14="-","-",Q14*INDEX('3c Mappings'!$C$8:$O$21,MATCH($C184,'3c Mappings'!$B$8:$B$21,0),MATCH($B184,'3c Mappings'!$C$7:$O$7,0)))</f>
        <v>0</v>
      </c>
      <c r="R184" s="80">
        <f>IF(R14="-","-",R14*INDEX('3c Mappings'!$C$8:$O$21,MATCH($C184,'3c Mappings'!$B$8:$B$21,0),MATCH($B184,'3c Mappings'!$C$7:$O$7,0)))</f>
        <v>0</v>
      </c>
      <c r="S184" s="80">
        <f>IF(S14="-","-",S14*INDEX('3c Mappings'!$C$8:$O$21,MATCH($C184,'3c Mappings'!$B$8:$B$21,0),MATCH($B184,'3c Mappings'!$C$7:$O$7,0)))</f>
        <v>0</v>
      </c>
      <c r="T184" s="80">
        <f>IF(T14="-","-",T14*INDEX('3c Mappings'!$C$8:$O$21,MATCH($C184,'3c Mappings'!$B$8:$B$21,0),MATCH($B184,'3c Mappings'!$C$7:$O$7,0)))</f>
        <v>0</v>
      </c>
      <c r="U184" s="80">
        <f>IF(U14="-","-",U14*INDEX('3c Mappings'!$C$8:$O$21,MATCH($C184,'3c Mappings'!$B$8:$B$21,0),MATCH($B184,'3c Mappings'!$C$7:$O$7,0)))</f>
        <v>0</v>
      </c>
      <c r="V184" s="80">
        <f>IF(V14="-","-",V14*INDEX('3c Mappings'!$C$8:$O$21,MATCH($C184,'3c Mappings'!$B$8:$B$21,0),MATCH($B184,'3c Mappings'!$C$7:$O$7,0)))</f>
        <v>0</v>
      </c>
      <c r="W184" s="80">
        <f>IF(W14="-","-",W14*INDEX('3c Mappings'!$C$8:$O$21,MATCH($C184,'3c Mappings'!$B$8:$B$21,0),MATCH($B184,'3c Mappings'!$C$7:$O$7,0)))</f>
        <v>0</v>
      </c>
      <c r="X184" s="80">
        <f>IF(X14="-","-",X14*INDEX('3c Mappings'!$C$8:$O$21,MATCH($C184,'3c Mappings'!$B$8:$B$21,0),MATCH($B184,'3c Mappings'!$C$7:$O$7,0)))</f>
        <v>0</v>
      </c>
      <c r="Y184" s="80">
        <f>IF(Y14="-","-",Y14*INDEX('3c Mappings'!$C$8:$O$21,MATCH($C184,'3c Mappings'!$B$8:$B$21,0),MATCH($B184,'3c Mappings'!$C$7:$O$7,0)))</f>
        <v>0</v>
      </c>
      <c r="Z184" s="80">
        <f>IF(Z14="-","-",Z14*INDEX('3c Mappings'!$C$8:$O$21,MATCH($C184,'3c Mappings'!$B$8:$B$21,0),MATCH($B184,'3c Mappings'!$C$7:$O$7,0)))</f>
        <v>0</v>
      </c>
      <c r="AA184" s="80">
        <f>IF(AA14="-","-",AA14*INDEX('3c Mappings'!$C$8:$O$21,MATCH($C184,'3c Mappings'!$B$8:$B$21,0),MATCH($B184,'3c Mappings'!$C$7:$O$7,0)))</f>
        <v>0</v>
      </c>
      <c r="AB184" s="80">
        <f>IF(AB14="-","-",AB14*INDEX('3c Mappings'!$C$8:$O$21,MATCH($C184,'3c Mappings'!$B$8:$B$21,0),MATCH($B184,'3c Mappings'!$C$7:$O$7,0)))</f>
        <v>0</v>
      </c>
      <c r="AC184" s="80">
        <f>IF(AC14="-","-",AC14*INDEX('3c Mappings'!$C$8:$O$21,MATCH($C184,'3c Mappings'!$B$8:$B$21,0),MATCH($B184,'3c Mappings'!$C$7:$O$7,0)))</f>
        <v>0</v>
      </c>
      <c r="AD184" s="80">
        <f>IF(AD14="-","-",AD14*INDEX('3c Mappings'!$C$8:$O$21,MATCH($C184,'3c Mappings'!$B$8:$B$21,0),MATCH($B184,'3c Mappings'!$C$7:$O$7,0)))</f>
        <v>0</v>
      </c>
      <c r="AE184" s="80">
        <f>IF(AE14="-","-",AE14*INDEX('3c Mappings'!$C$8:$O$21,MATCH($C184,'3c Mappings'!$B$8:$B$21,0),MATCH($B184,'3c Mappings'!$C$7:$O$7,0)))</f>
        <v>0</v>
      </c>
      <c r="AF184" s="80">
        <f>IF(AF14="-","-",AF14*INDEX('3c Mappings'!$C$8:$O$21,MATCH($C184,'3c Mappings'!$B$8:$B$21,0),MATCH($B184,'3c Mappings'!$C$7:$O$7,0)))</f>
        <v>0</v>
      </c>
      <c r="AG184" s="80">
        <f>IF(AG14="-","-",AG14*INDEX('3c Mappings'!$C$8:$O$21,MATCH($C184,'3c Mappings'!$B$8:$B$21,0),MATCH($B184,'3c Mappings'!$C$7:$O$7,0)))</f>
        <v>0</v>
      </c>
      <c r="AH184" s="80" t="str">
        <f>IF(AH14="-","-",AH14*INDEX('3c Mappings'!$C$8:$O$21,MATCH($C184,'3c Mappings'!$B$8:$B$21,0),MATCH($B184,'3c Mappings'!$C$7:$O$7,0)))</f>
        <v>-</v>
      </c>
      <c r="AI184" s="80" t="str">
        <f>IF(AI14="-","-",AI14*INDEX('3c Mappings'!$C$8:$O$21,MATCH($C184,'3c Mappings'!$B$8:$B$21,0),MATCH($B184,'3c Mappings'!$C$7:$O$7,0)))</f>
        <v>-</v>
      </c>
      <c r="AJ184" s="80" t="str">
        <f>IF(AJ14="-","-",AJ14*INDEX('3c Mappings'!$C$8:$O$21,MATCH($C184,'3c Mappings'!$B$8:$B$21,0),MATCH($B184,'3c Mappings'!$C$7:$O$7,0)))</f>
        <v>-</v>
      </c>
      <c r="AK184" s="80" t="str">
        <f>IF(AK14="-","-",AK14*INDEX('3c Mappings'!$C$8:$O$21,MATCH($C184,'3c Mappings'!$B$8:$B$21,0),MATCH($B184,'3c Mappings'!$C$7:$O$7,0)))</f>
        <v>-</v>
      </c>
      <c r="AL184" s="80" t="str">
        <f>IF(AL14="-","-",AL14*INDEX('3c Mappings'!$C$8:$O$21,MATCH($C184,'3c Mappings'!$B$8:$B$21,0),MATCH($B184,'3c Mappings'!$C$7:$O$7,0)))</f>
        <v>-</v>
      </c>
      <c r="AM184" s="80" t="str">
        <f>IF(AM14="-","-",AM14*INDEX('3c Mappings'!$C$8:$O$21,MATCH($C184,'3c Mappings'!$B$8:$B$21,0),MATCH($B184,'3c Mappings'!$C$7:$O$7,0)))</f>
        <v>-</v>
      </c>
      <c r="AN184" s="80" t="str">
        <f>IF(AN14="-","-",AN14*INDEX('3c Mappings'!$C$8:$O$21,MATCH($C184,'3c Mappings'!$B$8:$B$21,0),MATCH($B184,'3c Mappings'!$C$7:$O$7,0)))</f>
        <v>-</v>
      </c>
      <c r="AO184" s="80" t="str">
        <f>IF(AO14="-","-",AO14*INDEX('3c Mappings'!$C$8:$O$21,MATCH($C184,'3c Mappings'!$B$8:$B$21,0),MATCH($B184,'3c Mappings'!$C$7:$O$7,0)))</f>
        <v>-</v>
      </c>
      <c r="AP184" s="80" t="str">
        <f>IF(AP14="-","-",AP14*INDEX('3c Mappings'!$C$8:$O$21,MATCH($C184,'3c Mappings'!$B$8:$B$21,0),MATCH($B184,'3c Mappings'!$C$7:$O$7,0)))</f>
        <v>-</v>
      </c>
      <c r="AQ184" s="80" t="str">
        <f>IF(AQ14="-","-",AQ14*INDEX('3c Mappings'!$C$8:$O$21,MATCH($C184,'3c Mappings'!$B$8:$B$21,0),MATCH($B184,'3c Mappings'!$C$7:$O$7,0)))</f>
        <v>-</v>
      </c>
      <c r="AR184" s="80" t="str">
        <f>IF(AR14="-","-",AR14*INDEX('3c Mappings'!$C$8:$O$21,MATCH($C184,'3c Mappings'!$B$8:$B$21,0),MATCH($B184,'3c Mappings'!$C$7:$O$7,0)))</f>
        <v>-</v>
      </c>
      <c r="AS184" s="80" t="str">
        <f>IF(AS14="-","-",AS14*INDEX('3c Mappings'!$C$8:$O$21,MATCH($C184,'3c Mappings'!$B$8:$B$21,0),MATCH($B184,'3c Mappings'!$C$7:$O$7,0)))</f>
        <v>-</v>
      </c>
      <c r="AT184" s="80" t="str">
        <f>IF(AT14="-","-",AT14*INDEX('3c Mappings'!$C$8:$O$21,MATCH($C184,'3c Mappings'!$B$8:$B$21,0),MATCH($B184,'3c Mappings'!$C$7:$O$7,0)))</f>
        <v>-</v>
      </c>
      <c r="AU184" s="80" t="str">
        <f>IF(AU14="-","-",AU14*INDEX('3c Mappings'!$C$8:$O$21,MATCH($C184,'3c Mappings'!$B$8:$B$21,0),MATCH($B184,'3c Mappings'!$C$7:$O$7,0)))</f>
        <v>-</v>
      </c>
      <c r="AV184" s="80" t="str">
        <f>IF(AV14="-","-",AV14*INDEX('3c Mappings'!$C$8:$O$21,MATCH($C184,'3c Mappings'!$B$8:$B$21,0),MATCH($B184,'3c Mappings'!$C$7:$O$7,0)))</f>
        <v>-</v>
      </c>
      <c r="AW184" s="80" t="str">
        <f>IF(AW14="-","-",AW14*INDEX('3c Mappings'!$C$8:$O$21,MATCH($C184,'3c Mappings'!$B$8:$B$21,0),MATCH($B184,'3c Mappings'!$C$7:$O$7,0)))</f>
        <v>-</v>
      </c>
      <c r="AX184" s="80" t="str">
        <f>IF(AX14="-","-",AX14*INDEX('3c Mappings'!$C$8:$O$21,MATCH($C184,'3c Mappings'!$B$8:$B$21,0),MATCH($B184,'3c Mappings'!$C$7:$O$7,0)))</f>
        <v>-</v>
      </c>
      <c r="AY184" s="80" t="str">
        <f>IF(AY14="-","-",AY14*INDEX('3c Mappings'!$C$8:$O$21,MATCH($C184,'3c Mappings'!$B$8:$B$21,0),MATCH($B184,'3c Mappings'!$C$7:$O$7,0)))</f>
        <v>-</v>
      </c>
      <c r="AZ184" s="80" t="str">
        <f>IF(AZ14="-","-",AZ14*INDEX('3c Mappings'!$C$8:$O$21,MATCH($C184,'3c Mappings'!$B$8:$B$21,0),MATCH($B184,'3c Mappings'!$C$7:$O$7,0)))</f>
        <v>-</v>
      </c>
      <c r="BA184" s="80" t="str">
        <f>IF(BA14="-","-",BA14*INDEX('3c Mappings'!$C$8:$O$21,MATCH($C184,'3c Mappings'!$B$8:$B$21,0),MATCH($B184,'3c Mappings'!$C$7:$O$7,0)))</f>
        <v>-</v>
      </c>
      <c r="BB184" s="80" t="str">
        <f>IF(BB14="-","-",BB14*INDEX('3c Mappings'!$C$8:$O$21,MATCH($C184,'3c Mappings'!$B$8:$B$21,0),MATCH($B184,'3c Mappings'!$C$7:$O$7,0)))</f>
        <v>-</v>
      </c>
    </row>
    <row r="185" spans="1:54" s="14" customFormat="1" ht="11.45">
      <c r="A185" s="10"/>
      <c r="B185" s="72" t="s">
        <v>203</v>
      </c>
      <c r="C185" s="73" t="s">
        <v>187</v>
      </c>
      <c r="D185" s="205"/>
      <c r="E185" s="29"/>
      <c r="F185" s="80">
        <f>IF(F15="-","-",F15*INDEX('3c Mappings'!$C$8:$O$21,MATCH($C185,'3c Mappings'!$B$8:$B$21,0),MATCH($B185,'3c Mappings'!$C$7:$O$7,0)))</f>
        <v>0</v>
      </c>
      <c r="G185" s="80">
        <f>IF(G15="-","-",G15*INDEX('3c Mappings'!$C$8:$O$21,MATCH($C185,'3c Mappings'!$B$8:$B$21,0),MATCH($B185,'3c Mappings'!$C$7:$O$7,0)))</f>
        <v>0</v>
      </c>
      <c r="H185" s="80">
        <f>IF(H15="-","-",H15*INDEX('3c Mappings'!$C$8:$O$21,MATCH($C185,'3c Mappings'!$B$8:$B$21,0),MATCH($B185,'3c Mappings'!$C$7:$O$7,0)))</f>
        <v>0</v>
      </c>
      <c r="I185" s="80">
        <f>IF(I15="-","-",I15*INDEX('3c Mappings'!$C$8:$O$21,MATCH($C185,'3c Mappings'!$B$8:$B$21,0),MATCH($B185,'3c Mappings'!$C$7:$O$7,0)))</f>
        <v>0</v>
      </c>
      <c r="J185" s="80">
        <f>IF(J15="-","-",J15*INDEX('3c Mappings'!$C$8:$O$21,MATCH($C185,'3c Mappings'!$B$8:$B$21,0),MATCH($B185,'3c Mappings'!$C$7:$O$7,0)))</f>
        <v>0</v>
      </c>
      <c r="K185" s="80">
        <f>IF(K15="-","-",K15*INDEX('3c Mappings'!$C$8:$O$21,MATCH($C185,'3c Mappings'!$B$8:$B$21,0),MATCH($B185,'3c Mappings'!$C$7:$O$7,0)))</f>
        <v>0</v>
      </c>
      <c r="L185" s="80">
        <f>IF(L15="-","-",L15*INDEX('3c Mappings'!$C$8:$O$21,MATCH($C185,'3c Mappings'!$B$8:$B$21,0),MATCH($B185,'3c Mappings'!$C$7:$O$7,0)))</f>
        <v>0</v>
      </c>
      <c r="M185" s="80">
        <f>IF(M15="-","-",M15*INDEX('3c Mappings'!$C$8:$O$21,MATCH($C185,'3c Mappings'!$B$8:$B$21,0),MATCH($B185,'3c Mappings'!$C$7:$O$7,0)))</f>
        <v>0</v>
      </c>
      <c r="N185" s="82"/>
      <c r="O185" s="80">
        <f>IF(O15="-","-",O15*INDEX('3c Mappings'!$C$8:$O$21,MATCH($C185,'3c Mappings'!$B$8:$B$21,0),MATCH($B185,'3c Mappings'!$C$7:$O$7,0)))</f>
        <v>0</v>
      </c>
      <c r="P185" s="80">
        <f>IF(P15="-","-",P15*INDEX('3c Mappings'!$C$8:$O$21,MATCH($C185,'3c Mappings'!$B$8:$B$21,0),MATCH($B185,'3c Mappings'!$C$7:$O$7,0)))</f>
        <v>0</v>
      </c>
      <c r="Q185" s="80">
        <f>IF(Q15="-","-",Q15*INDEX('3c Mappings'!$C$8:$O$21,MATCH($C185,'3c Mappings'!$B$8:$B$21,0),MATCH($B185,'3c Mappings'!$C$7:$O$7,0)))</f>
        <v>0</v>
      </c>
      <c r="R185" s="80">
        <f>IF(R15="-","-",R15*INDEX('3c Mappings'!$C$8:$O$21,MATCH($C185,'3c Mappings'!$B$8:$B$21,0),MATCH($B185,'3c Mappings'!$C$7:$O$7,0)))</f>
        <v>0</v>
      </c>
      <c r="S185" s="80">
        <f>IF(S15="-","-",S15*INDEX('3c Mappings'!$C$8:$O$21,MATCH($C185,'3c Mappings'!$B$8:$B$21,0),MATCH($B185,'3c Mappings'!$C$7:$O$7,0)))</f>
        <v>0</v>
      </c>
      <c r="T185" s="80">
        <f>IF(T15="-","-",T15*INDEX('3c Mappings'!$C$8:$O$21,MATCH($C185,'3c Mappings'!$B$8:$B$21,0),MATCH($B185,'3c Mappings'!$C$7:$O$7,0)))</f>
        <v>0</v>
      </c>
      <c r="U185" s="80">
        <f>IF(U15="-","-",U15*INDEX('3c Mappings'!$C$8:$O$21,MATCH($C185,'3c Mappings'!$B$8:$B$21,0),MATCH($B185,'3c Mappings'!$C$7:$O$7,0)))</f>
        <v>0</v>
      </c>
      <c r="V185" s="80">
        <f>IF(V15="-","-",V15*INDEX('3c Mappings'!$C$8:$O$21,MATCH($C185,'3c Mappings'!$B$8:$B$21,0),MATCH($B185,'3c Mappings'!$C$7:$O$7,0)))</f>
        <v>0</v>
      </c>
      <c r="W185" s="80">
        <f>IF(W15="-","-",W15*INDEX('3c Mappings'!$C$8:$O$21,MATCH($C185,'3c Mappings'!$B$8:$B$21,0),MATCH($B185,'3c Mappings'!$C$7:$O$7,0)))</f>
        <v>0</v>
      </c>
      <c r="X185" s="80">
        <f>IF(X15="-","-",X15*INDEX('3c Mappings'!$C$8:$O$21,MATCH($C185,'3c Mappings'!$B$8:$B$21,0),MATCH($B185,'3c Mappings'!$C$7:$O$7,0)))</f>
        <v>0</v>
      </c>
      <c r="Y185" s="80">
        <f>IF(Y15="-","-",Y15*INDEX('3c Mappings'!$C$8:$O$21,MATCH($C185,'3c Mappings'!$B$8:$B$21,0),MATCH($B185,'3c Mappings'!$C$7:$O$7,0)))</f>
        <v>0</v>
      </c>
      <c r="Z185" s="80">
        <f>IF(Z15="-","-",Z15*INDEX('3c Mappings'!$C$8:$O$21,MATCH($C185,'3c Mappings'!$B$8:$B$21,0),MATCH($B185,'3c Mappings'!$C$7:$O$7,0)))</f>
        <v>0</v>
      </c>
      <c r="AA185" s="80">
        <f>IF(AA15="-","-",AA15*INDEX('3c Mappings'!$C$8:$O$21,MATCH($C185,'3c Mappings'!$B$8:$B$21,0),MATCH($B185,'3c Mappings'!$C$7:$O$7,0)))</f>
        <v>0</v>
      </c>
      <c r="AB185" s="80">
        <f>IF(AB15="-","-",AB15*INDEX('3c Mappings'!$C$8:$O$21,MATCH($C185,'3c Mappings'!$B$8:$B$21,0),MATCH($B185,'3c Mappings'!$C$7:$O$7,0)))</f>
        <v>0</v>
      </c>
      <c r="AC185" s="80">
        <f>IF(AC15="-","-",AC15*INDEX('3c Mappings'!$C$8:$O$21,MATCH($C185,'3c Mappings'!$B$8:$B$21,0),MATCH($B185,'3c Mappings'!$C$7:$O$7,0)))</f>
        <v>0</v>
      </c>
      <c r="AD185" s="80">
        <f>IF(AD15="-","-",AD15*INDEX('3c Mappings'!$C$8:$O$21,MATCH($C185,'3c Mappings'!$B$8:$B$21,0),MATCH($B185,'3c Mappings'!$C$7:$O$7,0)))</f>
        <v>0</v>
      </c>
      <c r="AE185" s="80">
        <f>IF(AE15="-","-",AE15*INDEX('3c Mappings'!$C$8:$O$21,MATCH($C185,'3c Mappings'!$B$8:$B$21,0),MATCH($B185,'3c Mappings'!$C$7:$O$7,0)))</f>
        <v>0</v>
      </c>
      <c r="AF185" s="80">
        <f>IF(AF15="-","-",AF15*INDEX('3c Mappings'!$C$8:$O$21,MATCH($C185,'3c Mappings'!$B$8:$B$21,0),MATCH($B185,'3c Mappings'!$C$7:$O$7,0)))</f>
        <v>0</v>
      </c>
      <c r="AG185" s="80">
        <f>IF(AG15="-","-",AG15*INDEX('3c Mappings'!$C$8:$O$21,MATCH($C185,'3c Mappings'!$B$8:$B$21,0),MATCH($B185,'3c Mappings'!$C$7:$O$7,0)))</f>
        <v>0</v>
      </c>
      <c r="AH185" s="80" t="str">
        <f>IF(AH15="-","-",AH15*INDEX('3c Mappings'!$C$8:$O$21,MATCH($C185,'3c Mappings'!$B$8:$B$21,0),MATCH($B185,'3c Mappings'!$C$7:$O$7,0)))</f>
        <v>-</v>
      </c>
      <c r="AI185" s="80" t="str">
        <f>IF(AI15="-","-",AI15*INDEX('3c Mappings'!$C$8:$O$21,MATCH($C185,'3c Mappings'!$B$8:$B$21,0),MATCH($B185,'3c Mappings'!$C$7:$O$7,0)))</f>
        <v>-</v>
      </c>
      <c r="AJ185" s="80" t="str">
        <f>IF(AJ15="-","-",AJ15*INDEX('3c Mappings'!$C$8:$O$21,MATCH($C185,'3c Mappings'!$B$8:$B$21,0),MATCH($B185,'3c Mappings'!$C$7:$O$7,0)))</f>
        <v>-</v>
      </c>
      <c r="AK185" s="80" t="str">
        <f>IF(AK15="-","-",AK15*INDEX('3c Mappings'!$C$8:$O$21,MATCH($C185,'3c Mappings'!$B$8:$B$21,0),MATCH($B185,'3c Mappings'!$C$7:$O$7,0)))</f>
        <v>-</v>
      </c>
      <c r="AL185" s="80" t="str">
        <f>IF(AL15="-","-",AL15*INDEX('3c Mappings'!$C$8:$O$21,MATCH($C185,'3c Mappings'!$B$8:$B$21,0),MATCH($B185,'3c Mappings'!$C$7:$O$7,0)))</f>
        <v>-</v>
      </c>
      <c r="AM185" s="80" t="str">
        <f>IF(AM15="-","-",AM15*INDEX('3c Mappings'!$C$8:$O$21,MATCH($C185,'3c Mappings'!$B$8:$B$21,0),MATCH($B185,'3c Mappings'!$C$7:$O$7,0)))</f>
        <v>-</v>
      </c>
      <c r="AN185" s="80" t="str">
        <f>IF(AN15="-","-",AN15*INDEX('3c Mappings'!$C$8:$O$21,MATCH($C185,'3c Mappings'!$B$8:$B$21,0),MATCH($B185,'3c Mappings'!$C$7:$O$7,0)))</f>
        <v>-</v>
      </c>
      <c r="AO185" s="80" t="str">
        <f>IF(AO15="-","-",AO15*INDEX('3c Mappings'!$C$8:$O$21,MATCH($C185,'3c Mappings'!$B$8:$B$21,0),MATCH($B185,'3c Mappings'!$C$7:$O$7,0)))</f>
        <v>-</v>
      </c>
      <c r="AP185" s="80" t="str">
        <f>IF(AP15="-","-",AP15*INDEX('3c Mappings'!$C$8:$O$21,MATCH($C185,'3c Mappings'!$B$8:$B$21,0),MATCH($B185,'3c Mappings'!$C$7:$O$7,0)))</f>
        <v>-</v>
      </c>
      <c r="AQ185" s="80" t="str">
        <f>IF(AQ15="-","-",AQ15*INDEX('3c Mappings'!$C$8:$O$21,MATCH($C185,'3c Mappings'!$B$8:$B$21,0),MATCH($B185,'3c Mappings'!$C$7:$O$7,0)))</f>
        <v>-</v>
      </c>
      <c r="AR185" s="80" t="str">
        <f>IF(AR15="-","-",AR15*INDEX('3c Mappings'!$C$8:$O$21,MATCH($C185,'3c Mappings'!$B$8:$B$21,0),MATCH($B185,'3c Mappings'!$C$7:$O$7,0)))</f>
        <v>-</v>
      </c>
      <c r="AS185" s="80" t="str">
        <f>IF(AS15="-","-",AS15*INDEX('3c Mappings'!$C$8:$O$21,MATCH($C185,'3c Mappings'!$B$8:$B$21,0),MATCH($B185,'3c Mappings'!$C$7:$O$7,0)))</f>
        <v>-</v>
      </c>
      <c r="AT185" s="80" t="str">
        <f>IF(AT15="-","-",AT15*INDEX('3c Mappings'!$C$8:$O$21,MATCH($C185,'3c Mappings'!$B$8:$B$21,0),MATCH($B185,'3c Mappings'!$C$7:$O$7,0)))</f>
        <v>-</v>
      </c>
      <c r="AU185" s="80" t="str">
        <f>IF(AU15="-","-",AU15*INDEX('3c Mappings'!$C$8:$O$21,MATCH($C185,'3c Mappings'!$B$8:$B$21,0),MATCH($B185,'3c Mappings'!$C$7:$O$7,0)))</f>
        <v>-</v>
      </c>
      <c r="AV185" s="80" t="str">
        <f>IF(AV15="-","-",AV15*INDEX('3c Mappings'!$C$8:$O$21,MATCH($C185,'3c Mappings'!$B$8:$B$21,0),MATCH($B185,'3c Mappings'!$C$7:$O$7,0)))</f>
        <v>-</v>
      </c>
      <c r="AW185" s="80" t="str">
        <f>IF(AW15="-","-",AW15*INDEX('3c Mappings'!$C$8:$O$21,MATCH($C185,'3c Mappings'!$B$8:$B$21,0),MATCH($B185,'3c Mappings'!$C$7:$O$7,0)))</f>
        <v>-</v>
      </c>
      <c r="AX185" s="80" t="str">
        <f>IF(AX15="-","-",AX15*INDEX('3c Mappings'!$C$8:$O$21,MATCH($C185,'3c Mappings'!$B$8:$B$21,0),MATCH($B185,'3c Mappings'!$C$7:$O$7,0)))</f>
        <v>-</v>
      </c>
      <c r="AY185" s="80" t="str">
        <f>IF(AY15="-","-",AY15*INDEX('3c Mappings'!$C$8:$O$21,MATCH($C185,'3c Mappings'!$B$8:$B$21,0),MATCH($B185,'3c Mappings'!$C$7:$O$7,0)))</f>
        <v>-</v>
      </c>
      <c r="AZ185" s="80" t="str">
        <f>IF(AZ15="-","-",AZ15*INDEX('3c Mappings'!$C$8:$O$21,MATCH($C185,'3c Mappings'!$B$8:$B$21,0),MATCH($B185,'3c Mappings'!$C$7:$O$7,0)))</f>
        <v>-</v>
      </c>
      <c r="BA185" s="80" t="str">
        <f>IF(BA15="-","-",BA15*INDEX('3c Mappings'!$C$8:$O$21,MATCH($C185,'3c Mappings'!$B$8:$B$21,0),MATCH($B185,'3c Mappings'!$C$7:$O$7,0)))</f>
        <v>-</v>
      </c>
      <c r="BB185" s="80" t="str">
        <f>IF(BB15="-","-",BB15*INDEX('3c Mappings'!$C$8:$O$21,MATCH($C185,'3c Mappings'!$B$8:$B$21,0),MATCH($B185,'3c Mappings'!$C$7:$O$7,0)))</f>
        <v>-</v>
      </c>
    </row>
    <row r="186" spans="1:54" s="14" customFormat="1" ht="11.45">
      <c r="A186" s="10"/>
      <c r="B186" s="72" t="s">
        <v>204</v>
      </c>
      <c r="C186" s="73" t="s">
        <v>187</v>
      </c>
      <c r="D186" s="205"/>
      <c r="E186" s="29"/>
      <c r="F186" s="80">
        <f>IF(F16="-","-",F16*INDEX('3c Mappings'!$C$8:$O$21,MATCH($C186,'3c Mappings'!$B$8:$B$21,0),MATCH($B186,'3c Mappings'!$C$7:$O$7,0)))</f>
        <v>0</v>
      </c>
      <c r="G186" s="80">
        <f>IF(G16="-","-",G16*INDEX('3c Mappings'!$C$8:$O$21,MATCH($C186,'3c Mappings'!$B$8:$B$21,0),MATCH($B186,'3c Mappings'!$C$7:$O$7,0)))</f>
        <v>0</v>
      </c>
      <c r="H186" s="80">
        <f>IF(H16="-","-",H16*INDEX('3c Mappings'!$C$8:$O$21,MATCH($C186,'3c Mappings'!$B$8:$B$21,0),MATCH($B186,'3c Mappings'!$C$7:$O$7,0)))</f>
        <v>0</v>
      </c>
      <c r="I186" s="80">
        <f>IF(I16="-","-",I16*INDEX('3c Mappings'!$C$8:$O$21,MATCH($C186,'3c Mappings'!$B$8:$B$21,0),MATCH($B186,'3c Mappings'!$C$7:$O$7,0)))</f>
        <v>0</v>
      </c>
      <c r="J186" s="80">
        <f>IF(J16="-","-",J16*INDEX('3c Mappings'!$C$8:$O$21,MATCH($C186,'3c Mappings'!$B$8:$B$21,0),MATCH($B186,'3c Mappings'!$C$7:$O$7,0)))</f>
        <v>0</v>
      </c>
      <c r="K186" s="80">
        <f>IF(K16="-","-",K16*INDEX('3c Mappings'!$C$8:$O$21,MATCH($C186,'3c Mappings'!$B$8:$B$21,0),MATCH($B186,'3c Mappings'!$C$7:$O$7,0)))</f>
        <v>0</v>
      </c>
      <c r="L186" s="80">
        <f>IF(L16="-","-",L16*INDEX('3c Mappings'!$C$8:$O$21,MATCH($C186,'3c Mappings'!$B$8:$B$21,0),MATCH($B186,'3c Mappings'!$C$7:$O$7,0)))</f>
        <v>0</v>
      </c>
      <c r="M186" s="80">
        <f>IF(M16="-","-",M16*INDEX('3c Mappings'!$C$8:$O$21,MATCH($C186,'3c Mappings'!$B$8:$B$21,0),MATCH($B186,'3c Mappings'!$C$7:$O$7,0)))</f>
        <v>0</v>
      </c>
      <c r="N186" s="82"/>
      <c r="O186" s="80">
        <f>IF(O16="-","-",O16*INDEX('3c Mappings'!$C$8:$O$21,MATCH($C186,'3c Mappings'!$B$8:$B$21,0),MATCH($B186,'3c Mappings'!$C$7:$O$7,0)))</f>
        <v>0</v>
      </c>
      <c r="P186" s="80">
        <f>IF(P16="-","-",P16*INDEX('3c Mappings'!$C$8:$O$21,MATCH($C186,'3c Mappings'!$B$8:$B$21,0),MATCH($B186,'3c Mappings'!$C$7:$O$7,0)))</f>
        <v>0</v>
      </c>
      <c r="Q186" s="80">
        <f>IF(Q16="-","-",Q16*INDEX('3c Mappings'!$C$8:$O$21,MATCH($C186,'3c Mappings'!$B$8:$B$21,0),MATCH($B186,'3c Mappings'!$C$7:$O$7,0)))</f>
        <v>0</v>
      </c>
      <c r="R186" s="80">
        <f>IF(R16="-","-",R16*INDEX('3c Mappings'!$C$8:$O$21,MATCH($C186,'3c Mappings'!$B$8:$B$21,0),MATCH($B186,'3c Mappings'!$C$7:$O$7,0)))</f>
        <v>0</v>
      </c>
      <c r="S186" s="80">
        <f>IF(S16="-","-",S16*INDEX('3c Mappings'!$C$8:$O$21,MATCH($C186,'3c Mappings'!$B$8:$B$21,0),MATCH($B186,'3c Mappings'!$C$7:$O$7,0)))</f>
        <v>0</v>
      </c>
      <c r="T186" s="80">
        <f>IF(T16="-","-",T16*INDEX('3c Mappings'!$C$8:$O$21,MATCH($C186,'3c Mappings'!$B$8:$B$21,0),MATCH($B186,'3c Mappings'!$C$7:$O$7,0)))</f>
        <v>0</v>
      </c>
      <c r="U186" s="80">
        <f>IF(U16="-","-",U16*INDEX('3c Mappings'!$C$8:$O$21,MATCH($C186,'3c Mappings'!$B$8:$B$21,0),MATCH($B186,'3c Mappings'!$C$7:$O$7,0)))</f>
        <v>0</v>
      </c>
      <c r="V186" s="80">
        <f>IF(V16="-","-",V16*INDEX('3c Mappings'!$C$8:$O$21,MATCH($C186,'3c Mappings'!$B$8:$B$21,0),MATCH($B186,'3c Mappings'!$C$7:$O$7,0)))</f>
        <v>0</v>
      </c>
      <c r="W186" s="80">
        <f>IF(W16="-","-",W16*INDEX('3c Mappings'!$C$8:$O$21,MATCH($C186,'3c Mappings'!$B$8:$B$21,0),MATCH($B186,'3c Mappings'!$C$7:$O$7,0)))</f>
        <v>0</v>
      </c>
      <c r="X186" s="80">
        <f>IF(X16="-","-",X16*INDEX('3c Mappings'!$C$8:$O$21,MATCH($C186,'3c Mappings'!$B$8:$B$21,0),MATCH($B186,'3c Mappings'!$C$7:$O$7,0)))</f>
        <v>0</v>
      </c>
      <c r="Y186" s="80">
        <f>IF(Y16="-","-",Y16*INDEX('3c Mappings'!$C$8:$O$21,MATCH($C186,'3c Mappings'!$B$8:$B$21,0),MATCH($B186,'3c Mappings'!$C$7:$O$7,0)))</f>
        <v>0</v>
      </c>
      <c r="Z186" s="80">
        <f>IF(Z16="-","-",Z16*INDEX('3c Mappings'!$C$8:$O$21,MATCH($C186,'3c Mappings'!$B$8:$B$21,0),MATCH($B186,'3c Mappings'!$C$7:$O$7,0)))</f>
        <v>0</v>
      </c>
      <c r="AA186" s="80">
        <f>IF(AA16="-","-",AA16*INDEX('3c Mappings'!$C$8:$O$21,MATCH($C186,'3c Mappings'!$B$8:$B$21,0),MATCH($B186,'3c Mappings'!$C$7:$O$7,0)))</f>
        <v>0</v>
      </c>
      <c r="AB186" s="80">
        <f>IF(AB16="-","-",AB16*INDEX('3c Mappings'!$C$8:$O$21,MATCH($C186,'3c Mappings'!$B$8:$B$21,0),MATCH($B186,'3c Mappings'!$C$7:$O$7,0)))</f>
        <v>0</v>
      </c>
      <c r="AC186" s="80">
        <f>IF(AC16="-","-",AC16*INDEX('3c Mappings'!$C$8:$O$21,MATCH($C186,'3c Mappings'!$B$8:$B$21,0),MATCH($B186,'3c Mappings'!$C$7:$O$7,0)))</f>
        <v>0</v>
      </c>
      <c r="AD186" s="80">
        <f>IF(AD16="-","-",AD16*INDEX('3c Mappings'!$C$8:$O$21,MATCH($C186,'3c Mappings'!$B$8:$B$21,0),MATCH($B186,'3c Mappings'!$C$7:$O$7,0)))</f>
        <v>0</v>
      </c>
      <c r="AE186" s="80">
        <f>IF(AE16="-","-",AE16*INDEX('3c Mappings'!$C$8:$O$21,MATCH($C186,'3c Mappings'!$B$8:$B$21,0),MATCH($B186,'3c Mappings'!$C$7:$O$7,0)))</f>
        <v>0</v>
      </c>
      <c r="AF186" s="80">
        <f>IF(AF16="-","-",AF16*INDEX('3c Mappings'!$C$8:$O$21,MATCH($C186,'3c Mappings'!$B$8:$B$21,0),MATCH($B186,'3c Mappings'!$C$7:$O$7,0)))</f>
        <v>0</v>
      </c>
      <c r="AG186" s="80">
        <f>IF(AG16="-","-",AG16*INDEX('3c Mappings'!$C$8:$O$21,MATCH($C186,'3c Mappings'!$B$8:$B$21,0),MATCH($B186,'3c Mappings'!$C$7:$O$7,0)))</f>
        <v>0</v>
      </c>
      <c r="AH186" s="80" t="str">
        <f>IF(AH16="-","-",AH16*INDEX('3c Mappings'!$C$8:$O$21,MATCH($C186,'3c Mappings'!$B$8:$B$21,0),MATCH($B186,'3c Mappings'!$C$7:$O$7,0)))</f>
        <v>-</v>
      </c>
      <c r="AI186" s="80" t="str">
        <f>IF(AI16="-","-",AI16*INDEX('3c Mappings'!$C$8:$O$21,MATCH($C186,'3c Mappings'!$B$8:$B$21,0),MATCH($B186,'3c Mappings'!$C$7:$O$7,0)))</f>
        <v>-</v>
      </c>
      <c r="AJ186" s="80" t="str">
        <f>IF(AJ16="-","-",AJ16*INDEX('3c Mappings'!$C$8:$O$21,MATCH($C186,'3c Mappings'!$B$8:$B$21,0),MATCH($B186,'3c Mappings'!$C$7:$O$7,0)))</f>
        <v>-</v>
      </c>
      <c r="AK186" s="80" t="str">
        <f>IF(AK16="-","-",AK16*INDEX('3c Mappings'!$C$8:$O$21,MATCH($C186,'3c Mappings'!$B$8:$B$21,0),MATCH($B186,'3c Mappings'!$C$7:$O$7,0)))</f>
        <v>-</v>
      </c>
      <c r="AL186" s="80" t="str">
        <f>IF(AL16="-","-",AL16*INDEX('3c Mappings'!$C$8:$O$21,MATCH($C186,'3c Mappings'!$B$8:$B$21,0),MATCH($B186,'3c Mappings'!$C$7:$O$7,0)))</f>
        <v>-</v>
      </c>
      <c r="AM186" s="80" t="str">
        <f>IF(AM16="-","-",AM16*INDEX('3c Mappings'!$C$8:$O$21,MATCH($C186,'3c Mappings'!$B$8:$B$21,0),MATCH($B186,'3c Mappings'!$C$7:$O$7,0)))</f>
        <v>-</v>
      </c>
      <c r="AN186" s="80" t="str">
        <f>IF(AN16="-","-",AN16*INDEX('3c Mappings'!$C$8:$O$21,MATCH($C186,'3c Mappings'!$B$8:$B$21,0),MATCH($B186,'3c Mappings'!$C$7:$O$7,0)))</f>
        <v>-</v>
      </c>
      <c r="AO186" s="80" t="str">
        <f>IF(AO16="-","-",AO16*INDEX('3c Mappings'!$C$8:$O$21,MATCH($C186,'3c Mappings'!$B$8:$B$21,0),MATCH($B186,'3c Mappings'!$C$7:$O$7,0)))</f>
        <v>-</v>
      </c>
      <c r="AP186" s="80" t="str">
        <f>IF(AP16="-","-",AP16*INDEX('3c Mappings'!$C$8:$O$21,MATCH($C186,'3c Mappings'!$B$8:$B$21,0),MATCH($B186,'3c Mappings'!$C$7:$O$7,0)))</f>
        <v>-</v>
      </c>
      <c r="AQ186" s="80" t="str">
        <f>IF(AQ16="-","-",AQ16*INDEX('3c Mappings'!$C$8:$O$21,MATCH($C186,'3c Mappings'!$B$8:$B$21,0),MATCH($B186,'3c Mappings'!$C$7:$O$7,0)))</f>
        <v>-</v>
      </c>
      <c r="AR186" s="80" t="str">
        <f>IF(AR16="-","-",AR16*INDEX('3c Mappings'!$C$8:$O$21,MATCH($C186,'3c Mappings'!$B$8:$B$21,0),MATCH($B186,'3c Mappings'!$C$7:$O$7,0)))</f>
        <v>-</v>
      </c>
      <c r="AS186" s="80" t="str">
        <f>IF(AS16="-","-",AS16*INDEX('3c Mappings'!$C$8:$O$21,MATCH($C186,'3c Mappings'!$B$8:$B$21,0),MATCH($B186,'3c Mappings'!$C$7:$O$7,0)))</f>
        <v>-</v>
      </c>
      <c r="AT186" s="80" t="str">
        <f>IF(AT16="-","-",AT16*INDEX('3c Mappings'!$C$8:$O$21,MATCH($C186,'3c Mappings'!$B$8:$B$21,0),MATCH($B186,'3c Mappings'!$C$7:$O$7,0)))</f>
        <v>-</v>
      </c>
      <c r="AU186" s="80" t="str">
        <f>IF(AU16="-","-",AU16*INDEX('3c Mappings'!$C$8:$O$21,MATCH($C186,'3c Mappings'!$B$8:$B$21,0),MATCH($B186,'3c Mappings'!$C$7:$O$7,0)))</f>
        <v>-</v>
      </c>
      <c r="AV186" s="80" t="str">
        <f>IF(AV16="-","-",AV16*INDEX('3c Mappings'!$C$8:$O$21,MATCH($C186,'3c Mappings'!$B$8:$B$21,0),MATCH($B186,'3c Mappings'!$C$7:$O$7,0)))</f>
        <v>-</v>
      </c>
      <c r="AW186" s="80" t="str">
        <f>IF(AW16="-","-",AW16*INDEX('3c Mappings'!$C$8:$O$21,MATCH($C186,'3c Mappings'!$B$8:$B$21,0),MATCH($B186,'3c Mappings'!$C$7:$O$7,0)))</f>
        <v>-</v>
      </c>
      <c r="AX186" s="80" t="str">
        <f>IF(AX16="-","-",AX16*INDEX('3c Mappings'!$C$8:$O$21,MATCH($C186,'3c Mappings'!$B$8:$B$21,0),MATCH($B186,'3c Mappings'!$C$7:$O$7,0)))</f>
        <v>-</v>
      </c>
      <c r="AY186" s="80" t="str">
        <f>IF(AY16="-","-",AY16*INDEX('3c Mappings'!$C$8:$O$21,MATCH($C186,'3c Mappings'!$B$8:$B$21,0),MATCH($B186,'3c Mappings'!$C$7:$O$7,0)))</f>
        <v>-</v>
      </c>
      <c r="AZ186" s="80" t="str">
        <f>IF(AZ16="-","-",AZ16*INDEX('3c Mappings'!$C$8:$O$21,MATCH($C186,'3c Mappings'!$B$8:$B$21,0),MATCH($B186,'3c Mappings'!$C$7:$O$7,0)))</f>
        <v>-</v>
      </c>
      <c r="BA186" s="80" t="str">
        <f>IF(BA16="-","-",BA16*INDEX('3c Mappings'!$C$8:$O$21,MATCH($C186,'3c Mappings'!$B$8:$B$21,0),MATCH($B186,'3c Mappings'!$C$7:$O$7,0)))</f>
        <v>-</v>
      </c>
      <c r="BB186" s="80" t="str">
        <f>IF(BB16="-","-",BB16*INDEX('3c Mappings'!$C$8:$O$21,MATCH($C186,'3c Mappings'!$B$8:$B$21,0),MATCH($B186,'3c Mappings'!$C$7:$O$7,0)))</f>
        <v>-</v>
      </c>
    </row>
    <row r="187" spans="1:54" s="14" customFormat="1" ht="11.45">
      <c r="A187" s="10"/>
      <c r="B187" s="72" t="s">
        <v>205</v>
      </c>
      <c r="C187" s="73" t="s">
        <v>187</v>
      </c>
      <c r="D187" s="205"/>
      <c r="E187" s="29"/>
      <c r="F187" s="80">
        <f>IF(F17="-","-",F17*INDEX('3c Mappings'!$C$8:$O$21,MATCH($C187,'3c Mappings'!$B$8:$B$21,0),MATCH($B187,'3c Mappings'!$C$7:$O$7,0)))</f>
        <v>1.1102604876370218E-2</v>
      </c>
      <c r="G187" s="80">
        <f>IF(G17="-","-",G17*INDEX('3c Mappings'!$C$8:$O$21,MATCH($C187,'3c Mappings'!$B$8:$B$21,0),MATCH($B187,'3c Mappings'!$C$7:$O$7,0)))</f>
        <v>1.0847287939400461E-2</v>
      </c>
      <c r="H187" s="80">
        <f>IF(H17="-","-",H17*INDEX('3c Mappings'!$C$8:$O$21,MATCH($C187,'3c Mappings'!$B$8:$B$21,0),MATCH($B187,'3c Mappings'!$C$7:$O$7,0)))</f>
        <v>1.1082761195620836E-2</v>
      </c>
      <c r="I187" s="80">
        <f>IF(I17="-","-",I17*INDEX('3c Mappings'!$C$8:$O$21,MATCH($C187,'3c Mappings'!$B$8:$B$21,0),MATCH($B187,'3c Mappings'!$C$7:$O$7,0)))</f>
        <v>1.0342342078408543E-2</v>
      </c>
      <c r="J187" s="80">
        <f>IF(J17="-","-",J17*INDEX('3c Mappings'!$C$8:$O$21,MATCH($C187,'3c Mappings'!$B$8:$B$21,0),MATCH($B187,'3c Mappings'!$C$7:$O$7,0)))</f>
        <v>1.0240498370281051E-2</v>
      </c>
      <c r="K187" s="80">
        <f>IF(K17="-","-",K17*INDEX('3c Mappings'!$C$8:$O$21,MATCH($C187,'3c Mappings'!$B$8:$B$21,0),MATCH($B187,'3c Mappings'!$C$7:$O$7,0)))</f>
        <v>1.0291561757675004E-2</v>
      </c>
      <c r="L187" s="80">
        <f>IF(L17="-","-",L17*INDEX('3c Mappings'!$C$8:$O$21,MATCH($C187,'3c Mappings'!$B$8:$B$21,0),MATCH($B187,'3c Mappings'!$C$7:$O$7,0)))</f>
        <v>1.0021888514478758E-2</v>
      </c>
      <c r="M187" s="80">
        <f>IF(M17="-","-",M17*INDEX('3c Mappings'!$C$8:$O$21,MATCH($C187,'3c Mappings'!$B$8:$B$21,0),MATCH($B187,'3c Mappings'!$C$7:$O$7,0)))</f>
        <v>1.0175078676660612E-2</v>
      </c>
      <c r="N187" s="82"/>
      <c r="O187" s="80">
        <f>IF(O17="-","-",O17*INDEX('3c Mappings'!$C$8:$O$21,MATCH($C187,'3c Mappings'!$B$8:$B$21,0),MATCH($B187,'3c Mappings'!$C$7:$O$7,0)))</f>
        <v>1.0175078676660612E-2</v>
      </c>
      <c r="P187" s="80">
        <f>IF(P17="-","-",P17*INDEX('3c Mappings'!$C$8:$O$21,MATCH($C187,'3c Mappings'!$B$8:$B$21,0),MATCH($B187,'3c Mappings'!$C$7:$O$7,0)))</f>
        <v>1.1531670867851455E-2</v>
      </c>
      <c r="Q187" s="80">
        <f>IF(Q17="-","-",Q17*INDEX('3c Mappings'!$C$8:$O$21,MATCH($C187,'3c Mappings'!$B$8:$B$21,0),MATCH($B187,'3c Mappings'!$C$7:$O$7,0)))</f>
        <v>1.0586998201063355E-2</v>
      </c>
      <c r="R187" s="80">
        <f>IF(R17="-","-",R17*INDEX('3c Mappings'!$C$8:$O$21,MATCH($C187,'3c Mappings'!$B$8:$B$21,0),MATCH($B187,'3c Mappings'!$C$7:$O$7,0)))</f>
        <v>9.6639638635635898E-3</v>
      </c>
      <c r="S187" s="80">
        <f>IF(S17="-","-",S17*INDEX('3c Mappings'!$C$8:$O$21,MATCH($C187,'3c Mappings'!$B$8:$B$21,0),MATCH($B187,'3c Mappings'!$C$7:$O$7,0)))</f>
        <v>3.995927862834983E-3</v>
      </c>
      <c r="T187" s="80">
        <f>IF(T17="-","-",T17*INDEX('3c Mappings'!$C$8:$O$21,MATCH($C187,'3c Mappings'!$B$8:$B$21,0),MATCH($B187,'3c Mappings'!$C$7:$O$7,0)))</f>
        <v>1.7906914004986764E-2</v>
      </c>
      <c r="U187" s="80">
        <f>IF(U17="-","-",U17*INDEX('3c Mappings'!$C$8:$O$21,MATCH($C187,'3c Mappings'!$B$8:$B$21,0),MATCH($B187,'3c Mappings'!$C$7:$O$7,0)))</f>
        <v>1.698777303189564E-2</v>
      </c>
      <c r="V187" s="80">
        <f>IF(V17="-","-",V17*INDEX('3c Mappings'!$C$8:$O$21,MATCH($C187,'3c Mappings'!$B$8:$B$21,0),MATCH($B187,'3c Mappings'!$C$7:$O$7,0)))</f>
        <v>2.4295538169440932E-2</v>
      </c>
      <c r="W187" s="80">
        <f>IF(W17="-","-",W17*INDEX('3c Mappings'!$C$8:$O$21,MATCH($C187,'3c Mappings'!$B$8:$B$21,0),MATCH($B187,'3c Mappings'!$C$7:$O$7,0)))</f>
        <v>3.0703993287381832E-2</v>
      </c>
      <c r="X187" s="80">
        <f>IF(X17="-","-",X17*INDEX('3c Mappings'!$C$8:$O$21,MATCH($C187,'3c Mappings'!$B$8:$B$21,0),MATCH($B187,'3c Mappings'!$C$7:$O$7,0)))</f>
        <v>2.3870738500611308E-2</v>
      </c>
      <c r="Y187" s="80">
        <f>IF(Y17="-","-",Y17*INDEX('3c Mappings'!$C$8:$O$21,MATCH($C187,'3c Mappings'!$B$8:$B$21,0),MATCH($B187,'3c Mappings'!$C$7:$O$7,0)))</f>
        <v>2.3870738500611308E-2</v>
      </c>
      <c r="Z187" s="80">
        <f>IF(Z17="-","-",Z17*INDEX('3c Mappings'!$C$8:$O$21,MATCH($C187,'3c Mappings'!$B$8:$B$21,0),MATCH($B187,'3c Mappings'!$C$7:$O$7,0)))</f>
        <v>2.8721760303036695E-2</v>
      </c>
      <c r="AA187" s="80">
        <f>IF(AA17="-","-",AA17*INDEX('3c Mappings'!$C$8:$O$21,MATCH($C187,'3c Mappings'!$B$8:$B$21,0),MATCH($B187,'3c Mappings'!$C$7:$O$7,0)))</f>
        <v>2.8721760303036695E-2</v>
      </c>
      <c r="AB187" s="80">
        <f>IF(AB17="-","-",AB17*INDEX('3c Mappings'!$C$8:$O$21,MATCH($C187,'3c Mappings'!$B$8:$B$21,0),MATCH($B187,'3c Mappings'!$C$7:$O$7,0)))</f>
        <v>2.5137267218137714E-2</v>
      </c>
      <c r="AC187" s="80">
        <f>IF(AC17="-","-",AC17*INDEX('3c Mappings'!$C$8:$O$21,MATCH($C187,'3c Mappings'!$B$8:$B$21,0),MATCH($B187,'3c Mappings'!$C$7:$O$7,0)))</f>
        <v>2.5137267218137714E-2</v>
      </c>
      <c r="AD187" s="80">
        <f>IF(AD17="-","-",AD17*INDEX('3c Mappings'!$C$8:$O$21,MATCH($C187,'3c Mappings'!$B$8:$B$21,0),MATCH($B187,'3c Mappings'!$C$7:$O$7,0)))</f>
        <v>1.3443751504922843E-2</v>
      </c>
      <c r="AE187" s="80">
        <f>IF(AE17="-","-",AE17*INDEX('3c Mappings'!$C$8:$O$21,MATCH($C187,'3c Mappings'!$B$8:$B$21,0),MATCH($B187,'3c Mappings'!$C$7:$O$7,0)))</f>
        <v>1.3443751504922843E-2</v>
      </c>
      <c r="AF187" s="80">
        <f>IF(AF17="-","-",AF17*INDEX('3c Mappings'!$C$8:$O$21,MATCH($C187,'3c Mappings'!$B$8:$B$21,0),MATCH($B187,'3c Mappings'!$C$7:$O$7,0)))</f>
        <v>2.4040017612031447E-2</v>
      </c>
      <c r="AG187" s="80">
        <f>IF(AG17="-","-",AG17*INDEX('3c Mappings'!$C$8:$O$21,MATCH($C187,'3c Mappings'!$B$8:$B$21,0),MATCH($B187,'3c Mappings'!$C$7:$O$7,0)))</f>
        <v>2.4040017612031447E-2</v>
      </c>
      <c r="AH187" s="80" t="str">
        <f>IF(AH17="-","-",AH17*INDEX('3c Mappings'!$C$8:$O$21,MATCH($C187,'3c Mappings'!$B$8:$B$21,0),MATCH($B187,'3c Mappings'!$C$7:$O$7,0)))</f>
        <v>-</v>
      </c>
      <c r="AI187" s="80" t="str">
        <f>IF(AI17="-","-",AI17*INDEX('3c Mappings'!$C$8:$O$21,MATCH($C187,'3c Mappings'!$B$8:$B$21,0),MATCH($B187,'3c Mappings'!$C$7:$O$7,0)))</f>
        <v>-</v>
      </c>
      <c r="AJ187" s="80" t="str">
        <f>IF(AJ17="-","-",AJ17*INDEX('3c Mappings'!$C$8:$O$21,MATCH($C187,'3c Mappings'!$B$8:$B$21,0),MATCH($B187,'3c Mappings'!$C$7:$O$7,0)))</f>
        <v>-</v>
      </c>
      <c r="AK187" s="80" t="str">
        <f>IF(AK17="-","-",AK17*INDEX('3c Mappings'!$C$8:$O$21,MATCH($C187,'3c Mappings'!$B$8:$B$21,0),MATCH($B187,'3c Mappings'!$C$7:$O$7,0)))</f>
        <v>-</v>
      </c>
      <c r="AL187" s="80" t="str">
        <f>IF(AL17="-","-",AL17*INDEX('3c Mappings'!$C$8:$O$21,MATCH($C187,'3c Mappings'!$B$8:$B$21,0),MATCH($B187,'3c Mappings'!$C$7:$O$7,0)))</f>
        <v>-</v>
      </c>
      <c r="AM187" s="80" t="str">
        <f>IF(AM17="-","-",AM17*INDEX('3c Mappings'!$C$8:$O$21,MATCH($C187,'3c Mappings'!$B$8:$B$21,0),MATCH($B187,'3c Mappings'!$C$7:$O$7,0)))</f>
        <v>-</v>
      </c>
      <c r="AN187" s="80" t="str">
        <f>IF(AN17="-","-",AN17*INDEX('3c Mappings'!$C$8:$O$21,MATCH($C187,'3c Mappings'!$B$8:$B$21,0),MATCH($B187,'3c Mappings'!$C$7:$O$7,0)))</f>
        <v>-</v>
      </c>
      <c r="AO187" s="80" t="str">
        <f>IF(AO17="-","-",AO17*INDEX('3c Mappings'!$C$8:$O$21,MATCH($C187,'3c Mappings'!$B$8:$B$21,0),MATCH($B187,'3c Mappings'!$C$7:$O$7,0)))</f>
        <v>-</v>
      </c>
      <c r="AP187" s="80" t="str">
        <f>IF(AP17="-","-",AP17*INDEX('3c Mappings'!$C$8:$O$21,MATCH($C187,'3c Mappings'!$B$8:$B$21,0),MATCH($B187,'3c Mappings'!$C$7:$O$7,0)))</f>
        <v>-</v>
      </c>
      <c r="AQ187" s="80" t="str">
        <f>IF(AQ17="-","-",AQ17*INDEX('3c Mappings'!$C$8:$O$21,MATCH($C187,'3c Mappings'!$B$8:$B$21,0),MATCH($B187,'3c Mappings'!$C$7:$O$7,0)))</f>
        <v>-</v>
      </c>
      <c r="AR187" s="80" t="str">
        <f>IF(AR17="-","-",AR17*INDEX('3c Mappings'!$C$8:$O$21,MATCH($C187,'3c Mappings'!$B$8:$B$21,0),MATCH($B187,'3c Mappings'!$C$7:$O$7,0)))</f>
        <v>-</v>
      </c>
      <c r="AS187" s="80" t="str">
        <f>IF(AS17="-","-",AS17*INDEX('3c Mappings'!$C$8:$O$21,MATCH($C187,'3c Mappings'!$B$8:$B$21,0),MATCH($B187,'3c Mappings'!$C$7:$O$7,0)))</f>
        <v>-</v>
      </c>
      <c r="AT187" s="80" t="str">
        <f>IF(AT17="-","-",AT17*INDEX('3c Mappings'!$C$8:$O$21,MATCH($C187,'3c Mappings'!$B$8:$B$21,0),MATCH($B187,'3c Mappings'!$C$7:$O$7,0)))</f>
        <v>-</v>
      </c>
      <c r="AU187" s="80" t="str">
        <f>IF(AU17="-","-",AU17*INDEX('3c Mappings'!$C$8:$O$21,MATCH($C187,'3c Mappings'!$B$8:$B$21,0),MATCH($B187,'3c Mappings'!$C$7:$O$7,0)))</f>
        <v>-</v>
      </c>
      <c r="AV187" s="80" t="str">
        <f>IF(AV17="-","-",AV17*INDEX('3c Mappings'!$C$8:$O$21,MATCH($C187,'3c Mappings'!$B$8:$B$21,0),MATCH($B187,'3c Mappings'!$C$7:$O$7,0)))</f>
        <v>-</v>
      </c>
      <c r="AW187" s="80" t="str">
        <f>IF(AW17="-","-",AW17*INDEX('3c Mappings'!$C$8:$O$21,MATCH($C187,'3c Mappings'!$B$8:$B$21,0),MATCH($B187,'3c Mappings'!$C$7:$O$7,0)))</f>
        <v>-</v>
      </c>
      <c r="AX187" s="80" t="str">
        <f>IF(AX17="-","-",AX17*INDEX('3c Mappings'!$C$8:$O$21,MATCH($C187,'3c Mappings'!$B$8:$B$21,0),MATCH($B187,'3c Mappings'!$C$7:$O$7,0)))</f>
        <v>-</v>
      </c>
      <c r="AY187" s="80" t="str">
        <f>IF(AY17="-","-",AY17*INDEX('3c Mappings'!$C$8:$O$21,MATCH($C187,'3c Mappings'!$B$8:$B$21,0),MATCH($B187,'3c Mappings'!$C$7:$O$7,0)))</f>
        <v>-</v>
      </c>
      <c r="AZ187" s="80" t="str">
        <f>IF(AZ17="-","-",AZ17*INDEX('3c Mappings'!$C$8:$O$21,MATCH($C187,'3c Mappings'!$B$8:$B$21,0),MATCH($B187,'3c Mappings'!$C$7:$O$7,0)))</f>
        <v>-</v>
      </c>
      <c r="BA187" s="80" t="str">
        <f>IF(BA17="-","-",BA17*INDEX('3c Mappings'!$C$8:$O$21,MATCH($C187,'3c Mappings'!$B$8:$B$21,0),MATCH($B187,'3c Mappings'!$C$7:$O$7,0)))</f>
        <v>-</v>
      </c>
      <c r="BB187" s="80" t="str">
        <f>IF(BB17="-","-",BB17*INDEX('3c Mappings'!$C$8:$O$21,MATCH($C187,'3c Mappings'!$B$8:$B$21,0),MATCH($B187,'3c Mappings'!$C$7:$O$7,0)))</f>
        <v>-</v>
      </c>
    </row>
    <row r="188" spans="1:54" s="14" customFormat="1" ht="11.45">
      <c r="A188" s="10"/>
      <c r="B188" s="72" t="s">
        <v>206</v>
      </c>
      <c r="C188" s="73" t="s">
        <v>187</v>
      </c>
      <c r="D188" s="205"/>
      <c r="E188" s="29"/>
      <c r="F188" s="80">
        <f>IF(F18="-","-",F18*INDEX('3c Mappings'!$C$8:$O$21,MATCH($C188,'3c Mappings'!$B$8:$B$21,0),MATCH($B188,'3c Mappings'!$C$7:$O$7,0)))</f>
        <v>0</v>
      </c>
      <c r="G188" s="80">
        <f>IF(G18="-","-",G18*INDEX('3c Mappings'!$C$8:$O$21,MATCH($C188,'3c Mappings'!$B$8:$B$21,0),MATCH($B188,'3c Mappings'!$C$7:$O$7,0)))</f>
        <v>0</v>
      </c>
      <c r="H188" s="80">
        <f>IF(H18="-","-",H18*INDEX('3c Mappings'!$C$8:$O$21,MATCH($C188,'3c Mappings'!$B$8:$B$21,0),MATCH($B188,'3c Mappings'!$C$7:$O$7,0)))</f>
        <v>0</v>
      </c>
      <c r="I188" s="80">
        <f>IF(I18="-","-",I18*INDEX('3c Mappings'!$C$8:$O$21,MATCH($C188,'3c Mappings'!$B$8:$B$21,0),MATCH($B188,'3c Mappings'!$C$7:$O$7,0)))</f>
        <v>0</v>
      </c>
      <c r="J188" s="80">
        <f>IF(J18="-","-",J18*INDEX('3c Mappings'!$C$8:$O$21,MATCH($C188,'3c Mappings'!$B$8:$B$21,0),MATCH($B188,'3c Mappings'!$C$7:$O$7,0)))</f>
        <v>0</v>
      </c>
      <c r="K188" s="80">
        <f>IF(K18="-","-",K18*INDEX('3c Mappings'!$C$8:$O$21,MATCH($C188,'3c Mappings'!$B$8:$B$21,0),MATCH($B188,'3c Mappings'!$C$7:$O$7,0)))</f>
        <v>0</v>
      </c>
      <c r="L188" s="80">
        <f>IF(L18="-","-",L18*INDEX('3c Mappings'!$C$8:$O$21,MATCH($C188,'3c Mappings'!$B$8:$B$21,0),MATCH($B188,'3c Mappings'!$C$7:$O$7,0)))</f>
        <v>0</v>
      </c>
      <c r="M188" s="80">
        <f>IF(M18="-","-",M18*INDEX('3c Mappings'!$C$8:$O$21,MATCH($C188,'3c Mappings'!$B$8:$B$21,0),MATCH($B188,'3c Mappings'!$C$7:$O$7,0)))</f>
        <v>0</v>
      </c>
      <c r="N188" s="82"/>
      <c r="O188" s="80">
        <f>IF(O18="-","-",O18*INDEX('3c Mappings'!$C$8:$O$21,MATCH($C188,'3c Mappings'!$B$8:$B$21,0),MATCH($B188,'3c Mappings'!$C$7:$O$7,0)))</f>
        <v>0</v>
      </c>
      <c r="P188" s="80">
        <f>IF(P18="-","-",P18*INDEX('3c Mappings'!$C$8:$O$21,MATCH($C188,'3c Mappings'!$B$8:$B$21,0),MATCH($B188,'3c Mappings'!$C$7:$O$7,0)))</f>
        <v>0</v>
      </c>
      <c r="Q188" s="80">
        <f>IF(Q18="-","-",Q18*INDEX('3c Mappings'!$C$8:$O$21,MATCH($C188,'3c Mappings'!$B$8:$B$21,0),MATCH($B188,'3c Mappings'!$C$7:$O$7,0)))</f>
        <v>0</v>
      </c>
      <c r="R188" s="80">
        <f>IF(R18="-","-",R18*INDEX('3c Mappings'!$C$8:$O$21,MATCH($C188,'3c Mappings'!$B$8:$B$21,0),MATCH($B188,'3c Mappings'!$C$7:$O$7,0)))</f>
        <v>0</v>
      </c>
      <c r="S188" s="80">
        <f>IF(S18="-","-",S18*INDEX('3c Mappings'!$C$8:$O$21,MATCH($C188,'3c Mappings'!$B$8:$B$21,0),MATCH($B188,'3c Mappings'!$C$7:$O$7,0)))</f>
        <v>0</v>
      </c>
      <c r="T188" s="80">
        <f>IF(T18="-","-",T18*INDEX('3c Mappings'!$C$8:$O$21,MATCH($C188,'3c Mappings'!$B$8:$B$21,0),MATCH($B188,'3c Mappings'!$C$7:$O$7,0)))</f>
        <v>0</v>
      </c>
      <c r="U188" s="80">
        <f>IF(U18="-","-",U18*INDEX('3c Mappings'!$C$8:$O$21,MATCH($C188,'3c Mappings'!$B$8:$B$21,0),MATCH($B188,'3c Mappings'!$C$7:$O$7,0)))</f>
        <v>0</v>
      </c>
      <c r="V188" s="80">
        <f>IF(V18="-","-",V18*INDEX('3c Mappings'!$C$8:$O$21,MATCH($C188,'3c Mappings'!$B$8:$B$21,0),MATCH($B188,'3c Mappings'!$C$7:$O$7,0)))</f>
        <v>0</v>
      </c>
      <c r="W188" s="80">
        <f>IF(W18="-","-",W18*INDEX('3c Mappings'!$C$8:$O$21,MATCH($C188,'3c Mappings'!$B$8:$B$21,0),MATCH($B188,'3c Mappings'!$C$7:$O$7,0)))</f>
        <v>0</v>
      </c>
      <c r="X188" s="80">
        <f>IF(X18="-","-",X18*INDEX('3c Mappings'!$C$8:$O$21,MATCH($C188,'3c Mappings'!$B$8:$B$21,0),MATCH($B188,'3c Mappings'!$C$7:$O$7,0)))</f>
        <v>0</v>
      </c>
      <c r="Y188" s="80">
        <f>IF(Y18="-","-",Y18*INDEX('3c Mappings'!$C$8:$O$21,MATCH($C188,'3c Mappings'!$B$8:$B$21,0),MATCH($B188,'3c Mappings'!$C$7:$O$7,0)))</f>
        <v>0</v>
      </c>
      <c r="Z188" s="80">
        <f>IF(Z18="-","-",Z18*INDEX('3c Mappings'!$C$8:$O$21,MATCH($C188,'3c Mappings'!$B$8:$B$21,0),MATCH($B188,'3c Mappings'!$C$7:$O$7,0)))</f>
        <v>0</v>
      </c>
      <c r="AA188" s="80">
        <f>IF(AA18="-","-",AA18*INDEX('3c Mappings'!$C$8:$O$21,MATCH($C188,'3c Mappings'!$B$8:$B$21,0),MATCH($B188,'3c Mappings'!$C$7:$O$7,0)))</f>
        <v>0</v>
      </c>
      <c r="AB188" s="80">
        <f>IF(AB18="-","-",AB18*INDEX('3c Mappings'!$C$8:$O$21,MATCH($C188,'3c Mappings'!$B$8:$B$21,0),MATCH($B188,'3c Mappings'!$C$7:$O$7,0)))</f>
        <v>0</v>
      </c>
      <c r="AC188" s="80">
        <f>IF(AC18="-","-",AC18*INDEX('3c Mappings'!$C$8:$O$21,MATCH($C188,'3c Mappings'!$B$8:$B$21,0),MATCH($B188,'3c Mappings'!$C$7:$O$7,0)))</f>
        <v>0</v>
      </c>
      <c r="AD188" s="80">
        <f>IF(AD18="-","-",AD18*INDEX('3c Mappings'!$C$8:$O$21,MATCH($C188,'3c Mappings'!$B$8:$B$21,0),MATCH($B188,'3c Mappings'!$C$7:$O$7,0)))</f>
        <v>0</v>
      </c>
      <c r="AE188" s="80">
        <f>IF(AE18="-","-",AE18*INDEX('3c Mappings'!$C$8:$O$21,MATCH($C188,'3c Mappings'!$B$8:$B$21,0),MATCH($B188,'3c Mappings'!$C$7:$O$7,0)))</f>
        <v>0</v>
      </c>
      <c r="AF188" s="80">
        <f>IF(AF18="-","-",AF18*INDEX('3c Mappings'!$C$8:$O$21,MATCH($C188,'3c Mappings'!$B$8:$B$21,0),MATCH($B188,'3c Mappings'!$C$7:$O$7,0)))</f>
        <v>0</v>
      </c>
      <c r="AG188" s="80">
        <f>IF(AG18="-","-",AG18*INDEX('3c Mappings'!$C$8:$O$21,MATCH($C188,'3c Mappings'!$B$8:$B$21,0),MATCH($B188,'3c Mappings'!$C$7:$O$7,0)))</f>
        <v>0</v>
      </c>
      <c r="AH188" s="80" t="str">
        <f>IF(AH18="-","-",AH18*INDEX('3c Mappings'!$C$8:$O$21,MATCH($C188,'3c Mappings'!$B$8:$B$21,0),MATCH($B188,'3c Mappings'!$C$7:$O$7,0)))</f>
        <v>-</v>
      </c>
      <c r="AI188" s="80" t="str">
        <f>IF(AI18="-","-",AI18*INDEX('3c Mappings'!$C$8:$O$21,MATCH($C188,'3c Mappings'!$B$8:$B$21,0),MATCH($B188,'3c Mappings'!$C$7:$O$7,0)))</f>
        <v>-</v>
      </c>
      <c r="AJ188" s="80" t="str">
        <f>IF(AJ18="-","-",AJ18*INDEX('3c Mappings'!$C$8:$O$21,MATCH($C188,'3c Mappings'!$B$8:$B$21,0),MATCH($B188,'3c Mappings'!$C$7:$O$7,0)))</f>
        <v>-</v>
      </c>
      <c r="AK188" s="80" t="str">
        <f>IF(AK18="-","-",AK18*INDEX('3c Mappings'!$C$8:$O$21,MATCH($C188,'3c Mappings'!$B$8:$B$21,0),MATCH($B188,'3c Mappings'!$C$7:$O$7,0)))</f>
        <v>-</v>
      </c>
      <c r="AL188" s="80" t="str">
        <f>IF(AL18="-","-",AL18*INDEX('3c Mappings'!$C$8:$O$21,MATCH($C188,'3c Mappings'!$B$8:$B$21,0),MATCH($B188,'3c Mappings'!$C$7:$O$7,0)))</f>
        <v>-</v>
      </c>
      <c r="AM188" s="80" t="str">
        <f>IF(AM18="-","-",AM18*INDEX('3c Mappings'!$C$8:$O$21,MATCH($C188,'3c Mappings'!$B$8:$B$21,0),MATCH($B188,'3c Mappings'!$C$7:$O$7,0)))</f>
        <v>-</v>
      </c>
      <c r="AN188" s="80" t="str">
        <f>IF(AN18="-","-",AN18*INDEX('3c Mappings'!$C$8:$O$21,MATCH($C188,'3c Mappings'!$B$8:$B$21,0),MATCH($B188,'3c Mappings'!$C$7:$O$7,0)))</f>
        <v>-</v>
      </c>
      <c r="AO188" s="80" t="str">
        <f>IF(AO18="-","-",AO18*INDEX('3c Mappings'!$C$8:$O$21,MATCH($C188,'3c Mappings'!$B$8:$B$21,0),MATCH($B188,'3c Mappings'!$C$7:$O$7,0)))</f>
        <v>-</v>
      </c>
      <c r="AP188" s="80" t="str">
        <f>IF(AP18="-","-",AP18*INDEX('3c Mappings'!$C$8:$O$21,MATCH($C188,'3c Mappings'!$B$8:$B$21,0),MATCH($B188,'3c Mappings'!$C$7:$O$7,0)))</f>
        <v>-</v>
      </c>
      <c r="AQ188" s="80" t="str">
        <f>IF(AQ18="-","-",AQ18*INDEX('3c Mappings'!$C$8:$O$21,MATCH($C188,'3c Mappings'!$B$8:$B$21,0),MATCH($B188,'3c Mappings'!$C$7:$O$7,0)))</f>
        <v>-</v>
      </c>
      <c r="AR188" s="80" t="str">
        <f>IF(AR18="-","-",AR18*INDEX('3c Mappings'!$C$8:$O$21,MATCH($C188,'3c Mappings'!$B$8:$B$21,0),MATCH($B188,'3c Mappings'!$C$7:$O$7,0)))</f>
        <v>-</v>
      </c>
      <c r="AS188" s="80" t="str">
        <f>IF(AS18="-","-",AS18*INDEX('3c Mappings'!$C$8:$O$21,MATCH($C188,'3c Mappings'!$B$8:$B$21,0),MATCH($B188,'3c Mappings'!$C$7:$O$7,0)))</f>
        <v>-</v>
      </c>
      <c r="AT188" s="80" t="str">
        <f>IF(AT18="-","-",AT18*INDEX('3c Mappings'!$C$8:$O$21,MATCH($C188,'3c Mappings'!$B$8:$B$21,0),MATCH($B188,'3c Mappings'!$C$7:$O$7,0)))</f>
        <v>-</v>
      </c>
      <c r="AU188" s="80" t="str">
        <f>IF(AU18="-","-",AU18*INDEX('3c Mappings'!$C$8:$O$21,MATCH($C188,'3c Mappings'!$B$8:$B$21,0),MATCH($B188,'3c Mappings'!$C$7:$O$7,0)))</f>
        <v>-</v>
      </c>
      <c r="AV188" s="80" t="str">
        <f>IF(AV18="-","-",AV18*INDEX('3c Mappings'!$C$8:$O$21,MATCH($C188,'3c Mappings'!$B$8:$B$21,0),MATCH($B188,'3c Mappings'!$C$7:$O$7,0)))</f>
        <v>-</v>
      </c>
      <c r="AW188" s="80" t="str">
        <f>IF(AW18="-","-",AW18*INDEX('3c Mappings'!$C$8:$O$21,MATCH($C188,'3c Mappings'!$B$8:$B$21,0),MATCH($B188,'3c Mappings'!$C$7:$O$7,0)))</f>
        <v>-</v>
      </c>
      <c r="AX188" s="80" t="str">
        <f>IF(AX18="-","-",AX18*INDEX('3c Mappings'!$C$8:$O$21,MATCH($C188,'3c Mappings'!$B$8:$B$21,0),MATCH($B188,'3c Mappings'!$C$7:$O$7,0)))</f>
        <v>-</v>
      </c>
      <c r="AY188" s="80" t="str">
        <f>IF(AY18="-","-",AY18*INDEX('3c Mappings'!$C$8:$O$21,MATCH($C188,'3c Mappings'!$B$8:$B$21,0),MATCH($B188,'3c Mappings'!$C$7:$O$7,0)))</f>
        <v>-</v>
      </c>
      <c r="AZ188" s="80" t="str">
        <f>IF(AZ18="-","-",AZ18*INDEX('3c Mappings'!$C$8:$O$21,MATCH($C188,'3c Mappings'!$B$8:$B$21,0),MATCH($B188,'3c Mappings'!$C$7:$O$7,0)))</f>
        <v>-</v>
      </c>
      <c r="BA188" s="80" t="str">
        <f>IF(BA18="-","-",BA18*INDEX('3c Mappings'!$C$8:$O$21,MATCH($C188,'3c Mappings'!$B$8:$B$21,0),MATCH($B188,'3c Mappings'!$C$7:$O$7,0)))</f>
        <v>-</v>
      </c>
      <c r="BB188" s="80" t="str">
        <f>IF(BB18="-","-",BB18*INDEX('3c Mappings'!$C$8:$O$21,MATCH($C188,'3c Mappings'!$B$8:$B$21,0),MATCH($B188,'3c Mappings'!$C$7:$O$7,0)))</f>
        <v>-</v>
      </c>
    </row>
    <row r="189" spans="1:54" s="14" customFormat="1" ht="11.45">
      <c r="A189" s="10"/>
      <c r="B189" s="72" t="s">
        <v>207</v>
      </c>
      <c r="C189" s="73" t="s">
        <v>187</v>
      </c>
      <c r="D189" s="205"/>
      <c r="E189" s="29"/>
      <c r="F189" s="80">
        <f>IF(F19="-","-",F19*INDEX('3c Mappings'!$C$8:$O$21,MATCH($C189,'3c Mappings'!$B$8:$B$21,0),MATCH($B189,'3c Mappings'!$C$7:$O$7,0)))</f>
        <v>0</v>
      </c>
      <c r="G189" s="80">
        <f>IF(G19="-","-",G19*INDEX('3c Mappings'!$C$8:$O$21,MATCH($C189,'3c Mappings'!$B$8:$B$21,0),MATCH($B189,'3c Mappings'!$C$7:$O$7,0)))</f>
        <v>0</v>
      </c>
      <c r="H189" s="80">
        <f>IF(H19="-","-",H19*INDEX('3c Mappings'!$C$8:$O$21,MATCH($C189,'3c Mappings'!$B$8:$B$21,0),MATCH($B189,'3c Mappings'!$C$7:$O$7,0)))</f>
        <v>0</v>
      </c>
      <c r="I189" s="80">
        <f>IF(I19="-","-",I19*INDEX('3c Mappings'!$C$8:$O$21,MATCH($C189,'3c Mappings'!$B$8:$B$21,0),MATCH($B189,'3c Mappings'!$C$7:$O$7,0)))</f>
        <v>0</v>
      </c>
      <c r="J189" s="80">
        <f>IF(J19="-","-",J19*INDEX('3c Mappings'!$C$8:$O$21,MATCH($C189,'3c Mappings'!$B$8:$B$21,0),MATCH($B189,'3c Mappings'!$C$7:$O$7,0)))</f>
        <v>0</v>
      </c>
      <c r="K189" s="80">
        <f>IF(K19="-","-",K19*INDEX('3c Mappings'!$C$8:$O$21,MATCH($C189,'3c Mappings'!$B$8:$B$21,0),MATCH($B189,'3c Mappings'!$C$7:$O$7,0)))</f>
        <v>0</v>
      </c>
      <c r="L189" s="80">
        <f>IF(L19="-","-",L19*INDEX('3c Mappings'!$C$8:$O$21,MATCH($C189,'3c Mappings'!$B$8:$B$21,0),MATCH($B189,'3c Mappings'!$C$7:$O$7,0)))</f>
        <v>0</v>
      </c>
      <c r="M189" s="80">
        <f>IF(M19="-","-",M19*INDEX('3c Mappings'!$C$8:$O$21,MATCH($C189,'3c Mappings'!$B$8:$B$21,0),MATCH($B189,'3c Mappings'!$C$7:$O$7,0)))</f>
        <v>0</v>
      </c>
      <c r="N189" s="82"/>
      <c r="O189" s="80">
        <f>IF(O19="-","-",O19*INDEX('3c Mappings'!$C$8:$O$21,MATCH($C189,'3c Mappings'!$B$8:$B$21,0),MATCH($B189,'3c Mappings'!$C$7:$O$7,0)))</f>
        <v>0</v>
      </c>
      <c r="P189" s="80">
        <f>IF(P19="-","-",P19*INDEX('3c Mappings'!$C$8:$O$21,MATCH($C189,'3c Mappings'!$B$8:$B$21,0),MATCH($B189,'3c Mappings'!$C$7:$O$7,0)))</f>
        <v>0</v>
      </c>
      <c r="Q189" s="80">
        <f>IF(Q19="-","-",Q19*INDEX('3c Mappings'!$C$8:$O$21,MATCH($C189,'3c Mappings'!$B$8:$B$21,0),MATCH($B189,'3c Mappings'!$C$7:$O$7,0)))</f>
        <v>0</v>
      </c>
      <c r="R189" s="80">
        <f>IF(R19="-","-",R19*INDEX('3c Mappings'!$C$8:$O$21,MATCH($C189,'3c Mappings'!$B$8:$B$21,0),MATCH($B189,'3c Mappings'!$C$7:$O$7,0)))</f>
        <v>0</v>
      </c>
      <c r="S189" s="80">
        <f>IF(S19="-","-",S19*INDEX('3c Mappings'!$C$8:$O$21,MATCH($C189,'3c Mappings'!$B$8:$B$21,0),MATCH($B189,'3c Mappings'!$C$7:$O$7,0)))</f>
        <v>0</v>
      </c>
      <c r="T189" s="80">
        <f>IF(T19="-","-",T19*INDEX('3c Mappings'!$C$8:$O$21,MATCH($C189,'3c Mappings'!$B$8:$B$21,0),MATCH($B189,'3c Mappings'!$C$7:$O$7,0)))</f>
        <v>0</v>
      </c>
      <c r="U189" s="80">
        <f>IF(U19="-","-",U19*INDEX('3c Mappings'!$C$8:$O$21,MATCH($C189,'3c Mappings'!$B$8:$B$21,0),MATCH($B189,'3c Mappings'!$C$7:$O$7,0)))</f>
        <v>0</v>
      </c>
      <c r="V189" s="80">
        <f>IF(V19="-","-",V19*INDEX('3c Mappings'!$C$8:$O$21,MATCH($C189,'3c Mappings'!$B$8:$B$21,0),MATCH($B189,'3c Mappings'!$C$7:$O$7,0)))</f>
        <v>0</v>
      </c>
      <c r="W189" s="80">
        <f>IF(W19="-","-",W19*INDEX('3c Mappings'!$C$8:$O$21,MATCH($C189,'3c Mappings'!$B$8:$B$21,0),MATCH($B189,'3c Mappings'!$C$7:$O$7,0)))</f>
        <v>0</v>
      </c>
      <c r="X189" s="80">
        <f>IF(X19="-","-",X19*INDEX('3c Mappings'!$C$8:$O$21,MATCH($C189,'3c Mappings'!$B$8:$B$21,0),MATCH($B189,'3c Mappings'!$C$7:$O$7,0)))</f>
        <v>0</v>
      </c>
      <c r="Y189" s="80">
        <f>IF(Y19="-","-",Y19*INDEX('3c Mappings'!$C$8:$O$21,MATCH($C189,'3c Mappings'!$B$8:$B$21,0),MATCH($B189,'3c Mappings'!$C$7:$O$7,0)))</f>
        <v>0</v>
      </c>
      <c r="Z189" s="80">
        <f>IF(Z19="-","-",Z19*INDEX('3c Mappings'!$C$8:$O$21,MATCH($C189,'3c Mappings'!$B$8:$B$21,0),MATCH($B189,'3c Mappings'!$C$7:$O$7,0)))</f>
        <v>0</v>
      </c>
      <c r="AA189" s="80">
        <f>IF(AA19="-","-",AA19*INDEX('3c Mappings'!$C$8:$O$21,MATCH($C189,'3c Mappings'!$B$8:$B$21,0),MATCH($B189,'3c Mappings'!$C$7:$O$7,0)))</f>
        <v>0</v>
      </c>
      <c r="AB189" s="80">
        <f>IF(AB19="-","-",AB19*INDEX('3c Mappings'!$C$8:$O$21,MATCH($C189,'3c Mappings'!$B$8:$B$21,0),MATCH($B189,'3c Mappings'!$C$7:$O$7,0)))</f>
        <v>0</v>
      </c>
      <c r="AC189" s="80">
        <f>IF(AC19="-","-",AC19*INDEX('3c Mappings'!$C$8:$O$21,MATCH($C189,'3c Mappings'!$B$8:$B$21,0),MATCH($B189,'3c Mappings'!$C$7:$O$7,0)))</f>
        <v>0</v>
      </c>
      <c r="AD189" s="80">
        <f>IF(AD19="-","-",AD19*INDEX('3c Mappings'!$C$8:$O$21,MATCH($C189,'3c Mappings'!$B$8:$B$21,0),MATCH($B189,'3c Mappings'!$C$7:$O$7,0)))</f>
        <v>0</v>
      </c>
      <c r="AE189" s="80">
        <f>IF(AE19="-","-",AE19*INDEX('3c Mappings'!$C$8:$O$21,MATCH($C189,'3c Mappings'!$B$8:$B$21,0),MATCH($B189,'3c Mappings'!$C$7:$O$7,0)))</f>
        <v>0</v>
      </c>
      <c r="AF189" s="80">
        <f>IF(AF19="-","-",AF19*INDEX('3c Mappings'!$C$8:$O$21,MATCH($C189,'3c Mappings'!$B$8:$B$21,0),MATCH($B189,'3c Mappings'!$C$7:$O$7,0)))</f>
        <v>0</v>
      </c>
      <c r="AG189" s="80">
        <f>IF(AG19="-","-",AG19*INDEX('3c Mappings'!$C$8:$O$21,MATCH($C189,'3c Mappings'!$B$8:$B$21,0),MATCH($B189,'3c Mappings'!$C$7:$O$7,0)))</f>
        <v>0</v>
      </c>
      <c r="AH189" s="80" t="str">
        <f>IF(AH19="-","-",AH19*INDEX('3c Mappings'!$C$8:$O$21,MATCH($C189,'3c Mappings'!$B$8:$B$21,0),MATCH($B189,'3c Mappings'!$C$7:$O$7,0)))</f>
        <v>-</v>
      </c>
      <c r="AI189" s="80" t="str">
        <f>IF(AI19="-","-",AI19*INDEX('3c Mappings'!$C$8:$O$21,MATCH($C189,'3c Mappings'!$B$8:$B$21,0),MATCH($B189,'3c Mappings'!$C$7:$O$7,0)))</f>
        <v>-</v>
      </c>
      <c r="AJ189" s="80" t="str">
        <f>IF(AJ19="-","-",AJ19*INDEX('3c Mappings'!$C$8:$O$21,MATCH($C189,'3c Mappings'!$B$8:$B$21,0),MATCH($B189,'3c Mappings'!$C$7:$O$7,0)))</f>
        <v>-</v>
      </c>
      <c r="AK189" s="80" t="str">
        <f>IF(AK19="-","-",AK19*INDEX('3c Mappings'!$C$8:$O$21,MATCH($C189,'3c Mappings'!$B$8:$B$21,0),MATCH($B189,'3c Mappings'!$C$7:$O$7,0)))</f>
        <v>-</v>
      </c>
      <c r="AL189" s="80" t="str">
        <f>IF(AL19="-","-",AL19*INDEX('3c Mappings'!$C$8:$O$21,MATCH($C189,'3c Mappings'!$B$8:$B$21,0),MATCH($B189,'3c Mappings'!$C$7:$O$7,0)))</f>
        <v>-</v>
      </c>
      <c r="AM189" s="80" t="str">
        <f>IF(AM19="-","-",AM19*INDEX('3c Mappings'!$C$8:$O$21,MATCH($C189,'3c Mappings'!$B$8:$B$21,0),MATCH($B189,'3c Mappings'!$C$7:$O$7,0)))</f>
        <v>-</v>
      </c>
      <c r="AN189" s="80" t="str">
        <f>IF(AN19="-","-",AN19*INDEX('3c Mappings'!$C$8:$O$21,MATCH($C189,'3c Mappings'!$B$8:$B$21,0),MATCH($B189,'3c Mappings'!$C$7:$O$7,0)))</f>
        <v>-</v>
      </c>
      <c r="AO189" s="80" t="str">
        <f>IF(AO19="-","-",AO19*INDEX('3c Mappings'!$C$8:$O$21,MATCH($C189,'3c Mappings'!$B$8:$B$21,0),MATCH($B189,'3c Mappings'!$C$7:$O$7,0)))</f>
        <v>-</v>
      </c>
      <c r="AP189" s="80" t="str">
        <f>IF(AP19="-","-",AP19*INDEX('3c Mappings'!$C$8:$O$21,MATCH($C189,'3c Mappings'!$B$8:$B$21,0),MATCH($B189,'3c Mappings'!$C$7:$O$7,0)))</f>
        <v>-</v>
      </c>
      <c r="AQ189" s="80" t="str">
        <f>IF(AQ19="-","-",AQ19*INDEX('3c Mappings'!$C$8:$O$21,MATCH($C189,'3c Mappings'!$B$8:$B$21,0),MATCH($B189,'3c Mappings'!$C$7:$O$7,0)))</f>
        <v>-</v>
      </c>
      <c r="AR189" s="80" t="str">
        <f>IF(AR19="-","-",AR19*INDEX('3c Mappings'!$C$8:$O$21,MATCH($C189,'3c Mappings'!$B$8:$B$21,0),MATCH($B189,'3c Mappings'!$C$7:$O$7,0)))</f>
        <v>-</v>
      </c>
      <c r="AS189" s="80" t="str">
        <f>IF(AS19="-","-",AS19*INDEX('3c Mappings'!$C$8:$O$21,MATCH($C189,'3c Mappings'!$B$8:$B$21,0),MATCH($B189,'3c Mappings'!$C$7:$O$7,0)))</f>
        <v>-</v>
      </c>
      <c r="AT189" s="80" t="str">
        <f>IF(AT19="-","-",AT19*INDEX('3c Mappings'!$C$8:$O$21,MATCH($C189,'3c Mappings'!$B$8:$B$21,0),MATCH($B189,'3c Mappings'!$C$7:$O$7,0)))</f>
        <v>-</v>
      </c>
      <c r="AU189" s="80" t="str">
        <f>IF(AU19="-","-",AU19*INDEX('3c Mappings'!$C$8:$O$21,MATCH($C189,'3c Mappings'!$B$8:$B$21,0),MATCH($B189,'3c Mappings'!$C$7:$O$7,0)))</f>
        <v>-</v>
      </c>
      <c r="AV189" s="80" t="str">
        <f>IF(AV19="-","-",AV19*INDEX('3c Mappings'!$C$8:$O$21,MATCH($C189,'3c Mappings'!$B$8:$B$21,0),MATCH($B189,'3c Mappings'!$C$7:$O$7,0)))</f>
        <v>-</v>
      </c>
      <c r="AW189" s="80" t="str">
        <f>IF(AW19="-","-",AW19*INDEX('3c Mappings'!$C$8:$O$21,MATCH($C189,'3c Mappings'!$B$8:$B$21,0),MATCH($B189,'3c Mappings'!$C$7:$O$7,0)))</f>
        <v>-</v>
      </c>
      <c r="AX189" s="80" t="str">
        <f>IF(AX19="-","-",AX19*INDEX('3c Mappings'!$C$8:$O$21,MATCH($C189,'3c Mappings'!$B$8:$B$21,0),MATCH($B189,'3c Mappings'!$C$7:$O$7,0)))</f>
        <v>-</v>
      </c>
      <c r="AY189" s="80" t="str">
        <f>IF(AY19="-","-",AY19*INDEX('3c Mappings'!$C$8:$O$21,MATCH($C189,'3c Mappings'!$B$8:$B$21,0),MATCH($B189,'3c Mappings'!$C$7:$O$7,0)))</f>
        <v>-</v>
      </c>
      <c r="AZ189" s="80" t="str">
        <f>IF(AZ19="-","-",AZ19*INDEX('3c Mappings'!$C$8:$O$21,MATCH($C189,'3c Mappings'!$B$8:$B$21,0),MATCH($B189,'3c Mappings'!$C$7:$O$7,0)))</f>
        <v>-</v>
      </c>
      <c r="BA189" s="80" t="str">
        <f>IF(BA19="-","-",BA19*INDEX('3c Mappings'!$C$8:$O$21,MATCH($C189,'3c Mappings'!$B$8:$B$21,0),MATCH($B189,'3c Mappings'!$C$7:$O$7,0)))</f>
        <v>-</v>
      </c>
      <c r="BB189" s="80" t="str">
        <f>IF(BB19="-","-",BB19*INDEX('3c Mappings'!$C$8:$O$21,MATCH($C189,'3c Mappings'!$B$8:$B$21,0),MATCH($B189,'3c Mappings'!$C$7:$O$7,0)))</f>
        <v>-</v>
      </c>
    </row>
    <row r="190" spans="1:54" s="14" customFormat="1" ht="11.45">
      <c r="A190" s="10"/>
      <c r="B190" s="72" t="s">
        <v>208</v>
      </c>
      <c r="C190" s="73" t="s">
        <v>187</v>
      </c>
      <c r="D190" s="205"/>
      <c r="E190" s="29"/>
      <c r="F190" s="80">
        <f>IF(F20="-","-",F20*INDEX('3c Mappings'!$C$8:$O$21,MATCH($C190,'3c Mappings'!$B$8:$B$21,0),MATCH($B190,'3c Mappings'!$C$7:$O$7,0)))</f>
        <v>4.466020763588638</v>
      </c>
      <c r="G190" s="80">
        <f>IF(G20="-","-",G20*INDEX('3c Mappings'!$C$8:$O$21,MATCH($C190,'3c Mappings'!$B$8:$B$21,0),MATCH($B190,'3c Mappings'!$C$7:$O$7,0)))</f>
        <v>4.346276076698989</v>
      </c>
      <c r="H190" s="80">
        <f>IF(H20="-","-",H20*INDEX('3c Mappings'!$C$8:$O$21,MATCH($C190,'3c Mappings'!$B$8:$B$21,0),MATCH($B190,'3c Mappings'!$C$7:$O$7,0)))</f>
        <v>4.5623561133211537</v>
      </c>
      <c r="I190" s="80">
        <f>IF(I20="-","-",I20*INDEX('3c Mappings'!$C$8:$O$21,MATCH($C190,'3c Mappings'!$B$8:$B$21,0),MATCH($B190,'3c Mappings'!$C$7:$O$7,0)))</f>
        <v>4.2150965213411746</v>
      </c>
      <c r="J190" s="80">
        <f>IF(J20="-","-",J20*INDEX('3c Mappings'!$C$8:$O$21,MATCH($C190,'3c Mappings'!$B$8:$B$21,0),MATCH($B190,'3c Mappings'!$C$7:$O$7,0)))</f>
        <v>4.2033062000546941</v>
      </c>
      <c r="K190" s="80">
        <f>IF(K20="-","-",K20*INDEX('3c Mappings'!$C$8:$O$21,MATCH($C190,'3c Mappings'!$B$8:$B$21,0),MATCH($B190,'3c Mappings'!$C$7:$O$7,0)))</f>
        <v>4.2272551374326248</v>
      </c>
      <c r="L190" s="80">
        <f>IF(L20="-","-",L20*INDEX('3c Mappings'!$C$8:$O$21,MATCH($C190,'3c Mappings'!$B$8:$B$21,0),MATCH($B190,'3c Mappings'!$C$7:$O$7,0)))</f>
        <v>3.6989098457295921</v>
      </c>
      <c r="M190" s="80">
        <f>IF(M20="-","-",M20*INDEX('3c Mappings'!$C$8:$O$21,MATCH($C190,'3c Mappings'!$B$8:$B$21,0),MATCH($B190,'3c Mappings'!$C$7:$O$7,0)))</f>
        <v>3.7707566578633811</v>
      </c>
      <c r="N190" s="82"/>
      <c r="O190" s="80">
        <f>IF(O20="-","-",O20*INDEX('3c Mappings'!$C$8:$O$21,MATCH($C190,'3c Mappings'!$B$8:$B$21,0),MATCH($B190,'3c Mappings'!$C$7:$O$7,0)))</f>
        <v>3.7707566578633811</v>
      </c>
      <c r="P190" s="80">
        <f>IF(P20="-","-",P20*INDEX('3c Mappings'!$C$8:$O$21,MATCH($C190,'3c Mappings'!$B$8:$B$21,0),MATCH($B190,'3c Mappings'!$C$7:$O$7,0)))</f>
        <v>4.65919739112804</v>
      </c>
      <c r="Q190" s="80">
        <f>IF(Q20="-","-",Q20*INDEX('3c Mappings'!$C$8:$O$21,MATCH($C190,'3c Mappings'!$B$8:$B$21,0),MATCH($B190,'3c Mappings'!$C$7:$O$7,0)))</f>
        <v>4.2161420496363418</v>
      </c>
      <c r="R190" s="80">
        <f>IF(R20="-","-",R20*INDEX('3c Mappings'!$C$8:$O$21,MATCH($C190,'3c Mappings'!$B$8:$B$21,0),MATCH($B190,'3c Mappings'!$C$7:$O$7,0)))</f>
        <v>4.2615020922492537</v>
      </c>
      <c r="S190" s="80">
        <f>IF(S20="-","-",S20*INDEX('3c Mappings'!$C$8:$O$21,MATCH($C190,'3c Mappings'!$B$8:$B$21,0),MATCH($B190,'3c Mappings'!$C$7:$O$7,0)))</f>
        <v>1.6031700432990579</v>
      </c>
      <c r="T190" s="80">
        <f>IF(T20="-","-",T20*INDEX('3c Mappings'!$C$8:$O$21,MATCH($C190,'3c Mappings'!$B$8:$B$21,0),MATCH($B190,'3c Mappings'!$C$7:$O$7,0)))</f>
        <v>10.133850904685444</v>
      </c>
      <c r="U190" s="80">
        <f>IF(U20="-","-",U20*INDEX('3c Mappings'!$C$8:$O$21,MATCH($C190,'3c Mappings'!$B$8:$B$21,0),MATCH($B190,'3c Mappings'!$C$7:$O$7,0)))</f>
        <v>9.7027700318827073</v>
      </c>
      <c r="V190" s="80">
        <f>IF(V20="-","-",V20*INDEX('3c Mappings'!$C$8:$O$21,MATCH($C190,'3c Mappings'!$B$8:$B$21,0),MATCH($B190,'3c Mappings'!$C$7:$O$7,0)))</f>
        <v>13.690883661218592</v>
      </c>
      <c r="W190" s="80">
        <f>IF(W20="-","-",W20*INDEX('3c Mappings'!$C$8:$O$21,MATCH($C190,'3c Mappings'!$B$8:$B$21,0),MATCH($B190,'3c Mappings'!$C$7:$O$7,0)))</f>
        <v>16.69647530214877</v>
      </c>
      <c r="X190" s="80">
        <f>IF(X20="-","-",X20*INDEX('3c Mappings'!$C$8:$O$21,MATCH($C190,'3c Mappings'!$B$8:$B$21,0),MATCH($B190,'3c Mappings'!$C$7:$O$7,0)))</f>
        <v>11.162736464480691</v>
      </c>
      <c r="Y190" s="80">
        <f>IF(Y20="-","-",Y20*INDEX('3c Mappings'!$C$8:$O$21,MATCH($C190,'3c Mappings'!$B$8:$B$21,0),MATCH($B190,'3c Mappings'!$C$7:$O$7,0)))</f>
        <v>11.162736464480691</v>
      </c>
      <c r="Z190" s="80">
        <f>IF(Z20="-","-",Z20*INDEX('3c Mappings'!$C$8:$O$21,MATCH($C190,'3c Mappings'!$B$8:$B$21,0),MATCH($B190,'3c Mappings'!$C$7:$O$7,0)))</f>
        <v>13.437885515384009</v>
      </c>
      <c r="AA190" s="80">
        <f>IF(AA20="-","-",AA20*INDEX('3c Mappings'!$C$8:$O$21,MATCH($C190,'3c Mappings'!$B$8:$B$21,0),MATCH($B190,'3c Mappings'!$C$7:$O$7,0)))</f>
        <v>13.437885515384009</v>
      </c>
      <c r="AB190" s="80">
        <f>IF(AB20="-","-",AB20*INDEX('3c Mappings'!$C$8:$O$21,MATCH($C190,'3c Mappings'!$B$8:$B$21,0),MATCH($B190,'3c Mappings'!$C$7:$O$7,0)))</f>
        <v>12.010021984393839</v>
      </c>
      <c r="AC190" s="80">
        <f>IF(AC20="-","-",AC20*INDEX('3c Mappings'!$C$8:$O$21,MATCH($C190,'3c Mappings'!$B$8:$B$21,0),MATCH($B190,'3c Mappings'!$C$7:$O$7,0)))</f>
        <v>12.010021984393839</v>
      </c>
      <c r="AD190" s="80">
        <f>IF(AD20="-","-",AD20*INDEX('3c Mappings'!$C$8:$O$21,MATCH($C190,'3c Mappings'!$B$8:$B$21,0),MATCH($B190,'3c Mappings'!$C$7:$O$7,0)))</f>
        <v>6.5257153248479414</v>
      </c>
      <c r="AE190" s="80">
        <f>IF(AE20="-","-",AE20*INDEX('3c Mappings'!$C$8:$O$21,MATCH($C190,'3c Mappings'!$B$8:$B$21,0),MATCH($B190,'3c Mappings'!$C$7:$O$7,0)))</f>
        <v>6.5257153248479414</v>
      </c>
      <c r="AF190" s="80">
        <f>IF(AF20="-","-",AF20*INDEX('3c Mappings'!$C$8:$O$21,MATCH($C190,'3c Mappings'!$B$8:$B$21,0),MATCH($B190,'3c Mappings'!$C$7:$O$7,0)))</f>
        <v>11.504489430536058</v>
      </c>
      <c r="AG190" s="80">
        <f>IF(AG20="-","-",AG20*INDEX('3c Mappings'!$C$8:$O$21,MATCH($C190,'3c Mappings'!$B$8:$B$21,0),MATCH($B190,'3c Mappings'!$C$7:$O$7,0)))</f>
        <v>11.504489430536058</v>
      </c>
      <c r="AH190" s="80" t="str">
        <f>IF(AH20="-","-",AH20*INDEX('3c Mappings'!$C$8:$O$21,MATCH($C190,'3c Mappings'!$B$8:$B$21,0),MATCH($B190,'3c Mappings'!$C$7:$O$7,0)))</f>
        <v>-</v>
      </c>
      <c r="AI190" s="80" t="str">
        <f>IF(AI20="-","-",AI20*INDEX('3c Mappings'!$C$8:$O$21,MATCH($C190,'3c Mappings'!$B$8:$B$21,0),MATCH($B190,'3c Mappings'!$C$7:$O$7,0)))</f>
        <v>-</v>
      </c>
      <c r="AJ190" s="80" t="str">
        <f>IF(AJ20="-","-",AJ20*INDEX('3c Mappings'!$C$8:$O$21,MATCH($C190,'3c Mappings'!$B$8:$B$21,0),MATCH($B190,'3c Mappings'!$C$7:$O$7,0)))</f>
        <v>-</v>
      </c>
      <c r="AK190" s="80" t="str">
        <f>IF(AK20="-","-",AK20*INDEX('3c Mappings'!$C$8:$O$21,MATCH($C190,'3c Mappings'!$B$8:$B$21,0),MATCH($B190,'3c Mappings'!$C$7:$O$7,0)))</f>
        <v>-</v>
      </c>
      <c r="AL190" s="80" t="str">
        <f>IF(AL20="-","-",AL20*INDEX('3c Mappings'!$C$8:$O$21,MATCH($C190,'3c Mappings'!$B$8:$B$21,0),MATCH($B190,'3c Mappings'!$C$7:$O$7,0)))</f>
        <v>-</v>
      </c>
      <c r="AM190" s="80" t="str">
        <f>IF(AM20="-","-",AM20*INDEX('3c Mappings'!$C$8:$O$21,MATCH($C190,'3c Mappings'!$B$8:$B$21,0),MATCH($B190,'3c Mappings'!$C$7:$O$7,0)))</f>
        <v>-</v>
      </c>
      <c r="AN190" s="80" t="str">
        <f>IF(AN20="-","-",AN20*INDEX('3c Mappings'!$C$8:$O$21,MATCH($C190,'3c Mappings'!$B$8:$B$21,0),MATCH($B190,'3c Mappings'!$C$7:$O$7,0)))</f>
        <v>-</v>
      </c>
      <c r="AO190" s="80" t="str">
        <f>IF(AO20="-","-",AO20*INDEX('3c Mappings'!$C$8:$O$21,MATCH($C190,'3c Mappings'!$B$8:$B$21,0),MATCH($B190,'3c Mappings'!$C$7:$O$7,0)))</f>
        <v>-</v>
      </c>
      <c r="AP190" s="80" t="str">
        <f>IF(AP20="-","-",AP20*INDEX('3c Mappings'!$C$8:$O$21,MATCH($C190,'3c Mappings'!$B$8:$B$21,0),MATCH($B190,'3c Mappings'!$C$7:$O$7,0)))</f>
        <v>-</v>
      </c>
      <c r="AQ190" s="80" t="str">
        <f>IF(AQ20="-","-",AQ20*INDEX('3c Mappings'!$C$8:$O$21,MATCH($C190,'3c Mappings'!$B$8:$B$21,0),MATCH($B190,'3c Mappings'!$C$7:$O$7,0)))</f>
        <v>-</v>
      </c>
      <c r="AR190" s="80" t="str">
        <f>IF(AR20="-","-",AR20*INDEX('3c Mappings'!$C$8:$O$21,MATCH($C190,'3c Mappings'!$B$8:$B$21,0),MATCH($B190,'3c Mappings'!$C$7:$O$7,0)))</f>
        <v>-</v>
      </c>
      <c r="AS190" s="80" t="str">
        <f>IF(AS20="-","-",AS20*INDEX('3c Mappings'!$C$8:$O$21,MATCH($C190,'3c Mappings'!$B$8:$B$21,0),MATCH($B190,'3c Mappings'!$C$7:$O$7,0)))</f>
        <v>-</v>
      </c>
      <c r="AT190" s="80" t="str">
        <f>IF(AT20="-","-",AT20*INDEX('3c Mappings'!$C$8:$O$21,MATCH($C190,'3c Mappings'!$B$8:$B$21,0),MATCH($B190,'3c Mappings'!$C$7:$O$7,0)))</f>
        <v>-</v>
      </c>
      <c r="AU190" s="80" t="str">
        <f>IF(AU20="-","-",AU20*INDEX('3c Mappings'!$C$8:$O$21,MATCH($C190,'3c Mappings'!$B$8:$B$21,0),MATCH($B190,'3c Mappings'!$C$7:$O$7,0)))</f>
        <v>-</v>
      </c>
      <c r="AV190" s="80" t="str">
        <f>IF(AV20="-","-",AV20*INDEX('3c Mappings'!$C$8:$O$21,MATCH($C190,'3c Mappings'!$B$8:$B$21,0),MATCH($B190,'3c Mappings'!$C$7:$O$7,0)))</f>
        <v>-</v>
      </c>
      <c r="AW190" s="80" t="str">
        <f>IF(AW20="-","-",AW20*INDEX('3c Mappings'!$C$8:$O$21,MATCH($C190,'3c Mappings'!$B$8:$B$21,0),MATCH($B190,'3c Mappings'!$C$7:$O$7,0)))</f>
        <v>-</v>
      </c>
      <c r="AX190" s="80" t="str">
        <f>IF(AX20="-","-",AX20*INDEX('3c Mappings'!$C$8:$O$21,MATCH($C190,'3c Mappings'!$B$8:$B$21,0),MATCH($B190,'3c Mappings'!$C$7:$O$7,0)))</f>
        <v>-</v>
      </c>
      <c r="AY190" s="80" t="str">
        <f>IF(AY20="-","-",AY20*INDEX('3c Mappings'!$C$8:$O$21,MATCH($C190,'3c Mappings'!$B$8:$B$21,0),MATCH($B190,'3c Mappings'!$C$7:$O$7,0)))</f>
        <v>-</v>
      </c>
      <c r="AZ190" s="80" t="str">
        <f>IF(AZ20="-","-",AZ20*INDEX('3c Mappings'!$C$8:$O$21,MATCH($C190,'3c Mappings'!$B$8:$B$21,0),MATCH($B190,'3c Mappings'!$C$7:$O$7,0)))</f>
        <v>-</v>
      </c>
      <c r="BA190" s="80" t="str">
        <f>IF(BA20="-","-",BA20*INDEX('3c Mappings'!$C$8:$O$21,MATCH($C190,'3c Mappings'!$B$8:$B$21,0),MATCH($B190,'3c Mappings'!$C$7:$O$7,0)))</f>
        <v>-</v>
      </c>
      <c r="BB190" s="80" t="str">
        <f>IF(BB20="-","-",BB20*INDEX('3c Mappings'!$C$8:$O$21,MATCH($C190,'3c Mappings'!$B$8:$B$21,0),MATCH($B190,'3c Mappings'!$C$7:$O$7,0)))</f>
        <v>-</v>
      </c>
    </row>
    <row r="191" spans="1:54" s="14" customFormat="1" ht="11.45">
      <c r="A191" s="10"/>
      <c r="B191" s="72" t="s">
        <v>209</v>
      </c>
      <c r="C191" s="73" t="s">
        <v>187</v>
      </c>
      <c r="D191" s="205"/>
      <c r="E191" s="29"/>
      <c r="F191" s="80">
        <f>IF(F21="-","-",F21*INDEX('3c Mappings'!$C$8:$O$21,MATCH($C191,'3c Mappings'!$B$8:$B$21,0),MATCH($B191,'3c Mappings'!$C$7:$O$7,0)))</f>
        <v>0</v>
      </c>
      <c r="G191" s="80">
        <f>IF(G21="-","-",G21*INDEX('3c Mappings'!$C$8:$O$21,MATCH($C191,'3c Mappings'!$B$8:$B$21,0),MATCH($B191,'3c Mappings'!$C$7:$O$7,0)))</f>
        <v>0</v>
      </c>
      <c r="H191" s="80">
        <f>IF(H21="-","-",H21*INDEX('3c Mappings'!$C$8:$O$21,MATCH($C191,'3c Mappings'!$B$8:$B$21,0),MATCH($B191,'3c Mappings'!$C$7:$O$7,0)))</f>
        <v>0</v>
      </c>
      <c r="I191" s="80">
        <f>IF(I21="-","-",I21*INDEX('3c Mappings'!$C$8:$O$21,MATCH($C191,'3c Mappings'!$B$8:$B$21,0),MATCH($B191,'3c Mappings'!$C$7:$O$7,0)))</f>
        <v>0</v>
      </c>
      <c r="J191" s="80">
        <f>IF(J21="-","-",J21*INDEX('3c Mappings'!$C$8:$O$21,MATCH($C191,'3c Mappings'!$B$8:$B$21,0),MATCH($B191,'3c Mappings'!$C$7:$O$7,0)))</f>
        <v>0</v>
      </c>
      <c r="K191" s="80">
        <f>IF(K21="-","-",K21*INDEX('3c Mappings'!$C$8:$O$21,MATCH($C191,'3c Mappings'!$B$8:$B$21,0),MATCH($B191,'3c Mappings'!$C$7:$O$7,0)))</f>
        <v>0</v>
      </c>
      <c r="L191" s="80">
        <f>IF(L21="-","-",L21*INDEX('3c Mappings'!$C$8:$O$21,MATCH($C191,'3c Mappings'!$B$8:$B$21,0),MATCH($B191,'3c Mappings'!$C$7:$O$7,0)))</f>
        <v>0</v>
      </c>
      <c r="M191" s="80">
        <f>IF(M21="-","-",M21*INDEX('3c Mappings'!$C$8:$O$21,MATCH($C191,'3c Mappings'!$B$8:$B$21,0),MATCH($B191,'3c Mappings'!$C$7:$O$7,0)))</f>
        <v>0</v>
      </c>
      <c r="N191" s="82"/>
      <c r="O191" s="80">
        <f>IF(O21="-","-",O21*INDEX('3c Mappings'!$C$8:$O$21,MATCH($C191,'3c Mappings'!$B$8:$B$21,0),MATCH($B191,'3c Mappings'!$C$7:$O$7,0)))</f>
        <v>0</v>
      </c>
      <c r="P191" s="80">
        <f>IF(P21="-","-",P21*INDEX('3c Mappings'!$C$8:$O$21,MATCH($C191,'3c Mappings'!$B$8:$B$21,0),MATCH($B191,'3c Mappings'!$C$7:$O$7,0)))</f>
        <v>0</v>
      </c>
      <c r="Q191" s="80">
        <f>IF(Q21="-","-",Q21*INDEX('3c Mappings'!$C$8:$O$21,MATCH($C191,'3c Mappings'!$B$8:$B$21,0),MATCH($B191,'3c Mappings'!$C$7:$O$7,0)))</f>
        <v>0</v>
      </c>
      <c r="R191" s="80">
        <f>IF(R21="-","-",R21*INDEX('3c Mappings'!$C$8:$O$21,MATCH($C191,'3c Mappings'!$B$8:$B$21,0),MATCH($B191,'3c Mappings'!$C$7:$O$7,0)))</f>
        <v>0</v>
      </c>
      <c r="S191" s="80">
        <f>IF(S21="-","-",S21*INDEX('3c Mappings'!$C$8:$O$21,MATCH($C191,'3c Mappings'!$B$8:$B$21,0),MATCH($B191,'3c Mappings'!$C$7:$O$7,0)))</f>
        <v>0</v>
      </c>
      <c r="T191" s="80">
        <f>IF(T21="-","-",T21*INDEX('3c Mappings'!$C$8:$O$21,MATCH($C191,'3c Mappings'!$B$8:$B$21,0),MATCH($B191,'3c Mappings'!$C$7:$O$7,0)))</f>
        <v>0</v>
      </c>
      <c r="U191" s="80">
        <f>IF(U21="-","-",U21*INDEX('3c Mappings'!$C$8:$O$21,MATCH($C191,'3c Mappings'!$B$8:$B$21,0),MATCH($B191,'3c Mappings'!$C$7:$O$7,0)))</f>
        <v>0</v>
      </c>
      <c r="V191" s="80">
        <f>IF(V21="-","-",V21*INDEX('3c Mappings'!$C$8:$O$21,MATCH($C191,'3c Mappings'!$B$8:$B$21,0),MATCH($B191,'3c Mappings'!$C$7:$O$7,0)))</f>
        <v>0</v>
      </c>
      <c r="W191" s="80">
        <f>IF(W21="-","-",W21*INDEX('3c Mappings'!$C$8:$O$21,MATCH($C191,'3c Mappings'!$B$8:$B$21,0),MATCH($B191,'3c Mappings'!$C$7:$O$7,0)))</f>
        <v>0</v>
      </c>
      <c r="X191" s="80">
        <f>IF(X21="-","-",X21*INDEX('3c Mappings'!$C$8:$O$21,MATCH($C191,'3c Mappings'!$B$8:$B$21,0),MATCH($B191,'3c Mappings'!$C$7:$O$7,0)))</f>
        <v>0</v>
      </c>
      <c r="Y191" s="80">
        <f>IF(Y21="-","-",Y21*INDEX('3c Mappings'!$C$8:$O$21,MATCH($C191,'3c Mappings'!$B$8:$B$21,0),MATCH($B191,'3c Mappings'!$C$7:$O$7,0)))</f>
        <v>0</v>
      </c>
      <c r="Z191" s="80">
        <f>IF(Z21="-","-",Z21*INDEX('3c Mappings'!$C$8:$O$21,MATCH($C191,'3c Mappings'!$B$8:$B$21,0),MATCH($B191,'3c Mappings'!$C$7:$O$7,0)))</f>
        <v>0</v>
      </c>
      <c r="AA191" s="80">
        <f>IF(AA21="-","-",AA21*INDEX('3c Mappings'!$C$8:$O$21,MATCH($C191,'3c Mappings'!$B$8:$B$21,0),MATCH($B191,'3c Mappings'!$C$7:$O$7,0)))</f>
        <v>0</v>
      </c>
      <c r="AB191" s="80">
        <f>IF(AB21="-","-",AB21*INDEX('3c Mappings'!$C$8:$O$21,MATCH($C191,'3c Mappings'!$B$8:$B$21,0),MATCH($B191,'3c Mappings'!$C$7:$O$7,0)))</f>
        <v>0</v>
      </c>
      <c r="AC191" s="80">
        <f>IF(AC21="-","-",AC21*INDEX('3c Mappings'!$C$8:$O$21,MATCH($C191,'3c Mappings'!$B$8:$B$21,0),MATCH($B191,'3c Mappings'!$C$7:$O$7,0)))</f>
        <v>0</v>
      </c>
      <c r="AD191" s="80">
        <f>IF(AD21="-","-",AD21*INDEX('3c Mappings'!$C$8:$O$21,MATCH($C191,'3c Mappings'!$B$8:$B$21,0),MATCH($B191,'3c Mappings'!$C$7:$O$7,0)))</f>
        <v>0</v>
      </c>
      <c r="AE191" s="80">
        <f>IF(AE21="-","-",AE21*INDEX('3c Mappings'!$C$8:$O$21,MATCH($C191,'3c Mappings'!$B$8:$B$21,0),MATCH($B191,'3c Mappings'!$C$7:$O$7,0)))</f>
        <v>0</v>
      </c>
      <c r="AF191" s="80">
        <f>IF(AF21="-","-",AF21*INDEX('3c Mappings'!$C$8:$O$21,MATCH($C191,'3c Mappings'!$B$8:$B$21,0),MATCH($B191,'3c Mappings'!$C$7:$O$7,0)))</f>
        <v>0</v>
      </c>
      <c r="AG191" s="80">
        <f>IF(AG21="-","-",AG21*INDEX('3c Mappings'!$C$8:$O$21,MATCH($C191,'3c Mappings'!$B$8:$B$21,0),MATCH($B191,'3c Mappings'!$C$7:$O$7,0)))</f>
        <v>0</v>
      </c>
      <c r="AH191" s="80" t="str">
        <f>IF(AH21="-","-",AH21*INDEX('3c Mappings'!$C$8:$O$21,MATCH($C191,'3c Mappings'!$B$8:$B$21,0),MATCH($B191,'3c Mappings'!$C$7:$O$7,0)))</f>
        <v>-</v>
      </c>
      <c r="AI191" s="80" t="str">
        <f>IF(AI21="-","-",AI21*INDEX('3c Mappings'!$C$8:$O$21,MATCH($C191,'3c Mappings'!$B$8:$B$21,0),MATCH($B191,'3c Mappings'!$C$7:$O$7,0)))</f>
        <v>-</v>
      </c>
      <c r="AJ191" s="80" t="str">
        <f>IF(AJ21="-","-",AJ21*INDEX('3c Mappings'!$C$8:$O$21,MATCH($C191,'3c Mappings'!$B$8:$B$21,0),MATCH($B191,'3c Mappings'!$C$7:$O$7,0)))</f>
        <v>-</v>
      </c>
      <c r="AK191" s="80" t="str">
        <f>IF(AK21="-","-",AK21*INDEX('3c Mappings'!$C$8:$O$21,MATCH($C191,'3c Mappings'!$B$8:$B$21,0),MATCH($B191,'3c Mappings'!$C$7:$O$7,0)))</f>
        <v>-</v>
      </c>
      <c r="AL191" s="80" t="str">
        <f>IF(AL21="-","-",AL21*INDEX('3c Mappings'!$C$8:$O$21,MATCH($C191,'3c Mappings'!$B$8:$B$21,0),MATCH($B191,'3c Mappings'!$C$7:$O$7,0)))</f>
        <v>-</v>
      </c>
      <c r="AM191" s="80" t="str">
        <f>IF(AM21="-","-",AM21*INDEX('3c Mappings'!$C$8:$O$21,MATCH($C191,'3c Mappings'!$B$8:$B$21,0),MATCH($B191,'3c Mappings'!$C$7:$O$7,0)))</f>
        <v>-</v>
      </c>
      <c r="AN191" s="80" t="str">
        <f>IF(AN21="-","-",AN21*INDEX('3c Mappings'!$C$8:$O$21,MATCH($C191,'3c Mappings'!$B$8:$B$21,0),MATCH($B191,'3c Mappings'!$C$7:$O$7,0)))</f>
        <v>-</v>
      </c>
      <c r="AO191" s="80" t="str">
        <f>IF(AO21="-","-",AO21*INDEX('3c Mappings'!$C$8:$O$21,MATCH($C191,'3c Mappings'!$B$8:$B$21,0),MATCH($B191,'3c Mappings'!$C$7:$O$7,0)))</f>
        <v>-</v>
      </c>
      <c r="AP191" s="80" t="str">
        <f>IF(AP21="-","-",AP21*INDEX('3c Mappings'!$C$8:$O$21,MATCH($C191,'3c Mappings'!$B$8:$B$21,0),MATCH($B191,'3c Mappings'!$C$7:$O$7,0)))</f>
        <v>-</v>
      </c>
      <c r="AQ191" s="80" t="str">
        <f>IF(AQ21="-","-",AQ21*INDEX('3c Mappings'!$C$8:$O$21,MATCH($C191,'3c Mappings'!$B$8:$B$21,0),MATCH($B191,'3c Mappings'!$C$7:$O$7,0)))</f>
        <v>-</v>
      </c>
      <c r="AR191" s="80" t="str">
        <f>IF(AR21="-","-",AR21*INDEX('3c Mappings'!$C$8:$O$21,MATCH($C191,'3c Mappings'!$B$8:$B$21,0),MATCH($B191,'3c Mappings'!$C$7:$O$7,0)))</f>
        <v>-</v>
      </c>
      <c r="AS191" s="80" t="str">
        <f>IF(AS21="-","-",AS21*INDEX('3c Mappings'!$C$8:$O$21,MATCH($C191,'3c Mappings'!$B$8:$B$21,0),MATCH($B191,'3c Mappings'!$C$7:$O$7,0)))</f>
        <v>-</v>
      </c>
      <c r="AT191" s="80" t="str">
        <f>IF(AT21="-","-",AT21*INDEX('3c Mappings'!$C$8:$O$21,MATCH($C191,'3c Mappings'!$B$8:$B$21,0),MATCH($B191,'3c Mappings'!$C$7:$O$7,0)))</f>
        <v>-</v>
      </c>
      <c r="AU191" s="80" t="str">
        <f>IF(AU21="-","-",AU21*INDEX('3c Mappings'!$C$8:$O$21,MATCH($C191,'3c Mappings'!$B$8:$B$21,0),MATCH($B191,'3c Mappings'!$C$7:$O$7,0)))</f>
        <v>-</v>
      </c>
      <c r="AV191" s="80" t="str">
        <f>IF(AV21="-","-",AV21*INDEX('3c Mappings'!$C$8:$O$21,MATCH($C191,'3c Mappings'!$B$8:$B$21,0),MATCH($B191,'3c Mappings'!$C$7:$O$7,0)))</f>
        <v>-</v>
      </c>
      <c r="AW191" s="80" t="str">
        <f>IF(AW21="-","-",AW21*INDEX('3c Mappings'!$C$8:$O$21,MATCH($C191,'3c Mappings'!$B$8:$B$21,0),MATCH($B191,'3c Mappings'!$C$7:$O$7,0)))</f>
        <v>-</v>
      </c>
      <c r="AX191" s="80" t="str">
        <f>IF(AX21="-","-",AX21*INDEX('3c Mappings'!$C$8:$O$21,MATCH($C191,'3c Mappings'!$B$8:$B$21,0),MATCH($B191,'3c Mappings'!$C$7:$O$7,0)))</f>
        <v>-</v>
      </c>
      <c r="AY191" s="80" t="str">
        <f>IF(AY21="-","-",AY21*INDEX('3c Mappings'!$C$8:$O$21,MATCH($C191,'3c Mappings'!$B$8:$B$21,0),MATCH($B191,'3c Mappings'!$C$7:$O$7,0)))</f>
        <v>-</v>
      </c>
      <c r="AZ191" s="80" t="str">
        <f>IF(AZ21="-","-",AZ21*INDEX('3c Mappings'!$C$8:$O$21,MATCH($C191,'3c Mappings'!$B$8:$B$21,0),MATCH($B191,'3c Mappings'!$C$7:$O$7,0)))</f>
        <v>-</v>
      </c>
      <c r="BA191" s="80" t="str">
        <f>IF(BA21="-","-",BA21*INDEX('3c Mappings'!$C$8:$O$21,MATCH($C191,'3c Mappings'!$B$8:$B$21,0),MATCH($B191,'3c Mappings'!$C$7:$O$7,0)))</f>
        <v>-</v>
      </c>
      <c r="BB191" s="80" t="str">
        <f>IF(BB21="-","-",BB21*INDEX('3c Mappings'!$C$8:$O$21,MATCH($C191,'3c Mappings'!$B$8:$B$21,0),MATCH($B191,'3c Mappings'!$C$7:$O$7,0)))</f>
        <v>-</v>
      </c>
    </row>
    <row r="192" spans="1:54" s="14" customFormat="1" ht="11.45">
      <c r="A192" s="10"/>
      <c r="B192" s="72" t="s">
        <v>210</v>
      </c>
      <c r="C192" s="73" t="s">
        <v>187</v>
      </c>
      <c r="D192" s="205"/>
      <c r="E192" s="29"/>
      <c r="F192" s="80">
        <f>IF(F22="-","-",F22*INDEX('3c Mappings'!$C$8:$O$21,MATCH($C192,'3c Mappings'!$B$8:$B$21,0),MATCH($B192,'3c Mappings'!$C$7:$O$7,0)))</f>
        <v>0</v>
      </c>
      <c r="G192" s="80">
        <f>IF(G22="-","-",G22*INDEX('3c Mappings'!$C$8:$O$21,MATCH($C192,'3c Mappings'!$B$8:$B$21,0),MATCH($B192,'3c Mappings'!$C$7:$O$7,0)))</f>
        <v>0</v>
      </c>
      <c r="H192" s="80">
        <f>IF(H22="-","-",H22*INDEX('3c Mappings'!$C$8:$O$21,MATCH($C192,'3c Mappings'!$B$8:$B$21,0),MATCH($B192,'3c Mappings'!$C$7:$O$7,0)))</f>
        <v>0</v>
      </c>
      <c r="I192" s="80">
        <f>IF(I22="-","-",I22*INDEX('3c Mappings'!$C$8:$O$21,MATCH($C192,'3c Mappings'!$B$8:$B$21,0),MATCH($B192,'3c Mappings'!$C$7:$O$7,0)))</f>
        <v>0</v>
      </c>
      <c r="J192" s="80">
        <f>IF(J22="-","-",J22*INDEX('3c Mappings'!$C$8:$O$21,MATCH($C192,'3c Mappings'!$B$8:$B$21,0),MATCH($B192,'3c Mappings'!$C$7:$O$7,0)))</f>
        <v>0</v>
      </c>
      <c r="K192" s="80">
        <f>IF(K22="-","-",K22*INDEX('3c Mappings'!$C$8:$O$21,MATCH($C192,'3c Mappings'!$B$8:$B$21,0),MATCH($B192,'3c Mappings'!$C$7:$O$7,0)))</f>
        <v>0</v>
      </c>
      <c r="L192" s="80">
        <f>IF(L22="-","-",L22*INDEX('3c Mappings'!$C$8:$O$21,MATCH($C192,'3c Mappings'!$B$8:$B$21,0),MATCH($B192,'3c Mappings'!$C$7:$O$7,0)))</f>
        <v>0</v>
      </c>
      <c r="M192" s="80">
        <f>IF(M22="-","-",M22*INDEX('3c Mappings'!$C$8:$O$21,MATCH($C192,'3c Mappings'!$B$8:$B$21,0),MATCH($B192,'3c Mappings'!$C$7:$O$7,0)))</f>
        <v>0</v>
      </c>
      <c r="N192" s="82"/>
      <c r="O192" s="80">
        <f>IF(O22="-","-",O22*INDEX('3c Mappings'!$C$8:$O$21,MATCH($C192,'3c Mappings'!$B$8:$B$21,0),MATCH($B192,'3c Mappings'!$C$7:$O$7,0)))</f>
        <v>0</v>
      </c>
      <c r="P192" s="80">
        <f>IF(P22="-","-",P22*INDEX('3c Mappings'!$C$8:$O$21,MATCH($C192,'3c Mappings'!$B$8:$B$21,0),MATCH($B192,'3c Mappings'!$C$7:$O$7,0)))</f>
        <v>0</v>
      </c>
      <c r="Q192" s="80">
        <f>IF(Q22="-","-",Q22*INDEX('3c Mappings'!$C$8:$O$21,MATCH($C192,'3c Mappings'!$B$8:$B$21,0),MATCH($B192,'3c Mappings'!$C$7:$O$7,0)))</f>
        <v>0</v>
      </c>
      <c r="R192" s="80">
        <f>IF(R22="-","-",R22*INDEX('3c Mappings'!$C$8:$O$21,MATCH($C192,'3c Mappings'!$B$8:$B$21,0),MATCH($B192,'3c Mappings'!$C$7:$O$7,0)))</f>
        <v>0</v>
      </c>
      <c r="S192" s="80">
        <f>IF(S22="-","-",S22*INDEX('3c Mappings'!$C$8:$O$21,MATCH($C192,'3c Mappings'!$B$8:$B$21,0),MATCH($B192,'3c Mappings'!$C$7:$O$7,0)))</f>
        <v>0</v>
      </c>
      <c r="T192" s="80">
        <f>IF(T22="-","-",T22*INDEX('3c Mappings'!$C$8:$O$21,MATCH($C192,'3c Mappings'!$B$8:$B$21,0),MATCH($B192,'3c Mappings'!$C$7:$O$7,0)))</f>
        <v>0</v>
      </c>
      <c r="U192" s="80">
        <f>IF(U22="-","-",U22*INDEX('3c Mappings'!$C$8:$O$21,MATCH($C192,'3c Mappings'!$B$8:$B$21,0),MATCH($B192,'3c Mappings'!$C$7:$O$7,0)))</f>
        <v>0</v>
      </c>
      <c r="V192" s="80">
        <f>IF(V22="-","-",V22*INDEX('3c Mappings'!$C$8:$O$21,MATCH($C192,'3c Mappings'!$B$8:$B$21,0),MATCH($B192,'3c Mappings'!$C$7:$O$7,0)))</f>
        <v>0</v>
      </c>
      <c r="W192" s="80">
        <f>IF(W22="-","-",W22*INDEX('3c Mappings'!$C$8:$O$21,MATCH($C192,'3c Mappings'!$B$8:$B$21,0),MATCH($B192,'3c Mappings'!$C$7:$O$7,0)))</f>
        <v>0</v>
      </c>
      <c r="X192" s="80">
        <f>IF(X22="-","-",X22*INDEX('3c Mappings'!$C$8:$O$21,MATCH($C192,'3c Mappings'!$B$8:$B$21,0),MATCH($B192,'3c Mappings'!$C$7:$O$7,0)))</f>
        <v>0</v>
      </c>
      <c r="Y192" s="80">
        <f>IF(Y22="-","-",Y22*INDEX('3c Mappings'!$C$8:$O$21,MATCH($C192,'3c Mappings'!$B$8:$B$21,0),MATCH($B192,'3c Mappings'!$C$7:$O$7,0)))</f>
        <v>0</v>
      </c>
      <c r="Z192" s="80">
        <f>IF(Z22="-","-",Z22*INDEX('3c Mappings'!$C$8:$O$21,MATCH($C192,'3c Mappings'!$B$8:$B$21,0),MATCH($B192,'3c Mappings'!$C$7:$O$7,0)))</f>
        <v>0</v>
      </c>
      <c r="AA192" s="80">
        <f>IF(AA22="-","-",AA22*INDEX('3c Mappings'!$C$8:$O$21,MATCH($C192,'3c Mappings'!$B$8:$B$21,0),MATCH($B192,'3c Mappings'!$C$7:$O$7,0)))</f>
        <v>0</v>
      </c>
      <c r="AB192" s="80">
        <f>IF(AB22="-","-",AB22*INDEX('3c Mappings'!$C$8:$O$21,MATCH($C192,'3c Mappings'!$B$8:$B$21,0),MATCH($B192,'3c Mappings'!$C$7:$O$7,0)))</f>
        <v>0</v>
      </c>
      <c r="AC192" s="80">
        <f>IF(AC22="-","-",AC22*INDEX('3c Mappings'!$C$8:$O$21,MATCH($C192,'3c Mappings'!$B$8:$B$21,0),MATCH($B192,'3c Mappings'!$C$7:$O$7,0)))</f>
        <v>0</v>
      </c>
      <c r="AD192" s="80">
        <f>IF(AD22="-","-",AD22*INDEX('3c Mappings'!$C$8:$O$21,MATCH($C192,'3c Mappings'!$B$8:$B$21,0),MATCH($B192,'3c Mappings'!$C$7:$O$7,0)))</f>
        <v>0</v>
      </c>
      <c r="AE192" s="80">
        <f>IF(AE22="-","-",AE22*INDEX('3c Mappings'!$C$8:$O$21,MATCH($C192,'3c Mappings'!$B$8:$B$21,0),MATCH($B192,'3c Mappings'!$C$7:$O$7,0)))</f>
        <v>0</v>
      </c>
      <c r="AF192" s="80">
        <f>IF(AF22="-","-",AF22*INDEX('3c Mappings'!$C$8:$O$21,MATCH($C192,'3c Mappings'!$B$8:$B$21,0),MATCH($B192,'3c Mappings'!$C$7:$O$7,0)))</f>
        <v>0</v>
      </c>
      <c r="AG192" s="80">
        <f>IF(AG22="-","-",AG22*INDEX('3c Mappings'!$C$8:$O$21,MATCH($C192,'3c Mappings'!$B$8:$B$21,0),MATCH($B192,'3c Mappings'!$C$7:$O$7,0)))</f>
        <v>0</v>
      </c>
      <c r="AH192" s="80" t="str">
        <f>IF(AH22="-","-",AH22*INDEX('3c Mappings'!$C$8:$O$21,MATCH($C192,'3c Mappings'!$B$8:$B$21,0),MATCH($B192,'3c Mappings'!$C$7:$O$7,0)))</f>
        <v>-</v>
      </c>
      <c r="AI192" s="80" t="str">
        <f>IF(AI22="-","-",AI22*INDEX('3c Mappings'!$C$8:$O$21,MATCH($C192,'3c Mappings'!$B$8:$B$21,0),MATCH($B192,'3c Mappings'!$C$7:$O$7,0)))</f>
        <v>-</v>
      </c>
      <c r="AJ192" s="80" t="str">
        <f>IF(AJ22="-","-",AJ22*INDEX('3c Mappings'!$C$8:$O$21,MATCH($C192,'3c Mappings'!$B$8:$B$21,0),MATCH($B192,'3c Mappings'!$C$7:$O$7,0)))</f>
        <v>-</v>
      </c>
      <c r="AK192" s="80" t="str">
        <f>IF(AK22="-","-",AK22*INDEX('3c Mappings'!$C$8:$O$21,MATCH($C192,'3c Mappings'!$B$8:$B$21,0),MATCH($B192,'3c Mappings'!$C$7:$O$7,0)))</f>
        <v>-</v>
      </c>
      <c r="AL192" s="80" t="str">
        <f>IF(AL22="-","-",AL22*INDEX('3c Mappings'!$C$8:$O$21,MATCH($C192,'3c Mappings'!$B$8:$B$21,0),MATCH($B192,'3c Mappings'!$C$7:$O$7,0)))</f>
        <v>-</v>
      </c>
      <c r="AM192" s="80" t="str">
        <f>IF(AM22="-","-",AM22*INDEX('3c Mappings'!$C$8:$O$21,MATCH($C192,'3c Mappings'!$B$8:$B$21,0),MATCH($B192,'3c Mappings'!$C$7:$O$7,0)))</f>
        <v>-</v>
      </c>
      <c r="AN192" s="80" t="str">
        <f>IF(AN22="-","-",AN22*INDEX('3c Mappings'!$C$8:$O$21,MATCH($C192,'3c Mappings'!$B$8:$B$21,0),MATCH($B192,'3c Mappings'!$C$7:$O$7,0)))</f>
        <v>-</v>
      </c>
      <c r="AO192" s="80" t="str">
        <f>IF(AO22="-","-",AO22*INDEX('3c Mappings'!$C$8:$O$21,MATCH($C192,'3c Mappings'!$B$8:$B$21,0),MATCH($B192,'3c Mappings'!$C$7:$O$7,0)))</f>
        <v>-</v>
      </c>
      <c r="AP192" s="80" t="str">
        <f>IF(AP22="-","-",AP22*INDEX('3c Mappings'!$C$8:$O$21,MATCH($C192,'3c Mappings'!$B$8:$B$21,0),MATCH($B192,'3c Mappings'!$C$7:$O$7,0)))</f>
        <v>-</v>
      </c>
      <c r="AQ192" s="80" t="str">
        <f>IF(AQ22="-","-",AQ22*INDEX('3c Mappings'!$C$8:$O$21,MATCH($C192,'3c Mappings'!$B$8:$B$21,0),MATCH($B192,'3c Mappings'!$C$7:$O$7,0)))</f>
        <v>-</v>
      </c>
      <c r="AR192" s="80" t="str">
        <f>IF(AR22="-","-",AR22*INDEX('3c Mappings'!$C$8:$O$21,MATCH($C192,'3c Mappings'!$B$8:$B$21,0),MATCH($B192,'3c Mappings'!$C$7:$O$7,0)))</f>
        <v>-</v>
      </c>
      <c r="AS192" s="80" t="str">
        <f>IF(AS22="-","-",AS22*INDEX('3c Mappings'!$C$8:$O$21,MATCH($C192,'3c Mappings'!$B$8:$B$21,0),MATCH($B192,'3c Mappings'!$C$7:$O$7,0)))</f>
        <v>-</v>
      </c>
      <c r="AT192" s="80" t="str">
        <f>IF(AT22="-","-",AT22*INDEX('3c Mappings'!$C$8:$O$21,MATCH($C192,'3c Mappings'!$B$8:$B$21,0),MATCH($B192,'3c Mappings'!$C$7:$O$7,0)))</f>
        <v>-</v>
      </c>
      <c r="AU192" s="80" t="str">
        <f>IF(AU22="-","-",AU22*INDEX('3c Mappings'!$C$8:$O$21,MATCH($C192,'3c Mappings'!$B$8:$B$21,0),MATCH($B192,'3c Mappings'!$C$7:$O$7,0)))</f>
        <v>-</v>
      </c>
      <c r="AV192" s="80" t="str">
        <f>IF(AV22="-","-",AV22*INDEX('3c Mappings'!$C$8:$O$21,MATCH($C192,'3c Mappings'!$B$8:$B$21,0),MATCH($B192,'3c Mappings'!$C$7:$O$7,0)))</f>
        <v>-</v>
      </c>
      <c r="AW192" s="80" t="str">
        <f>IF(AW22="-","-",AW22*INDEX('3c Mappings'!$C$8:$O$21,MATCH($C192,'3c Mappings'!$B$8:$B$21,0),MATCH($B192,'3c Mappings'!$C$7:$O$7,0)))</f>
        <v>-</v>
      </c>
      <c r="AX192" s="80" t="str">
        <f>IF(AX22="-","-",AX22*INDEX('3c Mappings'!$C$8:$O$21,MATCH($C192,'3c Mappings'!$B$8:$B$21,0),MATCH($B192,'3c Mappings'!$C$7:$O$7,0)))</f>
        <v>-</v>
      </c>
      <c r="AY192" s="80" t="str">
        <f>IF(AY22="-","-",AY22*INDEX('3c Mappings'!$C$8:$O$21,MATCH($C192,'3c Mappings'!$B$8:$B$21,0),MATCH($B192,'3c Mappings'!$C$7:$O$7,0)))</f>
        <v>-</v>
      </c>
      <c r="AZ192" s="80" t="str">
        <f>IF(AZ22="-","-",AZ22*INDEX('3c Mappings'!$C$8:$O$21,MATCH($C192,'3c Mappings'!$B$8:$B$21,0),MATCH($B192,'3c Mappings'!$C$7:$O$7,0)))</f>
        <v>-</v>
      </c>
      <c r="BA192" s="80" t="str">
        <f>IF(BA22="-","-",BA22*INDEX('3c Mappings'!$C$8:$O$21,MATCH($C192,'3c Mappings'!$B$8:$B$21,0),MATCH($B192,'3c Mappings'!$C$7:$O$7,0)))</f>
        <v>-</v>
      </c>
      <c r="BB192" s="80" t="str">
        <f>IF(BB22="-","-",BB22*INDEX('3c Mappings'!$C$8:$O$21,MATCH($C192,'3c Mappings'!$B$8:$B$21,0),MATCH($B192,'3c Mappings'!$C$7:$O$7,0)))</f>
        <v>-</v>
      </c>
    </row>
    <row r="193" spans="1:54" s="14" customFormat="1" ht="11.45">
      <c r="A193" s="10"/>
      <c r="B193" s="72" t="s">
        <v>211</v>
      </c>
      <c r="C193" s="73" t="s">
        <v>187</v>
      </c>
      <c r="D193" s="205"/>
      <c r="E193" s="29"/>
      <c r="F193" s="80">
        <f>IF(F23="-","-",F23*INDEX('3c Mappings'!$C$8:$O$21,MATCH($C193,'3c Mappings'!$B$8:$B$21,0),MATCH($B193,'3c Mappings'!$C$7:$O$7,0)))</f>
        <v>0</v>
      </c>
      <c r="G193" s="80">
        <f>IF(G23="-","-",G23*INDEX('3c Mappings'!$C$8:$O$21,MATCH($C193,'3c Mappings'!$B$8:$B$21,0),MATCH($B193,'3c Mappings'!$C$7:$O$7,0)))</f>
        <v>0</v>
      </c>
      <c r="H193" s="80">
        <f>IF(H23="-","-",H23*INDEX('3c Mappings'!$C$8:$O$21,MATCH($C193,'3c Mappings'!$B$8:$B$21,0),MATCH($B193,'3c Mappings'!$C$7:$O$7,0)))</f>
        <v>0</v>
      </c>
      <c r="I193" s="80">
        <f>IF(I23="-","-",I23*INDEX('3c Mappings'!$C$8:$O$21,MATCH($C193,'3c Mappings'!$B$8:$B$21,0),MATCH($B193,'3c Mappings'!$C$7:$O$7,0)))</f>
        <v>0</v>
      </c>
      <c r="J193" s="80">
        <f>IF(J23="-","-",J23*INDEX('3c Mappings'!$C$8:$O$21,MATCH($C193,'3c Mappings'!$B$8:$B$21,0),MATCH($B193,'3c Mappings'!$C$7:$O$7,0)))</f>
        <v>0</v>
      </c>
      <c r="K193" s="80">
        <f>IF(K23="-","-",K23*INDEX('3c Mappings'!$C$8:$O$21,MATCH($C193,'3c Mappings'!$B$8:$B$21,0),MATCH($B193,'3c Mappings'!$C$7:$O$7,0)))</f>
        <v>0</v>
      </c>
      <c r="L193" s="80">
        <f>IF(L23="-","-",L23*INDEX('3c Mappings'!$C$8:$O$21,MATCH($C193,'3c Mappings'!$B$8:$B$21,0),MATCH($B193,'3c Mappings'!$C$7:$O$7,0)))</f>
        <v>0</v>
      </c>
      <c r="M193" s="80">
        <f>IF(M23="-","-",M23*INDEX('3c Mappings'!$C$8:$O$21,MATCH($C193,'3c Mappings'!$B$8:$B$21,0),MATCH($B193,'3c Mappings'!$C$7:$O$7,0)))</f>
        <v>0</v>
      </c>
      <c r="N193" s="82"/>
      <c r="O193" s="80">
        <f>IF(O23="-","-",O23*INDEX('3c Mappings'!$C$8:$O$21,MATCH($C193,'3c Mappings'!$B$8:$B$21,0),MATCH($B193,'3c Mappings'!$C$7:$O$7,0)))</f>
        <v>0</v>
      </c>
      <c r="P193" s="80">
        <f>IF(P23="-","-",P23*INDEX('3c Mappings'!$C$8:$O$21,MATCH($C193,'3c Mappings'!$B$8:$B$21,0),MATCH($B193,'3c Mappings'!$C$7:$O$7,0)))</f>
        <v>0</v>
      </c>
      <c r="Q193" s="80">
        <f>IF(Q23="-","-",Q23*INDEX('3c Mappings'!$C$8:$O$21,MATCH($C193,'3c Mappings'!$B$8:$B$21,0),MATCH($B193,'3c Mappings'!$C$7:$O$7,0)))</f>
        <v>0</v>
      </c>
      <c r="R193" s="80">
        <f>IF(R23="-","-",R23*INDEX('3c Mappings'!$C$8:$O$21,MATCH($C193,'3c Mappings'!$B$8:$B$21,0),MATCH($B193,'3c Mappings'!$C$7:$O$7,0)))</f>
        <v>0</v>
      </c>
      <c r="S193" s="80">
        <f>IF(S23="-","-",S23*INDEX('3c Mappings'!$C$8:$O$21,MATCH($C193,'3c Mappings'!$B$8:$B$21,0),MATCH($B193,'3c Mappings'!$C$7:$O$7,0)))</f>
        <v>0</v>
      </c>
      <c r="T193" s="80">
        <f>IF(T23="-","-",T23*INDEX('3c Mappings'!$C$8:$O$21,MATCH($C193,'3c Mappings'!$B$8:$B$21,0),MATCH($B193,'3c Mappings'!$C$7:$O$7,0)))</f>
        <v>0</v>
      </c>
      <c r="U193" s="80">
        <f>IF(U23="-","-",U23*INDEX('3c Mappings'!$C$8:$O$21,MATCH($C193,'3c Mappings'!$B$8:$B$21,0),MATCH($B193,'3c Mappings'!$C$7:$O$7,0)))</f>
        <v>0</v>
      </c>
      <c r="V193" s="80">
        <f>IF(V23="-","-",V23*INDEX('3c Mappings'!$C$8:$O$21,MATCH($C193,'3c Mappings'!$B$8:$B$21,0),MATCH($B193,'3c Mappings'!$C$7:$O$7,0)))</f>
        <v>0</v>
      </c>
      <c r="W193" s="80">
        <f>IF(W23="-","-",W23*INDEX('3c Mappings'!$C$8:$O$21,MATCH($C193,'3c Mappings'!$B$8:$B$21,0),MATCH($B193,'3c Mappings'!$C$7:$O$7,0)))</f>
        <v>0</v>
      </c>
      <c r="X193" s="80">
        <f>IF(X23="-","-",X23*INDEX('3c Mappings'!$C$8:$O$21,MATCH($C193,'3c Mappings'!$B$8:$B$21,0),MATCH($B193,'3c Mappings'!$C$7:$O$7,0)))</f>
        <v>0</v>
      </c>
      <c r="Y193" s="80">
        <f>IF(Y23="-","-",Y23*INDEX('3c Mappings'!$C$8:$O$21,MATCH($C193,'3c Mappings'!$B$8:$B$21,0),MATCH($B193,'3c Mappings'!$C$7:$O$7,0)))</f>
        <v>0</v>
      </c>
      <c r="Z193" s="80">
        <f>IF(Z23="-","-",Z23*INDEX('3c Mappings'!$C$8:$O$21,MATCH($C193,'3c Mappings'!$B$8:$B$21,0),MATCH($B193,'3c Mappings'!$C$7:$O$7,0)))</f>
        <v>0</v>
      </c>
      <c r="AA193" s="80">
        <f>IF(AA23="-","-",AA23*INDEX('3c Mappings'!$C$8:$O$21,MATCH($C193,'3c Mappings'!$B$8:$B$21,0),MATCH($B193,'3c Mappings'!$C$7:$O$7,0)))</f>
        <v>0</v>
      </c>
      <c r="AB193" s="80">
        <f>IF(AB23="-","-",AB23*INDEX('3c Mappings'!$C$8:$O$21,MATCH($C193,'3c Mappings'!$B$8:$B$21,0),MATCH($B193,'3c Mappings'!$C$7:$O$7,0)))</f>
        <v>0</v>
      </c>
      <c r="AC193" s="80">
        <f>IF(AC23="-","-",AC23*INDEX('3c Mappings'!$C$8:$O$21,MATCH($C193,'3c Mappings'!$B$8:$B$21,0),MATCH($B193,'3c Mappings'!$C$7:$O$7,0)))</f>
        <v>0</v>
      </c>
      <c r="AD193" s="80">
        <f>IF(AD23="-","-",AD23*INDEX('3c Mappings'!$C$8:$O$21,MATCH($C193,'3c Mappings'!$B$8:$B$21,0),MATCH($B193,'3c Mappings'!$C$7:$O$7,0)))</f>
        <v>0</v>
      </c>
      <c r="AE193" s="80">
        <f>IF(AE23="-","-",AE23*INDEX('3c Mappings'!$C$8:$O$21,MATCH($C193,'3c Mappings'!$B$8:$B$21,0),MATCH($B193,'3c Mappings'!$C$7:$O$7,0)))</f>
        <v>0</v>
      </c>
      <c r="AF193" s="80">
        <f>IF(AF23="-","-",AF23*INDEX('3c Mappings'!$C$8:$O$21,MATCH($C193,'3c Mappings'!$B$8:$B$21,0),MATCH($B193,'3c Mappings'!$C$7:$O$7,0)))</f>
        <v>0</v>
      </c>
      <c r="AG193" s="80">
        <f>IF(AG23="-","-",AG23*INDEX('3c Mappings'!$C$8:$O$21,MATCH($C193,'3c Mappings'!$B$8:$B$21,0),MATCH($B193,'3c Mappings'!$C$7:$O$7,0)))</f>
        <v>0</v>
      </c>
      <c r="AH193" s="80" t="str">
        <f>IF(AH23="-","-",AH23*INDEX('3c Mappings'!$C$8:$O$21,MATCH($C193,'3c Mappings'!$B$8:$B$21,0),MATCH($B193,'3c Mappings'!$C$7:$O$7,0)))</f>
        <v>-</v>
      </c>
      <c r="AI193" s="80" t="str">
        <f>IF(AI23="-","-",AI23*INDEX('3c Mappings'!$C$8:$O$21,MATCH($C193,'3c Mappings'!$B$8:$B$21,0),MATCH($B193,'3c Mappings'!$C$7:$O$7,0)))</f>
        <v>-</v>
      </c>
      <c r="AJ193" s="80" t="str">
        <f>IF(AJ23="-","-",AJ23*INDEX('3c Mappings'!$C$8:$O$21,MATCH($C193,'3c Mappings'!$B$8:$B$21,0),MATCH($B193,'3c Mappings'!$C$7:$O$7,0)))</f>
        <v>-</v>
      </c>
      <c r="AK193" s="80" t="str">
        <f>IF(AK23="-","-",AK23*INDEX('3c Mappings'!$C$8:$O$21,MATCH($C193,'3c Mappings'!$B$8:$B$21,0),MATCH($B193,'3c Mappings'!$C$7:$O$7,0)))</f>
        <v>-</v>
      </c>
      <c r="AL193" s="80" t="str">
        <f>IF(AL23="-","-",AL23*INDEX('3c Mappings'!$C$8:$O$21,MATCH($C193,'3c Mappings'!$B$8:$B$21,0),MATCH($B193,'3c Mappings'!$C$7:$O$7,0)))</f>
        <v>-</v>
      </c>
      <c r="AM193" s="80" t="str">
        <f>IF(AM23="-","-",AM23*INDEX('3c Mappings'!$C$8:$O$21,MATCH($C193,'3c Mappings'!$B$8:$B$21,0),MATCH($B193,'3c Mappings'!$C$7:$O$7,0)))</f>
        <v>-</v>
      </c>
      <c r="AN193" s="80" t="str">
        <f>IF(AN23="-","-",AN23*INDEX('3c Mappings'!$C$8:$O$21,MATCH($C193,'3c Mappings'!$B$8:$B$21,0),MATCH($B193,'3c Mappings'!$C$7:$O$7,0)))</f>
        <v>-</v>
      </c>
      <c r="AO193" s="80" t="str">
        <f>IF(AO23="-","-",AO23*INDEX('3c Mappings'!$C$8:$O$21,MATCH($C193,'3c Mappings'!$B$8:$B$21,0),MATCH($B193,'3c Mappings'!$C$7:$O$7,0)))</f>
        <v>-</v>
      </c>
      <c r="AP193" s="80" t="str">
        <f>IF(AP23="-","-",AP23*INDEX('3c Mappings'!$C$8:$O$21,MATCH($C193,'3c Mappings'!$B$8:$B$21,0),MATCH($B193,'3c Mappings'!$C$7:$O$7,0)))</f>
        <v>-</v>
      </c>
      <c r="AQ193" s="80" t="str">
        <f>IF(AQ23="-","-",AQ23*INDEX('3c Mappings'!$C$8:$O$21,MATCH($C193,'3c Mappings'!$B$8:$B$21,0),MATCH($B193,'3c Mappings'!$C$7:$O$7,0)))</f>
        <v>-</v>
      </c>
      <c r="AR193" s="80" t="str">
        <f>IF(AR23="-","-",AR23*INDEX('3c Mappings'!$C$8:$O$21,MATCH($C193,'3c Mappings'!$B$8:$B$21,0),MATCH($B193,'3c Mappings'!$C$7:$O$7,0)))</f>
        <v>-</v>
      </c>
      <c r="AS193" s="80" t="str">
        <f>IF(AS23="-","-",AS23*INDEX('3c Mappings'!$C$8:$O$21,MATCH($C193,'3c Mappings'!$B$8:$B$21,0),MATCH($B193,'3c Mappings'!$C$7:$O$7,0)))</f>
        <v>-</v>
      </c>
      <c r="AT193" s="80" t="str">
        <f>IF(AT23="-","-",AT23*INDEX('3c Mappings'!$C$8:$O$21,MATCH($C193,'3c Mappings'!$B$8:$B$21,0),MATCH($B193,'3c Mappings'!$C$7:$O$7,0)))</f>
        <v>-</v>
      </c>
      <c r="AU193" s="80" t="str">
        <f>IF(AU23="-","-",AU23*INDEX('3c Mappings'!$C$8:$O$21,MATCH($C193,'3c Mappings'!$B$8:$B$21,0),MATCH($B193,'3c Mappings'!$C$7:$O$7,0)))</f>
        <v>-</v>
      </c>
      <c r="AV193" s="80" t="str">
        <f>IF(AV23="-","-",AV23*INDEX('3c Mappings'!$C$8:$O$21,MATCH($C193,'3c Mappings'!$B$8:$B$21,0),MATCH($B193,'3c Mappings'!$C$7:$O$7,0)))</f>
        <v>-</v>
      </c>
      <c r="AW193" s="80" t="str">
        <f>IF(AW23="-","-",AW23*INDEX('3c Mappings'!$C$8:$O$21,MATCH($C193,'3c Mappings'!$B$8:$B$21,0),MATCH($B193,'3c Mappings'!$C$7:$O$7,0)))</f>
        <v>-</v>
      </c>
      <c r="AX193" s="80" t="str">
        <f>IF(AX23="-","-",AX23*INDEX('3c Mappings'!$C$8:$O$21,MATCH($C193,'3c Mappings'!$B$8:$B$21,0),MATCH($B193,'3c Mappings'!$C$7:$O$7,0)))</f>
        <v>-</v>
      </c>
      <c r="AY193" s="80" t="str">
        <f>IF(AY23="-","-",AY23*INDEX('3c Mappings'!$C$8:$O$21,MATCH($C193,'3c Mappings'!$B$8:$B$21,0),MATCH($B193,'3c Mappings'!$C$7:$O$7,0)))</f>
        <v>-</v>
      </c>
      <c r="AZ193" s="80" t="str">
        <f>IF(AZ23="-","-",AZ23*INDEX('3c Mappings'!$C$8:$O$21,MATCH($C193,'3c Mappings'!$B$8:$B$21,0),MATCH($B193,'3c Mappings'!$C$7:$O$7,0)))</f>
        <v>-</v>
      </c>
      <c r="BA193" s="80" t="str">
        <f>IF(BA23="-","-",BA23*INDEX('3c Mappings'!$C$8:$O$21,MATCH($C193,'3c Mappings'!$B$8:$B$21,0),MATCH($B193,'3c Mappings'!$C$7:$O$7,0)))</f>
        <v>-</v>
      </c>
      <c r="BB193" s="80" t="str">
        <f>IF(BB23="-","-",BB23*INDEX('3c Mappings'!$C$8:$O$21,MATCH($C193,'3c Mappings'!$B$8:$B$21,0),MATCH($B193,'3c Mappings'!$C$7:$O$7,0)))</f>
        <v>-</v>
      </c>
    </row>
    <row r="194" spans="1:54" s="14" customFormat="1" ht="11.45">
      <c r="A194" s="10"/>
      <c r="B194" s="72" t="s">
        <v>212</v>
      </c>
      <c r="C194" s="73" t="s">
        <v>187</v>
      </c>
      <c r="D194" s="205"/>
      <c r="E194" s="29"/>
      <c r="F194" s="80">
        <f>IF(F24="-","-",F24*INDEX('3c Mappings'!$C$8:$O$21,MATCH($C194,'3c Mappings'!$B$8:$B$21,0),MATCH($B194,'3c Mappings'!$C$7:$O$7,0)))</f>
        <v>0</v>
      </c>
      <c r="G194" s="80">
        <f>IF(G24="-","-",G24*INDEX('3c Mappings'!$C$8:$O$21,MATCH($C194,'3c Mappings'!$B$8:$B$21,0),MATCH($B194,'3c Mappings'!$C$7:$O$7,0)))</f>
        <v>0</v>
      </c>
      <c r="H194" s="80">
        <f>IF(H24="-","-",H24*INDEX('3c Mappings'!$C$8:$O$21,MATCH($C194,'3c Mappings'!$B$8:$B$21,0),MATCH($B194,'3c Mappings'!$C$7:$O$7,0)))</f>
        <v>0</v>
      </c>
      <c r="I194" s="80">
        <f>IF(I24="-","-",I24*INDEX('3c Mappings'!$C$8:$O$21,MATCH($C194,'3c Mappings'!$B$8:$B$21,0),MATCH($B194,'3c Mappings'!$C$7:$O$7,0)))</f>
        <v>0</v>
      </c>
      <c r="J194" s="80">
        <f>IF(J24="-","-",J24*INDEX('3c Mappings'!$C$8:$O$21,MATCH($C194,'3c Mappings'!$B$8:$B$21,0),MATCH($B194,'3c Mappings'!$C$7:$O$7,0)))</f>
        <v>0</v>
      </c>
      <c r="K194" s="80">
        <f>IF(K24="-","-",K24*INDEX('3c Mappings'!$C$8:$O$21,MATCH($C194,'3c Mappings'!$B$8:$B$21,0),MATCH($B194,'3c Mappings'!$C$7:$O$7,0)))</f>
        <v>0</v>
      </c>
      <c r="L194" s="80">
        <f>IF(L24="-","-",L24*INDEX('3c Mappings'!$C$8:$O$21,MATCH($C194,'3c Mappings'!$B$8:$B$21,0),MATCH($B194,'3c Mappings'!$C$7:$O$7,0)))</f>
        <v>0</v>
      </c>
      <c r="M194" s="80">
        <f>IF(M24="-","-",M24*INDEX('3c Mappings'!$C$8:$O$21,MATCH($C194,'3c Mappings'!$B$8:$B$21,0),MATCH($B194,'3c Mappings'!$C$7:$O$7,0)))</f>
        <v>0</v>
      </c>
      <c r="N194" s="82"/>
      <c r="O194" s="80">
        <f>IF(O24="-","-",O24*INDEX('3c Mappings'!$C$8:$O$21,MATCH($C194,'3c Mappings'!$B$8:$B$21,0),MATCH($B194,'3c Mappings'!$C$7:$O$7,0)))</f>
        <v>0</v>
      </c>
      <c r="P194" s="80">
        <f>IF(P24="-","-",P24*INDEX('3c Mappings'!$C$8:$O$21,MATCH($C194,'3c Mappings'!$B$8:$B$21,0),MATCH($B194,'3c Mappings'!$C$7:$O$7,0)))</f>
        <v>0</v>
      </c>
      <c r="Q194" s="80">
        <f>IF(Q24="-","-",Q24*INDEX('3c Mappings'!$C$8:$O$21,MATCH($C194,'3c Mappings'!$B$8:$B$21,0),MATCH($B194,'3c Mappings'!$C$7:$O$7,0)))</f>
        <v>0</v>
      </c>
      <c r="R194" s="80">
        <f>IF(R24="-","-",R24*INDEX('3c Mappings'!$C$8:$O$21,MATCH($C194,'3c Mappings'!$B$8:$B$21,0),MATCH($B194,'3c Mappings'!$C$7:$O$7,0)))</f>
        <v>0</v>
      </c>
      <c r="S194" s="80">
        <f>IF(S24="-","-",S24*INDEX('3c Mappings'!$C$8:$O$21,MATCH($C194,'3c Mappings'!$B$8:$B$21,0),MATCH($B194,'3c Mappings'!$C$7:$O$7,0)))</f>
        <v>0</v>
      </c>
      <c r="T194" s="80">
        <f>IF(T24="-","-",T24*INDEX('3c Mappings'!$C$8:$O$21,MATCH($C194,'3c Mappings'!$B$8:$B$21,0),MATCH($B194,'3c Mappings'!$C$7:$O$7,0)))</f>
        <v>0</v>
      </c>
      <c r="U194" s="80">
        <f>IF(U24="-","-",U24*INDEX('3c Mappings'!$C$8:$O$21,MATCH($C194,'3c Mappings'!$B$8:$B$21,0),MATCH($B194,'3c Mappings'!$C$7:$O$7,0)))</f>
        <v>0</v>
      </c>
      <c r="V194" s="80">
        <f>IF(V24="-","-",V24*INDEX('3c Mappings'!$C$8:$O$21,MATCH($C194,'3c Mappings'!$B$8:$B$21,0),MATCH($B194,'3c Mappings'!$C$7:$O$7,0)))</f>
        <v>0</v>
      </c>
      <c r="W194" s="80">
        <f>IF(W24="-","-",W24*INDEX('3c Mappings'!$C$8:$O$21,MATCH($C194,'3c Mappings'!$B$8:$B$21,0),MATCH($B194,'3c Mappings'!$C$7:$O$7,0)))</f>
        <v>0</v>
      </c>
      <c r="X194" s="80">
        <f>IF(X24="-","-",X24*INDEX('3c Mappings'!$C$8:$O$21,MATCH($C194,'3c Mappings'!$B$8:$B$21,0),MATCH($B194,'3c Mappings'!$C$7:$O$7,0)))</f>
        <v>0</v>
      </c>
      <c r="Y194" s="80">
        <f>IF(Y24="-","-",Y24*INDEX('3c Mappings'!$C$8:$O$21,MATCH($C194,'3c Mappings'!$B$8:$B$21,0),MATCH($B194,'3c Mappings'!$C$7:$O$7,0)))</f>
        <v>0</v>
      </c>
      <c r="Z194" s="80">
        <f>IF(Z24="-","-",Z24*INDEX('3c Mappings'!$C$8:$O$21,MATCH($C194,'3c Mappings'!$B$8:$B$21,0),MATCH($B194,'3c Mappings'!$C$7:$O$7,0)))</f>
        <v>0</v>
      </c>
      <c r="AA194" s="80">
        <f>IF(AA24="-","-",AA24*INDEX('3c Mappings'!$C$8:$O$21,MATCH($C194,'3c Mappings'!$B$8:$B$21,0),MATCH($B194,'3c Mappings'!$C$7:$O$7,0)))</f>
        <v>0</v>
      </c>
      <c r="AB194" s="80">
        <f>IF(AB24="-","-",AB24*INDEX('3c Mappings'!$C$8:$O$21,MATCH($C194,'3c Mappings'!$B$8:$B$21,0),MATCH($B194,'3c Mappings'!$C$7:$O$7,0)))</f>
        <v>0</v>
      </c>
      <c r="AC194" s="80">
        <f>IF(AC24="-","-",AC24*INDEX('3c Mappings'!$C$8:$O$21,MATCH($C194,'3c Mappings'!$B$8:$B$21,0),MATCH($B194,'3c Mappings'!$C$7:$O$7,0)))</f>
        <v>0</v>
      </c>
      <c r="AD194" s="80">
        <f>IF(AD24="-","-",AD24*INDEX('3c Mappings'!$C$8:$O$21,MATCH($C194,'3c Mappings'!$B$8:$B$21,0),MATCH($B194,'3c Mappings'!$C$7:$O$7,0)))</f>
        <v>0</v>
      </c>
      <c r="AE194" s="80">
        <f>IF(AE24="-","-",AE24*INDEX('3c Mappings'!$C$8:$O$21,MATCH($C194,'3c Mappings'!$B$8:$B$21,0),MATCH($B194,'3c Mappings'!$C$7:$O$7,0)))</f>
        <v>0</v>
      </c>
      <c r="AF194" s="80">
        <f>IF(AF24="-","-",AF24*INDEX('3c Mappings'!$C$8:$O$21,MATCH($C194,'3c Mappings'!$B$8:$B$21,0),MATCH($B194,'3c Mappings'!$C$7:$O$7,0)))</f>
        <v>0</v>
      </c>
      <c r="AG194" s="80">
        <f>IF(AG24="-","-",AG24*INDEX('3c Mappings'!$C$8:$O$21,MATCH($C194,'3c Mappings'!$B$8:$B$21,0),MATCH($B194,'3c Mappings'!$C$7:$O$7,0)))</f>
        <v>0</v>
      </c>
      <c r="AH194" s="80" t="str">
        <f>IF(AH24="-","-",AH24*INDEX('3c Mappings'!$C$8:$O$21,MATCH($C194,'3c Mappings'!$B$8:$B$21,0),MATCH($B194,'3c Mappings'!$C$7:$O$7,0)))</f>
        <v>-</v>
      </c>
      <c r="AI194" s="80" t="str">
        <f>IF(AI24="-","-",AI24*INDEX('3c Mappings'!$C$8:$O$21,MATCH($C194,'3c Mappings'!$B$8:$B$21,0),MATCH($B194,'3c Mappings'!$C$7:$O$7,0)))</f>
        <v>-</v>
      </c>
      <c r="AJ194" s="80" t="str">
        <f>IF(AJ24="-","-",AJ24*INDEX('3c Mappings'!$C$8:$O$21,MATCH($C194,'3c Mappings'!$B$8:$B$21,0),MATCH($B194,'3c Mappings'!$C$7:$O$7,0)))</f>
        <v>-</v>
      </c>
      <c r="AK194" s="80" t="str">
        <f>IF(AK24="-","-",AK24*INDEX('3c Mappings'!$C$8:$O$21,MATCH($C194,'3c Mappings'!$B$8:$B$21,0),MATCH($B194,'3c Mappings'!$C$7:$O$7,0)))</f>
        <v>-</v>
      </c>
      <c r="AL194" s="80" t="str">
        <f>IF(AL24="-","-",AL24*INDEX('3c Mappings'!$C$8:$O$21,MATCH($C194,'3c Mappings'!$B$8:$B$21,0),MATCH($B194,'3c Mappings'!$C$7:$O$7,0)))</f>
        <v>-</v>
      </c>
      <c r="AM194" s="80" t="str">
        <f>IF(AM24="-","-",AM24*INDEX('3c Mappings'!$C$8:$O$21,MATCH($C194,'3c Mappings'!$B$8:$B$21,0),MATCH($B194,'3c Mappings'!$C$7:$O$7,0)))</f>
        <v>-</v>
      </c>
      <c r="AN194" s="80" t="str">
        <f>IF(AN24="-","-",AN24*INDEX('3c Mappings'!$C$8:$O$21,MATCH($C194,'3c Mappings'!$B$8:$B$21,0),MATCH($B194,'3c Mappings'!$C$7:$O$7,0)))</f>
        <v>-</v>
      </c>
      <c r="AO194" s="80" t="str">
        <f>IF(AO24="-","-",AO24*INDEX('3c Mappings'!$C$8:$O$21,MATCH($C194,'3c Mappings'!$B$8:$B$21,0),MATCH($B194,'3c Mappings'!$C$7:$O$7,0)))</f>
        <v>-</v>
      </c>
      <c r="AP194" s="80" t="str">
        <f>IF(AP24="-","-",AP24*INDEX('3c Mappings'!$C$8:$O$21,MATCH($C194,'3c Mappings'!$B$8:$B$21,0),MATCH($B194,'3c Mappings'!$C$7:$O$7,0)))</f>
        <v>-</v>
      </c>
      <c r="AQ194" s="80" t="str">
        <f>IF(AQ24="-","-",AQ24*INDEX('3c Mappings'!$C$8:$O$21,MATCH($C194,'3c Mappings'!$B$8:$B$21,0),MATCH($B194,'3c Mappings'!$C$7:$O$7,0)))</f>
        <v>-</v>
      </c>
      <c r="AR194" s="80" t="str">
        <f>IF(AR24="-","-",AR24*INDEX('3c Mappings'!$C$8:$O$21,MATCH($C194,'3c Mappings'!$B$8:$B$21,0),MATCH($B194,'3c Mappings'!$C$7:$O$7,0)))</f>
        <v>-</v>
      </c>
      <c r="AS194" s="80" t="str">
        <f>IF(AS24="-","-",AS24*INDEX('3c Mappings'!$C$8:$O$21,MATCH($C194,'3c Mappings'!$B$8:$B$21,0),MATCH($B194,'3c Mappings'!$C$7:$O$7,0)))</f>
        <v>-</v>
      </c>
      <c r="AT194" s="80" t="str">
        <f>IF(AT24="-","-",AT24*INDEX('3c Mappings'!$C$8:$O$21,MATCH($C194,'3c Mappings'!$B$8:$B$21,0),MATCH($B194,'3c Mappings'!$C$7:$O$7,0)))</f>
        <v>-</v>
      </c>
      <c r="AU194" s="80" t="str">
        <f>IF(AU24="-","-",AU24*INDEX('3c Mappings'!$C$8:$O$21,MATCH($C194,'3c Mappings'!$B$8:$B$21,0),MATCH($B194,'3c Mappings'!$C$7:$O$7,0)))</f>
        <v>-</v>
      </c>
      <c r="AV194" s="80" t="str">
        <f>IF(AV24="-","-",AV24*INDEX('3c Mappings'!$C$8:$O$21,MATCH($C194,'3c Mappings'!$B$8:$B$21,0),MATCH($B194,'3c Mappings'!$C$7:$O$7,0)))</f>
        <v>-</v>
      </c>
      <c r="AW194" s="80" t="str">
        <f>IF(AW24="-","-",AW24*INDEX('3c Mappings'!$C$8:$O$21,MATCH($C194,'3c Mappings'!$B$8:$B$21,0),MATCH($B194,'3c Mappings'!$C$7:$O$7,0)))</f>
        <v>-</v>
      </c>
      <c r="AX194" s="80" t="str">
        <f>IF(AX24="-","-",AX24*INDEX('3c Mappings'!$C$8:$O$21,MATCH($C194,'3c Mappings'!$B$8:$B$21,0),MATCH($B194,'3c Mappings'!$C$7:$O$7,0)))</f>
        <v>-</v>
      </c>
      <c r="AY194" s="80" t="str">
        <f>IF(AY24="-","-",AY24*INDEX('3c Mappings'!$C$8:$O$21,MATCH($C194,'3c Mappings'!$B$8:$B$21,0),MATCH($B194,'3c Mappings'!$C$7:$O$7,0)))</f>
        <v>-</v>
      </c>
      <c r="AZ194" s="80" t="str">
        <f>IF(AZ24="-","-",AZ24*INDEX('3c Mappings'!$C$8:$O$21,MATCH($C194,'3c Mappings'!$B$8:$B$21,0),MATCH($B194,'3c Mappings'!$C$7:$O$7,0)))</f>
        <v>-</v>
      </c>
      <c r="BA194" s="80" t="str">
        <f>IF(BA24="-","-",BA24*INDEX('3c Mappings'!$C$8:$O$21,MATCH($C194,'3c Mappings'!$B$8:$B$21,0),MATCH($B194,'3c Mappings'!$C$7:$O$7,0)))</f>
        <v>-</v>
      </c>
      <c r="BB194" s="80" t="str">
        <f>IF(BB24="-","-",BB24*INDEX('3c Mappings'!$C$8:$O$21,MATCH($C194,'3c Mappings'!$B$8:$B$21,0),MATCH($B194,'3c Mappings'!$C$7:$O$7,0)))</f>
        <v>-</v>
      </c>
    </row>
    <row r="195" spans="1:54" s="14" customFormat="1" ht="11.45">
      <c r="A195" s="10"/>
      <c r="B195" s="72" t="s">
        <v>213</v>
      </c>
      <c r="C195" s="73" t="s">
        <v>187</v>
      </c>
      <c r="D195" s="205"/>
      <c r="E195" s="29"/>
      <c r="F195" s="80">
        <f>IF(F25="-","-",F25*INDEX('3c Mappings'!$C$8:$O$21,MATCH($C195,'3c Mappings'!$B$8:$B$21,0),MATCH($B195,'3c Mappings'!$C$7:$O$7,0)))</f>
        <v>0</v>
      </c>
      <c r="G195" s="80">
        <f>IF(G25="-","-",G25*INDEX('3c Mappings'!$C$8:$O$21,MATCH($C195,'3c Mappings'!$B$8:$B$21,0),MATCH($B195,'3c Mappings'!$C$7:$O$7,0)))</f>
        <v>0</v>
      </c>
      <c r="H195" s="80">
        <f>IF(H25="-","-",H25*INDEX('3c Mappings'!$C$8:$O$21,MATCH($C195,'3c Mappings'!$B$8:$B$21,0),MATCH($B195,'3c Mappings'!$C$7:$O$7,0)))</f>
        <v>0</v>
      </c>
      <c r="I195" s="80">
        <f>IF(I25="-","-",I25*INDEX('3c Mappings'!$C$8:$O$21,MATCH($C195,'3c Mappings'!$B$8:$B$21,0),MATCH($B195,'3c Mappings'!$C$7:$O$7,0)))</f>
        <v>0</v>
      </c>
      <c r="J195" s="80">
        <f>IF(J25="-","-",J25*INDEX('3c Mappings'!$C$8:$O$21,MATCH($C195,'3c Mappings'!$B$8:$B$21,0),MATCH($B195,'3c Mappings'!$C$7:$O$7,0)))</f>
        <v>0</v>
      </c>
      <c r="K195" s="80">
        <f>IF(K25="-","-",K25*INDEX('3c Mappings'!$C$8:$O$21,MATCH($C195,'3c Mappings'!$B$8:$B$21,0),MATCH($B195,'3c Mappings'!$C$7:$O$7,0)))</f>
        <v>0</v>
      </c>
      <c r="L195" s="80">
        <f>IF(L25="-","-",L25*INDEX('3c Mappings'!$C$8:$O$21,MATCH($C195,'3c Mappings'!$B$8:$B$21,0),MATCH($B195,'3c Mappings'!$C$7:$O$7,0)))</f>
        <v>0</v>
      </c>
      <c r="M195" s="80">
        <f>IF(M25="-","-",M25*INDEX('3c Mappings'!$C$8:$O$21,MATCH($C195,'3c Mappings'!$B$8:$B$21,0),MATCH($B195,'3c Mappings'!$C$7:$O$7,0)))</f>
        <v>0</v>
      </c>
      <c r="N195" s="82"/>
      <c r="O195" s="80">
        <f>IF(O25="-","-",O25*INDEX('3c Mappings'!$C$8:$O$21,MATCH($C195,'3c Mappings'!$B$8:$B$21,0),MATCH($B195,'3c Mappings'!$C$7:$O$7,0)))</f>
        <v>0</v>
      </c>
      <c r="P195" s="80">
        <f>IF(P25="-","-",P25*INDEX('3c Mappings'!$C$8:$O$21,MATCH($C195,'3c Mappings'!$B$8:$B$21,0),MATCH($B195,'3c Mappings'!$C$7:$O$7,0)))</f>
        <v>0</v>
      </c>
      <c r="Q195" s="80">
        <f>IF(Q25="-","-",Q25*INDEX('3c Mappings'!$C$8:$O$21,MATCH($C195,'3c Mappings'!$B$8:$B$21,0),MATCH($B195,'3c Mappings'!$C$7:$O$7,0)))</f>
        <v>0</v>
      </c>
      <c r="R195" s="80">
        <f>IF(R25="-","-",R25*INDEX('3c Mappings'!$C$8:$O$21,MATCH($C195,'3c Mappings'!$B$8:$B$21,0),MATCH($B195,'3c Mappings'!$C$7:$O$7,0)))</f>
        <v>0</v>
      </c>
      <c r="S195" s="80">
        <f>IF(S25="-","-",S25*INDEX('3c Mappings'!$C$8:$O$21,MATCH($C195,'3c Mappings'!$B$8:$B$21,0),MATCH($B195,'3c Mappings'!$C$7:$O$7,0)))</f>
        <v>0</v>
      </c>
      <c r="T195" s="80">
        <f>IF(T25="-","-",T25*INDEX('3c Mappings'!$C$8:$O$21,MATCH($C195,'3c Mappings'!$B$8:$B$21,0),MATCH($B195,'3c Mappings'!$C$7:$O$7,0)))</f>
        <v>0</v>
      </c>
      <c r="U195" s="80">
        <f>IF(U25="-","-",U25*INDEX('3c Mappings'!$C$8:$O$21,MATCH($C195,'3c Mappings'!$B$8:$B$21,0),MATCH($B195,'3c Mappings'!$C$7:$O$7,0)))</f>
        <v>0</v>
      </c>
      <c r="V195" s="80">
        <f>IF(V25="-","-",V25*INDEX('3c Mappings'!$C$8:$O$21,MATCH($C195,'3c Mappings'!$B$8:$B$21,0),MATCH($B195,'3c Mappings'!$C$7:$O$7,0)))</f>
        <v>0</v>
      </c>
      <c r="W195" s="80">
        <f>IF(W25="-","-",W25*INDEX('3c Mappings'!$C$8:$O$21,MATCH($C195,'3c Mappings'!$B$8:$B$21,0),MATCH($B195,'3c Mappings'!$C$7:$O$7,0)))</f>
        <v>0</v>
      </c>
      <c r="X195" s="80">
        <f>IF(X25="-","-",X25*INDEX('3c Mappings'!$C$8:$O$21,MATCH($C195,'3c Mappings'!$B$8:$B$21,0),MATCH($B195,'3c Mappings'!$C$7:$O$7,0)))</f>
        <v>0</v>
      </c>
      <c r="Y195" s="80">
        <f>IF(Y25="-","-",Y25*INDEX('3c Mappings'!$C$8:$O$21,MATCH($C195,'3c Mappings'!$B$8:$B$21,0),MATCH($B195,'3c Mappings'!$C$7:$O$7,0)))</f>
        <v>0</v>
      </c>
      <c r="Z195" s="80">
        <f>IF(Z25="-","-",Z25*INDEX('3c Mappings'!$C$8:$O$21,MATCH($C195,'3c Mappings'!$B$8:$B$21,0),MATCH($B195,'3c Mappings'!$C$7:$O$7,0)))</f>
        <v>0</v>
      </c>
      <c r="AA195" s="80">
        <f>IF(AA25="-","-",AA25*INDEX('3c Mappings'!$C$8:$O$21,MATCH($C195,'3c Mappings'!$B$8:$B$21,0),MATCH($B195,'3c Mappings'!$C$7:$O$7,0)))</f>
        <v>0</v>
      </c>
      <c r="AB195" s="80">
        <f>IF(AB25="-","-",AB25*INDEX('3c Mappings'!$C$8:$O$21,MATCH($C195,'3c Mappings'!$B$8:$B$21,0),MATCH($B195,'3c Mappings'!$C$7:$O$7,0)))</f>
        <v>0</v>
      </c>
      <c r="AC195" s="80">
        <f>IF(AC25="-","-",AC25*INDEX('3c Mappings'!$C$8:$O$21,MATCH($C195,'3c Mappings'!$B$8:$B$21,0),MATCH($B195,'3c Mappings'!$C$7:$O$7,0)))</f>
        <v>0</v>
      </c>
      <c r="AD195" s="80">
        <f>IF(AD25="-","-",AD25*INDEX('3c Mappings'!$C$8:$O$21,MATCH($C195,'3c Mappings'!$B$8:$B$21,0),MATCH($B195,'3c Mappings'!$C$7:$O$7,0)))</f>
        <v>0</v>
      </c>
      <c r="AE195" s="80">
        <f>IF(AE25="-","-",AE25*INDEX('3c Mappings'!$C$8:$O$21,MATCH($C195,'3c Mappings'!$B$8:$B$21,0),MATCH($B195,'3c Mappings'!$C$7:$O$7,0)))</f>
        <v>0</v>
      </c>
      <c r="AF195" s="80">
        <f>IF(AF25="-","-",AF25*INDEX('3c Mappings'!$C$8:$O$21,MATCH($C195,'3c Mappings'!$B$8:$B$21,0),MATCH($B195,'3c Mappings'!$C$7:$O$7,0)))</f>
        <v>0</v>
      </c>
      <c r="AG195" s="80">
        <f>IF(AG25="-","-",AG25*INDEX('3c Mappings'!$C$8:$O$21,MATCH($C195,'3c Mappings'!$B$8:$B$21,0),MATCH($B195,'3c Mappings'!$C$7:$O$7,0)))</f>
        <v>0</v>
      </c>
      <c r="AH195" s="80" t="str">
        <f>IF(AH25="-","-",AH25*INDEX('3c Mappings'!$C$8:$O$21,MATCH($C195,'3c Mappings'!$B$8:$B$21,0),MATCH($B195,'3c Mappings'!$C$7:$O$7,0)))</f>
        <v>-</v>
      </c>
      <c r="AI195" s="80" t="str">
        <f>IF(AI25="-","-",AI25*INDEX('3c Mappings'!$C$8:$O$21,MATCH($C195,'3c Mappings'!$B$8:$B$21,0),MATCH($B195,'3c Mappings'!$C$7:$O$7,0)))</f>
        <v>-</v>
      </c>
      <c r="AJ195" s="80" t="str">
        <f>IF(AJ25="-","-",AJ25*INDEX('3c Mappings'!$C$8:$O$21,MATCH($C195,'3c Mappings'!$B$8:$B$21,0),MATCH($B195,'3c Mappings'!$C$7:$O$7,0)))</f>
        <v>-</v>
      </c>
      <c r="AK195" s="80" t="str">
        <f>IF(AK25="-","-",AK25*INDEX('3c Mappings'!$C$8:$O$21,MATCH($C195,'3c Mappings'!$B$8:$B$21,0),MATCH($B195,'3c Mappings'!$C$7:$O$7,0)))</f>
        <v>-</v>
      </c>
      <c r="AL195" s="80" t="str">
        <f>IF(AL25="-","-",AL25*INDEX('3c Mappings'!$C$8:$O$21,MATCH($C195,'3c Mappings'!$B$8:$B$21,0),MATCH($B195,'3c Mappings'!$C$7:$O$7,0)))</f>
        <v>-</v>
      </c>
      <c r="AM195" s="80" t="str">
        <f>IF(AM25="-","-",AM25*INDEX('3c Mappings'!$C$8:$O$21,MATCH($C195,'3c Mappings'!$B$8:$B$21,0),MATCH($B195,'3c Mappings'!$C$7:$O$7,0)))</f>
        <v>-</v>
      </c>
      <c r="AN195" s="80" t="str">
        <f>IF(AN25="-","-",AN25*INDEX('3c Mappings'!$C$8:$O$21,MATCH($C195,'3c Mappings'!$B$8:$B$21,0),MATCH($B195,'3c Mappings'!$C$7:$O$7,0)))</f>
        <v>-</v>
      </c>
      <c r="AO195" s="80" t="str">
        <f>IF(AO25="-","-",AO25*INDEX('3c Mappings'!$C$8:$O$21,MATCH($C195,'3c Mappings'!$B$8:$B$21,0),MATCH($B195,'3c Mappings'!$C$7:$O$7,0)))</f>
        <v>-</v>
      </c>
      <c r="AP195" s="80" t="str">
        <f>IF(AP25="-","-",AP25*INDEX('3c Mappings'!$C$8:$O$21,MATCH($C195,'3c Mappings'!$B$8:$B$21,0),MATCH($B195,'3c Mappings'!$C$7:$O$7,0)))</f>
        <v>-</v>
      </c>
      <c r="AQ195" s="80" t="str">
        <f>IF(AQ25="-","-",AQ25*INDEX('3c Mappings'!$C$8:$O$21,MATCH($C195,'3c Mappings'!$B$8:$B$21,0),MATCH($B195,'3c Mappings'!$C$7:$O$7,0)))</f>
        <v>-</v>
      </c>
      <c r="AR195" s="80" t="str">
        <f>IF(AR25="-","-",AR25*INDEX('3c Mappings'!$C$8:$O$21,MATCH($C195,'3c Mappings'!$B$8:$B$21,0),MATCH($B195,'3c Mappings'!$C$7:$O$7,0)))</f>
        <v>-</v>
      </c>
      <c r="AS195" s="80" t="str">
        <f>IF(AS25="-","-",AS25*INDEX('3c Mappings'!$C$8:$O$21,MATCH($C195,'3c Mappings'!$B$8:$B$21,0),MATCH($B195,'3c Mappings'!$C$7:$O$7,0)))</f>
        <v>-</v>
      </c>
      <c r="AT195" s="80" t="str">
        <f>IF(AT25="-","-",AT25*INDEX('3c Mappings'!$C$8:$O$21,MATCH($C195,'3c Mappings'!$B$8:$B$21,0),MATCH($B195,'3c Mappings'!$C$7:$O$7,0)))</f>
        <v>-</v>
      </c>
      <c r="AU195" s="80" t="str">
        <f>IF(AU25="-","-",AU25*INDEX('3c Mappings'!$C$8:$O$21,MATCH($C195,'3c Mappings'!$B$8:$B$21,0),MATCH($B195,'3c Mappings'!$C$7:$O$7,0)))</f>
        <v>-</v>
      </c>
      <c r="AV195" s="80" t="str">
        <f>IF(AV25="-","-",AV25*INDEX('3c Mappings'!$C$8:$O$21,MATCH($C195,'3c Mappings'!$B$8:$B$21,0),MATCH($B195,'3c Mappings'!$C$7:$O$7,0)))</f>
        <v>-</v>
      </c>
      <c r="AW195" s="80" t="str">
        <f>IF(AW25="-","-",AW25*INDEX('3c Mappings'!$C$8:$O$21,MATCH($C195,'3c Mappings'!$B$8:$B$21,0),MATCH($B195,'3c Mappings'!$C$7:$O$7,0)))</f>
        <v>-</v>
      </c>
      <c r="AX195" s="80" t="str">
        <f>IF(AX25="-","-",AX25*INDEX('3c Mappings'!$C$8:$O$21,MATCH($C195,'3c Mappings'!$B$8:$B$21,0),MATCH($B195,'3c Mappings'!$C$7:$O$7,0)))</f>
        <v>-</v>
      </c>
      <c r="AY195" s="80" t="str">
        <f>IF(AY25="-","-",AY25*INDEX('3c Mappings'!$C$8:$O$21,MATCH($C195,'3c Mappings'!$B$8:$B$21,0),MATCH($B195,'3c Mappings'!$C$7:$O$7,0)))</f>
        <v>-</v>
      </c>
      <c r="AZ195" s="80" t="str">
        <f>IF(AZ25="-","-",AZ25*INDEX('3c Mappings'!$C$8:$O$21,MATCH($C195,'3c Mappings'!$B$8:$B$21,0),MATCH($B195,'3c Mappings'!$C$7:$O$7,0)))</f>
        <v>-</v>
      </c>
      <c r="BA195" s="80" t="str">
        <f>IF(BA25="-","-",BA25*INDEX('3c Mappings'!$C$8:$O$21,MATCH($C195,'3c Mappings'!$B$8:$B$21,0),MATCH($B195,'3c Mappings'!$C$7:$O$7,0)))</f>
        <v>-</v>
      </c>
      <c r="BB195" s="80" t="str">
        <f>IF(BB25="-","-",BB25*INDEX('3c Mappings'!$C$8:$O$21,MATCH($C195,'3c Mappings'!$B$8:$B$21,0),MATCH($B195,'3c Mappings'!$C$7:$O$7,0)))</f>
        <v>-</v>
      </c>
    </row>
    <row r="196" spans="1:54" s="14" customFormat="1" ht="11.45">
      <c r="A196" s="10"/>
      <c r="B196" s="72" t="s">
        <v>214</v>
      </c>
      <c r="C196" s="73" t="s">
        <v>187</v>
      </c>
      <c r="D196" s="205"/>
      <c r="E196" s="29"/>
      <c r="F196" s="80">
        <f>IF(F26="-","-",F26*INDEX('3c Mappings'!$C$8:$O$21,MATCH($C196,'3c Mappings'!$B$8:$B$21,0),MATCH($B196,'3c Mappings'!$C$7:$O$7,0)))</f>
        <v>0</v>
      </c>
      <c r="G196" s="80">
        <f>IF(G26="-","-",G26*INDEX('3c Mappings'!$C$8:$O$21,MATCH($C196,'3c Mappings'!$B$8:$B$21,0),MATCH($B196,'3c Mappings'!$C$7:$O$7,0)))</f>
        <v>0</v>
      </c>
      <c r="H196" s="80">
        <f>IF(H26="-","-",H26*INDEX('3c Mappings'!$C$8:$O$21,MATCH($C196,'3c Mappings'!$B$8:$B$21,0),MATCH($B196,'3c Mappings'!$C$7:$O$7,0)))</f>
        <v>0</v>
      </c>
      <c r="I196" s="80">
        <f>IF(I26="-","-",I26*INDEX('3c Mappings'!$C$8:$O$21,MATCH($C196,'3c Mappings'!$B$8:$B$21,0),MATCH($B196,'3c Mappings'!$C$7:$O$7,0)))</f>
        <v>0</v>
      </c>
      <c r="J196" s="80">
        <f>IF(J26="-","-",J26*INDEX('3c Mappings'!$C$8:$O$21,MATCH($C196,'3c Mappings'!$B$8:$B$21,0),MATCH($B196,'3c Mappings'!$C$7:$O$7,0)))</f>
        <v>0</v>
      </c>
      <c r="K196" s="80">
        <f>IF(K26="-","-",K26*INDEX('3c Mappings'!$C$8:$O$21,MATCH($C196,'3c Mappings'!$B$8:$B$21,0),MATCH($B196,'3c Mappings'!$C$7:$O$7,0)))</f>
        <v>0</v>
      </c>
      <c r="L196" s="80">
        <f>IF(L26="-","-",L26*INDEX('3c Mappings'!$C$8:$O$21,MATCH($C196,'3c Mappings'!$B$8:$B$21,0),MATCH($B196,'3c Mappings'!$C$7:$O$7,0)))</f>
        <v>0</v>
      </c>
      <c r="M196" s="80">
        <f>IF(M26="-","-",M26*INDEX('3c Mappings'!$C$8:$O$21,MATCH($C196,'3c Mappings'!$B$8:$B$21,0),MATCH($B196,'3c Mappings'!$C$7:$O$7,0)))</f>
        <v>0</v>
      </c>
      <c r="N196" s="82"/>
      <c r="O196" s="80">
        <f>IF(O26="-","-",O26*INDEX('3c Mappings'!$C$8:$O$21,MATCH($C196,'3c Mappings'!$B$8:$B$21,0),MATCH($B196,'3c Mappings'!$C$7:$O$7,0)))</f>
        <v>0</v>
      </c>
      <c r="P196" s="80">
        <f>IF(P26="-","-",P26*INDEX('3c Mappings'!$C$8:$O$21,MATCH($C196,'3c Mappings'!$B$8:$B$21,0),MATCH($B196,'3c Mappings'!$C$7:$O$7,0)))</f>
        <v>0</v>
      </c>
      <c r="Q196" s="80">
        <f>IF(Q26="-","-",Q26*INDEX('3c Mappings'!$C$8:$O$21,MATCH($C196,'3c Mappings'!$B$8:$B$21,0),MATCH($B196,'3c Mappings'!$C$7:$O$7,0)))</f>
        <v>0</v>
      </c>
      <c r="R196" s="80">
        <f>IF(R26="-","-",R26*INDEX('3c Mappings'!$C$8:$O$21,MATCH($C196,'3c Mappings'!$B$8:$B$21,0),MATCH($B196,'3c Mappings'!$C$7:$O$7,0)))</f>
        <v>0</v>
      </c>
      <c r="S196" s="80">
        <f>IF(S26="-","-",S26*INDEX('3c Mappings'!$C$8:$O$21,MATCH($C196,'3c Mappings'!$B$8:$B$21,0),MATCH($B196,'3c Mappings'!$C$7:$O$7,0)))</f>
        <v>0</v>
      </c>
      <c r="T196" s="80">
        <f>IF(T26="-","-",T26*INDEX('3c Mappings'!$C$8:$O$21,MATCH($C196,'3c Mappings'!$B$8:$B$21,0),MATCH($B196,'3c Mappings'!$C$7:$O$7,0)))</f>
        <v>0</v>
      </c>
      <c r="U196" s="80">
        <f>IF(U26="-","-",U26*INDEX('3c Mappings'!$C$8:$O$21,MATCH($C196,'3c Mappings'!$B$8:$B$21,0),MATCH($B196,'3c Mappings'!$C$7:$O$7,0)))</f>
        <v>0</v>
      </c>
      <c r="V196" s="80">
        <f>IF(V26="-","-",V26*INDEX('3c Mappings'!$C$8:$O$21,MATCH($C196,'3c Mappings'!$B$8:$B$21,0),MATCH($B196,'3c Mappings'!$C$7:$O$7,0)))</f>
        <v>0</v>
      </c>
      <c r="W196" s="80">
        <f>IF(W26="-","-",W26*INDEX('3c Mappings'!$C$8:$O$21,MATCH($C196,'3c Mappings'!$B$8:$B$21,0),MATCH($B196,'3c Mappings'!$C$7:$O$7,0)))</f>
        <v>0</v>
      </c>
      <c r="X196" s="80">
        <f>IF(X26="-","-",X26*INDEX('3c Mappings'!$C$8:$O$21,MATCH($C196,'3c Mappings'!$B$8:$B$21,0),MATCH($B196,'3c Mappings'!$C$7:$O$7,0)))</f>
        <v>0</v>
      </c>
      <c r="Y196" s="80">
        <f>IF(Y26="-","-",Y26*INDEX('3c Mappings'!$C$8:$O$21,MATCH($C196,'3c Mappings'!$B$8:$B$21,0),MATCH($B196,'3c Mappings'!$C$7:$O$7,0)))</f>
        <v>0</v>
      </c>
      <c r="Z196" s="80">
        <f>IF(Z26="-","-",Z26*INDEX('3c Mappings'!$C$8:$O$21,MATCH($C196,'3c Mappings'!$B$8:$B$21,0),MATCH($B196,'3c Mappings'!$C$7:$O$7,0)))</f>
        <v>0</v>
      </c>
      <c r="AA196" s="80">
        <f>IF(AA26="-","-",AA26*INDEX('3c Mappings'!$C$8:$O$21,MATCH($C196,'3c Mappings'!$B$8:$B$21,0),MATCH($B196,'3c Mappings'!$C$7:$O$7,0)))</f>
        <v>0</v>
      </c>
      <c r="AB196" s="80">
        <f>IF(AB26="-","-",AB26*INDEX('3c Mappings'!$C$8:$O$21,MATCH($C196,'3c Mappings'!$B$8:$B$21,0),MATCH($B196,'3c Mappings'!$C$7:$O$7,0)))</f>
        <v>0</v>
      </c>
      <c r="AC196" s="80">
        <f>IF(AC26="-","-",AC26*INDEX('3c Mappings'!$C$8:$O$21,MATCH($C196,'3c Mappings'!$B$8:$B$21,0),MATCH($B196,'3c Mappings'!$C$7:$O$7,0)))</f>
        <v>0</v>
      </c>
      <c r="AD196" s="80">
        <f>IF(AD26="-","-",AD26*INDEX('3c Mappings'!$C$8:$O$21,MATCH($C196,'3c Mappings'!$B$8:$B$21,0),MATCH($B196,'3c Mappings'!$C$7:$O$7,0)))</f>
        <v>0</v>
      </c>
      <c r="AE196" s="80">
        <f>IF(AE26="-","-",AE26*INDEX('3c Mappings'!$C$8:$O$21,MATCH($C196,'3c Mappings'!$B$8:$B$21,0),MATCH($B196,'3c Mappings'!$C$7:$O$7,0)))</f>
        <v>0</v>
      </c>
      <c r="AF196" s="80">
        <f>IF(AF26="-","-",AF26*INDEX('3c Mappings'!$C$8:$O$21,MATCH($C196,'3c Mappings'!$B$8:$B$21,0),MATCH($B196,'3c Mappings'!$C$7:$O$7,0)))</f>
        <v>0</v>
      </c>
      <c r="AG196" s="80">
        <f>IF(AG26="-","-",AG26*INDEX('3c Mappings'!$C$8:$O$21,MATCH($C196,'3c Mappings'!$B$8:$B$21,0),MATCH($B196,'3c Mappings'!$C$7:$O$7,0)))</f>
        <v>0</v>
      </c>
      <c r="AH196" s="80" t="str">
        <f>IF(AH26="-","-",AH26*INDEX('3c Mappings'!$C$8:$O$21,MATCH($C196,'3c Mappings'!$B$8:$B$21,0),MATCH($B196,'3c Mappings'!$C$7:$O$7,0)))</f>
        <v>-</v>
      </c>
      <c r="AI196" s="80" t="str">
        <f>IF(AI26="-","-",AI26*INDEX('3c Mappings'!$C$8:$O$21,MATCH($C196,'3c Mappings'!$B$8:$B$21,0),MATCH($B196,'3c Mappings'!$C$7:$O$7,0)))</f>
        <v>-</v>
      </c>
      <c r="AJ196" s="80" t="str">
        <f>IF(AJ26="-","-",AJ26*INDEX('3c Mappings'!$C$8:$O$21,MATCH($C196,'3c Mappings'!$B$8:$B$21,0),MATCH($B196,'3c Mappings'!$C$7:$O$7,0)))</f>
        <v>-</v>
      </c>
      <c r="AK196" s="80" t="str">
        <f>IF(AK26="-","-",AK26*INDEX('3c Mappings'!$C$8:$O$21,MATCH($C196,'3c Mappings'!$B$8:$B$21,0),MATCH($B196,'3c Mappings'!$C$7:$O$7,0)))</f>
        <v>-</v>
      </c>
      <c r="AL196" s="80" t="str">
        <f>IF(AL26="-","-",AL26*INDEX('3c Mappings'!$C$8:$O$21,MATCH($C196,'3c Mappings'!$B$8:$B$21,0),MATCH($B196,'3c Mappings'!$C$7:$O$7,0)))</f>
        <v>-</v>
      </c>
      <c r="AM196" s="80" t="str">
        <f>IF(AM26="-","-",AM26*INDEX('3c Mappings'!$C$8:$O$21,MATCH($C196,'3c Mappings'!$B$8:$B$21,0),MATCH($B196,'3c Mappings'!$C$7:$O$7,0)))</f>
        <v>-</v>
      </c>
      <c r="AN196" s="80" t="str">
        <f>IF(AN26="-","-",AN26*INDEX('3c Mappings'!$C$8:$O$21,MATCH($C196,'3c Mappings'!$B$8:$B$21,0),MATCH($B196,'3c Mappings'!$C$7:$O$7,0)))</f>
        <v>-</v>
      </c>
      <c r="AO196" s="80" t="str">
        <f>IF(AO26="-","-",AO26*INDEX('3c Mappings'!$C$8:$O$21,MATCH($C196,'3c Mappings'!$B$8:$B$21,0),MATCH($B196,'3c Mappings'!$C$7:$O$7,0)))</f>
        <v>-</v>
      </c>
      <c r="AP196" s="80" t="str">
        <f>IF(AP26="-","-",AP26*INDEX('3c Mappings'!$C$8:$O$21,MATCH($C196,'3c Mappings'!$B$8:$B$21,0),MATCH($B196,'3c Mappings'!$C$7:$O$7,0)))</f>
        <v>-</v>
      </c>
      <c r="AQ196" s="80" t="str">
        <f>IF(AQ26="-","-",AQ26*INDEX('3c Mappings'!$C$8:$O$21,MATCH($C196,'3c Mappings'!$B$8:$B$21,0),MATCH($B196,'3c Mappings'!$C$7:$O$7,0)))</f>
        <v>-</v>
      </c>
      <c r="AR196" s="80" t="str">
        <f>IF(AR26="-","-",AR26*INDEX('3c Mappings'!$C$8:$O$21,MATCH($C196,'3c Mappings'!$B$8:$B$21,0),MATCH($B196,'3c Mappings'!$C$7:$O$7,0)))</f>
        <v>-</v>
      </c>
      <c r="AS196" s="80" t="str">
        <f>IF(AS26="-","-",AS26*INDEX('3c Mappings'!$C$8:$O$21,MATCH($C196,'3c Mappings'!$B$8:$B$21,0),MATCH($B196,'3c Mappings'!$C$7:$O$7,0)))</f>
        <v>-</v>
      </c>
      <c r="AT196" s="80" t="str">
        <f>IF(AT26="-","-",AT26*INDEX('3c Mappings'!$C$8:$O$21,MATCH($C196,'3c Mappings'!$B$8:$B$21,0),MATCH($B196,'3c Mappings'!$C$7:$O$7,0)))</f>
        <v>-</v>
      </c>
      <c r="AU196" s="80" t="str">
        <f>IF(AU26="-","-",AU26*INDEX('3c Mappings'!$C$8:$O$21,MATCH($C196,'3c Mappings'!$B$8:$B$21,0),MATCH($B196,'3c Mappings'!$C$7:$O$7,0)))</f>
        <v>-</v>
      </c>
      <c r="AV196" s="80" t="str">
        <f>IF(AV26="-","-",AV26*INDEX('3c Mappings'!$C$8:$O$21,MATCH($C196,'3c Mappings'!$B$8:$B$21,0),MATCH($B196,'3c Mappings'!$C$7:$O$7,0)))</f>
        <v>-</v>
      </c>
      <c r="AW196" s="80" t="str">
        <f>IF(AW26="-","-",AW26*INDEX('3c Mappings'!$C$8:$O$21,MATCH($C196,'3c Mappings'!$B$8:$B$21,0),MATCH($B196,'3c Mappings'!$C$7:$O$7,0)))</f>
        <v>-</v>
      </c>
      <c r="AX196" s="80" t="str">
        <f>IF(AX26="-","-",AX26*INDEX('3c Mappings'!$C$8:$O$21,MATCH($C196,'3c Mappings'!$B$8:$B$21,0),MATCH($B196,'3c Mappings'!$C$7:$O$7,0)))</f>
        <v>-</v>
      </c>
      <c r="AY196" s="80" t="str">
        <f>IF(AY26="-","-",AY26*INDEX('3c Mappings'!$C$8:$O$21,MATCH($C196,'3c Mappings'!$B$8:$B$21,0),MATCH($B196,'3c Mappings'!$C$7:$O$7,0)))</f>
        <v>-</v>
      </c>
      <c r="AZ196" s="80" t="str">
        <f>IF(AZ26="-","-",AZ26*INDEX('3c Mappings'!$C$8:$O$21,MATCH($C196,'3c Mappings'!$B$8:$B$21,0),MATCH($B196,'3c Mappings'!$C$7:$O$7,0)))</f>
        <v>-</v>
      </c>
      <c r="BA196" s="80" t="str">
        <f>IF(BA26="-","-",BA26*INDEX('3c Mappings'!$C$8:$O$21,MATCH($C196,'3c Mappings'!$B$8:$B$21,0),MATCH($B196,'3c Mappings'!$C$7:$O$7,0)))</f>
        <v>-</v>
      </c>
      <c r="BB196" s="80" t="str">
        <f>IF(BB26="-","-",BB26*INDEX('3c Mappings'!$C$8:$O$21,MATCH($C196,'3c Mappings'!$B$8:$B$21,0),MATCH($B196,'3c Mappings'!$C$7:$O$7,0)))</f>
        <v>-</v>
      </c>
    </row>
    <row r="197" spans="1:54" s="14" customFormat="1" ht="12.6" customHeight="1">
      <c r="A197" s="10"/>
      <c r="B197" s="72" t="s">
        <v>202</v>
      </c>
      <c r="C197" s="73" t="s">
        <v>188</v>
      </c>
      <c r="D197" s="205"/>
      <c r="E197" s="29"/>
      <c r="F197" s="80">
        <f>IF(F14="-","-",F14*INDEX('3c Mappings'!$C$8:$O$21,MATCH($C197,'3c Mappings'!$B$8:$B$21,0),MATCH($B197,'3c Mappings'!$C$7:$O$7,0)))</f>
        <v>0</v>
      </c>
      <c r="G197" s="80">
        <f>IF(G14="-","-",G14*INDEX('3c Mappings'!$C$8:$O$21,MATCH($C197,'3c Mappings'!$B$8:$B$21,0),MATCH($B197,'3c Mappings'!$C$7:$O$7,0)))</f>
        <v>0</v>
      </c>
      <c r="H197" s="80">
        <f>IF(H14="-","-",H14*INDEX('3c Mappings'!$C$8:$O$21,MATCH($C197,'3c Mappings'!$B$8:$B$21,0),MATCH($B197,'3c Mappings'!$C$7:$O$7,0)))</f>
        <v>0</v>
      </c>
      <c r="I197" s="80">
        <f>IF(I14="-","-",I14*INDEX('3c Mappings'!$C$8:$O$21,MATCH($C197,'3c Mappings'!$B$8:$B$21,0),MATCH($B197,'3c Mappings'!$C$7:$O$7,0)))</f>
        <v>0</v>
      </c>
      <c r="J197" s="80">
        <f>IF(J14="-","-",J14*INDEX('3c Mappings'!$C$8:$O$21,MATCH($C197,'3c Mappings'!$B$8:$B$21,0),MATCH($B197,'3c Mappings'!$C$7:$O$7,0)))</f>
        <v>0</v>
      </c>
      <c r="K197" s="80">
        <f>IF(K14="-","-",K14*INDEX('3c Mappings'!$C$8:$O$21,MATCH($C197,'3c Mappings'!$B$8:$B$21,0),MATCH($B197,'3c Mappings'!$C$7:$O$7,0)))</f>
        <v>0</v>
      </c>
      <c r="L197" s="80">
        <f>IF(L14="-","-",L14*INDEX('3c Mappings'!$C$8:$O$21,MATCH($C197,'3c Mappings'!$B$8:$B$21,0),MATCH($B197,'3c Mappings'!$C$7:$O$7,0)))</f>
        <v>0</v>
      </c>
      <c r="M197" s="80">
        <f>IF(M14="-","-",M14*INDEX('3c Mappings'!$C$8:$O$21,MATCH($C197,'3c Mappings'!$B$8:$B$21,0),MATCH($B197,'3c Mappings'!$C$7:$O$7,0)))</f>
        <v>0</v>
      </c>
      <c r="N197" s="82"/>
      <c r="O197" s="80">
        <f>IF(O14="-","-",O14*INDEX('3c Mappings'!$C$8:$O$21,MATCH($C197,'3c Mappings'!$B$8:$B$21,0),MATCH($B197,'3c Mappings'!$C$7:$O$7,0)))</f>
        <v>0</v>
      </c>
      <c r="P197" s="80">
        <f>IF(P14="-","-",P14*INDEX('3c Mappings'!$C$8:$O$21,MATCH($C197,'3c Mappings'!$B$8:$B$21,0),MATCH($B197,'3c Mappings'!$C$7:$O$7,0)))</f>
        <v>0</v>
      </c>
      <c r="Q197" s="80">
        <f>IF(Q14="-","-",Q14*INDEX('3c Mappings'!$C$8:$O$21,MATCH($C197,'3c Mappings'!$B$8:$B$21,0),MATCH($B197,'3c Mappings'!$C$7:$O$7,0)))</f>
        <v>0</v>
      </c>
      <c r="R197" s="80">
        <f>IF(R14="-","-",R14*INDEX('3c Mappings'!$C$8:$O$21,MATCH($C197,'3c Mappings'!$B$8:$B$21,0),MATCH($B197,'3c Mappings'!$C$7:$O$7,0)))</f>
        <v>0</v>
      </c>
      <c r="S197" s="80">
        <f>IF(S14="-","-",S14*INDEX('3c Mappings'!$C$8:$O$21,MATCH($C197,'3c Mappings'!$B$8:$B$21,0),MATCH($B197,'3c Mappings'!$C$7:$O$7,0)))</f>
        <v>0</v>
      </c>
      <c r="T197" s="80">
        <f>IF(T14="-","-",T14*INDEX('3c Mappings'!$C$8:$O$21,MATCH($C197,'3c Mappings'!$B$8:$B$21,0),MATCH($B197,'3c Mappings'!$C$7:$O$7,0)))</f>
        <v>0</v>
      </c>
      <c r="U197" s="80">
        <f>IF(U14="-","-",U14*INDEX('3c Mappings'!$C$8:$O$21,MATCH($C197,'3c Mappings'!$B$8:$B$21,0),MATCH($B197,'3c Mappings'!$C$7:$O$7,0)))</f>
        <v>0</v>
      </c>
      <c r="V197" s="80">
        <f>IF(V14="-","-",V14*INDEX('3c Mappings'!$C$8:$O$21,MATCH($C197,'3c Mappings'!$B$8:$B$21,0),MATCH($B197,'3c Mappings'!$C$7:$O$7,0)))</f>
        <v>0</v>
      </c>
      <c r="W197" s="80">
        <f>IF(W14="-","-",W14*INDEX('3c Mappings'!$C$8:$O$21,MATCH($C197,'3c Mappings'!$B$8:$B$21,0),MATCH($B197,'3c Mappings'!$C$7:$O$7,0)))</f>
        <v>0</v>
      </c>
      <c r="X197" s="80">
        <f>IF(X14="-","-",X14*INDEX('3c Mappings'!$C$8:$O$21,MATCH($C197,'3c Mappings'!$B$8:$B$21,0),MATCH($B197,'3c Mappings'!$C$7:$O$7,0)))</f>
        <v>0</v>
      </c>
      <c r="Y197" s="80">
        <f>IF(Y14="-","-",Y14*INDEX('3c Mappings'!$C$8:$O$21,MATCH($C197,'3c Mappings'!$B$8:$B$21,0),MATCH($B197,'3c Mappings'!$C$7:$O$7,0)))</f>
        <v>0</v>
      </c>
      <c r="Z197" s="80">
        <f>IF(Z14="-","-",Z14*INDEX('3c Mappings'!$C$8:$O$21,MATCH($C197,'3c Mappings'!$B$8:$B$21,0),MATCH($B197,'3c Mappings'!$C$7:$O$7,0)))</f>
        <v>0</v>
      </c>
      <c r="AA197" s="80">
        <f>IF(AA14="-","-",AA14*INDEX('3c Mappings'!$C$8:$O$21,MATCH($C197,'3c Mappings'!$B$8:$B$21,0),MATCH($B197,'3c Mappings'!$C$7:$O$7,0)))</f>
        <v>0</v>
      </c>
      <c r="AB197" s="80">
        <f>IF(AB14="-","-",AB14*INDEX('3c Mappings'!$C$8:$O$21,MATCH($C197,'3c Mappings'!$B$8:$B$21,0),MATCH($B197,'3c Mappings'!$C$7:$O$7,0)))</f>
        <v>0</v>
      </c>
      <c r="AC197" s="80">
        <f>IF(AC14="-","-",AC14*INDEX('3c Mappings'!$C$8:$O$21,MATCH($C197,'3c Mappings'!$B$8:$B$21,0),MATCH($B197,'3c Mappings'!$C$7:$O$7,0)))</f>
        <v>0</v>
      </c>
      <c r="AD197" s="80">
        <f>IF(AD14="-","-",AD14*INDEX('3c Mappings'!$C$8:$O$21,MATCH($C197,'3c Mappings'!$B$8:$B$21,0),MATCH($B197,'3c Mappings'!$C$7:$O$7,0)))</f>
        <v>0</v>
      </c>
      <c r="AE197" s="80">
        <f>IF(AE14="-","-",AE14*INDEX('3c Mappings'!$C$8:$O$21,MATCH($C197,'3c Mappings'!$B$8:$B$21,0),MATCH($B197,'3c Mappings'!$C$7:$O$7,0)))</f>
        <v>0</v>
      </c>
      <c r="AF197" s="80">
        <f>IF(AF14="-","-",AF14*INDEX('3c Mappings'!$C$8:$O$21,MATCH($C197,'3c Mappings'!$B$8:$B$21,0),MATCH($B197,'3c Mappings'!$C$7:$O$7,0)))</f>
        <v>0</v>
      </c>
      <c r="AG197" s="80">
        <f>IF(AG14="-","-",AG14*INDEX('3c Mappings'!$C$8:$O$21,MATCH($C197,'3c Mappings'!$B$8:$B$21,0),MATCH($B197,'3c Mappings'!$C$7:$O$7,0)))</f>
        <v>0</v>
      </c>
      <c r="AH197" s="80" t="str">
        <f>IF(AH14="-","-",AH14*INDEX('3c Mappings'!$C$8:$O$21,MATCH($C197,'3c Mappings'!$B$8:$B$21,0),MATCH($B197,'3c Mappings'!$C$7:$O$7,0)))</f>
        <v>-</v>
      </c>
      <c r="AI197" s="80" t="str">
        <f>IF(AI14="-","-",AI14*INDEX('3c Mappings'!$C$8:$O$21,MATCH($C197,'3c Mappings'!$B$8:$B$21,0),MATCH($B197,'3c Mappings'!$C$7:$O$7,0)))</f>
        <v>-</v>
      </c>
      <c r="AJ197" s="80" t="str">
        <f>IF(AJ14="-","-",AJ14*INDEX('3c Mappings'!$C$8:$O$21,MATCH($C197,'3c Mappings'!$B$8:$B$21,0),MATCH($B197,'3c Mappings'!$C$7:$O$7,0)))</f>
        <v>-</v>
      </c>
      <c r="AK197" s="80" t="str">
        <f>IF(AK14="-","-",AK14*INDEX('3c Mappings'!$C$8:$O$21,MATCH($C197,'3c Mappings'!$B$8:$B$21,0),MATCH($B197,'3c Mappings'!$C$7:$O$7,0)))</f>
        <v>-</v>
      </c>
      <c r="AL197" s="80" t="str">
        <f>IF(AL14="-","-",AL14*INDEX('3c Mappings'!$C$8:$O$21,MATCH($C197,'3c Mappings'!$B$8:$B$21,0),MATCH($B197,'3c Mappings'!$C$7:$O$7,0)))</f>
        <v>-</v>
      </c>
      <c r="AM197" s="80" t="str">
        <f>IF(AM14="-","-",AM14*INDEX('3c Mappings'!$C$8:$O$21,MATCH($C197,'3c Mappings'!$B$8:$B$21,0),MATCH($B197,'3c Mappings'!$C$7:$O$7,0)))</f>
        <v>-</v>
      </c>
      <c r="AN197" s="80" t="str">
        <f>IF(AN14="-","-",AN14*INDEX('3c Mappings'!$C$8:$O$21,MATCH($C197,'3c Mappings'!$B$8:$B$21,0),MATCH($B197,'3c Mappings'!$C$7:$O$7,0)))</f>
        <v>-</v>
      </c>
      <c r="AO197" s="80" t="str">
        <f>IF(AO14="-","-",AO14*INDEX('3c Mappings'!$C$8:$O$21,MATCH($C197,'3c Mappings'!$B$8:$B$21,0),MATCH($B197,'3c Mappings'!$C$7:$O$7,0)))</f>
        <v>-</v>
      </c>
      <c r="AP197" s="80" t="str">
        <f>IF(AP14="-","-",AP14*INDEX('3c Mappings'!$C$8:$O$21,MATCH($C197,'3c Mappings'!$B$8:$B$21,0),MATCH($B197,'3c Mappings'!$C$7:$O$7,0)))</f>
        <v>-</v>
      </c>
      <c r="AQ197" s="80" t="str">
        <f>IF(AQ14="-","-",AQ14*INDEX('3c Mappings'!$C$8:$O$21,MATCH($C197,'3c Mappings'!$B$8:$B$21,0),MATCH($B197,'3c Mappings'!$C$7:$O$7,0)))</f>
        <v>-</v>
      </c>
      <c r="AR197" s="80" t="str">
        <f>IF(AR14="-","-",AR14*INDEX('3c Mappings'!$C$8:$O$21,MATCH($C197,'3c Mappings'!$B$8:$B$21,0),MATCH($B197,'3c Mappings'!$C$7:$O$7,0)))</f>
        <v>-</v>
      </c>
      <c r="AS197" s="80" t="str">
        <f>IF(AS14="-","-",AS14*INDEX('3c Mappings'!$C$8:$O$21,MATCH($C197,'3c Mappings'!$B$8:$B$21,0),MATCH($B197,'3c Mappings'!$C$7:$O$7,0)))</f>
        <v>-</v>
      </c>
      <c r="AT197" s="80" t="str">
        <f>IF(AT14="-","-",AT14*INDEX('3c Mappings'!$C$8:$O$21,MATCH($C197,'3c Mappings'!$B$8:$B$21,0),MATCH($B197,'3c Mappings'!$C$7:$O$7,0)))</f>
        <v>-</v>
      </c>
      <c r="AU197" s="80" t="str">
        <f>IF(AU14="-","-",AU14*INDEX('3c Mappings'!$C$8:$O$21,MATCH($C197,'3c Mappings'!$B$8:$B$21,0),MATCH($B197,'3c Mappings'!$C$7:$O$7,0)))</f>
        <v>-</v>
      </c>
      <c r="AV197" s="80" t="str">
        <f>IF(AV14="-","-",AV14*INDEX('3c Mappings'!$C$8:$O$21,MATCH($C197,'3c Mappings'!$B$8:$B$21,0),MATCH($B197,'3c Mappings'!$C$7:$O$7,0)))</f>
        <v>-</v>
      </c>
      <c r="AW197" s="80" t="str">
        <f>IF(AW14="-","-",AW14*INDEX('3c Mappings'!$C$8:$O$21,MATCH($C197,'3c Mappings'!$B$8:$B$21,0),MATCH($B197,'3c Mappings'!$C$7:$O$7,0)))</f>
        <v>-</v>
      </c>
      <c r="AX197" s="80" t="str">
        <f>IF(AX14="-","-",AX14*INDEX('3c Mappings'!$C$8:$O$21,MATCH($C197,'3c Mappings'!$B$8:$B$21,0),MATCH($B197,'3c Mappings'!$C$7:$O$7,0)))</f>
        <v>-</v>
      </c>
      <c r="AY197" s="80" t="str">
        <f>IF(AY14="-","-",AY14*INDEX('3c Mappings'!$C$8:$O$21,MATCH($C197,'3c Mappings'!$B$8:$B$21,0),MATCH($B197,'3c Mappings'!$C$7:$O$7,0)))</f>
        <v>-</v>
      </c>
      <c r="AZ197" s="80" t="str">
        <f>IF(AZ14="-","-",AZ14*INDEX('3c Mappings'!$C$8:$O$21,MATCH($C197,'3c Mappings'!$B$8:$B$21,0),MATCH($B197,'3c Mappings'!$C$7:$O$7,0)))</f>
        <v>-</v>
      </c>
      <c r="BA197" s="80" t="str">
        <f>IF(BA14="-","-",BA14*INDEX('3c Mappings'!$C$8:$O$21,MATCH($C197,'3c Mappings'!$B$8:$B$21,0),MATCH($B197,'3c Mappings'!$C$7:$O$7,0)))</f>
        <v>-</v>
      </c>
      <c r="BB197" s="80" t="str">
        <f>IF(BB14="-","-",BB14*INDEX('3c Mappings'!$C$8:$O$21,MATCH($C197,'3c Mappings'!$B$8:$B$21,0),MATCH($B197,'3c Mappings'!$C$7:$O$7,0)))</f>
        <v>-</v>
      </c>
    </row>
    <row r="198" spans="1:54" s="14" customFormat="1" ht="11.45">
      <c r="A198" s="10"/>
      <c r="B198" s="72" t="s">
        <v>203</v>
      </c>
      <c r="C198" s="73" t="s">
        <v>188</v>
      </c>
      <c r="D198" s="205"/>
      <c r="E198" s="29"/>
      <c r="F198" s="80">
        <f>IF(F15="-","-",F15*INDEX('3c Mappings'!$C$8:$O$21,MATCH($C198,'3c Mappings'!$B$8:$B$21,0),MATCH($B198,'3c Mappings'!$C$7:$O$7,0)))</f>
        <v>0</v>
      </c>
      <c r="G198" s="80">
        <f>IF(G15="-","-",G15*INDEX('3c Mappings'!$C$8:$O$21,MATCH($C198,'3c Mappings'!$B$8:$B$21,0),MATCH($B198,'3c Mappings'!$C$7:$O$7,0)))</f>
        <v>0</v>
      </c>
      <c r="H198" s="80">
        <f>IF(H15="-","-",H15*INDEX('3c Mappings'!$C$8:$O$21,MATCH($C198,'3c Mappings'!$B$8:$B$21,0),MATCH($B198,'3c Mappings'!$C$7:$O$7,0)))</f>
        <v>0</v>
      </c>
      <c r="I198" s="80">
        <f>IF(I15="-","-",I15*INDEX('3c Mappings'!$C$8:$O$21,MATCH($C198,'3c Mappings'!$B$8:$B$21,0),MATCH($B198,'3c Mappings'!$C$7:$O$7,0)))</f>
        <v>0</v>
      </c>
      <c r="J198" s="80">
        <f>IF(J15="-","-",J15*INDEX('3c Mappings'!$C$8:$O$21,MATCH($C198,'3c Mappings'!$B$8:$B$21,0),MATCH($B198,'3c Mappings'!$C$7:$O$7,0)))</f>
        <v>0</v>
      </c>
      <c r="K198" s="80">
        <f>IF(K15="-","-",K15*INDEX('3c Mappings'!$C$8:$O$21,MATCH($C198,'3c Mappings'!$B$8:$B$21,0),MATCH($B198,'3c Mappings'!$C$7:$O$7,0)))</f>
        <v>0</v>
      </c>
      <c r="L198" s="80">
        <f>IF(L15="-","-",L15*INDEX('3c Mappings'!$C$8:$O$21,MATCH($C198,'3c Mappings'!$B$8:$B$21,0),MATCH($B198,'3c Mappings'!$C$7:$O$7,0)))</f>
        <v>0</v>
      </c>
      <c r="M198" s="80">
        <f>IF(M15="-","-",M15*INDEX('3c Mappings'!$C$8:$O$21,MATCH($C198,'3c Mappings'!$B$8:$B$21,0),MATCH($B198,'3c Mappings'!$C$7:$O$7,0)))</f>
        <v>0</v>
      </c>
      <c r="N198" s="82"/>
      <c r="O198" s="80">
        <f>IF(O15="-","-",O15*INDEX('3c Mappings'!$C$8:$O$21,MATCH($C198,'3c Mappings'!$B$8:$B$21,0),MATCH($B198,'3c Mappings'!$C$7:$O$7,0)))</f>
        <v>0</v>
      </c>
      <c r="P198" s="80">
        <f>IF(P15="-","-",P15*INDEX('3c Mappings'!$C$8:$O$21,MATCH($C198,'3c Mappings'!$B$8:$B$21,0),MATCH($B198,'3c Mappings'!$C$7:$O$7,0)))</f>
        <v>0</v>
      </c>
      <c r="Q198" s="80">
        <f>IF(Q15="-","-",Q15*INDEX('3c Mappings'!$C$8:$O$21,MATCH($C198,'3c Mappings'!$B$8:$B$21,0),MATCH($B198,'3c Mappings'!$C$7:$O$7,0)))</f>
        <v>0</v>
      </c>
      <c r="R198" s="80">
        <f>IF(R15="-","-",R15*INDEX('3c Mappings'!$C$8:$O$21,MATCH($C198,'3c Mappings'!$B$8:$B$21,0),MATCH($B198,'3c Mappings'!$C$7:$O$7,0)))</f>
        <v>0</v>
      </c>
      <c r="S198" s="80">
        <f>IF(S15="-","-",S15*INDEX('3c Mappings'!$C$8:$O$21,MATCH($C198,'3c Mappings'!$B$8:$B$21,0),MATCH($B198,'3c Mappings'!$C$7:$O$7,0)))</f>
        <v>0</v>
      </c>
      <c r="T198" s="80">
        <f>IF(T15="-","-",T15*INDEX('3c Mappings'!$C$8:$O$21,MATCH($C198,'3c Mappings'!$B$8:$B$21,0),MATCH($B198,'3c Mappings'!$C$7:$O$7,0)))</f>
        <v>0</v>
      </c>
      <c r="U198" s="80">
        <f>IF(U15="-","-",U15*INDEX('3c Mappings'!$C$8:$O$21,MATCH($C198,'3c Mappings'!$B$8:$B$21,0),MATCH($B198,'3c Mappings'!$C$7:$O$7,0)))</f>
        <v>0</v>
      </c>
      <c r="V198" s="80">
        <f>IF(V15="-","-",V15*INDEX('3c Mappings'!$C$8:$O$21,MATCH($C198,'3c Mappings'!$B$8:$B$21,0),MATCH($B198,'3c Mappings'!$C$7:$O$7,0)))</f>
        <v>0</v>
      </c>
      <c r="W198" s="80">
        <f>IF(W15="-","-",W15*INDEX('3c Mappings'!$C$8:$O$21,MATCH($C198,'3c Mappings'!$B$8:$B$21,0),MATCH($B198,'3c Mappings'!$C$7:$O$7,0)))</f>
        <v>0</v>
      </c>
      <c r="X198" s="80">
        <f>IF(X15="-","-",X15*INDEX('3c Mappings'!$C$8:$O$21,MATCH($C198,'3c Mappings'!$B$8:$B$21,0),MATCH($B198,'3c Mappings'!$C$7:$O$7,0)))</f>
        <v>0</v>
      </c>
      <c r="Y198" s="80">
        <f>IF(Y15="-","-",Y15*INDEX('3c Mappings'!$C$8:$O$21,MATCH($C198,'3c Mappings'!$B$8:$B$21,0),MATCH($B198,'3c Mappings'!$C$7:$O$7,0)))</f>
        <v>0</v>
      </c>
      <c r="Z198" s="80">
        <f>IF(Z15="-","-",Z15*INDEX('3c Mappings'!$C$8:$O$21,MATCH($C198,'3c Mappings'!$B$8:$B$21,0),MATCH($B198,'3c Mappings'!$C$7:$O$7,0)))</f>
        <v>0</v>
      </c>
      <c r="AA198" s="80">
        <f>IF(AA15="-","-",AA15*INDEX('3c Mappings'!$C$8:$O$21,MATCH($C198,'3c Mappings'!$B$8:$B$21,0),MATCH($B198,'3c Mappings'!$C$7:$O$7,0)))</f>
        <v>0</v>
      </c>
      <c r="AB198" s="80">
        <f>IF(AB15="-","-",AB15*INDEX('3c Mappings'!$C$8:$O$21,MATCH($C198,'3c Mappings'!$B$8:$B$21,0),MATCH($B198,'3c Mappings'!$C$7:$O$7,0)))</f>
        <v>0</v>
      </c>
      <c r="AC198" s="80">
        <f>IF(AC15="-","-",AC15*INDEX('3c Mappings'!$C$8:$O$21,MATCH($C198,'3c Mappings'!$B$8:$B$21,0),MATCH($B198,'3c Mappings'!$C$7:$O$7,0)))</f>
        <v>0</v>
      </c>
      <c r="AD198" s="80">
        <f>IF(AD15="-","-",AD15*INDEX('3c Mappings'!$C$8:$O$21,MATCH($C198,'3c Mappings'!$B$8:$B$21,0),MATCH($B198,'3c Mappings'!$C$7:$O$7,0)))</f>
        <v>0</v>
      </c>
      <c r="AE198" s="80">
        <f>IF(AE15="-","-",AE15*INDEX('3c Mappings'!$C$8:$O$21,MATCH($C198,'3c Mappings'!$B$8:$B$21,0),MATCH($B198,'3c Mappings'!$C$7:$O$7,0)))</f>
        <v>0</v>
      </c>
      <c r="AF198" s="80">
        <f>IF(AF15="-","-",AF15*INDEX('3c Mappings'!$C$8:$O$21,MATCH($C198,'3c Mappings'!$B$8:$B$21,0),MATCH($B198,'3c Mappings'!$C$7:$O$7,0)))</f>
        <v>0</v>
      </c>
      <c r="AG198" s="80">
        <f>IF(AG15="-","-",AG15*INDEX('3c Mappings'!$C$8:$O$21,MATCH($C198,'3c Mappings'!$B$8:$B$21,0),MATCH($B198,'3c Mappings'!$C$7:$O$7,0)))</f>
        <v>0</v>
      </c>
      <c r="AH198" s="80" t="str">
        <f>IF(AH15="-","-",AH15*INDEX('3c Mappings'!$C$8:$O$21,MATCH($C198,'3c Mappings'!$B$8:$B$21,0),MATCH($B198,'3c Mappings'!$C$7:$O$7,0)))</f>
        <v>-</v>
      </c>
      <c r="AI198" s="80" t="str">
        <f>IF(AI15="-","-",AI15*INDEX('3c Mappings'!$C$8:$O$21,MATCH($C198,'3c Mappings'!$B$8:$B$21,0),MATCH($B198,'3c Mappings'!$C$7:$O$7,0)))</f>
        <v>-</v>
      </c>
      <c r="AJ198" s="80" t="str">
        <f>IF(AJ15="-","-",AJ15*INDEX('3c Mappings'!$C$8:$O$21,MATCH($C198,'3c Mappings'!$B$8:$B$21,0),MATCH($B198,'3c Mappings'!$C$7:$O$7,0)))</f>
        <v>-</v>
      </c>
      <c r="AK198" s="80" t="str">
        <f>IF(AK15="-","-",AK15*INDEX('3c Mappings'!$C$8:$O$21,MATCH($C198,'3c Mappings'!$B$8:$B$21,0),MATCH($B198,'3c Mappings'!$C$7:$O$7,0)))</f>
        <v>-</v>
      </c>
      <c r="AL198" s="80" t="str">
        <f>IF(AL15="-","-",AL15*INDEX('3c Mappings'!$C$8:$O$21,MATCH($C198,'3c Mappings'!$B$8:$B$21,0),MATCH($B198,'3c Mappings'!$C$7:$O$7,0)))</f>
        <v>-</v>
      </c>
      <c r="AM198" s="80" t="str">
        <f>IF(AM15="-","-",AM15*INDEX('3c Mappings'!$C$8:$O$21,MATCH($C198,'3c Mappings'!$B$8:$B$21,0),MATCH($B198,'3c Mappings'!$C$7:$O$7,0)))</f>
        <v>-</v>
      </c>
      <c r="AN198" s="80" t="str">
        <f>IF(AN15="-","-",AN15*INDEX('3c Mappings'!$C$8:$O$21,MATCH($C198,'3c Mappings'!$B$8:$B$21,0),MATCH($B198,'3c Mappings'!$C$7:$O$7,0)))</f>
        <v>-</v>
      </c>
      <c r="AO198" s="80" t="str">
        <f>IF(AO15="-","-",AO15*INDEX('3c Mappings'!$C$8:$O$21,MATCH($C198,'3c Mappings'!$B$8:$B$21,0),MATCH($B198,'3c Mappings'!$C$7:$O$7,0)))</f>
        <v>-</v>
      </c>
      <c r="AP198" s="80" t="str">
        <f>IF(AP15="-","-",AP15*INDEX('3c Mappings'!$C$8:$O$21,MATCH($C198,'3c Mappings'!$B$8:$B$21,0),MATCH($B198,'3c Mappings'!$C$7:$O$7,0)))</f>
        <v>-</v>
      </c>
      <c r="AQ198" s="80" t="str">
        <f>IF(AQ15="-","-",AQ15*INDEX('3c Mappings'!$C$8:$O$21,MATCH($C198,'3c Mappings'!$B$8:$B$21,0),MATCH($B198,'3c Mappings'!$C$7:$O$7,0)))</f>
        <v>-</v>
      </c>
      <c r="AR198" s="80" t="str">
        <f>IF(AR15="-","-",AR15*INDEX('3c Mappings'!$C$8:$O$21,MATCH($C198,'3c Mappings'!$B$8:$B$21,0),MATCH($B198,'3c Mappings'!$C$7:$O$7,0)))</f>
        <v>-</v>
      </c>
      <c r="AS198" s="80" t="str">
        <f>IF(AS15="-","-",AS15*INDEX('3c Mappings'!$C$8:$O$21,MATCH($C198,'3c Mappings'!$B$8:$B$21,0),MATCH($B198,'3c Mappings'!$C$7:$O$7,0)))</f>
        <v>-</v>
      </c>
      <c r="AT198" s="80" t="str">
        <f>IF(AT15="-","-",AT15*INDEX('3c Mappings'!$C$8:$O$21,MATCH($C198,'3c Mappings'!$B$8:$B$21,0),MATCH($B198,'3c Mappings'!$C$7:$O$7,0)))</f>
        <v>-</v>
      </c>
      <c r="AU198" s="80" t="str">
        <f>IF(AU15="-","-",AU15*INDEX('3c Mappings'!$C$8:$O$21,MATCH($C198,'3c Mappings'!$B$8:$B$21,0),MATCH($B198,'3c Mappings'!$C$7:$O$7,0)))</f>
        <v>-</v>
      </c>
      <c r="AV198" s="80" t="str">
        <f>IF(AV15="-","-",AV15*INDEX('3c Mappings'!$C$8:$O$21,MATCH($C198,'3c Mappings'!$B$8:$B$21,0),MATCH($B198,'3c Mappings'!$C$7:$O$7,0)))</f>
        <v>-</v>
      </c>
      <c r="AW198" s="80" t="str">
        <f>IF(AW15="-","-",AW15*INDEX('3c Mappings'!$C$8:$O$21,MATCH($C198,'3c Mappings'!$B$8:$B$21,0),MATCH($B198,'3c Mappings'!$C$7:$O$7,0)))</f>
        <v>-</v>
      </c>
      <c r="AX198" s="80" t="str">
        <f>IF(AX15="-","-",AX15*INDEX('3c Mappings'!$C$8:$O$21,MATCH($C198,'3c Mappings'!$B$8:$B$21,0),MATCH($B198,'3c Mappings'!$C$7:$O$7,0)))</f>
        <v>-</v>
      </c>
      <c r="AY198" s="80" t="str">
        <f>IF(AY15="-","-",AY15*INDEX('3c Mappings'!$C$8:$O$21,MATCH($C198,'3c Mappings'!$B$8:$B$21,0),MATCH($B198,'3c Mappings'!$C$7:$O$7,0)))</f>
        <v>-</v>
      </c>
      <c r="AZ198" s="80" t="str">
        <f>IF(AZ15="-","-",AZ15*INDEX('3c Mappings'!$C$8:$O$21,MATCH($C198,'3c Mappings'!$B$8:$B$21,0),MATCH($B198,'3c Mappings'!$C$7:$O$7,0)))</f>
        <v>-</v>
      </c>
      <c r="BA198" s="80" t="str">
        <f>IF(BA15="-","-",BA15*INDEX('3c Mappings'!$C$8:$O$21,MATCH($C198,'3c Mappings'!$B$8:$B$21,0),MATCH($B198,'3c Mappings'!$C$7:$O$7,0)))</f>
        <v>-</v>
      </c>
      <c r="BB198" s="80" t="str">
        <f>IF(BB15="-","-",BB15*INDEX('3c Mappings'!$C$8:$O$21,MATCH($C198,'3c Mappings'!$B$8:$B$21,0),MATCH($B198,'3c Mappings'!$C$7:$O$7,0)))</f>
        <v>-</v>
      </c>
    </row>
    <row r="199" spans="1:54" s="14" customFormat="1" ht="11.45">
      <c r="A199" s="10"/>
      <c r="B199" s="72" t="s">
        <v>204</v>
      </c>
      <c r="C199" s="73" t="s">
        <v>188</v>
      </c>
      <c r="D199" s="205"/>
      <c r="E199" s="29"/>
      <c r="F199" s="80">
        <f>IF(F16="-","-",F16*INDEX('3c Mappings'!$C$8:$O$21,MATCH($C199,'3c Mappings'!$B$8:$B$21,0),MATCH($B199,'3c Mappings'!$C$7:$O$7,0)))</f>
        <v>0</v>
      </c>
      <c r="G199" s="80">
        <f>IF(G16="-","-",G16*INDEX('3c Mappings'!$C$8:$O$21,MATCH($C199,'3c Mappings'!$B$8:$B$21,0),MATCH($B199,'3c Mappings'!$C$7:$O$7,0)))</f>
        <v>0</v>
      </c>
      <c r="H199" s="80">
        <f>IF(H16="-","-",H16*INDEX('3c Mappings'!$C$8:$O$21,MATCH($C199,'3c Mappings'!$B$8:$B$21,0),MATCH($B199,'3c Mappings'!$C$7:$O$7,0)))</f>
        <v>0</v>
      </c>
      <c r="I199" s="80">
        <f>IF(I16="-","-",I16*INDEX('3c Mappings'!$C$8:$O$21,MATCH($C199,'3c Mappings'!$B$8:$B$21,0),MATCH($B199,'3c Mappings'!$C$7:$O$7,0)))</f>
        <v>0</v>
      </c>
      <c r="J199" s="80">
        <f>IF(J16="-","-",J16*INDEX('3c Mappings'!$C$8:$O$21,MATCH($C199,'3c Mappings'!$B$8:$B$21,0),MATCH($B199,'3c Mappings'!$C$7:$O$7,0)))</f>
        <v>0</v>
      </c>
      <c r="K199" s="80">
        <f>IF(K16="-","-",K16*INDEX('3c Mappings'!$C$8:$O$21,MATCH($C199,'3c Mappings'!$B$8:$B$21,0),MATCH($B199,'3c Mappings'!$C$7:$O$7,0)))</f>
        <v>0</v>
      </c>
      <c r="L199" s="80">
        <f>IF(L16="-","-",L16*INDEX('3c Mappings'!$C$8:$O$21,MATCH($C199,'3c Mappings'!$B$8:$B$21,0),MATCH($B199,'3c Mappings'!$C$7:$O$7,0)))</f>
        <v>0</v>
      </c>
      <c r="M199" s="80">
        <f>IF(M16="-","-",M16*INDEX('3c Mappings'!$C$8:$O$21,MATCH($C199,'3c Mappings'!$B$8:$B$21,0),MATCH($B199,'3c Mappings'!$C$7:$O$7,0)))</f>
        <v>0</v>
      </c>
      <c r="N199" s="82"/>
      <c r="O199" s="80">
        <f>IF(O16="-","-",O16*INDEX('3c Mappings'!$C$8:$O$21,MATCH($C199,'3c Mappings'!$B$8:$B$21,0),MATCH($B199,'3c Mappings'!$C$7:$O$7,0)))</f>
        <v>0</v>
      </c>
      <c r="P199" s="80">
        <f>IF(P16="-","-",P16*INDEX('3c Mappings'!$C$8:$O$21,MATCH($C199,'3c Mappings'!$B$8:$B$21,0),MATCH($B199,'3c Mappings'!$C$7:$O$7,0)))</f>
        <v>0</v>
      </c>
      <c r="Q199" s="80">
        <f>IF(Q16="-","-",Q16*INDEX('3c Mappings'!$C$8:$O$21,MATCH($C199,'3c Mappings'!$B$8:$B$21,0),MATCH($B199,'3c Mappings'!$C$7:$O$7,0)))</f>
        <v>0</v>
      </c>
      <c r="R199" s="80">
        <f>IF(R16="-","-",R16*INDEX('3c Mappings'!$C$8:$O$21,MATCH($C199,'3c Mappings'!$B$8:$B$21,0),MATCH($B199,'3c Mappings'!$C$7:$O$7,0)))</f>
        <v>0</v>
      </c>
      <c r="S199" s="80">
        <f>IF(S16="-","-",S16*INDEX('3c Mappings'!$C$8:$O$21,MATCH($C199,'3c Mappings'!$B$8:$B$21,0),MATCH($B199,'3c Mappings'!$C$7:$O$7,0)))</f>
        <v>0</v>
      </c>
      <c r="T199" s="80">
        <f>IF(T16="-","-",T16*INDEX('3c Mappings'!$C$8:$O$21,MATCH($C199,'3c Mappings'!$B$8:$B$21,0),MATCH($B199,'3c Mappings'!$C$7:$O$7,0)))</f>
        <v>0</v>
      </c>
      <c r="U199" s="80">
        <f>IF(U16="-","-",U16*INDEX('3c Mappings'!$C$8:$O$21,MATCH($C199,'3c Mappings'!$B$8:$B$21,0),MATCH($B199,'3c Mappings'!$C$7:$O$7,0)))</f>
        <v>0</v>
      </c>
      <c r="V199" s="80">
        <f>IF(V16="-","-",V16*INDEX('3c Mappings'!$C$8:$O$21,MATCH($C199,'3c Mappings'!$B$8:$B$21,0),MATCH($B199,'3c Mappings'!$C$7:$O$7,0)))</f>
        <v>0</v>
      </c>
      <c r="W199" s="80">
        <f>IF(W16="-","-",W16*INDEX('3c Mappings'!$C$8:$O$21,MATCH($C199,'3c Mappings'!$B$8:$B$21,0),MATCH($B199,'3c Mappings'!$C$7:$O$7,0)))</f>
        <v>0</v>
      </c>
      <c r="X199" s="80">
        <f>IF(X16="-","-",X16*INDEX('3c Mappings'!$C$8:$O$21,MATCH($C199,'3c Mappings'!$B$8:$B$21,0),MATCH($B199,'3c Mappings'!$C$7:$O$7,0)))</f>
        <v>0</v>
      </c>
      <c r="Y199" s="80">
        <f>IF(Y16="-","-",Y16*INDEX('3c Mappings'!$C$8:$O$21,MATCH($C199,'3c Mappings'!$B$8:$B$21,0),MATCH($B199,'3c Mappings'!$C$7:$O$7,0)))</f>
        <v>0</v>
      </c>
      <c r="Z199" s="80">
        <f>IF(Z16="-","-",Z16*INDEX('3c Mappings'!$C$8:$O$21,MATCH($C199,'3c Mappings'!$B$8:$B$21,0),MATCH($B199,'3c Mappings'!$C$7:$O$7,0)))</f>
        <v>0</v>
      </c>
      <c r="AA199" s="80">
        <f>IF(AA16="-","-",AA16*INDEX('3c Mappings'!$C$8:$O$21,MATCH($C199,'3c Mappings'!$B$8:$B$21,0),MATCH($B199,'3c Mappings'!$C$7:$O$7,0)))</f>
        <v>0</v>
      </c>
      <c r="AB199" s="80">
        <f>IF(AB16="-","-",AB16*INDEX('3c Mappings'!$C$8:$O$21,MATCH($C199,'3c Mappings'!$B$8:$B$21,0),MATCH($B199,'3c Mappings'!$C$7:$O$7,0)))</f>
        <v>0</v>
      </c>
      <c r="AC199" s="80">
        <f>IF(AC16="-","-",AC16*INDEX('3c Mappings'!$C$8:$O$21,MATCH($C199,'3c Mappings'!$B$8:$B$21,0),MATCH($B199,'3c Mappings'!$C$7:$O$7,0)))</f>
        <v>0</v>
      </c>
      <c r="AD199" s="80">
        <f>IF(AD16="-","-",AD16*INDEX('3c Mappings'!$C$8:$O$21,MATCH($C199,'3c Mappings'!$B$8:$B$21,0),MATCH($B199,'3c Mappings'!$C$7:$O$7,0)))</f>
        <v>0</v>
      </c>
      <c r="AE199" s="80">
        <f>IF(AE16="-","-",AE16*INDEX('3c Mappings'!$C$8:$O$21,MATCH($C199,'3c Mappings'!$B$8:$B$21,0),MATCH($B199,'3c Mappings'!$C$7:$O$7,0)))</f>
        <v>0</v>
      </c>
      <c r="AF199" s="80">
        <f>IF(AF16="-","-",AF16*INDEX('3c Mappings'!$C$8:$O$21,MATCH($C199,'3c Mappings'!$B$8:$B$21,0),MATCH($B199,'3c Mappings'!$C$7:$O$7,0)))</f>
        <v>0</v>
      </c>
      <c r="AG199" s="80">
        <f>IF(AG16="-","-",AG16*INDEX('3c Mappings'!$C$8:$O$21,MATCH($C199,'3c Mappings'!$B$8:$B$21,0),MATCH($B199,'3c Mappings'!$C$7:$O$7,0)))</f>
        <v>0</v>
      </c>
      <c r="AH199" s="80" t="str">
        <f>IF(AH16="-","-",AH16*INDEX('3c Mappings'!$C$8:$O$21,MATCH($C199,'3c Mappings'!$B$8:$B$21,0),MATCH($B199,'3c Mappings'!$C$7:$O$7,0)))</f>
        <v>-</v>
      </c>
      <c r="AI199" s="80" t="str">
        <f>IF(AI16="-","-",AI16*INDEX('3c Mappings'!$C$8:$O$21,MATCH($C199,'3c Mappings'!$B$8:$B$21,0),MATCH($B199,'3c Mappings'!$C$7:$O$7,0)))</f>
        <v>-</v>
      </c>
      <c r="AJ199" s="80" t="str">
        <f>IF(AJ16="-","-",AJ16*INDEX('3c Mappings'!$C$8:$O$21,MATCH($C199,'3c Mappings'!$B$8:$B$21,0),MATCH($B199,'3c Mappings'!$C$7:$O$7,0)))</f>
        <v>-</v>
      </c>
      <c r="AK199" s="80" t="str">
        <f>IF(AK16="-","-",AK16*INDEX('3c Mappings'!$C$8:$O$21,MATCH($C199,'3c Mappings'!$B$8:$B$21,0),MATCH($B199,'3c Mappings'!$C$7:$O$7,0)))</f>
        <v>-</v>
      </c>
      <c r="AL199" s="80" t="str">
        <f>IF(AL16="-","-",AL16*INDEX('3c Mappings'!$C$8:$O$21,MATCH($C199,'3c Mappings'!$B$8:$B$21,0),MATCH($B199,'3c Mappings'!$C$7:$O$7,0)))</f>
        <v>-</v>
      </c>
      <c r="AM199" s="80" t="str">
        <f>IF(AM16="-","-",AM16*INDEX('3c Mappings'!$C$8:$O$21,MATCH($C199,'3c Mappings'!$B$8:$B$21,0),MATCH($B199,'3c Mappings'!$C$7:$O$7,0)))</f>
        <v>-</v>
      </c>
      <c r="AN199" s="80" t="str">
        <f>IF(AN16="-","-",AN16*INDEX('3c Mappings'!$C$8:$O$21,MATCH($C199,'3c Mappings'!$B$8:$B$21,0),MATCH($B199,'3c Mappings'!$C$7:$O$7,0)))</f>
        <v>-</v>
      </c>
      <c r="AO199" s="80" t="str">
        <f>IF(AO16="-","-",AO16*INDEX('3c Mappings'!$C$8:$O$21,MATCH($C199,'3c Mappings'!$B$8:$B$21,0),MATCH($B199,'3c Mappings'!$C$7:$O$7,0)))</f>
        <v>-</v>
      </c>
      <c r="AP199" s="80" t="str">
        <f>IF(AP16="-","-",AP16*INDEX('3c Mappings'!$C$8:$O$21,MATCH($C199,'3c Mappings'!$B$8:$B$21,0),MATCH($B199,'3c Mappings'!$C$7:$O$7,0)))</f>
        <v>-</v>
      </c>
      <c r="AQ199" s="80" t="str">
        <f>IF(AQ16="-","-",AQ16*INDEX('3c Mappings'!$C$8:$O$21,MATCH($C199,'3c Mappings'!$B$8:$B$21,0),MATCH($B199,'3c Mappings'!$C$7:$O$7,0)))</f>
        <v>-</v>
      </c>
      <c r="AR199" s="80" t="str">
        <f>IF(AR16="-","-",AR16*INDEX('3c Mappings'!$C$8:$O$21,MATCH($C199,'3c Mappings'!$B$8:$B$21,0),MATCH($B199,'3c Mappings'!$C$7:$O$7,0)))</f>
        <v>-</v>
      </c>
      <c r="AS199" s="80" t="str">
        <f>IF(AS16="-","-",AS16*INDEX('3c Mappings'!$C$8:$O$21,MATCH($C199,'3c Mappings'!$B$8:$B$21,0),MATCH($B199,'3c Mappings'!$C$7:$O$7,0)))</f>
        <v>-</v>
      </c>
      <c r="AT199" s="80" t="str">
        <f>IF(AT16="-","-",AT16*INDEX('3c Mappings'!$C$8:$O$21,MATCH($C199,'3c Mappings'!$B$8:$B$21,0),MATCH($B199,'3c Mappings'!$C$7:$O$7,0)))</f>
        <v>-</v>
      </c>
      <c r="AU199" s="80" t="str">
        <f>IF(AU16="-","-",AU16*INDEX('3c Mappings'!$C$8:$O$21,MATCH($C199,'3c Mappings'!$B$8:$B$21,0),MATCH($B199,'3c Mappings'!$C$7:$O$7,0)))</f>
        <v>-</v>
      </c>
      <c r="AV199" s="80" t="str">
        <f>IF(AV16="-","-",AV16*INDEX('3c Mappings'!$C$8:$O$21,MATCH($C199,'3c Mappings'!$B$8:$B$21,0),MATCH($B199,'3c Mappings'!$C$7:$O$7,0)))</f>
        <v>-</v>
      </c>
      <c r="AW199" s="80" t="str">
        <f>IF(AW16="-","-",AW16*INDEX('3c Mappings'!$C$8:$O$21,MATCH($C199,'3c Mappings'!$B$8:$B$21,0),MATCH($B199,'3c Mappings'!$C$7:$O$7,0)))</f>
        <v>-</v>
      </c>
      <c r="AX199" s="80" t="str">
        <f>IF(AX16="-","-",AX16*INDEX('3c Mappings'!$C$8:$O$21,MATCH($C199,'3c Mappings'!$B$8:$B$21,0),MATCH($B199,'3c Mappings'!$C$7:$O$7,0)))</f>
        <v>-</v>
      </c>
      <c r="AY199" s="80" t="str">
        <f>IF(AY16="-","-",AY16*INDEX('3c Mappings'!$C$8:$O$21,MATCH($C199,'3c Mappings'!$B$8:$B$21,0),MATCH($B199,'3c Mappings'!$C$7:$O$7,0)))</f>
        <v>-</v>
      </c>
      <c r="AZ199" s="80" t="str">
        <f>IF(AZ16="-","-",AZ16*INDEX('3c Mappings'!$C$8:$O$21,MATCH($C199,'3c Mappings'!$B$8:$B$21,0),MATCH($B199,'3c Mappings'!$C$7:$O$7,0)))</f>
        <v>-</v>
      </c>
      <c r="BA199" s="80" t="str">
        <f>IF(BA16="-","-",BA16*INDEX('3c Mappings'!$C$8:$O$21,MATCH($C199,'3c Mappings'!$B$8:$B$21,0),MATCH($B199,'3c Mappings'!$C$7:$O$7,0)))</f>
        <v>-</v>
      </c>
      <c r="BB199" s="80" t="str">
        <f>IF(BB16="-","-",BB16*INDEX('3c Mappings'!$C$8:$O$21,MATCH($C199,'3c Mappings'!$B$8:$B$21,0),MATCH($B199,'3c Mappings'!$C$7:$O$7,0)))</f>
        <v>-</v>
      </c>
    </row>
    <row r="200" spans="1:54" s="14" customFormat="1" ht="11.45">
      <c r="A200" s="10"/>
      <c r="B200" s="72" t="s">
        <v>205</v>
      </c>
      <c r="C200" s="73" t="s">
        <v>188</v>
      </c>
      <c r="D200" s="205"/>
      <c r="E200" s="29"/>
      <c r="F200" s="80">
        <f>IF(F17="-","-",F17*INDEX('3c Mappings'!$C$8:$O$21,MATCH($C200,'3c Mappings'!$B$8:$B$21,0),MATCH($B200,'3c Mappings'!$C$7:$O$7,0)))</f>
        <v>0</v>
      </c>
      <c r="G200" s="80">
        <f>IF(G17="-","-",G17*INDEX('3c Mappings'!$C$8:$O$21,MATCH($C200,'3c Mappings'!$B$8:$B$21,0),MATCH($B200,'3c Mappings'!$C$7:$O$7,0)))</f>
        <v>0</v>
      </c>
      <c r="H200" s="80">
        <f>IF(H17="-","-",H17*INDEX('3c Mappings'!$C$8:$O$21,MATCH($C200,'3c Mappings'!$B$8:$B$21,0),MATCH($B200,'3c Mappings'!$C$7:$O$7,0)))</f>
        <v>0</v>
      </c>
      <c r="I200" s="80">
        <f>IF(I17="-","-",I17*INDEX('3c Mappings'!$C$8:$O$21,MATCH($C200,'3c Mappings'!$B$8:$B$21,0),MATCH($B200,'3c Mappings'!$C$7:$O$7,0)))</f>
        <v>0</v>
      </c>
      <c r="J200" s="80">
        <f>IF(J17="-","-",J17*INDEX('3c Mappings'!$C$8:$O$21,MATCH($C200,'3c Mappings'!$B$8:$B$21,0),MATCH($B200,'3c Mappings'!$C$7:$O$7,0)))</f>
        <v>0</v>
      </c>
      <c r="K200" s="80">
        <f>IF(K17="-","-",K17*INDEX('3c Mappings'!$C$8:$O$21,MATCH($C200,'3c Mappings'!$B$8:$B$21,0),MATCH($B200,'3c Mappings'!$C$7:$O$7,0)))</f>
        <v>0</v>
      </c>
      <c r="L200" s="80">
        <f>IF(L17="-","-",L17*INDEX('3c Mappings'!$C$8:$O$21,MATCH($C200,'3c Mappings'!$B$8:$B$21,0),MATCH($B200,'3c Mappings'!$C$7:$O$7,0)))</f>
        <v>0</v>
      </c>
      <c r="M200" s="80">
        <f>IF(M17="-","-",M17*INDEX('3c Mappings'!$C$8:$O$21,MATCH($C200,'3c Mappings'!$B$8:$B$21,0),MATCH($B200,'3c Mappings'!$C$7:$O$7,0)))</f>
        <v>0</v>
      </c>
      <c r="N200" s="82"/>
      <c r="O200" s="80">
        <f>IF(O17="-","-",O17*INDEX('3c Mappings'!$C$8:$O$21,MATCH($C200,'3c Mappings'!$B$8:$B$21,0),MATCH($B200,'3c Mappings'!$C$7:$O$7,0)))</f>
        <v>0</v>
      </c>
      <c r="P200" s="80">
        <f>IF(P17="-","-",P17*INDEX('3c Mappings'!$C$8:$O$21,MATCH($C200,'3c Mappings'!$B$8:$B$21,0),MATCH($B200,'3c Mappings'!$C$7:$O$7,0)))</f>
        <v>0</v>
      </c>
      <c r="Q200" s="80">
        <f>IF(Q17="-","-",Q17*INDEX('3c Mappings'!$C$8:$O$21,MATCH($C200,'3c Mappings'!$B$8:$B$21,0),MATCH($B200,'3c Mappings'!$C$7:$O$7,0)))</f>
        <v>0</v>
      </c>
      <c r="R200" s="80">
        <f>IF(R17="-","-",R17*INDEX('3c Mappings'!$C$8:$O$21,MATCH($C200,'3c Mappings'!$B$8:$B$21,0),MATCH($B200,'3c Mappings'!$C$7:$O$7,0)))</f>
        <v>0</v>
      </c>
      <c r="S200" s="80">
        <f>IF(S17="-","-",S17*INDEX('3c Mappings'!$C$8:$O$21,MATCH($C200,'3c Mappings'!$B$8:$B$21,0),MATCH($B200,'3c Mappings'!$C$7:$O$7,0)))</f>
        <v>0</v>
      </c>
      <c r="T200" s="80">
        <f>IF(T17="-","-",T17*INDEX('3c Mappings'!$C$8:$O$21,MATCH($C200,'3c Mappings'!$B$8:$B$21,0),MATCH($B200,'3c Mappings'!$C$7:$O$7,0)))</f>
        <v>0</v>
      </c>
      <c r="U200" s="80">
        <f>IF(U17="-","-",U17*INDEX('3c Mappings'!$C$8:$O$21,MATCH($C200,'3c Mappings'!$B$8:$B$21,0),MATCH($B200,'3c Mappings'!$C$7:$O$7,0)))</f>
        <v>0</v>
      </c>
      <c r="V200" s="80">
        <f>IF(V17="-","-",V17*INDEX('3c Mappings'!$C$8:$O$21,MATCH($C200,'3c Mappings'!$B$8:$B$21,0),MATCH($B200,'3c Mappings'!$C$7:$O$7,0)))</f>
        <v>0</v>
      </c>
      <c r="W200" s="80">
        <f>IF(W17="-","-",W17*INDEX('3c Mappings'!$C$8:$O$21,MATCH($C200,'3c Mappings'!$B$8:$B$21,0),MATCH($B200,'3c Mappings'!$C$7:$O$7,0)))</f>
        <v>0</v>
      </c>
      <c r="X200" s="80">
        <f>IF(X17="-","-",X17*INDEX('3c Mappings'!$C$8:$O$21,MATCH($C200,'3c Mappings'!$B$8:$B$21,0),MATCH($B200,'3c Mappings'!$C$7:$O$7,0)))</f>
        <v>0</v>
      </c>
      <c r="Y200" s="80">
        <f>IF(Y17="-","-",Y17*INDEX('3c Mappings'!$C$8:$O$21,MATCH($C200,'3c Mappings'!$B$8:$B$21,0),MATCH($B200,'3c Mappings'!$C$7:$O$7,0)))</f>
        <v>0</v>
      </c>
      <c r="Z200" s="80">
        <f>IF(Z17="-","-",Z17*INDEX('3c Mappings'!$C$8:$O$21,MATCH($C200,'3c Mappings'!$B$8:$B$21,0),MATCH($B200,'3c Mappings'!$C$7:$O$7,0)))</f>
        <v>0</v>
      </c>
      <c r="AA200" s="80">
        <f>IF(AA17="-","-",AA17*INDEX('3c Mappings'!$C$8:$O$21,MATCH($C200,'3c Mappings'!$B$8:$B$21,0),MATCH($B200,'3c Mappings'!$C$7:$O$7,0)))</f>
        <v>0</v>
      </c>
      <c r="AB200" s="80">
        <f>IF(AB17="-","-",AB17*INDEX('3c Mappings'!$C$8:$O$21,MATCH($C200,'3c Mappings'!$B$8:$B$21,0),MATCH($B200,'3c Mappings'!$C$7:$O$7,0)))</f>
        <v>0</v>
      </c>
      <c r="AC200" s="80">
        <f>IF(AC17="-","-",AC17*INDEX('3c Mappings'!$C$8:$O$21,MATCH($C200,'3c Mappings'!$B$8:$B$21,0),MATCH($B200,'3c Mappings'!$C$7:$O$7,0)))</f>
        <v>0</v>
      </c>
      <c r="AD200" s="80">
        <f>IF(AD17="-","-",AD17*INDEX('3c Mappings'!$C$8:$O$21,MATCH($C200,'3c Mappings'!$B$8:$B$21,0),MATCH($B200,'3c Mappings'!$C$7:$O$7,0)))</f>
        <v>0</v>
      </c>
      <c r="AE200" s="80">
        <f>IF(AE17="-","-",AE17*INDEX('3c Mappings'!$C$8:$O$21,MATCH($C200,'3c Mappings'!$B$8:$B$21,0),MATCH($B200,'3c Mappings'!$C$7:$O$7,0)))</f>
        <v>0</v>
      </c>
      <c r="AF200" s="80">
        <f>IF(AF17="-","-",AF17*INDEX('3c Mappings'!$C$8:$O$21,MATCH($C200,'3c Mappings'!$B$8:$B$21,0),MATCH($B200,'3c Mappings'!$C$7:$O$7,0)))</f>
        <v>0</v>
      </c>
      <c r="AG200" s="80">
        <f>IF(AG17="-","-",AG17*INDEX('3c Mappings'!$C$8:$O$21,MATCH($C200,'3c Mappings'!$B$8:$B$21,0),MATCH($B200,'3c Mappings'!$C$7:$O$7,0)))</f>
        <v>0</v>
      </c>
      <c r="AH200" s="80" t="str">
        <f>IF(AH17="-","-",AH17*INDEX('3c Mappings'!$C$8:$O$21,MATCH($C200,'3c Mappings'!$B$8:$B$21,0),MATCH($B200,'3c Mappings'!$C$7:$O$7,0)))</f>
        <v>-</v>
      </c>
      <c r="AI200" s="80" t="str">
        <f>IF(AI17="-","-",AI17*INDEX('3c Mappings'!$C$8:$O$21,MATCH($C200,'3c Mappings'!$B$8:$B$21,0),MATCH($B200,'3c Mappings'!$C$7:$O$7,0)))</f>
        <v>-</v>
      </c>
      <c r="AJ200" s="80" t="str">
        <f>IF(AJ17="-","-",AJ17*INDEX('3c Mappings'!$C$8:$O$21,MATCH($C200,'3c Mappings'!$B$8:$B$21,0),MATCH($B200,'3c Mappings'!$C$7:$O$7,0)))</f>
        <v>-</v>
      </c>
      <c r="AK200" s="80" t="str">
        <f>IF(AK17="-","-",AK17*INDEX('3c Mappings'!$C$8:$O$21,MATCH($C200,'3c Mappings'!$B$8:$B$21,0),MATCH($B200,'3c Mappings'!$C$7:$O$7,0)))</f>
        <v>-</v>
      </c>
      <c r="AL200" s="80" t="str">
        <f>IF(AL17="-","-",AL17*INDEX('3c Mappings'!$C$8:$O$21,MATCH($C200,'3c Mappings'!$B$8:$B$21,0),MATCH($B200,'3c Mappings'!$C$7:$O$7,0)))</f>
        <v>-</v>
      </c>
      <c r="AM200" s="80" t="str">
        <f>IF(AM17="-","-",AM17*INDEX('3c Mappings'!$C$8:$O$21,MATCH($C200,'3c Mappings'!$B$8:$B$21,0),MATCH($B200,'3c Mappings'!$C$7:$O$7,0)))</f>
        <v>-</v>
      </c>
      <c r="AN200" s="80" t="str">
        <f>IF(AN17="-","-",AN17*INDEX('3c Mappings'!$C$8:$O$21,MATCH($C200,'3c Mappings'!$B$8:$B$21,0),MATCH($B200,'3c Mappings'!$C$7:$O$7,0)))</f>
        <v>-</v>
      </c>
      <c r="AO200" s="80" t="str">
        <f>IF(AO17="-","-",AO17*INDEX('3c Mappings'!$C$8:$O$21,MATCH($C200,'3c Mappings'!$B$8:$B$21,0),MATCH($B200,'3c Mappings'!$C$7:$O$7,0)))</f>
        <v>-</v>
      </c>
      <c r="AP200" s="80" t="str">
        <f>IF(AP17="-","-",AP17*INDEX('3c Mappings'!$C$8:$O$21,MATCH($C200,'3c Mappings'!$B$8:$B$21,0),MATCH($B200,'3c Mappings'!$C$7:$O$7,0)))</f>
        <v>-</v>
      </c>
      <c r="AQ200" s="80" t="str">
        <f>IF(AQ17="-","-",AQ17*INDEX('3c Mappings'!$C$8:$O$21,MATCH($C200,'3c Mappings'!$B$8:$B$21,0),MATCH($B200,'3c Mappings'!$C$7:$O$7,0)))</f>
        <v>-</v>
      </c>
      <c r="AR200" s="80" t="str">
        <f>IF(AR17="-","-",AR17*INDEX('3c Mappings'!$C$8:$O$21,MATCH($C200,'3c Mappings'!$B$8:$B$21,0),MATCH($B200,'3c Mappings'!$C$7:$O$7,0)))</f>
        <v>-</v>
      </c>
      <c r="AS200" s="80" t="str">
        <f>IF(AS17="-","-",AS17*INDEX('3c Mappings'!$C$8:$O$21,MATCH($C200,'3c Mappings'!$B$8:$B$21,0),MATCH($B200,'3c Mappings'!$C$7:$O$7,0)))</f>
        <v>-</v>
      </c>
      <c r="AT200" s="80" t="str">
        <f>IF(AT17="-","-",AT17*INDEX('3c Mappings'!$C$8:$O$21,MATCH($C200,'3c Mappings'!$B$8:$B$21,0),MATCH($B200,'3c Mappings'!$C$7:$O$7,0)))</f>
        <v>-</v>
      </c>
      <c r="AU200" s="80" t="str">
        <f>IF(AU17="-","-",AU17*INDEX('3c Mappings'!$C$8:$O$21,MATCH($C200,'3c Mappings'!$B$8:$B$21,0),MATCH($B200,'3c Mappings'!$C$7:$O$7,0)))</f>
        <v>-</v>
      </c>
      <c r="AV200" s="80" t="str">
        <f>IF(AV17="-","-",AV17*INDEX('3c Mappings'!$C$8:$O$21,MATCH($C200,'3c Mappings'!$B$8:$B$21,0),MATCH($B200,'3c Mappings'!$C$7:$O$7,0)))</f>
        <v>-</v>
      </c>
      <c r="AW200" s="80" t="str">
        <f>IF(AW17="-","-",AW17*INDEX('3c Mappings'!$C$8:$O$21,MATCH($C200,'3c Mappings'!$B$8:$B$21,0),MATCH($B200,'3c Mappings'!$C$7:$O$7,0)))</f>
        <v>-</v>
      </c>
      <c r="AX200" s="80" t="str">
        <f>IF(AX17="-","-",AX17*INDEX('3c Mappings'!$C$8:$O$21,MATCH($C200,'3c Mappings'!$B$8:$B$21,0),MATCH($B200,'3c Mappings'!$C$7:$O$7,0)))</f>
        <v>-</v>
      </c>
      <c r="AY200" s="80" t="str">
        <f>IF(AY17="-","-",AY17*INDEX('3c Mappings'!$C$8:$O$21,MATCH($C200,'3c Mappings'!$B$8:$B$21,0),MATCH($B200,'3c Mappings'!$C$7:$O$7,0)))</f>
        <v>-</v>
      </c>
      <c r="AZ200" s="80" t="str">
        <f>IF(AZ17="-","-",AZ17*INDEX('3c Mappings'!$C$8:$O$21,MATCH($C200,'3c Mappings'!$B$8:$B$21,0),MATCH($B200,'3c Mappings'!$C$7:$O$7,0)))</f>
        <v>-</v>
      </c>
      <c r="BA200" s="80" t="str">
        <f>IF(BA17="-","-",BA17*INDEX('3c Mappings'!$C$8:$O$21,MATCH($C200,'3c Mappings'!$B$8:$B$21,0),MATCH($B200,'3c Mappings'!$C$7:$O$7,0)))</f>
        <v>-</v>
      </c>
      <c r="BB200" s="80" t="str">
        <f>IF(BB17="-","-",BB17*INDEX('3c Mappings'!$C$8:$O$21,MATCH($C200,'3c Mappings'!$B$8:$B$21,0),MATCH($B200,'3c Mappings'!$C$7:$O$7,0)))</f>
        <v>-</v>
      </c>
    </row>
    <row r="201" spans="1:54" s="14" customFormat="1" ht="11.45">
      <c r="A201" s="10"/>
      <c r="B201" s="72" t="s">
        <v>206</v>
      </c>
      <c r="C201" s="73" t="s">
        <v>188</v>
      </c>
      <c r="D201" s="205"/>
      <c r="E201" s="29"/>
      <c r="F201" s="80">
        <f>IF(F18="-","-",F18*INDEX('3c Mappings'!$C$8:$O$21,MATCH($C201,'3c Mappings'!$B$8:$B$21,0),MATCH($B201,'3c Mappings'!$C$7:$O$7,0)))</f>
        <v>0</v>
      </c>
      <c r="G201" s="80">
        <f>IF(G18="-","-",G18*INDEX('3c Mappings'!$C$8:$O$21,MATCH($C201,'3c Mappings'!$B$8:$B$21,0),MATCH($B201,'3c Mappings'!$C$7:$O$7,0)))</f>
        <v>0</v>
      </c>
      <c r="H201" s="80">
        <f>IF(H18="-","-",H18*INDEX('3c Mappings'!$C$8:$O$21,MATCH($C201,'3c Mappings'!$B$8:$B$21,0),MATCH($B201,'3c Mappings'!$C$7:$O$7,0)))</f>
        <v>0</v>
      </c>
      <c r="I201" s="80">
        <f>IF(I18="-","-",I18*INDEX('3c Mappings'!$C$8:$O$21,MATCH($C201,'3c Mappings'!$B$8:$B$21,0),MATCH($B201,'3c Mappings'!$C$7:$O$7,0)))</f>
        <v>0</v>
      </c>
      <c r="J201" s="80">
        <f>IF(J18="-","-",J18*INDEX('3c Mappings'!$C$8:$O$21,MATCH($C201,'3c Mappings'!$B$8:$B$21,0),MATCH($B201,'3c Mappings'!$C$7:$O$7,0)))</f>
        <v>0</v>
      </c>
      <c r="K201" s="80">
        <f>IF(K18="-","-",K18*INDEX('3c Mappings'!$C$8:$O$21,MATCH($C201,'3c Mappings'!$B$8:$B$21,0),MATCH($B201,'3c Mappings'!$C$7:$O$7,0)))</f>
        <v>0</v>
      </c>
      <c r="L201" s="80">
        <f>IF(L18="-","-",L18*INDEX('3c Mappings'!$C$8:$O$21,MATCH($C201,'3c Mappings'!$B$8:$B$21,0),MATCH($B201,'3c Mappings'!$C$7:$O$7,0)))</f>
        <v>0</v>
      </c>
      <c r="M201" s="80">
        <f>IF(M18="-","-",M18*INDEX('3c Mappings'!$C$8:$O$21,MATCH($C201,'3c Mappings'!$B$8:$B$21,0),MATCH($B201,'3c Mappings'!$C$7:$O$7,0)))</f>
        <v>0</v>
      </c>
      <c r="N201" s="82"/>
      <c r="O201" s="80">
        <f>IF(O18="-","-",O18*INDEX('3c Mappings'!$C$8:$O$21,MATCH($C201,'3c Mappings'!$B$8:$B$21,0),MATCH($B201,'3c Mappings'!$C$7:$O$7,0)))</f>
        <v>0</v>
      </c>
      <c r="P201" s="80">
        <f>IF(P18="-","-",P18*INDEX('3c Mappings'!$C$8:$O$21,MATCH($C201,'3c Mappings'!$B$8:$B$21,0),MATCH($B201,'3c Mappings'!$C$7:$O$7,0)))</f>
        <v>0</v>
      </c>
      <c r="Q201" s="80">
        <f>IF(Q18="-","-",Q18*INDEX('3c Mappings'!$C$8:$O$21,MATCH($C201,'3c Mappings'!$B$8:$B$21,0),MATCH($B201,'3c Mappings'!$C$7:$O$7,0)))</f>
        <v>0</v>
      </c>
      <c r="R201" s="80">
        <f>IF(R18="-","-",R18*INDEX('3c Mappings'!$C$8:$O$21,MATCH($C201,'3c Mappings'!$B$8:$B$21,0),MATCH($B201,'3c Mappings'!$C$7:$O$7,0)))</f>
        <v>0</v>
      </c>
      <c r="S201" s="80">
        <f>IF(S18="-","-",S18*INDEX('3c Mappings'!$C$8:$O$21,MATCH($C201,'3c Mappings'!$B$8:$B$21,0),MATCH($B201,'3c Mappings'!$C$7:$O$7,0)))</f>
        <v>0</v>
      </c>
      <c r="T201" s="80">
        <f>IF(T18="-","-",T18*INDEX('3c Mappings'!$C$8:$O$21,MATCH($C201,'3c Mappings'!$B$8:$B$21,0),MATCH($B201,'3c Mappings'!$C$7:$O$7,0)))</f>
        <v>0</v>
      </c>
      <c r="U201" s="80">
        <f>IF(U18="-","-",U18*INDEX('3c Mappings'!$C$8:$O$21,MATCH($C201,'3c Mappings'!$B$8:$B$21,0),MATCH($B201,'3c Mappings'!$C$7:$O$7,0)))</f>
        <v>0</v>
      </c>
      <c r="V201" s="80">
        <f>IF(V18="-","-",V18*INDEX('3c Mappings'!$C$8:$O$21,MATCH($C201,'3c Mappings'!$B$8:$B$21,0),MATCH($B201,'3c Mappings'!$C$7:$O$7,0)))</f>
        <v>0</v>
      </c>
      <c r="W201" s="80">
        <f>IF(W18="-","-",W18*INDEX('3c Mappings'!$C$8:$O$21,MATCH($C201,'3c Mappings'!$B$8:$B$21,0),MATCH($B201,'3c Mappings'!$C$7:$O$7,0)))</f>
        <v>0</v>
      </c>
      <c r="X201" s="80">
        <f>IF(X18="-","-",X18*INDEX('3c Mappings'!$C$8:$O$21,MATCH($C201,'3c Mappings'!$B$8:$B$21,0),MATCH($B201,'3c Mappings'!$C$7:$O$7,0)))</f>
        <v>0</v>
      </c>
      <c r="Y201" s="80">
        <f>IF(Y18="-","-",Y18*INDEX('3c Mappings'!$C$8:$O$21,MATCH($C201,'3c Mappings'!$B$8:$B$21,0),MATCH($B201,'3c Mappings'!$C$7:$O$7,0)))</f>
        <v>0</v>
      </c>
      <c r="Z201" s="80">
        <f>IF(Z18="-","-",Z18*INDEX('3c Mappings'!$C$8:$O$21,MATCH($C201,'3c Mappings'!$B$8:$B$21,0),MATCH($B201,'3c Mappings'!$C$7:$O$7,0)))</f>
        <v>0</v>
      </c>
      <c r="AA201" s="80">
        <f>IF(AA18="-","-",AA18*INDEX('3c Mappings'!$C$8:$O$21,MATCH($C201,'3c Mappings'!$B$8:$B$21,0),MATCH($B201,'3c Mappings'!$C$7:$O$7,0)))</f>
        <v>0</v>
      </c>
      <c r="AB201" s="80">
        <f>IF(AB18="-","-",AB18*INDEX('3c Mappings'!$C$8:$O$21,MATCH($C201,'3c Mappings'!$B$8:$B$21,0),MATCH($B201,'3c Mappings'!$C$7:$O$7,0)))</f>
        <v>0</v>
      </c>
      <c r="AC201" s="80">
        <f>IF(AC18="-","-",AC18*INDEX('3c Mappings'!$C$8:$O$21,MATCH($C201,'3c Mappings'!$B$8:$B$21,0),MATCH($B201,'3c Mappings'!$C$7:$O$7,0)))</f>
        <v>0</v>
      </c>
      <c r="AD201" s="80">
        <f>IF(AD18="-","-",AD18*INDEX('3c Mappings'!$C$8:$O$21,MATCH($C201,'3c Mappings'!$B$8:$B$21,0),MATCH($B201,'3c Mappings'!$C$7:$O$7,0)))</f>
        <v>0</v>
      </c>
      <c r="AE201" s="80">
        <f>IF(AE18="-","-",AE18*INDEX('3c Mappings'!$C$8:$O$21,MATCH($C201,'3c Mappings'!$B$8:$B$21,0),MATCH($B201,'3c Mappings'!$C$7:$O$7,0)))</f>
        <v>0</v>
      </c>
      <c r="AF201" s="80">
        <f>IF(AF18="-","-",AF18*INDEX('3c Mappings'!$C$8:$O$21,MATCH($C201,'3c Mappings'!$B$8:$B$21,0),MATCH($B201,'3c Mappings'!$C$7:$O$7,0)))</f>
        <v>0</v>
      </c>
      <c r="AG201" s="80">
        <f>IF(AG18="-","-",AG18*INDEX('3c Mappings'!$C$8:$O$21,MATCH($C201,'3c Mappings'!$B$8:$B$21,0),MATCH($B201,'3c Mappings'!$C$7:$O$7,0)))</f>
        <v>0</v>
      </c>
      <c r="AH201" s="80" t="str">
        <f>IF(AH18="-","-",AH18*INDEX('3c Mappings'!$C$8:$O$21,MATCH($C201,'3c Mappings'!$B$8:$B$21,0),MATCH($B201,'3c Mappings'!$C$7:$O$7,0)))</f>
        <v>-</v>
      </c>
      <c r="AI201" s="80" t="str">
        <f>IF(AI18="-","-",AI18*INDEX('3c Mappings'!$C$8:$O$21,MATCH($C201,'3c Mappings'!$B$8:$B$21,0),MATCH($B201,'3c Mappings'!$C$7:$O$7,0)))</f>
        <v>-</v>
      </c>
      <c r="AJ201" s="80" t="str">
        <f>IF(AJ18="-","-",AJ18*INDEX('3c Mappings'!$C$8:$O$21,MATCH($C201,'3c Mappings'!$B$8:$B$21,0),MATCH($B201,'3c Mappings'!$C$7:$O$7,0)))</f>
        <v>-</v>
      </c>
      <c r="AK201" s="80" t="str">
        <f>IF(AK18="-","-",AK18*INDEX('3c Mappings'!$C$8:$O$21,MATCH($C201,'3c Mappings'!$B$8:$B$21,0),MATCH($B201,'3c Mappings'!$C$7:$O$7,0)))</f>
        <v>-</v>
      </c>
      <c r="AL201" s="80" t="str">
        <f>IF(AL18="-","-",AL18*INDEX('3c Mappings'!$C$8:$O$21,MATCH($C201,'3c Mappings'!$B$8:$B$21,0),MATCH($B201,'3c Mappings'!$C$7:$O$7,0)))</f>
        <v>-</v>
      </c>
      <c r="AM201" s="80" t="str">
        <f>IF(AM18="-","-",AM18*INDEX('3c Mappings'!$C$8:$O$21,MATCH($C201,'3c Mappings'!$B$8:$B$21,0),MATCH($B201,'3c Mappings'!$C$7:$O$7,0)))</f>
        <v>-</v>
      </c>
      <c r="AN201" s="80" t="str">
        <f>IF(AN18="-","-",AN18*INDEX('3c Mappings'!$C$8:$O$21,MATCH($C201,'3c Mappings'!$B$8:$B$21,0),MATCH($B201,'3c Mappings'!$C$7:$O$7,0)))</f>
        <v>-</v>
      </c>
      <c r="AO201" s="80" t="str">
        <f>IF(AO18="-","-",AO18*INDEX('3c Mappings'!$C$8:$O$21,MATCH($C201,'3c Mappings'!$B$8:$B$21,0),MATCH($B201,'3c Mappings'!$C$7:$O$7,0)))</f>
        <v>-</v>
      </c>
      <c r="AP201" s="80" t="str">
        <f>IF(AP18="-","-",AP18*INDEX('3c Mappings'!$C$8:$O$21,MATCH($C201,'3c Mappings'!$B$8:$B$21,0),MATCH($B201,'3c Mappings'!$C$7:$O$7,0)))</f>
        <v>-</v>
      </c>
      <c r="AQ201" s="80" t="str">
        <f>IF(AQ18="-","-",AQ18*INDEX('3c Mappings'!$C$8:$O$21,MATCH($C201,'3c Mappings'!$B$8:$B$21,0),MATCH($B201,'3c Mappings'!$C$7:$O$7,0)))</f>
        <v>-</v>
      </c>
      <c r="AR201" s="80" t="str">
        <f>IF(AR18="-","-",AR18*INDEX('3c Mappings'!$C$8:$O$21,MATCH($C201,'3c Mappings'!$B$8:$B$21,0),MATCH($B201,'3c Mappings'!$C$7:$O$7,0)))</f>
        <v>-</v>
      </c>
      <c r="AS201" s="80" t="str">
        <f>IF(AS18="-","-",AS18*INDEX('3c Mappings'!$C$8:$O$21,MATCH($C201,'3c Mappings'!$B$8:$B$21,0),MATCH($B201,'3c Mappings'!$C$7:$O$7,0)))</f>
        <v>-</v>
      </c>
      <c r="AT201" s="80" t="str">
        <f>IF(AT18="-","-",AT18*INDEX('3c Mappings'!$C$8:$O$21,MATCH($C201,'3c Mappings'!$B$8:$B$21,0),MATCH($B201,'3c Mappings'!$C$7:$O$7,0)))</f>
        <v>-</v>
      </c>
      <c r="AU201" s="80" t="str">
        <f>IF(AU18="-","-",AU18*INDEX('3c Mappings'!$C$8:$O$21,MATCH($C201,'3c Mappings'!$B$8:$B$21,0),MATCH($B201,'3c Mappings'!$C$7:$O$7,0)))</f>
        <v>-</v>
      </c>
      <c r="AV201" s="80" t="str">
        <f>IF(AV18="-","-",AV18*INDEX('3c Mappings'!$C$8:$O$21,MATCH($C201,'3c Mappings'!$B$8:$B$21,0),MATCH($B201,'3c Mappings'!$C$7:$O$7,0)))</f>
        <v>-</v>
      </c>
      <c r="AW201" s="80" t="str">
        <f>IF(AW18="-","-",AW18*INDEX('3c Mappings'!$C$8:$O$21,MATCH($C201,'3c Mappings'!$B$8:$B$21,0),MATCH($B201,'3c Mappings'!$C$7:$O$7,0)))</f>
        <v>-</v>
      </c>
      <c r="AX201" s="80" t="str">
        <f>IF(AX18="-","-",AX18*INDEX('3c Mappings'!$C$8:$O$21,MATCH($C201,'3c Mappings'!$B$8:$B$21,0),MATCH($B201,'3c Mappings'!$C$7:$O$7,0)))</f>
        <v>-</v>
      </c>
      <c r="AY201" s="80" t="str">
        <f>IF(AY18="-","-",AY18*INDEX('3c Mappings'!$C$8:$O$21,MATCH($C201,'3c Mappings'!$B$8:$B$21,0),MATCH($B201,'3c Mappings'!$C$7:$O$7,0)))</f>
        <v>-</v>
      </c>
      <c r="AZ201" s="80" t="str">
        <f>IF(AZ18="-","-",AZ18*INDEX('3c Mappings'!$C$8:$O$21,MATCH($C201,'3c Mappings'!$B$8:$B$21,0),MATCH($B201,'3c Mappings'!$C$7:$O$7,0)))</f>
        <v>-</v>
      </c>
      <c r="BA201" s="80" t="str">
        <f>IF(BA18="-","-",BA18*INDEX('3c Mappings'!$C$8:$O$21,MATCH($C201,'3c Mappings'!$B$8:$B$21,0),MATCH($B201,'3c Mappings'!$C$7:$O$7,0)))</f>
        <v>-</v>
      </c>
      <c r="BB201" s="80" t="str">
        <f>IF(BB18="-","-",BB18*INDEX('3c Mappings'!$C$8:$O$21,MATCH($C201,'3c Mappings'!$B$8:$B$21,0),MATCH($B201,'3c Mappings'!$C$7:$O$7,0)))</f>
        <v>-</v>
      </c>
    </row>
    <row r="202" spans="1:54" s="14" customFormat="1" ht="11.45">
      <c r="A202" s="10"/>
      <c r="B202" s="72" t="s">
        <v>207</v>
      </c>
      <c r="C202" s="73" t="s">
        <v>188</v>
      </c>
      <c r="D202" s="205"/>
      <c r="E202" s="29"/>
      <c r="F202" s="80">
        <f>IF(F19="-","-",F19*INDEX('3c Mappings'!$C$8:$O$21,MATCH($C202,'3c Mappings'!$B$8:$B$21,0),MATCH($B202,'3c Mappings'!$C$7:$O$7,0)))</f>
        <v>0</v>
      </c>
      <c r="G202" s="80">
        <f>IF(G19="-","-",G19*INDEX('3c Mappings'!$C$8:$O$21,MATCH($C202,'3c Mappings'!$B$8:$B$21,0),MATCH($B202,'3c Mappings'!$C$7:$O$7,0)))</f>
        <v>0</v>
      </c>
      <c r="H202" s="80">
        <f>IF(H19="-","-",H19*INDEX('3c Mappings'!$C$8:$O$21,MATCH($C202,'3c Mappings'!$B$8:$B$21,0),MATCH($B202,'3c Mappings'!$C$7:$O$7,0)))</f>
        <v>0</v>
      </c>
      <c r="I202" s="80">
        <f>IF(I19="-","-",I19*INDEX('3c Mappings'!$C$8:$O$21,MATCH($C202,'3c Mappings'!$B$8:$B$21,0),MATCH($B202,'3c Mappings'!$C$7:$O$7,0)))</f>
        <v>0</v>
      </c>
      <c r="J202" s="80">
        <f>IF(J19="-","-",J19*INDEX('3c Mappings'!$C$8:$O$21,MATCH($C202,'3c Mappings'!$B$8:$B$21,0),MATCH($B202,'3c Mappings'!$C$7:$O$7,0)))</f>
        <v>0</v>
      </c>
      <c r="K202" s="80">
        <f>IF(K19="-","-",K19*INDEX('3c Mappings'!$C$8:$O$21,MATCH($C202,'3c Mappings'!$B$8:$B$21,0),MATCH($B202,'3c Mappings'!$C$7:$O$7,0)))</f>
        <v>0</v>
      </c>
      <c r="L202" s="80">
        <f>IF(L19="-","-",L19*INDEX('3c Mappings'!$C$8:$O$21,MATCH($C202,'3c Mappings'!$B$8:$B$21,0),MATCH($B202,'3c Mappings'!$C$7:$O$7,0)))</f>
        <v>0</v>
      </c>
      <c r="M202" s="80">
        <f>IF(M19="-","-",M19*INDEX('3c Mappings'!$C$8:$O$21,MATCH($C202,'3c Mappings'!$B$8:$B$21,0),MATCH($B202,'3c Mappings'!$C$7:$O$7,0)))</f>
        <v>0</v>
      </c>
      <c r="N202" s="82"/>
      <c r="O202" s="80">
        <f>IF(O19="-","-",O19*INDEX('3c Mappings'!$C$8:$O$21,MATCH($C202,'3c Mappings'!$B$8:$B$21,0),MATCH($B202,'3c Mappings'!$C$7:$O$7,0)))</f>
        <v>0</v>
      </c>
      <c r="P202" s="80">
        <f>IF(P19="-","-",P19*INDEX('3c Mappings'!$C$8:$O$21,MATCH($C202,'3c Mappings'!$B$8:$B$21,0),MATCH($B202,'3c Mappings'!$C$7:$O$7,0)))</f>
        <v>0</v>
      </c>
      <c r="Q202" s="80">
        <f>IF(Q19="-","-",Q19*INDEX('3c Mappings'!$C$8:$O$21,MATCH($C202,'3c Mappings'!$B$8:$B$21,0),MATCH($B202,'3c Mappings'!$C$7:$O$7,0)))</f>
        <v>0</v>
      </c>
      <c r="R202" s="80">
        <f>IF(R19="-","-",R19*INDEX('3c Mappings'!$C$8:$O$21,MATCH($C202,'3c Mappings'!$B$8:$B$21,0),MATCH($B202,'3c Mappings'!$C$7:$O$7,0)))</f>
        <v>0</v>
      </c>
      <c r="S202" s="80">
        <f>IF(S19="-","-",S19*INDEX('3c Mappings'!$C$8:$O$21,MATCH($C202,'3c Mappings'!$B$8:$B$21,0),MATCH($B202,'3c Mappings'!$C$7:$O$7,0)))</f>
        <v>0</v>
      </c>
      <c r="T202" s="80">
        <f>IF(T19="-","-",T19*INDEX('3c Mappings'!$C$8:$O$21,MATCH($C202,'3c Mappings'!$B$8:$B$21,0),MATCH($B202,'3c Mappings'!$C$7:$O$7,0)))</f>
        <v>0</v>
      </c>
      <c r="U202" s="80">
        <f>IF(U19="-","-",U19*INDEX('3c Mappings'!$C$8:$O$21,MATCH($C202,'3c Mappings'!$B$8:$B$21,0),MATCH($B202,'3c Mappings'!$C$7:$O$7,0)))</f>
        <v>0</v>
      </c>
      <c r="V202" s="80">
        <f>IF(V19="-","-",V19*INDEX('3c Mappings'!$C$8:$O$21,MATCH($C202,'3c Mappings'!$B$8:$B$21,0),MATCH($B202,'3c Mappings'!$C$7:$O$7,0)))</f>
        <v>0</v>
      </c>
      <c r="W202" s="80">
        <f>IF(W19="-","-",W19*INDEX('3c Mappings'!$C$8:$O$21,MATCH($C202,'3c Mappings'!$B$8:$B$21,0),MATCH($B202,'3c Mappings'!$C$7:$O$7,0)))</f>
        <v>0</v>
      </c>
      <c r="X202" s="80">
        <f>IF(X19="-","-",X19*INDEX('3c Mappings'!$C$8:$O$21,MATCH($C202,'3c Mappings'!$B$8:$B$21,0),MATCH($B202,'3c Mappings'!$C$7:$O$7,0)))</f>
        <v>0</v>
      </c>
      <c r="Y202" s="80">
        <f>IF(Y19="-","-",Y19*INDEX('3c Mappings'!$C$8:$O$21,MATCH($C202,'3c Mappings'!$B$8:$B$21,0),MATCH($B202,'3c Mappings'!$C$7:$O$7,0)))</f>
        <v>0</v>
      </c>
      <c r="Z202" s="80">
        <f>IF(Z19="-","-",Z19*INDEX('3c Mappings'!$C$8:$O$21,MATCH($C202,'3c Mappings'!$B$8:$B$21,0),MATCH($B202,'3c Mappings'!$C$7:$O$7,0)))</f>
        <v>0</v>
      </c>
      <c r="AA202" s="80">
        <f>IF(AA19="-","-",AA19*INDEX('3c Mappings'!$C$8:$O$21,MATCH($C202,'3c Mappings'!$B$8:$B$21,0),MATCH($B202,'3c Mappings'!$C$7:$O$7,0)))</f>
        <v>0</v>
      </c>
      <c r="AB202" s="80">
        <f>IF(AB19="-","-",AB19*INDEX('3c Mappings'!$C$8:$O$21,MATCH($C202,'3c Mappings'!$B$8:$B$21,0),MATCH($B202,'3c Mappings'!$C$7:$O$7,0)))</f>
        <v>0</v>
      </c>
      <c r="AC202" s="80">
        <f>IF(AC19="-","-",AC19*INDEX('3c Mappings'!$C$8:$O$21,MATCH($C202,'3c Mappings'!$B$8:$B$21,0),MATCH($B202,'3c Mappings'!$C$7:$O$7,0)))</f>
        <v>0</v>
      </c>
      <c r="AD202" s="80">
        <f>IF(AD19="-","-",AD19*INDEX('3c Mappings'!$C$8:$O$21,MATCH($C202,'3c Mappings'!$B$8:$B$21,0),MATCH($B202,'3c Mappings'!$C$7:$O$7,0)))</f>
        <v>0</v>
      </c>
      <c r="AE202" s="80">
        <f>IF(AE19="-","-",AE19*INDEX('3c Mappings'!$C$8:$O$21,MATCH($C202,'3c Mappings'!$B$8:$B$21,0),MATCH($B202,'3c Mappings'!$C$7:$O$7,0)))</f>
        <v>0</v>
      </c>
      <c r="AF202" s="80">
        <f>IF(AF19="-","-",AF19*INDEX('3c Mappings'!$C$8:$O$21,MATCH($C202,'3c Mappings'!$B$8:$B$21,0),MATCH($B202,'3c Mappings'!$C$7:$O$7,0)))</f>
        <v>0</v>
      </c>
      <c r="AG202" s="80">
        <f>IF(AG19="-","-",AG19*INDEX('3c Mappings'!$C$8:$O$21,MATCH($C202,'3c Mappings'!$B$8:$B$21,0),MATCH($B202,'3c Mappings'!$C$7:$O$7,0)))</f>
        <v>0</v>
      </c>
      <c r="AH202" s="80" t="str">
        <f>IF(AH19="-","-",AH19*INDEX('3c Mappings'!$C$8:$O$21,MATCH($C202,'3c Mappings'!$B$8:$B$21,0),MATCH($B202,'3c Mappings'!$C$7:$O$7,0)))</f>
        <v>-</v>
      </c>
      <c r="AI202" s="80" t="str">
        <f>IF(AI19="-","-",AI19*INDEX('3c Mappings'!$C$8:$O$21,MATCH($C202,'3c Mappings'!$B$8:$B$21,0),MATCH($B202,'3c Mappings'!$C$7:$O$7,0)))</f>
        <v>-</v>
      </c>
      <c r="AJ202" s="80" t="str">
        <f>IF(AJ19="-","-",AJ19*INDEX('3c Mappings'!$C$8:$O$21,MATCH($C202,'3c Mappings'!$B$8:$B$21,0),MATCH($B202,'3c Mappings'!$C$7:$O$7,0)))</f>
        <v>-</v>
      </c>
      <c r="AK202" s="80" t="str">
        <f>IF(AK19="-","-",AK19*INDEX('3c Mappings'!$C$8:$O$21,MATCH($C202,'3c Mappings'!$B$8:$B$21,0),MATCH($B202,'3c Mappings'!$C$7:$O$7,0)))</f>
        <v>-</v>
      </c>
      <c r="AL202" s="80" t="str">
        <f>IF(AL19="-","-",AL19*INDEX('3c Mappings'!$C$8:$O$21,MATCH($C202,'3c Mappings'!$B$8:$B$21,0),MATCH($B202,'3c Mappings'!$C$7:$O$7,0)))</f>
        <v>-</v>
      </c>
      <c r="AM202" s="80" t="str">
        <f>IF(AM19="-","-",AM19*INDEX('3c Mappings'!$C$8:$O$21,MATCH($C202,'3c Mappings'!$B$8:$B$21,0),MATCH($B202,'3c Mappings'!$C$7:$O$7,0)))</f>
        <v>-</v>
      </c>
      <c r="AN202" s="80" t="str">
        <f>IF(AN19="-","-",AN19*INDEX('3c Mappings'!$C$8:$O$21,MATCH($C202,'3c Mappings'!$B$8:$B$21,0),MATCH($B202,'3c Mappings'!$C$7:$O$7,0)))</f>
        <v>-</v>
      </c>
      <c r="AO202" s="80" t="str">
        <f>IF(AO19="-","-",AO19*INDEX('3c Mappings'!$C$8:$O$21,MATCH($C202,'3c Mappings'!$B$8:$B$21,0),MATCH($B202,'3c Mappings'!$C$7:$O$7,0)))</f>
        <v>-</v>
      </c>
      <c r="AP202" s="80" t="str">
        <f>IF(AP19="-","-",AP19*INDEX('3c Mappings'!$C$8:$O$21,MATCH($C202,'3c Mappings'!$B$8:$B$21,0),MATCH($B202,'3c Mappings'!$C$7:$O$7,0)))</f>
        <v>-</v>
      </c>
      <c r="AQ202" s="80" t="str">
        <f>IF(AQ19="-","-",AQ19*INDEX('3c Mappings'!$C$8:$O$21,MATCH($C202,'3c Mappings'!$B$8:$B$21,0),MATCH($B202,'3c Mappings'!$C$7:$O$7,0)))</f>
        <v>-</v>
      </c>
      <c r="AR202" s="80" t="str">
        <f>IF(AR19="-","-",AR19*INDEX('3c Mappings'!$C$8:$O$21,MATCH($C202,'3c Mappings'!$B$8:$B$21,0),MATCH($B202,'3c Mappings'!$C$7:$O$7,0)))</f>
        <v>-</v>
      </c>
      <c r="AS202" s="80" t="str">
        <f>IF(AS19="-","-",AS19*INDEX('3c Mappings'!$C$8:$O$21,MATCH($C202,'3c Mappings'!$B$8:$B$21,0),MATCH($B202,'3c Mappings'!$C$7:$O$7,0)))</f>
        <v>-</v>
      </c>
      <c r="AT202" s="80" t="str">
        <f>IF(AT19="-","-",AT19*INDEX('3c Mappings'!$C$8:$O$21,MATCH($C202,'3c Mappings'!$B$8:$B$21,0),MATCH($B202,'3c Mappings'!$C$7:$O$7,0)))</f>
        <v>-</v>
      </c>
      <c r="AU202" s="80" t="str">
        <f>IF(AU19="-","-",AU19*INDEX('3c Mappings'!$C$8:$O$21,MATCH($C202,'3c Mappings'!$B$8:$B$21,0),MATCH($B202,'3c Mappings'!$C$7:$O$7,0)))</f>
        <v>-</v>
      </c>
      <c r="AV202" s="80" t="str">
        <f>IF(AV19="-","-",AV19*INDEX('3c Mappings'!$C$8:$O$21,MATCH($C202,'3c Mappings'!$B$8:$B$21,0),MATCH($B202,'3c Mappings'!$C$7:$O$7,0)))</f>
        <v>-</v>
      </c>
      <c r="AW202" s="80" t="str">
        <f>IF(AW19="-","-",AW19*INDEX('3c Mappings'!$C$8:$O$21,MATCH($C202,'3c Mappings'!$B$8:$B$21,0),MATCH($B202,'3c Mappings'!$C$7:$O$7,0)))</f>
        <v>-</v>
      </c>
      <c r="AX202" s="80" t="str">
        <f>IF(AX19="-","-",AX19*INDEX('3c Mappings'!$C$8:$O$21,MATCH($C202,'3c Mappings'!$B$8:$B$21,0),MATCH($B202,'3c Mappings'!$C$7:$O$7,0)))</f>
        <v>-</v>
      </c>
      <c r="AY202" s="80" t="str">
        <f>IF(AY19="-","-",AY19*INDEX('3c Mappings'!$C$8:$O$21,MATCH($C202,'3c Mappings'!$B$8:$B$21,0),MATCH($B202,'3c Mappings'!$C$7:$O$7,0)))</f>
        <v>-</v>
      </c>
      <c r="AZ202" s="80" t="str">
        <f>IF(AZ19="-","-",AZ19*INDEX('3c Mappings'!$C$8:$O$21,MATCH($C202,'3c Mappings'!$B$8:$B$21,0),MATCH($B202,'3c Mappings'!$C$7:$O$7,0)))</f>
        <v>-</v>
      </c>
      <c r="BA202" s="80" t="str">
        <f>IF(BA19="-","-",BA19*INDEX('3c Mappings'!$C$8:$O$21,MATCH($C202,'3c Mappings'!$B$8:$B$21,0),MATCH($B202,'3c Mappings'!$C$7:$O$7,0)))</f>
        <v>-</v>
      </c>
      <c r="BB202" s="80" t="str">
        <f>IF(BB19="-","-",BB19*INDEX('3c Mappings'!$C$8:$O$21,MATCH($C202,'3c Mappings'!$B$8:$B$21,0),MATCH($B202,'3c Mappings'!$C$7:$O$7,0)))</f>
        <v>-</v>
      </c>
    </row>
    <row r="203" spans="1:54" s="14" customFormat="1" ht="11.45">
      <c r="A203" s="10"/>
      <c r="B203" s="72" t="s">
        <v>208</v>
      </c>
      <c r="C203" s="73" t="s">
        <v>188</v>
      </c>
      <c r="D203" s="205"/>
      <c r="E203" s="29"/>
      <c r="F203" s="80">
        <f>IF(F20="-","-",F20*INDEX('3c Mappings'!$C$8:$O$21,MATCH($C203,'3c Mappings'!$B$8:$B$21,0),MATCH($B203,'3c Mappings'!$C$7:$O$7,0)))</f>
        <v>4.4755429702239704</v>
      </c>
      <c r="G203" s="80">
        <f>IF(G20="-","-",G20*INDEX('3c Mappings'!$C$8:$O$21,MATCH($C203,'3c Mappings'!$B$8:$B$21,0),MATCH($B203,'3c Mappings'!$C$7:$O$7,0)))</f>
        <v>4.3555429702239703</v>
      </c>
      <c r="H203" s="80">
        <f>IF(H20="-","-",H20*INDEX('3c Mappings'!$C$8:$O$21,MATCH($C203,'3c Mappings'!$B$8:$B$21,0),MATCH($B203,'3c Mappings'!$C$7:$O$7,0)))</f>
        <v>4.5720837209510181</v>
      </c>
      <c r="I203" s="80">
        <f>IF(I20="-","-",I20*INDEX('3c Mappings'!$C$8:$O$21,MATCH($C203,'3c Mappings'!$B$8:$B$21,0),MATCH($B203,'3c Mappings'!$C$7:$O$7,0)))</f>
        <v>4.2240837209510191</v>
      </c>
      <c r="J203" s="80">
        <f>IF(J20="-","-",J20*INDEX('3c Mappings'!$C$8:$O$21,MATCH($C203,'3c Mappings'!$B$8:$B$21,0),MATCH($B203,'3c Mappings'!$C$7:$O$7,0)))</f>
        <v>4.212268260982583</v>
      </c>
      <c r="K203" s="80">
        <f>IF(K20="-","-",K20*INDEX('3c Mappings'!$C$8:$O$21,MATCH($C203,'3c Mappings'!$B$8:$B$21,0),MATCH($B203,'3c Mappings'!$C$7:$O$7,0)))</f>
        <v>4.2362682609825839</v>
      </c>
      <c r="L203" s="80">
        <f>IF(L20="-","-",L20*INDEX('3c Mappings'!$C$8:$O$21,MATCH($C203,'3c Mappings'!$B$8:$B$21,0),MATCH($B203,'3c Mappings'!$C$7:$O$7,0)))</f>
        <v>3.7067964601769914</v>
      </c>
      <c r="M203" s="80">
        <f>IF(M20="-","-",M20*INDEX('3c Mappings'!$C$8:$O$21,MATCH($C203,'3c Mappings'!$B$8:$B$21,0),MATCH($B203,'3c Mappings'!$C$7:$O$7,0)))</f>
        <v>3.7787964601769914</v>
      </c>
      <c r="N203" s="82"/>
      <c r="O203" s="80">
        <f>IF(O20="-","-",O20*INDEX('3c Mappings'!$C$8:$O$21,MATCH($C203,'3c Mappings'!$B$8:$B$21,0),MATCH($B203,'3c Mappings'!$C$7:$O$7,0)))</f>
        <v>3.7787964601769914</v>
      </c>
      <c r="P203" s="80">
        <f>IF(P20="-","-",P20*INDEX('3c Mappings'!$C$8:$O$21,MATCH($C203,'3c Mappings'!$B$8:$B$21,0),MATCH($B203,'3c Mappings'!$C$7:$O$7,0)))</f>
        <v>4.6691314784647666</v>
      </c>
      <c r="Q203" s="80">
        <f>IF(Q20="-","-",Q20*INDEX('3c Mappings'!$C$8:$O$21,MATCH($C203,'3c Mappings'!$B$8:$B$21,0),MATCH($B203,'3c Mappings'!$C$7:$O$7,0)))</f>
        <v>4.2251314784647676</v>
      </c>
      <c r="R203" s="80">
        <f>IF(R20="-","-",R20*INDEX('3c Mappings'!$C$8:$O$21,MATCH($C203,'3c Mappings'!$B$8:$B$21,0),MATCH($B203,'3c Mappings'!$C$7:$O$7,0)))</f>
        <v>4.2705882352941176</v>
      </c>
      <c r="S203" s="80">
        <f>IF(S20="-","-",S20*INDEX('3c Mappings'!$C$8:$O$21,MATCH($C203,'3c Mappings'!$B$8:$B$21,0),MATCH($B203,'3c Mappings'!$C$7:$O$7,0)))</f>
        <v>1.6065882352941177</v>
      </c>
      <c r="T203" s="80">
        <f>IF(T20="-","-",T20*INDEX('3c Mappings'!$C$8:$O$21,MATCH($C203,'3c Mappings'!$B$8:$B$21,0),MATCH($B203,'3c Mappings'!$C$7:$O$7,0)))</f>
        <v>10.155457750563277</v>
      </c>
      <c r="U203" s="80">
        <f>IF(U20="-","-",U20*INDEX('3c Mappings'!$C$8:$O$21,MATCH($C203,'3c Mappings'!$B$8:$B$21,0),MATCH($B203,'3c Mappings'!$C$7:$O$7,0)))</f>
        <v>9.7234577505632771</v>
      </c>
      <c r="V203" s="80">
        <f>IF(V20="-","-",V20*INDEX('3c Mappings'!$C$8:$O$21,MATCH($C203,'3c Mappings'!$B$8:$B$21,0),MATCH($B203,'3c Mappings'!$C$7:$O$7,0)))</f>
        <v>13.720074618928709</v>
      </c>
      <c r="W203" s="80">
        <f>IF(W20="-","-",W20*INDEX('3c Mappings'!$C$8:$O$21,MATCH($C203,'3c Mappings'!$B$8:$B$21,0),MATCH($B203,'3c Mappings'!$C$7:$O$7,0)))</f>
        <v>16.73207461892871</v>
      </c>
      <c r="X203" s="80">
        <f>IF(X20="-","-",X20*INDEX('3c Mappings'!$C$8:$O$21,MATCH($C203,'3c Mappings'!$B$8:$B$21,0),MATCH($B203,'3c Mappings'!$C$7:$O$7,0)))</f>
        <v>11.186537044204179</v>
      </c>
      <c r="Y203" s="80">
        <f>IF(Y20="-","-",Y20*INDEX('3c Mappings'!$C$8:$O$21,MATCH($C203,'3c Mappings'!$B$8:$B$21,0),MATCH($B203,'3c Mappings'!$C$7:$O$7,0)))</f>
        <v>11.186537044204179</v>
      </c>
      <c r="Z203" s="80">
        <f>IF(Z20="-","-",Z20*INDEX('3c Mappings'!$C$8:$O$21,MATCH($C203,'3c Mappings'!$B$8:$B$21,0),MATCH($B203,'3c Mappings'!$C$7:$O$7,0)))</f>
        <v>13.466537044204177</v>
      </c>
      <c r="AA203" s="80">
        <f>IF(AA20="-","-",AA20*INDEX('3c Mappings'!$C$8:$O$21,MATCH($C203,'3c Mappings'!$B$8:$B$21,0),MATCH($B203,'3c Mappings'!$C$7:$O$7,0)))</f>
        <v>13.466537044204177</v>
      </c>
      <c r="AB203" s="80">
        <f>IF(AB20="-","-",AB20*INDEX('3c Mappings'!$C$8:$O$21,MATCH($C203,'3c Mappings'!$B$8:$B$21,0),MATCH($B203,'3c Mappings'!$C$7:$O$7,0)))</f>
        <v>12.035629100232324</v>
      </c>
      <c r="AC203" s="80">
        <f>IF(AC20="-","-",AC20*INDEX('3c Mappings'!$C$8:$O$21,MATCH($C203,'3c Mappings'!$B$8:$B$21,0),MATCH($B203,'3c Mappings'!$C$7:$O$7,0)))</f>
        <v>12.035629100232324</v>
      </c>
      <c r="AD203" s="80">
        <f>IF(AD20="-","-",AD20*INDEX('3c Mappings'!$C$8:$O$21,MATCH($C203,'3c Mappings'!$B$8:$B$21,0),MATCH($B203,'3c Mappings'!$C$7:$O$7,0)))</f>
        <v>6.5396291002323235</v>
      </c>
      <c r="AE203" s="80">
        <f>IF(AE20="-","-",AE20*INDEX('3c Mappings'!$C$8:$O$21,MATCH($C203,'3c Mappings'!$B$8:$B$21,0),MATCH($B203,'3c Mappings'!$C$7:$O$7,0)))</f>
        <v>6.5396291002323235</v>
      </c>
      <c r="AF203" s="80">
        <f>IF(AF20="-","-",AF20*INDEX('3c Mappings'!$C$8:$O$21,MATCH($C203,'3c Mappings'!$B$8:$B$21,0),MATCH($B203,'3c Mappings'!$C$7:$O$7,0)))</f>
        <v>11.529018677351189</v>
      </c>
      <c r="AG203" s="80">
        <f>IF(AG20="-","-",AG20*INDEX('3c Mappings'!$C$8:$O$21,MATCH($C203,'3c Mappings'!$B$8:$B$21,0),MATCH($B203,'3c Mappings'!$C$7:$O$7,0)))</f>
        <v>11.529018677351189</v>
      </c>
      <c r="AH203" s="80" t="str">
        <f>IF(AH20="-","-",AH20*INDEX('3c Mappings'!$C$8:$O$21,MATCH($C203,'3c Mappings'!$B$8:$B$21,0),MATCH($B203,'3c Mappings'!$C$7:$O$7,0)))</f>
        <v>-</v>
      </c>
      <c r="AI203" s="80" t="str">
        <f>IF(AI20="-","-",AI20*INDEX('3c Mappings'!$C$8:$O$21,MATCH($C203,'3c Mappings'!$B$8:$B$21,0),MATCH($B203,'3c Mappings'!$C$7:$O$7,0)))</f>
        <v>-</v>
      </c>
      <c r="AJ203" s="80" t="str">
        <f>IF(AJ20="-","-",AJ20*INDEX('3c Mappings'!$C$8:$O$21,MATCH($C203,'3c Mappings'!$B$8:$B$21,0),MATCH($B203,'3c Mappings'!$C$7:$O$7,0)))</f>
        <v>-</v>
      </c>
      <c r="AK203" s="80" t="str">
        <f>IF(AK20="-","-",AK20*INDEX('3c Mappings'!$C$8:$O$21,MATCH($C203,'3c Mappings'!$B$8:$B$21,0),MATCH($B203,'3c Mappings'!$C$7:$O$7,0)))</f>
        <v>-</v>
      </c>
      <c r="AL203" s="80" t="str">
        <f>IF(AL20="-","-",AL20*INDEX('3c Mappings'!$C$8:$O$21,MATCH($C203,'3c Mappings'!$B$8:$B$21,0),MATCH($B203,'3c Mappings'!$C$7:$O$7,0)))</f>
        <v>-</v>
      </c>
      <c r="AM203" s="80" t="str">
        <f>IF(AM20="-","-",AM20*INDEX('3c Mappings'!$C$8:$O$21,MATCH($C203,'3c Mappings'!$B$8:$B$21,0),MATCH($B203,'3c Mappings'!$C$7:$O$7,0)))</f>
        <v>-</v>
      </c>
      <c r="AN203" s="80" t="str">
        <f>IF(AN20="-","-",AN20*INDEX('3c Mappings'!$C$8:$O$21,MATCH($C203,'3c Mappings'!$B$8:$B$21,0),MATCH($B203,'3c Mappings'!$C$7:$O$7,0)))</f>
        <v>-</v>
      </c>
      <c r="AO203" s="80" t="str">
        <f>IF(AO20="-","-",AO20*INDEX('3c Mappings'!$C$8:$O$21,MATCH($C203,'3c Mappings'!$B$8:$B$21,0),MATCH($B203,'3c Mappings'!$C$7:$O$7,0)))</f>
        <v>-</v>
      </c>
      <c r="AP203" s="80" t="str">
        <f>IF(AP20="-","-",AP20*INDEX('3c Mappings'!$C$8:$O$21,MATCH($C203,'3c Mappings'!$B$8:$B$21,0),MATCH($B203,'3c Mappings'!$C$7:$O$7,0)))</f>
        <v>-</v>
      </c>
      <c r="AQ203" s="80" t="str">
        <f>IF(AQ20="-","-",AQ20*INDEX('3c Mappings'!$C$8:$O$21,MATCH($C203,'3c Mappings'!$B$8:$B$21,0),MATCH($B203,'3c Mappings'!$C$7:$O$7,0)))</f>
        <v>-</v>
      </c>
      <c r="AR203" s="80" t="str">
        <f>IF(AR20="-","-",AR20*INDEX('3c Mappings'!$C$8:$O$21,MATCH($C203,'3c Mappings'!$B$8:$B$21,0),MATCH($B203,'3c Mappings'!$C$7:$O$7,0)))</f>
        <v>-</v>
      </c>
      <c r="AS203" s="80" t="str">
        <f>IF(AS20="-","-",AS20*INDEX('3c Mappings'!$C$8:$O$21,MATCH($C203,'3c Mappings'!$B$8:$B$21,0),MATCH($B203,'3c Mappings'!$C$7:$O$7,0)))</f>
        <v>-</v>
      </c>
      <c r="AT203" s="80" t="str">
        <f>IF(AT20="-","-",AT20*INDEX('3c Mappings'!$C$8:$O$21,MATCH($C203,'3c Mappings'!$B$8:$B$21,0),MATCH($B203,'3c Mappings'!$C$7:$O$7,0)))</f>
        <v>-</v>
      </c>
      <c r="AU203" s="80" t="str">
        <f>IF(AU20="-","-",AU20*INDEX('3c Mappings'!$C$8:$O$21,MATCH($C203,'3c Mappings'!$B$8:$B$21,0),MATCH($B203,'3c Mappings'!$C$7:$O$7,0)))</f>
        <v>-</v>
      </c>
      <c r="AV203" s="80" t="str">
        <f>IF(AV20="-","-",AV20*INDEX('3c Mappings'!$C$8:$O$21,MATCH($C203,'3c Mappings'!$B$8:$B$21,0),MATCH($B203,'3c Mappings'!$C$7:$O$7,0)))</f>
        <v>-</v>
      </c>
      <c r="AW203" s="80" t="str">
        <f>IF(AW20="-","-",AW20*INDEX('3c Mappings'!$C$8:$O$21,MATCH($C203,'3c Mappings'!$B$8:$B$21,0),MATCH($B203,'3c Mappings'!$C$7:$O$7,0)))</f>
        <v>-</v>
      </c>
      <c r="AX203" s="80" t="str">
        <f>IF(AX20="-","-",AX20*INDEX('3c Mappings'!$C$8:$O$21,MATCH($C203,'3c Mappings'!$B$8:$B$21,0),MATCH($B203,'3c Mappings'!$C$7:$O$7,0)))</f>
        <v>-</v>
      </c>
      <c r="AY203" s="80" t="str">
        <f>IF(AY20="-","-",AY20*INDEX('3c Mappings'!$C$8:$O$21,MATCH($C203,'3c Mappings'!$B$8:$B$21,0),MATCH($B203,'3c Mappings'!$C$7:$O$7,0)))</f>
        <v>-</v>
      </c>
      <c r="AZ203" s="80" t="str">
        <f>IF(AZ20="-","-",AZ20*INDEX('3c Mappings'!$C$8:$O$21,MATCH($C203,'3c Mappings'!$B$8:$B$21,0),MATCH($B203,'3c Mappings'!$C$7:$O$7,0)))</f>
        <v>-</v>
      </c>
      <c r="BA203" s="80" t="str">
        <f>IF(BA20="-","-",BA20*INDEX('3c Mappings'!$C$8:$O$21,MATCH($C203,'3c Mappings'!$B$8:$B$21,0),MATCH($B203,'3c Mappings'!$C$7:$O$7,0)))</f>
        <v>-</v>
      </c>
      <c r="BB203" s="80" t="str">
        <f>IF(BB20="-","-",BB20*INDEX('3c Mappings'!$C$8:$O$21,MATCH($C203,'3c Mappings'!$B$8:$B$21,0),MATCH($B203,'3c Mappings'!$C$7:$O$7,0)))</f>
        <v>-</v>
      </c>
    </row>
    <row r="204" spans="1:54" s="14" customFormat="1" ht="11.45">
      <c r="A204" s="10"/>
      <c r="B204" s="72" t="s">
        <v>209</v>
      </c>
      <c r="C204" s="73" t="s">
        <v>188</v>
      </c>
      <c r="D204" s="205"/>
      <c r="E204" s="29"/>
      <c r="F204" s="80">
        <f>IF(F21="-","-",F21*INDEX('3c Mappings'!$C$8:$O$21,MATCH($C204,'3c Mappings'!$B$8:$B$21,0),MATCH($B204,'3c Mappings'!$C$7:$O$7,0)))</f>
        <v>0</v>
      </c>
      <c r="G204" s="80">
        <f>IF(G21="-","-",G21*INDEX('3c Mappings'!$C$8:$O$21,MATCH($C204,'3c Mappings'!$B$8:$B$21,0),MATCH($B204,'3c Mappings'!$C$7:$O$7,0)))</f>
        <v>0</v>
      </c>
      <c r="H204" s="80">
        <f>IF(H21="-","-",H21*INDEX('3c Mappings'!$C$8:$O$21,MATCH($C204,'3c Mappings'!$B$8:$B$21,0),MATCH($B204,'3c Mappings'!$C$7:$O$7,0)))</f>
        <v>0</v>
      </c>
      <c r="I204" s="80">
        <f>IF(I21="-","-",I21*INDEX('3c Mappings'!$C$8:$O$21,MATCH($C204,'3c Mappings'!$B$8:$B$21,0),MATCH($B204,'3c Mappings'!$C$7:$O$7,0)))</f>
        <v>0</v>
      </c>
      <c r="J204" s="80">
        <f>IF(J21="-","-",J21*INDEX('3c Mappings'!$C$8:$O$21,MATCH($C204,'3c Mappings'!$B$8:$B$21,0),MATCH($B204,'3c Mappings'!$C$7:$O$7,0)))</f>
        <v>0</v>
      </c>
      <c r="K204" s="80">
        <f>IF(K21="-","-",K21*INDEX('3c Mappings'!$C$8:$O$21,MATCH($C204,'3c Mappings'!$B$8:$B$21,0),MATCH($B204,'3c Mappings'!$C$7:$O$7,0)))</f>
        <v>0</v>
      </c>
      <c r="L204" s="80">
        <f>IF(L21="-","-",L21*INDEX('3c Mappings'!$C$8:$O$21,MATCH($C204,'3c Mappings'!$B$8:$B$21,0),MATCH($B204,'3c Mappings'!$C$7:$O$7,0)))</f>
        <v>0</v>
      </c>
      <c r="M204" s="80">
        <f>IF(M21="-","-",M21*INDEX('3c Mappings'!$C$8:$O$21,MATCH($C204,'3c Mappings'!$B$8:$B$21,0),MATCH($B204,'3c Mappings'!$C$7:$O$7,0)))</f>
        <v>0</v>
      </c>
      <c r="N204" s="82"/>
      <c r="O204" s="80">
        <f>IF(O21="-","-",O21*INDEX('3c Mappings'!$C$8:$O$21,MATCH($C204,'3c Mappings'!$B$8:$B$21,0),MATCH($B204,'3c Mappings'!$C$7:$O$7,0)))</f>
        <v>0</v>
      </c>
      <c r="P204" s="80">
        <f>IF(P21="-","-",P21*INDEX('3c Mappings'!$C$8:$O$21,MATCH($C204,'3c Mappings'!$B$8:$B$21,0),MATCH($B204,'3c Mappings'!$C$7:$O$7,0)))</f>
        <v>0</v>
      </c>
      <c r="Q204" s="80">
        <f>IF(Q21="-","-",Q21*INDEX('3c Mappings'!$C$8:$O$21,MATCH($C204,'3c Mappings'!$B$8:$B$21,0),MATCH($B204,'3c Mappings'!$C$7:$O$7,0)))</f>
        <v>0</v>
      </c>
      <c r="R204" s="80">
        <f>IF(R21="-","-",R21*INDEX('3c Mappings'!$C$8:$O$21,MATCH($C204,'3c Mappings'!$B$8:$B$21,0),MATCH($B204,'3c Mappings'!$C$7:$O$7,0)))</f>
        <v>0</v>
      </c>
      <c r="S204" s="80">
        <f>IF(S21="-","-",S21*INDEX('3c Mappings'!$C$8:$O$21,MATCH($C204,'3c Mappings'!$B$8:$B$21,0),MATCH($B204,'3c Mappings'!$C$7:$O$7,0)))</f>
        <v>0</v>
      </c>
      <c r="T204" s="80">
        <f>IF(T21="-","-",T21*INDEX('3c Mappings'!$C$8:$O$21,MATCH($C204,'3c Mappings'!$B$8:$B$21,0),MATCH($B204,'3c Mappings'!$C$7:$O$7,0)))</f>
        <v>0</v>
      </c>
      <c r="U204" s="80">
        <f>IF(U21="-","-",U21*INDEX('3c Mappings'!$C$8:$O$21,MATCH($C204,'3c Mappings'!$B$8:$B$21,0),MATCH($B204,'3c Mappings'!$C$7:$O$7,0)))</f>
        <v>0</v>
      </c>
      <c r="V204" s="80">
        <f>IF(V21="-","-",V21*INDEX('3c Mappings'!$C$8:$O$21,MATCH($C204,'3c Mappings'!$B$8:$B$21,0),MATCH($B204,'3c Mappings'!$C$7:$O$7,0)))</f>
        <v>0</v>
      </c>
      <c r="W204" s="80">
        <f>IF(W21="-","-",W21*INDEX('3c Mappings'!$C$8:$O$21,MATCH($C204,'3c Mappings'!$B$8:$B$21,0),MATCH($B204,'3c Mappings'!$C$7:$O$7,0)))</f>
        <v>0</v>
      </c>
      <c r="X204" s="80">
        <f>IF(X21="-","-",X21*INDEX('3c Mappings'!$C$8:$O$21,MATCH($C204,'3c Mappings'!$B$8:$B$21,0),MATCH($B204,'3c Mappings'!$C$7:$O$7,0)))</f>
        <v>0</v>
      </c>
      <c r="Y204" s="80">
        <f>IF(Y21="-","-",Y21*INDEX('3c Mappings'!$C$8:$O$21,MATCH($C204,'3c Mappings'!$B$8:$B$21,0),MATCH($B204,'3c Mappings'!$C$7:$O$7,0)))</f>
        <v>0</v>
      </c>
      <c r="Z204" s="80">
        <f>IF(Z21="-","-",Z21*INDEX('3c Mappings'!$C$8:$O$21,MATCH($C204,'3c Mappings'!$B$8:$B$21,0),MATCH($B204,'3c Mappings'!$C$7:$O$7,0)))</f>
        <v>0</v>
      </c>
      <c r="AA204" s="80">
        <f>IF(AA21="-","-",AA21*INDEX('3c Mappings'!$C$8:$O$21,MATCH($C204,'3c Mappings'!$B$8:$B$21,0),MATCH($B204,'3c Mappings'!$C$7:$O$7,0)))</f>
        <v>0</v>
      </c>
      <c r="AB204" s="80">
        <f>IF(AB21="-","-",AB21*INDEX('3c Mappings'!$C$8:$O$21,MATCH($C204,'3c Mappings'!$B$8:$B$21,0),MATCH($B204,'3c Mappings'!$C$7:$O$7,0)))</f>
        <v>0</v>
      </c>
      <c r="AC204" s="80">
        <f>IF(AC21="-","-",AC21*INDEX('3c Mappings'!$C$8:$O$21,MATCH($C204,'3c Mappings'!$B$8:$B$21,0),MATCH($B204,'3c Mappings'!$C$7:$O$7,0)))</f>
        <v>0</v>
      </c>
      <c r="AD204" s="80">
        <f>IF(AD21="-","-",AD21*INDEX('3c Mappings'!$C$8:$O$21,MATCH($C204,'3c Mappings'!$B$8:$B$21,0),MATCH($B204,'3c Mappings'!$C$7:$O$7,0)))</f>
        <v>0</v>
      </c>
      <c r="AE204" s="80">
        <f>IF(AE21="-","-",AE21*INDEX('3c Mappings'!$C$8:$O$21,MATCH($C204,'3c Mappings'!$B$8:$B$21,0),MATCH($B204,'3c Mappings'!$C$7:$O$7,0)))</f>
        <v>0</v>
      </c>
      <c r="AF204" s="80">
        <f>IF(AF21="-","-",AF21*INDEX('3c Mappings'!$C$8:$O$21,MATCH($C204,'3c Mappings'!$B$8:$B$21,0),MATCH($B204,'3c Mappings'!$C$7:$O$7,0)))</f>
        <v>0</v>
      </c>
      <c r="AG204" s="80">
        <f>IF(AG21="-","-",AG21*INDEX('3c Mappings'!$C$8:$O$21,MATCH($C204,'3c Mappings'!$B$8:$B$21,0),MATCH($B204,'3c Mappings'!$C$7:$O$7,0)))</f>
        <v>0</v>
      </c>
      <c r="AH204" s="80" t="str">
        <f>IF(AH21="-","-",AH21*INDEX('3c Mappings'!$C$8:$O$21,MATCH($C204,'3c Mappings'!$B$8:$B$21,0),MATCH($B204,'3c Mappings'!$C$7:$O$7,0)))</f>
        <v>-</v>
      </c>
      <c r="AI204" s="80" t="str">
        <f>IF(AI21="-","-",AI21*INDEX('3c Mappings'!$C$8:$O$21,MATCH($C204,'3c Mappings'!$B$8:$B$21,0),MATCH($B204,'3c Mappings'!$C$7:$O$7,0)))</f>
        <v>-</v>
      </c>
      <c r="AJ204" s="80" t="str">
        <f>IF(AJ21="-","-",AJ21*INDEX('3c Mappings'!$C$8:$O$21,MATCH($C204,'3c Mappings'!$B$8:$B$21,0),MATCH($B204,'3c Mappings'!$C$7:$O$7,0)))</f>
        <v>-</v>
      </c>
      <c r="AK204" s="80" t="str">
        <f>IF(AK21="-","-",AK21*INDEX('3c Mappings'!$C$8:$O$21,MATCH($C204,'3c Mappings'!$B$8:$B$21,0),MATCH($B204,'3c Mappings'!$C$7:$O$7,0)))</f>
        <v>-</v>
      </c>
      <c r="AL204" s="80" t="str">
        <f>IF(AL21="-","-",AL21*INDEX('3c Mappings'!$C$8:$O$21,MATCH($C204,'3c Mappings'!$B$8:$B$21,0),MATCH($B204,'3c Mappings'!$C$7:$O$7,0)))</f>
        <v>-</v>
      </c>
      <c r="AM204" s="80" t="str">
        <f>IF(AM21="-","-",AM21*INDEX('3c Mappings'!$C$8:$O$21,MATCH($C204,'3c Mappings'!$B$8:$B$21,0),MATCH($B204,'3c Mappings'!$C$7:$O$7,0)))</f>
        <v>-</v>
      </c>
      <c r="AN204" s="80" t="str">
        <f>IF(AN21="-","-",AN21*INDEX('3c Mappings'!$C$8:$O$21,MATCH($C204,'3c Mappings'!$B$8:$B$21,0),MATCH($B204,'3c Mappings'!$C$7:$O$7,0)))</f>
        <v>-</v>
      </c>
      <c r="AO204" s="80" t="str">
        <f>IF(AO21="-","-",AO21*INDEX('3c Mappings'!$C$8:$O$21,MATCH($C204,'3c Mappings'!$B$8:$B$21,0),MATCH($B204,'3c Mappings'!$C$7:$O$7,0)))</f>
        <v>-</v>
      </c>
      <c r="AP204" s="80" t="str">
        <f>IF(AP21="-","-",AP21*INDEX('3c Mappings'!$C$8:$O$21,MATCH($C204,'3c Mappings'!$B$8:$B$21,0),MATCH($B204,'3c Mappings'!$C$7:$O$7,0)))</f>
        <v>-</v>
      </c>
      <c r="AQ204" s="80" t="str">
        <f>IF(AQ21="-","-",AQ21*INDEX('3c Mappings'!$C$8:$O$21,MATCH($C204,'3c Mappings'!$B$8:$B$21,0),MATCH($B204,'3c Mappings'!$C$7:$O$7,0)))</f>
        <v>-</v>
      </c>
      <c r="AR204" s="80" t="str">
        <f>IF(AR21="-","-",AR21*INDEX('3c Mappings'!$C$8:$O$21,MATCH($C204,'3c Mappings'!$B$8:$B$21,0),MATCH($B204,'3c Mappings'!$C$7:$O$7,0)))</f>
        <v>-</v>
      </c>
      <c r="AS204" s="80" t="str">
        <f>IF(AS21="-","-",AS21*INDEX('3c Mappings'!$C$8:$O$21,MATCH($C204,'3c Mappings'!$B$8:$B$21,0),MATCH($B204,'3c Mappings'!$C$7:$O$7,0)))</f>
        <v>-</v>
      </c>
      <c r="AT204" s="80" t="str">
        <f>IF(AT21="-","-",AT21*INDEX('3c Mappings'!$C$8:$O$21,MATCH($C204,'3c Mappings'!$B$8:$B$21,0),MATCH($B204,'3c Mappings'!$C$7:$O$7,0)))</f>
        <v>-</v>
      </c>
      <c r="AU204" s="80" t="str">
        <f>IF(AU21="-","-",AU21*INDEX('3c Mappings'!$C$8:$O$21,MATCH($C204,'3c Mappings'!$B$8:$B$21,0),MATCH($B204,'3c Mappings'!$C$7:$O$7,0)))</f>
        <v>-</v>
      </c>
      <c r="AV204" s="80" t="str">
        <f>IF(AV21="-","-",AV21*INDEX('3c Mappings'!$C$8:$O$21,MATCH($C204,'3c Mappings'!$B$8:$B$21,0),MATCH($B204,'3c Mappings'!$C$7:$O$7,0)))</f>
        <v>-</v>
      </c>
      <c r="AW204" s="80" t="str">
        <f>IF(AW21="-","-",AW21*INDEX('3c Mappings'!$C$8:$O$21,MATCH($C204,'3c Mappings'!$B$8:$B$21,0),MATCH($B204,'3c Mappings'!$C$7:$O$7,0)))</f>
        <v>-</v>
      </c>
      <c r="AX204" s="80" t="str">
        <f>IF(AX21="-","-",AX21*INDEX('3c Mappings'!$C$8:$O$21,MATCH($C204,'3c Mappings'!$B$8:$B$21,0),MATCH($B204,'3c Mappings'!$C$7:$O$7,0)))</f>
        <v>-</v>
      </c>
      <c r="AY204" s="80" t="str">
        <f>IF(AY21="-","-",AY21*INDEX('3c Mappings'!$C$8:$O$21,MATCH($C204,'3c Mappings'!$B$8:$B$21,0),MATCH($B204,'3c Mappings'!$C$7:$O$7,0)))</f>
        <v>-</v>
      </c>
      <c r="AZ204" s="80" t="str">
        <f>IF(AZ21="-","-",AZ21*INDEX('3c Mappings'!$C$8:$O$21,MATCH($C204,'3c Mappings'!$B$8:$B$21,0),MATCH($B204,'3c Mappings'!$C$7:$O$7,0)))</f>
        <v>-</v>
      </c>
      <c r="BA204" s="80" t="str">
        <f>IF(BA21="-","-",BA21*INDEX('3c Mappings'!$C$8:$O$21,MATCH($C204,'3c Mappings'!$B$8:$B$21,0),MATCH($B204,'3c Mappings'!$C$7:$O$7,0)))</f>
        <v>-</v>
      </c>
      <c r="BB204" s="80" t="str">
        <f>IF(BB21="-","-",BB21*INDEX('3c Mappings'!$C$8:$O$21,MATCH($C204,'3c Mappings'!$B$8:$B$21,0),MATCH($B204,'3c Mappings'!$C$7:$O$7,0)))</f>
        <v>-</v>
      </c>
    </row>
    <row r="205" spans="1:54" s="14" customFormat="1" ht="11.45">
      <c r="A205" s="10"/>
      <c r="B205" s="72" t="s">
        <v>210</v>
      </c>
      <c r="C205" s="73" t="s">
        <v>188</v>
      </c>
      <c r="D205" s="205"/>
      <c r="E205" s="29"/>
      <c r="F205" s="80">
        <f>IF(F22="-","-",F22*INDEX('3c Mappings'!$C$8:$O$21,MATCH($C205,'3c Mappings'!$B$8:$B$21,0),MATCH($B205,'3c Mappings'!$C$7:$O$7,0)))</f>
        <v>0</v>
      </c>
      <c r="G205" s="80">
        <f>IF(G22="-","-",G22*INDEX('3c Mappings'!$C$8:$O$21,MATCH($C205,'3c Mappings'!$B$8:$B$21,0),MATCH($B205,'3c Mappings'!$C$7:$O$7,0)))</f>
        <v>0</v>
      </c>
      <c r="H205" s="80">
        <f>IF(H22="-","-",H22*INDEX('3c Mappings'!$C$8:$O$21,MATCH($C205,'3c Mappings'!$B$8:$B$21,0),MATCH($B205,'3c Mappings'!$C$7:$O$7,0)))</f>
        <v>0</v>
      </c>
      <c r="I205" s="80">
        <f>IF(I22="-","-",I22*INDEX('3c Mappings'!$C$8:$O$21,MATCH($C205,'3c Mappings'!$B$8:$B$21,0),MATCH($B205,'3c Mappings'!$C$7:$O$7,0)))</f>
        <v>0</v>
      </c>
      <c r="J205" s="80">
        <f>IF(J22="-","-",J22*INDEX('3c Mappings'!$C$8:$O$21,MATCH($C205,'3c Mappings'!$B$8:$B$21,0),MATCH($B205,'3c Mappings'!$C$7:$O$7,0)))</f>
        <v>0</v>
      </c>
      <c r="K205" s="80">
        <f>IF(K22="-","-",K22*INDEX('3c Mappings'!$C$8:$O$21,MATCH($C205,'3c Mappings'!$B$8:$B$21,0),MATCH($B205,'3c Mappings'!$C$7:$O$7,0)))</f>
        <v>0</v>
      </c>
      <c r="L205" s="80">
        <f>IF(L22="-","-",L22*INDEX('3c Mappings'!$C$8:$O$21,MATCH($C205,'3c Mappings'!$B$8:$B$21,0),MATCH($B205,'3c Mappings'!$C$7:$O$7,0)))</f>
        <v>0</v>
      </c>
      <c r="M205" s="80">
        <f>IF(M22="-","-",M22*INDEX('3c Mappings'!$C$8:$O$21,MATCH($C205,'3c Mappings'!$B$8:$B$21,0),MATCH($B205,'3c Mappings'!$C$7:$O$7,0)))</f>
        <v>0</v>
      </c>
      <c r="N205" s="82"/>
      <c r="O205" s="80">
        <f>IF(O22="-","-",O22*INDEX('3c Mappings'!$C$8:$O$21,MATCH($C205,'3c Mappings'!$B$8:$B$21,0),MATCH($B205,'3c Mappings'!$C$7:$O$7,0)))</f>
        <v>0</v>
      </c>
      <c r="P205" s="80">
        <f>IF(P22="-","-",P22*INDEX('3c Mappings'!$C$8:$O$21,MATCH($C205,'3c Mappings'!$B$8:$B$21,0),MATCH($B205,'3c Mappings'!$C$7:$O$7,0)))</f>
        <v>0</v>
      </c>
      <c r="Q205" s="80">
        <f>IF(Q22="-","-",Q22*INDEX('3c Mappings'!$C$8:$O$21,MATCH($C205,'3c Mappings'!$B$8:$B$21,0),MATCH($B205,'3c Mappings'!$C$7:$O$7,0)))</f>
        <v>0</v>
      </c>
      <c r="R205" s="80">
        <f>IF(R22="-","-",R22*INDEX('3c Mappings'!$C$8:$O$21,MATCH($C205,'3c Mappings'!$B$8:$B$21,0),MATCH($B205,'3c Mappings'!$C$7:$O$7,0)))</f>
        <v>0</v>
      </c>
      <c r="S205" s="80">
        <f>IF(S22="-","-",S22*INDEX('3c Mappings'!$C$8:$O$21,MATCH($C205,'3c Mappings'!$B$8:$B$21,0),MATCH($B205,'3c Mappings'!$C$7:$O$7,0)))</f>
        <v>0</v>
      </c>
      <c r="T205" s="80">
        <f>IF(T22="-","-",T22*INDEX('3c Mappings'!$C$8:$O$21,MATCH($C205,'3c Mappings'!$B$8:$B$21,0),MATCH($B205,'3c Mappings'!$C$7:$O$7,0)))</f>
        <v>0</v>
      </c>
      <c r="U205" s="80">
        <f>IF(U22="-","-",U22*INDEX('3c Mappings'!$C$8:$O$21,MATCH($C205,'3c Mappings'!$B$8:$B$21,0),MATCH($B205,'3c Mappings'!$C$7:$O$7,0)))</f>
        <v>0</v>
      </c>
      <c r="V205" s="80">
        <f>IF(V22="-","-",V22*INDEX('3c Mappings'!$C$8:$O$21,MATCH($C205,'3c Mappings'!$B$8:$B$21,0),MATCH($B205,'3c Mappings'!$C$7:$O$7,0)))</f>
        <v>0</v>
      </c>
      <c r="W205" s="80">
        <f>IF(W22="-","-",W22*INDEX('3c Mappings'!$C$8:$O$21,MATCH($C205,'3c Mappings'!$B$8:$B$21,0),MATCH($B205,'3c Mappings'!$C$7:$O$7,0)))</f>
        <v>0</v>
      </c>
      <c r="X205" s="80">
        <f>IF(X22="-","-",X22*INDEX('3c Mappings'!$C$8:$O$21,MATCH($C205,'3c Mappings'!$B$8:$B$21,0),MATCH($B205,'3c Mappings'!$C$7:$O$7,0)))</f>
        <v>0</v>
      </c>
      <c r="Y205" s="80">
        <f>IF(Y22="-","-",Y22*INDEX('3c Mappings'!$C$8:$O$21,MATCH($C205,'3c Mappings'!$B$8:$B$21,0),MATCH($B205,'3c Mappings'!$C$7:$O$7,0)))</f>
        <v>0</v>
      </c>
      <c r="Z205" s="80">
        <f>IF(Z22="-","-",Z22*INDEX('3c Mappings'!$C$8:$O$21,MATCH($C205,'3c Mappings'!$B$8:$B$21,0),MATCH($B205,'3c Mappings'!$C$7:$O$7,0)))</f>
        <v>0</v>
      </c>
      <c r="AA205" s="80">
        <f>IF(AA22="-","-",AA22*INDEX('3c Mappings'!$C$8:$O$21,MATCH($C205,'3c Mappings'!$B$8:$B$21,0),MATCH($B205,'3c Mappings'!$C$7:$O$7,0)))</f>
        <v>0</v>
      </c>
      <c r="AB205" s="80">
        <f>IF(AB22="-","-",AB22*INDEX('3c Mappings'!$C$8:$O$21,MATCH($C205,'3c Mappings'!$B$8:$B$21,0),MATCH($B205,'3c Mappings'!$C$7:$O$7,0)))</f>
        <v>0</v>
      </c>
      <c r="AC205" s="80">
        <f>IF(AC22="-","-",AC22*INDEX('3c Mappings'!$C$8:$O$21,MATCH($C205,'3c Mappings'!$B$8:$B$21,0),MATCH($B205,'3c Mappings'!$C$7:$O$7,0)))</f>
        <v>0</v>
      </c>
      <c r="AD205" s="80">
        <f>IF(AD22="-","-",AD22*INDEX('3c Mappings'!$C$8:$O$21,MATCH($C205,'3c Mappings'!$B$8:$B$21,0),MATCH($B205,'3c Mappings'!$C$7:$O$7,0)))</f>
        <v>0</v>
      </c>
      <c r="AE205" s="80">
        <f>IF(AE22="-","-",AE22*INDEX('3c Mappings'!$C$8:$O$21,MATCH($C205,'3c Mappings'!$B$8:$B$21,0),MATCH($B205,'3c Mappings'!$C$7:$O$7,0)))</f>
        <v>0</v>
      </c>
      <c r="AF205" s="80">
        <f>IF(AF22="-","-",AF22*INDEX('3c Mappings'!$C$8:$O$21,MATCH($C205,'3c Mappings'!$B$8:$B$21,0),MATCH($B205,'3c Mappings'!$C$7:$O$7,0)))</f>
        <v>0</v>
      </c>
      <c r="AG205" s="80">
        <f>IF(AG22="-","-",AG22*INDEX('3c Mappings'!$C$8:$O$21,MATCH($C205,'3c Mappings'!$B$8:$B$21,0),MATCH($B205,'3c Mappings'!$C$7:$O$7,0)))</f>
        <v>0</v>
      </c>
      <c r="AH205" s="80" t="str">
        <f>IF(AH22="-","-",AH22*INDEX('3c Mappings'!$C$8:$O$21,MATCH($C205,'3c Mappings'!$B$8:$B$21,0),MATCH($B205,'3c Mappings'!$C$7:$O$7,0)))</f>
        <v>-</v>
      </c>
      <c r="AI205" s="80" t="str">
        <f>IF(AI22="-","-",AI22*INDEX('3c Mappings'!$C$8:$O$21,MATCH($C205,'3c Mappings'!$B$8:$B$21,0),MATCH($B205,'3c Mappings'!$C$7:$O$7,0)))</f>
        <v>-</v>
      </c>
      <c r="AJ205" s="80" t="str">
        <f>IF(AJ22="-","-",AJ22*INDEX('3c Mappings'!$C$8:$O$21,MATCH($C205,'3c Mappings'!$B$8:$B$21,0),MATCH($B205,'3c Mappings'!$C$7:$O$7,0)))</f>
        <v>-</v>
      </c>
      <c r="AK205" s="80" t="str">
        <f>IF(AK22="-","-",AK22*INDEX('3c Mappings'!$C$8:$O$21,MATCH($C205,'3c Mappings'!$B$8:$B$21,0),MATCH($B205,'3c Mappings'!$C$7:$O$7,0)))</f>
        <v>-</v>
      </c>
      <c r="AL205" s="80" t="str">
        <f>IF(AL22="-","-",AL22*INDEX('3c Mappings'!$C$8:$O$21,MATCH($C205,'3c Mappings'!$B$8:$B$21,0),MATCH($B205,'3c Mappings'!$C$7:$O$7,0)))</f>
        <v>-</v>
      </c>
      <c r="AM205" s="80" t="str">
        <f>IF(AM22="-","-",AM22*INDEX('3c Mappings'!$C$8:$O$21,MATCH($C205,'3c Mappings'!$B$8:$B$21,0),MATCH($B205,'3c Mappings'!$C$7:$O$7,0)))</f>
        <v>-</v>
      </c>
      <c r="AN205" s="80" t="str">
        <f>IF(AN22="-","-",AN22*INDEX('3c Mappings'!$C$8:$O$21,MATCH($C205,'3c Mappings'!$B$8:$B$21,0),MATCH($B205,'3c Mappings'!$C$7:$O$7,0)))</f>
        <v>-</v>
      </c>
      <c r="AO205" s="80" t="str">
        <f>IF(AO22="-","-",AO22*INDEX('3c Mappings'!$C$8:$O$21,MATCH($C205,'3c Mappings'!$B$8:$B$21,0),MATCH($B205,'3c Mappings'!$C$7:$O$7,0)))</f>
        <v>-</v>
      </c>
      <c r="AP205" s="80" t="str">
        <f>IF(AP22="-","-",AP22*INDEX('3c Mappings'!$C$8:$O$21,MATCH($C205,'3c Mappings'!$B$8:$B$21,0),MATCH($B205,'3c Mappings'!$C$7:$O$7,0)))</f>
        <v>-</v>
      </c>
      <c r="AQ205" s="80" t="str">
        <f>IF(AQ22="-","-",AQ22*INDEX('3c Mappings'!$C$8:$O$21,MATCH($C205,'3c Mappings'!$B$8:$B$21,0),MATCH($B205,'3c Mappings'!$C$7:$O$7,0)))</f>
        <v>-</v>
      </c>
      <c r="AR205" s="80" t="str">
        <f>IF(AR22="-","-",AR22*INDEX('3c Mappings'!$C$8:$O$21,MATCH($C205,'3c Mappings'!$B$8:$B$21,0),MATCH($B205,'3c Mappings'!$C$7:$O$7,0)))</f>
        <v>-</v>
      </c>
      <c r="AS205" s="80" t="str">
        <f>IF(AS22="-","-",AS22*INDEX('3c Mappings'!$C$8:$O$21,MATCH($C205,'3c Mappings'!$B$8:$B$21,0),MATCH($B205,'3c Mappings'!$C$7:$O$7,0)))</f>
        <v>-</v>
      </c>
      <c r="AT205" s="80" t="str">
        <f>IF(AT22="-","-",AT22*INDEX('3c Mappings'!$C$8:$O$21,MATCH($C205,'3c Mappings'!$B$8:$B$21,0),MATCH($B205,'3c Mappings'!$C$7:$O$7,0)))</f>
        <v>-</v>
      </c>
      <c r="AU205" s="80" t="str">
        <f>IF(AU22="-","-",AU22*INDEX('3c Mappings'!$C$8:$O$21,MATCH($C205,'3c Mappings'!$B$8:$B$21,0),MATCH($B205,'3c Mappings'!$C$7:$O$7,0)))</f>
        <v>-</v>
      </c>
      <c r="AV205" s="80" t="str">
        <f>IF(AV22="-","-",AV22*INDEX('3c Mappings'!$C$8:$O$21,MATCH($C205,'3c Mappings'!$B$8:$B$21,0),MATCH($B205,'3c Mappings'!$C$7:$O$7,0)))</f>
        <v>-</v>
      </c>
      <c r="AW205" s="80" t="str">
        <f>IF(AW22="-","-",AW22*INDEX('3c Mappings'!$C$8:$O$21,MATCH($C205,'3c Mappings'!$B$8:$B$21,0),MATCH($B205,'3c Mappings'!$C$7:$O$7,0)))</f>
        <v>-</v>
      </c>
      <c r="AX205" s="80" t="str">
        <f>IF(AX22="-","-",AX22*INDEX('3c Mappings'!$C$8:$O$21,MATCH($C205,'3c Mappings'!$B$8:$B$21,0),MATCH($B205,'3c Mappings'!$C$7:$O$7,0)))</f>
        <v>-</v>
      </c>
      <c r="AY205" s="80" t="str">
        <f>IF(AY22="-","-",AY22*INDEX('3c Mappings'!$C$8:$O$21,MATCH($C205,'3c Mappings'!$B$8:$B$21,0),MATCH($B205,'3c Mappings'!$C$7:$O$7,0)))</f>
        <v>-</v>
      </c>
      <c r="AZ205" s="80" t="str">
        <f>IF(AZ22="-","-",AZ22*INDEX('3c Mappings'!$C$8:$O$21,MATCH($C205,'3c Mappings'!$B$8:$B$21,0),MATCH($B205,'3c Mappings'!$C$7:$O$7,0)))</f>
        <v>-</v>
      </c>
      <c r="BA205" s="80" t="str">
        <f>IF(BA22="-","-",BA22*INDEX('3c Mappings'!$C$8:$O$21,MATCH($C205,'3c Mappings'!$B$8:$B$21,0),MATCH($B205,'3c Mappings'!$C$7:$O$7,0)))</f>
        <v>-</v>
      </c>
      <c r="BB205" s="80" t="str">
        <f>IF(BB22="-","-",BB22*INDEX('3c Mappings'!$C$8:$O$21,MATCH($C205,'3c Mappings'!$B$8:$B$21,0),MATCH($B205,'3c Mappings'!$C$7:$O$7,0)))</f>
        <v>-</v>
      </c>
    </row>
    <row r="206" spans="1:54" s="14" customFormat="1" ht="11.45">
      <c r="A206" s="10"/>
      <c r="B206" s="72" t="s">
        <v>211</v>
      </c>
      <c r="C206" s="73" t="s">
        <v>188</v>
      </c>
      <c r="D206" s="205"/>
      <c r="E206" s="29"/>
      <c r="F206" s="80">
        <f>IF(F23="-","-",F23*INDEX('3c Mappings'!$C$8:$O$21,MATCH($C206,'3c Mappings'!$B$8:$B$21,0),MATCH($B206,'3c Mappings'!$C$7:$O$7,0)))</f>
        <v>0</v>
      </c>
      <c r="G206" s="80">
        <f>IF(G23="-","-",G23*INDEX('3c Mappings'!$C$8:$O$21,MATCH($C206,'3c Mappings'!$B$8:$B$21,0),MATCH($B206,'3c Mappings'!$C$7:$O$7,0)))</f>
        <v>0</v>
      </c>
      <c r="H206" s="80">
        <f>IF(H23="-","-",H23*INDEX('3c Mappings'!$C$8:$O$21,MATCH($C206,'3c Mappings'!$B$8:$B$21,0),MATCH($B206,'3c Mappings'!$C$7:$O$7,0)))</f>
        <v>0</v>
      </c>
      <c r="I206" s="80">
        <f>IF(I23="-","-",I23*INDEX('3c Mappings'!$C$8:$O$21,MATCH($C206,'3c Mappings'!$B$8:$B$21,0),MATCH($B206,'3c Mappings'!$C$7:$O$7,0)))</f>
        <v>0</v>
      </c>
      <c r="J206" s="80">
        <f>IF(J23="-","-",J23*INDEX('3c Mappings'!$C$8:$O$21,MATCH($C206,'3c Mappings'!$B$8:$B$21,0),MATCH($B206,'3c Mappings'!$C$7:$O$7,0)))</f>
        <v>0</v>
      </c>
      <c r="K206" s="80">
        <f>IF(K23="-","-",K23*INDEX('3c Mappings'!$C$8:$O$21,MATCH($C206,'3c Mappings'!$B$8:$B$21,0),MATCH($B206,'3c Mappings'!$C$7:$O$7,0)))</f>
        <v>0</v>
      </c>
      <c r="L206" s="80">
        <f>IF(L23="-","-",L23*INDEX('3c Mappings'!$C$8:$O$21,MATCH($C206,'3c Mappings'!$B$8:$B$21,0),MATCH($B206,'3c Mappings'!$C$7:$O$7,0)))</f>
        <v>0</v>
      </c>
      <c r="M206" s="80">
        <f>IF(M23="-","-",M23*INDEX('3c Mappings'!$C$8:$O$21,MATCH($C206,'3c Mappings'!$B$8:$B$21,0),MATCH($B206,'3c Mappings'!$C$7:$O$7,0)))</f>
        <v>0</v>
      </c>
      <c r="N206" s="82"/>
      <c r="O206" s="80">
        <f>IF(O23="-","-",O23*INDEX('3c Mappings'!$C$8:$O$21,MATCH($C206,'3c Mappings'!$B$8:$B$21,0),MATCH($B206,'3c Mappings'!$C$7:$O$7,0)))</f>
        <v>0</v>
      </c>
      <c r="P206" s="80">
        <f>IF(P23="-","-",P23*INDEX('3c Mappings'!$C$8:$O$21,MATCH($C206,'3c Mappings'!$B$8:$B$21,0),MATCH($B206,'3c Mappings'!$C$7:$O$7,0)))</f>
        <v>0</v>
      </c>
      <c r="Q206" s="80">
        <f>IF(Q23="-","-",Q23*INDEX('3c Mappings'!$C$8:$O$21,MATCH($C206,'3c Mappings'!$B$8:$B$21,0),MATCH($B206,'3c Mappings'!$C$7:$O$7,0)))</f>
        <v>0</v>
      </c>
      <c r="R206" s="80">
        <f>IF(R23="-","-",R23*INDEX('3c Mappings'!$C$8:$O$21,MATCH($C206,'3c Mappings'!$B$8:$B$21,0),MATCH($B206,'3c Mappings'!$C$7:$O$7,0)))</f>
        <v>0</v>
      </c>
      <c r="S206" s="80">
        <f>IF(S23="-","-",S23*INDEX('3c Mappings'!$C$8:$O$21,MATCH($C206,'3c Mappings'!$B$8:$B$21,0),MATCH($B206,'3c Mappings'!$C$7:$O$7,0)))</f>
        <v>0</v>
      </c>
      <c r="T206" s="80">
        <f>IF(T23="-","-",T23*INDEX('3c Mappings'!$C$8:$O$21,MATCH($C206,'3c Mappings'!$B$8:$B$21,0),MATCH($B206,'3c Mappings'!$C$7:$O$7,0)))</f>
        <v>0</v>
      </c>
      <c r="U206" s="80">
        <f>IF(U23="-","-",U23*INDEX('3c Mappings'!$C$8:$O$21,MATCH($C206,'3c Mappings'!$B$8:$B$21,0),MATCH($B206,'3c Mappings'!$C$7:$O$7,0)))</f>
        <v>0</v>
      </c>
      <c r="V206" s="80">
        <f>IF(V23="-","-",V23*INDEX('3c Mappings'!$C$8:$O$21,MATCH($C206,'3c Mappings'!$B$8:$B$21,0),MATCH($B206,'3c Mappings'!$C$7:$O$7,0)))</f>
        <v>0</v>
      </c>
      <c r="W206" s="80">
        <f>IF(W23="-","-",W23*INDEX('3c Mappings'!$C$8:$O$21,MATCH($C206,'3c Mappings'!$B$8:$B$21,0),MATCH($B206,'3c Mappings'!$C$7:$O$7,0)))</f>
        <v>0</v>
      </c>
      <c r="X206" s="80">
        <f>IF(X23="-","-",X23*INDEX('3c Mappings'!$C$8:$O$21,MATCH($C206,'3c Mappings'!$B$8:$B$21,0),MATCH($B206,'3c Mappings'!$C$7:$O$7,0)))</f>
        <v>0</v>
      </c>
      <c r="Y206" s="80">
        <f>IF(Y23="-","-",Y23*INDEX('3c Mappings'!$C$8:$O$21,MATCH($C206,'3c Mappings'!$B$8:$B$21,0),MATCH($B206,'3c Mappings'!$C$7:$O$7,0)))</f>
        <v>0</v>
      </c>
      <c r="Z206" s="80">
        <f>IF(Z23="-","-",Z23*INDEX('3c Mappings'!$C$8:$O$21,MATCH($C206,'3c Mappings'!$B$8:$B$21,0),MATCH($B206,'3c Mappings'!$C$7:$O$7,0)))</f>
        <v>0</v>
      </c>
      <c r="AA206" s="80">
        <f>IF(AA23="-","-",AA23*INDEX('3c Mappings'!$C$8:$O$21,MATCH($C206,'3c Mappings'!$B$8:$B$21,0),MATCH($B206,'3c Mappings'!$C$7:$O$7,0)))</f>
        <v>0</v>
      </c>
      <c r="AB206" s="80">
        <f>IF(AB23="-","-",AB23*INDEX('3c Mappings'!$C$8:$O$21,MATCH($C206,'3c Mappings'!$B$8:$B$21,0),MATCH($B206,'3c Mappings'!$C$7:$O$7,0)))</f>
        <v>0</v>
      </c>
      <c r="AC206" s="80">
        <f>IF(AC23="-","-",AC23*INDEX('3c Mappings'!$C$8:$O$21,MATCH($C206,'3c Mappings'!$B$8:$B$21,0),MATCH($B206,'3c Mappings'!$C$7:$O$7,0)))</f>
        <v>0</v>
      </c>
      <c r="AD206" s="80">
        <f>IF(AD23="-","-",AD23*INDEX('3c Mappings'!$C$8:$O$21,MATCH($C206,'3c Mappings'!$B$8:$B$21,0),MATCH($B206,'3c Mappings'!$C$7:$O$7,0)))</f>
        <v>0</v>
      </c>
      <c r="AE206" s="80">
        <f>IF(AE23="-","-",AE23*INDEX('3c Mappings'!$C$8:$O$21,MATCH($C206,'3c Mappings'!$B$8:$B$21,0),MATCH($B206,'3c Mappings'!$C$7:$O$7,0)))</f>
        <v>0</v>
      </c>
      <c r="AF206" s="80">
        <f>IF(AF23="-","-",AF23*INDEX('3c Mappings'!$C$8:$O$21,MATCH($C206,'3c Mappings'!$B$8:$B$21,0),MATCH($B206,'3c Mappings'!$C$7:$O$7,0)))</f>
        <v>0</v>
      </c>
      <c r="AG206" s="80">
        <f>IF(AG23="-","-",AG23*INDEX('3c Mappings'!$C$8:$O$21,MATCH($C206,'3c Mappings'!$B$8:$B$21,0),MATCH($B206,'3c Mappings'!$C$7:$O$7,0)))</f>
        <v>0</v>
      </c>
      <c r="AH206" s="80" t="str">
        <f>IF(AH23="-","-",AH23*INDEX('3c Mappings'!$C$8:$O$21,MATCH($C206,'3c Mappings'!$B$8:$B$21,0),MATCH($B206,'3c Mappings'!$C$7:$O$7,0)))</f>
        <v>-</v>
      </c>
      <c r="AI206" s="80" t="str">
        <f>IF(AI23="-","-",AI23*INDEX('3c Mappings'!$C$8:$O$21,MATCH($C206,'3c Mappings'!$B$8:$B$21,0),MATCH($B206,'3c Mappings'!$C$7:$O$7,0)))</f>
        <v>-</v>
      </c>
      <c r="AJ206" s="80" t="str">
        <f>IF(AJ23="-","-",AJ23*INDEX('3c Mappings'!$C$8:$O$21,MATCH($C206,'3c Mappings'!$B$8:$B$21,0),MATCH($B206,'3c Mappings'!$C$7:$O$7,0)))</f>
        <v>-</v>
      </c>
      <c r="AK206" s="80" t="str">
        <f>IF(AK23="-","-",AK23*INDEX('3c Mappings'!$C$8:$O$21,MATCH($C206,'3c Mappings'!$B$8:$B$21,0),MATCH($B206,'3c Mappings'!$C$7:$O$7,0)))</f>
        <v>-</v>
      </c>
      <c r="AL206" s="80" t="str">
        <f>IF(AL23="-","-",AL23*INDEX('3c Mappings'!$C$8:$O$21,MATCH($C206,'3c Mappings'!$B$8:$B$21,0),MATCH($B206,'3c Mappings'!$C$7:$O$7,0)))</f>
        <v>-</v>
      </c>
      <c r="AM206" s="80" t="str">
        <f>IF(AM23="-","-",AM23*INDEX('3c Mappings'!$C$8:$O$21,MATCH($C206,'3c Mappings'!$B$8:$B$21,0),MATCH($B206,'3c Mappings'!$C$7:$O$7,0)))</f>
        <v>-</v>
      </c>
      <c r="AN206" s="80" t="str">
        <f>IF(AN23="-","-",AN23*INDEX('3c Mappings'!$C$8:$O$21,MATCH($C206,'3c Mappings'!$B$8:$B$21,0),MATCH($B206,'3c Mappings'!$C$7:$O$7,0)))</f>
        <v>-</v>
      </c>
      <c r="AO206" s="80" t="str">
        <f>IF(AO23="-","-",AO23*INDEX('3c Mappings'!$C$8:$O$21,MATCH($C206,'3c Mappings'!$B$8:$B$21,0),MATCH($B206,'3c Mappings'!$C$7:$O$7,0)))</f>
        <v>-</v>
      </c>
      <c r="AP206" s="80" t="str">
        <f>IF(AP23="-","-",AP23*INDEX('3c Mappings'!$C$8:$O$21,MATCH($C206,'3c Mappings'!$B$8:$B$21,0),MATCH($B206,'3c Mappings'!$C$7:$O$7,0)))</f>
        <v>-</v>
      </c>
      <c r="AQ206" s="80" t="str">
        <f>IF(AQ23="-","-",AQ23*INDEX('3c Mappings'!$C$8:$O$21,MATCH($C206,'3c Mappings'!$B$8:$B$21,0),MATCH($B206,'3c Mappings'!$C$7:$O$7,0)))</f>
        <v>-</v>
      </c>
      <c r="AR206" s="80" t="str">
        <f>IF(AR23="-","-",AR23*INDEX('3c Mappings'!$C$8:$O$21,MATCH($C206,'3c Mappings'!$B$8:$B$21,0),MATCH($B206,'3c Mappings'!$C$7:$O$7,0)))</f>
        <v>-</v>
      </c>
      <c r="AS206" s="80" t="str">
        <f>IF(AS23="-","-",AS23*INDEX('3c Mappings'!$C$8:$O$21,MATCH($C206,'3c Mappings'!$B$8:$B$21,0),MATCH($B206,'3c Mappings'!$C$7:$O$7,0)))</f>
        <v>-</v>
      </c>
      <c r="AT206" s="80" t="str">
        <f>IF(AT23="-","-",AT23*INDEX('3c Mappings'!$C$8:$O$21,MATCH($C206,'3c Mappings'!$B$8:$B$21,0),MATCH($B206,'3c Mappings'!$C$7:$O$7,0)))</f>
        <v>-</v>
      </c>
      <c r="AU206" s="80" t="str">
        <f>IF(AU23="-","-",AU23*INDEX('3c Mappings'!$C$8:$O$21,MATCH($C206,'3c Mappings'!$B$8:$B$21,0),MATCH($B206,'3c Mappings'!$C$7:$O$7,0)))</f>
        <v>-</v>
      </c>
      <c r="AV206" s="80" t="str">
        <f>IF(AV23="-","-",AV23*INDEX('3c Mappings'!$C$8:$O$21,MATCH($C206,'3c Mappings'!$B$8:$B$21,0),MATCH($B206,'3c Mappings'!$C$7:$O$7,0)))</f>
        <v>-</v>
      </c>
      <c r="AW206" s="80" t="str">
        <f>IF(AW23="-","-",AW23*INDEX('3c Mappings'!$C$8:$O$21,MATCH($C206,'3c Mappings'!$B$8:$B$21,0),MATCH($B206,'3c Mappings'!$C$7:$O$7,0)))</f>
        <v>-</v>
      </c>
      <c r="AX206" s="80" t="str">
        <f>IF(AX23="-","-",AX23*INDEX('3c Mappings'!$C$8:$O$21,MATCH($C206,'3c Mappings'!$B$8:$B$21,0),MATCH($B206,'3c Mappings'!$C$7:$O$7,0)))</f>
        <v>-</v>
      </c>
      <c r="AY206" s="80" t="str">
        <f>IF(AY23="-","-",AY23*INDEX('3c Mappings'!$C$8:$O$21,MATCH($C206,'3c Mappings'!$B$8:$B$21,0),MATCH($B206,'3c Mappings'!$C$7:$O$7,0)))</f>
        <v>-</v>
      </c>
      <c r="AZ206" s="80" t="str">
        <f>IF(AZ23="-","-",AZ23*INDEX('3c Mappings'!$C$8:$O$21,MATCH($C206,'3c Mappings'!$B$8:$B$21,0),MATCH($B206,'3c Mappings'!$C$7:$O$7,0)))</f>
        <v>-</v>
      </c>
      <c r="BA206" s="80" t="str">
        <f>IF(BA23="-","-",BA23*INDEX('3c Mappings'!$C$8:$O$21,MATCH($C206,'3c Mappings'!$B$8:$B$21,0),MATCH($B206,'3c Mappings'!$C$7:$O$7,0)))</f>
        <v>-</v>
      </c>
      <c r="BB206" s="80" t="str">
        <f>IF(BB23="-","-",BB23*INDEX('3c Mappings'!$C$8:$O$21,MATCH($C206,'3c Mappings'!$B$8:$B$21,0),MATCH($B206,'3c Mappings'!$C$7:$O$7,0)))</f>
        <v>-</v>
      </c>
    </row>
    <row r="207" spans="1:54" s="14" customFormat="1" ht="11.45">
      <c r="A207" s="10"/>
      <c r="B207" s="72" t="s">
        <v>212</v>
      </c>
      <c r="C207" s="73" t="s">
        <v>188</v>
      </c>
      <c r="D207" s="205"/>
      <c r="E207" s="29"/>
      <c r="F207" s="80">
        <f>IF(F24="-","-",F24*INDEX('3c Mappings'!$C$8:$O$21,MATCH($C207,'3c Mappings'!$B$8:$B$21,0),MATCH($B207,'3c Mappings'!$C$7:$O$7,0)))</f>
        <v>0</v>
      </c>
      <c r="G207" s="80">
        <f>IF(G24="-","-",G24*INDEX('3c Mappings'!$C$8:$O$21,MATCH($C207,'3c Mappings'!$B$8:$B$21,0),MATCH($B207,'3c Mappings'!$C$7:$O$7,0)))</f>
        <v>0</v>
      </c>
      <c r="H207" s="80">
        <f>IF(H24="-","-",H24*INDEX('3c Mappings'!$C$8:$O$21,MATCH($C207,'3c Mappings'!$B$8:$B$21,0),MATCH($B207,'3c Mappings'!$C$7:$O$7,0)))</f>
        <v>0</v>
      </c>
      <c r="I207" s="80">
        <f>IF(I24="-","-",I24*INDEX('3c Mappings'!$C$8:$O$21,MATCH($C207,'3c Mappings'!$B$8:$B$21,0),MATCH($B207,'3c Mappings'!$C$7:$O$7,0)))</f>
        <v>0</v>
      </c>
      <c r="J207" s="80">
        <f>IF(J24="-","-",J24*INDEX('3c Mappings'!$C$8:$O$21,MATCH($C207,'3c Mappings'!$B$8:$B$21,0),MATCH($B207,'3c Mappings'!$C$7:$O$7,0)))</f>
        <v>0</v>
      </c>
      <c r="K207" s="80">
        <f>IF(K24="-","-",K24*INDEX('3c Mappings'!$C$8:$O$21,MATCH($C207,'3c Mappings'!$B$8:$B$21,0),MATCH($B207,'3c Mappings'!$C$7:$O$7,0)))</f>
        <v>0</v>
      </c>
      <c r="L207" s="80">
        <f>IF(L24="-","-",L24*INDEX('3c Mappings'!$C$8:$O$21,MATCH($C207,'3c Mappings'!$B$8:$B$21,0),MATCH($B207,'3c Mappings'!$C$7:$O$7,0)))</f>
        <v>0</v>
      </c>
      <c r="M207" s="80">
        <f>IF(M24="-","-",M24*INDEX('3c Mappings'!$C$8:$O$21,MATCH($C207,'3c Mappings'!$B$8:$B$21,0),MATCH($B207,'3c Mappings'!$C$7:$O$7,0)))</f>
        <v>0</v>
      </c>
      <c r="N207" s="82"/>
      <c r="O207" s="80">
        <f>IF(O24="-","-",O24*INDEX('3c Mappings'!$C$8:$O$21,MATCH($C207,'3c Mappings'!$B$8:$B$21,0),MATCH($B207,'3c Mappings'!$C$7:$O$7,0)))</f>
        <v>0</v>
      </c>
      <c r="P207" s="80">
        <f>IF(P24="-","-",P24*INDEX('3c Mappings'!$C$8:$O$21,MATCH($C207,'3c Mappings'!$B$8:$B$21,0),MATCH($B207,'3c Mappings'!$C$7:$O$7,0)))</f>
        <v>0</v>
      </c>
      <c r="Q207" s="80">
        <f>IF(Q24="-","-",Q24*INDEX('3c Mappings'!$C$8:$O$21,MATCH($C207,'3c Mappings'!$B$8:$B$21,0),MATCH($B207,'3c Mappings'!$C$7:$O$7,0)))</f>
        <v>0</v>
      </c>
      <c r="R207" s="80">
        <f>IF(R24="-","-",R24*INDEX('3c Mappings'!$C$8:$O$21,MATCH($C207,'3c Mappings'!$B$8:$B$21,0),MATCH($B207,'3c Mappings'!$C$7:$O$7,0)))</f>
        <v>0</v>
      </c>
      <c r="S207" s="80">
        <f>IF(S24="-","-",S24*INDEX('3c Mappings'!$C$8:$O$21,MATCH($C207,'3c Mappings'!$B$8:$B$21,0),MATCH($B207,'3c Mappings'!$C$7:$O$7,0)))</f>
        <v>0</v>
      </c>
      <c r="T207" s="80">
        <f>IF(T24="-","-",T24*INDEX('3c Mappings'!$C$8:$O$21,MATCH($C207,'3c Mappings'!$B$8:$B$21,0),MATCH($B207,'3c Mappings'!$C$7:$O$7,0)))</f>
        <v>0</v>
      </c>
      <c r="U207" s="80">
        <f>IF(U24="-","-",U24*INDEX('3c Mappings'!$C$8:$O$21,MATCH($C207,'3c Mappings'!$B$8:$B$21,0),MATCH($B207,'3c Mappings'!$C$7:$O$7,0)))</f>
        <v>0</v>
      </c>
      <c r="V207" s="80">
        <f>IF(V24="-","-",V24*INDEX('3c Mappings'!$C$8:$O$21,MATCH($C207,'3c Mappings'!$B$8:$B$21,0),MATCH($B207,'3c Mappings'!$C$7:$O$7,0)))</f>
        <v>0</v>
      </c>
      <c r="W207" s="80">
        <f>IF(W24="-","-",W24*INDEX('3c Mappings'!$C$8:$O$21,MATCH($C207,'3c Mappings'!$B$8:$B$21,0),MATCH($B207,'3c Mappings'!$C$7:$O$7,0)))</f>
        <v>0</v>
      </c>
      <c r="X207" s="80">
        <f>IF(X24="-","-",X24*INDEX('3c Mappings'!$C$8:$O$21,MATCH($C207,'3c Mappings'!$B$8:$B$21,0),MATCH($B207,'3c Mappings'!$C$7:$O$7,0)))</f>
        <v>0</v>
      </c>
      <c r="Y207" s="80">
        <f>IF(Y24="-","-",Y24*INDEX('3c Mappings'!$C$8:$O$21,MATCH($C207,'3c Mappings'!$B$8:$B$21,0),MATCH($B207,'3c Mappings'!$C$7:$O$7,0)))</f>
        <v>0</v>
      </c>
      <c r="Z207" s="80">
        <f>IF(Z24="-","-",Z24*INDEX('3c Mappings'!$C$8:$O$21,MATCH($C207,'3c Mappings'!$B$8:$B$21,0),MATCH($B207,'3c Mappings'!$C$7:$O$7,0)))</f>
        <v>0</v>
      </c>
      <c r="AA207" s="80">
        <f>IF(AA24="-","-",AA24*INDEX('3c Mappings'!$C$8:$O$21,MATCH($C207,'3c Mappings'!$B$8:$B$21,0),MATCH($B207,'3c Mappings'!$C$7:$O$7,0)))</f>
        <v>0</v>
      </c>
      <c r="AB207" s="80">
        <f>IF(AB24="-","-",AB24*INDEX('3c Mappings'!$C$8:$O$21,MATCH($C207,'3c Mappings'!$B$8:$B$21,0),MATCH($B207,'3c Mappings'!$C$7:$O$7,0)))</f>
        <v>0</v>
      </c>
      <c r="AC207" s="80">
        <f>IF(AC24="-","-",AC24*INDEX('3c Mappings'!$C$8:$O$21,MATCH($C207,'3c Mappings'!$B$8:$B$21,0),MATCH($B207,'3c Mappings'!$C$7:$O$7,0)))</f>
        <v>0</v>
      </c>
      <c r="AD207" s="80">
        <f>IF(AD24="-","-",AD24*INDEX('3c Mappings'!$C$8:$O$21,MATCH($C207,'3c Mappings'!$B$8:$B$21,0),MATCH($B207,'3c Mappings'!$C$7:$O$7,0)))</f>
        <v>0</v>
      </c>
      <c r="AE207" s="80">
        <f>IF(AE24="-","-",AE24*INDEX('3c Mappings'!$C$8:$O$21,MATCH($C207,'3c Mappings'!$B$8:$B$21,0),MATCH($B207,'3c Mappings'!$C$7:$O$7,0)))</f>
        <v>0</v>
      </c>
      <c r="AF207" s="80">
        <f>IF(AF24="-","-",AF24*INDEX('3c Mappings'!$C$8:$O$21,MATCH($C207,'3c Mappings'!$B$8:$B$21,0),MATCH($B207,'3c Mappings'!$C$7:$O$7,0)))</f>
        <v>0</v>
      </c>
      <c r="AG207" s="80">
        <f>IF(AG24="-","-",AG24*INDEX('3c Mappings'!$C$8:$O$21,MATCH($C207,'3c Mappings'!$B$8:$B$21,0),MATCH($B207,'3c Mappings'!$C$7:$O$7,0)))</f>
        <v>0</v>
      </c>
      <c r="AH207" s="80" t="str">
        <f>IF(AH24="-","-",AH24*INDEX('3c Mappings'!$C$8:$O$21,MATCH($C207,'3c Mappings'!$B$8:$B$21,0),MATCH($B207,'3c Mappings'!$C$7:$O$7,0)))</f>
        <v>-</v>
      </c>
      <c r="AI207" s="80" t="str">
        <f>IF(AI24="-","-",AI24*INDEX('3c Mappings'!$C$8:$O$21,MATCH($C207,'3c Mappings'!$B$8:$B$21,0),MATCH($B207,'3c Mappings'!$C$7:$O$7,0)))</f>
        <v>-</v>
      </c>
      <c r="AJ207" s="80" t="str">
        <f>IF(AJ24="-","-",AJ24*INDEX('3c Mappings'!$C$8:$O$21,MATCH($C207,'3c Mappings'!$B$8:$B$21,0),MATCH($B207,'3c Mappings'!$C$7:$O$7,0)))</f>
        <v>-</v>
      </c>
      <c r="AK207" s="80" t="str">
        <f>IF(AK24="-","-",AK24*INDEX('3c Mappings'!$C$8:$O$21,MATCH($C207,'3c Mappings'!$B$8:$B$21,0),MATCH($B207,'3c Mappings'!$C$7:$O$7,0)))</f>
        <v>-</v>
      </c>
      <c r="AL207" s="80" t="str">
        <f>IF(AL24="-","-",AL24*INDEX('3c Mappings'!$C$8:$O$21,MATCH($C207,'3c Mappings'!$B$8:$B$21,0),MATCH($B207,'3c Mappings'!$C$7:$O$7,0)))</f>
        <v>-</v>
      </c>
      <c r="AM207" s="80" t="str">
        <f>IF(AM24="-","-",AM24*INDEX('3c Mappings'!$C$8:$O$21,MATCH($C207,'3c Mappings'!$B$8:$B$21,0),MATCH($B207,'3c Mappings'!$C$7:$O$7,0)))</f>
        <v>-</v>
      </c>
      <c r="AN207" s="80" t="str">
        <f>IF(AN24="-","-",AN24*INDEX('3c Mappings'!$C$8:$O$21,MATCH($C207,'3c Mappings'!$B$8:$B$21,0),MATCH($B207,'3c Mappings'!$C$7:$O$7,0)))</f>
        <v>-</v>
      </c>
      <c r="AO207" s="80" t="str">
        <f>IF(AO24="-","-",AO24*INDEX('3c Mappings'!$C$8:$O$21,MATCH($C207,'3c Mappings'!$B$8:$B$21,0),MATCH($B207,'3c Mappings'!$C$7:$O$7,0)))</f>
        <v>-</v>
      </c>
      <c r="AP207" s="80" t="str">
        <f>IF(AP24="-","-",AP24*INDEX('3c Mappings'!$C$8:$O$21,MATCH($C207,'3c Mappings'!$B$8:$B$21,0),MATCH($B207,'3c Mappings'!$C$7:$O$7,0)))</f>
        <v>-</v>
      </c>
      <c r="AQ207" s="80" t="str">
        <f>IF(AQ24="-","-",AQ24*INDEX('3c Mappings'!$C$8:$O$21,MATCH($C207,'3c Mappings'!$B$8:$B$21,0),MATCH($B207,'3c Mappings'!$C$7:$O$7,0)))</f>
        <v>-</v>
      </c>
      <c r="AR207" s="80" t="str">
        <f>IF(AR24="-","-",AR24*INDEX('3c Mappings'!$C$8:$O$21,MATCH($C207,'3c Mappings'!$B$8:$B$21,0),MATCH($B207,'3c Mappings'!$C$7:$O$7,0)))</f>
        <v>-</v>
      </c>
      <c r="AS207" s="80" t="str">
        <f>IF(AS24="-","-",AS24*INDEX('3c Mappings'!$C$8:$O$21,MATCH($C207,'3c Mappings'!$B$8:$B$21,0),MATCH($B207,'3c Mappings'!$C$7:$O$7,0)))</f>
        <v>-</v>
      </c>
      <c r="AT207" s="80" t="str">
        <f>IF(AT24="-","-",AT24*INDEX('3c Mappings'!$C$8:$O$21,MATCH($C207,'3c Mappings'!$B$8:$B$21,0),MATCH($B207,'3c Mappings'!$C$7:$O$7,0)))</f>
        <v>-</v>
      </c>
      <c r="AU207" s="80" t="str">
        <f>IF(AU24="-","-",AU24*INDEX('3c Mappings'!$C$8:$O$21,MATCH($C207,'3c Mappings'!$B$8:$B$21,0),MATCH($B207,'3c Mappings'!$C$7:$O$7,0)))</f>
        <v>-</v>
      </c>
      <c r="AV207" s="80" t="str">
        <f>IF(AV24="-","-",AV24*INDEX('3c Mappings'!$C$8:$O$21,MATCH($C207,'3c Mappings'!$B$8:$B$21,0),MATCH($B207,'3c Mappings'!$C$7:$O$7,0)))</f>
        <v>-</v>
      </c>
      <c r="AW207" s="80" t="str">
        <f>IF(AW24="-","-",AW24*INDEX('3c Mappings'!$C$8:$O$21,MATCH($C207,'3c Mappings'!$B$8:$B$21,0),MATCH($B207,'3c Mappings'!$C$7:$O$7,0)))</f>
        <v>-</v>
      </c>
      <c r="AX207" s="80" t="str">
        <f>IF(AX24="-","-",AX24*INDEX('3c Mappings'!$C$8:$O$21,MATCH($C207,'3c Mappings'!$B$8:$B$21,0),MATCH($B207,'3c Mappings'!$C$7:$O$7,0)))</f>
        <v>-</v>
      </c>
      <c r="AY207" s="80" t="str">
        <f>IF(AY24="-","-",AY24*INDEX('3c Mappings'!$C$8:$O$21,MATCH($C207,'3c Mappings'!$B$8:$B$21,0),MATCH($B207,'3c Mappings'!$C$7:$O$7,0)))</f>
        <v>-</v>
      </c>
      <c r="AZ207" s="80" t="str">
        <f>IF(AZ24="-","-",AZ24*INDEX('3c Mappings'!$C$8:$O$21,MATCH($C207,'3c Mappings'!$B$8:$B$21,0),MATCH($B207,'3c Mappings'!$C$7:$O$7,0)))</f>
        <v>-</v>
      </c>
      <c r="BA207" s="80" t="str">
        <f>IF(BA24="-","-",BA24*INDEX('3c Mappings'!$C$8:$O$21,MATCH($C207,'3c Mappings'!$B$8:$B$21,0),MATCH($B207,'3c Mappings'!$C$7:$O$7,0)))</f>
        <v>-</v>
      </c>
      <c r="BB207" s="80" t="str">
        <f>IF(BB24="-","-",BB24*INDEX('3c Mappings'!$C$8:$O$21,MATCH($C207,'3c Mappings'!$B$8:$B$21,0),MATCH($B207,'3c Mappings'!$C$7:$O$7,0)))</f>
        <v>-</v>
      </c>
    </row>
    <row r="208" spans="1:54" s="14" customFormat="1" ht="11.45">
      <c r="A208" s="10"/>
      <c r="B208" s="72" t="s">
        <v>213</v>
      </c>
      <c r="C208" s="73" t="s">
        <v>188</v>
      </c>
      <c r="D208" s="205"/>
      <c r="E208" s="29"/>
      <c r="F208" s="80">
        <f>IF(F25="-","-",F25*INDEX('3c Mappings'!$C$8:$O$21,MATCH($C208,'3c Mappings'!$B$8:$B$21,0),MATCH($B208,'3c Mappings'!$C$7:$O$7,0)))</f>
        <v>0</v>
      </c>
      <c r="G208" s="80">
        <f>IF(G25="-","-",G25*INDEX('3c Mappings'!$C$8:$O$21,MATCH($C208,'3c Mappings'!$B$8:$B$21,0),MATCH($B208,'3c Mappings'!$C$7:$O$7,0)))</f>
        <v>0</v>
      </c>
      <c r="H208" s="80">
        <f>IF(H25="-","-",H25*INDEX('3c Mappings'!$C$8:$O$21,MATCH($C208,'3c Mappings'!$B$8:$B$21,0),MATCH($B208,'3c Mappings'!$C$7:$O$7,0)))</f>
        <v>0</v>
      </c>
      <c r="I208" s="80">
        <f>IF(I25="-","-",I25*INDEX('3c Mappings'!$C$8:$O$21,MATCH($C208,'3c Mappings'!$B$8:$B$21,0),MATCH($B208,'3c Mappings'!$C$7:$O$7,0)))</f>
        <v>0</v>
      </c>
      <c r="J208" s="80">
        <f>IF(J25="-","-",J25*INDEX('3c Mappings'!$C$8:$O$21,MATCH($C208,'3c Mappings'!$B$8:$B$21,0),MATCH($B208,'3c Mappings'!$C$7:$O$7,0)))</f>
        <v>0</v>
      </c>
      <c r="K208" s="80">
        <f>IF(K25="-","-",K25*INDEX('3c Mappings'!$C$8:$O$21,MATCH($C208,'3c Mappings'!$B$8:$B$21,0),MATCH($B208,'3c Mappings'!$C$7:$O$7,0)))</f>
        <v>0</v>
      </c>
      <c r="L208" s="80">
        <f>IF(L25="-","-",L25*INDEX('3c Mappings'!$C$8:$O$21,MATCH($C208,'3c Mappings'!$B$8:$B$21,0),MATCH($B208,'3c Mappings'!$C$7:$O$7,0)))</f>
        <v>0</v>
      </c>
      <c r="M208" s="80">
        <f>IF(M25="-","-",M25*INDEX('3c Mappings'!$C$8:$O$21,MATCH($C208,'3c Mappings'!$B$8:$B$21,0),MATCH($B208,'3c Mappings'!$C$7:$O$7,0)))</f>
        <v>0</v>
      </c>
      <c r="N208" s="82"/>
      <c r="O208" s="80">
        <f>IF(O25="-","-",O25*INDEX('3c Mappings'!$C$8:$O$21,MATCH($C208,'3c Mappings'!$B$8:$B$21,0),MATCH($B208,'3c Mappings'!$C$7:$O$7,0)))</f>
        <v>0</v>
      </c>
      <c r="P208" s="80">
        <f>IF(P25="-","-",P25*INDEX('3c Mappings'!$C$8:$O$21,MATCH($C208,'3c Mappings'!$B$8:$B$21,0),MATCH($B208,'3c Mappings'!$C$7:$O$7,0)))</f>
        <v>0</v>
      </c>
      <c r="Q208" s="80">
        <f>IF(Q25="-","-",Q25*INDEX('3c Mappings'!$C$8:$O$21,MATCH($C208,'3c Mappings'!$B$8:$B$21,0),MATCH($B208,'3c Mappings'!$C$7:$O$7,0)))</f>
        <v>0</v>
      </c>
      <c r="R208" s="80">
        <f>IF(R25="-","-",R25*INDEX('3c Mappings'!$C$8:$O$21,MATCH($C208,'3c Mappings'!$B$8:$B$21,0),MATCH($B208,'3c Mappings'!$C$7:$O$7,0)))</f>
        <v>0</v>
      </c>
      <c r="S208" s="80">
        <f>IF(S25="-","-",S25*INDEX('3c Mappings'!$C$8:$O$21,MATCH($C208,'3c Mappings'!$B$8:$B$21,0),MATCH($B208,'3c Mappings'!$C$7:$O$7,0)))</f>
        <v>0</v>
      </c>
      <c r="T208" s="80">
        <f>IF(T25="-","-",T25*INDEX('3c Mappings'!$C$8:$O$21,MATCH($C208,'3c Mappings'!$B$8:$B$21,0),MATCH($B208,'3c Mappings'!$C$7:$O$7,0)))</f>
        <v>0</v>
      </c>
      <c r="U208" s="80">
        <f>IF(U25="-","-",U25*INDEX('3c Mappings'!$C$8:$O$21,MATCH($C208,'3c Mappings'!$B$8:$B$21,0),MATCH($B208,'3c Mappings'!$C$7:$O$7,0)))</f>
        <v>0</v>
      </c>
      <c r="V208" s="80">
        <f>IF(V25="-","-",V25*INDEX('3c Mappings'!$C$8:$O$21,MATCH($C208,'3c Mappings'!$B$8:$B$21,0),MATCH($B208,'3c Mappings'!$C$7:$O$7,0)))</f>
        <v>0</v>
      </c>
      <c r="W208" s="80">
        <f>IF(W25="-","-",W25*INDEX('3c Mappings'!$C$8:$O$21,MATCH($C208,'3c Mappings'!$B$8:$B$21,0),MATCH($B208,'3c Mappings'!$C$7:$O$7,0)))</f>
        <v>0</v>
      </c>
      <c r="X208" s="80">
        <f>IF(X25="-","-",X25*INDEX('3c Mappings'!$C$8:$O$21,MATCH($C208,'3c Mappings'!$B$8:$B$21,0),MATCH($B208,'3c Mappings'!$C$7:$O$7,0)))</f>
        <v>0</v>
      </c>
      <c r="Y208" s="80">
        <f>IF(Y25="-","-",Y25*INDEX('3c Mappings'!$C$8:$O$21,MATCH($C208,'3c Mappings'!$B$8:$B$21,0),MATCH($B208,'3c Mappings'!$C$7:$O$7,0)))</f>
        <v>0</v>
      </c>
      <c r="Z208" s="80">
        <f>IF(Z25="-","-",Z25*INDEX('3c Mappings'!$C$8:$O$21,MATCH($C208,'3c Mappings'!$B$8:$B$21,0),MATCH($B208,'3c Mappings'!$C$7:$O$7,0)))</f>
        <v>0</v>
      </c>
      <c r="AA208" s="80">
        <f>IF(AA25="-","-",AA25*INDEX('3c Mappings'!$C$8:$O$21,MATCH($C208,'3c Mappings'!$B$8:$B$21,0),MATCH($B208,'3c Mappings'!$C$7:$O$7,0)))</f>
        <v>0</v>
      </c>
      <c r="AB208" s="80">
        <f>IF(AB25="-","-",AB25*INDEX('3c Mappings'!$C$8:$O$21,MATCH($C208,'3c Mappings'!$B$8:$B$21,0),MATCH($B208,'3c Mappings'!$C$7:$O$7,0)))</f>
        <v>0</v>
      </c>
      <c r="AC208" s="80">
        <f>IF(AC25="-","-",AC25*INDEX('3c Mappings'!$C$8:$O$21,MATCH($C208,'3c Mappings'!$B$8:$B$21,0),MATCH($B208,'3c Mappings'!$C$7:$O$7,0)))</f>
        <v>0</v>
      </c>
      <c r="AD208" s="80">
        <f>IF(AD25="-","-",AD25*INDEX('3c Mappings'!$C$8:$O$21,MATCH($C208,'3c Mappings'!$B$8:$B$21,0),MATCH($B208,'3c Mappings'!$C$7:$O$7,0)))</f>
        <v>0</v>
      </c>
      <c r="AE208" s="80">
        <f>IF(AE25="-","-",AE25*INDEX('3c Mappings'!$C$8:$O$21,MATCH($C208,'3c Mappings'!$B$8:$B$21,0),MATCH($B208,'3c Mappings'!$C$7:$O$7,0)))</f>
        <v>0</v>
      </c>
      <c r="AF208" s="80">
        <f>IF(AF25="-","-",AF25*INDEX('3c Mappings'!$C$8:$O$21,MATCH($C208,'3c Mappings'!$B$8:$B$21,0),MATCH($B208,'3c Mappings'!$C$7:$O$7,0)))</f>
        <v>0</v>
      </c>
      <c r="AG208" s="80">
        <f>IF(AG25="-","-",AG25*INDEX('3c Mappings'!$C$8:$O$21,MATCH($C208,'3c Mappings'!$B$8:$B$21,0),MATCH($B208,'3c Mappings'!$C$7:$O$7,0)))</f>
        <v>0</v>
      </c>
      <c r="AH208" s="80" t="str">
        <f>IF(AH25="-","-",AH25*INDEX('3c Mappings'!$C$8:$O$21,MATCH($C208,'3c Mappings'!$B$8:$B$21,0),MATCH($B208,'3c Mappings'!$C$7:$O$7,0)))</f>
        <v>-</v>
      </c>
      <c r="AI208" s="80" t="str">
        <f>IF(AI25="-","-",AI25*INDEX('3c Mappings'!$C$8:$O$21,MATCH($C208,'3c Mappings'!$B$8:$B$21,0),MATCH($B208,'3c Mappings'!$C$7:$O$7,0)))</f>
        <v>-</v>
      </c>
      <c r="AJ208" s="80" t="str">
        <f>IF(AJ25="-","-",AJ25*INDEX('3c Mappings'!$C$8:$O$21,MATCH($C208,'3c Mappings'!$B$8:$B$21,0),MATCH($B208,'3c Mappings'!$C$7:$O$7,0)))</f>
        <v>-</v>
      </c>
      <c r="AK208" s="80" t="str">
        <f>IF(AK25="-","-",AK25*INDEX('3c Mappings'!$C$8:$O$21,MATCH($C208,'3c Mappings'!$B$8:$B$21,0),MATCH($B208,'3c Mappings'!$C$7:$O$7,0)))</f>
        <v>-</v>
      </c>
      <c r="AL208" s="80" t="str">
        <f>IF(AL25="-","-",AL25*INDEX('3c Mappings'!$C$8:$O$21,MATCH($C208,'3c Mappings'!$B$8:$B$21,0),MATCH($B208,'3c Mappings'!$C$7:$O$7,0)))</f>
        <v>-</v>
      </c>
      <c r="AM208" s="80" t="str">
        <f>IF(AM25="-","-",AM25*INDEX('3c Mappings'!$C$8:$O$21,MATCH($C208,'3c Mappings'!$B$8:$B$21,0),MATCH($B208,'3c Mappings'!$C$7:$O$7,0)))</f>
        <v>-</v>
      </c>
      <c r="AN208" s="80" t="str">
        <f>IF(AN25="-","-",AN25*INDEX('3c Mappings'!$C$8:$O$21,MATCH($C208,'3c Mappings'!$B$8:$B$21,0),MATCH($B208,'3c Mappings'!$C$7:$O$7,0)))</f>
        <v>-</v>
      </c>
      <c r="AO208" s="80" t="str">
        <f>IF(AO25="-","-",AO25*INDEX('3c Mappings'!$C$8:$O$21,MATCH($C208,'3c Mappings'!$B$8:$B$21,0),MATCH($B208,'3c Mappings'!$C$7:$O$7,0)))</f>
        <v>-</v>
      </c>
      <c r="AP208" s="80" t="str">
        <f>IF(AP25="-","-",AP25*INDEX('3c Mappings'!$C$8:$O$21,MATCH($C208,'3c Mappings'!$B$8:$B$21,0),MATCH($B208,'3c Mappings'!$C$7:$O$7,0)))</f>
        <v>-</v>
      </c>
      <c r="AQ208" s="80" t="str">
        <f>IF(AQ25="-","-",AQ25*INDEX('3c Mappings'!$C$8:$O$21,MATCH($C208,'3c Mappings'!$B$8:$B$21,0),MATCH($B208,'3c Mappings'!$C$7:$O$7,0)))</f>
        <v>-</v>
      </c>
      <c r="AR208" s="80" t="str">
        <f>IF(AR25="-","-",AR25*INDEX('3c Mappings'!$C$8:$O$21,MATCH($C208,'3c Mappings'!$B$8:$B$21,0),MATCH($B208,'3c Mappings'!$C$7:$O$7,0)))</f>
        <v>-</v>
      </c>
      <c r="AS208" s="80" t="str">
        <f>IF(AS25="-","-",AS25*INDEX('3c Mappings'!$C$8:$O$21,MATCH($C208,'3c Mappings'!$B$8:$B$21,0),MATCH($B208,'3c Mappings'!$C$7:$O$7,0)))</f>
        <v>-</v>
      </c>
      <c r="AT208" s="80" t="str">
        <f>IF(AT25="-","-",AT25*INDEX('3c Mappings'!$C$8:$O$21,MATCH($C208,'3c Mappings'!$B$8:$B$21,0),MATCH($B208,'3c Mappings'!$C$7:$O$7,0)))</f>
        <v>-</v>
      </c>
      <c r="AU208" s="80" t="str">
        <f>IF(AU25="-","-",AU25*INDEX('3c Mappings'!$C$8:$O$21,MATCH($C208,'3c Mappings'!$B$8:$B$21,0),MATCH($B208,'3c Mappings'!$C$7:$O$7,0)))</f>
        <v>-</v>
      </c>
      <c r="AV208" s="80" t="str">
        <f>IF(AV25="-","-",AV25*INDEX('3c Mappings'!$C$8:$O$21,MATCH($C208,'3c Mappings'!$B$8:$B$21,0),MATCH($B208,'3c Mappings'!$C$7:$O$7,0)))</f>
        <v>-</v>
      </c>
      <c r="AW208" s="80" t="str">
        <f>IF(AW25="-","-",AW25*INDEX('3c Mappings'!$C$8:$O$21,MATCH($C208,'3c Mappings'!$B$8:$B$21,0),MATCH($B208,'3c Mappings'!$C$7:$O$7,0)))</f>
        <v>-</v>
      </c>
      <c r="AX208" s="80" t="str">
        <f>IF(AX25="-","-",AX25*INDEX('3c Mappings'!$C$8:$O$21,MATCH($C208,'3c Mappings'!$B$8:$B$21,0),MATCH($B208,'3c Mappings'!$C$7:$O$7,0)))</f>
        <v>-</v>
      </c>
      <c r="AY208" s="80" t="str">
        <f>IF(AY25="-","-",AY25*INDEX('3c Mappings'!$C$8:$O$21,MATCH($C208,'3c Mappings'!$B$8:$B$21,0),MATCH($B208,'3c Mappings'!$C$7:$O$7,0)))</f>
        <v>-</v>
      </c>
      <c r="AZ208" s="80" t="str">
        <f>IF(AZ25="-","-",AZ25*INDEX('3c Mappings'!$C$8:$O$21,MATCH($C208,'3c Mappings'!$B$8:$B$21,0),MATCH($B208,'3c Mappings'!$C$7:$O$7,0)))</f>
        <v>-</v>
      </c>
      <c r="BA208" s="80" t="str">
        <f>IF(BA25="-","-",BA25*INDEX('3c Mappings'!$C$8:$O$21,MATCH($C208,'3c Mappings'!$B$8:$B$21,0),MATCH($B208,'3c Mappings'!$C$7:$O$7,0)))</f>
        <v>-</v>
      </c>
      <c r="BB208" s="80" t="str">
        <f>IF(BB25="-","-",BB25*INDEX('3c Mappings'!$C$8:$O$21,MATCH($C208,'3c Mappings'!$B$8:$B$21,0),MATCH($B208,'3c Mappings'!$C$7:$O$7,0)))</f>
        <v>-</v>
      </c>
    </row>
    <row r="209" spans="1:54" s="14" customFormat="1" ht="11.45">
      <c r="A209" s="10"/>
      <c r="B209" s="72" t="s">
        <v>214</v>
      </c>
      <c r="C209" s="73" t="s">
        <v>188</v>
      </c>
      <c r="D209" s="205"/>
      <c r="E209" s="29"/>
      <c r="F209" s="80">
        <f>IF(F26="-","-",F26*INDEX('3c Mappings'!$C$8:$O$21,MATCH($C209,'3c Mappings'!$B$8:$B$21,0),MATCH($B209,'3c Mappings'!$C$7:$O$7,0)))</f>
        <v>0</v>
      </c>
      <c r="G209" s="80">
        <f>IF(G26="-","-",G26*INDEX('3c Mappings'!$C$8:$O$21,MATCH($C209,'3c Mappings'!$B$8:$B$21,0),MATCH($B209,'3c Mappings'!$C$7:$O$7,0)))</f>
        <v>0</v>
      </c>
      <c r="H209" s="80">
        <f>IF(H26="-","-",H26*INDEX('3c Mappings'!$C$8:$O$21,MATCH($C209,'3c Mappings'!$B$8:$B$21,0),MATCH($B209,'3c Mappings'!$C$7:$O$7,0)))</f>
        <v>0</v>
      </c>
      <c r="I209" s="80">
        <f>IF(I26="-","-",I26*INDEX('3c Mappings'!$C$8:$O$21,MATCH($C209,'3c Mappings'!$B$8:$B$21,0),MATCH($B209,'3c Mappings'!$C$7:$O$7,0)))</f>
        <v>0</v>
      </c>
      <c r="J209" s="80">
        <f>IF(J26="-","-",J26*INDEX('3c Mappings'!$C$8:$O$21,MATCH($C209,'3c Mappings'!$B$8:$B$21,0),MATCH($B209,'3c Mappings'!$C$7:$O$7,0)))</f>
        <v>0</v>
      </c>
      <c r="K209" s="80">
        <f>IF(K26="-","-",K26*INDEX('3c Mappings'!$C$8:$O$21,MATCH($C209,'3c Mappings'!$B$8:$B$21,0),MATCH($B209,'3c Mappings'!$C$7:$O$7,0)))</f>
        <v>0</v>
      </c>
      <c r="L209" s="80">
        <f>IF(L26="-","-",L26*INDEX('3c Mappings'!$C$8:$O$21,MATCH($C209,'3c Mappings'!$B$8:$B$21,0),MATCH($B209,'3c Mappings'!$C$7:$O$7,0)))</f>
        <v>0</v>
      </c>
      <c r="M209" s="80">
        <f>IF(M26="-","-",M26*INDEX('3c Mappings'!$C$8:$O$21,MATCH($C209,'3c Mappings'!$B$8:$B$21,0),MATCH($B209,'3c Mappings'!$C$7:$O$7,0)))</f>
        <v>0</v>
      </c>
      <c r="N209" s="82"/>
      <c r="O209" s="80">
        <f>IF(O26="-","-",O26*INDEX('3c Mappings'!$C$8:$O$21,MATCH($C209,'3c Mappings'!$B$8:$B$21,0),MATCH($B209,'3c Mappings'!$C$7:$O$7,0)))</f>
        <v>0</v>
      </c>
      <c r="P209" s="80">
        <f>IF(P26="-","-",P26*INDEX('3c Mappings'!$C$8:$O$21,MATCH($C209,'3c Mappings'!$B$8:$B$21,0),MATCH($B209,'3c Mappings'!$C$7:$O$7,0)))</f>
        <v>0</v>
      </c>
      <c r="Q209" s="80">
        <f>IF(Q26="-","-",Q26*INDEX('3c Mappings'!$C$8:$O$21,MATCH($C209,'3c Mappings'!$B$8:$B$21,0),MATCH($B209,'3c Mappings'!$C$7:$O$7,0)))</f>
        <v>0</v>
      </c>
      <c r="R209" s="80">
        <f>IF(R26="-","-",R26*INDEX('3c Mappings'!$C$8:$O$21,MATCH($C209,'3c Mappings'!$B$8:$B$21,0),MATCH($B209,'3c Mappings'!$C$7:$O$7,0)))</f>
        <v>0</v>
      </c>
      <c r="S209" s="80">
        <f>IF(S26="-","-",S26*INDEX('3c Mappings'!$C$8:$O$21,MATCH($C209,'3c Mappings'!$B$8:$B$21,0),MATCH($B209,'3c Mappings'!$C$7:$O$7,0)))</f>
        <v>0</v>
      </c>
      <c r="T209" s="80">
        <f>IF(T26="-","-",T26*INDEX('3c Mappings'!$C$8:$O$21,MATCH($C209,'3c Mappings'!$B$8:$B$21,0),MATCH($B209,'3c Mappings'!$C$7:$O$7,0)))</f>
        <v>0</v>
      </c>
      <c r="U209" s="80">
        <f>IF(U26="-","-",U26*INDEX('3c Mappings'!$C$8:$O$21,MATCH($C209,'3c Mappings'!$B$8:$B$21,0),MATCH($B209,'3c Mappings'!$C$7:$O$7,0)))</f>
        <v>0</v>
      </c>
      <c r="V209" s="80">
        <f>IF(V26="-","-",V26*INDEX('3c Mappings'!$C$8:$O$21,MATCH($C209,'3c Mappings'!$B$8:$B$21,0),MATCH($B209,'3c Mappings'!$C$7:$O$7,0)))</f>
        <v>0</v>
      </c>
      <c r="W209" s="80">
        <f>IF(W26="-","-",W26*INDEX('3c Mappings'!$C$8:$O$21,MATCH($C209,'3c Mappings'!$B$8:$B$21,0),MATCH($B209,'3c Mappings'!$C$7:$O$7,0)))</f>
        <v>0</v>
      </c>
      <c r="X209" s="80">
        <f>IF(X26="-","-",X26*INDEX('3c Mappings'!$C$8:$O$21,MATCH($C209,'3c Mappings'!$B$8:$B$21,0),MATCH($B209,'3c Mappings'!$C$7:$O$7,0)))</f>
        <v>0</v>
      </c>
      <c r="Y209" s="80">
        <f>IF(Y26="-","-",Y26*INDEX('3c Mappings'!$C$8:$O$21,MATCH($C209,'3c Mappings'!$B$8:$B$21,0),MATCH($B209,'3c Mappings'!$C$7:$O$7,0)))</f>
        <v>0</v>
      </c>
      <c r="Z209" s="80">
        <f>IF(Z26="-","-",Z26*INDEX('3c Mappings'!$C$8:$O$21,MATCH($C209,'3c Mappings'!$B$8:$B$21,0),MATCH($B209,'3c Mappings'!$C$7:$O$7,0)))</f>
        <v>0</v>
      </c>
      <c r="AA209" s="80">
        <f>IF(AA26="-","-",AA26*INDEX('3c Mappings'!$C$8:$O$21,MATCH($C209,'3c Mappings'!$B$8:$B$21,0),MATCH($B209,'3c Mappings'!$C$7:$O$7,0)))</f>
        <v>0</v>
      </c>
      <c r="AB209" s="80">
        <f>IF(AB26="-","-",AB26*INDEX('3c Mappings'!$C$8:$O$21,MATCH($C209,'3c Mappings'!$B$8:$B$21,0),MATCH($B209,'3c Mappings'!$C$7:$O$7,0)))</f>
        <v>0</v>
      </c>
      <c r="AC209" s="80">
        <f>IF(AC26="-","-",AC26*INDEX('3c Mappings'!$C$8:$O$21,MATCH($C209,'3c Mappings'!$B$8:$B$21,0),MATCH($B209,'3c Mappings'!$C$7:$O$7,0)))</f>
        <v>0</v>
      </c>
      <c r="AD209" s="80">
        <f>IF(AD26="-","-",AD26*INDEX('3c Mappings'!$C$8:$O$21,MATCH($C209,'3c Mappings'!$B$8:$B$21,0),MATCH($B209,'3c Mappings'!$C$7:$O$7,0)))</f>
        <v>0</v>
      </c>
      <c r="AE209" s="80">
        <f>IF(AE26="-","-",AE26*INDEX('3c Mappings'!$C$8:$O$21,MATCH($C209,'3c Mappings'!$B$8:$B$21,0),MATCH($B209,'3c Mappings'!$C$7:$O$7,0)))</f>
        <v>0</v>
      </c>
      <c r="AF209" s="80">
        <f>IF(AF26="-","-",AF26*INDEX('3c Mappings'!$C$8:$O$21,MATCH($C209,'3c Mappings'!$B$8:$B$21,0),MATCH($B209,'3c Mappings'!$C$7:$O$7,0)))</f>
        <v>0</v>
      </c>
      <c r="AG209" s="80">
        <f>IF(AG26="-","-",AG26*INDEX('3c Mappings'!$C$8:$O$21,MATCH($C209,'3c Mappings'!$B$8:$B$21,0),MATCH($B209,'3c Mappings'!$C$7:$O$7,0)))</f>
        <v>0</v>
      </c>
      <c r="AH209" s="80" t="str">
        <f>IF(AH26="-","-",AH26*INDEX('3c Mappings'!$C$8:$O$21,MATCH($C209,'3c Mappings'!$B$8:$B$21,0),MATCH($B209,'3c Mappings'!$C$7:$O$7,0)))</f>
        <v>-</v>
      </c>
      <c r="AI209" s="80" t="str">
        <f>IF(AI26="-","-",AI26*INDEX('3c Mappings'!$C$8:$O$21,MATCH($C209,'3c Mappings'!$B$8:$B$21,0),MATCH($B209,'3c Mappings'!$C$7:$O$7,0)))</f>
        <v>-</v>
      </c>
      <c r="AJ209" s="80" t="str">
        <f>IF(AJ26="-","-",AJ26*INDEX('3c Mappings'!$C$8:$O$21,MATCH($C209,'3c Mappings'!$B$8:$B$21,0),MATCH($B209,'3c Mappings'!$C$7:$O$7,0)))</f>
        <v>-</v>
      </c>
      <c r="AK209" s="80" t="str">
        <f>IF(AK26="-","-",AK26*INDEX('3c Mappings'!$C$8:$O$21,MATCH($C209,'3c Mappings'!$B$8:$B$21,0),MATCH($B209,'3c Mappings'!$C$7:$O$7,0)))</f>
        <v>-</v>
      </c>
      <c r="AL209" s="80" t="str">
        <f>IF(AL26="-","-",AL26*INDEX('3c Mappings'!$C$8:$O$21,MATCH($C209,'3c Mappings'!$B$8:$B$21,0),MATCH($B209,'3c Mappings'!$C$7:$O$7,0)))</f>
        <v>-</v>
      </c>
      <c r="AM209" s="80" t="str">
        <f>IF(AM26="-","-",AM26*INDEX('3c Mappings'!$C$8:$O$21,MATCH($C209,'3c Mappings'!$B$8:$B$21,0),MATCH($B209,'3c Mappings'!$C$7:$O$7,0)))</f>
        <v>-</v>
      </c>
      <c r="AN209" s="80" t="str">
        <f>IF(AN26="-","-",AN26*INDEX('3c Mappings'!$C$8:$O$21,MATCH($C209,'3c Mappings'!$B$8:$B$21,0),MATCH($B209,'3c Mappings'!$C$7:$O$7,0)))</f>
        <v>-</v>
      </c>
      <c r="AO209" s="80" t="str">
        <f>IF(AO26="-","-",AO26*INDEX('3c Mappings'!$C$8:$O$21,MATCH($C209,'3c Mappings'!$B$8:$B$21,0),MATCH($B209,'3c Mappings'!$C$7:$O$7,0)))</f>
        <v>-</v>
      </c>
      <c r="AP209" s="80" t="str">
        <f>IF(AP26="-","-",AP26*INDEX('3c Mappings'!$C$8:$O$21,MATCH($C209,'3c Mappings'!$B$8:$B$21,0),MATCH($B209,'3c Mappings'!$C$7:$O$7,0)))</f>
        <v>-</v>
      </c>
      <c r="AQ209" s="80" t="str">
        <f>IF(AQ26="-","-",AQ26*INDEX('3c Mappings'!$C$8:$O$21,MATCH($C209,'3c Mappings'!$B$8:$B$21,0),MATCH($B209,'3c Mappings'!$C$7:$O$7,0)))</f>
        <v>-</v>
      </c>
      <c r="AR209" s="80" t="str">
        <f>IF(AR26="-","-",AR26*INDEX('3c Mappings'!$C$8:$O$21,MATCH($C209,'3c Mappings'!$B$8:$B$21,0),MATCH($B209,'3c Mappings'!$C$7:$O$7,0)))</f>
        <v>-</v>
      </c>
      <c r="AS209" s="80" t="str">
        <f>IF(AS26="-","-",AS26*INDEX('3c Mappings'!$C$8:$O$21,MATCH($C209,'3c Mappings'!$B$8:$B$21,0),MATCH($B209,'3c Mappings'!$C$7:$O$7,0)))</f>
        <v>-</v>
      </c>
      <c r="AT209" s="80" t="str">
        <f>IF(AT26="-","-",AT26*INDEX('3c Mappings'!$C$8:$O$21,MATCH($C209,'3c Mappings'!$B$8:$B$21,0),MATCH($B209,'3c Mappings'!$C$7:$O$7,0)))</f>
        <v>-</v>
      </c>
      <c r="AU209" s="80" t="str">
        <f>IF(AU26="-","-",AU26*INDEX('3c Mappings'!$C$8:$O$21,MATCH($C209,'3c Mappings'!$B$8:$B$21,0),MATCH($B209,'3c Mappings'!$C$7:$O$7,0)))</f>
        <v>-</v>
      </c>
      <c r="AV209" s="80" t="str">
        <f>IF(AV26="-","-",AV26*INDEX('3c Mappings'!$C$8:$O$21,MATCH($C209,'3c Mappings'!$B$8:$B$21,0),MATCH($B209,'3c Mappings'!$C$7:$O$7,0)))</f>
        <v>-</v>
      </c>
      <c r="AW209" s="80" t="str">
        <f>IF(AW26="-","-",AW26*INDEX('3c Mappings'!$C$8:$O$21,MATCH($C209,'3c Mappings'!$B$8:$B$21,0),MATCH($B209,'3c Mappings'!$C$7:$O$7,0)))</f>
        <v>-</v>
      </c>
      <c r="AX209" s="80" t="str">
        <f>IF(AX26="-","-",AX26*INDEX('3c Mappings'!$C$8:$O$21,MATCH($C209,'3c Mappings'!$B$8:$B$21,0),MATCH($B209,'3c Mappings'!$C$7:$O$7,0)))</f>
        <v>-</v>
      </c>
      <c r="AY209" s="80" t="str">
        <f>IF(AY26="-","-",AY26*INDEX('3c Mappings'!$C$8:$O$21,MATCH($C209,'3c Mappings'!$B$8:$B$21,0),MATCH($B209,'3c Mappings'!$C$7:$O$7,0)))</f>
        <v>-</v>
      </c>
      <c r="AZ209" s="80" t="str">
        <f>IF(AZ26="-","-",AZ26*INDEX('3c Mappings'!$C$8:$O$21,MATCH($C209,'3c Mappings'!$B$8:$B$21,0),MATCH($B209,'3c Mappings'!$C$7:$O$7,0)))</f>
        <v>-</v>
      </c>
      <c r="BA209" s="80" t="str">
        <f>IF(BA26="-","-",BA26*INDEX('3c Mappings'!$C$8:$O$21,MATCH($C209,'3c Mappings'!$B$8:$B$21,0),MATCH($B209,'3c Mappings'!$C$7:$O$7,0)))</f>
        <v>-</v>
      </c>
      <c r="BB209" s="80" t="str">
        <f>IF(BB26="-","-",BB26*INDEX('3c Mappings'!$C$8:$O$21,MATCH($C209,'3c Mappings'!$B$8:$B$21,0),MATCH($B209,'3c Mappings'!$C$7:$O$7,0)))</f>
        <v>-</v>
      </c>
    </row>
    <row r="210" spans="1:54" s="14" customFormat="1" ht="11.45">
      <c r="A210" s="10"/>
      <c r="B210" s="70" t="s">
        <v>216</v>
      </c>
      <c r="C210" s="71"/>
      <c r="D210" s="71"/>
      <c r="E210" s="71"/>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s="14" customFormat="1" ht="12.6" customHeight="1">
      <c r="A211" s="10"/>
      <c r="B211" s="72" t="s">
        <v>202</v>
      </c>
      <c r="C211" s="202" t="s">
        <v>50</v>
      </c>
      <c r="D211" s="210"/>
      <c r="E211" s="29"/>
      <c r="F211" s="80">
        <f>IF('2d Gas distribution'!G129="-","-",'2d Gas distribution'!G129)</f>
        <v>108.90696774193547</v>
      </c>
      <c r="G211" s="80">
        <f>IF('2d Gas distribution'!H129="-","-",'2d Gas distribution'!H129)</f>
        <v>108.90696774193547</v>
      </c>
      <c r="H211" s="80">
        <f>IF('2d Gas distribution'!I129="-","-",'2d Gas distribution'!I129)</f>
        <v>104.11345222929936</v>
      </c>
      <c r="I211" s="80">
        <f>IF('2d Gas distribution'!J129="-","-",'2d Gas distribution'!J129)</f>
        <v>104.11345222929936</v>
      </c>
      <c r="J211" s="80">
        <f>IF('2d Gas distribution'!K129="-","-",'2d Gas distribution'!K129)</f>
        <v>106.64400000000001</v>
      </c>
      <c r="K211" s="80">
        <f>IF('2d Gas distribution'!L129="-","-",'2d Gas distribution'!L129)</f>
        <v>106.64400000000001</v>
      </c>
      <c r="L211" s="80">
        <f>IF('2d Gas distribution'!M129="-","-",'2d Gas distribution'!M129)</f>
        <v>109.95890445859872</v>
      </c>
      <c r="M211" s="80">
        <f>IF('2d Gas distribution'!N129="-","-",'2d Gas distribution'!N129)</f>
        <v>109.95890445859872</v>
      </c>
      <c r="N211" s="82"/>
      <c r="O211" s="80">
        <f>IF('2d Gas distribution'!P129="-","-",'2d Gas distribution'!P129)</f>
        <v>109.95890445859872</v>
      </c>
      <c r="P211" s="80">
        <f>IF('2d Gas distribution'!Q129="-","-",'2d Gas distribution'!Q129)</f>
        <v>108.51797468354431</v>
      </c>
      <c r="Q211" s="80">
        <f>IF('2d Gas distribution'!R129="-","-",'2d Gas distribution'!R129)</f>
        <v>108.51797468354431</v>
      </c>
      <c r="R211" s="80">
        <f>IF('2d Gas distribution'!S129="-","-",'2d Gas distribution'!S129)</f>
        <v>108.92971428571431</v>
      </c>
      <c r="S211" s="80">
        <f>IF('2d Gas distribution'!T129="-","-",'2d Gas distribution'!T129)</f>
        <v>108.92971428571431</v>
      </c>
      <c r="T211" s="80">
        <f>IF('2d Gas distribution'!U129="-","-",'2d Gas distribution'!U129)</f>
        <v>105.16523076923076</v>
      </c>
      <c r="U211" s="80">
        <f>IF('2d Gas distribution'!V129="-","-",'2d Gas distribution'!V129)</f>
        <v>105.16523076923076</v>
      </c>
      <c r="V211" s="80">
        <f>IF('2d Gas distribution'!W129="-","-",'2d Gas distribution'!W129)</f>
        <v>148.76012779552713</v>
      </c>
      <c r="W211" s="80">
        <f>IF('2d Gas distribution'!X129="-","-",'2d Gas distribution'!X129)</f>
        <v>139.78888178913738</v>
      </c>
      <c r="X211" s="80">
        <f>IF('2d Gas distribution'!Y129="-","-",'2d Gas distribution'!Y129)</f>
        <v>140.72660702875399</v>
      </c>
      <c r="Y211" s="80">
        <f>IF('2d Gas distribution'!Z129="-","-",'2d Gas distribution'!Z129)</f>
        <v>140.72660702875399</v>
      </c>
      <c r="Z211" s="80">
        <f>IF('2d Gas distribution'!AA129="-","-",'2d Gas distribution'!AA129)</f>
        <v>140.72660702875399</v>
      </c>
      <c r="AA211" s="80">
        <f>IF('2d Gas distribution'!AB129="-","-",'2d Gas distribution'!AB129)</f>
        <v>140.72660702875399</v>
      </c>
      <c r="AB211" s="80">
        <f>IF('2d Gas distribution'!AC129="-","-",'2d Gas distribution'!AC129)</f>
        <v>139.62</v>
      </c>
      <c r="AC211" s="80">
        <f>IF('2d Gas distribution'!AD129="-","-",'2d Gas distribution'!AD129)</f>
        <v>139.62</v>
      </c>
      <c r="AD211" s="80">
        <f>IF('2d Gas distribution'!AE129="-","-",'2d Gas distribution'!AE129)</f>
        <v>139.62</v>
      </c>
      <c r="AE211" s="80">
        <f>IF('2d Gas distribution'!AF129="-","-",'2d Gas distribution'!AF129)</f>
        <v>139.62</v>
      </c>
      <c r="AF211" s="80">
        <f>IF('2d Gas distribution'!AG129="-","-",'2d Gas distribution'!AG129)</f>
        <v>150.61547368421054</v>
      </c>
      <c r="AG211" s="80">
        <f>IF('2d Gas distribution'!AH129="-","-",'2d Gas distribution'!AH129)</f>
        <v>150.61547368421054</v>
      </c>
      <c r="AH211" s="80" t="str">
        <f>IF('2d Gas distribution'!AI129="-","-",'2d Gas distribution'!AI129)</f>
        <v>-</v>
      </c>
      <c r="AI211" s="80" t="str">
        <f>IF('2d Gas distribution'!AJ129="-","-",'2d Gas distribution'!AJ129)</f>
        <v>-</v>
      </c>
      <c r="AJ211" s="80" t="str">
        <f>IF('2d Gas distribution'!AK129="-","-",'2d Gas distribution'!AK129)</f>
        <v>-</v>
      </c>
      <c r="AK211" s="80" t="str">
        <f>IF('2d Gas distribution'!AL129="-","-",'2d Gas distribution'!AL129)</f>
        <v>-</v>
      </c>
      <c r="AL211" s="80" t="str">
        <f>IF('2d Gas distribution'!AM129="-","-",'2d Gas distribution'!AM129)</f>
        <v>-</v>
      </c>
      <c r="AM211" s="80" t="str">
        <f>IF('2d Gas distribution'!AN129="-","-",'2d Gas distribution'!AN129)</f>
        <v>-</v>
      </c>
      <c r="AN211" s="80" t="str">
        <f>IF('2d Gas distribution'!AO129="-","-",'2d Gas distribution'!AO129)</f>
        <v>-</v>
      </c>
      <c r="AO211" s="80" t="str">
        <f>IF('2d Gas distribution'!AP129="-","-",'2d Gas distribution'!AP129)</f>
        <v>-</v>
      </c>
      <c r="AP211" s="80" t="str">
        <f>IF('2d Gas distribution'!AQ129="-","-",'2d Gas distribution'!AQ129)</f>
        <v>-</v>
      </c>
      <c r="AQ211" s="80" t="str">
        <f>IF('2d Gas distribution'!AR129="-","-",'2d Gas distribution'!AR129)</f>
        <v>-</v>
      </c>
      <c r="AR211" s="80" t="str">
        <f>IF('2d Gas distribution'!AS129="-","-",'2d Gas distribution'!AS129)</f>
        <v>-</v>
      </c>
      <c r="AS211" s="80" t="str">
        <f>IF('2d Gas distribution'!AT129="-","-",'2d Gas distribution'!AT129)</f>
        <v>-</v>
      </c>
      <c r="AT211" s="80" t="str">
        <f>IF('2d Gas distribution'!AU129="-","-",'2d Gas distribution'!AU129)</f>
        <v>-</v>
      </c>
      <c r="AU211" s="80" t="str">
        <f>IF('2d Gas distribution'!AV129="-","-",'2d Gas distribution'!AV129)</f>
        <v>-</v>
      </c>
      <c r="AV211" s="80" t="str">
        <f>IF('2d Gas distribution'!AW129="-","-",'2d Gas distribution'!AW129)</f>
        <v>-</v>
      </c>
      <c r="AW211" s="80" t="str">
        <f>IF('2d Gas distribution'!AX129="-","-",'2d Gas distribution'!AX129)</f>
        <v>-</v>
      </c>
      <c r="AX211" s="80" t="str">
        <f>IF('2d Gas distribution'!AY129="-","-",'2d Gas distribution'!AY129)</f>
        <v>-</v>
      </c>
      <c r="AY211" s="80" t="str">
        <f>IF('2d Gas distribution'!AZ129="-","-",'2d Gas distribution'!AZ129)</f>
        <v>-</v>
      </c>
      <c r="AZ211" s="80" t="str">
        <f>IF('2d Gas distribution'!BA129="-","-",'2d Gas distribution'!BA129)</f>
        <v>-</v>
      </c>
      <c r="BA211" s="80" t="str">
        <f>IF('2d Gas distribution'!BB129="-","-",'2d Gas distribution'!BB129)</f>
        <v>-</v>
      </c>
      <c r="BB211" s="80" t="str">
        <f>IF('2d Gas distribution'!BC129="-","-",'2d Gas distribution'!BC129)</f>
        <v>-</v>
      </c>
    </row>
    <row r="212" spans="1:54" s="14" customFormat="1" ht="11.45">
      <c r="A212" s="10"/>
      <c r="B212" s="72" t="s">
        <v>203</v>
      </c>
      <c r="C212" s="203"/>
      <c r="D212" s="211"/>
      <c r="E212" s="29"/>
      <c r="F212" s="80">
        <f>IF('2d Gas distribution'!G130="-","-",'2d Gas distribution'!G130)</f>
        <v>102.79283890577507</v>
      </c>
      <c r="G212" s="80">
        <f>IF('2d Gas distribution'!H130="-","-",'2d Gas distribution'!H130)</f>
        <v>102.79283890577507</v>
      </c>
      <c r="H212" s="80">
        <f>IF('2d Gas distribution'!I130="-","-",'2d Gas distribution'!I130)</f>
        <v>99.794048780487799</v>
      </c>
      <c r="I212" s="80">
        <f>IF('2d Gas distribution'!J130="-","-",'2d Gas distribution'!J130)</f>
        <v>99.794048780487799</v>
      </c>
      <c r="J212" s="80">
        <f>IF('2d Gas distribution'!K130="-","-",'2d Gas distribution'!K130)</f>
        <v>104.08796284829722</v>
      </c>
      <c r="K212" s="80">
        <f>IF('2d Gas distribution'!L130="-","-",'2d Gas distribution'!L130)</f>
        <v>104.08796284829722</v>
      </c>
      <c r="L212" s="80">
        <f>IF('2d Gas distribution'!M130="-","-",'2d Gas distribution'!M130)</f>
        <v>107.63876635514018</v>
      </c>
      <c r="M212" s="80">
        <f>IF('2d Gas distribution'!N130="-","-",'2d Gas distribution'!N130)</f>
        <v>107.63876635514018</v>
      </c>
      <c r="N212" s="82"/>
      <c r="O212" s="80">
        <f>IF('2d Gas distribution'!P130="-","-",'2d Gas distribution'!P130)</f>
        <v>107.63876635514018</v>
      </c>
      <c r="P212" s="80">
        <f>IF('2d Gas distribution'!Q130="-","-",'2d Gas distribution'!Q130)</f>
        <v>106.88186915887849</v>
      </c>
      <c r="Q212" s="80">
        <f>IF('2d Gas distribution'!R130="-","-",'2d Gas distribution'!R130)</f>
        <v>106.88186915887849</v>
      </c>
      <c r="R212" s="80">
        <f>IF('2d Gas distribution'!S130="-","-",'2d Gas distribution'!S130)</f>
        <v>107.28149999999999</v>
      </c>
      <c r="S212" s="80">
        <f>IF('2d Gas distribution'!T130="-","-",'2d Gas distribution'!T130)</f>
        <v>107.28149999999999</v>
      </c>
      <c r="T212" s="80">
        <f>IF('2d Gas distribution'!U130="-","-",'2d Gas distribution'!U130)</f>
        <v>104.51701910828025</v>
      </c>
      <c r="U212" s="80">
        <f>IF('2d Gas distribution'!V130="-","-",'2d Gas distribution'!V130)</f>
        <v>104.51701910828025</v>
      </c>
      <c r="V212" s="80">
        <f>IF('2d Gas distribution'!W130="-","-",'2d Gas distribution'!W130)</f>
        <v>151.11272727272728</v>
      </c>
      <c r="W212" s="80">
        <f>IF('2d Gas distribution'!X130="-","-",'2d Gas distribution'!X130)</f>
        <v>141.99584415584417</v>
      </c>
      <c r="X212" s="80">
        <f>IF('2d Gas distribution'!Y130="-","-",'2d Gas distribution'!Y130)</f>
        <v>141.60358842443731</v>
      </c>
      <c r="Y212" s="80">
        <f>IF('2d Gas distribution'!Z130="-","-",'2d Gas distribution'!Z130)</f>
        <v>141.60358842443731</v>
      </c>
      <c r="Z212" s="80">
        <f>IF('2d Gas distribution'!AA130="-","-",'2d Gas distribution'!AA130)</f>
        <v>141.60358842443731</v>
      </c>
      <c r="AA212" s="80">
        <f>IF('2d Gas distribution'!AB130="-","-",'2d Gas distribution'!AB130)</f>
        <v>141.60358842443731</v>
      </c>
      <c r="AB212" s="80">
        <f>IF('2d Gas distribution'!AC130="-","-",'2d Gas distribution'!AC130)</f>
        <v>139.62</v>
      </c>
      <c r="AC212" s="80">
        <f>IF('2d Gas distribution'!AD130="-","-",'2d Gas distribution'!AD130)</f>
        <v>139.62</v>
      </c>
      <c r="AD212" s="80">
        <f>IF('2d Gas distribution'!AE130="-","-",'2d Gas distribution'!AE130)</f>
        <v>139.62</v>
      </c>
      <c r="AE212" s="80">
        <f>IF('2d Gas distribution'!AF130="-","-",'2d Gas distribution'!AF130)</f>
        <v>139.62</v>
      </c>
      <c r="AF212" s="80">
        <f>IF('2d Gas distribution'!AG130="-","-",'2d Gas distribution'!AG130)</f>
        <v>151.09580198019802</v>
      </c>
      <c r="AG212" s="80">
        <f>IF('2d Gas distribution'!AH130="-","-",'2d Gas distribution'!AH130)</f>
        <v>151.09580198019802</v>
      </c>
      <c r="AH212" s="80" t="str">
        <f>IF('2d Gas distribution'!AI130="-","-",'2d Gas distribution'!AI130)</f>
        <v>-</v>
      </c>
      <c r="AI212" s="80" t="str">
        <f>IF('2d Gas distribution'!AJ130="-","-",'2d Gas distribution'!AJ130)</f>
        <v>-</v>
      </c>
      <c r="AJ212" s="80" t="str">
        <f>IF('2d Gas distribution'!AK130="-","-",'2d Gas distribution'!AK130)</f>
        <v>-</v>
      </c>
      <c r="AK212" s="80" t="str">
        <f>IF('2d Gas distribution'!AL130="-","-",'2d Gas distribution'!AL130)</f>
        <v>-</v>
      </c>
      <c r="AL212" s="80" t="str">
        <f>IF('2d Gas distribution'!AM130="-","-",'2d Gas distribution'!AM130)</f>
        <v>-</v>
      </c>
      <c r="AM212" s="80" t="str">
        <f>IF('2d Gas distribution'!AN130="-","-",'2d Gas distribution'!AN130)</f>
        <v>-</v>
      </c>
      <c r="AN212" s="80" t="str">
        <f>IF('2d Gas distribution'!AO130="-","-",'2d Gas distribution'!AO130)</f>
        <v>-</v>
      </c>
      <c r="AO212" s="80" t="str">
        <f>IF('2d Gas distribution'!AP130="-","-",'2d Gas distribution'!AP130)</f>
        <v>-</v>
      </c>
      <c r="AP212" s="80" t="str">
        <f>IF('2d Gas distribution'!AQ130="-","-",'2d Gas distribution'!AQ130)</f>
        <v>-</v>
      </c>
      <c r="AQ212" s="80" t="str">
        <f>IF('2d Gas distribution'!AR130="-","-",'2d Gas distribution'!AR130)</f>
        <v>-</v>
      </c>
      <c r="AR212" s="80" t="str">
        <f>IF('2d Gas distribution'!AS130="-","-",'2d Gas distribution'!AS130)</f>
        <v>-</v>
      </c>
      <c r="AS212" s="80" t="str">
        <f>IF('2d Gas distribution'!AT130="-","-",'2d Gas distribution'!AT130)</f>
        <v>-</v>
      </c>
      <c r="AT212" s="80" t="str">
        <f>IF('2d Gas distribution'!AU130="-","-",'2d Gas distribution'!AU130)</f>
        <v>-</v>
      </c>
      <c r="AU212" s="80" t="str">
        <f>IF('2d Gas distribution'!AV130="-","-",'2d Gas distribution'!AV130)</f>
        <v>-</v>
      </c>
      <c r="AV212" s="80" t="str">
        <f>IF('2d Gas distribution'!AW130="-","-",'2d Gas distribution'!AW130)</f>
        <v>-</v>
      </c>
      <c r="AW212" s="80" t="str">
        <f>IF('2d Gas distribution'!AX130="-","-",'2d Gas distribution'!AX130)</f>
        <v>-</v>
      </c>
      <c r="AX212" s="80" t="str">
        <f>IF('2d Gas distribution'!AY130="-","-",'2d Gas distribution'!AY130)</f>
        <v>-</v>
      </c>
      <c r="AY212" s="80" t="str">
        <f>IF('2d Gas distribution'!AZ130="-","-",'2d Gas distribution'!AZ130)</f>
        <v>-</v>
      </c>
      <c r="AZ212" s="80" t="str">
        <f>IF('2d Gas distribution'!BA130="-","-",'2d Gas distribution'!BA130)</f>
        <v>-</v>
      </c>
      <c r="BA212" s="80" t="str">
        <f>IF('2d Gas distribution'!BB130="-","-",'2d Gas distribution'!BB130)</f>
        <v>-</v>
      </c>
      <c r="BB212" s="80" t="str">
        <f>IF('2d Gas distribution'!BC130="-","-",'2d Gas distribution'!BC130)</f>
        <v>-</v>
      </c>
    </row>
    <row r="213" spans="1:54" s="14" customFormat="1" ht="11.45">
      <c r="A213" s="10"/>
      <c r="B213" s="72" t="s">
        <v>204</v>
      </c>
      <c r="C213" s="203"/>
      <c r="D213" s="211"/>
      <c r="E213" s="29"/>
      <c r="F213" s="80">
        <f>IF('2d Gas distribution'!G131="-","-",'2d Gas distribution'!G131)</f>
        <v>107.77818803418805</v>
      </c>
      <c r="G213" s="80">
        <f>IF('2d Gas distribution'!H131="-","-",'2d Gas distribution'!H131)</f>
        <v>107.77818803418805</v>
      </c>
      <c r="H213" s="80">
        <f>IF('2d Gas distribution'!I131="-","-",'2d Gas distribution'!I131)</f>
        <v>110.02206741573033</v>
      </c>
      <c r="I213" s="80">
        <f>IF('2d Gas distribution'!J131="-","-",'2d Gas distribution'!J131)</f>
        <v>110.02206741573033</v>
      </c>
      <c r="J213" s="80">
        <f>IF('2d Gas distribution'!K131="-","-",'2d Gas distribution'!K131)</f>
        <v>109.46698265895952</v>
      </c>
      <c r="K213" s="80">
        <f>IF('2d Gas distribution'!L131="-","-",'2d Gas distribution'!L131)</f>
        <v>109.46698265895952</v>
      </c>
      <c r="L213" s="80">
        <f>IF('2d Gas distribution'!M131="-","-",'2d Gas distribution'!M131)</f>
        <v>110.22127433628316</v>
      </c>
      <c r="M213" s="80">
        <f>IF('2d Gas distribution'!N131="-","-",'2d Gas distribution'!N131)</f>
        <v>110.22127433628316</v>
      </c>
      <c r="N213" s="82"/>
      <c r="O213" s="80">
        <f>IF('2d Gas distribution'!P131="-","-",'2d Gas distribution'!P131)</f>
        <v>110.22127433628316</v>
      </c>
      <c r="P213" s="80">
        <f>IF('2d Gas distribution'!Q131="-","-",'2d Gas distribution'!Q131)</f>
        <v>118.38423529411762</v>
      </c>
      <c r="Q213" s="80">
        <f>IF('2d Gas distribution'!R131="-","-",'2d Gas distribution'!R131)</f>
        <v>118.38423529411762</v>
      </c>
      <c r="R213" s="80">
        <f>IF('2d Gas distribution'!S131="-","-",'2d Gas distribution'!S131)</f>
        <v>120.76029850746266</v>
      </c>
      <c r="S213" s="80">
        <f>IF('2d Gas distribution'!T131="-","-",'2d Gas distribution'!T131)</f>
        <v>120.76029850746266</v>
      </c>
      <c r="T213" s="80">
        <f>IF('2d Gas distribution'!U131="-","-",'2d Gas distribution'!U131)</f>
        <v>106.38263414634146</v>
      </c>
      <c r="U213" s="80">
        <f>IF('2d Gas distribution'!V131="-","-",'2d Gas distribution'!V131)</f>
        <v>106.38263414634146</v>
      </c>
      <c r="V213" s="80">
        <f>IF('2d Gas distribution'!W131="-","-",'2d Gas distribution'!W131)</f>
        <v>156.65830674846626</v>
      </c>
      <c r="W213" s="80">
        <f>IF('2d Gas distribution'!X131="-","-",'2d Gas distribution'!X131)</f>
        <v>149.88530061349692</v>
      </c>
      <c r="X213" s="80">
        <f>IF('2d Gas distribution'!Y131="-","-",'2d Gas distribution'!Y131)</f>
        <v>155.91490909090911</v>
      </c>
      <c r="Y213" s="80">
        <f>IF('2d Gas distribution'!Z131="-","-",'2d Gas distribution'!Z131)</f>
        <v>155.91490909090911</v>
      </c>
      <c r="Z213" s="80">
        <f>IF('2d Gas distribution'!AA131="-","-",'2d Gas distribution'!AA131)</f>
        <v>155.91490909090911</v>
      </c>
      <c r="AA213" s="80">
        <f>IF('2d Gas distribution'!AB131="-","-",'2d Gas distribution'!AB131)</f>
        <v>155.91490909090911</v>
      </c>
      <c r="AB213" s="80">
        <f>IF('2d Gas distribution'!AC131="-","-",'2d Gas distribution'!AC131)</f>
        <v>165.68048780487806</v>
      </c>
      <c r="AC213" s="80">
        <f>IF('2d Gas distribution'!AD131="-","-",'2d Gas distribution'!AD131)</f>
        <v>165.68048780487806</v>
      </c>
      <c r="AD213" s="80">
        <f>IF('2d Gas distribution'!AE131="-","-",'2d Gas distribution'!AE131)</f>
        <v>165.68048780487806</v>
      </c>
      <c r="AE213" s="80">
        <f>IF('2d Gas distribution'!AF131="-","-",'2d Gas distribution'!AF131)</f>
        <v>165.68048780487806</v>
      </c>
      <c r="AF213" s="80">
        <f>IF('2d Gas distribution'!AG131="-","-",'2d Gas distribution'!AG131)</f>
        <v>175.05819558359622</v>
      </c>
      <c r="AG213" s="80">
        <f>IF('2d Gas distribution'!AH131="-","-",'2d Gas distribution'!AH131)</f>
        <v>175.05819558359622</v>
      </c>
      <c r="AH213" s="80" t="str">
        <f>IF('2d Gas distribution'!AI131="-","-",'2d Gas distribution'!AI131)</f>
        <v>-</v>
      </c>
      <c r="AI213" s="80" t="str">
        <f>IF('2d Gas distribution'!AJ131="-","-",'2d Gas distribution'!AJ131)</f>
        <v>-</v>
      </c>
      <c r="AJ213" s="80" t="str">
        <f>IF('2d Gas distribution'!AK131="-","-",'2d Gas distribution'!AK131)</f>
        <v>-</v>
      </c>
      <c r="AK213" s="80" t="str">
        <f>IF('2d Gas distribution'!AL131="-","-",'2d Gas distribution'!AL131)</f>
        <v>-</v>
      </c>
      <c r="AL213" s="80" t="str">
        <f>IF('2d Gas distribution'!AM131="-","-",'2d Gas distribution'!AM131)</f>
        <v>-</v>
      </c>
      <c r="AM213" s="80" t="str">
        <f>IF('2d Gas distribution'!AN131="-","-",'2d Gas distribution'!AN131)</f>
        <v>-</v>
      </c>
      <c r="AN213" s="80" t="str">
        <f>IF('2d Gas distribution'!AO131="-","-",'2d Gas distribution'!AO131)</f>
        <v>-</v>
      </c>
      <c r="AO213" s="80" t="str">
        <f>IF('2d Gas distribution'!AP131="-","-",'2d Gas distribution'!AP131)</f>
        <v>-</v>
      </c>
      <c r="AP213" s="80" t="str">
        <f>IF('2d Gas distribution'!AQ131="-","-",'2d Gas distribution'!AQ131)</f>
        <v>-</v>
      </c>
      <c r="AQ213" s="80" t="str">
        <f>IF('2d Gas distribution'!AR131="-","-",'2d Gas distribution'!AR131)</f>
        <v>-</v>
      </c>
      <c r="AR213" s="80" t="str">
        <f>IF('2d Gas distribution'!AS131="-","-",'2d Gas distribution'!AS131)</f>
        <v>-</v>
      </c>
      <c r="AS213" s="80" t="str">
        <f>IF('2d Gas distribution'!AT131="-","-",'2d Gas distribution'!AT131)</f>
        <v>-</v>
      </c>
      <c r="AT213" s="80" t="str">
        <f>IF('2d Gas distribution'!AU131="-","-",'2d Gas distribution'!AU131)</f>
        <v>-</v>
      </c>
      <c r="AU213" s="80" t="str">
        <f>IF('2d Gas distribution'!AV131="-","-",'2d Gas distribution'!AV131)</f>
        <v>-</v>
      </c>
      <c r="AV213" s="80" t="str">
        <f>IF('2d Gas distribution'!AW131="-","-",'2d Gas distribution'!AW131)</f>
        <v>-</v>
      </c>
      <c r="AW213" s="80" t="str">
        <f>IF('2d Gas distribution'!AX131="-","-",'2d Gas distribution'!AX131)</f>
        <v>-</v>
      </c>
      <c r="AX213" s="80" t="str">
        <f>IF('2d Gas distribution'!AY131="-","-",'2d Gas distribution'!AY131)</f>
        <v>-</v>
      </c>
      <c r="AY213" s="80" t="str">
        <f>IF('2d Gas distribution'!AZ131="-","-",'2d Gas distribution'!AZ131)</f>
        <v>-</v>
      </c>
      <c r="AZ213" s="80" t="str">
        <f>IF('2d Gas distribution'!BA131="-","-",'2d Gas distribution'!BA131)</f>
        <v>-</v>
      </c>
      <c r="BA213" s="80" t="str">
        <f>IF('2d Gas distribution'!BB131="-","-",'2d Gas distribution'!BB131)</f>
        <v>-</v>
      </c>
      <c r="BB213" s="80" t="str">
        <f>IF('2d Gas distribution'!BC131="-","-",'2d Gas distribution'!BC131)</f>
        <v>-</v>
      </c>
    </row>
    <row r="214" spans="1:54" s="14" customFormat="1" ht="11.45">
      <c r="A214" s="10"/>
      <c r="B214" s="72" t="s">
        <v>205</v>
      </c>
      <c r="C214" s="203"/>
      <c r="D214" s="211"/>
      <c r="E214" s="29"/>
      <c r="F214" s="80">
        <f>IF('2d Gas distribution'!G132="-","-",'2d Gas distribution'!G132)</f>
        <v>120.03699363057325</v>
      </c>
      <c r="G214" s="80">
        <f>IF('2d Gas distribution'!H132="-","-",'2d Gas distribution'!H132)</f>
        <v>120.03699363057325</v>
      </c>
      <c r="H214" s="80">
        <f>IF('2d Gas distribution'!I132="-","-",'2d Gas distribution'!I132)</f>
        <v>113.4064347826087</v>
      </c>
      <c r="I214" s="80">
        <f>IF('2d Gas distribution'!J132="-","-",'2d Gas distribution'!J132)</f>
        <v>113.4064347826087</v>
      </c>
      <c r="J214" s="80">
        <f>IF('2d Gas distribution'!K132="-","-",'2d Gas distribution'!K132)</f>
        <v>110.7033684210526</v>
      </c>
      <c r="K214" s="80">
        <f>IF('2d Gas distribution'!L132="-","-",'2d Gas distribution'!L132)</f>
        <v>110.7033684210526</v>
      </c>
      <c r="L214" s="80">
        <f>IF('2d Gas distribution'!M132="-","-",'2d Gas distribution'!M132)</f>
        <v>108.97913702623907</v>
      </c>
      <c r="M214" s="80">
        <f>IF('2d Gas distribution'!N132="-","-",'2d Gas distribution'!N132)</f>
        <v>108.97913702623907</v>
      </c>
      <c r="N214" s="82"/>
      <c r="O214" s="80">
        <f>IF('2d Gas distribution'!P132="-","-",'2d Gas distribution'!P132)</f>
        <v>108.97913702623907</v>
      </c>
      <c r="P214" s="80">
        <f>IF('2d Gas distribution'!Q132="-","-",'2d Gas distribution'!Q132)</f>
        <v>116.72643478260869</v>
      </c>
      <c r="Q214" s="80">
        <f>IF('2d Gas distribution'!R132="-","-",'2d Gas distribution'!R132)</f>
        <v>116.72643478260869</v>
      </c>
      <c r="R214" s="80">
        <f>IF('2d Gas distribution'!S132="-","-",'2d Gas distribution'!S132)</f>
        <v>117.37652173913044</v>
      </c>
      <c r="S214" s="80">
        <f>IF('2d Gas distribution'!T132="-","-",'2d Gas distribution'!T132)</f>
        <v>117.37652173913044</v>
      </c>
      <c r="T214" s="80">
        <f>IF('2d Gas distribution'!U132="-","-",'2d Gas distribution'!U132)</f>
        <v>101.88199416909622</v>
      </c>
      <c r="U214" s="80">
        <f>IF('2d Gas distribution'!V132="-","-",'2d Gas distribution'!V132)</f>
        <v>101.88199416909622</v>
      </c>
      <c r="V214" s="80">
        <f>IF('2d Gas distribution'!W132="-","-",'2d Gas distribution'!W132)</f>
        <v>148.25147826086959</v>
      </c>
      <c r="W214" s="80">
        <f>IF('2d Gas distribution'!X132="-","-",'2d Gas distribution'!X132)</f>
        <v>141.85147826086958</v>
      </c>
      <c r="X214" s="80">
        <f>IF('2d Gas distribution'!Y132="-","-",'2d Gas distribution'!Y132)</f>
        <v>148.51276080691645</v>
      </c>
      <c r="Y214" s="80">
        <f>IF('2d Gas distribution'!Z132="-","-",'2d Gas distribution'!Z132)</f>
        <v>148.51276080691645</v>
      </c>
      <c r="Z214" s="80">
        <f>IF('2d Gas distribution'!AA132="-","-",'2d Gas distribution'!AA132)</f>
        <v>148.51276080691645</v>
      </c>
      <c r="AA214" s="80">
        <f>IF('2d Gas distribution'!AB132="-","-",'2d Gas distribution'!AB132)</f>
        <v>148.51276080691645</v>
      </c>
      <c r="AB214" s="80">
        <f>IF('2d Gas distribution'!AC132="-","-",'2d Gas distribution'!AC132)</f>
        <v>155.60571428571433</v>
      </c>
      <c r="AC214" s="80">
        <f>IF('2d Gas distribution'!AD132="-","-",'2d Gas distribution'!AD132)</f>
        <v>155.60571428571433</v>
      </c>
      <c r="AD214" s="80">
        <f>IF('2d Gas distribution'!AE132="-","-",'2d Gas distribution'!AE132)</f>
        <v>155.60571428571433</v>
      </c>
      <c r="AE214" s="80">
        <f>IF('2d Gas distribution'!AF132="-","-",'2d Gas distribution'!AF132)</f>
        <v>155.60571428571433</v>
      </c>
      <c r="AF214" s="80">
        <f>IF('2d Gas distribution'!AG132="-","-",'2d Gas distribution'!AG132)</f>
        <v>162.20872303206997</v>
      </c>
      <c r="AG214" s="80">
        <f>IF('2d Gas distribution'!AH132="-","-",'2d Gas distribution'!AH132)</f>
        <v>162.20872303206997</v>
      </c>
      <c r="AH214" s="80" t="str">
        <f>IF('2d Gas distribution'!AI132="-","-",'2d Gas distribution'!AI132)</f>
        <v>-</v>
      </c>
      <c r="AI214" s="80" t="str">
        <f>IF('2d Gas distribution'!AJ132="-","-",'2d Gas distribution'!AJ132)</f>
        <v>-</v>
      </c>
      <c r="AJ214" s="80" t="str">
        <f>IF('2d Gas distribution'!AK132="-","-",'2d Gas distribution'!AK132)</f>
        <v>-</v>
      </c>
      <c r="AK214" s="80" t="str">
        <f>IF('2d Gas distribution'!AL132="-","-",'2d Gas distribution'!AL132)</f>
        <v>-</v>
      </c>
      <c r="AL214" s="80" t="str">
        <f>IF('2d Gas distribution'!AM132="-","-",'2d Gas distribution'!AM132)</f>
        <v>-</v>
      </c>
      <c r="AM214" s="80" t="str">
        <f>IF('2d Gas distribution'!AN132="-","-",'2d Gas distribution'!AN132)</f>
        <v>-</v>
      </c>
      <c r="AN214" s="80" t="str">
        <f>IF('2d Gas distribution'!AO132="-","-",'2d Gas distribution'!AO132)</f>
        <v>-</v>
      </c>
      <c r="AO214" s="80" t="str">
        <f>IF('2d Gas distribution'!AP132="-","-",'2d Gas distribution'!AP132)</f>
        <v>-</v>
      </c>
      <c r="AP214" s="80" t="str">
        <f>IF('2d Gas distribution'!AQ132="-","-",'2d Gas distribution'!AQ132)</f>
        <v>-</v>
      </c>
      <c r="AQ214" s="80" t="str">
        <f>IF('2d Gas distribution'!AR132="-","-",'2d Gas distribution'!AR132)</f>
        <v>-</v>
      </c>
      <c r="AR214" s="80" t="str">
        <f>IF('2d Gas distribution'!AS132="-","-",'2d Gas distribution'!AS132)</f>
        <v>-</v>
      </c>
      <c r="AS214" s="80" t="str">
        <f>IF('2d Gas distribution'!AT132="-","-",'2d Gas distribution'!AT132)</f>
        <v>-</v>
      </c>
      <c r="AT214" s="80" t="str">
        <f>IF('2d Gas distribution'!AU132="-","-",'2d Gas distribution'!AU132)</f>
        <v>-</v>
      </c>
      <c r="AU214" s="80" t="str">
        <f>IF('2d Gas distribution'!AV132="-","-",'2d Gas distribution'!AV132)</f>
        <v>-</v>
      </c>
      <c r="AV214" s="80" t="str">
        <f>IF('2d Gas distribution'!AW132="-","-",'2d Gas distribution'!AW132)</f>
        <v>-</v>
      </c>
      <c r="AW214" s="80" t="str">
        <f>IF('2d Gas distribution'!AX132="-","-",'2d Gas distribution'!AX132)</f>
        <v>-</v>
      </c>
      <c r="AX214" s="80" t="str">
        <f>IF('2d Gas distribution'!AY132="-","-",'2d Gas distribution'!AY132)</f>
        <v>-</v>
      </c>
      <c r="AY214" s="80" t="str">
        <f>IF('2d Gas distribution'!AZ132="-","-",'2d Gas distribution'!AZ132)</f>
        <v>-</v>
      </c>
      <c r="AZ214" s="80" t="str">
        <f>IF('2d Gas distribution'!BA132="-","-",'2d Gas distribution'!BA132)</f>
        <v>-</v>
      </c>
      <c r="BA214" s="80" t="str">
        <f>IF('2d Gas distribution'!BB132="-","-",'2d Gas distribution'!BB132)</f>
        <v>-</v>
      </c>
      <c r="BB214" s="80" t="str">
        <f>IF('2d Gas distribution'!BC132="-","-",'2d Gas distribution'!BC132)</f>
        <v>-</v>
      </c>
    </row>
    <row r="215" spans="1:54" s="14" customFormat="1" ht="11.45">
      <c r="A215" s="10"/>
      <c r="B215" s="72" t="s">
        <v>206</v>
      </c>
      <c r="C215" s="203"/>
      <c r="D215" s="211"/>
      <c r="E215" s="29"/>
      <c r="F215" s="80">
        <f>IF('2d Gas distribution'!G133="-","-",'2d Gas distribution'!G133)</f>
        <v>128.42908143322475</v>
      </c>
      <c r="G215" s="80">
        <f>IF('2d Gas distribution'!H133="-","-",'2d Gas distribution'!H133)</f>
        <v>128.42908143322475</v>
      </c>
      <c r="H215" s="80">
        <f>IF('2d Gas distribution'!I133="-","-",'2d Gas distribution'!I133)</f>
        <v>126.86495364238411</v>
      </c>
      <c r="I215" s="80">
        <f>IF('2d Gas distribution'!J133="-","-",'2d Gas distribution'!J133)</f>
        <v>126.86495364238411</v>
      </c>
      <c r="J215" s="80">
        <f>IF('2d Gas distribution'!K133="-","-",'2d Gas distribution'!K133)</f>
        <v>121.94211371237459</v>
      </c>
      <c r="K215" s="80">
        <f>IF('2d Gas distribution'!L133="-","-",'2d Gas distribution'!L133)</f>
        <v>121.94211371237459</v>
      </c>
      <c r="L215" s="80">
        <f>IF('2d Gas distribution'!M133="-","-",'2d Gas distribution'!M133)</f>
        <v>126.22443243243244</v>
      </c>
      <c r="M215" s="80">
        <f>IF('2d Gas distribution'!N133="-","-",'2d Gas distribution'!N133)</f>
        <v>126.22443243243244</v>
      </c>
      <c r="N215" s="82"/>
      <c r="O215" s="80">
        <f>IF('2d Gas distribution'!P133="-","-",'2d Gas distribution'!P133)</f>
        <v>126.22443243243244</v>
      </c>
      <c r="P215" s="80">
        <f>IF('2d Gas distribution'!Q133="-","-",'2d Gas distribution'!Q133)</f>
        <v>134.98502013422819</v>
      </c>
      <c r="Q215" s="80">
        <f>IF('2d Gas distribution'!R133="-","-",'2d Gas distribution'!R133)</f>
        <v>134.98502013422819</v>
      </c>
      <c r="R215" s="80">
        <f>IF('2d Gas distribution'!S133="-","-",'2d Gas distribution'!S133)</f>
        <v>136.65886868686869</v>
      </c>
      <c r="S215" s="80">
        <f>IF('2d Gas distribution'!T133="-","-",'2d Gas distribution'!T133)</f>
        <v>136.65886868686869</v>
      </c>
      <c r="T215" s="80">
        <f>IF('2d Gas distribution'!U133="-","-",'2d Gas distribution'!U133)</f>
        <v>135.81615584415584</v>
      </c>
      <c r="U215" s="80">
        <f>IF('2d Gas distribution'!V133="-","-",'2d Gas distribution'!V133)</f>
        <v>135.81615584415584</v>
      </c>
      <c r="V215" s="80">
        <f>IF('2d Gas distribution'!W133="-","-",'2d Gas distribution'!W133)</f>
        <v>191.58861538461537</v>
      </c>
      <c r="W215" s="80">
        <f>IF('2d Gas distribution'!X133="-","-",'2d Gas distribution'!X133)</f>
        <v>188.08861538461537</v>
      </c>
      <c r="X215" s="80">
        <f>IF('2d Gas distribution'!Y133="-","-",'2d Gas distribution'!Y133)</f>
        <v>157.44247619047619</v>
      </c>
      <c r="Y215" s="80">
        <f>IF('2d Gas distribution'!Z133="-","-",'2d Gas distribution'!Z133)</f>
        <v>157.44247619047619</v>
      </c>
      <c r="Z215" s="80">
        <f>IF('2d Gas distribution'!AA133="-","-",'2d Gas distribution'!AA133)</f>
        <v>157.44247619047619</v>
      </c>
      <c r="AA215" s="80">
        <f>IF('2d Gas distribution'!AB133="-","-",'2d Gas distribution'!AB133)</f>
        <v>157.44247619047619</v>
      </c>
      <c r="AB215" s="80">
        <f>IF('2d Gas distribution'!AC133="-","-",'2d Gas distribution'!AC133)</f>
        <v>173.95944303797469</v>
      </c>
      <c r="AC215" s="80">
        <f>IF('2d Gas distribution'!AD133="-","-",'2d Gas distribution'!AD133)</f>
        <v>173.95944303797469</v>
      </c>
      <c r="AD215" s="80">
        <f>IF('2d Gas distribution'!AE133="-","-",'2d Gas distribution'!AE133)</f>
        <v>173.95944303797469</v>
      </c>
      <c r="AE215" s="80">
        <f>IF('2d Gas distribution'!AF133="-","-",'2d Gas distribution'!AF133)</f>
        <v>173.95944303797469</v>
      </c>
      <c r="AF215" s="80">
        <f>IF('2d Gas distribution'!AG133="-","-",'2d Gas distribution'!AG133)</f>
        <v>186.88931189710613</v>
      </c>
      <c r="AG215" s="80">
        <f>IF('2d Gas distribution'!AH133="-","-",'2d Gas distribution'!AH133)</f>
        <v>186.88931189710613</v>
      </c>
      <c r="AH215" s="80" t="str">
        <f>IF('2d Gas distribution'!AI133="-","-",'2d Gas distribution'!AI133)</f>
        <v>-</v>
      </c>
      <c r="AI215" s="80" t="str">
        <f>IF('2d Gas distribution'!AJ133="-","-",'2d Gas distribution'!AJ133)</f>
        <v>-</v>
      </c>
      <c r="AJ215" s="80" t="str">
        <f>IF('2d Gas distribution'!AK133="-","-",'2d Gas distribution'!AK133)</f>
        <v>-</v>
      </c>
      <c r="AK215" s="80" t="str">
        <f>IF('2d Gas distribution'!AL133="-","-",'2d Gas distribution'!AL133)</f>
        <v>-</v>
      </c>
      <c r="AL215" s="80" t="str">
        <f>IF('2d Gas distribution'!AM133="-","-",'2d Gas distribution'!AM133)</f>
        <v>-</v>
      </c>
      <c r="AM215" s="80" t="str">
        <f>IF('2d Gas distribution'!AN133="-","-",'2d Gas distribution'!AN133)</f>
        <v>-</v>
      </c>
      <c r="AN215" s="80" t="str">
        <f>IF('2d Gas distribution'!AO133="-","-",'2d Gas distribution'!AO133)</f>
        <v>-</v>
      </c>
      <c r="AO215" s="80" t="str">
        <f>IF('2d Gas distribution'!AP133="-","-",'2d Gas distribution'!AP133)</f>
        <v>-</v>
      </c>
      <c r="AP215" s="80" t="str">
        <f>IF('2d Gas distribution'!AQ133="-","-",'2d Gas distribution'!AQ133)</f>
        <v>-</v>
      </c>
      <c r="AQ215" s="80" t="str">
        <f>IF('2d Gas distribution'!AR133="-","-",'2d Gas distribution'!AR133)</f>
        <v>-</v>
      </c>
      <c r="AR215" s="80" t="str">
        <f>IF('2d Gas distribution'!AS133="-","-",'2d Gas distribution'!AS133)</f>
        <v>-</v>
      </c>
      <c r="AS215" s="80" t="str">
        <f>IF('2d Gas distribution'!AT133="-","-",'2d Gas distribution'!AT133)</f>
        <v>-</v>
      </c>
      <c r="AT215" s="80" t="str">
        <f>IF('2d Gas distribution'!AU133="-","-",'2d Gas distribution'!AU133)</f>
        <v>-</v>
      </c>
      <c r="AU215" s="80" t="str">
        <f>IF('2d Gas distribution'!AV133="-","-",'2d Gas distribution'!AV133)</f>
        <v>-</v>
      </c>
      <c r="AV215" s="80" t="str">
        <f>IF('2d Gas distribution'!AW133="-","-",'2d Gas distribution'!AW133)</f>
        <v>-</v>
      </c>
      <c r="AW215" s="80" t="str">
        <f>IF('2d Gas distribution'!AX133="-","-",'2d Gas distribution'!AX133)</f>
        <v>-</v>
      </c>
      <c r="AX215" s="80" t="str">
        <f>IF('2d Gas distribution'!AY133="-","-",'2d Gas distribution'!AY133)</f>
        <v>-</v>
      </c>
      <c r="AY215" s="80" t="str">
        <f>IF('2d Gas distribution'!AZ133="-","-",'2d Gas distribution'!AZ133)</f>
        <v>-</v>
      </c>
      <c r="AZ215" s="80" t="str">
        <f>IF('2d Gas distribution'!BA133="-","-",'2d Gas distribution'!BA133)</f>
        <v>-</v>
      </c>
      <c r="BA215" s="80" t="str">
        <f>IF('2d Gas distribution'!BB133="-","-",'2d Gas distribution'!BB133)</f>
        <v>-</v>
      </c>
      <c r="BB215" s="80" t="str">
        <f>IF('2d Gas distribution'!BC133="-","-",'2d Gas distribution'!BC133)</f>
        <v>-</v>
      </c>
    </row>
    <row r="216" spans="1:54" s="14" customFormat="1" ht="11.45">
      <c r="A216" s="10"/>
      <c r="B216" s="72" t="s">
        <v>207</v>
      </c>
      <c r="C216" s="203"/>
      <c r="D216" s="211"/>
      <c r="E216" s="29"/>
      <c r="F216" s="80">
        <f>IF('2d Gas distribution'!G134="-","-",'2d Gas distribution'!G134)</f>
        <v>112.29814662756598</v>
      </c>
      <c r="G216" s="80">
        <f>IF('2d Gas distribution'!H134="-","-",'2d Gas distribution'!H134)</f>
        <v>112.29814662756598</v>
      </c>
      <c r="H216" s="80">
        <f>IF('2d Gas distribution'!I134="-","-",'2d Gas distribution'!I134)</f>
        <v>114.08473619631901</v>
      </c>
      <c r="I216" s="80">
        <f>IF('2d Gas distribution'!J134="-","-",'2d Gas distribution'!J134)</f>
        <v>114.08473619631901</v>
      </c>
      <c r="J216" s="80">
        <f>IF('2d Gas distribution'!K134="-","-",'2d Gas distribution'!K134)</f>
        <v>109.82940575079871</v>
      </c>
      <c r="K216" s="80">
        <f>IF('2d Gas distribution'!L134="-","-",'2d Gas distribution'!L134)</f>
        <v>109.82940575079871</v>
      </c>
      <c r="L216" s="80">
        <f>IF('2d Gas distribution'!M134="-","-",'2d Gas distribution'!M134)</f>
        <v>113.41422364217252</v>
      </c>
      <c r="M216" s="80">
        <f>IF('2d Gas distribution'!N134="-","-",'2d Gas distribution'!N134)</f>
        <v>113.41422364217252</v>
      </c>
      <c r="N216" s="82"/>
      <c r="O216" s="80">
        <f>IF('2d Gas distribution'!P134="-","-",'2d Gas distribution'!P134)</f>
        <v>113.41422364217252</v>
      </c>
      <c r="P216" s="80">
        <f>IF('2d Gas distribution'!Q134="-","-",'2d Gas distribution'!Q134)</f>
        <v>117.75411320754716</v>
      </c>
      <c r="Q216" s="80">
        <f>IF('2d Gas distribution'!R134="-","-",'2d Gas distribution'!R134)</f>
        <v>117.75411320754716</v>
      </c>
      <c r="R216" s="80">
        <f>IF('2d Gas distribution'!S134="-","-",'2d Gas distribution'!S134)</f>
        <v>120.63942857142857</v>
      </c>
      <c r="S216" s="80">
        <f>IF('2d Gas distribution'!T134="-","-",'2d Gas distribution'!T134)</f>
        <v>120.63942857142857</v>
      </c>
      <c r="T216" s="80">
        <f>IF('2d Gas distribution'!U134="-","-",'2d Gas distribution'!U134)</f>
        <v>113.22482315112541</v>
      </c>
      <c r="U216" s="80">
        <f>IF('2d Gas distribution'!V134="-","-",'2d Gas distribution'!V134)</f>
        <v>113.22482315112541</v>
      </c>
      <c r="V216" s="80">
        <f>IF('2d Gas distribution'!W134="-","-",'2d Gas distribution'!W134)</f>
        <v>163.98830769230767</v>
      </c>
      <c r="W216" s="80">
        <f>IF('2d Gas distribution'!X134="-","-",'2d Gas distribution'!X134)</f>
        <v>158.75753846153845</v>
      </c>
      <c r="X216" s="80">
        <f>IF('2d Gas distribution'!Y134="-","-",'2d Gas distribution'!Y134)</f>
        <v>159.23316455696201</v>
      </c>
      <c r="Y216" s="80">
        <f>IF('2d Gas distribution'!Z134="-","-",'2d Gas distribution'!Z134)</f>
        <v>159.23316455696201</v>
      </c>
      <c r="Z216" s="80">
        <f>IF('2d Gas distribution'!AA134="-","-",'2d Gas distribution'!AA134)</f>
        <v>159.23316455696201</v>
      </c>
      <c r="AA216" s="80">
        <f>IF('2d Gas distribution'!AB134="-","-",'2d Gas distribution'!AB134)</f>
        <v>159.23316455696201</v>
      </c>
      <c r="AB216" s="80">
        <f>IF('2d Gas distribution'!AC134="-","-",'2d Gas distribution'!AC134)</f>
        <v>149.07508280254774</v>
      </c>
      <c r="AC216" s="80">
        <f>IF('2d Gas distribution'!AD134="-","-",'2d Gas distribution'!AD134)</f>
        <v>149.07508280254774</v>
      </c>
      <c r="AD216" s="80">
        <f>IF('2d Gas distribution'!AE134="-","-",'2d Gas distribution'!AE134)</f>
        <v>149.07508280254774</v>
      </c>
      <c r="AE216" s="80">
        <f>IF('2d Gas distribution'!AF134="-","-",'2d Gas distribution'!AF134)</f>
        <v>149.07508280254774</v>
      </c>
      <c r="AF216" s="80">
        <f>IF('2d Gas distribution'!AG134="-","-",'2d Gas distribution'!AG134)</f>
        <v>166.02980392156863</v>
      </c>
      <c r="AG216" s="80">
        <f>IF('2d Gas distribution'!AH134="-","-",'2d Gas distribution'!AH134)</f>
        <v>166.02980392156863</v>
      </c>
      <c r="AH216" s="80" t="str">
        <f>IF('2d Gas distribution'!AI134="-","-",'2d Gas distribution'!AI134)</f>
        <v>-</v>
      </c>
      <c r="AI216" s="80" t="str">
        <f>IF('2d Gas distribution'!AJ134="-","-",'2d Gas distribution'!AJ134)</f>
        <v>-</v>
      </c>
      <c r="AJ216" s="80" t="str">
        <f>IF('2d Gas distribution'!AK134="-","-",'2d Gas distribution'!AK134)</f>
        <v>-</v>
      </c>
      <c r="AK216" s="80" t="str">
        <f>IF('2d Gas distribution'!AL134="-","-",'2d Gas distribution'!AL134)</f>
        <v>-</v>
      </c>
      <c r="AL216" s="80" t="str">
        <f>IF('2d Gas distribution'!AM134="-","-",'2d Gas distribution'!AM134)</f>
        <v>-</v>
      </c>
      <c r="AM216" s="80" t="str">
        <f>IF('2d Gas distribution'!AN134="-","-",'2d Gas distribution'!AN134)</f>
        <v>-</v>
      </c>
      <c r="AN216" s="80" t="str">
        <f>IF('2d Gas distribution'!AO134="-","-",'2d Gas distribution'!AO134)</f>
        <v>-</v>
      </c>
      <c r="AO216" s="80" t="str">
        <f>IF('2d Gas distribution'!AP134="-","-",'2d Gas distribution'!AP134)</f>
        <v>-</v>
      </c>
      <c r="AP216" s="80" t="str">
        <f>IF('2d Gas distribution'!AQ134="-","-",'2d Gas distribution'!AQ134)</f>
        <v>-</v>
      </c>
      <c r="AQ216" s="80" t="str">
        <f>IF('2d Gas distribution'!AR134="-","-",'2d Gas distribution'!AR134)</f>
        <v>-</v>
      </c>
      <c r="AR216" s="80" t="str">
        <f>IF('2d Gas distribution'!AS134="-","-",'2d Gas distribution'!AS134)</f>
        <v>-</v>
      </c>
      <c r="AS216" s="80" t="str">
        <f>IF('2d Gas distribution'!AT134="-","-",'2d Gas distribution'!AT134)</f>
        <v>-</v>
      </c>
      <c r="AT216" s="80" t="str">
        <f>IF('2d Gas distribution'!AU134="-","-",'2d Gas distribution'!AU134)</f>
        <v>-</v>
      </c>
      <c r="AU216" s="80" t="str">
        <f>IF('2d Gas distribution'!AV134="-","-",'2d Gas distribution'!AV134)</f>
        <v>-</v>
      </c>
      <c r="AV216" s="80" t="str">
        <f>IF('2d Gas distribution'!AW134="-","-",'2d Gas distribution'!AW134)</f>
        <v>-</v>
      </c>
      <c r="AW216" s="80" t="str">
        <f>IF('2d Gas distribution'!AX134="-","-",'2d Gas distribution'!AX134)</f>
        <v>-</v>
      </c>
      <c r="AX216" s="80" t="str">
        <f>IF('2d Gas distribution'!AY134="-","-",'2d Gas distribution'!AY134)</f>
        <v>-</v>
      </c>
      <c r="AY216" s="80" t="str">
        <f>IF('2d Gas distribution'!AZ134="-","-",'2d Gas distribution'!AZ134)</f>
        <v>-</v>
      </c>
      <c r="AZ216" s="80" t="str">
        <f>IF('2d Gas distribution'!BA134="-","-",'2d Gas distribution'!BA134)</f>
        <v>-</v>
      </c>
      <c r="BA216" s="80" t="str">
        <f>IF('2d Gas distribution'!BB134="-","-",'2d Gas distribution'!BB134)</f>
        <v>-</v>
      </c>
      <c r="BB216" s="80" t="str">
        <f>IF('2d Gas distribution'!BC134="-","-",'2d Gas distribution'!BC134)</f>
        <v>-</v>
      </c>
    </row>
    <row r="217" spans="1:54" s="14" customFormat="1" ht="11.45">
      <c r="A217" s="10"/>
      <c r="B217" s="72" t="s">
        <v>208</v>
      </c>
      <c r="C217" s="203"/>
      <c r="D217" s="211"/>
      <c r="E217" s="29"/>
      <c r="F217" s="80">
        <f>IF('2d Gas distribution'!G135="-","-",'2d Gas distribution'!G135)</f>
        <v>103.94219354838711</v>
      </c>
      <c r="G217" s="80">
        <f>IF('2d Gas distribution'!H135="-","-",'2d Gas distribution'!H135)</f>
        <v>103.94219354838711</v>
      </c>
      <c r="H217" s="80">
        <f>IF('2d Gas distribution'!I135="-","-",'2d Gas distribution'!I135)</f>
        <v>116.40728939828081</v>
      </c>
      <c r="I217" s="80">
        <f>IF('2d Gas distribution'!J135="-","-",'2d Gas distribution'!J135)</f>
        <v>116.40728939828081</v>
      </c>
      <c r="J217" s="80">
        <f>IF('2d Gas distribution'!K135="-","-",'2d Gas distribution'!K135)</f>
        <v>112.17028571428571</v>
      </c>
      <c r="K217" s="80">
        <f>IF('2d Gas distribution'!L135="-","-",'2d Gas distribution'!L135)</f>
        <v>112.17028571428571</v>
      </c>
      <c r="L217" s="80">
        <f>IF('2d Gas distribution'!M135="-","-",'2d Gas distribution'!M135)</f>
        <v>116.98113274336282</v>
      </c>
      <c r="M217" s="80">
        <f>IF('2d Gas distribution'!N135="-","-",'2d Gas distribution'!N135)</f>
        <v>116.98113274336282</v>
      </c>
      <c r="N217" s="82"/>
      <c r="O217" s="80">
        <f>IF('2d Gas distribution'!P135="-","-",'2d Gas distribution'!P135)</f>
        <v>116.98113274336282</v>
      </c>
      <c r="P217" s="80">
        <f>IF('2d Gas distribution'!Q135="-","-",'2d Gas distribution'!Q135)</f>
        <v>119.69546041055719</v>
      </c>
      <c r="Q217" s="80">
        <f>IF('2d Gas distribution'!R135="-","-",'2d Gas distribution'!R135)</f>
        <v>119.69546041055719</v>
      </c>
      <c r="R217" s="80">
        <f>IF('2d Gas distribution'!S135="-","-",'2d Gas distribution'!S135)</f>
        <v>129.99599999999998</v>
      </c>
      <c r="S217" s="80">
        <f>IF('2d Gas distribution'!T135="-","-",'2d Gas distribution'!T135)</f>
        <v>129.99599999999998</v>
      </c>
      <c r="T217" s="80">
        <f>IF('2d Gas distribution'!U135="-","-",'2d Gas distribution'!U135)</f>
        <v>107.23070553935861</v>
      </c>
      <c r="U217" s="80">
        <f>IF('2d Gas distribution'!V135="-","-",'2d Gas distribution'!V135)</f>
        <v>107.23070553935861</v>
      </c>
      <c r="V217" s="80">
        <f>IF('2d Gas distribution'!W135="-","-",'2d Gas distribution'!W135)</f>
        <v>159.91758139534886</v>
      </c>
      <c r="W217" s="80">
        <f>IF('2d Gas distribution'!X135="-","-",'2d Gas distribution'!X135)</f>
        <v>149.69665116279072</v>
      </c>
      <c r="X217" s="80">
        <f>IF('2d Gas distribution'!Y135="-","-",'2d Gas distribution'!Y135)</f>
        <v>153.69460869565219</v>
      </c>
      <c r="Y217" s="80">
        <f>IF('2d Gas distribution'!Z135="-","-",'2d Gas distribution'!Z135)</f>
        <v>153.69460869565219</v>
      </c>
      <c r="Z217" s="80">
        <f>IF('2d Gas distribution'!AA135="-","-",'2d Gas distribution'!AA135)</f>
        <v>153.69460869565219</v>
      </c>
      <c r="AA217" s="80">
        <f>IF('2d Gas distribution'!AB135="-","-",'2d Gas distribution'!AB135)</f>
        <v>153.69460869565219</v>
      </c>
      <c r="AB217" s="80">
        <f>IF('2d Gas distribution'!AC135="-","-",'2d Gas distribution'!AC135)</f>
        <v>149.53451162790699</v>
      </c>
      <c r="AC217" s="80">
        <f>IF('2d Gas distribution'!AD135="-","-",'2d Gas distribution'!AD135)</f>
        <v>149.53451162790699</v>
      </c>
      <c r="AD217" s="80">
        <f>IF('2d Gas distribution'!AE135="-","-",'2d Gas distribution'!AE135)</f>
        <v>149.53451162790699</v>
      </c>
      <c r="AE217" s="80">
        <f>IF('2d Gas distribution'!AF135="-","-",'2d Gas distribution'!AF135)</f>
        <v>149.53451162790699</v>
      </c>
      <c r="AF217" s="80">
        <f>IF('2d Gas distribution'!AG135="-","-",'2d Gas distribution'!AG135)</f>
        <v>162.89885714285714</v>
      </c>
      <c r="AG217" s="80">
        <f>IF('2d Gas distribution'!AH135="-","-",'2d Gas distribution'!AH135)</f>
        <v>162.89885714285714</v>
      </c>
      <c r="AH217" s="80" t="str">
        <f>IF('2d Gas distribution'!AI135="-","-",'2d Gas distribution'!AI135)</f>
        <v>-</v>
      </c>
      <c r="AI217" s="80" t="str">
        <f>IF('2d Gas distribution'!AJ135="-","-",'2d Gas distribution'!AJ135)</f>
        <v>-</v>
      </c>
      <c r="AJ217" s="80" t="str">
        <f>IF('2d Gas distribution'!AK135="-","-",'2d Gas distribution'!AK135)</f>
        <v>-</v>
      </c>
      <c r="AK217" s="80" t="str">
        <f>IF('2d Gas distribution'!AL135="-","-",'2d Gas distribution'!AL135)</f>
        <v>-</v>
      </c>
      <c r="AL217" s="80" t="str">
        <f>IF('2d Gas distribution'!AM135="-","-",'2d Gas distribution'!AM135)</f>
        <v>-</v>
      </c>
      <c r="AM217" s="80" t="str">
        <f>IF('2d Gas distribution'!AN135="-","-",'2d Gas distribution'!AN135)</f>
        <v>-</v>
      </c>
      <c r="AN217" s="80" t="str">
        <f>IF('2d Gas distribution'!AO135="-","-",'2d Gas distribution'!AO135)</f>
        <v>-</v>
      </c>
      <c r="AO217" s="80" t="str">
        <f>IF('2d Gas distribution'!AP135="-","-",'2d Gas distribution'!AP135)</f>
        <v>-</v>
      </c>
      <c r="AP217" s="80" t="str">
        <f>IF('2d Gas distribution'!AQ135="-","-",'2d Gas distribution'!AQ135)</f>
        <v>-</v>
      </c>
      <c r="AQ217" s="80" t="str">
        <f>IF('2d Gas distribution'!AR135="-","-",'2d Gas distribution'!AR135)</f>
        <v>-</v>
      </c>
      <c r="AR217" s="80" t="str">
        <f>IF('2d Gas distribution'!AS135="-","-",'2d Gas distribution'!AS135)</f>
        <v>-</v>
      </c>
      <c r="AS217" s="80" t="str">
        <f>IF('2d Gas distribution'!AT135="-","-",'2d Gas distribution'!AT135)</f>
        <v>-</v>
      </c>
      <c r="AT217" s="80" t="str">
        <f>IF('2d Gas distribution'!AU135="-","-",'2d Gas distribution'!AU135)</f>
        <v>-</v>
      </c>
      <c r="AU217" s="80" t="str">
        <f>IF('2d Gas distribution'!AV135="-","-",'2d Gas distribution'!AV135)</f>
        <v>-</v>
      </c>
      <c r="AV217" s="80" t="str">
        <f>IF('2d Gas distribution'!AW135="-","-",'2d Gas distribution'!AW135)</f>
        <v>-</v>
      </c>
      <c r="AW217" s="80" t="str">
        <f>IF('2d Gas distribution'!AX135="-","-",'2d Gas distribution'!AX135)</f>
        <v>-</v>
      </c>
      <c r="AX217" s="80" t="str">
        <f>IF('2d Gas distribution'!AY135="-","-",'2d Gas distribution'!AY135)</f>
        <v>-</v>
      </c>
      <c r="AY217" s="80" t="str">
        <f>IF('2d Gas distribution'!AZ135="-","-",'2d Gas distribution'!AZ135)</f>
        <v>-</v>
      </c>
      <c r="AZ217" s="80" t="str">
        <f>IF('2d Gas distribution'!BA135="-","-",'2d Gas distribution'!BA135)</f>
        <v>-</v>
      </c>
      <c r="BA217" s="80" t="str">
        <f>IF('2d Gas distribution'!BB135="-","-",'2d Gas distribution'!BB135)</f>
        <v>-</v>
      </c>
      <c r="BB217" s="80" t="str">
        <f>IF('2d Gas distribution'!BC135="-","-",'2d Gas distribution'!BC135)</f>
        <v>-</v>
      </c>
    </row>
    <row r="218" spans="1:54" s="14" customFormat="1" ht="11.45">
      <c r="A218" s="10"/>
      <c r="B218" s="72" t="s">
        <v>209</v>
      </c>
      <c r="C218" s="203"/>
      <c r="D218" s="211"/>
      <c r="E218" s="29"/>
      <c r="F218" s="80">
        <f>IF('2d Gas distribution'!G136="-","-",'2d Gas distribution'!G136)</f>
        <v>117.11410169491525</v>
      </c>
      <c r="G218" s="80">
        <f>IF('2d Gas distribution'!H136="-","-",'2d Gas distribution'!H136)</f>
        <v>117.11410169491525</v>
      </c>
      <c r="H218" s="80">
        <f>IF('2d Gas distribution'!I136="-","-",'2d Gas distribution'!I136)</f>
        <v>124.29752112676056</v>
      </c>
      <c r="I218" s="80">
        <f>IF('2d Gas distribution'!J136="-","-",'2d Gas distribution'!J136)</f>
        <v>124.29752112676056</v>
      </c>
      <c r="J218" s="80">
        <f>IF('2d Gas distribution'!K136="-","-",'2d Gas distribution'!K136)</f>
        <v>121.18105263157895</v>
      </c>
      <c r="K218" s="80">
        <f>IF('2d Gas distribution'!L136="-","-",'2d Gas distribution'!L136)</f>
        <v>121.18105263157895</v>
      </c>
      <c r="L218" s="80">
        <f>IF('2d Gas distribution'!M136="-","-",'2d Gas distribution'!M136)</f>
        <v>129.45148936170216</v>
      </c>
      <c r="M218" s="80">
        <f>IF('2d Gas distribution'!N136="-","-",'2d Gas distribution'!N136)</f>
        <v>129.45148936170216</v>
      </c>
      <c r="N218" s="82"/>
      <c r="O218" s="80">
        <f>IF('2d Gas distribution'!P136="-","-",'2d Gas distribution'!P136)</f>
        <v>129.45148936170216</v>
      </c>
      <c r="P218" s="80">
        <f>IF('2d Gas distribution'!Q136="-","-",'2d Gas distribution'!Q136)</f>
        <v>130.52987412587416</v>
      </c>
      <c r="Q218" s="80">
        <f>IF('2d Gas distribution'!R136="-","-",'2d Gas distribution'!R136)</f>
        <v>130.52987412587416</v>
      </c>
      <c r="R218" s="80">
        <f>IF('2d Gas distribution'!S136="-","-",'2d Gas distribution'!S136)</f>
        <v>133.09578947368419</v>
      </c>
      <c r="S218" s="80">
        <f>IF('2d Gas distribution'!T136="-","-",'2d Gas distribution'!T136)</f>
        <v>133.09578947368419</v>
      </c>
      <c r="T218" s="80">
        <f>IF('2d Gas distribution'!U136="-","-",'2d Gas distribution'!U136)</f>
        <v>111.8566779661017</v>
      </c>
      <c r="U218" s="80">
        <f>IF('2d Gas distribution'!V136="-","-",'2d Gas distribution'!V136)</f>
        <v>111.8566779661017</v>
      </c>
      <c r="V218" s="80">
        <f>IF('2d Gas distribution'!W136="-","-",'2d Gas distribution'!W136)</f>
        <v>159.50464864864864</v>
      </c>
      <c r="W218" s="80">
        <f>IF('2d Gas distribution'!X136="-","-",'2d Gas distribution'!X136)</f>
        <v>153.13978378378377</v>
      </c>
      <c r="X218" s="80">
        <f>IF('2d Gas distribution'!Y136="-","-",'2d Gas distribution'!Y136)</f>
        <v>160.60922033898305</v>
      </c>
      <c r="Y218" s="80">
        <f>IF('2d Gas distribution'!Z136="-","-",'2d Gas distribution'!Z136)</f>
        <v>160.60922033898305</v>
      </c>
      <c r="Z218" s="80">
        <f>IF('2d Gas distribution'!AA136="-","-",'2d Gas distribution'!AA136)</f>
        <v>160.60922033898305</v>
      </c>
      <c r="AA218" s="80">
        <f>IF('2d Gas distribution'!AB136="-","-",'2d Gas distribution'!AB136)</f>
        <v>160.60922033898305</v>
      </c>
      <c r="AB218" s="80">
        <f>IF('2d Gas distribution'!AC136="-","-",'2d Gas distribution'!AC136)</f>
        <v>148.65599999999998</v>
      </c>
      <c r="AC218" s="80">
        <f>IF('2d Gas distribution'!AD136="-","-",'2d Gas distribution'!AD136)</f>
        <v>148.65599999999998</v>
      </c>
      <c r="AD218" s="80">
        <f>IF('2d Gas distribution'!AE136="-","-",'2d Gas distribution'!AE136)</f>
        <v>148.65599999999998</v>
      </c>
      <c r="AE218" s="80">
        <f>IF('2d Gas distribution'!AF136="-","-",'2d Gas distribution'!AF136)</f>
        <v>148.65599999999998</v>
      </c>
      <c r="AF218" s="80">
        <f>IF('2d Gas distribution'!AG136="-","-",'2d Gas distribution'!AG136)</f>
        <v>158.38109589041099</v>
      </c>
      <c r="AG218" s="80">
        <f>IF('2d Gas distribution'!AH136="-","-",'2d Gas distribution'!AH136)</f>
        <v>158.38109589041099</v>
      </c>
      <c r="AH218" s="80" t="str">
        <f>IF('2d Gas distribution'!AI136="-","-",'2d Gas distribution'!AI136)</f>
        <v>-</v>
      </c>
      <c r="AI218" s="80" t="str">
        <f>IF('2d Gas distribution'!AJ136="-","-",'2d Gas distribution'!AJ136)</f>
        <v>-</v>
      </c>
      <c r="AJ218" s="80" t="str">
        <f>IF('2d Gas distribution'!AK136="-","-",'2d Gas distribution'!AK136)</f>
        <v>-</v>
      </c>
      <c r="AK218" s="80" t="str">
        <f>IF('2d Gas distribution'!AL136="-","-",'2d Gas distribution'!AL136)</f>
        <v>-</v>
      </c>
      <c r="AL218" s="80" t="str">
        <f>IF('2d Gas distribution'!AM136="-","-",'2d Gas distribution'!AM136)</f>
        <v>-</v>
      </c>
      <c r="AM218" s="80" t="str">
        <f>IF('2d Gas distribution'!AN136="-","-",'2d Gas distribution'!AN136)</f>
        <v>-</v>
      </c>
      <c r="AN218" s="80" t="str">
        <f>IF('2d Gas distribution'!AO136="-","-",'2d Gas distribution'!AO136)</f>
        <v>-</v>
      </c>
      <c r="AO218" s="80" t="str">
        <f>IF('2d Gas distribution'!AP136="-","-",'2d Gas distribution'!AP136)</f>
        <v>-</v>
      </c>
      <c r="AP218" s="80" t="str">
        <f>IF('2d Gas distribution'!AQ136="-","-",'2d Gas distribution'!AQ136)</f>
        <v>-</v>
      </c>
      <c r="AQ218" s="80" t="str">
        <f>IF('2d Gas distribution'!AR136="-","-",'2d Gas distribution'!AR136)</f>
        <v>-</v>
      </c>
      <c r="AR218" s="80" t="str">
        <f>IF('2d Gas distribution'!AS136="-","-",'2d Gas distribution'!AS136)</f>
        <v>-</v>
      </c>
      <c r="AS218" s="80" t="str">
        <f>IF('2d Gas distribution'!AT136="-","-",'2d Gas distribution'!AT136)</f>
        <v>-</v>
      </c>
      <c r="AT218" s="80" t="str">
        <f>IF('2d Gas distribution'!AU136="-","-",'2d Gas distribution'!AU136)</f>
        <v>-</v>
      </c>
      <c r="AU218" s="80" t="str">
        <f>IF('2d Gas distribution'!AV136="-","-",'2d Gas distribution'!AV136)</f>
        <v>-</v>
      </c>
      <c r="AV218" s="80" t="str">
        <f>IF('2d Gas distribution'!AW136="-","-",'2d Gas distribution'!AW136)</f>
        <v>-</v>
      </c>
      <c r="AW218" s="80" t="str">
        <f>IF('2d Gas distribution'!AX136="-","-",'2d Gas distribution'!AX136)</f>
        <v>-</v>
      </c>
      <c r="AX218" s="80" t="str">
        <f>IF('2d Gas distribution'!AY136="-","-",'2d Gas distribution'!AY136)</f>
        <v>-</v>
      </c>
      <c r="AY218" s="80" t="str">
        <f>IF('2d Gas distribution'!AZ136="-","-",'2d Gas distribution'!AZ136)</f>
        <v>-</v>
      </c>
      <c r="AZ218" s="80" t="str">
        <f>IF('2d Gas distribution'!BA136="-","-",'2d Gas distribution'!BA136)</f>
        <v>-</v>
      </c>
      <c r="BA218" s="80" t="str">
        <f>IF('2d Gas distribution'!BB136="-","-",'2d Gas distribution'!BB136)</f>
        <v>-</v>
      </c>
      <c r="BB218" s="80" t="str">
        <f>IF('2d Gas distribution'!BC136="-","-",'2d Gas distribution'!BC136)</f>
        <v>-</v>
      </c>
    </row>
    <row r="219" spans="1:54" s="14" customFormat="1" ht="11.45">
      <c r="A219" s="10"/>
      <c r="B219" s="72" t="s">
        <v>210</v>
      </c>
      <c r="C219" s="203"/>
      <c r="D219" s="211"/>
      <c r="E219" s="29"/>
      <c r="F219" s="80">
        <f>IF('2d Gas distribution'!G137="-","-",'2d Gas distribution'!G137)</f>
        <v>124.03433093525177</v>
      </c>
      <c r="G219" s="80">
        <f>IF('2d Gas distribution'!H137="-","-",'2d Gas distribution'!H137)</f>
        <v>124.03433093525177</v>
      </c>
      <c r="H219" s="80">
        <f>IF('2d Gas distribution'!I137="-","-",'2d Gas distribution'!I137)</f>
        <v>123.04051567944251</v>
      </c>
      <c r="I219" s="80">
        <f>IF('2d Gas distribution'!J137="-","-",'2d Gas distribution'!J137)</f>
        <v>123.04051567944251</v>
      </c>
      <c r="J219" s="80">
        <f>IF('2d Gas distribution'!K137="-","-",'2d Gas distribution'!K137)</f>
        <v>120.36418118466899</v>
      </c>
      <c r="K219" s="80">
        <f>IF('2d Gas distribution'!L137="-","-",'2d Gas distribution'!L137)</f>
        <v>120.36418118466899</v>
      </c>
      <c r="L219" s="80">
        <f>IF('2d Gas distribution'!M137="-","-",'2d Gas distribution'!M137)</f>
        <v>126.84333333333333</v>
      </c>
      <c r="M219" s="80">
        <f>IF('2d Gas distribution'!N137="-","-",'2d Gas distribution'!N137)</f>
        <v>126.84333333333333</v>
      </c>
      <c r="N219" s="82"/>
      <c r="O219" s="80">
        <f>IF('2d Gas distribution'!P137="-","-",'2d Gas distribution'!P137)</f>
        <v>126.84333333333333</v>
      </c>
      <c r="P219" s="80">
        <f>IF('2d Gas distribution'!Q137="-","-",'2d Gas distribution'!Q137)</f>
        <v>130.52987412587416</v>
      </c>
      <c r="Q219" s="80">
        <f>IF('2d Gas distribution'!R137="-","-",'2d Gas distribution'!R137)</f>
        <v>130.52987412587416</v>
      </c>
      <c r="R219" s="80">
        <f>IF('2d Gas distribution'!S137="-","-",'2d Gas distribution'!S137)</f>
        <v>133.54901408450701</v>
      </c>
      <c r="S219" s="80">
        <f>IF('2d Gas distribution'!T137="-","-",'2d Gas distribution'!T137)</f>
        <v>133.54901408450701</v>
      </c>
      <c r="T219" s="80">
        <f>IF('2d Gas distribution'!U137="-","-",'2d Gas distribution'!U137)</f>
        <v>120.13716788321167</v>
      </c>
      <c r="U219" s="80">
        <f>IF('2d Gas distribution'!V137="-","-",'2d Gas distribution'!V137)</f>
        <v>120.13716788321167</v>
      </c>
      <c r="V219" s="80">
        <f>IF('2d Gas distribution'!W137="-","-",'2d Gas distribution'!W137)</f>
        <v>170.74730434782606</v>
      </c>
      <c r="W219" s="80">
        <f>IF('2d Gas distribution'!X137="-","-",'2d Gas distribution'!X137)</f>
        <v>163.92121739130431</v>
      </c>
      <c r="X219" s="80">
        <f>IF('2d Gas distribution'!Y137="-","-",'2d Gas distribution'!Y137)</f>
        <v>171.32034782608693</v>
      </c>
      <c r="Y219" s="80">
        <f>IF('2d Gas distribution'!Z137="-","-",'2d Gas distribution'!Z137)</f>
        <v>171.32034782608693</v>
      </c>
      <c r="Z219" s="80">
        <f>IF('2d Gas distribution'!AA137="-","-",'2d Gas distribution'!AA137)</f>
        <v>171.32034782608693</v>
      </c>
      <c r="AA219" s="80">
        <f>IF('2d Gas distribution'!AB137="-","-",'2d Gas distribution'!AB137)</f>
        <v>171.32034782608693</v>
      </c>
      <c r="AB219" s="80">
        <f>IF('2d Gas distribution'!AC137="-","-",'2d Gas distribution'!AC137)</f>
        <v>158.93314285714285</v>
      </c>
      <c r="AC219" s="80">
        <f>IF('2d Gas distribution'!AD137="-","-",'2d Gas distribution'!AD137)</f>
        <v>158.93314285714285</v>
      </c>
      <c r="AD219" s="80">
        <f>IF('2d Gas distribution'!AE137="-","-",'2d Gas distribution'!AE137)</f>
        <v>158.93314285714285</v>
      </c>
      <c r="AE219" s="80">
        <f>IF('2d Gas distribution'!AF137="-","-",'2d Gas distribution'!AF137)</f>
        <v>158.93314285714285</v>
      </c>
      <c r="AF219" s="80">
        <f>IF('2d Gas distribution'!AG137="-","-",'2d Gas distribution'!AG137)</f>
        <v>169.63411764705879</v>
      </c>
      <c r="AG219" s="80">
        <f>IF('2d Gas distribution'!AH137="-","-",'2d Gas distribution'!AH137)</f>
        <v>169.63411764705879</v>
      </c>
      <c r="AH219" s="80" t="str">
        <f>IF('2d Gas distribution'!AI137="-","-",'2d Gas distribution'!AI137)</f>
        <v>-</v>
      </c>
      <c r="AI219" s="80" t="str">
        <f>IF('2d Gas distribution'!AJ137="-","-",'2d Gas distribution'!AJ137)</f>
        <v>-</v>
      </c>
      <c r="AJ219" s="80" t="str">
        <f>IF('2d Gas distribution'!AK137="-","-",'2d Gas distribution'!AK137)</f>
        <v>-</v>
      </c>
      <c r="AK219" s="80" t="str">
        <f>IF('2d Gas distribution'!AL137="-","-",'2d Gas distribution'!AL137)</f>
        <v>-</v>
      </c>
      <c r="AL219" s="80" t="str">
        <f>IF('2d Gas distribution'!AM137="-","-",'2d Gas distribution'!AM137)</f>
        <v>-</v>
      </c>
      <c r="AM219" s="80" t="str">
        <f>IF('2d Gas distribution'!AN137="-","-",'2d Gas distribution'!AN137)</f>
        <v>-</v>
      </c>
      <c r="AN219" s="80" t="str">
        <f>IF('2d Gas distribution'!AO137="-","-",'2d Gas distribution'!AO137)</f>
        <v>-</v>
      </c>
      <c r="AO219" s="80" t="str">
        <f>IF('2d Gas distribution'!AP137="-","-",'2d Gas distribution'!AP137)</f>
        <v>-</v>
      </c>
      <c r="AP219" s="80" t="str">
        <f>IF('2d Gas distribution'!AQ137="-","-",'2d Gas distribution'!AQ137)</f>
        <v>-</v>
      </c>
      <c r="AQ219" s="80" t="str">
        <f>IF('2d Gas distribution'!AR137="-","-",'2d Gas distribution'!AR137)</f>
        <v>-</v>
      </c>
      <c r="AR219" s="80" t="str">
        <f>IF('2d Gas distribution'!AS137="-","-",'2d Gas distribution'!AS137)</f>
        <v>-</v>
      </c>
      <c r="AS219" s="80" t="str">
        <f>IF('2d Gas distribution'!AT137="-","-",'2d Gas distribution'!AT137)</f>
        <v>-</v>
      </c>
      <c r="AT219" s="80" t="str">
        <f>IF('2d Gas distribution'!AU137="-","-",'2d Gas distribution'!AU137)</f>
        <v>-</v>
      </c>
      <c r="AU219" s="80" t="str">
        <f>IF('2d Gas distribution'!AV137="-","-",'2d Gas distribution'!AV137)</f>
        <v>-</v>
      </c>
      <c r="AV219" s="80" t="str">
        <f>IF('2d Gas distribution'!AW137="-","-",'2d Gas distribution'!AW137)</f>
        <v>-</v>
      </c>
      <c r="AW219" s="80" t="str">
        <f>IF('2d Gas distribution'!AX137="-","-",'2d Gas distribution'!AX137)</f>
        <v>-</v>
      </c>
      <c r="AX219" s="80" t="str">
        <f>IF('2d Gas distribution'!AY137="-","-",'2d Gas distribution'!AY137)</f>
        <v>-</v>
      </c>
      <c r="AY219" s="80" t="str">
        <f>IF('2d Gas distribution'!AZ137="-","-",'2d Gas distribution'!AZ137)</f>
        <v>-</v>
      </c>
      <c r="AZ219" s="80" t="str">
        <f>IF('2d Gas distribution'!BA137="-","-",'2d Gas distribution'!BA137)</f>
        <v>-</v>
      </c>
      <c r="BA219" s="80" t="str">
        <f>IF('2d Gas distribution'!BB137="-","-",'2d Gas distribution'!BB137)</f>
        <v>-</v>
      </c>
      <c r="BB219" s="80" t="str">
        <f>IF('2d Gas distribution'!BC137="-","-",'2d Gas distribution'!BC137)</f>
        <v>-</v>
      </c>
    </row>
    <row r="220" spans="1:54" s="14" customFormat="1" ht="11.45">
      <c r="A220" s="10"/>
      <c r="B220" s="72" t="s">
        <v>211</v>
      </c>
      <c r="C220" s="203"/>
      <c r="D220" s="211"/>
      <c r="E220" s="29"/>
      <c r="F220" s="80">
        <f>IF('2d Gas distribution'!G138="-","-",'2d Gas distribution'!G138)</f>
        <v>119.28208695652175</v>
      </c>
      <c r="G220" s="80">
        <f>IF('2d Gas distribution'!H138="-","-",'2d Gas distribution'!H138)</f>
        <v>119.28208695652175</v>
      </c>
      <c r="H220" s="80">
        <f>IF('2d Gas distribution'!I138="-","-",'2d Gas distribution'!I138)</f>
        <v>122.90770469798659</v>
      </c>
      <c r="I220" s="80">
        <f>IF('2d Gas distribution'!J138="-","-",'2d Gas distribution'!J138)</f>
        <v>122.90770469798659</v>
      </c>
      <c r="J220" s="80">
        <f>IF('2d Gas distribution'!K138="-","-",'2d Gas distribution'!K138)</f>
        <v>121.20956701030931</v>
      </c>
      <c r="K220" s="80">
        <f>IF('2d Gas distribution'!L138="-","-",'2d Gas distribution'!L138)</f>
        <v>121.20956701030931</v>
      </c>
      <c r="L220" s="80">
        <f>IF('2d Gas distribution'!M138="-","-",'2d Gas distribution'!M138)</f>
        <v>121.60643298969075</v>
      </c>
      <c r="M220" s="80">
        <f>IF('2d Gas distribution'!N138="-","-",'2d Gas distribution'!N138)</f>
        <v>121.60643298969075</v>
      </c>
      <c r="N220" s="82"/>
      <c r="O220" s="80">
        <f>IF('2d Gas distribution'!P138="-","-",'2d Gas distribution'!P138)</f>
        <v>121.60643298969075</v>
      </c>
      <c r="P220" s="80">
        <f>IF('2d Gas distribution'!Q138="-","-",'2d Gas distribution'!Q138)</f>
        <v>129.94652054794523</v>
      </c>
      <c r="Q220" s="80">
        <f>IF('2d Gas distribution'!R138="-","-",'2d Gas distribution'!R138)</f>
        <v>129.94652054794523</v>
      </c>
      <c r="R220" s="80">
        <f>IF('2d Gas distribution'!S138="-","-",'2d Gas distribution'!S138)</f>
        <v>128.59503071672353</v>
      </c>
      <c r="S220" s="80">
        <f>IF('2d Gas distribution'!T138="-","-",'2d Gas distribution'!T138)</f>
        <v>128.59503071672353</v>
      </c>
      <c r="T220" s="80">
        <f>IF('2d Gas distribution'!U138="-","-",'2d Gas distribution'!U138)</f>
        <v>130.37485121107269</v>
      </c>
      <c r="U220" s="80">
        <f>IF('2d Gas distribution'!V138="-","-",'2d Gas distribution'!V138)</f>
        <v>130.37485121107269</v>
      </c>
      <c r="V220" s="80">
        <f>IF('2d Gas distribution'!W138="-","-",'2d Gas distribution'!W138)</f>
        <v>174.92338983050846</v>
      </c>
      <c r="W220" s="80">
        <f>IF('2d Gas distribution'!X138="-","-",'2d Gas distribution'!X138)</f>
        <v>165.6894915254237</v>
      </c>
      <c r="X220" s="80">
        <f>IF('2d Gas distribution'!Y138="-","-",'2d Gas distribution'!Y138)</f>
        <v>180.41135353535356</v>
      </c>
      <c r="Y220" s="80">
        <f>IF('2d Gas distribution'!Z138="-","-",'2d Gas distribution'!Z138)</f>
        <v>180.41135353535356</v>
      </c>
      <c r="Z220" s="80">
        <f>IF('2d Gas distribution'!AA138="-","-",'2d Gas distribution'!AA138)</f>
        <v>180.41135353535356</v>
      </c>
      <c r="AA220" s="80">
        <f>IF('2d Gas distribution'!AB138="-","-",'2d Gas distribution'!AB138)</f>
        <v>180.41135353535356</v>
      </c>
      <c r="AB220" s="80">
        <f>IF('2d Gas distribution'!AC138="-","-",'2d Gas distribution'!AC138)</f>
        <v>187.42586301369863</v>
      </c>
      <c r="AC220" s="80">
        <f>IF('2d Gas distribution'!AD138="-","-",'2d Gas distribution'!AD138)</f>
        <v>187.42586301369863</v>
      </c>
      <c r="AD220" s="80">
        <f>IF('2d Gas distribution'!AE138="-","-",'2d Gas distribution'!AE138)</f>
        <v>187.42586301369863</v>
      </c>
      <c r="AE220" s="80">
        <f>IF('2d Gas distribution'!AF138="-","-",'2d Gas distribution'!AF138)</f>
        <v>187.42586301369863</v>
      </c>
      <c r="AF220" s="80">
        <f>IF('2d Gas distribution'!AG138="-","-",'2d Gas distribution'!AG138)</f>
        <v>193.30766077738517</v>
      </c>
      <c r="AG220" s="80">
        <f>IF('2d Gas distribution'!AH138="-","-",'2d Gas distribution'!AH138)</f>
        <v>193.30766077738517</v>
      </c>
      <c r="AH220" s="80" t="str">
        <f>IF('2d Gas distribution'!AI138="-","-",'2d Gas distribution'!AI138)</f>
        <v>-</v>
      </c>
      <c r="AI220" s="80" t="str">
        <f>IF('2d Gas distribution'!AJ138="-","-",'2d Gas distribution'!AJ138)</f>
        <v>-</v>
      </c>
      <c r="AJ220" s="80" t="str">
        <f>IF('2d Gas distribution'!AK138="-","-",'2d Gas distribution'!AK138)</f>
        <v>-</v>
      </c>
      <c r="AK220" s="80" t="str">
        <f>IF('2d Gas distribution'!AL138="-","-",'2d Gas distribution'!AL138)</f>
        <v>-</v>
      </c>
      <c r="AL220" s="80" t="str">
        <f>IF('2d Gas distribution'!AM138="-","-",'2d Gas distribution'!AM138)</f>
        <v>-</v>
      </c>
      <c r="AM220" s="80" t="str">
        <f>IF('2d Gas distribution'!AN138="-","-",'2d Gas distribution'!AN138)</f>
        <v>-</v>
      </c>
      <c r="AN220" s="80" t="str">
        <f>IF('2d Gas distribution'!AO138="-","-",'2d Gas distribution'!AO138)</f>
        <v>-</v>
      </c>
      <c r="AO220" s="80" t="str">
        <f>IF('2d Gas distribution'!AP138="-","-",'2d Gas distribution'!AP138)</f>
        <v>-</v>
      </c>
      <c r="AP220" s="80" t="str">
        <f>IF('2d Gas distribution'!AQ138="-","-",'2d Gas distribution'!AQ138)</f>
        <v>-</v>
      </c>
      <c r="AQ220" s="80" t="str">
        <f>IF('2d Gas distribution'!AR138="-","-",'2d Gas distribution'!AR138)</f>
        <v>-</v>
      </c>
      <c r="AR220" s="80" t="str">
        <f>IF('2d Gas distribution'!AS138="-","-",'2d Gas distribution'!AS138)</f>
        <v>-</v>
      </c>
      <c r="AS220" s="80" t="str">
        <f>IF('2d Gas distribution'!AT138="-","-",'2d Gas distribution'!AT138)</f>
        <v>-</v>
      </c>
      <c r="AT220" s="80" t="str">
        <f>IF('2d Gas distribution'!AU138="-","-",'2d Gas distribution'!AU138)</f>
        <v>-</v>
      </c>
      <c r="AU220" s="80" t="str">
        <f>IF('2d Gas distribution'!AV138="-","-",'2d Gas distribution'!AV138)</f>
        <v>-</v>
      </c>
      <c r="AV220" s="80" t="str">
        <f>IF('2d Gas distribution'!AW138="-","-",'2d Gas distribution'!AW138)</f>
        <v>-</v>
      </c>
      <c r="AW220" s="80" t="str">
        <f>IF('2d Gas distribution'!AX138="-","-",'2d Gas distribution'!AX138)</f>
        <v>-</v>
      </c>
      <c r="AX220" s="80" t="str">
        <f>IF('2d Gas distribution'!AY138="-","-",'2d Gas distribution'!AY138)</f>
        <v>-</v>
      </c>
      <c r="AY220" s="80" t="str">
        <f>IF('2d Gas distribution'!AZ138="-","-",'2d Gas distribution'!AZ138)</f>
        <v>-</v>
      </c>
      <c r="AZ220" s="80" t="str">
        <f>IF('2d Gas distribution'!BA138="-","-",'2d Gas distribution'!BA138)</f>
        <v>-</v>
      </c>
      <c r="BA220" s="80" t="str">
        <f>IF('2d Gas distribution'!BB138="-","-",'2d Gas distribution'!BB138)</f>
        <v>-</v>
      </c>
      <c r="BB220" s="80" t="str">
        <f>IF('2d Gas distribution'!BC138="-","-",'2d Gas distribution'!BC138)</f>
        <v>-</v>
      </c>
    </row>
    <row r="221" spans="1:54" s="14" customFormat="1" ht="11.45">
      <c r="A221" s="10"/>
      <c r="B221" s="72" t="s">
        <v>212</v>
      </c>
      <c r="C221" s="203"/>
      <c r="D221" s="211"/>
      <c r="E221" s="29"/>
      <c r="F221" s="80">
        <f>IF('2d Gas distribution'!G139="-","-",'2d Gas distribution'!G139)</f>
        <v>109.89999999999998</v>
      </c>
      <c r="G221" s="80">
        <f>IF('2d Gas distribution'!H139="-","-",'2d Gas distribution'!H139)</f>
        <v>109.89999999999998</v>
      </c>
      <c r="H221" s="80">
        <f>IF('2d Gas distribution'!I139="-","-",'2d Gas distribution'!I139)</f>
        <v>109.19606557377048</v>
      </c>
      <c r="I221" s="80">
        <f>IF('2d Gas distribution'!J139="-","-",'2d Gas distribution'!J139)</f>
        <v>109.19606557377048</v>
      </c>
      <c r="J221" s="80">
        <f>IF('2d Gas distribution'!K139="-","-",'2d Gas distribution'!K139)</f>
        <v>110.39746534653466</v>
      </c>
      <c r="K221" s="80">
        <f>IF('2d Gas distribution'!L139="-","-",'2d Gas distribution'!L139)</f>
        <v>110.39746534653466</v>
      </c>
      <c r="L221" s="80">
        <f>IF('2d Gas distribution'!M139="-","-",'2d Gas distribution'!M139)</f>
        <v>113.77073684210526</v>
      </c>
      <c r="M221" s="80">
        <f>IF('2d Gas distribution'!N139="-","-",'2d Gas distribution'!N139)</f>
        <v>113.77073684210526</v>
      </c>
      <c r="N221" s="82"/>
      <c r="O221" s="80">
        <f>IF('2d Gas distribution'!P139="-","-",'2d Gas distribution'!P139)</f>
        <v>113.77073684210526</v>
      </c>
      <c r="P221" s="80">
        <f>IF('2d Gas distribution'!Q139="-","-",'2d Gas distribution'!Q139)</f>
        <v>116.24518032786884</v>
      </c>
      <c r="Q221" s="80">
        <f>IF('2d Gas distribution'!R139="-","-",'2d Gas distribution'!R139)</f>
        <v>116.24518032786884</v>
      </c>
      <c r="R221" s="80">
        <f>IF('2d Gas distribution'!S139="-","-",'2d Gas distribution'!S139)</f>
        <v>117.25853465346535</v>
      </c>
      <c r="S221" s="80">
        <f>IF('2d Gas distribution'!T139="-","-",'2d Gas distribution'!T139)</f>
        <v>117.25853465346535</v>
      </c>
      <c r="T221" s="80">
        <f>IF('2d Gas distribution'!U139="-","-",'2d Gas distribution'!U139)</f>
        <v>110.28454054054053</v>
      </c>
      <c r="U221" s="80">
        <f>IF('2d Gas distribution'!V139="-","-",'2d Gas distribution'!V139)</f>
        <v>110.28454054054053</v>
      </c>
      <c r="V221" s="80">
        <f>IF('2d Gas distribution'!W139="-","-",'2d Gas distribution'!W139)</f>
        <v>162.89637583892619</v>
      </c>
      <c r="W221" s="80">
        <f>IF('2d Gas distribution'!X139="-","-",'2d Gas distribution'!X139)</f>
        <v>155.8896644295302</v>
      </c>
      <c r="X221" s="80">
        <f>IF('2d Gas distribution'!Y139="-","-",'2d Gas distribution'!Y139)</f>
        <v>146.24375757575757</v>
      </c>
      <c r="Y221" s="80">
        <f>IF('2d Gas distribution'!Z139="-","-",'2d Gas distribution'!Z139)</f>
        <v>146.24375757575757</v>
      </c>
      <c r="Z221" s="80">
        <f>IF('2d Gas distribution'!AA139="-","-",'2d Gas distribution'!AA139)</f>
        <v>146.24375757575757</v>
      </c>
      <c r="AA221" s="80">
        <f>IF('2d Gas distribution'!AB139="-","-",'2d Gas distribution'!AB139)</f>
        <v>146.24375757575757</v>
      </c>
      <c r="AB221" s="80">
        <f>IF('2d Gas distribution'!AC139="-","-",'2d Gas distribution'!AC139)</f>
        <v>148.77199999999999</v>
      </c>
      <c r="AC221" s="80">
        <f>IF('2d Gas distribution'!AD139="-","-",'2d Gas distribution'!AD139)</f>
        <v>148.77199999999999</v>
      </c>
      <c r="AD221" s="80">
        <f>IF('2d Gas distribution'!AE139="-","-",'2d Gas distribution'!AE139)</f>
        <v>148.77199999999999</v>
      </c>
      <c r="AE221" s="80">
        <f>IF('2d Gas distribution'!AF139="-","-",'2d Gas distribution'!AF139)</f>
        <v>148.77199999999999</v>
      </c>
      <c r="AF221" s="80">
        <f>IF('2d Gas distribution'!AG139="-","-",'2d Gas distribution'!AG139)</f>
        <v>158.09579381443297</v>
      </c>
      <c r="AG221" s="80">
        <f>IF('2d Gas distribution'!AH139="-","-",'2d Gas distribution'!AH139)</f>
        <v>158.09579381443297</v>
      </c>
      <c r="AH221" s="80" t="str">
        <f>IF('2d Gas distribution'!AI139="-","-",'2d Gas distribution'!AI139)</f>
        <v>-</v>
      </c>
      <c r="AI221" s="80" t="str">
        <f>IF('2d Gas distribution'!AJ139="-","-",'2d Gas distribution'!AJ139)</f>
        <v>-</v>
      </c>
      <c r="AJ221" s="80" t="str">
        <f>IF('2d Gas distribution'!AK139="-","-",'2d Gas distribution'!AK139)</f>
        <v>-</v>
      </c>
      <c r="AK221" s="80" t="str">
        <f>IF('2d Gas distribution'!AL139="-","-",'2d Gas distribution'!AL139)</f>
        <v>-</v>
      </c>
      <c r="AL221" s="80" t="str">
        <f>IF('2d Gas distribution'!AM139="-","-",'2d Gas distribution'!AM139)</f>
        <v>-</v>
      </c>
      <c r="AM221" s="80" t="str">
        <f>IF('2d Gas distribution'!AN139="-","-",'2d Gas distribution'!AN139)</f>
        <v>-</v>
      </c>
      <c r="AN221" s="80" t="str">
        <f>IF('2d Gas distribution'!AO139="-","-",'2d Gas distribution'!AO139)</f>
        <v>-</v>
      </c>
      <c r="AO221" s="80" t="str">
        <f>IF('2d Gas distribution'!AP139="-","-",'2d Gas distribution'!AP139)</f>
        <v>-</v>
      </c>
      <c r="AP221" s="80" t="str">
        <f>IF('2d Gas distribution'!AQ139="-","-",'2d Gas distribution'!AQ139)</f>
        <v>-</v>
      </c>
      <c r="AQ221" s="80" t="str">
        <f>IF('2d Gas distribution'!AR139="-","-",'2d Gas distribution'!AR139)</f>
        <v>-</v>
      </c>
      <c r="AR221" s="80" t="str">
        <f>IF('2d Gas distribution'!AS139="-","-",'2d Gas distribution'!AS139)</f>
        <v>-</v>
      </c>
      <c r="AS221" s="80" t="str">
        <f>IF('2d Gas distribution'!AT139="-","-",'2d Gas distribution'!AT139)</f>
        <v>-</v>
      </c>
      <c r="AT221" s="80" t="str">
        <f>IF('2d Gas distribution'!AU139="-","-",'2d Gas distribution'!AU139)</f>
        <v>-</v>
      </c>
      <c r="AU221" s="80" t="str">
        <f>IF('2d Gas distribution'!AV139="-","-",'2d Gas distribution'!AV139)</f>
        <v>-</v>
      </c>
      <c r="AV221" s="80" t="str">
        <f>IF('2d Gas distribution'!AW139="-","-",'2d Gas distribution'!AW139)</f>
        <v>-</v>
      </c>
      <c r="AW221" s="80" t="str">
        <f>IF('2d Gas distribution'!AX139="-","-",'2d Gas distribution'!AX139)</f>
        <v>-</v>
      </c>
      <c r="AX221" s="80" t="str">
        <f>IF('2d Gas distribution'!AY139="-","-",'2d Gas distribution'!AY139)</f>
        <v>-</v>
      </c>
      <c r="AY221" s="80" t="str">
        <f>IF('2d Gas distribution'!AZ139="-","-",'2d Gas distribution'!AZ139)</f>
        <v>-</v>
      </c>
      <c r="AZ221" s="80" t="str">
        <f>IF('2d Gas distribution'!BA139="-","-",'2d Gas distribution'!BA139)</f>
        <v>-</v>
      </c>
      <c r="BA221" s="80" t="str">
        <f>IF('2d Gas distribution'!BB139="-","-",'2d Gas distribution'!BB139)</f>
        <v>-</v>
      </c>
      <c r="BB221" s="80" t="str">
        <f>IF('2d Gas distribution'!BC139="-","-",'2d Gas distribution'!BC139)</f>
        <v>-</v>
      </c>
    </row>
    <row r="222" spans="1:54" s="14" customFormat="1" ht="11.45">
      <c r="A222" s="10"/>
      <c r="B222" s="72" t="s">
        <v>213</v>
      </c>
      <c r="C222" s="203"/>
      <c r="D222" s="211"/>
      <c r="E222" s="29"/>
      <c r="F222" s="80">
        <f>IF('2d Gas distribution'!G140="-","-",'2d Gas distribution'!G140)</f>
        <v>105.01611730205279</v>
      </c>
      <c r="G222" s="80">
        <f>IF('2d Gas distribution'!H140="-","-",'2d Gas distribution'!H140)</f>
        <v>105.01611730205279</v>
      </c>
      <c r="H222" s="80">
        <f>IF('2d Gas distribution'!I140="-","-",'2d Gas distribution'!I140)</f>
        <v>112.6562944785276</v>
      </c>
      <c r="I222" s="80">
        <f>IF('2d Gas distribution'!J140="-","-",'2d Gas distribution'!J140)</f>
        <v>112.6562944785276</v>
      </c>
      <c r="J222" s="80">
        <f>IF('2d Gas distribution'!K140="-","-",'2d Gas distribution'!K140)</f>
        <v>112.90259424920127</v>
      </c>
      <c r="K222" s="80">
        <f>IF('2d Gas distribution'!L140="-","-",'2d Gas distribution'!L140)</f>
        <v>112.90259424920127</v>
      </c>
      <c r="L222" s="80">
        <f>IF('2d Gas distribution'!M140="-","-",'2d Gas distribution'!M140)</f>
        <v>113.32554632587858</v>
      </c>
      <c r="M222" s="80">
        <f>IF('2d Gas distribution'!N140="-","-",'2d Gas distribution'!N140)</f>
        <v>113.32554632587858</v>
      </c>
      <c r="N222" s="82"/>
      <c r="O222" s="80">
        <f>IF('2d Gas distribution'!P140="-","-",'2d Gas distribution'!P140)</f>
        <v>113.32554632587858</v>
      </c>
      <c r="P222" s="80">
        <f>IF('2d Gas distribution'!Q140="-","-",'2d Gas distribution'!Q140)</f>
        <v>119.66143396226414</v>
      </c>
      <c r="Q222" s="80">
        <f>IF('2d Gas distribution'!R140="-","-",'2d Gas distribution'!R140)</f>
        <v>119.66143396226414</v>
      </c>
      <c r="R222" s="80">
        <f>IF('2d Gas distribution'!S140="-","-",'2d Gas distribution'!S140)</f>
        <v>121.38420578778135</v>
      </c>
      <c r="S222" s="80">
        <f>IF('2d Gas distribution'!T140="-","-",'2d Gas distribution'!T140)</f>
        <v>121.38420578778135</v>
      </c>
      <c r="T222" s="80">
        <f>IF('2d Gas distribution'!U140="-","-",'2d Gas distribution'!U140)</f>
        <v>122.59059740259741</v>
      </c>
      <c r="U222" s="80">
        <f>IF('2d Gas distribution'!V140="-","-",'2d Gas distribution'!V140)</f>
        <v>122.59059740259741</v>
      </c>
      <c r="V222" s="80">
        <f>IF('2d Gas distribution'!W140="-","-",'2d Gas distribution'!W140)</f>
        <v>169.32983606557374</v>
      </c>
      <c r="W222" s="80">
        <f>IF('2d Gas distribution'!X140="-","-",'2d Gas distribution'!X140)</f>
        <v>160.39868852459014</v>
      </c>
      <c r="X222" s="80">
        <f>IF('2d Gas distribution'!Y140="-","-",'2d Gas distribution'!Y140)</f>
        <v>172.59947266881031</v>
      </c>
      <c r="Y222" s="80">
        <f>IF('2d Gas distribution'!Z140="-","-",'2d Gas distribution'!Z140)</f>
        <v>172.59947266881031</v>
      </c>
      <c r="Z222" s="80">
        <f>IF('2d Gas distribution'!AA140="-","-",'2d Gas distribution'!AA140)</f>
        <v>172.59947266881031</v>
      </c>
      <c r="AA222" s="80">
        <f>IF('2d Gas distribution'!AB140="-","-",'2d Gas distribution'!AB140)</f>
        <v>172.59947266881031</v>
      </c>
      <c r="AB222" s="80">
        <f>IF('2d Gas distribution'!AC140="-","-",'2d Gas distribution'!AC140)</f>
        <v>175.8636923076923</v>
      </c>
      <c r="AC222" s="80">
        <f>IF('2d Gas distribution'!AD140="-","-",'2d Gas distribution'!AD140)</f>
        <v>175.8636923076923</v>
      </c>
      <c r="AD222" s="80">
        <f>IF('2d Gas distribution'!AE140="-","-",'2d Gas distribution'!AE140)</f>
        <v>175.8636923076923</v>
      </c>
      <c r="AE222" s="80">
        <f>IF('2d Gas distribution'!AF140="-","-",'2d Gas distribution'!AF140)</f>
        <v>175.8636923076923</v>
      </c>
      <c r="AF222" s="80">
        <f>IF('2d Gas distribution'!AG140="-","-",'2d Gas distribution'!AG140)</f>
        <v>180.97025742574257</v>
      </c>
      <c r="AG222" s="80">
        <f>IF('2d Gas distribution'!AH140="-","-",'2d Gas distribution'!AH140)</f>
        <v>180.97025742574257</v>
      </c>
      <c r="AH222" s="80" t="str">
        <f>IF('2d Gas distribution'!AI140="-","-",'2d Gas distribution'!AI140)</f>
        <v>-</v>
      </c>
      <c r="AI222" s="80" t="str">
        <f>IF('2d Gas distribution'!AJ140="-","-",'2d Gas distribution'!AJ140)</f>
        <v>-</v>
      </c>
      <c r="AJ222" s="80" t="str">
        <f>IF('2d Gas distribution'!AK140="-","-",'2d Gas distribution'!AK140)</f>
        <v>-</v>
      </c>
      <c r="AK222" s="80" t="str">
        <f>IF('2d Gas distribution'!AL140="-","-",'2d Gas distribution'!AL140)</f>
        <v>-</v>
      </c>
      <c r="AL222" s="80" t="str">
        <f>IF('2d Gas distribution'!AM140="-","-",'2d Gas distribution'!AM140)</f>
        <v>-</v>
      </c>
      <c r="AM222" s="80" t="str">
        <f>IF('2d Gas distribution'!AN140="-","-",'2d Gas distribution'!AN140)</f>
        <v>-</v>
      </c>
      <c r="AN222" s="80" t="str">
        <f>IF('2d Gas distribution'!AO140="-","-",'2d Gas distribution'!AO140)</f>
        <v>-</v>
      </c>
      <c r="AO222" s="80" t="str">
        <f>IF('2d Gas distribution'!AP140="-","-",'2d Gas distribution'!AP140)</f>
        <v>-</v>
      </c>
      <c r="AP222" s="80" t="str">
        <f>IF('2d Gas distribution'!AQ140="-","-",'2d Gas distribution'!AQ140)</f>
        <v>-</v>
      </c>
      <c r="AQ222" s="80" t="str">
        <f>IF('2d Gas distribution'!AR140="-","-",'2d Gas distribution'!AR140)</f>
        <v>-</v>
      </c>
      <c r="AR222" s="80" t="str">
        <f>IF('2d Gas distribution'!AS140="-","-",'2d Gas distribution'!AS140)</f>
        <v>-</v>
      </c>
      <c r="AS222" s="80" t="str">
        <f>IF('2d Gas distribution'!AT140="-","-",'2d Gas distribution'!AT140)</f>
        <v>-</v>
      </c>
      <c r="AT222" s="80" t="str">
        <f>IF('2d Gas distribution'!AU140="-","-",'2d Gas distribution'!AU140)</f>
        <v>-</v>
      </c>
      <c r="AU222" s="80" t="str">
        <f>IF('2d Gas distribution'!AV140="-","-",'2d Gas distribution'!AV140)</f>
        <v>-</v>
      </c>
      <c r="AV222" s="80" t="str">
        <f>IF('2d Gas distribution'!AW140="-","-",'2d Gas distribution'!AW140)</f>
        <v>-</v>
      </c>
      <c r="AW222" s="80" t="str">
        <f>IF('2d Gas distribution'!AX140="-","-",'2d Gas distribution'!AX140)</f>
        <v>-</v>
      </c>
      <c r="AX222" s="80" t="str">
        <f>IF('2d Gas distribution'!AY140="-","-",'2d Gas distribution'!AY140)</f>
        <v>-</v>
      </c>
      <c r="AY222" s="80" t="str">
        <f>IF('2d Gas distribution'!AZ140="-","-",'2d Gas distribution'!AZ140)</f>
        <v>-</v>
      </c>
      <c r="AZ222" s="80" t="str">
        <f>IF('2d Gas distribution'!BA140="-","-",'2d Gas distribution'!BA140)</f>
        <v>-</v>
      </c>
      <c r="BA222" s="80" t="str">
        <f>IF('2d Gas distribution'!BB140="-","-",'2d Gas distribution'!BB140)</f>
        <v>-</v>
      </c>
      <c r="BB222" s="80" t="str">
        <f>IF('2d Gas distribution'!BC140="-","-",'2d Gas distribution'!BC140)</f>
        <v>-</v>
      </c>
    </row>
    <row r="223" spans="1:54" s="14" customFormat="1" ht="11.45">
      <c r="A223" s="10"/>
      <c r="B223" s="72" t="s">
        <v>214</v>
      </c>
      <c r="C223" s="204"/>
      <c r="D223" s="212"/>
      <c r="E223" s="29"/>
      <c r="F223" s="80">
        <f>IF('2d Gas distribution'!G141="-","-",'2d Gas distribution'!G141)</f>
        <v>112.36166037735848</v>
      </c>
      <c r="G223" s="80">
        <f>IF('2d Gas distribution'!H141="-","-",'2d Gas distribution'!H141)</f>
        <v>112.36166037735848</v>
      </c>
      <c r="H223" s="80">
        <f>IF('2d Gas distribution'!I141="-","-",'2d Gas distribution'!I141)</f>
        <v>114.01162732919255</v>
      </c>
      <c r="I223" s="80">
        <f>IF('2d Gas distribution'!J141="-","-",'2d Gas distribution'!J141)</f>
        <v>114.01162732919255</v>
      </c>
      <c r="J223" s="80">
        <f>IF('2d Gas distribution'!K141="-","-",'2d Gas distribution'!K141)</f>
        <v>114.68633766233765</v>
      </c>
      <c r="K223" s="80">
        <f>IF('2d Gas distribution'!L141="-","-",'2d Gas distribution'!L141)</f>
        <v>114.68633766233765</v>
      </c>
      <c r="L223" s="80">
        <f>IF('2d Gas distribution'!M141="-","-",'2d Gas distribution'!M141)</f>
        <v>115.1036883116883</v>
      </c>
      <c r="M223" s="80">
        <f>IF('2d Gas distribution'!N141="-","-",'2d Gas distribution'!N141)</f>
        <v>115.1036883116883</v>
      </c>
      <c r="N223" s="82"/>
      <c r="O223" s="80">
        <f>IF('2d Gas distribution'!P141="-","-",'2d Gas distribution'!P141)</f>
        <v>115.1036883116883</v>
      </c>
      <c r="P223" s="80">
        <f>IF('2d Gas distribution'!Q141="-","-",'2d Gas distribution'!Q141)</f>
        <v>123.025786407767</v>
      </c>
      <c r="Q223" s="80">
        <f>IF('2d Gas distribution'!R141="-","-",'2d Gas distribution'!R141)</f>
        <v>123.025786407767</v>
      </c>
      <c r="R223" s="80">
        <f>IF('2d Gas distribution'!S141="-","-",'2d Gas distribution'!S141)</f>
        <v>122.91353745928339</v>
      </c>
      <c r="S223" s="80">
        <f>IF('2d Gas distribution'!T141="-","-",'2d Gas distribution'!T141)</f>
        <v>122.91353745928339</v>
      </c>
      <c r="T223" s="80">
        <f>IF('2d Gas distribution'!U141="-","-",'2d Gas distribution'!U141)</f>
        <v>126.9758787878788</v>
      </c>
      <c r="U223" s="80">
        <f>IF('2d Gas distribution'!V141="-","-",'2d Gas distribution'!V141)</f>
        <v>126.9758787878788</v>
      </c>
      <c r="V223" s="80">
        <f>IF('2d Gas distribution'!W141="-","-",'2d Gas distribution'!W141)</f>
        <v>172.64107023411373</v>
      </c>
      <c r="W223" s="80">
        <f>IF('2d Gas distribution'!X141="-","-",'2d Gas distribution'!X141)</f>
        <v>163.53070234113713</v>
      </c>
      <c r="X223" s="80">
        <f>IF('2d Gas distribution'!Y141="-","-",'2d Gas distribution'!Y141)</f>
        <v>175.85960655737705</v>
      </c>
      <c r="Y223" s="80">
        <f>IF('2d Gas distribution'!Z141="-","-",'2d Gas distribution'!Z141)</f>
        <v>175.85960655737705</v>
      </c>
      <c r="Z223" s="80">
        <f>IF('2d Gas distribution'!AA141="-","-",'2d Gas distribution'!AA141)</f>
        <v>175.85960655737705</v>
      </c>
      <c r="AA223" s="80">
        <f>IF('2d Gas distribution'!AB141="-","-",'2d Gas distribution'!AB141)</f>
        <v>175.85960655737705</v>
      </c>
      <c r="AB223" s="80">
        <f>IF('2d Gas distribution'!AC141="-","-",'2d Gas distribution'!AC141)</f>
        <v>179.73796721311476</v>
      </c>
      <c r="AC223" s="80">
        <f>IF('2d Gas distribution'!AD141="-","-",'2d Gas distribution'!AD141)</f>
        <v>179.73796721311476</v>
      </c>
      <c r="AD223" s="80">
        <f>IF('2d Gas distribution'!AE141="-","-",'2d Gas distribution'!AE141)</f>
        <v>179.73796721311476</v>
      </c>
      <c r="AE223" s="80">
        <f>IF('2d Gas distribution'!AF141="-","-",'2d Gas distribution'!AF141)</f>
        <v>179.73796721311476</v>
      </c>
      <c r="AF223" s="80">
        <f>IF('2d Gas distribution'!AG141="-","-",'2d Gas distribution'!AG141)</f>
        <v>184.49701010101009</v>
      </c>
      <c r="AG223" s="80">
        <f>IF('2d Gas distribution'!AH141="-","-",'2d Gas distribution'!AH141)</f>
        <v>184.49701010101009</v>
      </c>
      <c r="AH223" s="80" t="str">
        <f>IF('2d Gas distribution'!AI141="-","-",'2d Gas distribution'!AI141)</f>
        <v>-</v>
      </c>
      <c r="AI223" s="80" t="str">
        <f>IF('2d Gas distribution'!AJ141="-","-",'2d Gas distribution'!AJ141)</f>
        <v>-</v>
      </c>
      <c r="AJ223" s="80" t="str">
        <f>IF('2d Gas distribution'!AK141="-","-",'2d Gas distribution'!AK141)</f>
        <v>-</v>
      </c>
      <c r="AK223" s="80" t="str">
        <f>IF('2d Gas distribution'!AL141="-","-",'2d Gas distribution'!AL141)</f>
        <v>-</v>
      </c>
      <c r="AL223" s="80" t="str">
        <f>IF('2d Gas distribution'!AM141="-","-",'2d Gas distribution'!AM141)</f>
        <v>-</v>
      </c>
      <c r="AM223" s="80" t="str">
        <f>IF('2d Gas distribution'!AN141="-","-",'2d Gas distribution'!AN141)</f>
        <v>-</v>
      </c>
      <c r="AN223" s="80" t="str">
        <f>IF('2d Gas distribution'!AO141="-","-",'2d Gas distribution'!AO141)</f>
        <v>-</v>
      </c>
      <c r="AO223" s="80" t="str">
        <f>IF('2d Gas distribution'!AP141="-","-",'2d Gas distribution'!AP141)</f>
        <v>-</v>
      </c>
      <c r="AP223" s="80" t="str">
        <f>IF('2d Gas distribution'!AQ141="-","-",'2d Gas distribution'!AQ141)</f>
        <v>-</v>
      </c>
      <c r="AQ223" s="80" t="str">
        <f>IF('2d Gas distribution'!AR141="-","-",'2d Gas distribution'!AR141)</f>
        <v>-</v>
      </c>
      <c r="AR223" s="80" t="str">
        <f>IF('2d Gas distribution'!AS141="-","-",'2d Gas distribution'!AS141)</f>
        <v>-</v>
      </c>
      <c r="AS223" s="80" t="str">
        <f>IF('2d Gas distribution'!AT141="-","-",'2d Gas distribution'!AT141)</f>
        <v>-</v>
      </c>
      <c r="AT223" s="80" t="str">
        <f>IF('2d Gas distribution'!AU141="-","-",'2d Gas distribution'!AU141)</f>
        <v>-</v>
      </c>
      <c r="AU223" s="80" t="str">
        <f>IF('2d Gas distribution'!AV141="-","-",'2d Gas distribution'!AV141)</f>
        <v>-</v>
      </c>
      <c r="AV223" s="80" t="str">
        <f>IF('2d Gas distribution'!AW141="-","-",'2d Gas distribution'!AW141)</f>
        <v>-</v>
      </c>
      <c r="AW223" s="80" t="str">
        <f>IF('2d Gas distribution'!AX141="-","-",'2d Gas distribution'!AX141)</f>
        <v>-</v>
      </c>
      <c r="AX223" s="80" t="str">
        <f>IF('2d Gas distribution'!AY141="-","-",'2d Gas distribution'!AY141)</f>
        <v>-</v>
      </c>
      <c r="AY223" s="80" t="str">
        <f>IF('2d Gas distribution'!AZ141="-","-",'2d Gas distribution'!AZ141)</f>
        <v>-</v>
      </c>
      <c r="AZ223" s="80" t="str">
        <f>IF('2d Gas distribution'!BA141="-","-",'2d Gas distribution'!BA141)</f>
        <v>-</v>
      </c>
      <c r="BA223" s="80" t="str">
        <f>IF('2d Gas distribution'!BB141="-","-",'2d Gas distribution'!BB141)</f>
        <v>-</v>
      </c>
      <c r="BB223" s="80" t="str">
        <f>IF('2d Gas distribution'!BC141="-","-",'2d Gas distribution'!BC141)</f>
        <v>-</v>
      </c>
    </row>
    <row r="224" spans="1:54" s="14" customFormat="1" ht="11.45">
      <c r="A224" s="10"/>
      <c r="B224" s="70" t="s">
        <v>217</v>
      </c>
      <c r="C224" s="71"/>
      <c r="D224" s="71"/>
      <c r="E224" s="71"/>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s="14" customFormat="1" ht="12.6" customHeight="1">
      <c r="A225" s="10"/>
      <c r="B225" s="72" t="s">
        <v>202</v>
      </c>
      <c r="C225" s="73" t="s">
        <v>174</v>
      </c>
      <c r="D225" s="205"/>
      <c r="E225" s="29"/>
      <c r="F225" s="80">
        <f>IF(F211="-","-",F211*INDEX('3c Mappings'!$C$8:$O$21,MATCH($C225,'3c Mappings'!$B$8:$B$21,0),MATCH($B225,'3c Mappings'!$C$7:$O$7,0)))</f>
        <v>76.435746098032297</v>
      </c>
      <c r="G225" s="80">
        <f>IF(G211="-","-",G211*INDEX('3c Mappings'!$C$8:$O$21,MATCH($C225,'3c Mappings'!$B$8:$B$21,0),MATCH($B225,'3c Mappings'!$C$7:$O$7,0)))</f>
        <v>76.435746098032297</v>
      </c>
      <c r="H225" s="80">
        <f>IF(H211="-","-",H211*INDEX('3c Mappings'!$C$8:$O$21,MATCH($C225,'3c Mappings'!$B$8:$B$21,0),MATCH($B225,'3c Mappings'!$C$7:$O$7,0)))</f>
        <v>73.071444049801173</v>
      </c>
      <c r="I225" s="80">
        <f>IF(I211="-","-",I211*INDEX('3c Mappings'!$C$8:$O$21,MATCH($C225,'3c Mappings'!$B$8:$B$21,0),MATCH($B225,'3c Mappings'!$C$7:$O$7,0)))</f>
        <v>73.071444049801173</v>
      </c>
      <c r="J225" s="80">
        <f>IF(J211="-","-",J211*INDEX('3c Mappings'!$C$8:$O$21,MATCH($C225,'3c Mappings'!$B$8:$B$21,0),MATCH($B225,'3c Mappings'!$C$7:$O$7,0)))</f>
        <v>74.84749484710693</v>
      </c>
      <c r="K225" s="80">
        <f>IF(K211="-","-",K211*INDEX('3c Mappings'!$C$8:$O$21,MATCH($C225,'3c Mappings'!$B$8:$B$21,0),MATCH($B225,'3c Mappings'!$C$7:$O$7,0)))</f>
        <v>74.84749484710693</v>
      </c>
      <c r="L225" s="80">
        <f>IF(L211="-","-",L211*INDEX('3c Mappings'!$C$8:$O$21,MATCH($C225,'3c Mappings'!$B$8:$B$21,0),MATCH($B225,'3c Mappings'!$C$7:$O$7,0)))</f>
        <v>77.174041998222975</v>
      </c>
      <c r="M225" s="80">
        <f>IF(M211="-","-",M211*INDEX('3c Mappings'!$C$8:$O$21,MATCH($C225,'3c Mappings'!$B$8:$B$21,0),MATCH($B225,'3c Mappings'!$C$7:$O$7,0)))</f>
        <v>77.174041998222975</v>
      </c>
      <c r="N225" s="82"/>
      <c r="O225" s="80">
        <f>IF(O211="-","-",O211*INDEX('3c Mappings'!$C$8:$O$21,MATCH($C225,'3c Mappings'!$B$8:$B$21,0),MATCH($B225,'3c Mappings'!$C$7:$O$7,0)))</f>
        <v>77.174041998222975</v>
      </c>
      <c r="P225" s="80">
        <f>IF(P211="-","-",P211*INDEX('3c Mappings'!$C$8:$O$21,MATCH($C225,'3c Mappings'!$B$8:$B$21,0),MATCH($B225,'3c Mappings'!$C$7:$O$7,0)))</f>
        <v>76.162733495977861</v>
      </c>
      <c r="Q225" s="80">
        <f>IF(Q211="-","-",Q211*INDEX('3c Mappings'!$C$8:$O$21,MATCH($C225,'3c Mappings'!$B$8:$B$21,0),MATCH($B225,'3c Mappings'!$C$7:$O$7,0)))</f>
        <v>76.162733495977861</v>
      </c>
      <c r="R225" s="80">
        <f>IF(R211="-","-",R211*INDEX('3c Mappings'!$C$8:$O$21,MATCH($C225,'3c Mappings'!$B$8:$B$21,0),MATCH($B225,'3c Mappings'!$C$7:$O$7,0)))</f>
        <v>76.451710632542216</v>
      </c>
      <c r="S225" s="80">
        <f>IF(S211="-","-",S211*INDEX('3c Mappings'!$C$8:$O$21,MATCH($C225,'3c Mappings'!$B$8:$B$21,0),MATCH($B225,'3c Mappings'!$C$7:$O$7,0)))</f>
        <v>76.451710632542216</v>
      </c>
      <c r="T225" s="80">
        <f>IF(T211="-","-",T211*INDEX('3c Mappings'!$C$8:$O$21,MATCH($C225,'3c Mappings'!$B$8:$B$21,0),MATCH($B225,'3c Mappings'!$C$7:$O$7,0)))</f>
        <v>73.809628934537443</v>
      </c>
      <c r="U225" s="80">
        <f>IF(U211="-","-",U211*INDEX('3c Mappings'!$C$8:$O$21,MATCH($C225,'3c Mappings'!$B$8:$B$21,0),MATCH($B225,'3c Mappings'!$C$7:$O$7,0)))</f>
        <v>73.809628934537443</v>
      </c>
      <c r="V225" s="80">
        <f>IF(V211="-","-",V211*INDEX('3c Mappings'!$C$8:$O$21,MATCH($C225,'3c Mappings'!$B$8:$B$21,0),MATCH($B225,'3c Mappings'!$C$7:$O$7,0)))</f>
        <v>104.40646354816666</v>
      </c>
      <c r="W225" s="80">
        <f>IF(W211="-","-",W211*INDEX('3c Mappings'!$C$8:$O$21,MATCH($C225,'3c Mappings'!$B$8:$B$21,0),MATCH($B225,'3c Mappings'!$C$7:$O$7,0)))</f>
        <v>98.110044722584476</v>
      </c>
      <c r="X225" s="80">
        <f>IF(X211="-","-",X211*INDEX('3c Mappings'!$C$8:$O$21,MATCH($C225,'3c Mappings'!$B$8:$B$21,0),MATCH($B225,'3c Mappings'!$C$7:$O$7,0)))</f>
        <v>98.768181936494372</v>
      </c>
      <c r="Y225" s="80">
        <f>IF(Y211="-","-",Y211*INDEX('3c Mappings'!$C$8:$O$21,MATCH($C225,'3c Mappings'!$B$8:$B$21,0),MATCH($B225,'3c Mappings'!$C$7:$O$7,0)))</f>
        <v>98.768181936494372</v>
      </c>
      <c r="Z225" s="80">
        <f>IF(Z211="-","-",Z211*INDEX('3c Mappings'!$C$8:$O$21,MATCH($C225,'3c Mappings'!$B$8:$B$21,0),MATCH($B225,'3c Mappings'!$C$7:$O$7,0)))</f>
        <v>98.768181936494372</v>
      </c>
      <c r="AA225" s="80">
        <f>IF(AA211="-","-",AA211*INDEX('3c Mappings'!$C$8:$O$21,MATCH($C225,'3c Mappings'!$B$8:$B$21,0),MATCH($B225,'3c Mappings'!$C$7:$O$7,0)))</f>
        <v>98.768181936494372</v>
      </c>
      <c r="AB225" s="80">
        <f>IF(AB211="-","-",AB211*INDEX('3c Mappings'!$C$8:$O$21,MATCH($C225,'3c Mappings'!$B$8:$B$21,0),MATCH($B225,'3c Mappings'!$C$7:$O$7,0)))</f>
        <v>97.991515983581536</v>
      </c>
      <c r="AC225" s="80">
        <f>IF(AC211="-","-",AC211*INDEX('3c Mappings'!$C$8:$O$21,MATCH($C225,'3c Mappings'!$B$8:$B$21,0),MATCH($B225,'3c Mappings'!$C$7:$O$7,0)))</f>
        <v>97.991515983581536</v>
      </c>
      <c r="AD225" s="80">
        <f>IF(AD211="-","-",AD211*INDEX('3c Mappings'!$C$8:$O$21,MATCH($C225,'3c Mappings'!$B$8:$B$21,0),MATCH($B225,'3c Mappings'!$C$7:$O$7,0)))</f>
        <v>97.991515983581536</v>
      </c>
      <c r="AE225" s="80">
        <f>IF(AE211="-","-",AE211*INDEX('3c Mappings'!$C$8:$O$21,MATCH($C225,'3c Mappings'!$B$8:$B$21,0),MATCH($B225,'3c Mappings'!$C$7:$O$7,0)))</f>
        <v>97.991515983581536</v>
      </c>
      <c r="AF225" s="80">
        <f>IF(AF211="-","-",AF211*INDEX('3c Mappings'!$C$8:$O$21,MATCH($C225,'3c Mappings'!$B$8:$B$21,0),MATCH($B225,'3c Mappings'!$C$7:$O$7,0)))</f>
        <v>105.70862768157156</v>
      </c>
      <c r="AG225" s="80">
        <f>IF(AG211="-","-",AG211*INDEX('3c Mappings'!$C$8:$O$21,MATCH($C225,'3c Mappings'!$B$8:$B$21,0),MATCH($B225,'3c Mappings'!$C$7:$O$7,0)))</f>
        <v>105.70862768157156</v>
      </c>
      <c r="AH225" s="80" t="str">
        <f>IF(AH211="-","-",AH211*INDEX('3c Mappings'!$C$8:$O$21,MATCH($C225,'3c Mappings'!$B$8:$B$21,0),MATCH($B225,'3c Mappings'!$C$7:$O$7,0)))</f>
        <v>-</v>
      </c>
      <c r="AI225" s="80" t="str">
        <f>IF(AI211="-","-",AI211*INDEX('3c Mappings'!$C$8:$O$21,MATCH($C225,'3c Mappings'!$B$8:$B$21,0),MATCH($B225,'3c Mappings'!$C$7:$O$7,0)))</f>
        <v>-</v>
      </c>
      <c r="AJ225" s="80" t="str">
        <f>IF(AJ211="-","-",AJ211*INDEX('3c Mappings'!$C$8:$O$21,MATCH($C225,'3c Mappings'!$B$8:$B$21,0),MATCH($B225,'3c Mappings'!$C$7:$O$7,0)))</f>
        <v>-</v>
      </c>
      <c r="AK225" s="80" t="str">
        <f>IF(AK211="-","-",AK211*INDEX('3c Mappings'!$C$8:$O$21,MATCH($C225,'3c Mappings'!$B$8:$B$21,0),MATCH($B225,'3c Mappings'!$C$7:$O$7,0)))</f>
        <v>-</v>
      </c>
      <c r="AL225" s="80" t="str">
        <f>IF(AL211="-","-",AL211*INDEX('3c Mappings'!$C$8:$O$21,MATCH($C225,'3c Mappings'!$B$8:$B$21,0),MATCH($B225,'3c Mappings'!$C$7:$O$7,0)))</f>
        <v>-</v>
      </c>
      <c r="AM225" s="80" t="str">
        <f>IF(AM211="-","-",AM211*INDEX('3c Mappings'!$C$8:$O$21,MATCH($C225,'3c Mappings'!$B$8:$B$21,0),MATCH($B225,'3c Mappings'!$C$7:$O$7,0)))</f>
        <v>-</v>
      </c>
      <c r="AN225" s="80" t="str">
        <f>IF(AN211="-","-",AN211*INDEX('3c Mappings'!$C$8:$O$21,MATCH($C225,'3c Mappings'!$B$8:$B$21,0),MATCH($B225,'3c Mappings'!$C$7:$O$7,0)))</f>
        <v>-</v>
      </c>
      <c r="AO225" s="80" t="str">
        <f>IF(AO211="-","-",AO211*INDEX('3c Mappings'!$C$8:$O$21,MATCH($C225,'3c Mappings'!$B$8:$B$21,0),MATCH($B225,'3c Mappings'!$C$7:$O$7,0)))</f>
        <v>-</v>
      </c>
      <c r="AP225" s="80" t="str">
        <f>IF(AP211="-","-",AP211*INDEX('3c Mappings'!$C$8:$O$21,MATCH($C225,'3c Mappings'!$B$8:$B$21,0),MATCH($B225,'3c Mappings'!$C$7:$O$7,0)))</f>
        <v>-</v>
      </c>
      <c r="AQ225" s="80" t="str">
        <f>IF(AQ211="-","-",AQ211*INDEX('3c Mappings'!$C$8:$O$21,MATCH($C225,'3c Mappings'!$B$8:$B$21,0),MATCH($B225,'3c Mappings'!$C$7:$O$7,0)))</f>
        <v>-</v>
      </c>
      <c r="AR225" s="80" t="str">
        <f>IF(AR211="-","-",AR211*INDEX('3c Mappings'!$C$8:$O$21,MATCH($C225,'3c Mappings'!$B$8:$B$21,0),MATCH($B225,'3c Mappings'!$C$7:$O$7,0)))</f>
        <v>-</v>
      </c>
      <c r="AS225" s="80" t="str">
        <f>IF(AS211="-","-",AS211*INDEX('3c Mappings'!$C$8:$O$21,MATCH($C225,'3c Mappings'!$B$8:$B$21,0),MATCH($B225,'3c Mappings'!$C$7:$O$7,0)))</f>
        <v>-</v>
      </c>
      <c r="AT225" s="80" t="str">
        <f>IF(AT211="-","-",AT211*INDEX('3c Mappings'!$C$8:$O$21,MATCH($C225,'3c Mappings'!$B$8:$B$21,0),MATCH($B225,'3c Mappings'!$C$7:$O$7,0)))</f>
        <v>-</v>
      </c>
      <c r="AU225" s="80" t="str">
        <f>IF(AU211="-","-",AU211*INDEX('3c Mappings'!$C$8:$O$21,MATCH($C225,'3c Mappings'!$B$8:$B$21,0),MATCH($B225,'3c Mappings'!$C$7:$O$7,0)))</f>
        <v>-</v>
      </c>
      <c r="AV225" s="80" t="str">
        <f>IF(AV211="-","-",AV211*INDEX('3c Mappings'!$C$8:$O$21,MATCH($C225,'3c Mappings'!$B$8:$B$21,0),MATCH($B225,'3c Mappings'!$C$7:$O$7,0)))</f>
        <v>-</v>
      </c>
      <c r="AW225" s="80" t="str">
        <f>IF(AW211="-","-",AW211*INDEX('3c Mappings'!$C$8:$O$21,MATCH($C225,'3c Mappings'!$B$8:$B$21,0),MATCH($B225,'3c Mappings'!$C$7:$O$7,0)))</f>
        <v>-</v>
      </c>
      <c r="AX225" s="80" t="str">
        <f>IF(AX211="-","-",AX211*INDEX('3c Mappings'!$C$8:$O$21,MATCH($C225,'3c Mappings'!$B$8:$B$21,0),MATCH($B225,'3c Mappings'!$C$7:$O$7,0)))</f>
        <v>-</v>
      </c>
      <c r="AY225" s="80" t="str">
        <f>IF(AY211="-","-",AY211*INDEX('3c Mappings'!$C$8:$O$21,MATCH($C225,'3c Mappings'!$B$8:$B$21,0),MATCH($B225,'3c Mappings'!$C$7:$O$7,0)))</f>
        <v>-</v>
      </c>
      <c r="AZ225" s="80" t="str">
        <f>IF(AZ211="-","-",AZ211*INDEX('3c Mappings'!$C$8:$O$21,MATCH($C225,'3c Mappings'!$B$8:$B$21,0),MATCH($B225,'3c Mappings'!$C$7:$O$7,0)))</f>
        <v>-</v>
      </c>
      <c r="BA225" s="80" t="str">
        <f>IF(BA211="-","-",BA211*INDEX('3c Mappings'!$C$8:$O$21,MATCH($C225,'3c Mappings'!$B$8:$B$21,0),MATCH($B225,'3c Mappings'!$C$7:$O$7,0)))</f>
        <v>-</v>
      </c>
      <c r="BB225" s="80" t="str">
        <f>IF(BB211="-","-",BB211*INDEX('3c Mappings'!$C$8:$O$21,MATCH($C225,'3c Mappings'!$B$8:$B$21,0),MATCH($B225,'3c Mappings'!$C$7:$O$7,0)))</f>
        <v>-</v>
      </c>
    </row>
    <row r="226" spans="1:54" s="14" customFormat="1" ht="11.45">
      <c r="A226" s="10"/>
      <c r="B226" s="72" t="s">
        <v>203</v>
      </c>
      <c r="C226" s="73" t="s">
        <v>174</v>
      </c>
      <c r="D226" s="205"/>
      <c r="E226" s="29"/>
      <c r="F226" s="80">
        <f>IF(F212="-","-",F212*INDEX('3c Mappings'!$C$8:$O$21,MATCH($C226,'3c Mappings'!$B$8:$B$21,0),MATCH($B226,'3c Mappings'!$C$7:$O$7,0)))</f>
        <v>0</v>
      </c>
      <c r="G226" s="80">
        <f>IF(G212="-","-",G212*INDEX('3c Mappings'!$C$8:$O$21,MATCH($C226,'3c Mappings'!$B$8:$B$21,0),MATCH($B226,'3c Mappings'!$C$7:$O$7,0)))</f>
        <v>0</v>
      </c>
      <c r="H226" s="80">
        <f>IF(H212="-","-",H212*INDEX('3c Mappings'!$C$8:$O$21,MATCH($C226,'3c Mappings'!$B$8:$B$21,0),MATCH($B226,'3c Mappings'!$C$7:$O$7,0)))</f>
        <v>0</v>
      </c>
      <c r="I226" s="80">
        <f>IF(I212="-","-",I212*INDEX('3c Mappings'!$C$8:$O$21,MATCH($C226,'3c Mappings'!$B$8:$B$21,0),MATCH($B226,'3c Mappings'!$C$7:$O$7,0)))</f>
        <v>0</v>
      </c>
      <c r="J226" s="80">
        <f>IF(J212="-","-",J212*INDEX('3c Mappings'!$C$8:$O$21,MATCH($C226,'3c Mappings'!$B$8:$B$21,0),MATCH($B226,'3c Mappings'!$C$7:$O$7,0)))</f>
        <v>0</v>
      </c>
      <c r="K226" s="80">
        <f>IF(K212="-","-",K212*INDEX('3c Mappings'!$C$8:$O$21,MATCH($C226,'3c Mappings'!$B$8:$B$21,0),MATCH($B226,'3c Mappings'!$C$7:$O$7,0)))</f>
        <v>0</v>
      </c>
      <c r="L226" s="80">
        <f>IF(L212="-","-",L212*INDEX('3c Mappings'!$C$8:$O$21,MATCH($C226,'3c Mappings'!$B$8:$B$21,0),MATCH($B226,'3c Mappings'!$C$7:$O$7,0)))</f>
        <v>0</v>
      </c>
      <c r="M226" s="80">
        <f>IF(M212="-","-",M212*INDEX('3c Mappings'!$C$8:$O$21,MATCH($C226,'3c Mappings'!$B$8:$B$21,0),MATCH($B226,'3c Mappings'!$C$7:$O$7,0)))</f>
        <v>0</v>
      </c>
      <c r="N226" s="82"/>
      <c r="O226" s="80">
        <f>IF(O212="-","-",O212*INDEX('3c Mappings'!$C$8:$O$21,MATCH($C226,'3c Mappings'!$B$8:$B$21,0),MATCH($B226,'3c Mappings'!$C$7:$O$7,0)))</f>
        <v>0</v>
      </c>
      <c r="P226" s="80">
        <f>IF(P212="-","-",P212*INDEX('3c Mappings'!$C$8:$O$21,MATCH($C226,'3c Mappings'!$B$8:$B$21,0),MATCH($B226,'3c Mappings'!$C$7:$O$7,0)))</f>
        <v>0</v>
      </c>
      <c r="Q226" s="80">
        <f>IF(Q212="-","-",Q212*INDEX('3c Mappings'!$C$8:$O$21,MATCH($C226,'3c Mappings'!$B$8:$B$21,0),MATCH($B226,'3c Mappings'!$C$7:$O$7,0)))</f>
        <v>0</v>
      </c>
      <c r="R226" s="80">
        <f>IF(R212="-","-",R212*INDEX('3c Mappings'!$C$8:$O$21,MATCH($C226,'3c Mappings'!$B$8:$B$21,0),MATCH($B226,'3c Mappings'!$C$7:$O$7,0)))</f>
        <v>0</v>
      </c>
      <c r="S226" s="80">
        <f>IF(S212="-","-",S212*INDEX('3c Mappings'!$C$8:$O$21,MATCH($C226,'3c Mappings'!$B$8:$B$21,0),MATCH($B226,'3c Mappings'!$C$7:$O$7,0)))</f>
        <v>0</v>
      </c>
      <c r="T226" s="80">
        <f>IF(T212="-","-",T212*INDEX('3c Mappings'!$C$8:$O$21,MATCH($C226,'3c Mappings'!$B$8:$B$21,0),MATCH($B226,'3c Mappings'!$C$7:$O$7,0)))</f>
        <v>0</v>
      </c>
      <c r="U226" s="80">
        <f>IF(U212="-","-",U212*INDEX('3c Mappings'!$C$8:$O$21,MATCH($C226,'3c Mappings'!$B$8:$B$21,0),MATCH($B226,'3c Mappings'!$C$7:$O$7,0)))</f>
        <v>0</v>
      </c>
      <c r="V226" s="80">
        <f>IF(V212="-","-",V212*INDEX('3c Mappings'!$C$8:$O$21,MATCH($C226,'3c Mappings'!$B$8:$B$21,0),MATCH($B226,'3c Mappings'!$C$7:$O$7,0)))</f>
        <v>0</v>
      </c>
      <c r="W226" s="80">
        <f>IF(W212="-","-",W212*INDEX('3c Mappings'!$C$8:$O$21,MATCH($C226,'3c Mappings'!$B$8:$B$21,0),MATCH($B226,'3c Mappings'!$C$7:$O$7,0)))</f>
        <v>0</v>
      </c>
      <c r="X226" s="80">
        <f>IF(X212="-","-",X212*INDEX('3c Mappings'!$C$8:$O$21,MATCH($C226,'3c Mappings'!$B$8:$B$21,0),MATCH($B226,'3c Mappings'!$C$7:$O$7,0)))</f>
        <v>0</v>
      </c>
      <c r="Y226" s="80">
        <f>IF(Y212="-","-",Y212*INDEX('3c Mappings'!$C$8:$O$21,MATCH($C226,'3c Mappings'!$B$8:$B$21,0),MATCH($B226,'3c Mappings'!$C$7:$O$7,0)))</f>
        <v>0</v>
      </c>
      <c r="Z226" s="80">
        <f>IF(Z212="-","-",Z212*INDEX('3c Mappings'!$C$8:$O$21,MATCH($C226,'3c Mappings'!$B$8:$B$21,0),MATCH($B226,'3c Mappings'!$C$7:$O$7,0)))</f>
        <v>0</v>
      </c>
      <c r="AA226" s="80">
        <f>IF(AA212="-","-",AA212*INDEX('3c Mappings'!$C$8:$O$21,MATCH($C226,'3c Mappings'!$B$8:$B$21,0),MATCH($B226,'3c Mappings'!$C$7:$O$7,0)))</f>
        <v>0</v>
      </c>
      <c r="AB226" s="80">
        <f>IF(AB212="-","-",AB212*INDEX('3c Mappings'!$C$8:$O$21,MATCH($C226,'3c Mappings'!$B$8:$B$21,0),MATCH($B226,'3c Mappings'!$C$7:$O$7,0)))</f>
        <v>0</v>
      </c>
      <c r="AC226" s="80">
        <f>IF(AC212="-","-",AC212*INDEX('3c Mappings'!$C$8:$O$21,MATCH($C226,'3c Mappings'!$B$8:$B$21,0),MATCH($B226,'3c Mappings'!$C$7:$O$7,0)))</f>
        <v>0</v>
      </c>
      <c r="AD226" s="80">
        <f>IF(AD212="-","-",AD212*INDEX('3c Mappings'!$C$8:$O$21,MATCH($C226,'3c Mappings'!$B$8:$B$21,0),MATCH($B226,'3c Mappings'!$C$7:$O$7,0)))</f>
        <v>0</v>
      </c>
      <c r="AE226" s="80">
        <f>IF(AE212="-","-",AE212*INDEX('3c Mappings'!$C$8:$O$21,MATCH($C226,'3c Mappings'!$B$8:$B$21,0),MATCH($B226,'3c Mappings'!$C$7:$O$7,0)))</f>
        <v>0</v>
      </c>
      <c r="AF226" s="80">
        <f>IF(AF212="-","-",AF212*INDEX('3c Mappings'!$C$8:$O$21,MATCH($C226,'3c Mappings'!$B$8:$B$21,0),MATCH($B226,'3c Mappings'!$C$7:$O$7,0)))</f>
        <v>0</v>
      </c>
      <c r="AG226" s="80">
        <f>IF(AG212="-","-",AG212*INDEX('3c Mappings'!$C$8:$O$21,MATCH($C226,'3c Mappings'!$B$8:$B$21,0),MATCH($B226,'3c Mappings'!$C$7:$O$7,0)))</f>
        <v>0</v>
      </c>
      <c r="AH226" s="80" t="str">
        <f>IF(AH212="-","-",AH212*INDEX('3c Mappings'!$C$8:$O$21,MATCH($C226,'3c Mappings'!$B$8:$B$21,0),MATCH($B226,'3c Mappings'!$C$7:$O$7,0)))</f>
        <v>-</v>
      </c>
      <c r="AI226" s="80" t="str">
        <f>IF(AI212="-","-",AI212*INDEX('3c Mappings'!$C$8:$O$21,MATCH($C226,'3c Mappings'!$B$8:$B$21,0),MATCH($B226,'3c Mappings'!$C$7:$O$7,0)))</f>
        <v>-</v>
      </c>
      <c r="AJ226" s="80" t="str">
        <f>IF(AJ212="-","-",AJ212*INDEX('3c Mappings'!$C$8:$O$21,MATCH($C226,'3c Mappings'!$B$8:$B$21,0),MATCH($B226,'3c Mappings'!$C$7:$O$7,0)))</f>
        <v>-</v>
      </c>
      <c r="AK226" s="80" t="str">
        <f>IF(AK212="-","-",AK212*INDEX('3c Mappings'!$C$8:$O$21,MATCH($C226,'3c Mappings'!$B$8:$B$21,0),MATCH($B226,'3c Mappings'!$C$7:$O$7,0)))</f>
        <v>-</v>
      </c>
      <c r="AL226" s="80" t="str">
        <f>IF(AL212="-","-",AL212*INDEX('3c Mappings'!$C$8:$O$21,MATCH($C226,'3c Mappings'!$B$8:$B$21,0),MATCH($B226,'3c Mappings'!$C$7:$O$7,0)))</f>
        <v>-</v>
      </c>
      <c r="AM226" s="80" t="str">
        <f>IF(AM212="-","-",AM212*INDEX('3c Mappings'!$C$8:$O$21,MATCH($C226,'3c Mappings'!$B$8:$B$21,0),MATCH($B226,'3c Mappings'!$C$7:$O$7,0)))</f>
        <v>-</v>
      </c>
      <c r="AN226" s="80" t="str">
        <f>IF(AN212="-","-",AN212*INDEX('3c Mappings'!$C$8:$O$21,MATCH($C226,'3c Mappings'!$B$8:$B$21,0),MATCH($B226,'3c Mappings'!$C$7:$O$7,0)))</f>
        <v>-</v>
      </c>
      <c r="AO226" s="80" t="str">
        <f>IF(AO212="-","-",AO212*INDEX('3c Mappings'!$C$8:$O$21,MATCH($C226,'3c Mappings'!$B$8:$B$21,0),MATCH($B226,'3c Mappings'!$C$7:$O$7,0)))</f>
        <v>-</v>
      </c>
      <c r="AP226" s="80" t="str">
        <f>IF(AP212="-","-",AP212*INDEX('3c Mappings'!$C$8:$O$21,MATCH($C226,'3c Mappings'!$B$8:$B$21,0),MATCH($B226,'3c Mappings'!$C$7:$O$7,0)))</f>
        <v>-</v>
      </c>
      <c r="AQ226" s="80" t="str">
        <f>IF(AQ212="-","-",AQ212*INDEX('3c Mappings'!$C$8:$O$21,MATCH($C226,'3c Mappings'!$B$8:$B$21,0),MATCH($B226,'3c Mappings'!$C$7:$O$7,0)))</f>
        <v>-</v>
      </c>
      <c r="AR226" s="80" t="str">
        <f>IF(AR212="-","-",AR212*INDEX('3c Mappings'!$C$8:$O$21,MATCH($C226,'3c Mappings'!$B$8:$B$21,0),MATCH($B226,'3c Mappings'!$C$7:$O$7,0)))</f>
        <v>-</v>
      </c>
      <c r="AS226" s="80" t="str">
        <f>IF(AS212="-","-",AS212*INDEX('3c Mappings'!$C$8:$O$21,MATCH($C226,'3c Mappings'!$B$8:$B$21,0),MATCH($B226,'3c Mappings'!$C$7:$O$7,0)))</f>
        <v>-</v>
      </c>
      <c r="AT226" s="80" t="str">
        <f>IF(AT212="-","-",AT212*INDEX('3c Mappings'!$C$8:$O$21,MATCH($C226,'3c Mappings'!$B$8:$B$21,0),MATCH($B226,'3c Mappings'!$C$7:$O$7,0)))</f>
        <v>-</v>
      </c>
      <c r="AU226" s="80" t="str">
        <f>IF(AU212="-","-",AU212*INDEX('3c Mappings'!$C$8:$O$21,MATCH($C226,'3c Mappings'!$B$8:$B$21,0),MATCH($B226,'3c Mappings'!$C$7:$O$7,0)))</f>
        <v>-</v>
      </c>
      <c r="AV226" s="80" t="str">
        <f>IF(AV212="-","-",AV212*INDEX('3c Mappings'!$C$8:$O$21,MATCH($C226,'3c Mappings'!$B$8:$B$21,0),MATCH($B226,'3c Mappings'!$C$7:$O$7,0)))</f>
        <v>-</v>
      </c>
      <c r="AW226" s="80" t="str">
        <f>IF(AW212="-","-",AW212*INDEX('3c Mappings'!$C$8:$O$21,MATCH($C226,'3c Mappings'!$B$8:$B$21,0),MATCH($B226,'3c Mappings'!$C$7:$O$7,0)))</f>
        <v>-</v>
      </c>
      <c r="AX226" s="80" t="str">
        <f>IF(AX212="-","-",AX212*INDEX('3c Mappings'!$C$8:$O$21,MATCH($C226,'3c Mappings'!$B$8:$B$21,0),MATCH($B226,'3c Mappings'!$C$7:$O$7,0)))</f>
        <v>-</v>
      </c>
      <c r="AY226" s="80" t="str">
        <f>IF(AY212="-","-",AY212*INDEX('3c Mappings'!$C$8:$O$21,MATCH($C226,'3c Mappings'!$B$8:$B$21,0),MATCH($B226,'3c Mappings'!$C$7:$O$7,0)))</f>
        <v>-</v>
      </c>
      <c r="AZ226" s="80" t="str">
        <f>IF(AZ212="-","-",AZ212*INDEX('3c Mappings'!$C$8:$O$21,MATCH($C226,'3c Mappings'!$B$8:$B$21,0),MATCH($B226,'3c Mappings'!$C$7:$O$7,0)))</f>
        <v>-</v>
      </c>
      <c r="BA226" s="80" t="str">
        <f>IF(BA212="-","-",BA212*INDEX('3c Mappings'!$C$8:$O$21,MATCH($C226,'3c Mappings'!$B$8:$B$21,0),MATCH($B226,'3c Mappings'!$C$7:$O$7,0)))</f>
        <v>-</v>
      </c>
      <c r="BB226" s="80" t="str">
        <f>IF(BB212="-","-",BB212*INDEX('3c Mappings'!$C$8:$O$21,MATCH($C226,'3c Mappings'!$B$8:$B$21,0),MATCH($B226,'3c Mappings'!$C$7:$O$7,0)))</f>
        <v>-</v>
      </c>
    </row>
    <row r="227" spans="1:54" s="14" customFormat="1" ht="11.45">
      <c r="A227" s="10"/>
      <c r="B227" s="72" t="s">
        <v>204</v>
      </c>
      <c r="C227" s="73" t="s">
        <v>174</v>
      </c>
      <c r="D227" s="205"/>
      <c r="E227" s="29"/>
      <c r="F227" s="80">
        <f>IF(F213="-","-",F213*INDEX('3c Mappings'!$C$8:$O$21,MATCH($C227,'3c Mappings'!$B$8:$B$21,0),MATCH($B227,'3c Mappings'!$C$7:$O$7,0)))</f>
        <v>0</v>
      </c>
      <c r="G227" s="80">
        <f>IF(G213="-","-",G213*INDEX('3c Mappings'!$C$8:$O$21,MATCH($C227,'3c Mappings'!$B$8:$B$21,0),MATCH($B227,'3c Mappings'!$C$7:$O$7,0)))</f>
        <v>0</v>
      </c>
      <c r="H227" s="80">
        <f>IF(H213="-","-",H213*INDEX('3c Mappings'!$C$8:$O$21,MATCH($C227,'3c Mappings'!$B$8:$B$21,0),MATCH($B227,'3c Mappings'!$C$7:$O$7,0)))</f>
        <v>0</v>
      </c>
      <c r="I227" s="80">
        <f>IF(I213="-","-",I213*INDEX('3c Mappings'!$C$8:$O$21,MATCH($C227,'3c Mappings'!$B$8:$B$21,0),MATCH($B227,'3c Mappings'!$C$7:$O$7,0)))</f>
        <v>0</v>
      </c>
      <c r="J227" s="80">
        <f>IF(J213="-","-",J213*INDEX('3c Mappings'!$C$8:$O$21,MATCH($C227,'3c Mappings'!$B$8:$B$21,0),MATCH($B227,'3c Mappings'!$C$7:$O$7,0)))</f>
        <v>0</v>
      </c>
      <c r="K227" s="80">
        <f>IF(K213="-","-",K213*INDEX('3c Mappings'!$C$8:$O$21,MATCH($C227,'3c Mappings'!$B$8:$B$21,0),MATCH($B227,'3c Mappings'!$C$7:$O$7,0)))</f>
        <v>0</v>
      </c>
      <c r="L227" s="80">
        <f>IF(L213="-","-",L213*INDEX('3c Mappings'!$C$8:$O$21,MATCH($C227,'3c Mappings'!$B$8:$B$21,0),MATCH($B227,'3c Mappings'!$C$7:$O$7,0)))</f>
        <v>0</v>
      </c>
      <c r="M227" s="80">
        <f>IF(M213="-","-",M213*INDEX('3c Mappings'!$C$8:$O$21,MATCH($C227,'3c Mappings'!$B$8:$B$21,0),MATCH($B227,'3c Mappings'!$C$7:$O$7,0)))</f>
        <v>0</v>
      </c>
      <c r="N227" s="82"/>
      <c r="O227" s="80">
        <f>IF(O213="-","-",O213*INDEX('3c Mappings'!$C$8:$O$21,MATCH($C227,'3c Mappings'!$B$8:$B$21,0),MATCH($B227,'3c Mappings'!$C$7:$O$7,0)))</f>
        <v>0</v>
      </c>
      <c r="P227" s="80">
        <f>IF(P213="-","-",P213*INDEX('3c Mappings'!$C$8:$O$21,MATCH($C227,'3c Mappings'!$B$8:$B$21,0),MATCH($B227,'3c Mappings'!$C$7:$O$7,0)))</f>
        <v>0</v>
      </c>
      <c r="Q227" s="80">
        <f>IF(Q213="-","-",Q213*INDEX('3c Mappings'!$C$8:$O$21,MATCH($C227,'3c Mappings'!$B$8:$B$21,0),MATCH($B227,'3c Mappings'!$C$7:$O$7,0)))</f>
        <v>0</v>
      </c>
      <c r="R227" s="80">
        <f>IF(R213="-","-",R213*INDEX('3c Mappings'!$C$8:$O$21,MATCH($C227,'3c Mappings'!$B$8:$B$21,0),MATCH($B227,'3c Mappings'!$C$7:$O$7,0)))</f>
        <v>0</v>
      </c>
      <c r="S227" s="80">
        <f>IF(S213="-","-",S213*INDEX('3c Mappings'!$C$8:$O$21,MATCH($C227,'3c Mappings'!$B$8:$B$21,0),MATCH($B227,'3c Mappings'!$C$7:$O$7,0)))</f>
        <v>0</v>
      </c>
      <c r="T227" s="80">
        <f>IF(T213="-","-",T213*INDEX('3c Mappings'!$C$8:$O$21,MATCH($C227,'3c Mappings'!$B$8:$B$21,0),MATCH($B227,'3c Mappings'!$C$7:$O$7,0)))</f>
        <v>0</v>
      </c>
      <c r="U227" s="80">
        <f>IF(U213="-","-",U213*INDEX('3c Mappings'!$C$8:$O$21,MATCH($C227,'3c Mappings'!$B$8:$B$21,0),MATCH($B227,'3c Mappings'!$C$7:$O$7,0)))</f>
        <v>0</v>
      </c>
      <c r="V227" s="80">
        <f>IF(V213="-","-",V213*INDEX('3c Mappings'!$C$8:$O$21,MATCH($C227,'3c Mappings'!$B$8:$B$21,0),MATCH($B227,'3c Mappings'!$C$7:$O$7,0)))</f>
        <v>0</v>
      </c>
      <c r="W227" s="80">
        <f>IF(W213="-","-",W213*INDEX('3c Mappings'!$C$8:$O$21,MATCH($C227,'3c Mappings'!$B$8:$B$21,0),MATCH($B227,'3c Mappings'!$C$7:$O$7,0)))</f>
        <v>0</v>
      </c>
      <c r="X227" s="80">
        <f>IF(X213="-","-",X213*INDEX('3c Mappings'!$C$8:$O$21,MATCH($C227,'3c Mappings'!$B$8:$B$21,0),MATCH($B227,'3c Mappings'!$C$7:$O$7,0)))</f>
        <v>0</v>
      </c>
      <c r="Y227" s="80">
        <f>IF(Y213="-","-",Y213*INDEX('3c Mappings'!$C$8:$O$21,MATCH($C227,'3c Mappings'!$B$8:$B$21,0),MATCH($B227,'3c Mappings'!$C$7:$O$7,0)))</f>
        <v>0</v>
      </c>
      <c r="Z227" s="80">
        <f>IF(Z213="-","-",Z213*INDEX('3c Mappings'!$C$8:$O$21,MATCH($C227,'3c Mappings'!$B$8:$B$21,0),MATCH($B227,'3c Mappings'!$C$7:$O$7,0)))</f>
        <v>0</v>
      </c>
      <c r="AA227" s="80">
        <f>IF(AA213="-","-",AA213*INDEX('3c Mappings'!$C$8:$O$21,MATCH($C227,'3c Mappings'!$B$8:$B$21,0),MATCH($B227,'3c Mappings'!$C$7:$O$7,0)))</f>
        <v>0</v>
      </c>
      <c r="AB227" s="80">
        <f>IF(AB213="-","-",AB213*INDEX('3c Mappings'!$C$8:$O$21,MATCH($C227,'3c Mappings'!$B$8:$B$21,0),MATCH($B227,'3c Mappings'!$C$7:$O$7,0)))</f>
        <v>0</v>
      </c>
      <c r="AC227" s="80">
        <f>IF(AC213="-","-",AC213*INDEX('3c Mappings'!$C$8:$O$21,MATCH($C227,'3c Mappings'!$B$8:$B$21,0),MATCH($B227,'3c Mappings'!$C$7:$O$7,0)))</f>
        <v>0</v>
      </c>
      <c r="AD227" s="80">
        <f>IF(AD213="-","-",AD213*INDEX('3c Mappings'!$C$8:$O$21,MATCH($C227,'3c Mappings'!$B$8:$B$21,0),MATCH($B227,'3c Mappings'!$C$7:$O$7,0)))</f>
        <v>0</v>
      </c>
      <c r="AE227" s="80">
        <f>IF(AE213="-","-",AE213*INDEX('3c Mappings'!$C$8:$O$21,MATCH($C227,'3c Mappings'!$B$8:$B$21,0),MATCH($B227,'3c Mappings'!$C$7:$O$7,0)))</f>
        <v>0</v>
      </c>
      <c r="AF227" s="80">
        <f>IF(AF213="-","-",AF213*INDEX('3c Mappings'!$C$8:$O$21,MATCH($C227,'3c Mappings'!$B$8:$B$21,0),MATCH($B227,'3c Mappings'!$C$7:$O$7,0)))</f>
        <v>0</v>
      </c>
      <c r="AG227" s="80">
        <f>IF(AG213="-","-",AG213*INDEX('3c Mappings'!$C$8:$O$21,MATCH($C227,'3c Mappings'!$B$8:$B$21,0),MATCH($B227,'3c Mappings'!$C$7:$O$7,0)))</f>
        <v>0</v>
      </c>
      <c r="AH227" s="80" t="str">
        <f>IF(AH213="-","-",AH213*INDEX('3c Mappings'!$C$8:$O$21,MATCH($C227,'3c Mappings'!$B$8:$B$21,0),MATCH($B227,'3c Mappings'!$C$7:$O$7,0)))</f>
        <v>-</v>
      </c>
      <c r="AI227" s="80" t="str">
        <f>IF(AI213="-","-",AI213*INDEX('3c Mappings'!$C$8:$O$21,MATCH($C227,'3c Mappings'!$B$8:$B$21,0),MATCH($B227,'3c Mappings'!$C$7:$O$7,0)))</f>
        <v>-</v>
      </c>
      <c r="AJ227" s="80" t="str">
        <f>IF(AJ213="-","-",AJ213*INDEX('3c Mappings'!$C$8:$O$21,MATCH($C227,'3c Mappings'!$B$8:$B$21,0),MATCH($B227,'3c Mappings'!$C$7:$O$7,0)))</f>
        <v>-</v>
      </c>
      <c r="AK227" s="80" t="str">
        <f>IF(AK213="-","-",AK213*INDEX('3c Mappings'!$C$8:$O$21,MATCH($C227,'3c Mappings'!$B$8:$B$21,0),MATCH($B227,'3c Mappings'!$C$7:$O$7,0)))</f>
        <v>-</v>
      </c>
      <c r="AL227" s="80" t="str">
        <f>IF(AL213="-","-",AL213*INDEX('3c Mappings'!$C$8:$O$21,MATCH($C227,'3c Mappings'!$B$8:$B$21,0),MATCH($B227,'3c Mappings'!$C$7:$O$7,0)))</f>
        <v>-</v>
      </c>
      <c r="AM227" s="80" t="str">
        <f>IF(AM213="-","-",AM213*INDEX('3c Mappings'!$C$8:$O$21,MATCH($C227,'3c Mappings'!$B$8:$B$21,0),MATCH($B227,'3c Mappings'!$C$7:$O$7,0)))</f>
        <v>-</v>
      </c>
      <c r="AN227" s="80" t="str">
        <f>IF(AN213="-","-",AN213*INDEX('3c Mappings'!$C$8:$O$21,MATCH($C227,'3c Mappings'!$B$8:$B$21,0),MATCH($B227,'3c Mappings'!$C$7:$O$7,0)))</f>
        <v>-</v>
      </c>
      <c r="AO227" s="80" t="str">
        <f>IF(AO213="-","-",AO213*INDEX('3c Mappings'!$C$8:$O$21,MATCH($C227,'3c Mappings'!$B$8:$B$21,0),MATCH($B227,'3c Mappings'!$C$7:$O$7,0)))</f>
        <v>-</v>
      </c>
      <c r="AP227" s="80" t="str">
        <f>IF(AP213="-","-",AP213*INDEX('3c Mappings'!$C$8:$O$21,MATCH($C227,'3c Mappings'!$B$8:$B$21,0),MATCH($B227,'3c Mappings'!$C$7:$O$7,0)))</f>
        <v>-</v>
      </c>
      <c r="AQ227" s="80" t="str">
        <f>IF(AQ213="-","-",AQ213*INDEX('3c Mappings'!$C$8:$O$21,MATCH($C227,'3c Mappings'!$B$8:$B$21,0),MATCH($B227,'3c Mappings'!$C$7:$O$7,0)))</f>
        <v>-</v>
      </c>
      <c r="AR227" s="80" t="str">
        <f>IF(AR213="-","-",AR213*INDEX('3c Mappings'!$C$8:$O$21,MATCH($C227,'3c Mappings'!$B$8:$B$21,0),MATCH($B227,'3c Mappings'!$C$7:$O$7,0)))</f>
        <v>-</v>
      </c>
      <c r="AS227" s="80" t="str">
        <f>IF(AS213="-","-",AS213*INDEX('3c Mappings'!$C$8:$O$21,MATCH($C227,'3c Mappings'!$B$8:$B$21,0),MATCH($B227,'3c Mappings'!$C$7:$O$7,0)))</f>
        <v>-</v>
      </c>
      <c r="AT227" s="80" t="str">
        <f>IF(AT213="-","-",AT213*INDEX('3c Mappings'!$C$8:$O$21,MATCH($C227,'3c Mappings'!$B$8:$B$21,0),MATCH($B227,'3c Mappings'!$C$7:$O$7,0)))</f>
        <v>-</v>
      </c>
      <c r="AU227" s="80" t="str">
        <f>IF(AU213="-","-",AU213*INDEX('3c Mappings'!$C$8:$O$21,MATCH($C227,'3c Mappings'!$B$8:$B$21,0),MATCH($B227,'3c Mappings'!$C$7:$O$7,0)))</f>
        <v>-</v>
      </c>
      <c r="AV227" s="80" t="str">
        <f>IF(AV213="-","-",AV213*INDEX('3c Mappings'!$C$8:$O$21,MATCH($C227,'3c Mappings'!$B$8:$B$21,0),MATCH($B227,'3c Mappings'!$C$7:$O$7,0)))</f>
        <v>-</v>
      </c>
      <c r="AW227" s="80" t="str">
        <f>IF(AW213="-","-",AW213*INDEX('3c Mappings'!$C$8:$O$21,MATCH($C227,'3c Mappings'!$B$8:$B$21,0),MATCH($B227,'3c Mappings'!$C$7:$O$7,0)))</f>
        <v>-</v>
      </c>
      <c r="AX227" s="80" t="str">
        <f>IF(AX213="-","-",AX213*INDEX('3c Mappings'!$C$8:$O$21,MATCH($C227,'3c Mappings'!$B$8:$B$21,0),MATCH($B227,'3c Mappings'!$C$7:$O$7,0)))</f>
        <v>-</v>
      </c>
      <c r="AY227" s="80" t="str">
        <f>IF(AY213="-","-",AY213*INDEX('3c Mappings'!$C$8:$O$21,MATCH($C227,'3c Mappings'!$B$8:$B$21,0),MATCH($B227,'3c Mappings'!$C$7:$O$7,0)))</f>
        <v>-</v>
      </c>
      <c r="AZ227" s="80" t="str">
        <f>IF(AZ213="-","-",AZ213*INDEX('3c Mappings'!$C$8:$O$21,MATCH($C227,'3c Mappings'!$B$8:$B$21,0),MATCH($B227,'3c Mappings'!$C$7:$O$7,0)))</f>
        <v>-</v>
      </c>
      <c r="BA227" s="80" t="str">
        <f>IF(BA213="-","-",BA213*INDEX('3c Mappings'!$C$8:$O$21,MATCH($C227,'3c Mappings'!$B$8:$B$21,0),MATCH($B227,'3c Mappings'!$C$7:$O$7,0)))</f>
        <v>-</v>
      </c>
      <c r="BB227" s="80" t="str">
        <f>IF(BB213="-","-",BB213*INDEX('3c Mappings'!$C$8:$O$21,MATCH($C227,'3c Mappings'!$B$8:$B$21,0),MATCH($B227,'3c Mappings'!$C$7:$O$7,0)))</f>
        <v>-</v>
      </c>
    </row>
    <row r="228" spans="1:54" s="14" customFormat="1" ht="11.45">
      <c r="A228" s="10"/>
      <c r="B228" s="72" t="s">
        <v>205</v>
      </c>
      <c r="C228" s="73" t="s">
        <v>174</v>
      </c>
      <c r="D228" s="205"/>
      <c r="E228" s="29"/>
      <c r="F228" s="80">
        <f>IF(F214="-","-",F214*INDEX('3c Mappings'!$C$8:$O$21,MATCH($C228,'3c Mappings'!$B$8:$B$21,0),MATCH($B228,'3c Mappings'!$C$7:$O$7,0)))</f>
        <v>0</v>
      </c>
      <c r="G228" s="80">
        <f>IF(G214="-","-",G214*INDEX('3c Mappings'!$C$8:$O$21,MATCH($C228,'3c Mappings'!$B$8:$B$21,0),MATCH($B228,'3c Mappings'!$C$7:$O$7,0)))</f>
        <v>0</v>
      </c>
      <c r="H228" s="80">
        <f>IF(H214="-","-",H214*INDEX('3c Mappings'!$C$8:$O$21,MATCH($C228,'3c Mappings'!$B$8:$B$21,0),MATCH($B228,'3c Mappings'!$C$7:$O$7,0)))</f>
        <v>0</v>
      </c>
      <c r="I228" s="80">
        <f>IF(I214="-","-",I214*INDEX('3c Mappings'!$C$8:$O$21,MATCH($C228,'3c Mappings'!$B$8:$B$21,0),MATCH($B228,'3c Mappings'!$C$7:$O$7,0)))</f>
        <v>0</v>
      </c>
      <c r="J228" s="80">
        <f>IF(J214="-","-",J214*INDEX('3c Mappings'!$C$8:$O$21,MATCH($C228,'3c Mappings'!$B$8:$B$21,0),MATCH($B228,'3c Mappings'!$C$7:$O$7,0)))</f>
        <v>0</v>
      </c>
      <c r="K228" s="80">
        <f>IF(K214="-","-",K214*INDEX('3c Mappings'!$C$8:$O$21,MATCH($C228,'3c Mappings'!$B$8:$B$21,0),MATCH($B228,'3c Mappings'!$C$7:$O$7,0)))</f>
        <v>0</v>
      </c>
      <c r="L228" s="80">
        <f>IF(L214="-","-",L214*INDEX('3c Mappings'!$C$8:$O$21,MATCH($C228,'3c Mappings'!$B$8:$B$21,0),MATCH($B228,'3c Mappings'!$C$7:$O$7,0)))</f>
        <v>0</v>
      </c>
      <c r="M228" s="80">
        <f>IF(M214="-","-",M214*INDEX('3c Mappings'!$C$8:$O$21,MATCH($C228,'3c Mappings'!$B$8:$B$21,0),MATCH($B228,'3c Mappings'!$C$7:$O$7,0)))</f>
        <v>0</v>
      </c>
      <c r="N228" s="82"/>
      <c r="O228" s="80">
        <f>IF(O214="-","-",O214*INDEX('3c Mappings'!$C$8:$O$21,MATCH($C228,'3c Mappings'!$B$8:$B$21,0),MATCH($B228,'3c Mappings'!$C$7:$O$7,0)))</f>
        <v>0</v>
      </c>
      <c r="P228" s="80">
        <f>IF(P214="-","-",P214*INDEX('3c Mappings'!$C$8:$O$21,MATCH($C228,'3c Mappings'!$B$8:$B$21,0),MATCH($B228,'3c Mappings'!$C$7:$O$7,0)))</f>
        <v>0</v>
      </c>
      <c r="Q228" s="80">
        <f>IF(Q214="-","-",Q214*INDEX('3c Mappings'!$C$8:$O$21,MATCH($C228,'3c Mappings'!$B$8:$B$21,0),MATCH($B228,'3c Mappings'!$C$7:$O$7,0)))</f>
        <v>0</v>
      </c>
      <c r="R228" s="80">
        <f>IF(R214="-","-",R214*INDEX('3c Mappings'!$C$8:$O$21,MATCH($C228,'3c Mappings'!$B$8:$B$21,0),MATCH($B228,'3c Mappings'!$C$7:$O$7,0)))</f>
        <v>0</v>
      </c>
      <c r="S228" s="80">
        <f>IF(S214="-","-",S214*INDEX('3c Mappings'!$C$8:$O$21,MATCH($C228,'3c Mappings'!$B$8:$B$21,0),MATCH($B228,'3c Mappings'!$C$7:$O$7,0)))</f>
        <v>0</v>
      </c>
      <c r="T228" s="80">
        <f>IF(T214="-","-",T214*INDEX('3c Mappings'!$C$8:$O$21,MATCH($C228,'3c Mappings'!$B$8:$B$21,0),MATCH($B228,'3c Mappings'!$C$7:$O$7,0)))</f>
        <v>0</v>
      </c>
      <c r="U228" s="80">
        <f>IF(U214="-","-",U214*INDEX('3c Mappings'!$C$8:$O$21,MATCH($C228,'3c Mappings'!$B$8:$B$21,0),MATCH($B228,'3c Mappings'!$C$7:$O$7,0)))</f>
        <v>0</v>
      </c>
      <c r="V228" s="80">
        <f>IF(V214="-","-",V214*INDEX('3c Mappings'!$C$8:$O$21,MATCH($C228,'3c Mappings'!$B$8:$B$21,0),MATCH($B228,'3c Mappings'!$C$7:$O$7,0)))</f>
        <v>0</v>
      </c>
      <c r="W228" s="80">
        <f>IF(W214="-","-",W214*INDEX('3c Mappings'!$C$8:$O$21,MATCH($C228,'3c Mappings'!$B$8:$B$21,0),MATCH($B228,'3c Mappings'!$C$7:$O$7,0)))</f>
        <v>0</v>
      </c>
      <c r="X228" s="80">
        <f>IF(X214="-","-",X214*INDEX('3c Mappings'!$C$8:$O$21,MATCH($C228,'3c Mappings'!$B$8:$B$21,0),MATCH($B228,'3c Mappings'!$C$7:$O$7,0)))</f>
        <v>0</v>
      </c>
      <c r="Y228" s="80">
        <f>IF(Y214="-","-",Y214*INDEX('3c Mappings'!$C$8:$O$21,MATCH($C228,'3c Mappings'!$B$8:$B$21,0),MATCH($B228,'3c Mappings'!$C$7:$O$7,0)))</f>
        <v>0</v>
      </c>
      <c r="Z228" s="80">
        <f>IF(Z214="-","-",Z214*INDEX('3c Mappings'!$C$8:$O$21,MATCH($C228,'3c Mappings'!$B$8:$B$21,0),MATCH($B228,'3c Mappings'!$C$7:$O$7,0)))</f>
        <v>0</v>
      </c>
      <c r="AA228" s="80">
        <f>IF(AA214="-","-",AA214*INDEX('3c Mappings'!$C$8:$O$21,MATCH($C228,'3c Mappings'!$B$8:$B$21,0),MATCH($B228,'3c Mappings'!$C$7:$O$7,0)))</f>
        <v>0</v>
      </c>
      <c r="AB228" s="80">
        <f>IF(AB214="-","-",AB214*INDEX('3c Mappings'!$C$8:$O$21,MATCH($C228,'3c Mappings'!$B$8:$B$21,0),MATCH($B228,'3c Mappings'!$C$7:$O$7,0)))</f>
        <v>0</v>
      </c>
      <c r="AC228" s="80">
        <f>IF(AC214="-","-",AC214*INDEX('3c Mappings'!$C$8:$O$21,MATCH($C228,'3c Mappings'!$B$8:$B$21,0),MATCH($B228,'3c Mappings'!$C$7:$O$7,0)))</f>
        <v>0</v>
      </c>
      <c r="AD228" s="80">
        <f>IF(AD214="-","-",AD214*INDEX('3c Mappings'!$C$8:$O$21,MATCH($C228,'3c Mappings'!$B$8:$B$21,0),MATCH($B228,'3c Mappings'!$C$7:$O$7,0)))</f>
        <v>0</v>
      </c>
      <c r="AE228" s="80">
        <f>IF(AE214="-","-",AE214*INDEX('3c Mappings'!$C$8:$O$21,MATCH($C228,'3c Mappings'!$B$8:$B$21,0),MATCH($B228,'3c Mappings'!$C$7:$O$7,0)))</f>
        <v>0</v>
      </c>
      <c r="AF228" s="80">
        <f>IF(AF214="-","-",AF214*INDEX('3c Mappings'!$C$8:$O$21,MATCH($C228,'3c Mappings'!$B$8:$B$21,0),MATCH($B228,'3c Mappings'!$C$7:$O$7,0)))</f>
        <v>0</v>
      </c>
      <c r="AG228" s="80">
        <f>IF(AG214="-","-",AG214*INDEX('3c Mappings'!$C$8:$O$21,MATCH($C228,'3c Mappings'!$B$8:$B$21,0),MATCH($B228,'3c Mappings'!$C$7:$O$7,0)))</f>
        <v>0</v>
      </c>
      <c r="AH228" s="80" t="str">
        <f>IF(AH214="-","-",AH214*INDEX('3c Mappings'!$C$8:$O$21,MATCH($C228,'3c Mappings'!$B$8:$B$21,0),MATCH($B228,'3c Mappings'!$C$7:$O$7,0)))</f>
        <v>-</v>
      </c>
      <c r="AI228" s="80" t="str">
        <f>IF(AI214="-","-",AI214*INDEX('3c Mappings'!$C$8:$O$21,MATCH($C228,'3c Mappings'!$B$8:$B$21,0),MATCH($B228,'3c Mappings'!$C$7:$O$7,0)))</f>
        <v>-</v>
      </c>
      <c r="AJ228" s="80" t="str">
        <f>IF(AJ214="-","-",AJ214*INDEX('3c Mappings'!$C$8:$O$21,MATCH($C228,'3c Mappings'!$B$8:$B$21,0),MATCH($B228,'3c Mappings'!$C$7:$O$7,0)))</f>
        <v>-</v>
      </c>
      <c r="AK228" s="80" t="str">
        <f>IF(AK214="-","-",AK214*INDEX('3c Mappings'!$C$8:$O$21,MATCH($C228,'3c Mappings'!$B$8:$B$21,0),MATCH($B228,'3c Mappings'!$C$7:$O$7,0)))</f>
        <v>-</v>
      </c>
      <c r="AL228" s="80" t="str">
        <f>IF(AL214="-","-",AL214*INDEX('3c Mappings'!$C$8:$O$21,MATCH($C228,'3c Mappings'!$B$8:$B$21,0),MATCH($B228,'3c Mappings'!$C$7:$O$7,0)))</f>
        <v>-</v>
      </c>
      <c r="AM228" s="80" t="str">
        <f>IF(AM214="-","-",AM214*INDEX('3c Mappings'!$C$8:$O$21,MATCH($C228,'3c Mappings'!$B$8:$B$21,0),MATCH($B228,'3c Mappings'!$C$7:$O$7,0)))</f>
        <v>-</v>
      </c>
      <c r="AN228" s="80" t="str">
        <f>IF(AN214="-","-",AN214*INDEX('3c Mappings'!$C$8:$O$21,MATCH($C228,'3c Mappings'!$B$8:$B$21,0),MATCH($B228,'3c Mappings'!$C$7:$O$7,0)))</f>
        <v>-</v>
      </c>
      <c r="AO228" s="80" t="str">
        <f>IF(AO214="-","-",AO214*INDEX('3c Mappings'!$C$8:$O$21,MATCH($C228,'3c Mappings'!$B$8:$B$21,0),MATCH($B228,'3c Mappings'!$C$7:$O$7,0)))</f>
        <v>-</v>
      </c>
      <c r="AP228" s="80" t="str">
        <f>IF(AP214="-","-",AP214*INDEX('3c Mappings'!$C$8:$O$21,MATCH($C228,'3c Mappings'!$B$8:$B$21,0),MATCH($B228,'3c Mappings'!$C$7:$O$7,0)))</f>
        <v>-</v>
      </c>
      <c r="AQ228" s="80" t="str">
        <f>IF(AQ214="-","-",AQ214*INDEX('3c Mappings'!$C$8:$O$21,MATCH($C228,'3c Mappings'!$B$8:$B$21,0),MATCH($B228,'3c Mappings'!$C$7:$O$7,0)))</f>
        <v>-</v>
      </c>
      <c r="AR228" s="80" t="str">
        <f>IF(AR214="-","-",AR214*INDEX('3c Mappings'!$C$8:$O$21,MATCH($C228,'3c Mappings'!$B$8:$B$21,0),MATCH($B228,'3c Mappings'!$C$7:$O$7,0)))</f>
        <v>-</v>
      </c>
      <c r="AS228" s="80" t="str">
        <f>IF(AS214="-","-",AS214*INDEX('3c Mappings'!$C$8:$O$21,MATCH($C228,'3c Mappings'!$B$8:$B$21,0),MATCH($B228,'3c Mappings'!$C$7:$O$7,0)))</f>
        <v>-</v>
      </c>
      <c r="AT228" s="80" t="str">
        <f>IF(AT214="-","-",AT214*INDEX('3c Mappings'!$C$8:$O$21,MATCH($C228,'3c Mappings'!$B$8:$B$21,0),MATCH($B228,'3c Mappings'!$C$7:$O$7,0)))</f>
        <v>-</v>
      </c>
      <c r="AU228" s="80" t="str">
        <f>IF(AU214="-","-",AU214*INDEX('3c Mappings'!$C$8:$O$21,MATCH($C228,'3c Mappings'!$B$8:$B$21,0),MATCH($B228,'3c Mappings'!$C$7:$O$7,0)))</f>
        <v>-</v>
      </c>
      <c r="AV228" s="80" t="str">
        <f>IF(AV214="-","-",AV214*INDEX('3c Mappings'!$C$8:$O$21,MATCH($C228,'3c Mappings'!$B$8:$B$21,0),MATCH($B228,'3c Mappings'!$C$7:$O$7,0)))</f>
        <v>-</v>
      </c>
      <c r="AW228" s="80" t="str">
        <f>IF(AW214="-","-",AW214*INDEX('3c Mappings'!$C$8:$O$21,MATCH($C228,'3c Mappings'!$B$8:$B$21,0),MATCH($B228,'3c Mappings'!$C$7:$O$7,0)))</f>
        <v>-</v>
      </c>
      <c r="AX228" s="80" t="str">
        <f>IF(AX214="-","-",AX214*INDEX('3c Mappings'!$C$8:$O$21,MATCH($C228,'3c Mappings'!$B$8:$B$21,0),MATCH($B228,'3c Mappings'!$C$7:$O$7,0)))</f>
        <v>-</v>
      </c>
      <c r="AY228" s="80" t="str">
        <f>IF(AY214="-","-",AY214*INDEX('3c Mappings'!$C$8:$O$21,MATCH($C228,'3c Mappings'!$B$8:$B$21,0),MATCH($B228,'3c Mappings'!$C$7:$O$7,0)))</f>
        <v>-</v>
      </c>
      <c r="AZ228" s="80" t="str">
        <f>IF(AZ214="-","-",AZ214*INDEX('3c Mappings'!$C$8:$O$21,MATCH($C228,'3c Mappings'!$B$8:$B$21,0),MATCH($B228,'3c Mappings'!$C$7:$O$7,0)))</f>
        <v>-</v>
      </c>
      <c r="BA228" s="80" t="str">
        <f>IF(BA214="-","-",BA214*INDEX('3c Mappings'!$C$8:$O$21,MATCH($C228,'3c Mappings'!$B$8:$B$21,0),MATCH($B228,'3c Mappings'!$C$7:$O$7,0)))</f>
        <v>-</v>
      </c>
      <c r="BB228" s="80" t="str">
        <f>IF(BB214="-","-",BB214*INDEX('3c Mappings'!$C$8:$O$21,MATCH($C228,'3c Mappings'!$B$8:$B$21,0),MATCH($B228,'3c Mappings'!$C$7:$O$7,0)))</f>
        <v>-</v>
      </c>
    </row>
    <row r="229" spans="1:54" s="14" customFormat="1" ht="11.45">
      <c r="A229" s="10"/>
      <c r="B229" s="72" t="s">
        <v>206</v>
      </c>
      <c r="C229" s="73" t="s">
        <v>174</v>
      </c>
      <c r="D229" s="205"/>
      <c r="E229" s="29"/>
      <c r="F229" s="80">
        <f>IF(F215="-","-",F215*INDEX('3c Mappings'!$C$8:$O$21,MATCH($C229,'3c Mappings'!$B$8:$B$21,0),MATCH($B229,'3c Mappings'!$C$7:$O$7,0)))</f>
        <v>35.143473881567537</v>
      </c>
      <c r="G229" s="80">
        <f>IF(G215="-","-",G215*INDEX('3c Mappings'!$C$8:$O$21,MATCH($C229,'3c Mappings'!$B$8:$B$21,0),MATCH($B229,'3c Mappings'!$C$7:$O$7,0)))</f>
        <v>35.143473881567537</v>
      </c>
      <c r="H229" s="80">
        <f>IF(H215="-","-",H215*INDEX('3c Mappings'!$C$8:$O$21,MATCH($C229,'3c Mappings'!$B$8:$B$21,0),MATCH($B229,'3c Mappings'!$C$7:$O$7,0)))</f>
        <v>34.715464247367805</v>
      </c>
      <c r="I229" s="80">
        <f>IF(I215="-","-",I215*INDEX('3c Mappings'!$C$8:$O$21,MATCH($C229,'3c Mappings'!$B$8:$B$21,0),MATCH($B229,'3c Mappings'!$C$7:$O$7,0)))</f>
        <v>34.715464247367805</v>
      </c>
      <c r="J229" s="80">
        <f>IF(J215="-","-",J215*INDEX('3c Mappings'!$C$8:$O$21,MATCH($C229,'3c Mappings'!$B$8:$B$21,0),MATCH($B229,'3c Mappings'!$C$7:$O$7,0)))</f>
        <v>33.368372961089477</v>
      </c>
      <c r="K229" s="80">
        <f>IF(K215="-","-",K215*INDEX('3c Mappings'!$C$8:$O$21,MATCH($C229,'3c Mappings'!$B$8:$B$21,0),MATCH($B229,'3c Mappings'!$C$7:$O$7,0)))</f>
        <v>33.368372961089477</v>
      </c>
      <c r="L229" s="80">
        <f>IF(L215="-","-",L215*INDEX('3c Mappings'!$C$8:$O$21,MATCH($C229,'3c Mappings'!$B$8:$B$21,0),MATCH($B229,'3c Mappings'!$C$7:$O$7,0)))</f>
        <v>34.540191325056746</v>
      </c>
      <c r="M229" s="80">
        <f>IF(M215="-","-",M215*INDEX('3c Mappings'!$C$8:$O$21,MATCH($C229,'3c Mappings'!$B$8:$B$21,0),MATCH($B229,'3c Mappings'!$C$7:$O$7,0)))</f>
        <v>34.540191325056746</v>
      </c>
      <c r="N229" s="82"/>
      <c r="O229" s="80">
        <f>IF(O215="-","-",O215*INDEX('3c Mappings'!$C$8:$O$21,MATCH($C229,'3c Mappings'!$B$8:$B$21,0),MATCH($B229,'3c Mappings'!$C$7:$O$7,0)))</f>
        <v>34.540191325056746</v>
      </c>
      <c r="P229" s="80">
        <f>IF(P215="-","-",P215*INDEX('3c Mappings'!$C$8:$O$21,MATCH($C229,'3c Mappings'!$B$8:$B$21,0),MATCH($B229,'3c Mappings'!$C$7:$O$7,0)))</f>
        <v>36.937448096260226</v>
      </c>
      <c r="Q229" s="80">
        <f>IF(Q215="-","-",Q215*INDEX('3c Mappings'!$C$8:$O$21,MATCH($C229,'3c Mappings'!$B$8:$B$21,0),MATCH($B229,'3c Mappings'!$C$7:$O$7,0)))</f>
        <v>36.937448096260226</v>
      </c>
      <c r="R229" s="80">
        <f>IF(R215="-","-",R215*INDEX('3c Mappings'!$C$8:$O$21,MATCH($C229,'3c Mappings'!$B$8:$B$21,0),MATCH($B229,'3c Mappings'!$C$7:$O$7,0)))</f>
        <v>37.395481839357622</v>
      </c>
      <c r="S229" s="80">
        <f>IF(S215="-","-",S215*INDEX('3c Mappings'!$C$8:$O$21,MATCH($C229,'3c Mappings'!$B$8:$B$21,0),MATCH($B229,'3c Mappings'!$C$7:$O$7,0)))</f>
        <v>37.395481839357622</v>
      </c>
      <c r="T229" s="80">
        <f>IF(T215="-","-",T215*INDEX('3c Mappings'!$C$8:$O$21,MATCH($C229,'3c Mappings'!$B$8:$B$21,0),MATCH($B229,'3c Mappings'!$C$7:$O$7,0)))</f>
        <v>37.164880978189444</v>
      </c>
      <c r="U229" s="80">
        <f>IF(U215="-","-",U215*INDEX('3c Mappings'!$C$8:$O$21,MATCH($C229,'3c Mappings'!$B$8:$B$21,0),MATCH($B229,'3c Mappings'!$C$7:$O$7,0)))</f>
        <v>37.164880978189444</v>
      </c>
      <c r="V229" s="80">
        <f>IF(V215="-","-",V215*INDEX('3c Mappings'!$C$8:$O$21,MATCH($C229,'3c Mappings'!$B$8:$B$21,0),MATCH($B229,'3c Mappings'!$C$7:$O$7,0)))</f>
        <v>52.426517620743965</v>
      </c>
      <c r="W229" s="80">
        <f>IF(W215="-","-",W215*INDEX('3c Mappings'!$C$8:$O$21,MATCH($C229,'3c Mappings'!$B$8:$B$21,0),MATCH($B229,'3c Mappings'!$C$7:$O$7,0)))</f>
        <v>51.468773804368233</v>
      </c>
      <c r="X229" s="80">
        <f>IF(X215="-","-",X215*INDEX('3c Mappings'!$C$8:$O$21,MATCH($C229,'3c Mappings'!$B$8:$B$21,0),MATCH($B229,'3c Mappings'!$C$7:$O$7,0)))</f>
        <v>43.082730858946299</v>
      </c>
      <c r="Y229" s="80">
        <f>IF(Y215="-","-",Y215*INDEX('3c Mappings'!$C$8:$O$21,MATCH($C229,'3c Mappings'!$B$8:$B$21,0),MATCH($B229,'3c Mappings'!$C$7:$O$7,0)))</f>
        <v>43.082730858946299</v>
      </c>
      <c r="Z229" s="80">
        <f>IF(Z215="-","-",Z215*INDEX('3c Mappings'!$C$8:$O$21,MATCH($C229,'3c Mappings'!$B$8:$B$21,0),MATCH($B229,'3c Mappings'!$C$7:$O$7,0)))</f>
        <v>43.082730858946299</v>
      </c>
      <c r="AA229" s="80">
        <f>IF(AA215="-","-",AA215*INDEX('3c Mappings'!$C$8:$O$21,MATCH($C229,'3c Mappings'!$B$8:$B$21,0),MATCH($B229,'3c Mappings'!$C$7:$O$7,0)))</f>
        <v>43.082730858946299</v>
      </c>
      <c r="AB229" s="80">
        <f>IF(AB215="-","-",AB215*INDEX('3c Mappings'!$C$8:$O$21,MATCH($C229,'3c Mappings'!$B$8:$B$21,0),MATCH($B229,'3c Mappings'!$C$7:$O$7,0)))</f>
        <v>47.602451677081916</v>
      </c>
      <c r="AC229" s="80">
        <f>IF(AC215="-","-",AC215*INDEX('3c Mappings'!$C$8:$O$21,MATCH($C229,'3c Mappings'!$B$8:$B$21,0),MATCH($B229,'3c Mappings'!$C$7:$O$7,0)))</f>
        <v>47.602451677081916</v>
      </c>
      <c r="AD229" s="80">
        <f>IF(AD215="-","-",AD215*INDEX('3c Mappings'!$C$8:$O$21,MATCH($C229,'3c Mappings'!$B$8:$B$21,0),MATCH($B229,'3c Mappings'!$C$7:$O$7,0)))</f>
        <v>47.602451677081916</v>
      </c>
      <c r="AE229" s="80">
        <f>IF(AE215="-","-",AE215*INDEX('3c Mappings'!$C$8:$O$21,MATCH($C229,'3c Mappings'!$B$8:$B$21,0),MATCH($B229,'3c Mappings'!$C$7:$O$7,0)))</f>
        <v>47.602451677081916</v>
      </c>
      <c r="AF229" s="80">
        <f>IF(AF215="-","-",AF215*INDEX('3c Mappings'!$C$8:$O$21,MATCH($C229,'3c Mappings'!$B$8:$B$21,0),MATCH($B229,'3c Mappings'!$C$7:$O$7,0)))</f>
        <v>51.140595090333996</v>
      </c>
      <c r="AG229" s="80">
        <f>IF(AG215="-","-",AG215*INDEX('3c Mappings'!$C$8:$O$21,MATCH($C229,'3c Mappings'!$B$8:$B$21,0),MATCH($B229,'3c Mappings'!$C$7:$O$7,0)))</f>
        <v>51.140595090333996</v>
      </c>
      <c r="AH229" s="80" t="str">
        <f>IF(AH215="-","-",AH215*INDEX('3c Mappings'!$C$8:$O$21,MATCH($C229,'3c Mappings'!$B$8:$B$21,0),MATCH($B229,'3c Mappings'!$C$7:$O$7,0)))</f>
        <v>-</v>
      </c>
      <c r="AI229" s="80" t="str">
        <f>IF(AI215="-","-",AI215*INDEX('3c Mappings'!$C$8:$O$21,MATCH($C229,'3c Mappings'!$B$8:$B$21,0),MATCH($B229,'3c Mappings'!$C$7:$O$7,0)))</f>
        <v>-</v>
      </c>
      <c r="AJ229" s="80" t="str">
        <f>IF(AJ215="-","-",AJ215*INDEX('3c Mappings'!$C$8:$O$21,MATCH($C229,'3c Mappings'!$B$8:$B$21,0),MATCH($B229,'3c Mappings'!$C$7:$O$7,0)))</f>
        <v>-</v>
      </c>
      <c r="AK229" s="80" t="str">
        <f>IF(AK215="-","-",AK215*INDEX('3c Mappings'!$C$8:$O$21,MATCH($C229,'3c Mappings'!$B$8:$B$21,0),MATCH($B229,'3c Mappings'!$C$7:$O$7,0)))</f>
        <v>-</v>
      </c>
      <c r="AL229" s="80" t="str">
        <f>IF(AL215="-","-",AL215*INDEX('3c Mappings'!$C$8:$O$21,MATCH($C229,'3c Mappings'!$B$8:$B$21,0),MATCH($B229,'3c Mappings'!$C$7:$O$7,0)))</f>
        <v>-</v>
      </c>
      <c r="AM229" s="80" t="str">
        <f>IF(AM215="-","-",AM215*INDEX('3c Mappings'!$C$8:$O$21,MATCH($C229,'3c Mappings'!$B$8:$B$21,0),MATCH($B229,'3c Mappings'!$C$7:$O$7,0)))</f>
        <v>-</v>
      </c>
      <c r="AN229" s="80" t="str">
        <f>IF(AN215="-","-",AN215*INDEX('3c Mappings'!$C$8:$O$21,MATCH($C229,'3c Mappings'!$B$8:$B$21,0),MATCH($B229,'3c Mappings'!$C$7:$O$7,0)))</f>
        <v>-</v>
      </c>
      <c r="AO229" s="80" t="str">
        <f>IF(AO215="-","-",AO215*INDEX('3c Mappings'!$C$8:$O$21,MATCH($C229,'3c Mappings'!$B$8:$B$21,0),MATCH($B229,'3c Mappings'!$C$7:$O$7,0)))</f>
        <v>-</v>
      </c>
      <c r="AP229" s="80" t="str">
        <f>IF(AP215="-","-",AP215*INDEX('3c Mappings'!$C$8:$O$21,MATCH($C229,'3c Mappings'!$B$8:$B$21,0),MATCH($B229,'3c Mappings'!$C$7:$O$7,0)))</f>
        <v>-</v>
      </c>
      <c r="AQ229" s="80" t="str">
        <f>IF(AQ215="-","-",AQ215*INDEX('3c Mappings'!$C$8:$O$21,MATCH($C229,'3c Mappings'!$B$8:$B$21,0),MATCH($B229,'3c Mappings'!$C$7:$O$7,0)))</f>
        <v>-</v>
      </c>
      <c r="AR229" s="80" t="str">
        <f>IF(AR215="-","-",AR215*INDEX('3c Mappings'!$C$8:$O$21,MATCH($C229,'3c Mappings'!$B$8:$B$21,0),MATCH($B229,'3c Mappings'!$C$7:$O$7,0)))</f>
        <v>-</v>
      </c>
      <c r="AS229" s="80" t="str">
        <f>IF(AS215="-","-",AS215*INDEX('3c Mappings'!$C$8:$O$21,MATCH($C229,'3c Mappings'!$B$8:$B$21,0),MATCH($B229,'3c Mappings'!$C$7:$O$7,0)))</f>
        <v>-</v>
      </c>
      <c r="AT229" s="80" t="str">
        <f>IF(AT215="-","-",AT215*INDEX('3c Mappings'!$C$8:$O$21,MATCH($C229,'3c Mappings'!$B$8:$B$21,0),MATCH($B229,'3c Mappings'!$C$7:$O$7,0)))</f>
        <v>-</v>
      </c>
      <c r="AU229" s="80" t="str">
        <f>IF(AU215="-","-",AU215*INDEX('3c Mappings'!$C$8:$O$21,MATCH($C229,'3c Mappings'!$B$8:$B$21,0),MATCH($B229,'3c Mappings'!$C$7:$O$7,0)))</f>
        <v>-</v>
      </c>
      <c r="AV229" s="80" t="str">
        <f>IF(AV215="-","-",AV215*INDEX('3c Mappings'!$C$8:$O$21,MATCH($C229,'3c Mappings'!$B$8:$B$21,0),MATCH($B229,'3c Mappings'!$C$7:$O$7,0)))</f>
        <v>-</v>
      </c>
      <c r="AW229" s="80" t="str">
        <f>IF(AW215="-","-",AW215*INDEX('3c Mappings'!$C$8:$O$21,MATCH($C229,'3c Mappings'!$B$8:$B$21,0),MATCH($B229,'3c Mappings'!$C$7:$O$7,0)))</f>
        <v>-</v>
      </c>
      <c r="AX229" s="80" t="str">
        <f>IF(AX215="-","-",AX215*INDEX('3c Mappings'!$C$8:$O$21,MATCH($C229,'3c Mappings'!$B$8:$B$21,0),MATCH($B229,'3c Mappings'!$C$7:$O$7,0)))</f>
        <v>-</v>
      </c>
      <c r="AY229" s="80" t="str">
        <f>IF(AY215="-","-",AY215*INDEX('3c Mappings'!$C$8:$O$21,MATCH($C229,'3c Mappings'!$B$8:$B$21,0),MATCH($B229,'3c Mappings'!$C$7:$O$7,0)))</f>
        <v>-</v>
      </c>
      <c r="AZ229" s="80" t="str">
        <f>IF(AZ215="-","-",AZ215*INDEX('3c Mappings'!$C$8:$O$21,MATCH($C229,'3c Mappings'!$B$8:$B$21,0),MATCH($B229,'3c Mappings'!$C$7:$O$7,0)))</f>
        <v>-</v>
      </c>
      <c r="BA229" s="80" t="str">
        <f>IF(BA215="-","-",BA215*INDEX('3c Mappings'!$C$8:$O$21,MATCH($C229,'3c Mappings'!$B$8:$B$21,0),MATCH($B229,'3c Mappings'!$C$7:$O$7,0)))</f>
        <v>-</v>
      </c>
      <c r="BB229" s="80" t="str">
        <f>IF(BB215="-","-",BB215*INDEX('3c Mappings'!$C$8:$O$21,MATCH($C229,'3c Mappings'!$B$8:$B$21,0),MATCH($B229,'3c Mappings'!$C$7:$O$7,0)))</f>
        <v>-</v>
      </c>
    </row>
    <row r="230" spans="1:54" s="14" customFormat="1" ht="11.45">
      <c r="A230" s="10"/>
      <c r="B230" s="72" t="s">
        <v>207</v>
      </c>
      <c r="C230" s="73" t="s">
        <v>174</v>
      </c>
      <c r="D230" s="205"/>
      <c r="E230" s="29"/>
      <c r="F230" s="80">
        <f>IF(F216="-","-",F216*INDEX('3c Mappings'!$C$8:$O$21,MATCH($C230,'3c Mappings'!$B$8:$B$21,0),MATCH($B230,'3c Mappings'!$C$7:$O$7,0)))</f>
        <v>0</v>
      </c>
      <c r="G230" s="80">
        <f>IF(G216="-","-",G216*INDEX('3c Mappings'!$C$8:$O$21,MATCH($C230,'3c Mappings'!$B$8:$B$21,0),MATCH($B230,'3c Mappings'!$C$7:$O$7,0)))</f>
        <v>0</v>
      </c>
      <c r="H230" s="80">
        <f>IF(H216="-","-",H216*INDEX('3c Mappings'!$C$8:$O$21,MATCH($C230,'3c Mappings'!$B$8:$B$21,0),MATCH($B230,'3c Mappings'!$C$7:$O$7,0)))</f>
        <v>0</v>
      </c>
      <c r="I230" s="80">
        <f>IF(I216="-","-",I216*INDEX('3c Mappings'!$C$8:$O$21,MATCH($C230,'3c Mappings'!$B$8:$B$21,0),MATCH($B230,'3c Mappings'!$C$7:$O$7,0)))</f>
        <v>0</v>
      </c>
      <c r="J230" s="80">
        <f>IF(J216="-","-",J216*INDEX('3c Mappings'!$C$8:$O$21,MATCH($C230,'3c Mappings'!$B$8:$B$21,0),MATCH($B230,'3c Mappings'!$C$7:$O$7,0)))</f>
        <v>0</v>
      </c>
      <c r="K230" s="80">
        <f>IF(K216="-","-",K216*INDEX('3c Mappings'!$C$8:$O$21,MATCH($C230,'3c Mappings'!$B$8:$B$21,0),MATCH($B230,'3c Mappings'!$C$7:$O$7,0)))</f>
        <v>0</v>
      </c>
      <c r="L230" s="80">
        <f>IF(L216="-","-",L216*INDEX('3c Mappings'!$C$8:$O$21,MATCH($C230,'3c Mappings'!$B$8:$B$21,0),MATCH($B230,'3c Mappings'!$C$7:$O$7,0)))</f>
        <v>0</v>
      </c>
      <c r="M230" s="80">
        <f>IF(M216="-","-",M216*INDEX('3c Mappings'!$C$8:$O$21,MATCH($C230,'3c Mappings'!$B$8:$B$21,0),MATCH($B230,'3c Mappings'!$C$7:$O$7,0)))</f>
        <v>0</v>
      </c>
      <c r="N230" s="82"/>
      <c r="O230" s="80">
        <f>IF(O216="-","-",O216*INDEX('3c Mappings'!$C$8:$O$21,MATCH($C230,'3c Mappings'!$B$8:$B$21,0),MATCH($B230,'3c Mappings'!$C$7:$O$7,0)))</f>
        <v>0</v>
      </c>
      <c r="P230" s="80">
        <f>IF(P216="-","-",P216*INDEX('3c Mappings'!$C$8:$O$21,MATCH($C230,'3c Mappings'!$B$8:$B$21,0),MATCH($B230,'3c Mappings'!$C$7:$O$7,0)))</f>
        <v>0</v>
      </c>
      <c r="Q230" s="80">
        <f>IF(Q216="-","-",Q216*INDEX('3c Mappings'!$C$8:$O$21,MATCH($C230,'3c Mappings'!$B$8:$B$21,0),MATCH($B230,'3c Mappings'!$C$7:$O$7,0)))</f>
        <v>0</v>
      </c>
      <c r="R230" s="80">
        <f>IF(R216="-","-",R216*INDEX('3c Mappings'!$C$8:$O$21,MATCH($C230,'3c Mappings'!$B$8:$B$21,0),MATCH($B230,'3c Mappings'!$C$7:$O$7,0)))</f>
        <v>0</v>
      </c>
      <c r="S230" s="80">
        <f>IF(S216="-","-",S216*INDEX('3c Mappings'!$C$8:$O$21,MATCH($C230,'3c Mappings'!$B$8:$B$21,0),MATCH($B230,'3c Mappings'!$C$7:$O$7,0)))</f>
        <v>0</v>
      </c>
      <c r="T230" s="80">
        <f>IF(T216="-","-",T216*INDEX('3c Mappings'!$C$8:$O$21,MATCH($C230,'3c Mappings'!$B$8:$B$21,0),MATCH($B230,'3c Mappings'!$C$7:$O$7,0)))</f>
        <v>0</v>
      </c>
      <c r="U230" s="80">
        <f>IF(U216="-","-",U216*INDEX('3c Mappings'!$C$8:$O$21,MATCH($C230,'3c Mappings'!$B$8:$B$21,0),MATCH($B230,'3c Mappings'!$C$7:$O$7,0)))</f>
        <v>0</v>
      </c>
      <c r="V230" s="80">
        <f>IF(V216="-","-",V216*INDEX('3c Mappings'!$C$8:$O$21,MATCH($C230,'3c Mappings'!$B$8:$B$21,0),MATCH($B230,'3c Mappings'!$C$7:$O$7,0)))</f>
        <v>0</v>
      </c>
      <c r="W230" s="80">
        <f>IF(W216="-","-",W216*INDEX('3c Mappings'!$C$8:$O$21,MATCH($C230,'3c Mappings'!$B$8:$B$21,0),MATCH($B230,'3c Mappings'!$C$7:$O$7,0)))</f>
        <v>0</v>
      </c>
      <c r="X230" s="80">
        <f>IF(X216="-","-",X216*INDEX('3c Mappings'!$C$8:$O$21,MATCH($C230,'3c Mappings'!$B$8:$B$21,0),MATCH($B230,'3c Mappings'!$C$7:$O$7,0)))</f>
        <v>0</v>
      </c>
      <c r="Y230" s="80">
        <f>IF(Y216="-","-",Y216*INDEX('3c Mappings'!$C$8:$O$21,MATCH($C230,'3c Mappings'!$B$8:$B$21,0),MATCH($B230,'3c Mappings'!$C$7:$O$7,0)))</f>
        <v>0</v>
      </c>
      <c r="Z230" s="80">
        <f>IF(Z216="-","-",Z216*INDEX('3c Mappings'!$C$8:$O$21,MATCH($C230,'3c Mappings'!$B$8:$B$21,0),MATCH($B230,'3c Mappings'!$C$7:$O$7,0)))</f>
        <v>0</v>
      </c>
      <c r="AA230" s="80">
        <f>IF(AA216="-","-",AA216*INDEX('3c Mappings'!$C$8:$O$21,MATCH($C230,'3c Mappings'!$B$8:$B$21,0),MATCH($B230,'3c Mappings'!$C$7:$O$7,0)))</f>
        <v>0</v>
      </c>
      <c r="AB230" s="80">
        <f>IF(AB216="-","-",AB216*INDEX('3c Mappings'!$C$8:$O$21,MATCH($C230,'3c Mappings'!$B$8:$B$21,0),MATCH($B230,'3c Mappings'!$C$7:$O$7,0)))</f>
        <v>0</v>
      </c>
      <c r="AC230" s="80">
        <f>IF(AC216="-","-",AC216*INDEX('3c Mappings'!$C$8:$O$21,MATCH($C230,'3c Mappings'!$B$8:$B$21,0),MATCH($B230,'3c Mappings'!$C$7:$O$7,0)))</f>
        <v>0</v>
      </c>
      <c r="AD230" s="80">
        <f>IF(AD216="-","-",AD216*INDEX('3c Mappings'!$C$8:$O$21,MATCH($C230,'3c Mappings'!$B$8:$B$21,0),MATCH($B230,'3c Mappings'!$C$7:$O$7,0)))</f>
        <v>0</v>
      </c>
      <c r="AE230" s="80">
        <f>IF(AE216="-","-",AE216*INDEX('3c Mappings'!$C$8:$O$21,MATCH($C230,'3c Mappings'!$B$8:$B$21,0),MATCH($B230,'3c Mappings'!$C$7:$O$7,0)))</f>
        <v>0</v>
      </c>
      <c r="AF230" s="80">
        <f>IF(AF216="-","-",AF216*INDEX('3c Mappings'!$C$8:$O$21,MATCH($C230,'3c Mappings'!$B$8:$B$21,0),MATCH($B230,'3c Mappings'!$C$7:$O$7,0)))</f>
        <v>0</v>
      </c>
      <c r="AG230" s="80">
        <f>IF(AG216="-","-",AG216*INDEX('3c Mappings'!$C$8:$O$21,MATCH($C230,'3c Mappings'!$B$8:$B$21,0),MATCH($B230,'3c Mappings'!$C$7:$O$7,0)))</f>
        <v>0</v>
      </c>
      <c r="AH230" s="80" t="str">
        <f>IF(AH216="-","-",AH216*INDEX('3c Mappings'!$C$8:$O$21,MATCH($C230,'3c Mappings'!$B$8:$B$21,0),MATCH($B230,'3c Mappings'!$C$7:$O$7,0)))</f>
        <v>-</v>
      </c>
      <c r="AI230" s="80" t="str">
        <f>IF(AI216="-","-",AI216*INDEX('3c Mappings'!$C$8:$O$21,MATCH($C230,'3c Mappings'!$B$8:$B$21,0),MATCH($B230,'3c Mappings'!$C$7:$O$7,0)))</f>
        <v>-</v>
      </c>
      <c r="AJ230" s="80" t="str">
        <f>IF(AJ216="-","-",AJ216*INDEX('3c Mappings'!$C$8:$O$21,MATCH($C230,'3c Mappings'!$B$8:$B$21,0),MATCH($B230,'3c Mappings'!$C$7:$O$7,0)))</f>
        <v>-</v>
      </c>
      <c r="AK230" s="80" t="str">
        <f>IF(AK216="-","-",AK216*INDEX('3c Mappings'!$C$8:$O$21,MATCH($C230,'3c Mappings'!$B$8:$B$21,0),MATCH($B230,'3c Mappings'!$C$7:$O$7,0)))</f>
        <v>-</v>
      </c>
      <c r="AL230" s="80" t="str">
        <f>IF(AL216="-","-",AL216*INDEX('3c Mappings'!$C$8:$O$21,MATCH($C230,'3c Mappings'!$B$8:$B$21,0),MATCH($B230,'3c Mappings'!$C$7:$O$7,0)))</f>
        <v>-</v>
      </c>
      <c r="AM230" s="80" t="str">
        <f>IF(AM216="-","-",AM216*INDEX('3c Mappings'!$C$8:$O$21,MATCH($C230,'3c Mappings'!$B$8:$B$21,0),MATCH($B230,'3c Mappings'!$C$7:$O$7,0)))</f>
        <v>-</v>
      </c>
      <c r="AN230" s="80" t="str">
        <f>IF(AN216="-","-",AN216*INDEX('3c Mappings'!$C$8:$O$21,MATCH($C230,'3c Mappings'!$B$8:$B$21,0),MATCH($B230,'3c Mappings'!$C$7:$O$7,0)))</f>
        <v>-</v>
      </c>
      <c r="AO230" s="80" t="str">
        <f>IF(AO216="-","-",AO216*INDEX('3c Mappings'!$C$8:$O$21,MATCH($C230,'3c Mappings'!$B$8:$B$21,0),MATCH($B230,'3c Mappings'!$C$7:$O$7,0)))</f>
        <v>-</v>
      </c>
      <c r="AP230" s="80" t="str">
        <f>IF(AP216="-","-",AP216*INDEX('3c Mappings'!$C$8:$O$21,MATCH($C230,'3c Mappings'!$B$8:$B$21,0),MATCH($B230,'3c Mappings'!$C$7:$O$7,0)))</f>
        <v>-</v>
      </c>
      <c r="AQ230" s="80" t="str">
        <f>IF(AQ216="-","-",AQ216*INDEX('3c Mappings'!$C$8:$O$21,MATCH($C230,'3c Mappings'!$B$8:$B$21,0),MATCH($B230,'3c Mappings'!$C$7:$O$7,0)))</f>
        <v>-</v>
      </c>
      <c r="AR230" s="80" t="str">
        <f>IF(AR216="-","-",AR216*INDEX('3c Mappings'!$C$8:$O$21,MATCH($C230,'3c Mappings'!$B$8:$B$21,0),MATCH($B230,'3c Mappings'!$C$7:$O$7,0)))</f>
        <v>-</v>
      </c>
      <c r="AS230" s="80" t="str">
        <f>IF(AS216="-","-",AS216*INDEX('3c Mappings'!$C$8:$O$21,MATCH($C230,'3c Mappings'!$B$8:$B$21,0),MATCH($B230,'3c Mappings'!$C$7:$O$7,0)))</f>
        <v>-</v>
      </c>
      <c r="AT230" s="80" t="str">
        <f>IF(AT216="-","-",AT216*INDEX('3c Mappings'!$C$8:$O$21,MATCH($C230,'3c Mappings'!$B$8:$B$21,0),MATCH($B230,'3c Mappings'!$C$7:$O$7,0)))</f>
        <v>-</v>
      </c>
      <c r="AU230" s="80" t="str">
        <f>IF(AU216="-","-",AU216*INDEX('3c Mappings'!$C$8:$O$21,MATCH($C230,'3c Mappings'!$B$8:$B$21,0),MATCH($B230,'3c Mappings'!$C$7:$O$7,0)))</f>
        <v>-</v>
      </c>
      <c r="AV230" s="80" t="str">
        <f>IF(AV216="-","-",AV216*INDEX('3c Mappings'!$C$8:$O$21,MATCH($C230,'3c Mappings'!$B$8:$B$21,0),MATCH($B230,'3c Mappings'!$C$7:$O$7,0)))</f>
        <v>-</v>
      </c>
      <c r="AW230" s="80" t="str">
        <f>IF(AW216="-","-",AW216*INDEX('3c Mappings'!$C$8:$O$21,MATCH($C230,'3c Mappings'!$B$8:$B$21,0),MATCH($B230,'3c Mappings'!$C$7:$O$7,0)))</f>
        <v>-</v>
      </c>
      <c r="AX230" s="80" t="str">
        <f>IF(AX216="-","-",AX216*INDEX('3c Mappings'!$C$8:$O$21,MATCH($C230,'3c Mappings'!$B$8:$B$21,0),MATCH($B230,'3c Mappings'!$C$7:$O$7,0)))</f>
        <v>-</v>
      </c>
      <c r="AY230" s="80" t="str">
        <f>IF(AY216="-","-",AY216*INDEX('3c Mappings'!$C$8:$O$21,MATCH($C230,'3c Mappings'!$B$8:$B$21,0),MATCH($B230,'3c Mappings'!$C$7:$O$7,0)))</f>
        <v>-</v>
      </c>
      <c r="AZ230" s="80" t="str">
        <f>IF(AZ216="-","-",AZ216*INDEX('3c Mappings'!$C$8:$O$21,MATCH($C230,'3c Mappings'!$B$8:$B$21,0),MATCH($B230,'3c Mappings'!$C$7:$O$7,0)))</f>
        <v>-</v>
      </c>
      <c r="BA230" s="80" t="str">
        <f>IF(BA216="-","-",BA216*INDEX('3c Mappings'!$C$8:$O$21,MATCH($C230,'3c Mappings'!$B$8:$B$21,0),MATCH($B230,'3c Mappings'!$C$7:$O$7,0)))</f>
        <v>-</v>
      </c>
      <c r="BB230" s="80" t="str">
        <f>IF(BB216="-","-",BB216*INDEX('3c Mappings'!$C$8:$O$21,MATCH($C230,'3c Mappings'!$B$8:$B$21,0),MATCH($B230,'3c Mappings'!$C$7:$O$7,0)))</f>
        <v>-</v>
      </c>
    </row>
    <row r="231" spans="1:54" s="14" customFormat="1" ht="11.45">
      <c r="A231" s="10"/>
      <c r="B231" s="72" t="s">
        <v>208</v>
      </c>
      <c r="C231" s="73" t="s">
        <v>174</v>
      </c>
      <c r="D231" s="205"/>
      <c r="E231" s="29"/>
      <c r="F231" s="80">
        <f>IF(F217="-","-",F217*INDEX('3c Mappings'!$C$8:$O$21,MATCH($C231,'3c Mappings'!$B$8:$B$21,0),MATCH($B231,'3c Mappings'!$C$7:$O$7,0)))</f>
        <v>0</v>
      </c>
      <c r="G231" s="80">
        <f>IF(G217="-","-",G217*INDEX('3c Mappings'!$C$8:$O$21,MATCH($C231,'3c Mappings'!$B$8:$B$21,0),MATCH($B231,'3c Mappings'!$C$7:$O$7,0)))</f>
        <v>0</v>
      </c>
      <c r="H231" s="80">
        <f>IF(H217="-","-",H217*INDEX('3c Mappings'!$C$8:$O$21,MATCH($C231,'3c Mappings'!$B$8:$B$21,0),MATCH($B231,'3c Mappings'!$C$7:$O$7,0)))</f>
        <v>0</v>
      </c>
      <c r="I231" s="80">
        <f>IF(I217="-","-",I217*INDEX('3c Mappings'!$C$8:$O$21,MATCH($C231,'3c Mappings'!$B$8:$B$21,0),MATCH($B231,'3c Mappings'!$C$7:$O$7,0)))</f>
        <v>0</v>
      </c>
      <c r="J231" s="80">
        <f>IF(J217="-","-",J217*INDEX('3c Mappings'!$C$8:$O$21,MATCH($C231,'3c Mappings'!$B$8:$B$21,0),MATCH($B231,'3c Mappings'!$C$7:$O$7,0)))</f>
        <v>0</v>
      </c>
      <c r="K231" s="80">
        <f>IF(K217="-","-",K217*INDEX('3c Mappings'!$C$8:$O$21,MATCH($C231,'3c Mappings'!$B$8:$B$21,0),MATCH($B231,'3c Mappings'!$C$7:$O$7,0)))</f>
        <v>0</v>
      </c>
      <c r="L231" s="80">
        <f>IF(L217="-","-",L217*INDEX('3c Mappings'!$C$8:$O$21,MATCH($C231,'3c Mappings'!$B$8:$B$21,0),MATCH($B231,'3c Mappings'!$C$7:$O$7,0)))</f>
        <v>0</v>
      </c>
      <c r="M231" s="80">
        <f>IF(M217="-","-",M217*INDEX('3c Mappings'!$C$8:$O$21,MATCH($C231,'3c Mappings'!$B$8:$B$21,0),MATCH($B231,'3c Mappings'!$C$7:$O$7,0)))</f>
        <v>0</v>
      </c>
      <c r="N231" s="82"/>
      <c r="O231" s="80">
        <f>IF(O217="-","-",O217*INDEX('3c Mappings'!$C$8:$O$21,MATCH($C231,'3c Mappings'!$B$8:$B$21,0),MATCH($B231,'3c Mappings'!$C$7:$O$7,0)))</f>
        <v>0</v>
      </c>
      <c r="P231" s="80">
        <f>IF(P217="-","-",P217*INDEX('3c Mappings'!$C$8:$O$21,MATCH($C231,'3c Mappings'!$B$8:$B$21,0),MATCH($B231,'3c Mappings'!$C$7:$O$7,0)))</f>
        <v>0</v>
      </c>
      <c r="Q231" s="80">
        <f>IF(Q217="-","-",Q217*INDEX('3c Mappings'!$C$8:$O$21,MATCH($C231,'3c Mappings'!$B$8:$B$21,0),MATCH($B231,'3c Mappings'!$C$7:$O$7,0)))</f>
        <v>0</v>
      </c>
      <c r="R231" s="80">
        <f>IF(R217="-","-",R217*INDEX('3c Mappings'!$C$8:$O$21,MATCH($C231,'3c Mappings'!$B$8:$B$21,0),MATCH($B231,'3c Mappings'!$C$7:$O$7,0)))</f>
        <v>0</v>
      </c>
      <c r="S231" s="80">
        <f>IF(S217="-","-",S217*INDEX('3c Mappings'!$C$8:$O$21,MATCH($C231,'3c Mappings'!$B$8:$B$21,0),MATCH($B231,'3c Mappings'!$C$7:$O$7,0)))</f>
        <v>0</v>
      </c>
      <c r="T231" s="80">
        <f>IF(T217="-","-",T217*INDEX('3c Mappings'!$C$8:$O$21,MATCH($C231,'3c Mappings'!$B$8:$B$21,0),MATCH($B231,'3c Mappings'!$C$7:$O$7,0)))</f>
        <v>0</v>
      </c>
      <c r="U231" s="80">
        <f>IF(U217="-","-",U217*INDEX('3c Mappings'!$C$8:$O$21,MATCH($C231,'3c Mappings'!$B$8:$B$21,0),MATCH($B231,'3c Mappings'!$C$7:$O$7,0)))</f>
        <v>0</v>
      </c>
      <c r="V231" s="80">
        <f>IF(V217="-","-",V217*INDEX('3c Mappings'!$C$8:$O$21,MATCH($C231,'3c Mappings'!$B$8:$B$21,0),MATCH($B231,'3c Mappings'!$C$7:$O$7,0)))</f>
        <v>0</v>
      </c>
      <c r="W231" s="80">
        <f>IF(W217="-","-",W217*INDEX('3c Mappings'!$C$8:$O$21,MATCH($C231,'3c Mappings'!$B$8:$B$21,0),MATCH($B231,'3c Mappings'!$C$7:$O$7,0)))</f>
        <v>0</v>
      </c>
      <c r="X231" s="80">
        <f>IF(X217="-","-",X217*INDEX('3c Mappings'!$C$8:$O$21,MATCH($C231,'3c Mappings'!$B$8:$B$21,0),MATCH($B231,'3c Mappings'!$C$7:$O$7,0)))</f>
        <v>0</v>
      </c>
      <c r="Y231" s="80">
        <f>IF(Y217="-","-",Y217*INDEX('3c Mappings'!$C$8:$O$21,MATCH($C231,'3c Mappings'!$B$8:$B$21,0),MATCH($B231,'3c Mappings'!$C$7:$O$7,0)))</f>
        <v>0</v>
      </c>
      <c r="Z231" s="80">
        <f>IF(Z217="-","-",Z217*INDEX('3c Mappings'!$C$8:$O$21,MATCH($C231,'3c Mappings'!$B$8:$B$21,0),MATCH($B231,'3c Mappings'!$C$7:$O$7,0)))</f>
        <v>0</v>
      </c>
      <c r="AA231" s="80">
        <f>IF(AA217="-","-",AA217*INDEX('3c Mappings'!$C$8:$O$21,MATCH($C231,'3c Mappings'!$B$8:$B$21,0),MATCH($B231,'3c Mappings'!$C$7:$O$7,0)))</f>
        <v>0</v>
      </c>
      <c r="AB231" s="80">
        <f>IF(AB217="-","-",AB217*INDEX('3c Mappings'!$C$8:$O$21,MATCH($C231,'3c Mappings'!$B$8:$B$21,0),MATCH($B231,'3c Mappings'!$C$7:$O$7,0)))</f>
        <v>0</v>
      </c>
      <c r="AC231" s="80">
        <f>IF(AC217="-","-",AC217*INDEX('3c Mappings'!$C$8:$O$21,MATCH($C231,'3c Mappings'!$B$8:$B$21,0),MATCH($B231,'3c Mappings'!$C$7:$O$7,0)))</f>
        <v>0</v>
      </c>
      <c r="AD231" s="80">
        <f>IF(AD217="-","-",AD217*INDEX('3c Mappings'!$C$8:$O$21,MATCH($C231,'3c Mappings'!$B$8:$B$21,0),MATCH($B231,'3c Mappings'!$C$7:$O$7,0)))</f>
        <v>0</v>
      </c>
      <c r="AE231" s="80">
        <f>IF(AE217="-","-",AE217*INDEX('3c Mappings'!$C$8:$O$21,MATCH($C231,'3c Mappings'!$B$8:$B$21,0),MATCH($B231,'3c Mappings'!$C$7:$O$7,0)))</f>
        <v>0</v>
      </c>
      <c r="AF231" s="80">
        <f>IF(AF217="-","-",AF217*INDEX('3c Mappings'!$C$8:$O$21,MATCH($C231,'3c Mappings'!$B$8:$B$21,0),MATCH($B231,'3c Mappings'!$C$7:$O$7,0)))</f>
        <v>0</v>
      </c>
      <c r="AG231" s="80">
        <f>IF(AG217="-","-",AG217*INDEX('3c Mappings'!$C$8:$O$21,MATCH($C231,'3c Mappings'!$B$8:$B$21,0),MATCH($B231,'3c Mappings'!$C$7:$O$7,0)))</f>
        <v>0</v>
      </c>
      <c r="AH231" s="80" t="str">
        <f>IF(AH217="-","-",AH217*INDEX('3c Mappings'!$C$8:$O$21,MATCH($C231,'3c Mappings'!$B$8:$B$21,0),MATCH($B231,'3c Mappings'!$C$7:$O$7,0)))</f>
        <v>-</v>
      </c>
      <c r="AI231" s="80" t="str">
        <f>IF(AI217="-","-",AI217*INDEX('3c Mappings'!$C$8:$O$21,MATCH($C231,'3c Mappings'!$B$8:$B$21,0),MATCH($B231,'3c Mappings'!$C$7:$O$7,0)))</f>
        <v>-</v>
      </c>
      <c r="AJ231" s="80" t="str">
        <f>IF(AJ217="-","-",AJ217*INDEX('3c Mappings'!$C$8:$O$21,MATCH($C231,'3c Mappings'!$B$8:$B$21,0),MATCH($B231,'3c Mappings'!$C$7:$O$7,0)))</f>
        <v>-</v>
      </c>
      <c r="AK231" s="80" t="str">
        <f>IF(AK217="-","-",AK217*INDEX('3c Mappings'!$C$8:$O$21,MATCH($C231,'3c Mappings'!$B$8:$B$21,0),MATCH($B231,'3c Mappings'!$C$7:$O$7,0)))</f>
        <v>-</v>
      </c>
      <c r="AL231" s="80" t="str">
        <f>IF(AL217="-","-",AL217*INDEX('3c Mappings'!$C$8:$O$21,MATCH($C231,'3c Mappings'!$B$8:$B$21,0),MATCH($B231,'3c Mappings'!$C$7:$O$7,0)))</f>
        <v>-</v>
      </c>
      <c r="AM231" s="80" t="str">
        <f>IF(AM217="-","-",AM217*INDEX('3c Mappings'!$C$8:$O$21,MATCH($C231,'3c Mappings'!$B$8:$B$21,0),MATCH($B231,'3c Mappings'!$C$7:$O$7,0)))</f>
        <v>-</v>
      </c>
      <c r="AN231" s="80" t="str">
        <f>IF(AN217="-","-",AN217*INDEX('3c Mappings'!$C$8:$O$21,MATCH($C231,'3c Mappings'!$B$8:$B$21,0),MATCH($B231,'3c Mappings'!$C$7:$O$7,0)))</f>
        <v>-</v>
      </c>
      <c r="AO231" s="80" t="str">
        <f>IF(AO217="-","-",AO217*INDEX('3c Mappings'!$C$8:$O$21,MATCH($C231,'3c Mappings'!$B$8:$B$21,0),MATCH($B231,'3c Mappings'!$C$7:$O$7,0)))</f>
        <v>-</v>
      </c>
      <c r="AP231" s="80" t="str">
        <f>IF(AP217="-","-",AP217*INDEX('3c Mappings'!$C$8:$O$21,MATCH($C231,'3c Mappings'!$B$8:$B$21,0),MATCH($B231,'3c Mappings'!$C$7:$O$7,0)))</f>
        <v>-</v>
      </c>
      <c r="AQ231" s="80" t="str">
        <f>IF(AQ217="-","-",AQ217*INDEX('3c Mappings'!$C$8:$O$21,MATCH($C231,'3c Mappings'!$B$8:$B$21,0),MATCH($B231,'3c Mappings'!$C$7:$O$7,0)))</f>
        <v>-</v>
      </c>
      <c r="AR231" s="80" t="str">
        <f>IF(AR217="-","-",AR217*INDEX('3c Mappings'!$C$8:$O$21,MATCH($C231,'3c Mappings'!$B$8:$B$21,0),MATCH($B231,'3c Mappings'!$C$7:$O$7,0)))</f>
        <v>-</v>
      </c>
      <c r="AS231" s="80" t="str">
        <f>IF(AS217="-","-",AS217*INDEX('3c Mappings'!$C$8:$O$21,MATCH($C231,'3c Mappings'!$B$8:$B$21,0),MATCH($B231,'3c Mappings'!$C$7:$O$7,0)))</f>
        <v>-</v>
      </c>
      <c r="AT231" s="80" t="str">
        <f>IF(AT217="-","-",AT217*INDEX('3c Mappings'!$C$8:$O$21,MATCH($C231,'3c Mappings'!$B$8:$B$21,0),MATCH($B231,'3c Mappings'!$C$7:$O$7,0)))</f>
        <v>-</v>
      </c>
      <c r="AU231" s="80" t="str">
        <f>IF(AU217="-","-",AU217*INDEX('3c Mappings'!$C$8:$O$21,MATCH($C231,'3c Mappings'!$B$8:$B$21,0),MATCH($B231,'3c Mappings'!$C$7:$O$7,0)))</f>
        <v>-</v>
      </c>
      <c r="AV231" s="80" t="str">
        <f>IF(AV217="-","-",AV217*INDEX('3c Mappings'!$C$8:$O$21,MATCH($C231,'3c Mappings'!$B$8:$B$21,0),MATCH($B231,'3c Mappings'!$C$7:$O$7,0)))</f>
        <v>-</v>
      </c>
      <c r="AW231" s="80" t="str">
        <f>IF(AW217="-","-",AW217*INDEX('3c Mappings'!$C$8:$O$21,MATCH($C231,'3c Mappings'!$B$8:$B$21,0),MATCH($B231,'3c Mappings'!$C$7:$O$7,0)))</f>
        <v>-</v>
      </c>
      <c r="AX231" s="80" t="str">
        <f>IF(AX217="-","-",AX217*INDEX('3c Mappings'!$C$8:$O$21,MATCH($C231,'3c Mappings'!$B$8:$B$21,0),MATCH($B231,'3c Mappings'!$C$7:$O$7,0)))</f>
        <v>-</v>
      </c>
      <c r="AY231" s="80" t="str">
        <f>IF(AY217="-","-",AY217*INDEX('3c Mappings'!$C$8:$O$21,MATCH($C231,'3c Mappings'!$B$8:$B$21,0),MATCH($B231,'3c Mappings'!$C$7:$O$7,0)))</f>
        <v>-</v>
      </c>
      <c r="AZ231" s="80" t="str">
        <f>IF(AZ217="-","-",AZ217*INDEX('3c Mappings'!$C$8:$O$21,MATCH($C231,'3c Mappings'!$B$8:$B$21,0),MATCH($B231,'3c Mappings'!$C$7:$O$7,0)))</f>
        <v>-</v>
      </c>
      <c r="BA231" s="80" t="str">
        <f>IF(BA217="-","-",BA217*INDEX('3c Mappings'!$C$8:$O$21,MATCH($C231,'3c Mappings'!$B$8:$B$21,0),MATCH($B231,'3c Mappings'!$C$7:$O$7,0)))</f>
        <v>-</v>
      </c>
      <c r="BB231" s="80" t="str">
        <f>IF(BB217="-","-",BB217*INDEX('3c Mappings'!$C$8:$O$21,MATCH($C231,'3c Mappings'!$B$8:$B$21,0),MATCH($B231,'3c Mappings'!$C$7:$O$7,0)))</f>
        <v>-</v>
      </c>
    </row>
    <row r="232" spans="1:54" s="14" customFormat="1" ht="11.45">
      <c r="A232" s="10"/>
      <c r="B232" s="72" t="s">
        <v>209</v>
      </c>
      <c r="C232" s="73" t="s">
        <v>174</v>
      </c>
      <c r="D232" s="205"/>
      <c r="E232" s="29"/>
      <c r="F232" s="80">
        <f>IF(F218="-","-",F218*INDEX('3c Mappings'!$C$8:$O$21,MATCH($C232,'3c Mappings'!$B$8:$B$21,0),MATCH($B232,'3c Mappings'!$C$7:$O$7,0)))</f>
        <v>0</v>
      </c>
      <c r="G232" s="80">
        <f>IF(G218="-","-",G218*INDEX('3c Mappings'!$C$8:$O$21,MATCH($C232,'3c Mappings'!$B$8:$B$21,0),MATCH($B232,'3c Mappings'!$C$7:$O$7,0)))</f>
        <v>0</v>
      </c>
      <c r="H232" s="80">
        <f>IF(H218="-","-",H218*INDEX('3c Mappings'!$C$8:$O$21,MATCH($C232,'3c Mappings'!$B$8:$B$21,0),MATCH($B232,'3c Mappings'!$C$7:$O$7,0)))</f>
        <v>0</v>
      </c>
      <c r="I232" s="80">
        <f>IF(I218="-","-",I218*INDEX('3c Mappings'!$C$8:$O$21,MATCH($C232,'3c Mappings'!$B$8:$B$21,0),MATCH($B232,'3c Mappings'!$C$7:$O$7,0)))</f>
        <v>0</v>
      </c>
      <c r="J232" s="80">
        <f>IF(J218="-","-",J218*INDEX('3c Mappings'!$C$8:$O$21,MATCH($C232,'3c Mappings'!$B$8:$B$21,0),MATCH($B232,'3c Mappings'!$C$7:$O$7,0)))</f>
        <v>0</v>
      </c>
      <c r="K232" s="80">
        <f>IF(K218="-","-",K218*INDEX('3c Mappings'!$C$8:$O$21,MATCH($C232,'3c Mappings'!$B$8:$B$21,0),MATCH($B232,'3c Mappings'!$C$7:$O$7,0)))</f>
        <v>0</v>
      </c>
      <c r="L232" s="80">
        <f>IF(L218="-","-",L218*INDEX('3c Mappings'!$C$8:$O$21,MATCH($C232,'3c Mappings'!$B$8:$B$21,0),MATCH($B232,'3c Mappings'!$C$7:$O$7,0)))</f>
        <v>0</v>
      </c>
      <c r="M232" s="80">
        <f>IF(M218="-","-",M218*INDEX('3c Mappings'!$C$8:$O$21,MATCH($C232,'3c Mappings'!$B$8:$B$21,0),MATCH($B232,'3c Mappings'!$C$7:$O$7,0)))</f>
        <v>0</v>
      </c>
      <c r="N232" s="82"/>
      <c r="O232" s="80">
        <f>IF(O218="-","-",O218*INDEX('3c Mappings'!$C$8:$O$21,MATCH($C232,'3c Mappings'!$B$8:$B$21,0),MATCH($B232,'3c Mappings'!$C$7:$O$7,0)))</f>
        <v>0</v>
      </c>
      <c r="P232" s="80">
        <f>IF(P218="-","-",P218*INDEX('3c Mappings'!$C$8:$O$21,MATCH($C232,'3c Mappings'!$B$8:$B$21,0),MATCH($B232,'3c Mappings'!$C$7:$O$7,0)))</f>
        <v>0</v>
      </c>
      <c r="Q232" s="80">
        <f>IF(Q218="-","-",Q218*INDEX('3c Mappings'!$C$8:$O$21,MATCH($C232,'3c Mappings'!$B$8:$B$21,0),MATCH($B232,'3c Mappings'!$C$7:$O$7,0)))</f>
        <v>0</v>
      </c>
      <c r="R232" s="80">
        <f>IF(R218="-","-",R218*INDEX('3c Mappings'!$C$8:$O$21,MATCH($C232,'3c Mappings'!$B$8:$B$21,0),MATCH($B232,'3c Mappings'!$C$7:$O$7,0)))</f>
        <v>0</v>
      </c>
      <c r="S232" s="80">
        <f>IF(S218="-","-",S218*INDEX('3c Mappings'!$C$8:$O$21,MATCH($C232,'3c Mappings'!$B$8:$B$21,0),MATCH($B232,'3c Mappings'!$C$7:$O$7,0)))</f>
        <v>0</v>
      </c>
      <c r="T232" s="80">
        <f>IF(T218="-","-",T218*INDEX('3c Mappings'!$C$8:$O$21,MATCH($C232,'3c Mappings'!$B$8:$B$21,0),MATCH($B232,'3c Mappings'!$C$7:$O$7,0)))</f>
        <v>0</v>
      </c>
      <c r="U232" s="80">
        <f>IF(U218="-","-",U218*INDEX('3c Mappings'!$C$8:$O$21,MATCH($C232,'3c Mappings'!$B$8:$B$21,0),MATCH($B232,'3c Mappings'!$C$7:$O$7,0)))</f>
        <v>0</v>
      </c>
      <c r="V232" s="80">
        <f>IF(V218="-","-",V218*INDEX('3c Mappings'!$C$8:$O$21,MATCH($C232,'3c Mappings'!$B$8:$B$21,0),MATCH($B232,'3c Mappings'!$C$7:$O$7,0)))</f>
        <v>0</v>
      </c>
      <c r="W232" s="80">
        <f>IF(W218="-","-",W218*INDEX('3c Mappings'!$C$8:$O$21,MATCH($C232,'3c Mappings'!$B$8:$B$21,0),MATCH($B232,'3c Mappings'!$C$7:$O$7,0)))</f>
        <v>0</v>
      </c>
      <c r="X232" s="80">
        <f>IF(X218="-","-",X218*INDEX('3c Mappings'!$C$8:$O$21,MATCH($C232,'3c Mappings'!$B$8:$B$21,0),MATCH($B232,'3c Mappings'!$C$7:$O$7,0)))</f>
        <v>0</v>
      </c>
      <c r="Y232" s="80">
        <f>IF(Y218="-","-",Y218*INDEX('3c Mappings'!$C$8:$O$21,MATCH($C232,'3c Mappings'!$B$8:$B$21,0),MATCH($B232,'3c Mappings'!$C$7:$O$7,0)))</f>
        <v>0</v>
      </c>
      <c r="Z232" s="80">
        <f>IF(Z218="-","-",Z218*INDEX('3c Mappings'!$C$8:$O$21,MATCH($C232,'3c Mappings'!$B$8:$B$21,0),MATCH($B232,'3c Mappings'!$C$7:$O$7,0)))</f>
        <v>0</v>
      </c>
      <c r="AA232" s="80">
        <f>IF(AA218="-","-",AA218*INDEX('3c Mappings'!$C$8:$O$21,MATCH($C232,'3c Mappings'!$B$8:$B$21,0),MATCH($B232,'3c Mappings'!$C$7:$O$7,0)))</f>
        <v>0</v>
      </c>
      <c r="AB232" s="80">
        <f>IF(AB218="-","-",AB218*INDEX('3c Mappings'!$C$8:$O$21,MATCH($C232,'3c Mappings'!$B$8:$B$21,0),MATCH($B232,'3c Mappings'!$C$7:$O$7,0)))</f>
        <v>0</v>
      </c>
      <c r="AC232" s="80">
        <f>IF(AC218="-","-",AC218*INDEX('3c Mappings'!$C$8:$O$21,MATCH($C232,'3c Mappings'!$B$8:$B$21,0),MATCH($B232,'3c Mappings'!$C$7:$O$7,0)))</f>
        <v>0</v>
      </c>
      <c r="AD232" s="80">
        <f>IF(AD218="-","-",AD218*INDEX('3c Mappings'!$C$8:$O$21,MATCH($C232,'3c Mappings'!$B$8:$B$21,0),MATCH($B232,'3c Mappings'!$C$7:$O$7,0)))</f>
        <v>0</v>
      </c>
      <c r="AE232" s="80">
        <f>IF(AE218="-","-",AE218*INDEX('3c Mappings'!$C$8:$O$21,MATCH($C232,'3c Mappings'!$B$8:$B$21,0),MATCH($B232,'3c Mappings'!$C$7:$O$7,0)))</f>
        <v>0</v>
      </c>
      <c r="AF232" s="80">
        <f>IF(AF218="-","-",AF218*INDEX('3c Mappings'!$C$8:$O$21,MATCH($C232,'3c Mappings'!$B$8:$B$21,0),MATCH($B232,'3c Mappings'!$C$7:$O$7,0)))</f>
        <v>0</v>
      </c>
      <c r="AG232" s="80">
        <f>IF(AG218="-","-",AG218*INDEX('3c Mappings'!$C$8:$O$21,MATCH($C232,'3c Mappings'!$B$8:$B$21,0),MATCH($B232,'3c Mappings'!$C$7:$O$7,0)))</f>
        <v>0</v>
      </c>
      <c r="AH232" s="80" t="str">
        <f>IF(AH218="-","-",AH218*INDEX('3c Mappings'!$C$8:$O$21,MATCH($C232,'3c Mappings'!$B$8:$B$21,0),MATCH($B232,'3c Mappings'!$C$7:$O$7,0)))</f>
        <v>-</v>
      </c>
      <c r="AI232" s="80" t="str">
        <f>IF(AI218="-","-",AI218*INDEX('3c Mappings'!$C$8:$O$21,MATCH($C232,'3c Mappings'!$B$8:$B$21,0),MATCH($B232,'3c Mappings'!$C$7:$O$7,0)))</f>
        <v>-</v>
      </c>
      <c r="AJ232" s="80" t="str">
        <f>IF(AJ218="-","-",AJ218*INDEX('3c Mappings'!$C$8:$O$21,MATCH($C232,'3c Mappings'!$B$8:$B$21,0),MATCH($B232,'3c Mappings'!$C$7:$O$7,0)))</f>
        <v>-</v>
      </c>
      <c r="AK232" s="80" t="str">
        <f>IF(AK218="-","-",AK218*INDEX('3c Mappings'!$C$8:$O$21,MATCH($C232,'3c Mappings'!$B$8:$B$21,0),MATCH($B232,'3c Mappings'!$C$7:$O$7,0)))</f>
        <v>-</v>
      </c>
      <c r="AL232" s="80" t="str">
        <f>IF(AL218="-","-",AL218*INDEX('3c Mappings'!$C$8:$O$21,MATCH($C232,'3c Mappings'!$B$8:$B$21,0),MATCH($B232,'3c Mappings'!$C$7:$O$7,0)))</f>
        <v>-</v>
      </c>
      <c r="AM232" s="80" t="str">
        <f>IF(AM218="-","-",AM218*INDEX('3c Mappings'!$C$8:$O$21,MATCH($C232,'3c Mappings'!$B$8:$B$21,0),MATCH($B232,'3c Mappings'!$C$7:$O$7,0)))</f>
        <v>-</v>
      </c>
      <c r="AN232" s="80" t="str">
        <f>IF(AN218="-","-",AN218*INDEX('3c Mappings'!$C$8:$O$21,MATCH($C232,'3c Mappings'!$B$8:$B$21,0),MATCH($B232,'3c Mappings'!$C$7:$O$7,0)))</f>
        <v>-</v>
      </c>
      <c r="AO232" s="80" t="str">
        <f>IF(AO218="-","-",AO218*INDEX('3c Mappings'!$C$8:$O$21,MATCH($C232,'3c Mappings'!$B$8:$B$21,0),MATCH($B232,'3c Mappings'!$C$7:$O$7,0)))</f>
        <v>-</v>
      </c>
      <c r="AP232" s="80" t="str">
        <f>IF(AP218="-","-",AP218*INDEX('3c Mappings'!$C$8:$O$21,MATCH($C232,'3c Mappings'!$B$8:$B$21,0),MATCH($B232,'3c Mappings'!$C$7:$O$7,0)))</f>
        <v>-</v>
      </c>
      <c r="AQ232" s="80" t="str">
        <f>IF(AQ218="-","-",AQ218*INDEX('3c Mappings'!$C$8:$O$21,MATCH($C232,'3c Mappings'!$B$8:$B$21,0),MATCH($B232,'3c Mappings'!$C$7:$O$7,0)))</f>
        <v>-</v>
      </c>
      <c r="AR232" s="80" t="str">
        <f>IF(AR218="-","-",AR218*INDEX('3c Mappings'!$C$8:$O$21,MATCH($C232,'3c Mappings'!$B$8:$B$21,0),MATCH($B232,'3c Mappings'!$C$7:$O$7,0)))</f>
        <v>-</v>
      </c>
      <c r="AS232" s="80" t="str">
        <f>IF(AS218="-","-",AS218*INDEX('3c Mappings'!$C$8:$O$21,MATCH($C232,'3c Mappings'!$B$8:$B$21,0),MATCH($B232,'3c Mappings'!$C$7:$O$7,0)))</f>
        <v>-</v>
      </c>
      <c r="AT232" s="80" t="str">
        <f>IF(AT218="-","-",AT218*INDEX('3c Mappings'!$C$8:$O$21,MATCH($C232,'3c Mappings'!$B$8:$B$21,0),MATCH($B232,'3c Mappings'!$C$7:$O$7,0)))</f>
        <v>-</v>
      </c>
      <c r="AU232" s="80" t="str">
        <f>IF(AU218="-","-",AU218*INDEX('3c Mappings'!$C$8:$O$21,MATCH($C232,'3c Mappings'!$B$8:$B$21,0),MATCH($B232,'3c Mappings'!$C$7:$O$7,0)))</f>
        <v>-</v>
      </c>
      <c r="AV232" s="80" t="str">
        <f>IF(AV218="-","-",AV218*INDEX('3c Mappings'!$C$8:$O$21,MATCH($C232,'3c Mappings'!$B$8:$B$21,0),MATCH($B232,'3c Mappings'!$C$7:$O$7,0)))</f>
        <v>-</v>
      </c>
      <c r="AW232" s="80" t="str">
        <f>IF(AW218="-","-",AW218*INDEX('3c Mappings'!$C$8:$O$21,MATCH($C232,'3c Mappings'!$B$8:$B$21,0),MATCH($B232,'3c Mappings'!$C$7:$O$7,0)))</f>
        <v>-</v>
      </c>
      <c r="AX232" s="80" t="str">
        <f>IF(AX218="-","-",AX218*INDEX('3c Mappings'!$C$8:$O$21,MATCH($C232,'3c Mappings'!$B$8:$B$21,0),MATCH($B232,'3c Mappings'!$C$7:$O$7,0)))</f>
        <v>-</v>
      </c>
      <c r="AY232" s="80" t="str">
        <f>IF(AY218="-","-",AY218*INDEX('3c Mappings'!$C$8:$O$21,MATCH($C232,'3c Mappings'!$B$8:$B$21,0),MATCH($B232,'3c Mappings'!$C$7:$O$7,0)))</f>
        <v>-</v>
      </c>
      <c r="AZ232" s="80" t="str">
        <f>IF(AZ218="-","-",AZ218*INDEX('3c Mappings'!$C$8:$O$21,MATCH($C232,'3c Mappings'!$B$8:$B$21,0),MATCH($B232,'3c Mappings'!$C$7:$O$7,0)))</f>
        <v>-</v>
      </c>
      <c r="BA232" s="80" t="str">
        <f>IF(BA218="-","-",BA218*INDEX('3c Mappings'!$C$8:$O$21,MATCH($C232,'3c Mappings'!$B$8:$B$21,0),MATCH($B232,'3c Mappings'!$C$7:$O$7,0)))</f>
        <v>-</v>
      </c>
      <c r="BB232" s="80" t="str">
        <f>IF(BB218="-","-",BB218*INDEX('3c Mappings'!$C$8:$O$21,MATCH($C232,'3c Mappings'!$B$8:$B$21,0),MATCH($B232,'3c Mappings'!$C$7:$O$7,0)))</f>
        <v>-</v>
      </c>
    </row>
    <row r="233" spans="1:54" s="14" customFormat="1" ht="11.45">
      <c r="A233" s="10"/>
      <c r="B233" s="72" t="s">
        <v>210</v>
      </c>
      <c r="C233" s="73" t="s">
        <v>174</v>
      </c>
      <c r="D233" s="205"/>
      <c r="E233" s="29"/>
      <c r="F233" s="80">
        <f>IF(F219="-","-",F219*INDEX('3c Mappings'!$C$8:$O$21,MATCH($C233,'3c Mappings'!$B$8:$B$21,0),MATCH($B233,'3c Mappings'!$C$7:$O$7,0)))</f>
        <v>3.0406424029952666</v>
      </c>
      <c r="G233" s="80">
        <f>IF(G219="-","-",G219*INDEX('3c Mappings'!$C$8:$O$21,MATCH($C233,'3c Mappings'!$B$8:$B$21,0),MATCH($B233,'3c Mappings'!$C$7:$O$7,0)))</f>
        <v>3.0406424029952666</v>
      </c>
      <c r="H233" s="80">
        <f>IF(H219="-","-",H219*INDEX('3c Mappings'!$C$8:$O$21,MATCH($C233,'3c Mappings'!$B$8:$B$21,0),MATCH($B233,'3c Mappings'!$C$7:$O$7,0)))</f>
        <v>3.0162794964937216</v>
      </c>
      <c r="I233" s="80">
        <f>IF(I219="-","-",I219*INDEX('3c Mappings'!$C$8:$O$21,MATCH($C233,'3c Mappings'!$B$8:$B$21,0),MATCH($B233,'3c Mappings'!$C$7:$O$7,0)))</f>
        <v>3.0162794964937216</v>
      </c>
      <c r="J233" s="80">
        <f>IF(J219="-","-",J219*INDEX('3c Mappings'!$C$8:$O$21,MATCH($C233,'3c Mappings'!$B$8:$B$21,0),MATCH($B233,'3c Mappings'!$C$7:$O$7,0)))</f>
        <v>2.9506704341635888</v>
      </c>
      <c r="K233" s="80">
        <f>IF(K219="-","-",K219*INDEX('3c Mappings'!$C$8:$O$21,MATCH($C233,'3c Mappings'!$B$8:$B$21,0),MATCH($B233,'3c Mappings'!$C$7:$O$7,0)))</f>
        <v>2.9506704341635888</v>
      </c>
      <c r="L233" s="80">
        <f>IF(L219="-","-",L219*INDEX('3c Mappings'!$C$8:$O$21,MATCH($C233,'3c Mappings'!$B$8:$B$21,0),MATCH($B233,'3c Mappings'!$C$7:$O$7,0)))</f>
        <v>3.1095037556330363</v>
      </c>
      <c r="M233" s="80">
        <f>IF(M219="-","-",M219*INDEX('3c Mappings'!$C$8:$O$21,MATCH($C233,'3c Mappings'!$B$8:$B$21,0),MATCH($B233,'3c Mappings'!$C$7:$O$7,0)))</f>
        <v>3.1095037556330363</v>
      </c>
      <c r="N233" s="82"/>
      <c r="O233" s="80">
        <f>IF(O219="-","-",O219*INDEX('3c Mappings'!$C$8:$O$21,MATCH($C233,'3c Mappings'!$B$8:$B$21,0),MATCH($B233,'3c Mappings'!$C$7:$O$7,0)))</f>
        <v>3.1095037556330363</v>
      </c>
      <c r="P233" s="80">
        <f>IF(P219="-","-",P219*INDEX('3c Mappings'!$C$8:$O$21,MATCH($C233,'3c Mappings'!$B$8:$B$21,0),MATCH($B233,'3c Mappings'!$C$7:$O$7,0)))</f>
        <v>3.1998775430324535</v>
      </c>
      <c r="Q233" s="80">
        <f>IF(Q219="-","-",Q219*INDEX('3c Mappings'!$C$8:$O$21,MATCH($C233,'3c Mappings'!$B$8:$B$21,0),MATCH($B233,'3c Mappings'!$C$7:$O$7,0)))</f>
        <v>3.1998775430324535</v>
      </c>
      <c r="R233" s="80">
        <f>IF(R219="-","-",R219*INDEX('3c Mappings'!$C$8:$O$21,MATCH($C233,'3c Mappings'!$B$8:$B$21,0),MATCH($B233,'3c Mappings'!$C$7:$O$7,0)))</f>
        <v>3.2738903176374832</v>
      </c>
      <c r="S233" s="80">
        <f>IF(S219="-","-",S219*INDEX('3c Mappings'!$C$8:$O$21,MATCH($C233,'3c Mappings'!$B$8:$B$21,0),MATCH($B233,'3c Mappings'!$C$7:$O$7,0)))</f>
        <v>3.2738903176374832</v>
      </c>
      <c r="T233" s="80">
        <f>IF(T219="-","-",T219*INDEX('3c Mappings'!$C$8:$O$21,MATCH($C233,'3c Mappings'!$B$8:$B$21,0),MATCH($B233,'3c Mappings'!$C$7:$O$7,0)))</f>
        <v>2.9451053114652979</v>
      </c>
      <c r="U233" s="80">
        <f>IF(U219="-","-",U219*INDEX('3c Mappings'!$C$8:$O$21,MATCH($C233,'3c Mappings'!$B$8:$B$21,0),MATCH($B233,'3c Mappings'!$C$7:$O$7,0)))</f>
        <v>2.9451053114652979</v>
      </c>
      <c r="V233" s="80">
        <f>IF(V219="-","-",V219*INDEX('3c Mappings'!$C$8:$O$21,MATCH($C233,'3c Mappings'!$B$8:$B$21,0),MATCH($B233,'3c Mappings'!$C$7:$O$7,0)))</f>
        <v>4.185788643211696</v>
      </c>
      <c r="W233" s="80">
        <f>IF(W219="-","-",W219*INDEX('3c Mappings'!$C$8:$O$21,MATCH($C233,'3c Mappings'!$B$8:$B$21,0),MATCH($B233,'3c Mappings'!$C$7:$O$7,0)))</f>
        <v>4.0184503805707843</v>
      </c>
      <c r="X233" s="80">
        <f>IF(X219="-","-",X219*INDEX('3c Mappings'!$C$8:$O$21,MATCH($C233,'3c Mappings'!$B$8:$B$21,0),MATCH($B233,'3c Mappings'!$C$7:$O$7,0)))</f>
        <v>4.1998365304830791</v>
      </c>
      <c r="Y233" s="80">
        <f>IF(Y219="-","-",Y219*INDEX('3c Mappings'!$C$8:$O$21,MATCH($C233,'3c Mappings'!$B$8:$B$21,0),MATCH($B233,'3c Mappings'!$C$7:$O$7,0)))</f>
        <v>4.1998365304830791</v>
      </c>
      <c r="Z233" s="80">
        <f>IF(Z219="-","-",Z219*INDEX('3c Mappings'!$C$8:$O$21,MATCH($C233,'3c Mappings'!$B$8:$B$21,0),MATCH($B233,'3c Mappings'!$C$7:$O$7,0)))</f>
        <v>4.1998365304830791</v>
      </c>
      <c r="AA233" s="80">
        <f>IF(AA219="-","-",AA219*INDEX('3c Mappings'!$C$8:$O$21,MATCH($C233,'3c Mappings'!$B$8:$B$21,0),MATCH($B233,'3c Mappings'!$C$7:$O$7,0)))</f>
        <v>4.1998365304830791</v>
      </c>
      <c r="AB233" s="80">
        <f>IF(AB219="-","-",AB219*INDEX('3c Mappings'!$C$8:$O$21,MATCH($C233,'3c Mappings'!$B$8:$B$21,0),MATCH($B233,'3c Mappings'!$C$7:$O$7,0)))</f>
        <v>3.8961701149095807</v>
      </c>
      <c r="AC233" s="80">
        <f>IF(AC219="-","-",AC219*INDEX('3c Mappings'!$C$8:$O$21,MATCH($C233,'3c Mappings'!$B$8:$B$21,0),MATCH($B233,'3c Mappings'!$C$7:$O$7,0)))</f>
        <v>3.8961701149095807</v>
      </c>
      <c r="AD233" s="80">
        <f>IF(AD219="-","-",AD219*INDEX('3c Mappings'!$C$8:$O$21,MATCH($C233,'3c Mappings'!$B$8:$B$21,0),MATCH($B233,'3c Mappings'!$C$7:$O$7,0)))</f>
        <v>3.8961701149095807</v>
      </c>
      <c r="AE233" s="80">
        <f>IF(AE219="-","-",AE219*INDEX('3c Mappings'!$C$8:$O$21,MATCH($C233,'3c Mappings'!$B$8:$B$21,0),MATCH($B233,'3c Mappings'!$C$7:$O$7,0)))</f>
        <v>3.8961701149095807</v>
      </c>
      <c r="AF233" s="80">
        <f>IF(AF219="-","-",AF219*INDEX('3c Mappings'!$C$8:$O$21,MATCH($C233,'3c Mappings'!$B$8:$B$21,0),MATCH($B233,'3c Mappings'!$C$7:$O$7,0)))</f>
        <v>4.1584994027306044</v>
      </c>
      <c r="AG233" s="80">
        <f>IF(AG219="-","-",AG219*INDEX('3c Mappings'!$C$8:$O$21,MATCH($C233,'3c Mappings'!$B$8:$B$21,0),MATCH($B233,'3c Mappings'!$C$7:$O$7,0)))</f>
        <v>4.1584994027306044</v>
      </c>
      <c r="AH233" s="80" t="str">
        <f>IF(AH219="-","-",AH219*INDEX('3c Mappings'!$C$8:$O$21,MATCH($C233,'3c Mappings'!$B$8:$B$21,0),MATCH($B233,'3c Mappings'!$C$7:$O$7,0)))</f>
        <v>-</v>
      </c>
      <c r="AI233" s="80" t="str">
        <f>IF(AI219="-","-",AI219*INDEX('3c Mappings'!$C$8:$O$21,MATCH($C233,'3c Mappings'!$B$8:$B$21,0),MATCH($B233,'3c Mappings'!$C$7:$O$7,0)))</f>
        <v>-</v>
      </c>
      <c r="AJ233" s="80" t="str">
        <f>IF(AJ219="-","-",AJ219*INDEX('3c Mappings'!$C$8:$O$21,MATCH($C233,'3c Mappings'!$B$8:$B$21,0),MATCH($B233,'3c Mappings'!$C$7:$O$7,0)))</f>
        <v>-</v>
      </c>
      <c r="AK233" s="80" t="str">
        <f>IF(AK219="-","-",AK219*INDEX('3c Mappings'!$C$8:$O$21,MATCH($C233,'3c Mappings'!$B$8:$B$21,0),MATCH($B233,'3c Mappings'!$C$7:$O$7,0)))</f>
        <v>-</v>
      </c>
      <c r="AL233" s="80" t="str">
        <f>IF(AL219="-","-",AL219*INDEX('3c Mappings'!$C$8:$O$21,MATCH($C233,'3c Mappings'!$B$8:$B$21,0),MATCH($B233,'3c Mappings'!$C$7:$O$7,0)))</f>
        <v>-</v>
      </c>
      <c r="AM233" s="80" t="str">
        <f>IF(AM219="-","-",AM219*INDEX('3c Mappings'!$C$8:$O$21,MATCH($C233,'3c Mappings'!$B$8:$B$21,0),MATCH($B233,'3c Mappings'!$C$7:$O$7,0)))</f>
        <v>-</v>
      </c>
      <c r="AN233" s="80" t="str">
        <f>IF(AN219="-","-",AN219*INDEX('3c Mappings'!$C$8:$O$21,MATCH($C233,'3c Mappings'!$B$8:$B$21,0),MATCH($B233,'3c Mappings'!$C$7:$O$7,0)))</f>
        <v>-</v>
      </c>
      <c r="AO233" s="80" t="str">
        <f>IF(AO219="-","-",AO219*INDEX('3c Mappings'!$C$8:$O$21,MATCH($C233,'3c Mappings'!$B$8:$B$21,0),MATCH($B233,'3c Mappings'!$C$7:$O$7,0)))</f>
        <v>-</v>
      </c>
      <c r="AP233" s="80" t="str">
        <f>IF(AP219="-","-",AP219*INDEX('3c Mappings'!$C$8:$O$21,MATCH($C233,'3c Mappings'!$B$8:$B$21,0),MATCH($B233,'3c Mappings'!$C$7:$O$7,0)))</f>
        <v>-</v>
      </c>
      <c r="AQ233" s="80" t="str">
        <f>IF(AQ219="-","-",AQ219*INDEX('3c Mappings'!$C$8:$O$21,MATCH($C233,'3c Mappings'!$B$8:$B$21,0),MATCH($B233,'3c Mappings'!$C$7:$O$7,0)))</f>
        <v>-</v>
      </c>
      <c r="AR233" s="80" t="str">
        <f>IF(AR219="-","-",AR219*INDEX('3c Mappings'!$C$8:$O$21,MATCH($C233,'3c Mappings'!$B$8:$B$21,0),MATCH($B233,'3c Mappings'!$C$7:$O$7,0)))</f>
        <v>-</v>
      </c>
      <c r="AS233" s="80" t="str">
        <f>IF(AS219="-","-",AS219*INDEX('3c Mappings'!$C$8:$O$21,MATCH($C233,'3c Mappings'!$B$8:$B$21,0),MATCH($B233,'3c Mappings'!$C$7:$O$7,0)))</f>
        <v>-</v>
      </c>
      <c r="AT233" s="80" t="str">
        <f>IF(AT219="-","-",AT219*INDEX('3c Mappings'!$C$8:$O$21,MATCH($C233,'3c Mappings'!$B$8:$B$21,0),MATCH($B233,'3c Mappings'!$C$7:$O$7,0)))</f>
        <v>-</v>
      </c>
      <c r="AU233" s="80" t="str">
        <f>IF(AU219="-","-",AU219*INDEX('3c Mappings'!$C$8:$O$21,MATCH($C233,'3c Mappings'!$B$8:$B$21,0),MATCH($B233,'3c Mappings'!$C$7:$O$7,0)))</f>
        <v>-</v>
      </c>
      <c r="AV233" s="80" t="str">
        <f>IF(AV219="-","-",AV219*INDEX('3c Mappings'!$C$8:$O$21,MATCH($C233,'3c Mappings'!$B$8:$B$21,0),MATCH($B233,'3c Mappings'!$C$7:$O$7,0)))</f>
        <v>-</v>
      </c>
      <c r="AW233" s="80" t="str">
        <f>IF(AW219="-","-",AW219*INDEX('3c Mappings'!$C$8:$O$21,MATCH($C233,'3c Mappings'!$B$8:$B$21,0),MATCH($B233,'3c Mappings'!$C$7:$O$7,0)))</f>
        <v>-</v>
      </c>
      <c r="AX233" s="80" t="str">
        <f>IF(AX219="-","-",AX219*INDEX('3c Mappings'!$C$8:$O$21,MATCH($C233,'3c Mappings'!$B$8:$B$21,0),MATCH($B233,'3c Mappings'!$C$7:$O$7,0)))</f>
        <v>-</v>
      </c>
      <c r="AY233" s="80" t="str">
        <f>IF(AY219="-","-",AY219*INDEX('3c Mappings'!$C$8:$O$21,MATCH($C233,'3c Mappings'!$B$8:$B$21,0),MATCH($B233,'3c Mappings'!$C$7:$O$7,0)))</f>
        <v>-</v>
      </c>
      <c r="AZ233" s="80" t="str">
        <f>IF(AZ219="-","-",AZ219*INDEX('3c Mappings'!$C$8:$O$21,MATCH($C233,'3c Mappings'!$B$8:$B$21,0),MATCH($B233,'3c Mappings'!$C$7:$O$7,0)))</f>
        <v>-</v>
      </c>
      <c r="BA233" s="80" t="str">
        <f>IF(BA219="-","-",BA219*INDEX('3c Mappings'!$C$8:$O$21,MATCH($C233,'3c Mappings'!$B$8:$B$21,0),MATCH($B233,'3c Mappings'!$C$7:$O$7,0)))</f>
        <v>-</v>
      </c>
      <c r="BB233" s="80" t="str">
        <f>IF(BB219="-","-",BB219*INDEX('3c Mappings'!$C$8:$O$21,MATCH($C233,'3c Mappings'!$B$8:$B$21,0),MATCH($B233,'3c Mappings'!$C$7:$O$7,0)))</f>
        <v>-</v>
      </c>
    </row>
    <row r="234" spans="1:54" s="14" customFormat="1" ht="11.45">
      <c r="A234" s="10"/>
      <c r="B234" s="72" t="s">
        <v>211</v>
      </c>
      <c r="C234" s="73" t="s">
        <v>174</v>
      </c>
      <c r="D234" s="205"/>
      <c r="E234" s="29"/>
      <c r="F234" s="80">
        <f>IF(F220="-","-",F220*INDEX('3c Mappings'!$C$8:$O$21,MATCH($C234,'3c Mappings'!$B$8:$B$21,0),MATCH($B234,'3c Mappings'!$C$7:$O$7,0)))</f>
        <v>0</v>
      </c>
      <c r="G234" s="80">
        <f>IF(G220="-","-",G220*INDEX('3c Mappings'!$C$8:$O$21,MATCH($C234,'3c Mappings'!$B$8:$B$21,0),MATCH($B234,'3c Mappings'!$C$7:$O$7,0)))</f>
        <v>0</v>
      </c>
      <c r="H234" s="80">
        <f>IF(H220="-","-",H220*INDEX('3c Mappings'!$C$8:$O$21,MATCH($C234,'3c Mappings'!$B$8:$B$21,0),MATCH($B234,'3c Mappings'!$C$7:$O$7,0)))</f>
        <v>0</v>
      </c>
      <c r="I234" s="80">
        <f>IF(I220="-","-",I220*INDEX('3c Mappings'!$C$8:$O$21,MATCH($C234,'3c Mappings'!$B$8:$B$21,0),MATCH($B234,'3c Mappings'!$C$7:$O$7,0)))</f>
        <v>0</v>
      </c>
      <c r="J234" s="80">
        <f>IF(J220="-","-",J220*INDEX('3c Mappings'!$C$8:$O$21,MATCH($C234,'3c Mappings'!$B$8:$B$21,0),MATCH($B234,'3c Mappings'!$C$7:$O$7,0)))</f>
        <v>0</v>
      </c>
      <c r="K234" s="80">
        <f>IF(K220="-","-",K220*INDEX('3c Mappings'!$C$8:$O$21,MATCH($C234,'3c Mappings'!$B$8:$B$21,0),MATCH($B234,'3c Mappings'!$C$7:$O$7,0)))</f>
        <v>0</v>
      </c>
      <c r="L234" s="80">
        <f>IF(L220="-","-",L220*INDEX('3c Mappings'!$C$8:$O$21,MATCH($C234,'3c Mappings'!$B$8:$B$21,0),MATCH($B234,'3c Mappings'!$C$7:$O$7,0)))</f>
        <v>0</v>
      </c>
      <c r="M234" s="80">
        <f>IF(M220="-","-",M220*INDEX('3c Mappings'!$C$8:$O$21,MATCH($C234,'3c Mappings'!$B$8:$B$21,0),MATCH($B234,'3c Mappings'!$C$7:$O$7,0)))</f>
        <v>0</v>
      </c>
      <c r="N234" s="82"/>
      <c r="O234" s="80">
        <f>IF(O220="-","-",O220*INDEX('3c Mappings'!$C$8:$O$21,MATCH($C234,'3c Mappings'!$B$8:$B$21,0),MATCH($B234,'3c Mappings'!$C$7:$O$7,0)))</f>
        <v>0</v>
      </c>
      <c r="P234" s="80">
        <f>IF(P220="-","-",P220*INDEX('3c Mappings'!$C$8:$O$21,MATCH($C234,'3c Mappings'!$B$8:$B$21,0),MATCH($B234,'3c Mappings'!$C$7:$O$7,0)))</f>
        <v>0</v>
      </c>
      <c r="Q234" s="80">
        <f>IF(Q220="-","-",Q220*INDEX('3c Mappings'!$C$8:$O$21,MATCH($C234,'3c Mappings'!$B$8:$B$21,0),MATCH($B234,'3c Mappings'!$C$7:$O$7,0)))</f>
        <v>0</v>
      </c>
      <c r="R234" s="80">
        <f>IF(R220="-","-",R220*INDEX('3c Mappings'!$C$8:$O$21,MATCH($C234,'3c Mappings'!$B$8:$B$21,0),MATCH($B234,'3c Mappings'!$C$7:$O$7,0)))</f>
        <v>0</v>
      </c>
      <c r="S234" s="80">
        <f>IF(S220="-","-",S220*INDEX('3c Mappings'!$C$8:$O$21,MATCH($C234,'3c Mappings'!$B$8:$B$21,0),MATCH($B234,'3c Mappings'!$C$7:$O$7,0)))</f>
        <v>0</v>
      </c>
      <c r="T234" s="80">
        <f>IF(T220="-","-",T220*INDEX('3c Mappings'!$C$8:$O$21,MATCH($C234,'3c Mappings'!$B$8:$B$21,0),MATCH($B234,'3c Mappings'!$C$7:$O$7,0)))</f>
        <v>0</v>
      </c>
      <c r="U234" s="80">
        <f>IF(U220="-","-",U220*INDEX('3c Mappings'!$C$8:$O$21,MATCH($C234,'3c Mappings'!$B$8:$B$21,0),MATCH($B234,'3c Mappings'!$C$7:$O$7,0)))</f>
        <v>0</v>
      </c>
      <c r="V234" s="80">
        <f>IF(V220="-","-",V220*INDEX('3c Mappings'!$C$8:$O$21,MATCH($C234,'3c Mappings'!$B$8:$B$21,0),MATCH($B234,'3c Mappings'!$C$7:$O$7,0)))</f>
        <v>0</v>
      </c>
      <c r="W234" s="80">
        <f>IF(W220="-","-",W220*INDEX('3c Mappings'!$C$8:$O$21,MATCH($C234,'3c Mappings'!$B$8:$B$21,0),MATCH($B234,'3c Mappings'!$C$7:$O$7,0)))</f>
        <v>0</v>
      </c>
      <c r="X234" s="80">
        <f>IF(X220="-","-",X220*INDEX('3c Mappings'!$C$8:$O$21,MATCH($C234,'3c Mappings'!$B$8:$B$21,0),MATCH($B234,'3c Mappings'!$C$7:$O$7,0)))</f>
        <v>0</v>
      </c>
      <c r="Y234" s="80">
        <f>IF(Y220="-","-",Y220*INDEX('3c Mappings'!$C$8:$O$21,MATCH($C234,'3c Mappings'!$B$8:$B$21,0),MATCH($B234,'3c Mappings'!$C$7:$O$7,0)))</f>
        <v>0</v>
      </c>
      <c r="Z234" s="80">
        <f>IF(Z220="-","-",Z220*INDEX('3c Mappings'!$C$8:$O$21,MATCH($C234,'3c Mappings'!$B$8:$B$21,0),MATCH($B234,'3c Mappings'!$C$7:$O$7,0)))</f>
        <v>0</v>
      </c>
      <c r="AA234" s="80">
        <f>IF(AA220="-","-",AA220*INDEX('3c Mappings'!$C$8:$O$21,MATCH($C234,'3c Mappings'!$B$8:$B$21,0),MATCH($B234,'3c Mappings'!$C$7:$O$7,0)))</f>
        <v>0</v>
      </c>
      <c r="AB234" s="80">
        <f>IF(AB220="-","-",AB220*INDEX('3c Mappings'!$C$8:$O$21,MATCH($C234,'3c Mappings'!$B$8:$B$21,0),MATCH($B234,'3c Mappings'!$C$7:$O$7,0)))</f>
        <v>0</v>
      </c>
      <c r="AC234" s="80">
        <f>IF(AC220="-","-",AC220*INDEX('3c Mappings'!$C$8:$O$21,MATCH($C234,'3c Mappings'!$B$8:$B$21,0),MATCH($B234,'3c Mappings'!$C$7:$O$7,0)))</f>
        <v>0</v>
      </c>
      <c r="AD234" s="80">
        <f>IF(AD220="-","-",AD220*INDEX('3c Mappings'!$C$8:$O$21,MATCH($C234,'3c Mappings'!$B$8:$B$21,0),MATCH($B234,'3c Mappings'!$C$7:$O$7,0)))</f>
        <v>0</v>
      </c>
      <c r="AE234" s="80">
        <f>IF(AE220="-","-",AE220*INDEX('3c Mappings'!$C$8:$O$21,MATCH($C234,'3c Mappings'!$B$8:$B$21,0),MATCH($B234,'3c Mappings'!$C$7:$O$7,0)))</f>
        <v>0</v>
      </c>
      <c r="AF234" s="80">
        <f>IF(AF220="-","-",AF220*INDEX('3c Mappings'!$C$8:$O$21,MATCH($C234,'3c Mappings'!$B$8:$B$21,0),MATCH($B234,'3c Mappings'!$C$7:$O$7,0)))</f>
        <v>0</v>
      </c>
      <c r="AG234" s="80">
        <f>IF(AG220="-","-",AG220*INDEX('3c Mappings'!$C$8:$O$21,MATCH($C234,'3c Mappings'!$B$8:$B$21,0),MATCH($B234,'3c Mappings'!$C$7:$O$7,0)))</f>
        <v>0</v>
      </c>
      <c r="AH234" s="80" t="str">
        <f>IF(AH220="-","-",AH220*INDEX('3c Mappings'!$C$8:$O$21,MATCH($C234,'3c Mappings'!$B$8:$B$21,0),MATCH($B234,'3c Mappings'!$C$7:$O$7,0)))</f>
        <v>-</v>
      </c>
      <c r="AI234" s="80" t="str">
        <f>IF(AI220="-","-",AI220*INDEX('3c Mappings'!$C$8:$O$21,MATCH($C234,'3c Mappings'!$B$8:$B$21,0),MATCH($B234,'3c Mappings'!$C$7:$O$7,0)))</f>
        <v>-</v>
      </c>
      <c r="AJ234" s="80" t="str">
        <f>IF(AJ220="-","-",AJ220*INDEX('3c Mappings'!$C$8:$O$21,MATCH($C234,'3c Mappings'!$B$8:$B$21,0),MATCH($B234,'3c Mappings'!$C$7:$O$7,0)))</f>
        <v>-</v>
      </c>
      <c r="AK234" s="80" t="str">
        <f>IF(AK220="-","-",AK220*INDEX('3c Mappings'!$C$8:$O$21,MATCH($C234,'3c Mappings'!$B$8:$B$21,0),MATCH($B234,'3c Mappings'!$C$7:$O$7,0)))</f>
        <v>-</v>
      </c>
      <c r="AL234" s="80" t="str">
        <f>IF(AL220="-","-",AL220*INDEX('3c Mappings'!$C$8:$O$21,MATCH($C234,'3c Mappings'!$B$8:$B$21,0),MATCH($B234,'3c Mappings'!$C$7:$O$7,0)))</f>
        <v>-</v>
      </c>
      <c r="AM234" s="80" t="str">
        <f>IF(AM220="-","-",AM220*INDEX('3c Mappings'!$C$8:$O$21,MATCH($C234,'3c Mappings'!$B$8:$B$21,0),MATCH($B234,'3c Mappings'!$C$7:$O$7,0)))</f>
        <v>-</v>
      </c>
      <c r="AN234" s="80" t="str">
        <f>IF(AN220="-","-",AN220*INDEX('3c Mappings'!$C$8:$O$21,MATCH($C234,'3c Mappings'!$B$8:$B$21,0),MATCH($B234,'3c Mappings'!$C$7:$O$7,0)))</f>
        <v>-</v>
      </c>
      <c r="AO234" s="80" t="str">
        <f>IF(AO220="-","-",AO220*INDEX('3c Mappings'!$C$8:$O$21,MATCH($C234,'3c Mappings'!$B$8:$B$21,0),MATCH($B234,'3c Mappings'!$C$7:$O$7,0)))</f>
        <v>-</v>
      </c>
      <c r="AP234" s="80" t="str">
        <f>IF(AP220="-","-",AP220*INDEX('3c Mappings'!$C$8:$O$21,MATCH($C234,'3c Mappings'!$B$8:$B$21,0),MATCH($B234,'3c Mappings'!$C$7:$O$7,0)))</f>
        <v>-</v>
      </c>
      <c r="AQ234" s="80" t="str">
        <f>IF(AQ220="-","-",AQ220*INDEX('3c Mappings'!$C$8:$O$21,MATCH($C234,'3c Mappings'!$B$8:$B$21,0),MATCH($B234,'3c Mappings'!$C$7:$O$7,0)))</f>
        <v>-</v>
      </c>
      <c r="AR234" s="80" t="str">
        <f>IF(AR220="-","-",AR220*INDEX('3c Mappings'!$C$8:$O$21,MATCH($C234,'3c Mappings'!$B$8:$B$21,0),MATCH($B234,'3c Mappings'!$C$7:$O$7,0)))</f>
        <v>-</v>
      </c>
      <c r="AS234" s="80" t="str">
        <f>IF(AS220="-","-",AS220*INDEX('3c Mappings'!$C$8:$O$21,MATCH($C234,'3c Mappings'!$B$8:$B$21,0),MATCH($B234,'3c Mappings'!$C$7:$O$7,0)))</f>
        <v>-</v>
      </c>
      <c r="AT234" s="80" t="str">
        <f>IF(AT220="-","-",AT220*INDEX('3c Mappings'!$C$8:$O$21,MATCH($C234,'3c Mappings'!$B$8:$B$21,0),MATCH($B234,'3c Mappings'!$C$7:$O$7,0)))</f>
        <v>-</v>
      </c>
      <c r="AU234" s="80" t="str">
        <f>IF(AU220="-","-",AU220*INDEX('3c Mappings'!$C$8:$O$21,MATCH($C234,'3c Mappings'!$B$8:$B$21,0),MATCH($B234,'3c Mappings'!$C$7:$O$7,0)))</f>
        <v>-</v>
      </c>
      <c r="AV234" s="80" t="str">
        <f>IF(AV220="-","-",AV220*INDEX('3c Mappings'!$C$8:$O$21,MATCH($C234,'3c Mappings'!$B$8:$B$21,0),MATCH($B234,'3c Mappings'!$C$7:$O$7,0)))</f>
        <v>-</v>
      </c>
      <c r="AW234" s="80" t="str">
        <f>IF(AW220="-","-",AW220*INDEX('3c Mappings'!$C$8:$O$21,MATCH($C234,'3c Mappings'!$B$8:$B$21,0),MATCH($B234,'3c Mappings'!$C$7:$O$7,0)))</f>
        <v>-</v>
      </c>
      <c r="AX234" s="80" t="str">
        <f>IF(AX220="-","-",AX220*INDEX('3c Mappings'!$C$8:$O$21,MATCH($C234,'3c Mappings'!$B$8:$B$21,0),MATCH($B234,'3c Mappings'!$C$7:$O$7,0)))</f>
        <v>-</v>
      </c>
      <c r="AY234" s="80" t="str">
        <f>IF(AY220="-","-",AY220*INDEX('3c Mappings'!$C$8:$O$21,MATCH($C234,'3c Mappings'!$B$8:$B$21,0),MATCH($B234,'3c Mappings'!$C$7:$O$7,0)))</f>
        <v>-</v>
      </c>
      <c r="AZ234" s="80" t="str">
        <f>IF(AZ220="-","-",AZ220*INDEX('3c Mappings'!$C$8:$O$21,MATCH($C234,'3c Mappings'!$B$8:$B$21,0),MATCH($B234,'3c Mappings'!$C$7:$O$7,0)))</f>
        <v>-</v>
      </c>
      <c r="BA234" s="80" t="str">
        <f>IF(BA220="-","-",BA220*INDEX('3c Mappings'!$C$8:$O$21,MATCH($C234,'3c Mappings'!$B$8:$B$21,0),MATCH($B234,'3c Mappings'!$C$7:$O$7,0)))</f>
        <v>-</v>
      </c>
      <c r="BB234" s="80" t="str">
        <f>IF(BB220="-","-",BB220*INDEX('3c Mappings'!$C$8:$O$21,MATCH($C234,'3c Mappings'!$B$8:$B$21,0),MATCH($B234,'3c Mappings'!$C$7:$O$7,0)))</f>
        <v>-</v>
      </c>
    </row>
    <row r="235" spans="1:54" s="14" customFormat="1" ht="11.45">
      <c r="A235" s="10"/>
      <c r="B235" s="72" t="s">
        <v>212</v>
      </c>
      <c r="C235" s="73" t="s">
        <v>174</v>
      </c>
      <c r="D235" s="205"/>
      <c r="E235" s="29"/>
      <c r="F235" s="80">
        <f>IF(F221="-","-",F221*INDEX('3c Mappings'!$C$8:$O$21,MATCH($C235,'3c Mappings'!$B$8:$B$21,0),MATCH($B235,'3c Mappings'!$C$7:$O$7,0)))</f>
        <v>0</v>
      </c>
      <c r="G235" s="80">
        <f>IF(G221="-","-",G221*INDEX('3c Mappings'!$C$8:$O$21,MATCH($C235,'3c Mappings'!$B$8:$B$21,0),MATCH($B235,'3c Mappings'!$C$7:$O$7,0)))</f>
        <v>0</v>
      </c>
      <c r="H235" s="80">
        <f>IF(H221="-","-",H221*INDEX('3c Mappings'!$C$8:$O$21,MATCH($C235,'3c Mappings'!$B$8:$B$21,0),MATCH($B235,'3c Mappings'!$C$7:$O$7,0)))</f>
        <v>0</v>
      </c>
      <c r="I235" s="80">
        <f>IF(I221="-","-",I221*INDEX('3c Mappings'!$C$8:$O$21,MATCH($C235,'3c Mappings'!$B$8:$B$21,0),MATCH($B235,'3c Mappings'!$C$7:$O$7,0)))</f>
        <v>0</v>
      </c>
      <c r="J235" s="80">
        <f>IF(J221="-","-",J221*INDEX('3c Mappings'!$C$8:$O$21,MATCH($C235,'3c Mappings'!$B$8:$B$21,0),MATCH($B235,'3c Mappings'!$C$7:$O$7,0)))</f>
        <v>0</v>
      </c>
      <c r="K235" s="80">
        <f>IF(K221="-","-",K221*INDEX('3c Mappings'!$C$8:$O$21,MATCH($C235,'3c Mappings'!$B$8:$B$21,0),MATCH($B235,'3c Mappings'!$C$7:$O$7,0)))</f>
        <v>0</v>
      </c>
      <c r="L235" s="80">
        <f>IF(L221="-","-",L221*INDEX('3c Mappings'!$C$8:$O$21,MATCH($C235,'3c Mappings'!$B$8:$B$21,0),MATCH($B235,'3c Mappings'!$C$7:$O$7,0)))</f>
        <v>0</v>
      </c>
      <c r="M235" s="80">
        <f>IF(M221="-","-",M221*INDEX('3c Mappings'!$C$8:$O$21,MATCH($C235,'3c Mappings'!$B$8:$B$21,0),MATCH($B235,'3c Mappings'!$C$7:$O$7,0)))</f>
        <v>0</v>
      </c>
      <c r="N235" s="82"/>
      <c r="O235" s="80">
        <f>IF(O221="-","-",O221*INDEX('3c Mappings'!$C$8:$O$21,MATCH($C235,'3c Mappings'!$B$8:$B$21,0),MATCH($B235,'3c Mappings'!$C$7:$O$7,0)))</f>
        <v>0</v>
      </c>
      <c r="P235" s="80">
        <f>IF(P221="-","-",P221*INDEX('3c Mappings'!$C$8:$O$21,MATCH($C235,'3c Mappings'!$B$8:$B$21,0),MATCH($B235,'3c Mappings'!$C$7:$O$7,0)))</f>
        <v>0</v>
      </c>
      <c r="Q235" s="80">
        <f>IF(Q221="-","-",Q221*INDEX('3c Mappings'!$C$8:$O$21,MATCH($C235,'3c Mappings'!$B$8:$B$21,0),MATCH($B235,'3c Mappings'!$C$7:$O$7,0)))</f>
        <v>0</v>
      </c>
      <c r="R235" s="80">
        <f>IF(R221="-","-",R221*INDEX('3c Mappings'!$C$8:$O$21,MATCH($C235,'3c Mappings'!$B$8:$B$21,0),MATCH($B235,'3c Mappings'!$C$7:$O$7,0)))</f>
        <v>0</v>
      </c>
      <c r="S235" s="80">
        <f>IF(S221="-","-",S221*INDEX('3c Mappings'!$C$8:$O$21,MATCH($C235,'3c Mappings'!$B$8:$B$21,0),MATCH($B235,'3c Mappings'!$C$7:$O$7,0)))</f>
        <v>0</v>
      </c>
      <c r="T235" s="80">
        <f>IF(T221="-","-",T221*INDEX('3c Mappings'!$C$8:$O$21,MATCH($C235,'3c Mappings'!$B$8:$B$21,0),MATCH($B235,'3c Mappings'!$C$7:$O$7,0)))</f>
        <v>0</v>
      </c>
      <c r="U235" s="80">
        <f>IF(U221="-","-",U221*INDEX('3c Mappings'!$C$8:$O$21,MATCH($C235,'3c Mappings'!$B$8:$B$21,0),MATCH($B235,'3c Mappings'!$C$7:$O$7,0)))</f>
        <v>0</v>
      </c>
      <c r="V235" s="80">
        <f>IF(V221="-","-",V221*INDEX('3c Mappings'!$C$8:$O$21,MATCH($C235,'3c Mappings'!$B$8:$B$21,0),MATCH($B235,'3c Mappings'!$C$7:$O$7,0)))</f>
        <v>0</v>
      </c>
      <c r="W235" s="80">
        <f>IF(W221="-","-",W221*INDEX('3c Mappings'!$C$8:$O$21,MATCH($C235,'3c Mappings'!$B$8:$B$21,0),MATCH($B235,'3c Mappings'!$C$7:$O$7,0)))</f>
        <v>0</v>
      </c>
      <c r="X235" s="80">
        <f>IF(X221="-","-",X221*INDEX('3c Mappings'!$C$8:$O$21,MATCH($C235,'3c Mappings'!$B$8:$B$21,0),MATCH($B235,'3c Mappings'!$C$7:$O$7,0)))</f>
        <v>0</v>
      </c>
      <c r="Y235" s="80">
        <f>IF(Y221="-","-",Y221*INDEX('3c Mappings'!$C$8:$O$21,MATCH($C235,'3c Mappings'!$B$8:$B$21,0),MATCH($B235,'3c Mappings'!$C$7:$O$7,0)))</f>
        <v>0</v>
      </c>
      <c r="Z235" s="80">
        <f>IF(Z221="-","-",Z221*INDEX('3c Mappings'!$C$8:$O$21,MATCH($C235,'3c Mappings'!$B$8:$B$21,0),MATCH($B235,'3c Mappings'!$C$7:$O$7,0)))</f>
        <v>0</v>
      </c>
      <c r="AA235" s="80">
        <f>IF(AA221="-","-",AA221*INDEX('3c Mappings'!$C$8:$O$21,MATCH($C235,'3c Mappings'!$B$8:$B$21,0),MATCH($B235,'3c Mappings'!$C$7:$O$7,0)))</f>
        <v>0</v>
      </c>
      <c r="AB235" s="80">
        <f>IF(AB221="-","-",AB221*INDEX('3c Mappings'!$C$8:$O$21,MATCH($C235,'3c Mappings'!$B$8:$B$21,0),MATCH($B235,'3c Mappings'!$C$7:$O$7,0)))</f>
        <v>0</v>
      </c>
      <c r="AC235" s="80">
        <f>IF(AC221="-","-",AC221*INDEX('3c Mappings'!$C$8:$O$21,MATCH($C235,'3c Mappings'!$B$8:$B$21,0),MATCH($B235,'3c Mappings'!$C$7:$O$7,0)))</f>
        <v>0</v>
      </c>
      <c r="AD235" s="80">
        <f>IF(AD221="-","-",AD221*INDEX('3c Mappings'!$C$8:$O$21,MATCH($C235,'3c Mappings'!$B$8:$B$21,0),MATCH($B235,'3c Mappings'!$C$7:$O$7,0)))</f>
        <v>0</v>
      </c>
      <c r="AE235" s="80">
        <f>IF(AE221="-","-",AE221*INDEX('3c Mappings'!$C$8:$O$21,MATCH($C235,'3c Mappings'!$B$8:$B$21,0),MATCH($B235,'3c Mappings'!$C$7:$O$7,0)))</f>
        <v>0</v>
      </c>
      <c r="AF235" s="80">
        <f>IF(AF221="-","-",AF221*INDEX('3c Mappings'!$C$8:$O$21,MATCH($C235,'3c Mappings'!$B$8:$B$21,0),MATCH($B235,'3c Mappings'!$C$7:$O$7,0)))</f>
        <v>0</v>
      </c>
      <c r="AG235" s="80">
        <f>IF(AG221="-","-",AG221*INDEX('3c Mappings'!$C$8:$O$21,MATCH($C235,'3c Mappings'!$B$8:$B$21,0),MATCH($B235,'3c Mappings'!$C$7:$O$7,0)))</f>
        <v>0</v>
      </c>
      <c r="AH235" s="80" t="str">
        <f>IF(AH221="-","-",AH221*INDEX('3c Mappings'!$C$8:$O$21,MATCH($C235,'3c Mappings'!$B$8:$B$21,0),MATCH($B235,'3c Mappings'!$C$7:$O$7,0)))</f>
        <v>-</v>
      </c>
      <c r="AI235" s="80" t="str">
        <f>IF(AI221="-","-",AI221*INDEX('3c Mappings'!$C$8:$O$21,MATCH($C235,'3c Mappings'!$B$8:$B$21,0),MATCH($B235,'3c Mappings'!$C$7:$O$7,0)))</f>
        <v>-</v>
      </c>
      <c r="AJ235" s="80" t="str">
        <f>IF(AJ221="-","-",AJ221*INDEX('3c Mappings'!$C$8:$O$21,MATCH($C235,'3c Mappings'!$B$8:$B$21,0),MATCH($B235,'3c Mappings'!$C$7:$O$7,0)))</f>
        <v>-</v>
      </c>
      <c r="AK235" s="80" t="str">
        <f>IF(AK221="-","-",AK221*INDEX('3c Mappings'!$C$8:$O$21,MATCH($C235,'3c Mappings'!$B$8:$B$21,0),MATCH($B235,'3c Mappings'!$C$7:$O$7,0)))</f>
        <v>-</v>
      </c>
      <c r="AL235" s="80" t="str">
        <f>IF(AL221="-","-",AL221*INDEX('3c Mappings'!$C$8:$O$21,MATCH($C235,'3c Mappings'!$B$8:$B$21,0),MATCH($B235,'3c Mappings'!$C$7:$O$7,0)))</f>
        <v>-</v>
      </c>
      <c r="AM235" s="80" t="str">
        <f>IF(AM221="-","-",AM221*INDEX('3c Mappings'!$C$8:$O$21,MATCH($C235,'3c Mappings'!$B$8:$B$21,0),MATCH($B235,'3c Mappings'!$C$7:$O$7,0)))</f>
        <v>-</v>
      </c>
      <c r="AN235" s="80" t="str">
        <f>IF(AN221="-","-",AN221*INDEX('3c Mappings'!$C$8:$O$21,MATCH($C235,'3c Mappings'!$B$8:$B$21,0),MATCH($B235,'3c Mappings'!$C$7:$O$7,0)))</f>
        <v>-</v>
      </c>
      <c r="AO235" s="80" t="str">
        <f>IF(AO221="-","-",AO221*INDEX('3c Mappings'!$C$8:$O$21,MATCH($C235,'3c Mappings'!$B$8:$B$21,0),MATCH($B235,'3c Mappings'!$C$7:$O$7,0)))</f>
        <v>-</v>
      </c>
      <c r="AP235" s="80" t="str">
        <f>IF(AP221="-","-",AP221*INDEX('3c Mappings'!$C$8:$O$21,MATCH($C235,'3c Mappings'!$B$8:$B$21,0),MATCH($B235,'3c Mappings'!$C$7:$O$7,0)))</f>
        <v>-</v>
      </c>
      <c r="AQ235" s="80" t="str">
        <f>IF(AQ221="-","-",AQ221*INDEX('3c Mappings'!$C$8:$O$21,MATCH($C235,'3c Mappings'!$B$8:$B$21,0),MATCH($B235,'3c Mappings'!$C$7:$O$7,0)))</f>
        <v>-</v>
      </c>
      <c r="AR235" s="80" t="str">
        <f>IF(AR221="-","-",AR221*INDEX('3c Mappings'!$C$8:$O$21,MATCH($C235,'3c Mappings'!$B$8:$B$21,0),MATCH($B235,'3c Mappings'!$C$7:$O$7,0)))</f>
        <v>-</v>
      </c>
      <c r="AS235" s="80" t="str">
        <f>IF(AS221="-","-",AS221*INDEX('3c Mappings'!$C$8:$O$21,MATCH($C235,'3c Mappings'!$B$8:$B$21,0),MATCH($B235,'3c Mappings'!$C$7:$O$7,0)))</f>
        <v>-</v>
      </c>
      <c r="AT235" s="80" t="str">
        <f>IF(AT221="-","-",AT221*INDEX('3c Mappings'!$C$8:$O$21,MATCH($C235,'3c Mappings'!$B$8:$B$21,0),MATCH($B235,'3c Mappings'!$C$7:$O$7,0)))</f>
        <v>-</v>
      </c>
      <c r="AU235" s="80" t="str">
        <f>IF(AU221="-","-",AU221*INDEX('3c Mappings'!$C$8:$O$21,MATCH($C235,'3c Mappings'!$B$8:$B$21,0),MATCH($B235,'3c Mappings'!$C$7:$O$7,0)))</f>
        <v>-</v>
      </c>
      <c r="AV235" s="80" t="str">
        <f>IF(AV221="-","-",AV221*INDEX('3c Mappings'!$C$8:$O$21,MATCH($C235,'3c Mappings'!$B$8:$B$21,0),MATCH($B235,'3c Mappings'!$C$7:$O$7,0)))</f>
        <v>-</v>
      </c>
      <c r="AW235" s="80" t="str">
        <f>IF(AW221="-","-",AW221*INDEX('3c Mappings'!$C$8:$O$21,MATCH($C235,'3c Mappings'!$B$8:$B$21,0),MATCH($B235,'3c Mappings'!$C$7:$O$7,0)))</f>
        <v>-</v>
      </c>
      <c r="AX235" s="80" t="str">
        <f>IF(AX221="-","-",AX221*INDEX('3c Mappings'!$C$8:$O$21,MATCH($C235,'3c Mappings'!$B$8:$B$21,0),MATCH($B235,'3c Mappings'!$C$7:$O$7,0)))</f>
        <v>-</v>
      </c>
      <c r="AY235" s="80" t="str">
        <f>IF(AY221="-","-",AY221*INDEX('3c Mappings'!$C$8:$O$21,MATCH($C235,'3c Mappings'!$B$8:$B$21,0),MATCH($B235,'3c Mappings'!$C$7:$O$7,0)))</f>
        <v>-</v>
      </c>
      <c r="AZ235" s="80" t="str">
        <f>IF(AZ221="-","-",AZ221*INDEX('3c Mappings'!$C$8:$O$21,MATCH($C235,'3c Mappings'!$B$8:$B$21,0),MATCH($B235,'3c Mappings'!$C$7:$O$7,0)))</f>
        <v>-</v>
      </c>
      <c r="BA235" s="80" t="str">
        <f>IF(BA221="-","-",BA221*INDEX('3c Mappings'!$C$8:$O$21,MATCH($C235,'3c Mappings'!$B$8:$B$21,0),MATCH($B235,'3c Mappings'!$C$7:$O$7,0)))</f>
        <v>-</v>
      </c>
      <c r="BB235" s="80" t="str">
        <f>IF(BB221="-","-",BB221*INDEX('3c Mappings'!$C$8:$O$21,MATCH($C235,'3c Mappings'!$B$8:$B$21,0),MATCH($B235,'3c Mappings'!$C$7:$O$7,0)))</f>
        <v>-</v>
      </c>
    </row>
    <row r="236" spans="1:54" s="14" customFormat="1" ht="11.45">
      <c r="A236" s="10"/>
      <c r="B236" s="72" t="s">
        <v>213</v>
      </c>
      <c r="C236" s="73" t="s">
        <v>174</v>
      </c>
      <c r="D236" s="205"/>
      <c r="E236" s="29"/>
      <c r="F236" s="80">
        <f>IF(F222="-","-",F222*INDEX('3c Mappings'!$C$8:$O$21,MATCH($C236,'3c Mappings'!$B$8:$B$21,0),MATCH($B236,'3c Mappings'!$C$7:$O$7,0)))</f>
        <v>0</v>
      </c>
      <c r="G236" s="80">
        <f>IF(G222="-","-",G222*INDEX('3c Mappings'!$C$8:$O$21,MATCH($C236,'3c Mappings'!$B$8:$B$21,0),MATCH($B236,'3c Mappings'!$C$7:$O$7,0)))</f>
        <v>0</v>
      </c>
      <c r="H236" s="80">
        <f>IF(H222="-","-",H222*INDEX('3c Mappings'!$C$8:$O$21,MATCH($C236,'3c Mappings'!$B$8:$B$21,0),MATCH($B236,'3c Mappings'!$C$7:$O$7,0)))</f>
        <v>0</v>
      </c>
      <c r="I236" s="80">
        <f>IF(I222="-","-",I222*INDEX('3c Mappings'!$C$8:$O$21,MATCH($C236,'3c Mappings'!$B$8:$B$21,0),MATCH($B236,'3c Mappings'!$C$7:$O$7,0)))</f>
        <v>0</v>
      </c>
      <c r="J236" s="80">
        <f>IF(J222="-","-",J222*INDEX('3c Mappings'!$C$8:$O$21,MATCH($C236,'3c Mappings'!$B$8:$B$21,0),MATCH($B236,'3c Mappings'!$C$7:$O$7,0)))</f>
        <v>0</v>
      </c>
      <c r="K236" s="80">
        <f>IF(K222="-","-",K222*INDEX('3c Mappings'!$C$8:$O$21,MATCH($C236,'3c Mappings'!$B$8:$B$21,0),MATCH($B236,'3c Mappings'!$C$7:$O$7,0)))</f>
        <v>0</v>
      </c>
      <c r="L236" s="80">
        <f>IF(L222="-","-",L222*INDEX('3c Mappings'!$C$8:$O$21,MATCH($C236,'3c Mappings'!$B$8:$B$21,0),MATCH($B236,'3c Mappings'!$C$7:$O$7,0)))</f>
        <v>0</v>
      </c>
      <c r="M236" s="80">
        <f>IF(M222="-","-",M222*INDEX('3c Mappings'!$C$8:$O$21,MATCH($C236,'3c Mappings'!$B$8:$B$21,0),MATCH($B236,'3c Mappings'!$C$7:$O$7,0)))</f>
        <v>0</v>
      </c>
      <c r="N236" s="82"/>
      <c r="O236" s="80">
        <f>IF(O222="-","-",O222*INDEX('3c Mappings'!$C$8:$O$21,MATCH($C236,'3c Mappings'!$B$8:$B$21,0),MATCH($B236,'3c Mappings'!$C$7:$O$7,0)))</f>
        <v>0</v>
      </c>
      <c r="P236" s="80">
        <f>IF(P222="-","-",P222*INDEX('3c Mappings'!$C$8:$O$21,MATCH($C236,'3c Mappings'!$B$8:$B$21,0),MATCH($B236,'3c Mappings'!$C$7:$O$7,0)))</f>
        <v>0</v>
      </c>
      <c r="Q236" s="80">
        <f>IF(Q222="-","-",Q222*INDEX('3c Mappings'!$C$8:$O$21,MATCH($C236,'3c Mappings'!$B$8:$B$21,0),MATCH($B236,'3c Mappings'!$C$7:$O$7,0)))</f>
        <v>0</v>
      </c>
      <c r="R236" s="80">
        <f>IF(R222="-","-",R222*INDEX('3c Mappings'!$C$8:$O$21,MATCH($C236,'3c Mappings'!$B$8:$B$21,0),MATCH($B236,'3c Mappings'!$C$7:$O$7,0)))</f>
        <v>0</v>
      </c>
      <c r="S236" s="80">
        <f>IF(S222="-","-",S222*INDEX('3c Mappings'!$C$8:$O$21,MATCH($C236,'3c Mappings'!$B$8:$B$21,0),MATCH($B236,'3c Mappings'!$C$7:$O$7,0)))</f>
        <v>0</v>
      </c>
      <c r="T236" s="80">
        <f>IF(T222="-","-",T222*INDEX('3c Mappings'!$C$8:$O$21,MATCH($C236,'3c Mappings'!$B$8:$B$21,0),MATCH($B236,'3c Mappings'!$C$7:$O$7,0)))</f>
        <v>0</v>
      </c>
      <c r="U236" s="80">
        <f>IF(U222="-","-",U222*INDEX('3c Mappings'!$C$8:$O$21,MATCH($C236,'3c Mappings'!$B$8:$B$21,0),MATCH($B236,'3c Mappings'!$C$7:$O$7,0)))</f>
        <v>0</v>
      </c>
      <c r="V236" s="80">
        <f>IF(V222="-","-",V222*INDEX('3c Mappings'!$C$8:$O$21,MATCH($C236,'3c Mappings'!$B$8:$B$21,0),MATCH($B236,'3c Mappings'!$C$7:$O$7,0)))</f>
        <v>0</v>
      </c>
      <c r="W236" s="80">
        <f>IF(W222="-","-",W222*INDEX('3c Mappings'!$C$8:$O$21,MATCH($C236,'3c Mappings'!$B$8:$B$21,0),MATCH($B236,'3c Mappings'!$C$7:$O$7,0)))</f>
        <v>0</v>
      </c>
      <c r="X236" s="80">
        <f>IF(X222="-","-",X222*INDEX('3c Mappings'!$C$8:$O$21,MATCH($C236,'3c Mappings'!$B$8:$B$21,0),MATCH($B236,'3c Mappings'!$C$7:$O$7,0)))</f>
        <v>0</v>
      </c>
      <c r="Y236" s="80">
        <f>IF(Y222="-","-",Y222*INDEX('3c Mappings'!$C$8:$O$21,MATCH($C236,'3c Mappings'!$B$8:$B$21,0),MATCH($B236,'3c Mappings'!$C$7:$O$7,0)))</f>
        <v>0</v>
      </c>
      <c r="Z236" s="80">
        <f>IF(Z222="-","-",Z222*INDEX('3c Mappings'!$C$8:$O$21,MATCH($C236,'3c Mappings'!$B$8:$B$21,0),MATCH($B236,'3c Mappings'!$C$7:$O$7,0)))</f>
        <v>0</v>
      </c>
      <c r="AA236" s="80">
        <f>IF(AA222="-","-",AA222*INDEX('3c Mappings'!$C$8:$O$21,MATCH($C236,'3c Mappings'!$B$8:$B$21,0),MATCH($B236,'3c Mappings'!$C$7:$O$7,0)))</f>
        <v>0</v>
      </c>
      <c r="AB236" s="80">
        <f>IF(AB222="-","-",AB222*INDEX('3c Mappings'!$C$8:$O$21,MATCH($C236,'3c Mappings'!$B$8:$B$21,0),MATCH($B236,'3c Mappings'!$C$7:$O$7,0)))</f>
        <v>0</v>
      </c>
      <c r="AC236" s="80">
        <f>IF(AC222="-","-",AC222*INDEX('3c Mappings'!$C$8:$O$21,MATCH($C236,'3c Mappings'!$B$8:$B$21,0),MATCH($B236,'3c Mappings'!$C$7:$O$7,0)))</f>
        <v>0</v>
      </c>
      <c r="AD236" s="80">
        <f>IF(AD222="-","-",AD222*INDEX('3c Mappings'!$C$8:$O$21,MATCH($C236,'3c Mappings'!$B$8:$B$21,0),MATCH($B236,'3c Mappings'!$C$7:$O$7,0)))</f>
        <v>0</v>
      </c>
      <c r="AE236" s="80">
        <f>IF(AE222="-","-",AE222*INDEX('3c Mappings'!$C$8:$O$21,MATCH($C236,'3c Mappings'!$B$8:$B$21,0),MATCH($B236,'3c Mappings'!$C$7:$O$7,0)))</f>
        <v>0</v>
      </c>
      <c r="AF236" s="80">
        <f>IF(AF222="-","-",AF222*INDEX('3c Mappings'!$C$8:$O$21,MATCH($C236,'3c Mappings'!$B$8:$B$21,0),MATCH($B236,'3c Mappings'!$C$7:$O$7,0)))</f>
        <v>0</v>
      </c>
      <c r="AG236" s="80">
        <f>IF(AG222="-","-",AG222*INDEX('3c Mappings'!$C$8:$O$21,MATCH($C236,'3c Mappings'!$B$8:$B$21,0),MATCH($B236,'3c Mappings'!$C$7:$O$7,0)))</f>
        <v>0</v>
      </c>
      <c r="AH236" s="80" t="str">
        <f>IF(AH222="-","-",AH222*INDEX('3c Mappings'!$C$8:$O$21,MATCH($C236,'3c Mappings'!$B$8:$B$21,0),MATCH($B236,'3c Mappings'!$C$7:$O$7,0)))</f>
        <v>-</v>
      </c>
      <c r="AI236" s="80" t="str">
        <f>IF(AI222="-","-",AI222*INDEX('3c Mappings'!$C$8:$O$21,MATCH($C236,'3c Mappings'!$B$8:$B$21,0),MATCH($B236,'3c Mappings'!$C$7:$O$7,0)))</f>
        <v>-</v>
      </c>
      <c r="AJ236" s="80" t="str">
        <f>IF(AJ222="-","-",AJ222*INDEX('3c Mappings'!$C$8:$O$21,MATCH($C236,'3c Mappings'!$B$8:$B$21,0),MATCH($B236,'3c Mappings'!$C$7:$O$7,0)))</f>
        <v>-</v>
      </c>
      <c r="AK236" s="80" t="str">
        <f>IF(AK222="-","-",AK222*INDEX('3c Mappings'!$C$8:$O$21,MATCH($C236,'3c Mappings'!$B$8:$B$21,0),MATCH($B236,'3c Mappings'!$C$7:$O$7,0)))</f>
        <v>-</v>
      </c>
      <c r="AL236" s="80" t="str">
        <f>IF(AL222="-","-",AL222*INDEX('3c Mappings'!$C$8:$O$21,MATCH($C236,'3c Mappings'!$B$8:$B$21,0),MATCH($B236,'3c Mappings'!$C$7:$O$7,0)))</f>
        <v>-</v>
      </c>
      <c r="AM236" s="80" t="str">
        <f>IF(AM222="-","-",AM222*INDEX('3c Mappings'!$C$8:$O$21,MATCH($C236,'3c Mappings'!$B$8:$B$21,0),MATCH($B236,'3c Mappings'!$C$7:$O$7,0)))</f>
        <v>-</v>
      </c>
      <c r="AN236" s="80" t="str">
        <f>IF(AN222="-","-",AN222*INDEX('3c Mappings'!$C$8:$O$21,MATCH($C236,'3c Mappings'!$B$8:$B$21,0),MATCH($B236,'3c Mappings'!$C$7:$O$7,0)))</f>
        <v>-</v>
      </c>
      <c r="AO236" s="80" t="str">
        <f>IF(AO222="-","-",AO222*INDEX('3c Mappings'!$C$8:$O$21,MATCH($C236,'3c Mappings'!$B$8:$B$21,0),MATCH($B236,'3c Mappings'!$C$7:$O$7,0)))</f>
        <v>-</v>
      </c>
      <c r="AP236" s="80" t="str">
        <f>IF(AP222="-","-",AP222*INDEX('3c Mappings'!$C$8:$O$21,MATCH($C236,'3c Mappings'!$B$8:$B$21,0),MATCH($B236,'3c Mappings'!$C$7:$O$7,0)))</f>
        <v>-</v>
      </c>
      <c r="AQ236" s="80" t="str">
        <f>IF(AQ222="-","-",AQ222*INDEX('3c Mappings'!$C$8:$O$21,MATCH($C236,'3c Mappings'!$B$8:$B$21,0),MATCH($B236,'3c Mappings'!$C$7:$O$7,0)))</f>
        <v>-</v>
      </c>
      <c r="AR236" s="80" t="str">
        <f>IF(AR222="-","-",AR222*INDEX('3c Mappings'!$C$8:$O$21,MATCH($C236,'3c Mappings'!$B$8:$B$21,0),MATCH($B236,'3c Mappings'!$C$7:$O$7,0)))</f>
        <v>-</v>
      </c>
      <c r="AS236" s="80" t="str">
        <f>IF(AS222="-","-",AS222*INDEX('3c Mappings'!$C$8:$O$21,MATCH($C236,'3c Mappings'!$B$8:$B$21,0),MATCH($B236,'3c Mappings'!$C$7:$O$7,0)))</f>
        <v>-</v>
      </c>
      <c r="AT236" s="80" t="str">
        <f>IF(AT222="-","-",AT222*INDEX('3c Mappings'!$C$8:$O$21,MATCH($C236,'3c Mappings'!$B$8:$B$21,0),MATCH($B236,'3c Mappings'!$C$7:$O$7,0)))</f>
        <v>-</v>
      </c>
      <c r="AU236" s="80" t="str">
        <f>IF(AU222="-","-",AU222*INDEX('3c Mappings'!$C$8:$O$21,MATCH($C236,'3c Mappings'!$B$8:$B$21,0),MATCH($B236,'3c Mappings'!$C$7:$O$7,0)))</f>
        <v>-</v>
      </c>
      <c r="AV236" s="80" t="str">
        <f>IF(AV222="-","-",AV222*INDEX('3c Mappings'!$C$8:$O$21,MATCH($C236,'3c Mappings'!$B$8:$B$21,0),MATCH($B236,'3c Mappings'!$C$7:$O$7,0)))</f>
        <v>-</v>
      </c>
      <c r="AW236" s="80" t="str">
        <f>IF(AW222="-","-",AW222*INDEX('3c Mappings'!$C$8:$O$21,MATCH($C236,'3c Mappings'!$B$8:$B$21,0),MATCH($B236,'3c Mappings'!$C$7:$O$7,0)))</f>
        <v>-</v>
      </c>
      <c r="AX236" s="80" t="str">
        <f>IF(AX222="-","-",AX222*INDEX('3c Mappings'!$C$8:$O$21,MATCH($C236,'3c Mappings'!$B$8:$B$21,0),MATCH($B236,'3c Mappings'!$C$7:$O$7,0)))</f>
        <v>-</v>
      </c>
      <c r="AY236" s="80" t="str">
        <f>IF(AY222="-","-",AY222*INDEX('3c Mappings'!$C$8:$O$21,MATCH($C236,'3c Mappings'!$B$8:$B$21,0),MATCH($B236,'3c Mappings'!$C$7:$O$7,0)))</f>
        <v>-</v>
      </c>
      <c r="AZ236" s="80" t="str">
        <f>IF(AZ222="-","-",AZ222*INDEX('3c Mappings'!$C$8:$O$21,MATCH($C236,'3c Mappings'!$B$8:$B$21,0),MATCH($B236,'3c Mappings'!$C$7:$O$7,0)))</f>
        <v>-</v>
      </c>
      <c r="BA236" s="80" t="str">
        <f>IF(BA222="-","-",BA222*INDEX('3c Mappings'!$C$8:$O$21,MATCH($C236,'3c Mappings'!$B$8:$B$21,0),MATCH($B236,'3c Mappings'!$C$7:$O$7,0)))</f>
        <v>-</v>
      </c>
      <c r="BB236" s="80" t="str">
        <f>IF(BB222="-","-",BB222*INDEX('3c Mappings'!$C$8:$O$21,MATCH($C236,'3c Mappings'!$B$8:$B$21,0),MATCH($B236,'3c Mappings'!$C$7:$O$7,0)))</f>
        <v>-</v>
      </c>
    </row>
    <row r="237" spans="1:54" s="14" customFormat="1" ht="11.45">
      <c r="A237" s="10"/>
      <c r="B237" s="72" t="s">
        <v>214</v>
      </c>
      <c r="C237" s="73" t="s">
        <v>174</v>
      </c>
      <c r="D237" s="205"/>
      <c r="E237" s="29"/>
      <c r="F237" s="80">
        <f>IF(F223="-","-",F223*INDEX('3c Mappings'!$C$8:$O$21,MATCH($C237,'3c Mappings'!$B$8:$B$21,0),MATCH($B237,'3c Mappings'!$C$7:$O$7,0)))</f>
        <v>0</v>
      </c>
      <c r="G237" s="80">
        <f>IF(G223="-","-",G223*INDEX('3c Mappings'!$C$8:$O$21,MATCH($C237,'3c Mappings'!$B$8:$B$21,0),MATCH($B237,'3c Mappings'!$C$7:$O$7,0)))</f>
        <v>0</v>
      </c>
      <c r="H237" s="80">
        <f>IF(H223="-","-",H223*INDEX('3c Mappings'!$C$8:$O$21,MATCH($C237,'3c Mappings'!$B$8:$B$21,0),MATCH($B237,'3c Mappings'!$C$7:$O$7,0)))</f>
        <v>0</v>
      </c>
      <c r="I237" s="80">
        <f>IF(I223="-","-",I223*INDEX('3c Mappings'!$C$8:$O$21,MATCH($C237,'3c Mappings'!$B$8:$B$21,0),MATCH($B237,'3c Mappings'!$C$7:$O$7,0)))</f>
        <v>0</v>
      </c>
      <c r="J237" s="80">
        <f>IF(J223="-","-",J223*INDEX('3c Mappings'!$C$8:$O$21,MATCH($C237,'3c Mappings'!$B$8:$B$21,0),MATCH($B237,'3c Mappings'!$C$7:$O$7,0)))</f>
        <v>0</v>
      </c>
      <c r="K237" s="80">
        <f>IF(K223="-","-",K223*INDEX('3c Mappings'!$C$8:$O$21,MATCH($C237,'3c Mappings'!$B$8:$B$21,0),MATCH($B237,'3c Mappings'!$C$7:$O$7,0)))</f>
        <v>0</v>
      </c>
      <c r="L237" s="80">
        <f>IF(L223="-","-",L223*INDEX('3c Mappings'!$C$8:$O$21,MATCH($C237,'3c Mappings'!$B$8:$B$21,0),MATCH($B237,'3c Mappings'!$C$7:$O$7,0)))</f>
        <v>0</v>
      </c>
      <c r="M237" s="80">
        <f>IF(M223="-","-",M223*INDEX('3c Mappings'!$C$8:$O$21,MATCH($C237,'3c Mappings'!$B$8:$B$21,0),MATCH($B237,'3c Mappings'!$C$7:$O$7,0)))</f>
        <v>0</v>
      </c>
      <c r="N237" s="82"/>
      <c r="O237" s="80">
        <f>IF(O223="-","-",O223*INDEX('3c Mappings'!$C$8:$O$21,MATCH($C237,'3c Mappings'!$B$8:$B$21,0),MATCH($B237,'3c Mappings'!$C$7:$O$7,0)))</f>
        <v>0</v>
      </c>
      <c r="P237" s="80">
        <f>IF(P223="-","-",P223*INDEX('3c Mappings'!$C$8:$O$21,MATCH($C237,'3c Mappings'!$B$8:$B$21,0),MATCH($B237,'3c Mappings'!$C$7:$O$7,0)))</f>
        <v>0</v>
      </c>
      <c r="Q237" s="80">
        <f>IF(Q223="-","-",Q223*INDEX('3c Mappings'!$C$8:$O$21,MATCH($C237,'3c Mappings'!$B$8:$B$21,0),MATCH($B237,'3c Mappings'!$C$7:$O$7,0)))</f>
        <v>0</v>
      </c>
      <c r="R237" s="80">
        <f>IF(R223="-","-",R223*INDEX('3c Mappings'!$C$8:$O$21,MATCH($C237,'3c Mappings'!$B$8:$B$21,0),MATCH($B237,'3c Mappings'!$C$7:$O$7,0)))</f>
        <v>0</v>
      </c>
      <c r="S237" s="80">
        <f>IF(S223="-","-",S223*INDEX('3c Mappings'!$C$8:$O$21,MATCH($C237,'3c Mappings'!$B$8:$B$21,0),MATCH($B237,'3c Mappings'!$C$7:$O$7,0)))</f>
        <v>0</v>
      </c>
      <c r="T237" s="80">
        <f>IF(T223="-","-",T223*INDEX('3c Mappings'!$C$8:$O$21,MATCH($C237,'3c Mappings'!$B$8:$B$21,0),MATCH($B237,'3c Mappings'!$C$7:$O$7,0)))</f>
        <v>0</v>
      </c>
      <c r="U237" s="80">
        <f>IF(U223="-","-",U223*INDEX('3c Mappings'!$C$8:$O$21,MATCH($C237,'3c Mappings'!$B$8:$B$21,0),MATCH($B237,'3c Mappings'!$C$7:$O$7,0)))</f>
        <v>0</v>
      </c>
      <c r="V237" s="80">
        <f>IF(V223="-","-",V223*INDEX('3c Mappings'!$C$8:$O$21,MATCH($C237,'3c Mappings'!$B$8:$B$21,0),MATCH($B237,'3c Mappings'!$C$7:$O$7,0)))</f>
        <v>0</v>
      </c>
      <c r="W237" s="80">
        <f>IF(W223="-","-",W223*INDEX('3c Mappings'!$C$8:$O$21,MATCH($C237,'3c Mappings'!$B$8:$B$21,0),MATCH($B237,'3c Mappings'!$C$7:$O$7,0)))</f>
        <v>0</v>
      </c>
      <c r="X237" s="80">
        <f>IF(X223="-","-",X223*INDEX('3c Mappings'!$C$8:$O$21,MATCH($C237,'3c Mappings'!$B$8:$B$21,0),MATCH($B237,'3c Mappings'!$C$7:$O$7,0)))</f>
        <v>0</v>
      </c>
      <c r="Y237" s="80">
        <f>IF(Y223="-","-",Y223*INDEX('3c Mappings'!$C$8:$O$21,MATCH($C237,'3c Mappings'!$B$8:$B$21,0),MATCH($B237,'3c Mappings'!$C$7:$O$7,0)))</f>
        <v>0</v>
      </c>
      <c r="Z237" s="80">
        <f>IF(Z223="-","-",Z223*INDEX('3c Mappings'!$C$8:$O$21,MATCH($C237,'3c Mappings'!$B$8:$B$21,0),MATCH($B237,'3c Mappings'!$C$7:$O$7,0)))</f>
        <v>0</v>
      </c>
      <c r="AA237" s="80">
        <f>IF(AA223="-","-",AA223*INDEX('3c Mappings'!$C$8:$O$21,MATCH($C237,'3c Mappings'!$B$8:$B$21,0),MATCH($B237,'3c Mappings'!$C$7:$O$7,0)))</f>
        <v>0</v>
      </c>
      <c r="AB237" s="80">
        <f>IF(AB223="-","-",AB223*INDEX('3c Mappings'!$C$8:$O$21,MATCH($C237,'3c Mappings'!$B$8:$B$21,0),MATCH($B237,'3c Mappings'!$C$7:$O$7,0)))</f>
        <v>0</v>
      </c>
      <c r="AC237" s="80">
        <f>IF(AC223="-","-",AC223*INDEX('3c Mappings'!$C$8:$O$21,MATCH($C237,'3c Mappings'!$B$8:$B$21,0),MATCH($B237,'3c Mappings'!$C$7:$O$7,0)))</f>
        <v>0</v>
      </c>
      <c r="AD237" s="80">
        <f>IF(AD223="-","-",AD223*INDEX('3c Mappings'!$C$8:$O$21,MATCH($C237,'3c Mappings'!$B$8:$B$21,0),MATCH($B237,'3c Mappings'!$C$7:$O$7,0)))</f>
        <v>0</v>
      </c>
      <c r="AE237" s="80">
        <f>IF(AE223="-","-",AE223*INDEX('3c Mappings'!$C$8:$O$21,MATCH($C237,'3c Mappings'!$B$8:$B$21,0),MATCH($B237,'3c Mappings'!$C$7:$O$7,0)))</f>
        <v>0</v>
      </c>
      <c r="AF237" s="80">
        <f>IF(AF223="-","-",AF223*INDEX('3c Mappings'!$C$8:$O$21,MATCH($C237,'3c Mappings'!$B$8:$B$21,0),MATCH($B237,'3c Mappings'!$C$7:$O$7,0)))</f>
        <v>0</v>
      </c>
      <c r="AG237" s="80">
        <f>IF(AG223="-","-",AG223*INDEX('3c Mappings'!$C$8:$O$21,MATCH($C237,'3c Mappings'!$B$8:$B$21,0),MATCH($B237,'3c Mappings'!$C$7:$O$7,0)))</f>
        <v>0</v>
      </c>
      <c r="AH237" s="80" t="str">
        <f>IF(AH223="-","-",AH223*INDEX('3c Mappings'!$C$8:$O$21,MATCH($C237,'3c Mappings'!$B$8:$B$21,0),MATCH($B237,'3c Mappings'!$C$7:$O$7,0)))</f>
        <v>-</v>
      </c>
      <c r="AI237" s="80" t="str">
        <f>IF(AI223="-","-",AI223*INDEX('3c Mappings'!$C$8:$O$21,MATCH($C237,'3c Mappings'!$B$8:$B$21,0),MATCH($B237,'3c Mappings'!$C$7:$O$7,0)))</f>
        <v>-</v>
      </c>
      <c r="AJ237" s="80" t="str">
        <f>IF(AJ223="-","-",AJ223*INDEX('3c Mappings'!$C$8:$O$21,MATCH($C237,'3c Mappings'!$B$8:$B$21,0),MATCH($B237,'3c Mappings'!$C$7:$O$7,0)))</f>
        <v>-</v>
      </c>
      <c r="AK237" s="80" t="str">
        <f>IF(AK223="-","-",AK223*INDEX('3c Mappings'!$C$8:$O$21,MATCH($C237,'3c Mappings'!$B$8:$B$21,0),MATCH($B237,'3c Mappings'!$C$7:$O$7,0)))</f>
        <v>-</v>
      </c>
      <c r="AL237" s="80" t="str">
        <f>IF(AL223="-","-",AL223*INDEX('3c Mappings'!$C$8:$O$21,MATCH($C237,'3c Mappings'!$B$8:$B$21,0),MATCH($B237,'3c Mappings'!$C$7:$O$7,0)))</f>
        <v>-</v>
      </c>
      <c r="AM237" s="80" t="str">
        <f>IF(AM223="-","-",AM223*INDEX('3c Mappings'!$C$8:$O$21,MATCH($C237,'3c Mappings'!$B$8:$B$21,0),MATCH($B237,'3c Mappings'!$C$7:$O$7,0)))</f>
        <v>-</v>
      </c>
      <c r="AN237" s="80" t="str">
        <f>IF(AN223="-","-",AN223*INDEX('3c Mappings'!$C$8:$O$21,MATCH($C237,'3c Mappings'!$B$8:$B$21,0),MATCH($B237,'3c Mappings'!$C$7:$O$7,0)))</f>
        <v>-</v>
      </c>
      <c r="AO237" s="80" t="str">
        <f>IF(AO223="-","-",AO223*INDEX('3c Mappings'!$C$8:$O$21,MATCH($C237,'3c Mappings'!$B$8:$B$21,0),MATCH($B237,'3c Mappings'!$C$7:$O$7,0)))</f>
        <v>-</v>
      </c>
      <c r="AP237" s="80" t="str">
        <f>IF(AP223="-","-",AP223*INDEX('3c Mappings'!$C$8:$O$21,MATCH($C237,'3c Mappings'!$B$8:$B$21,0),MATCH($B237,'3c Mappings'!$C$7:$O$7,0)))</f>
        <v>-</v>
      </c>
      <c r="AQ237" s="80" t="str">
        <f>IF(AQ223="-","-",AQ223*INDEX('3c Mappings'!$C$8:$O$21,MATCH($C237,'3c Mappings'!$B$8:$B$21,0),MATCH($B237,'3c Mappings'!$C$7:$O$7,0)))</f>
        <v>-</v>
      </c>
      <c r="AR237" s="80" t="str">
        <f>IF(AR223="-","-",AR223*INDEX('3c Mappings'!$C$8:$O$21,MATCH($C237,'3c Mappings'!$B$8:$B$21,0),MATCH($B237,'3c Mappings'!$C$7:$O$7,0)))</f>
        <v>-</v>
      </c>
      <c r="AS237" s="80" t="str">
        <f>IF(AS223="-","-",AS223*INDEX('3c Mappings'!$C$8:$O$21,MATCH($C237,'3c Mappings'!$B$8:$B$21,0),MATCH($B237,'3c Mappings'!$C$7:$O$7,0)))</f>
        <v>-</v>
      </c>
      <c r="AT237" s="80" t="str">
        <f>IF(AT223="-","-",AT223*INDEX('3c Mappings'!$C$8:$O$21,MATCH($C237,'3c Mappings'!$B$8:$B$21,0),MATCH($B237,'3c Mappings'!$C$7:$O$7,0)))</f>
        <v>-</v>
      </c>
      <c r="AU237" s="80" t="str">
        <f>IF(AU223="-","-",AU223*INDEX('3c Mappings'!$C$8:$O$21,MATCH($C237,'3c Mappings'!$B$8:$B$21,0),MATCH($B237,'3c Mappings'!$C$7:$O$7,0)))</f>
        <v>-</v>
      </c>
      <c r="AV237" s="80" t="str">
        <f>IF(AV223="-","-",AV223*INDEX('3c Mappings'!$C$8:$O$21,MATCH($C237,'3c Mappings'!$B$8:$B$21,0),MATCH($B237,'3c Mappings'!$C$7:$O$7,0)))</f>
        <v>-</v>
      </c>
      <c r="AW237" s="80" t="str">
        <f>IF(AW223="-","-",AW223*INDEX('3c Mappings'!$C$8:$O$21,MATCH($C237,'3c Mappings'!$B$8:$B$21,0),MATCH($B237,'3c Mappings'!$C$7:$O$7,0)))</f>
        <v>-</v>
      </c>
      <c r="AX237" s="80" t="str">
        <f>IF(AX223="-","-",AX223*INDEX('3c Mappings'!$C$8:$O$21,MATCH($C237,'3c Mappings'!$B$8:$B$21,0),MATCH($B237,'3c Mappings'!$C$7:$O$7,0)))</f>
        <v>-</v>
      </c>
      <c r="AY237" s="80" t="str">
        <f>IF(AY223="-","-",AY223*INDEX('3c Mappings'!$C$8:$O$21,MATCH($C237,'3c Mappings'!$B$8:$B$21,0),MATCH($B237,'3c Mappings'!$C$7:$O$7,0)))</f>
        <v>-</v>
      </c>
      <c r="AZ237" s="80" t="str">
        <f>IF(AZ223="-","-",AZ223*INDEX('3c Mappings'!$C$8:$O$21,MATCH($C237,'3c Mappings'!$B$8:$B$21,0),MATCH($B237,'3c Mappings'!$C$7:$O$7,0)))</f>
        <v>-</v>
      </c>
      <c r="BA237" s="80" t="str">
        <f>IF(BA223="-","-",BA223*INDEX('3c Mappings'!$C$8:$O$21,MATCH($C237,'3c Mappings'!$B$8:$B$21,0),MATCH($B237,'3c Mappings'!$C$7:$O$7,0)))</f>
        <v>-</v>
      </c>
      <c r="BB237" s="80" t="str">
        <f>IF(BB223="-","-",BB223*INDEX('3c Mappings'!$C$8:$O$21,MATCH($C237,'3c Mappings'!$B$8:$B$21,0),MATCH($B237,'3c Mappings'!$C$7:$O$7,0)))</f>
        <v>-</v>
      </c>
    </row>
    <row r="238" spans="1:54" s="14" customFormat="1" ht="12.6" customHeight="1">
      <c r="A238" s="10"/>
      <c r="B238" s="72" t="s">
        <v>202</v>
      </c>
      <c r="C238" s="73" t="s">
        <v>176</v>
      </c>
      <c r="D238" s="205"/>
      <c r="E238" s="29"/>
      <c r="F238" s="80">
        <f>IF(F211="-","-",F211*INDEX('3c Mappings'!$C$8:$O$21,MATCH($C238,'3c Mappings'!$B$8:$B$21,0),MATCH($B238,'3c Mappings'!$C$7:$O$7,0)))</f>
        <v>0.8125497673909895</v>
      </c>
      <c r="G238" s="80">
        <f>IF(G211="-","-",G211*INDEX('3c Mappings'!$C$8:$O$21,MATCH($C238,'3c Mappings'!$B$8:$B$21,0),MATCH($B238,'3c Mappings'!$C$7:$O$7,0)))</f>
        <v>0.8125497673909895</v>
      </c>
      <c r="H238" s="80">
        <f>IF(H211="-","-",H211*INDEX('3c Mappings'!$C$8:$O$21,MATCH($C238,'3c Mappings'!$B$8:$B$21,0),MATCH($B238,'3c Mappings'!$C$7:$O$7,0)))</f>
        <v>0.77678557345982568</v>
      </c>
      <c r="I238" s="80">
        <f>IF(I211="-","-",I211*INDEX('3c Mappings'!$C$8:$O$21,MATCH($C238,'3c Mappings'!$B$8:$B$21,0),MATCH($B238,'3c Mappings'!$C$7:$O$7,0)))</f>
        <v>0.77678557345982568</v>
      </c>
      <c r="J238" s="80">
        <f>IF(J211="-","-",J211*INDEX('3c Mappings'!$C$8:$O$21,MATCH($C238,'3c Mappings'!$B$8:$B$21,0),MATCH($B238,'3c Mappings'!$C$7:$O$7,0)))</f>
        <v>0.79566587143421175</v>
      </c>
      <c r="K238" s="80">
        <f>IF(K211="-","-",K211*INDEX('3c Mappings'!$C$8:$O$21,MATCH($C238,'3c Mappings'!$B$8:$B$21,0),MATCH($B238,'3c Mappings'!$C$7:$O$7,0)))</f>
        <v>0.79566587143421175</v>
      </c>
      <c r="L238" s="80">
        <f>IF(L211="-","-",L211*INDEX('3c Mappings'!$C$8:$O$21,MATCH($C238,'3c Mappings'!$B$8:$B$21,0),MATCH($B238,'3c Mappings'!$C$7:$O$7,0)))</f>
        <v>0.82039821779005084</v>
      </c>
      <c r="M238" s="80">
        <f>IF(M211="-","-",M211*INDEX('3c Mappings'!$C$8:$O$21,MATCH($C238,'3c Mappings'!$B$8:$B$21,0),MATCH($B238,'3c Mappings'!$C$7:$O$7,0)))</f>
        <v>0.82039821779005084</v>
      </c>
      <c r="N238" s="82"/>
      <c r="O238" s="80">
        <f>IF(O211="-","-",O211*INDEX('3c Mappings'!$C$8:$O$21,MATCH($C238,'3c Mappings'!$B$8:$B$21,0),MATCH($B238,'3c Mappings'!$C$7:$O$7,0)))</f>
        <v>0.82039821779005084</v>
      </c>
      <c r="P238" s="80">
        <f>IF(P211="-","-",P211*INDEX('3c Mappings'!$C$8:$O$21,MATCH($C238,'3c Mappings'!$B$8:$B$21,0),MATCH($B238,'3c Mappings'!$C$7:$O$7,0)))</f>
        <v>0.8096475084660929</v>
      </c>
      <c r="Q238" s="80">
        <f>IF(Q211="-","-",Q211*INDEX('3c Mappings'!$C$8:$O$21,MATCH($C238,'3c Mappings'!$B$8:$B$21,0),MATCH($B238,'3c Mappings'!$C$7:$O$7,0)))</f>
        <v>0.8096475084660929</v>
      </c>
      <c r="R238" s="80">
        <f>IF(R211="-","-",R211*INDEX('3c Mappings'!$C$8:$O$21,MATCH($C238,'3c Mappings'!$B$8:$B$21,0),MATCH($B238,'3c Mappings'!$C$7:$O$7,0)))</f>
        <v>0.81271947828497226</v>
      </c>
      <c r="S238" s="80">
        <f>IF(S211="-","-",S211*INDEX('3c Mappings'!$C$8:$O$21,MATCH($C238,'3c Mappings'!$B$8:$B$21,0),MATCH($B238,'3c Mappings'!$C$7:$O$7,0)))</f>
        <v>0.81271947828497226</v>
      </c>
      <c r="T238" s="80">
        <f>IF(T211="-","-",T211*INDEX('3c Mappings'!$C$8:$O$21,MATCH($C238,'3c Mappings'!$B$8:$B$21,0),MATCH($B238,'3c Mappings'!$C$7:$O$7,0)))</f>
        <v>0.78463284370972552</v>
      </c>
      <c r="U238" s="80">
        <f>IF(U211="-","-",U211*INDEX('3c Mappings'!$C$8:$O$21,MATCH($C238,'3c Mappings'!$B$8:$B$21,0),MATCH($B238,'3c Mappings'!$C$7:$O$7,0)))</f>
        <v>0.78463284370972552</v>
      </c>
      <c r="V238" s="80">
        <f>IF(V211="-","-",V211*INDEX('3c Mappings'!$C$8:$O$21,MATCH($C238,'3c Mappings'!$B$8:$B$21,0),MATCH($B238,'3c Mappings'!$C$7:$O$7,0)))</f>
        <v>1.1098923213410299</v>
      </c>
      <c r="W238" s="80">
        <f>IF(W211="-","-",W211*INDEX('3c Mappings'!$C$8:$O$21,MATCH($C238,'3c Mappings'!$B$8:$B$21,0),MATCH($B238,'3c Mappings'!$C$7:$O$7,0)))</f>
        <v>1.0429582765609693</v>
      </c>
      <c r="X238" s="80">
        <f>IF(X211="-","-",X211*INDEX('3c Mappings'!$C$8:$O$21,MATCH($C238,'3c Mappings'!$B$8:$B$21,0),MATCH($B238,'3c Mappings'!$C$7:$O$7,0)))</f>
        <v>1.049954600498044</v>
      </c>
      <c r="Y238" s="80">
        <f>IF(Y211="-","-",Y211*INDEX('3c Mappings'!$C$8:$O$21,MATCH($C238,'3c Mappings'!$B$8:$B$21,0),MATCH($B238,'3c Mappings'!$C$7:$O$7,0)))</f>
        <v>1.049954600498044</v>
      </c>
      <c r="Z238" s="80">
        <f>IF(Z211="-","-",Z211*INDEX('3c Mappings'!$C$8:$O$21,MATCH($C238,'3c Mappings'!$B$8:$B$21,0),MATCH($B238,'3c Mappings'!$C$7:$O$7,0)))</f>
        <v>1.049954600498044</v>
      </c>
      <c r="AA238" s="80">
        <f>IF(AA211="-","-",AA211*INDEX('3c Mappings'!$C$8:$O$21,MATCH($C238,'3c Mappings'!$B$8:$B$21,0),MATCH($B238,'3c Mappings'!$C$7:$O$7,0)))</f>
        <v>1.049954600498044</v>
      </c>
      <c r="AB238" s="80">
        <f>IF(AB211="-","-",AB211*INDEX('3c Mappings'!$C$8:$O$21,MATCH($C238,'3c Mappings'!$B$8:$B$21,0),MATCH($B238,'3c Mappings'!$C$7:$O$7,0)))</f>
        <v>1.041698257470131</v>
      </c>
      <c r="AC238" s="80">
        <f>IF(AC211="-","-",AC211*INDEX('3c Mappings'!$C$8:$O$21,MATCH($C238,'3c Mappings'!$B$8:$B$21,0),MATCH($B238,'3c Mappings'!$C$7:$O$7,0)))</f>
        <v>1.041698257470131</v>
      </c>
      <c r="AD238" s="80">
        <f>IF(AD211="-","-",AD211*INDEX('3c Mappings'!$C$8:$O$21,MATCH($C238,'3c Mappings'!$B$8:$B$21,0),MATCH($B238,'3c Mappings'!$C$7:$O$7,0)))</f>
        <v>1.041698257470131</v>
      </c>
      <c r="AE238" s="80">
        <f>IF(AE211="-","-",AE211*INDEX('3c Mappings'!$C$8:$O$21,MATCH($C238,'3c Mappings'!$B$8:$B$21,0),MATCH($B238,'3c Mappings'!$C$7:$O$7,0)))</f>
        <v>1.041698257470131</v>
      </c>
      <c r="AF238" s="80">
        <f>IF(AF211="-","-",AF211*INDEX('3c Mappings'!$C$8:$O$21,MATCH($C238,'3c Mappings'!$B$8:$B$21,0),MATCH($B238,'3c Mappings'!$C$7:$O$7,0)))</f>
        <v>1.1237349698100594</v>
      </c>
      <c r="AG238" s="80">
        <f>IF(AG211="-","-",AG211*INDEX('3c Mappings'!$C$8:$O$21,MATCH($C238,'3c Mappings'!$B$8:$B$21,0),MATCH($B238,'3c Mappings'!$C$7:$O$7,0)))</f>
        <v>1.1237349698100594</v>
      </c>
      <c r="AH238" s="80" t="str">
        <f>IF(AH211="-","-",AH211*INDEX('3c Mappings'!$C$8:$O$21,MATCH($C238,'3c Mappings'!$B$8:$B$21,0),MATCH($B238,'3c Mappings'!$C$7:$O$7,0)))</f>
        <v>-</v>
      </c>
      <c r="AI238" s="80" t="str">
        <f>IF(AI211="-","-",AI211*INDEX('3c Mappings'!$C$8:$O$21,MATCH($C238,'3c Mappings'!$B$8:$B$21,0),MATCH($B238,'3c Mappings'!$C$7:$O$7,0)))</f>
        <v>-</v>
      </c>
      <c r="AJ238" s="80" t="str">
        <f>IF(AJ211="-","-",AJ211*INDEX('3c Mappings'!$C$8:$O$21,MATCH($C238,'3c Mappings'!$B$8:$B$21,0),MATCH($B238,'3c Mappings'!$C$7:$O$7,0)))</f>
        <v>-</v>
      </c>
      <c r="AK238" s="80" t="str">
        <f>IF(AK211="-","-",AK211*INDEX('3c Mappings'!$C$8:$O$21,MATCH($C238,'3c Mappings'!$B$8:$B$21,0),MATCH($B238,'3c Mappings'!$C$7:$O$7,0)))</f>
        <v>-</v>
      </c>
      <c r="AL238" s="80" t="str">
        <f>IF(AL211="-","-",AL211*INDEX('3c Mappings'!$C$8:$O$21,MATCH($C238,'3c Mappings'!$B$8:$B$21,0),MATCH($B238,'3c Mappings'!$C$7:$O$7,0)))</f>
        <v>-</v>
      </c>
      <c r="AM238" s="80" t="str">
        <f>IF(AM211="-","-",AM211*INDEX('3c Mappings'!$C$8:$O$21,MATCH($C238,'3c Mappings'!$B$8:$B$21,0),MATCH($B238,'3c Mappings'!$C$7:$O$7,0)))</f>
        <v>-</v>
      </c>
      <c r="AN238" s="80" t="str">
        <f>IF(AN211="-","-",AN211*INDEX('3c Mappings'!$C$8:$O$21,MATCH($C238,'3c Mappings'!$B$8:$B$21,0),MATCH($B238,'3c Mappings'!$C$7:$O$7,0)))</f>
        <v>-</v>
      </c>
      <c r="AO238" s="80" t="str">
        <f>IF(AO211="-","-",AO211*INDEX('3c Mappings'!$C$8:$O$21,MATCH($C238,'3c Mappings'!$B$8:$B$21,0),MATCH($B238,'3c Mappings'!$C$7:$O$7,0)))</f>
        <v>-</v>
      </c>
      <c r="AP238" s="80" t="str">
        <f>IF(AP211="-","-",AP211*INDEX('3c Mappings'!$C$8:$O$21,MATCH($C238,'3c Mappings'!$B$8:$B$21,0),MATCH($B238,'3c Mappings'!$C$7:$O$7,0)))</f>
        <v>-</v>
      </c>
      <c r="AQ238" s="80" t="str">
        <f>IF(AQ211="-","-",AQ211*INDEX('3c Mappings'!$C$8:$O$21,MATCH($C238,'3c Mappings'!$B$8:$B$21,0),MATCH($B238,'3c Mappings'!$C$7:$O$7,0)))</f>
        <v>-</v>
      </c>
      <c r="AR238" s="80" t="str">
        <f>IF(AR211="-","-",AR211*INDEX('3c Mappings'!$C$8:$O$21,MATCH($C238,'3c Mappings'!$B$8:$B$21,0),MATCH($B238,'3c Mappings'!$C$7:$O$7,0)))</f>
        <v>-</v>
      </c>
      <c r="AS238" s="80" t="str">
        <f>IF(AS211="-","-",AS211*INDEX('3c Mappings'!$C$8:$O$21,MATCH($C238,'3c Mappings'!$B$8:$B$21,0),MATCH($B238,'3c Mappings'!$C$7:$O$7,0)))</f>
        <v>-</v>
      </c>
      <c r="AT238" s="80" t="str">
        <f>IF(AT211="-","-",AT211*INDEX('3c Mappings'!$C$8:$O$21,MATCH($C238,'3c Mappings'!$B$8:$B$21,0),MATCH($B238,'3c Mappings'!$C$7:$O$7,0)))</f>
        <v>-</v>
      </c>
      <c r="AU238" s="80" t="str">
        <f>IF(AU211="-","-",AU211*INDEX('3c Mappings'!$C$8:$O$21,MATCH($C238,'3c Mappings'!$B$8:$B$21,0),MATCH($B238,'3c Mappings'!$C$7:$O$7,0)))</f>
        <v>-</v>
      </c>
      <c r="AV238" s="80" t="str">
        <f>IF(AV211="-","-",AV211*INDEX('3c Mappings'!$C$8:$O$21,MATCH($C238,'3c Mappings'!$B$8:$B$21,0),MATCH($B238,'3c Mappings'!$C$7:$O$7,0)))</f>
        <v>-</v>
      </c>
      <c r="AW238" s="80" t="str">
        <f>IF(AW211="-","-",AW211*INDEX('3c Mappings'!$C$8:$O$21,MATCH($C238,'3c Mappings'!$B$8:$B$21,0),MATCH($B238,'3c Mappings'!$C$7:$O$7,0)))</f>
        <v>-</v>
      </c>
      <c r="AX238" s="80" t="str">
        <f>IF(AX211="-","-",AX211*INDEX('3c Mappings'!$C$8:$O$21,MATCH($C238,'3c Mappings'!$B$8:$B$21,0),MATCH($B238,'3c Mappings'!$C$7:$O$7,0)))</f>
        <v>-</v>
      </c>
      <c r="AY238" s="80" t="str">
        <f>IF(AY211="-","-",AY211*INDEX('3c Mappings'!$C$8:$O$21,MATCH($C238,'3c Mappings'!$B$8:$B$21,0),MATCH($B238,'3c Mappings'!$C$7:$O$7,0)))</f>
        <v>-</v>
      </c>
      <c r="AZ238" s="80" t="str">
        <f>IF(AZ211="-","-",AZ211*INDEX('3c Mappings'!$C$8:$O$21,MATCH($C238,'3c Mappings'!$B$8:$B$21,0),MATCH($B238,'3c Mappings'!$C$7:$O$7,0)))</f>
        <v>-</v>
      </c>
      <c r="BA238" s="80" t="str">
        <f>IF(BA211="-","-",BA211*INDEX('3c Mappings'!$C$8:$O$21,MATCH($C238,'3c Mappings'!$B$8:$B$21,0),MATCH($B238,'3c Mappings'!$C$7:$O$7,0)))</f>
        <v>-</v>
      </c>
      <c r="BB238" s="80" t="str">
        <f>IF(BB211="-","-",BB211*INDEX('3c Mappings'!$C$8:$O$21,MATCH($C238,'3c Mappings'!$B$8:$B$21,0),MATCH($B238,'3c Mappings'!$C$7:$O$7,0)))</f>
        <v>-</v>
      </c>
    </row>
    <row r="239" spans="1:54" s="14" customFormat="1" ht="11.45">
      <c r="A239" s="10"/>
      <c r="B239" s="72" t="s">
        <v>203</v>
      </c>
      <c r="C239" s="73" t="s">
        <v>176</v>
      </c>
      <c r="D239" s="205"/>
      <c r="E239" s="29"/>
      <c r="F239" s="80">
        <f>IF(F212="-","-",F212*INDEX('3c Mappings'!$C$8:$O$21,MATCH($C239,'3c Mappings'!$B$8:$B$21,0),MATCH($B239,'3c Mappings'!$C$7:$O$7,0)))</f>
        <v>78.788304951103228</v>
      </c>
      <c r="G239" s="80">
        <f>IF(G212="-","-",G212*INDEX('3c Mappings'!$C$8:$O$21,MATCH($C239,'3c Mappings'!$B$8:$B$21,0),MATCH($B239,'3c Mappings'!$C$7:$O$7,0)))</f>
        <v>78.788304951103228</v>
      </c>
      <c r="H239" s="80">
        <f>IF(H212="-","-",H212*INDEX('3c Mappings'!$C$8:$O$21,MATCH($C239,'3c Mappings'!$B$8:$B$21,0),MATCH($B239,'3c Mappings'!$C$7:$O$7,0)))</f>
        <v>76.489802512698276</v>
      </c>
      <c r="I239" s="80">
        <f>IF(I212="-","-",I212*INDEX('3c Mappings'!$C$8:$O$21,MATCH($C239,'3c Mappings'!$B$8:$B$21,0),MATCH($B239,'3c Mappings'!$C$7:$O$7,0)))</f>
        <v>76.489802512698276</v>
      </c>
      <c r="J239" s="80">
        <f>IF(J212="-","-",J212*INDEX('3c Mappings'!$C$8:$O$21,MATCH($C239,'3c Mappings'!$B$8:$B$21,0),MATCH($B239,'3c Mappings'!$C$7:$O$7,0)))</f>
        <v>79.7809871381031</v>
      </c>
      <c r="K239" s="80">
        <f>IF(K212="-","-",K212*INDEX('3c Mappings'!$C$8:$O$21,MATCH($C239,'3c Mappings'!$B$8:$B$21,0),MATCH($B239,'3c Mappings'!$C$7:$O$7,0)))</f>
        <v>79.7809871381031</v>
      </c>
      <c r="L239" s="80">
        <f>IF(L212="-","-",L212*INDEX('3c Mappings'!$C$8:$O$21,MATCH($C239,'3c Mappings'!$B$8:$B$21,0),MATCH($B239,'3c Mappings'!$C$7:$O$7,0)))</f>
        <v>82.502594912502957</v>
      </c>
      <c r="M239" s="80">
        <f>IF(M212="-","-",M212*INDEX('3c Mappings'!$C$8:$O$21,MATCH($C239,'3c Mappings'!$B$8:$B$21,0),MATCH($B239,'3c Mappings'!$C$7:$O$7,0)))</f>
        <v>82.502594912502957</v>
      </c>
      <c r="N239" s="82"/>
      <c r="O239" s="80">
        <f>IF(O212="-","-",O212*INDEX('3c Mappings'!$C$8:$O$21,MATCH($C239,'3c Mappings'!$B$8:$B$21,0),MATCH($B239,'3c Mappings'!$C$7:$O$7,0)))</f>
        <v>82.502594912502957</v>
      </c>
      <c r="P239" s="80">
        <f>IF(P212="-","-",P212*INDEX('3c Mappings'!$C$8:$O$21,MATCH($C239,'3c Mappings'!$B$8:$B$21,0),MATCH($B239,'3c Mappings'!$C$7:$O$7,0)))</f>
        <v>81.922450928247741</v>
      </c>
      <c r="Q239" s="80">
        <f>IF(Q212="-","-",Q212*INDEX('3c Mappings'!$C$8:$O$21,MATCH($C239,'3c Mappings'!$B$8:$B$21,0),MATCH($B239,'3c Mappings'!$C$7:$O$7,0)))</f>
        <v>81.922450928247741</v>
      </c>
      <c r="R239" s="80">
        <f>IF(R212="-","-",R212*INDEX('3c Mappings'!$C$8:$O$21,MATCH($C239,'3c Mappings'!$B$8:$B$21,0),MATCH($B239,'3c Mappings'!$C$7:$O$7,0)))</f>
        <v>82.228758613815302</v>
      </c>
      <c r="S239" s="80">
        <f>IF(S212="-","-",S212*INDEX('3c Mappings'!$C$8:$O$21,MATCH($C239,'3c Mappings'!$B$8:$B$21,0),MATCH($B239,'3c Mappings'!$C$7:$O$7,0)))</f>
        <v>82.228758613815302</v>
      </c>
      <c r="T239" s="80">
        <f>IF(T212="-","-",T212*INDEX('3c Mappings'!$C$8:$O$21,MATCH($C239,'3c Mappings'!$B$8:$B$21,0),MATCH($B239,'3c Mappings'!$C$7:$O$7,0)))</f>
        <v>80.109848718467759</v>
      </c>
      <c r="U239" s="80">
        <f>IF(U212="-","-",U212*INDEX('3c Mappings'!$C$8:$O$21,MATCH($C239,'3c Mappings'!$B$8:$B$21,0),MATCH($B239,'3c Mappings'!$C$7:$O$7,0)))</f>
        <v>80.109848718467759</v>
      </c>
      <c r="V239" s="80">
        <f>IF(V212="-","-",V212*INDEX('3c Mappings'!$C$8:$O$21,MATCH($C239,'3c Mappings'!$B$8:$B$21,0),MATCH($B239,'3c Mappings'!$C$7:$O$7,0)))</f>
        <v>115.82436836159447</v>
      </c>
      <c r="W239" s="80">
        <f>IF(W212="-","-",W212*INDEX('3c Mappings'!$C$8:$O$21,MATCH($C239,'3c Mappings'!$B$8:$B$21,0),MATCH($B239,'3c Mappings'!$C$7:$O$7,0)))</f>
        <v>108.83649085122642</v>
      </c>
      <c r="X239" s="80">
        <f>IF(X212="-","-",X212*INDEX('3c Mappings'!$C$8:$O$21,MATCH($C239,'3c Mappings'!$B$8:$B$21,0),MATCH($B239,'3c Mappings'!$C$7:$O$7,0)))</f>
        <v>108.53583601462607</v>
      </c>
      <c r="Y239" s="80">
        <f>IF(Y212="-","-",Y212*INDEX('3c Mappings'!$C$8:$O$21,MATCH($C239,'3c Mappings'!$B$8:$B$21,0),MATCH($B239,'3c Mappings'!$C$7:$O$7,0)))</f>
        <v>108.53583601462607</v>
      </c>
      <c r="Z239" s="80">
        <f>IF(Z212="-","-",Z212*INDEX('3c Mappings'!$C$8:$O$21,MATCH($C239,'3c Mappings'!$B$8:$B$21,0),MATCH($B239,'3c Mappings'!$C$7:$O$7,0)))</f>
        <v>108.53583601462607</v>
      </c>
      <c r="AA239" s="80">
        <f>IF(AA212="-","-",AA212*INDEX('3c Mappings'!$C$8:$O$21,MATCH($C239,'3c Mappings'!$B$8:$B$21,0),MATCH($B239,'3c Mappings'!$C$7:$O$7,0)))</f>
        <v>108.53583601462607</v>
      </c>
      <c r="AB239" s="80">
        <f>IF(AB212="-","-",AB212*INDEX('3c Mappings'!$C$8:$O$21,MATCH($C239,'3c Mappings'!$B$8:$B$21,0),MATCH($B239,'3c Mappings'!$C$7:$O$7,0)))</f>
        <v>107.01546191711425</v>
      </c>
      <c r="AC239" s="80">
        <f>IF(AC212="-","-",AC212*INDEX('3c Mappings'!$C$8:$O$21,MATCH($C239,'3c Mappings'!$B$8:$B$21,0),MATCH($B239,'3c Mappings'!$C$7:$O$7,0)))</f>
        <v>107.01546191711425</v>
      </c>
      <c r="AD239" s="80">
        <f>IF(AD212="-","-",AD212*INDEX('3c Mappings'!$C$8:$O$21,MATCH($C239,'3c Mappings'!$B$8:$B$21,0),MATCH($B239,'3c Mappings'!$C$7:$O$7,0)))</f>
        <v>107.01546191711425</v>
      </c>
      <c r="AE239" s="80">
        <f>IF(AE212="-","-",AE212*INDEX('3c Mappings'!$C$8:$O$21,MATCH($C239,'3c Mappings'!$B$8:$B$21,0),MATCH($B239,'3c Mappings'!$C$7:$O$7,0)))</f>
        <v>107.01546191711425</v>
      </c>
      <c r="AF239" s="80">
        <f>IF(AF212="-","-",AF212*INDEX('3c Mappings'!$C$8:$O$21,MATCH($C239,'3c Mappings'!$B$8:$B$21,0),MATCH($B239,'3c Mappings'!$C$7:$O$7,0)))</f>
        <v>115.81139552104081</v>
      </c>
      <c r="AG239" s="80">
        <f>IF(AG212="-","-",AG212*INDEX('3c Mappings'!$C$8:$O$21,MATCH($C239,'3c Mappings'!$B$8:$B$21,0),MATCH($B239,'3c Mappings'!$C$7:$O$7,0)))</f>
        <v>115.81139552104081</v>
      </c>
      <c r="AH239" s="80" t="str">
        <f>IF(AH212="-","-",AH212*INDEX('3c Mappings'!$C$8:$O$21,MATCH($C239,'3c Mappings'!$B$8:$B$21,0),MATCH($B239,'3c Mappings'!$C$7:$O$7,0)))</f>
        <v>-</v>
      </c>
      <c r="AI239" s="80" t="str">
        <f>IF(AI212="-","-",AI212*INDEX('3c Mappings'!$C$8:$O$21,MATCH($C239,'3c Mappings'!$B$8:$B$21,0),MATCH($B239,'3c Mappings'!$C$7:$O$7,0)))</f>
        <v>-</v>
      </c>
      <c r="AJ239" s="80" t="str">
        <f>IF(AJ212="-","-",AJ212*INDEX('3c Mappings'!$C$8:$O$21,MATCH($C239,'3c Mappings'!$B$8:$B$21,0),MATCH($B239,'3c Mappings'!$C$7:$O$7,0)))</f>
        <v>-</v>
      </c>
      <c r="AK239" s="80" t="str">
        <f>IF(AK212="-","-",AK212*INDEX('3c Mappings'!$C$8:$O$21,MATCH($C239,'3c Mappings'!$B$8:$B$21,0),MATCH($B239,'3c Mappings'!$C$7:$O$7,0)))</f>
        <v>-</v>
      </c>
      <c r="AL239" s="80" t="str">
        <f>IF(AL212="-","-",AL212*INDEX('3c Mappings'!$C$8:$O$21,MATCH($C239,'3c Mappings'!$B$8:$B$21,0),MATCH($B239,'3c Mappings'!$C$7:$O$7,0)))</f>
        <v>-</v>
      </c>
      <c r="AM239" s="80" t="str">
        <f>IF(AM212="-","-",AM212*INDEX('3c Mappings'!$C$8:$O$21,MATCH($C239,'3c Mappings'!$B$8:$B$21,0),MATCH($B239,'3c Mappings'!$C$7:$O$7,0)))</f>
        <v>-</v>
      </c>
      <c r="AN239" s="80" t="str">
        <f>IF(AN212="-","-",AN212*INDEX('3c Mappings'!$C$8:$O$21,MATCH($C239,'3c Mappings'!$B$8:$B$21,0),MATCH($B239,'3c Mappings'!$C$7:$O$7,0)))</f>
        <v>-</v>
      </c>
      <c r="AO239" s="80" t="str">
        <f>IF(AO212="-","-",AO212*INDEX('3c Mappings'!$C$8:$O$21,MATCH($C239,'3c Mappings'!$B$8:$B$21,0),MATCH($B239,'3c Mappings'!$C$7:$O$7,0)))</f>
        <v>-</v>
      </c>
      <c r="AP239" s="80" t="str">
        <f>IF(AP212="-","-",AP212*INDEX('3c Mappings'!$C$8:$O$21,MATCH($C239,'3c Mappings'!$B$8:$B$21,0),MATCH($B239,'3c Mappings'!$C$7:$O$7,0)))</f>
        <v>-</v>
      </c>
      <c r="AQ239" s="80" t="str">
        <f>IF(AQ212="-","-",AQ212*INDEX('3c Mappings'!$C$8:$O$21,MATCH($C239,'3c Mappings'!$B$8:$B$21,0),MATCH($B239,'3c Mappings'!$C$7:$O$7,0)))</f>
        <v>-</v>
      </c>
      <c r="AR239" s="80" t="str">
        <f>IF(AR212="-","-",AR212*INDEX('3c Mappings'!$C$8:$O$21,MATCH($C239,'3c Mappings'!$B$8:$B$21,0),MATCH($B239,'3c Mappings'!$C$7:$O$7,0)))</f>
        <v>-</v>
      </c>
      <c r="AS239" s="80" t="str">
        <f>IF(AS212="-","-",AS212*INDEX('3c Mappings'!$C$8:$O$21,MATCH($C239,'3c Mappings'!$B$8:$B$21,0),MATCH($B239,'3c Mappings'!$C$7:$O$7,0)))</f>
        <v>-</v>
      </c>
      <c r="AT239" s="80" t="str">
        <f>IF(AT212="-","-",AT212*INDEX('3c Mappings'!$C$8:$O$21,MATCH($C239,'3c Mappings'!$B$8:$B$21,0),MATCH($B239,'3c Mappings'!$C$7:$O$7,0)))</f>
        <v>-</v>
      </c>
      <c r="AU239" s="80" t="str">
        <f>IF(AU212="-","-",AU212*INDEX('3c Mappings'!$C$8:$O$21,MATCH($C239,'3c Mappings'!$B$8:$B$21,0),MATCH($B239,'3c Mappings'!$C$7:$O$7,0)))</f>
        <v>-</v>
      </c>
      <c r="AV239" s="80" t="str">
        <f>IF(AV212="-","-",AV212*INDEX('3c Mappings'!$C$8:$O$21,MATCH($C239,'3c Mappings'!$B$8:$B$21,0),MATCH($B239,'3c Mappings'!$C$7:$O$7,0)))</f>
        <v>-</v>
      </c>
      <c r="AW239" s="80" t="str">
        <f>IF(AW212="-","-",AW212*INDEX('3c Mappings'!$C$8:$O$21,MATCH($C239,'3c Mappings'!$B$8:$B$21,0),MATCH($B239,'3c Mappings'!$C$7:$O$7,0)))</f>
        <v>-</v>
      </c>
      <c r="AX239" s="80" t="str">
        <f>IF(AX212="-","-",AX212*INDEX('3c Mappings'!$C$8:$O$21,MATCH($C239,'3c Mappings'!$B$8:$B$21,0),MATCH($B239,'3c Mappings'!$C$7:$O$7,0)))</f>
        <v>-</v>
      </c>
      <c r="AY239" s="80" t="str">
        <f>IF(AY212="-","-",AY212*INDEX('3c Mappings'!$C$8:$O$21,MATCH($C239,'3c Mappings'!$B$8:$B$21,0),MATCH($B239,'3c Mappings'!$C$7:$O$7,0)))</f>
        <v>-</v>
      </c>
      <c r="AZ239" s="80" t="str">
        <f>IF(AZ212="-","-",AZ212*INDEX('3c Mappings'!$C$8:$O$21,MATCH($C239,'3c Mappings'!$B$8:$B$21,0),MATCH($B239,'3c Mappings'!$C$7:$O$7,0)))</f>
        <v>-</v>
      </c>
      <c r="BA239" s="80" t="str">
        <f>IF(BA212="-","-",BA212*INDEX('3c Mappings'!$C$8:$O$21,MATCH($C239,'3c Mappings'!$B$8:$B$21,0),MATCH($B239,'3c Mappings'!$C$7:$O$7,0)))</f>
        <v>-</v>
      </c>
      <c r="BB239" s="80" t="str">
        <f>IF(BB212="-","-",BB212*INDEX('3c Mappings'!$C$8:$O$21,MATCH($C239,'3c Mappings'!$B$8:$B$21,0),MATCH($B239,'3c Mappings'!$C$7:$O$7,0)))</f>
        <v>-</v>
      </c>
    </row>
    <row r="240" spans="1:54" s="14" customFormat="1" ht="11.45">
      <c r="A240" s="10"/>
      <c r="B240" s="72" t="s">
        <v>204</v>
      </c>
      <c r="C240" s="73" t="s">
        <v>176</v>
      </c>
      <c r="D240" s="205"/>
      <c r="E240" s="29"/>
      <c r="F240" s="80">
        <f>IF(F213="-","-",F213*INDEX('3c Mappings'!$C$8:$O$21,MATCH($C240,'3c Mappings'!$B$8:$B$21,0),MATCH($B240,'3c Mappings'!$C$7:$O$7,0)))</f>
        <v>0</v>
      </c>
      <c r="G240" s="80">
        <f>IF(G213="-","-",G213*INDEX('3c Mappings'!$C$8:$O$21,MATCH($C240,'3c Mappings'!$B$8:$B$21,0),MATCH($B240,'3c Mappings'!$C$7:$O$7,0)))</f>
        <v>0</v>
      </c>
      <c r="H240" s="80">
        <f>IF(H213="-","-",H213*INDEX('3c Mappings'!$C$8:$O$21,MATCH($C240,'3c Mappings'!$B$8:$B$21,0),MATCH($B240,'3c Mappings'!$C$7:$O$7,0)))</f>
        <v>0</v>
      </c>
      <c r="I240" s="80">
        <f>IF(I213="-","-",I213*INDEX('3c Mappings'!$C$8:$O$21,MATCH($C240,'3c Mappings'!$B$8:$B$21,0),MATCH($B240,'3c Mappings'!$C$7:$O$7,0)))</f>
        <v>0</v>
      </c>
      <c r="J240" s="80">
        <f>IF(J213="-","-",J213*INDEX('3c Mappings'!$C$8:$O$21,MATCH($C240,'3c Mappings'!$B$8:$B$21,0),MATCH($B240,'3c Mappings'!$C$7:$O$7,0)))</f>
        <v>0</v>
      </c>
      <c r="K240" s="80">
        <f>IF(K213="-","-",K213*INDEX('3c Mappings'!$C$8:$O$21,MATCH($C240,'3c Mappings'!$B$8:$B$21,0),MATCH($B240,'3c Mappings'!$C$7:$O$7,0)))</f>
        <v>0</v>
      </c>
      <c r="L240" s="80">
        <f>IF(L213="-","-",L213*INDEX('3c Mappings'!$C$8:$O$21,MATCH($C240,'3c Mappings'!$B$8:$B$21,0),MATCH($B240,'3c Mappings'!$C$7:$O$7,0)))</f>
        <v>0</v>
      </c>
      <c r="M240" s="80">
        <f>IF(M213="-","-",M213*INDEX('3c Mappings'!$C$8:$O$21,MATCH($C240,'3c Mappings'!$B$8:$B$21,0),MATCH($B240,'3c Mappings'!$C$7:$O$7,0)))</f>
        <v>0</v>
      </c>
      <c r="N240" s="82"/>
      <c r="O240" s="80">
        <f>IF(O213="-","-",O213*INDEX('3c Mappings'!$C$8:$O$21,MATCH($C240,'3c Mappings'!$B$8:$B$21,0),MATCH($B240,'3c Mappings'!$C$7:$O$7,0)))</f>
        <v>0</v>
      </c>
      <c r="P240" s="80">
        <f>IF(P213="-","-",P213*INDEX('3c Mappings'!$C$8:$O$21,MATCH($C240,'3c Mappings'!$B$8:$B$21,0),MATCH($B240,'3c Mappings'!$C$7:$O$7,0)))</f>
        <v>0</v>
      </c>
      <c r="Q240" s="80">
        <f>IF(Q213="-","-",Q213*INDEX('3c Mappings'!$C$8:$O$21,MATCH($C240,'3c Mappings'!$B$8:$B$21,0),MATCH($B240,'3c Mappings'!$C$7:$O$7,0)))</f>
        <v>0</v>
      </c>
      <c r="R240" s="80">
        <f>IF(R213="-","-",R213*INDEX('3c Mappings'!$C$8:$O$21,MATCH($C240,'3c Mappings'!$B$8:$B$21,0),MATCH($B240,'3c Mappings'!$C$7:$O$7,0)))</f>
        <v>0</v>
      </c>
      <c r="S240" s="80">
        <f>IF(S213="-","-",S213*INDEX('3c Mappings'!$C$8:$O$21,MATCH($C240,'3c Mappings'!$B$8:$B$21,0),MATCH($B240,'3c Mappings'!$C$7:$O$7,0)))</f>
        <v>0</v>
      </c>
      <c r="T240" s="80">
        <f>IF(T213="-","-",T213*INDEX('3c Mappings'!$C$8:$O$21,MATCH($C240,'3c Mappings'!$B$8:$B$21,0),MATCH($B240,'3c Mappings'!$C$7:$O$7,0)))</f>
        <v>0</v>
      </c>
      <c r="U240" s="80">
        <f>IF(U213="-","-",U213*INDEX('3c Mappings'!$C$8:$O$21,MATCH($C240,'3c Mappings'!$B$8:$B$21,0),MATCH($B240,'3c Mappings'!$C$7:$O$7,0)))</f>
        <v>0</v>
      </c>
      <c r="V240" s="80">
        <f>IF(V213="-","-",V213*INDEX('3c Mappings'!$C$8:$O$21,MATCH($C240,'3c Mappings'!$B$8:$B$21,0),MATCH($B240,'3c Mappings'!$C$7:$O$7,0)))</f>
        <v>0</v>
      </c>
      <c r="W240" s="80">
        <f>IF(W213="-","-",W213*INDEX('3c Mappings'!$C$8:$O$21,MATCH($C240,'3c Mappings'!$B$8:$B$21,0),MATCH($B240,'3c Mappings'!$C$7:$O$7,0)))</f>
        <v>0</v>
      </c>
      <c r="X240" s="80">
        <f>IF(X213="-","-",X213*INDEX('3c Mappings'!$C$8:$O$21,MATCH($C240,'3c Mappings'!$B$8:$B$21,0),MATCH($B240,'3c Mappings'!$C$7:$O$7,0)))</f>
        <v>0</v>
      </c>
      <c r="Y240" s="80">
        <f>IF(Y213="-","-",Y213*INDEX('3c Mappings'!$C$8:$O$21,MATCH($C240,'3c Mappings'!$B$8:$B$21,0),MATCH($B240,'3c Mappings'!$C$7:$O$7,0)))</f>
        <v>0</v>
      </c>
      <c r="Z240" s="80">
        <f>IF(Z213="-","-",Z213*INDEX('3c Mappings'!$C$8:$O$21,MATCH($C240,'3c Mappings'!$B$8:$B$21,0),MATCH($B240,'3c Mappings'!$C$7:$O$7,0)))</f>
        <v>0</v>
      </c>
      <c r="AA240" s="80">
        <f>IF(AA213="-","-",AA213*INDEX('3c Mappings'!$C$8:$O$21,MATCH($C240,'3c Mappings'!$B$8:$B$21,0),MATCH($B240,'3c Mappings'!$C$7:$O$7,0)))</f>
        <v>0</v>
      </c>
      <c r="AB240" s="80">
        <f>IF(AB213="-","-",AB213*INDEX('3c Mappings'!$C$8:$O$21,MATCH($C240,'3c Mappings'!$B$8:$B$21,0),MATCH($B240,'3c Mappings'!$C$7:$O$7,0)))</f>
        <v>0</v>
      </c>
      <c r="AC240" s="80">
        <f>IF(AC213="-","-",AC213*INDEX('3c Mappings'!$C$8:$O$21,MATCH($C240,'3c Mappings'!$B$8:$B$21,0),MATCH($B240,'3c Mappings'!$C$7:$O$7,0)))</f>
        <v>0</v>
      </c>
      <c r="AD240" s="80">
        <f>IF(AD213="-","-",AD213*INDEX('3c Mappings'!$C$8:$O$21,MATCH($C240,'3c Mappings'!$B$8:$B$21,0),MATCH($B240,'3c Mappings'!$C$7:$O$7,0)))</f>
        <v>0</v>
      </c>
      <c r="AE240" s="80">
        <f>IF(AE213="-","-",AE213*INDEX('3c Mappings'!$C$8:$O$21,MATCH($C240,'3c Mappings'!$B$8:$B$21,0),MATCH($B240,'3c Mappings'!$C$7:$O$7,0)))</f>
        <v>0</v>
      </c>
      <c r="AF240" s="80">
        <f>IF(AF213="-","-",AF213*INDEX('3c Mappings'!$C$8:$O$21,MATCH($C240,'3c Mappings'!$B$8:$B$21,0),MATCH($B240,'3c Mappings'!$C$7:$O$7,0)))</f>
        <v>0</v>
      </c>
      <c r="AG240" s="80">
        <f>IF(AG213="-","-",AG213*INDEX('3c Mappings'!$C$8:$O$21,MATCH($C240,'3c Mappings'!$B$8:$B$21,0),MATCH($B240,'3c Mappings'!$C$7:$O$7,0)))</f>
        <v>0</v>
      </c>
      <c r="AH240" s="80" t="str">
        <f>IF(AH213="-","-",AH213*INDEX('3c Mappings'!$C$8:$O$21,MATCH($C240,'3c Mappings'!$B$8:$B$21,0),MATCH($B240,'3c Mappings'!$C$7:$O$7,0)))</f>
        <v>-</v>
      </c>
      <c r="AI240" s="80" t="str">
        <f>IF(AI213="-","-",AI213*INDEX('3c Mappings'!$C$8:$O$21,MATCH($C240,'3c Mappings'!$B$8:$B$21,0),MATCH($B240,'3c Mappings'!$C$7:$O$7,0)))</f>
        <v>-</v>
      </c>
      <c r="AJ240" s="80" t="str">
        <f>IF(AJ213="-","-",AJ213*INDEX('3c Mappings'!$C$8:$O$21,MATCH($C240,'3c Mappings'!$B$8:$B$21,0),MATCH($B240,'3c Mappings'!$C$7:$O$7,0)))</f>
        <v>-</v>
      </c>
      <c r="AK240" s="80" t="str">
        <f>IF(AK213="-","-",AK213*INDEX('3c Mappings'!$C$8:$O$21,MATCH($C240,'3c Mappings'!$B$8:$B$21,0),MATCH($B240,'3c Mappings'!$C$7:$O$7,0)))</f>
        <v>-</v>
      </c>
      <c r="AL240" s="80" t="str">
        <f>IF(AL213="-","-",AL213*INDEX('3c Mappings'!$C$8:$O$21,MATCH($C240,'3c Mappings'!$B$8:$B$21,0),MATCH($B240,'3c Mappings'!$C$7:$O$7,0)))</f>
        <v>-</v>
      </c>
      <c r="AM240" s="80" t="str">
        <f>IF(AM213="-","-",AM213*INDEX('3c Mappings'!$C$8:$O$21,MATCH($C240,'3c Mappings'!$B$8:$B$21,0),MATCH($B240,'3c Mappings'!$C$7:$O$7,0)))</f>
        <v>-</v>
      </c>
      <c r="AN240" s="80" t="str">
        <f>IF(AN213="-","-",AN213*INDEX('3c Mappings'!$C$8:$O$21,MATCH($C240,'3c Mappings'!$B$8:$B$21,0),MATCH($B240,'3c Mappings'!$C$7:$O$7,0)))</f>
        <v>-</v>
      </c>
      <c r="AO240" s="80" t="str">
        <f>IF(AO213="-","-",AO213*INDEX('3c Mappings'!$C$8:$O$21,MATCH($C240,'3c Mappings'!$B$8:$B$21,0),MATCH($B240,'3c Mappings'!$C$7:$O$7,0)))</f>
        <v>-</v>
      </c>
      <c r="AP240" s="80" t="str">
        <f>IF(AP213="-","-",AP213*INDEX('3c Mappings'!$C$8:$O$21,MATCH($C240,'3c Mappings'!$B$8:$B$21,0),MATCH($B240,'3c Mappings'!$C$7:$O$7,0)))</f>
        <v>-</v>
      </c>
      <c r="AQ240" s="80" t="str">
        <f>IF(AQ213="-","-",AQ213*INDEX('3c Mappings'!$C$8:$O$21,MATCH($C240,'3c Mappings'!$B$8:$B$21,0),MATCH($B240,'3c Mappings'!$C$7:$O$7,0)))</f>
        <v>-</v>
      </c>
      <c r="AR240" s="80" t="str">
        <f>IF(AR213="-","-",AR213*INDEX('3c Mappings'!$C$8:$O$21,MATCH($C240,'3c Mappings'!$B$8:$B$21,0),MATCH($B240,'3c Mappings'!$C$7:$O$7,0)))</f>
        <v>-</v>
      </c>
      <c r="AS240" s="80" t="str">
        <f>IF(AS213="-","-",AS213*INDEX('3c Mappings'!$C$8:$O$21,MATCH($C240,'3c Mappings'!$B$8:$B$21,0),MATCH($B240,'3c Mappings'!$C$7:$O$7,0)))</f>
        <v>-</v>
      </c>
      <c r="AT240" s="80" t="str">
        <f>IF(AT213="-","-",AT213*INDEX('3c Mappings'!$C$8:$O$21,MATCH($C240,'3c Mappings'!$B$8:$B$21,0),MATCH($B240,'3c Mappings'!$C$7:$O$7,0)))</f>
        <v>-</v>
      </c>
      <c r="AU240" s="80" t="str">
        <f>IF(AU213="-","-",AU213*INDEX('3c Mappings'!$C$8:$O$21,MATCH($C240,'3c Mappings'!$B$8:$B$21,0),MATCH($B240,'3c Mappings'!$C$7:$O$7,0)))</f>
        <v>-</v>
      </c>
      <c r="AV240" s="80" t="str">
        <f>IF(AV213="-","-",AV213*INDEX('3c Mappings'!$C$8:$O$21,MATCH($C240,'3c Mappings'!$B$8:$B$21,0),MATCH($B240,'3c Mappings'!$C$7:$O$7,0)))</f>
        <v>-</v>
      </c>
      <c r="AW240" s="80" t="str">
        <f>IF(AW213="-","-",AW213*INDEX('3c Mappings'!$C$8:$O$21,MATCH($C240,'3c Mappings'!$B$8:$B$21,0),MATCH($B240,'3c Mappings'!$C$7:$O$7,0)))</f>
        <v>-</v>
      </c>
      <c r="AX240" s="80" t="str">
        <f>IF(AX213="-","-",AX213*INDEX('3c Mappings'!$C$8:$O$21,MATCH($C240,'3c Mappings'!$B$8:$B$21,0),MATCH($B240,'3c Mappings'!$C$7:$O$7,0)))</f>
        <v>-</v>
      </c>
      <c r="AY240" s="80" t="str">
        <f>IF(AY213="-","-",AY213*INDEX('3c Mappings'!$C$8:$O$21,MATCH($C240,'3c Mappings'!$B$8:$B$21,0),MATCH($B240,'3c Mappings'!$C$7:$O$7,0)))</f>
        <v>-</v>
      </c>
      <c r="AZ240" s="80" t="str">
        <f>IF(AZ213="-","-",AZ213*INDEX('3c Mappings'!$C$8:$O$21,MATCH($C240,'3c Mappings'!$B$8:$B$21,0),MATCH($B240,'3c Mappings'!$C$7:$O$7,0)))</f>
        <v>-</v>
      </c>
      <c r="BA240" s="80" t="str">
        <f>IF(BA213="-","-",BA213*INDEX('3c Mappings'!$C$8:$O$21,MATCH($C240,'3c Mappings'!$B$8:$B$21,0),MATCH($B240,'3c Mappings'!$C$7:$O$7,0)))</f>
        <v>-</v>
      </c>
      <c r="BB240" s="80" t="str">
        <f>IF(BB213="-","-",BB213*INDEX('3c Mappings'!$C$8:$O$21,MATCH($C240,'3c Mappings'!$B$8:$B$21,0),MATCH($B240,'3c Mappings'!$C$7:$O$7,0)))</f>
        <v>-</v>
      </c>
    </row>
    <row r="241" spans="1:54" s="14" customFormat="1" ht="11.45">
      <c r="A241" s="10"/>
      <c r="B241" s="72" t="s">
        <v>205</v>
      </c>
      <c r="C241" s="73" t="s">
        <v>176</v>
      </c>
      <c r="D241" s="205"/>
      <c r="E241" s="29"/>
      <c r="F241" s="80">
        <f>IF(F214="-","-",F214*INDEX('3c Mappings'!$C$8:$O$21,MATCH($C241,'3c Mappings'!$B$8:$B$21,0),MATCH($B241,'3c Mappings'!$C$7:$O$7,0)))</f>
        <v>0</v>
      </c>
      <c r="G241" s="80">
        <f>IF(G214="-","-",G214*INDEX('3c Mappings'!$C$8:$O$21,MATCH($C241,'3c Mappings'!$B$8:$B$21,0),MATCH($B241,'3c Mappings'!$C$7:$O$7,0)))</f>
        <v>0</v>
      </c>
      <c r="H241" s="80">
        <f>IF(H214="-","-",H214*INDEX('3c Mappings'!$C$8:$O$21,MATCH($C241,'3c Mappings'!$B$8:$B$21,0),MATCH($B241,'3c Mappings'!$C$7:$O$7,0)))</f>
        <v>0</v>
      </c>
      <c r="I241" s="80">
        <f>IF(I214="-","-",I214*INDEX('3c Mappings'!$C$8:$O$21,MATCH($C241,'3c Mappings'!$B$8:$B$21,0),MATCH($B241,'3c Mappings'!$C$7:$O$7,0)))</f>
        <v>0</v>
      </c>
      <c r="J241" s="80">
        <f>IF(J214="-","-",J214*INDEX('3c Mappings'!$C$8:$O$21,MATCH($C241,'3c Mappings'!$B$8:$B$21,0),MATCH($B241,'3c Mappings'!$C$7:$O$7,0)))</f>
        <v>0</v>
      </c>
      <c r="K241" s="80">
        <f>IF(K214="-","-",K214*INDEX('3c Mappings'!$C$8:$O$21,MATCH($C241,'3c Mappings'!$B$8:$B$21,0),MATCH($B241,'3c Mappings'!$C$7:$O$7,0)))</f>
        <v>0</v>
      </c>
      <c r="L241" s="80">
        <f>IF(L214="-","-",L214*INDEX('3c Mappings'!$C$8:$O$21,MATCH($C241,'3c Mappings'!$B$8:$B$21,0),MATCH($B241,'3c Mappings'!$C$7:$O$7,0)))</f>
        <v>0</v>
      </c>
      <c r="M241" s="80">
        <f>IF(M214="-","-",M214*INDEX('3c Mappings'!$C$8:$O$21,MATCH($C241,'3c Mappings'!$B$8:$B$21,0),MATCH($B241,'3c Mappings'!$C$7:$O$7,0)))</f>
        <v>0</v>
      </c>
      <c r="N241" s="82"/>
      <c r="O241" s="80">
        <f>IF(O214="-","-",O214*INDEX('3c Mappings'!$C$8:$O$21,MATCH($C241,'3c Mappings'!$B$8:$B$21,0),MATCH($B241,'3c Mappings'!$C$7:$O$7,0)))</f>
        <v>0</v>
      </c>
      <c r="P241" s="80">
        <f>IF(P214="-","-",P214*INDEX('3c Mappings'!$C$8:$O$21,MATCH($C241,'3c Mappings'!$B$8:$B$21,0),MATCH($B241,'3c Mappings'!$C$7:$O$7,0)))</f>
        <v>0</v>
      </c>
      <c r="Q241" s="80">
        <f>IF(Q214="-","-",Q214*INDEX('3c Mappings'!$C$8:$O$21,MATCH($C241,'3c Mappings'!$B$8:$B$21,0),MATCH($B241,'3c Mappings'!$C$7:$O$7,0)))</f>
        <v>0</v>
      </c>
      <c r="R241" s="80">
        <f>IF(R214="-","-",R214*INDEX('3c Mappings'!$C$8:$O$21,MATCH($C241,'3c Mappings'!$B$8:$B$21,0),MATCH($B241,'3c Mappings'!$C$7:$O$7,0)))</f>
        <v>0</v>
      </c>
      <c r="S241" s="80">
        <f>IF(S214="-","-",S214*INDEX('3c Mappings'!$C$8:$O$21,MATCH($C241,'3c Mappings'!$B$8:$B$21,0),MATCH($B241,'3c Mappings'!$C$7:$O$7,0)))</f>
        <v>0</v>
      </c>
      <c r="T241" s="80">
        <f>IF(T214="-","-",T214*INDEX('3c Mappings'!$C$8:$O$21,MATCH($C241,'3c Mappings'!$B$8:$B$21,0),MATCH($B241,'3c Mappings'!$C$7:$O$7,0)))</f>
        <v>0</v>
      </c>
      <c r="U241" s="80">
        <f>IF(U214="-","-",U214*INDEX('3c Mappings'!$C$8:$O$21,MATCH($C241,'3c Mappings'!$B$8:$B$21,0),MATCH($B241,'3c Mappings'!$C$7:$O$7,0)))</f>
        <v>0</v>
      </c>
      <c r="V241" s="80">
        <f>IF(V214="-","-",V214*INDEX('3c Mappings'!$C$8:$O$21,MATCH($C241,'3c Mappings'!$B$8:$B$21,0),MATCH($B241,'3c Mappings'!$C$7:$O$7,0)))</f>
        <v>0</v>
      </c>
      <c r="W241" s="80">
        <f>IF(W214="-","-",W214*INDEX('3c Mappings'!$C$8:$O$21,MATCH($C241,'3c Mappings'!$B$8:$B$21,0),MATCH($B241,'3c Mappings'!$C$7:$O$7,0)))</f>
        <v>0</v>
      </c>
      <c r="X241" s="80">
        <f>IF(X214="-","-",X214*INDEX('3c Mappings'!$C$8:$O$21,MATCH($C241,'3c Mappings'!$B$8:$B$21,0),MATCH($B241,'3c Mappings'!$C$7:$O$7,0)))</f>
        <v>0</v>
      </c>
      <c r="Y241" s="80">
        <f>IF(Y214="-","-",Y214*INDEX('3c Mappings'!$C$8:$O$21,MATCH($C241,'3c Mappings'!$B$8:$B$21,0),MATCH($B241,'3c Mappings'!$C$7:$O$7,0)))</f>
        <v>0</v>
      </c>
      <c r="Z241" s="80">
        <f>IF(Z214="-","-",Z214*INDEX('3c Mappings'!$C$8:$O$21,MATCH($C241,'3c Mappings'!$B$8:$B$21,0),MATCH($B241,'3c Mappings'!$C$7:$O$7,0)))</f>
        <v>0</v>
      </c>
      <c r="AA241" s="80">
        <f>IF(AA214="-","-",AA214*INDEX('3c Mappings'!$C$8:$O$21,MATCH($C241,'3c Mappings'!$B$8:$B$21,0),MATCH($B241,'3c Mappings'!$C$7:$O$7,0)))</f>
        <v>0</v>
      </c>
      <c r="AB241" s="80">
        <f>IF(AB214="-","-",AB214*INDEX('3c Mappings'!$C$8:$O$21,MATCH($C241,'3c Mappings'!$B$8:$B$21,0),MATCH($B241,'3c Mappings'!$C$7:$O$7,0)))</f>
        <v>0</v>
      </c>
      <c r="AC241" s="80">
        <f>IF(AC214="-","-",AC214*INDEX('3c Mappings'!$C$8:$O$21,MATCH($C241,'3c Mappings'!$B$8:$B$21,0),MATCH($B241,'3c Mappings'!$C$7:$O$7,0)))</f>
        <v>0</v>
      </c>
      <c r="AD241" s="80">
        <f>IF(AD214="-","-",AD214*INDEX('3c Mappings'!$C$8:$O$21,MATCH($C241,'3c Mappings'!$B$8:$B$21,0),MATCH($B241,'3c Mappings'!$C$7:$O$7,0)))</f>
        <v>0</v>
      </c>
      <c r="AE241" s="80">
        <f>IF(AE214="-","-",AE214*INDEX('3c Mappings'!$C$8:$O$21,MATCH($C241,'3c Mappings'!$B$8:$B$21,0),MATCH($B241,'3c Mappings'!$C$7:$O$7,0)))</f>
        <v>0</v>
      </c>
      <c r="AF241" s="80">
        <f>IF(AF214="-","-",AF214*INDEX('3c Mappings'!$C$8:$O$21,MATCH($C241,'3c Mappings'!$B$8:$B$21,0),MATCH($B241,'3c Mappings'!$C$7:$O$7,0)))</f>
        <v>0</v>
      </c>
      <c r="AG241" s="80">
        <f>IF(AG214="-","-",AG214*INDEX('3c Mappings'!$C$8:$O$21,MATCH($C241,'3c Mappings'!$B$8:$B$21,0),MATCH($B241,'3c Mappings'!$C$7:$O$7,0)))</f>
        <v>0</v>
      </c>
      <c r="AH241" s="80" t="str">
        <f>IF(AH214="-","-",AH214*INDEX('3c Mappings'!$C$8:$O$21,MATCH($C241,'3c Mappings'!$B$8:$B$21,0),MATCH($B241,'3c Mappings'!$C$7:$O$7,0)))</f>
        <v>-</v>
      </c>
      <c r="AI241" s="80" t="str">
        <f>IF(AI214="-","-",AI214*INDEX('3c Mappings'!$C$8:$O$21,MATCH($C241,'3c Mappings'!$B$8:$B$21,0),MATCH($B241,'3c Mappings'!$C$7:$O$7,0)))</f>
        <v>-</v>
      </c>
      <c r="AJ241" s="80" t="str">
        <f>IF(AJ214="-","-",AJ214*INDEX('3c Mappings'!$C$8:$O$21,MATCH($C241,'3c Mappings'!$B$8:$B$21,0),MATCH($B241,'3c Mappings'!$C$7:$O$7,0)))</f>
        <v>-</v>
      </c>
      <c r="AK241" s="80" t="str">
        <f>IF(AK214="-","-",AK214*INDEX('3c Mappings'!$C$8:$O$21,MATCH($C241,'3c Mappings'!$B$8:$B$21,0),MATCH($B241,'3c Mappings'!$C$7:$O$7,0)))</f>
        <v>-</v>
      </c>
      <c r="AL241" s="80" t="str">
        <f>IF(AL214="-","-",AL214*INDEX('3c Mappings'!$C$8:$O$21,MATCH($C241,'3c Mappings'!$B$8:$B$21,0),MATCH($B241,'3c Mappings'!$C$7:$O$7,0)))</f>
        <v>-</v>
      </c>
      <c r="AM241" s="80" t="str">
        <f>IF(AM214="-","-",AM214*INDEX('3c Mappings'!$C$8:$O$21,MATCH($C241,'3c Mappings'!$B$8:$B$21,0),MATCH($B241,'3c Mappings'!$C$7:$O$7,0)))</f>
        <v>-</v>
      </c>
      <c r="AN241" s="80" t="str">
        <f>IF(AN214="-","-",AN214*INDEX('3c Mappings'!$C$8:$O$21,MATCH($C241,'3c Mappings'!$B$8:$B$21,0),MATCH($B241,'3c Mappings'!$C$7:$O$7,0)))</f>
        <v>-</v>
      </c>
      <c r="AO241" s="80" t="str">
        <f>IF(AO214="-","-",AO214*INDEX('3c Mappings'!$C$8:$O$21,MATCH($C241,'3c Mappings'!$B$8:$B$21,0),MATCH($B241,'3c Mappings'!$C$7:$O$7,0)))</f>
        <v>-</v>
      </c>
      <c r="AP241" s="80" t="str">
        <f>IF(AP214="-","-",AP214*INDEX('3c Mappings'!$C$8:$O$21,MATCH($C241,'3c Mappings'!$B$8:$B$21,0),MATCH($B241,'3c Mappings'!$C$7:$O$7,0)))</f>
        <v>-</v>
      </c>
      <c r="AQ241" s="80" t="str">
        <f>IF(AQ214="-","-",AQ214*INDEX('3c Mappings'!$C$8:$O$21,MATCH($C241,'3c Mappings'!$B$8:$B$21,0),MATCH($B241,'3c Mappings'!$C$7:$O$7,0)))</f>
        <v>-</v>
      </c>
      <c r="AR241" s="80" t="str">
        <f>IF(AR214="-","-",AR214*INDEX('3c Mappings'!$C$8:$O$21,MATCH($C241,'3c Mappings'!$B$8:$B$21,0),MATCH($B241,'3c Mappings'!$C$7:$O$7,0)))</f>
        <v>-</v>
      </c>
      <c r="AS241" s="80" t="str">
        <f>IF(AS214="-","-",AS214*INDEX('3c Mappings'!$C$8:$O$21,MATCH($C241,'3c Mappings'!$B$8:$B$21,0),MATCH($B241,'3c Mappings'!$C$7:$O$7,0)))</f>
        <v>-</v>
      </c>
      <c r="AT241" s="80" t="str">
        <f>IF(AT214="-","-",AT214*INDEX('3c Mappings'!$C$8:$O$21,MATCH($C241,'3c Mappings'!$B$8:$B$21,0),MATCH($B241,'3c Mappings'!$C$7:$O$7,0)))</f>
        <v>-</v>
      </c>
      <c r="AU241" s="80" t="str">
        <f>IF(AU214="-","-",AU214*INDEX('3c Mappings'!$C$8:$O$21,MATCH($C241,'3c Mappings'!$B$8:$B$21,0),MATCH($B241,'3c Mappings'!$C$7:$O$7,0)))</f>
        <v>-</v>
      </c>
      <c r="AV241" s="80" t="str">
        <f>IF(AV214="-","-",AV214*INDEX('3c Mappings'!$C$8:$O$21,MATCH($C241,'3c Mappings'!$B$8:$B$21,0),MATCH($B241,'3c Mappings'!$C$7:$O$7,0)))</f>
        <v>-</v>
      </c>
      <c r="AW241" s="80" t="str">
        <f>IF(AW214="-","-",AW214*INDEX('3c Mappings'!$C$8:$O$21,MATCH($C241,'3c Mappings'!$B$8:$B$21,0),MATCH($B241,'3c Mappings'!$C$7:$O$7,0)))</f>
        <v>-</v>
      </c>
      <c r="AX241" s="80" t="str">
        <f>IF(AX214="-","-",AX214*INDEX('3c Mappings'!$C$8:$O$21,MATCH($C241,'3c Mappings'!$B$8:$B$21,0),MATCH($B241,'3c Mappings'!$C$7:$O$7,0)))</f>
        <v>-</v>
      </c>
      <c r="AY241" s="80" t="str">
        <f>IF(AY214="-","-",AY214*INDEX('3c Mappings'!$C$8:$O$21,MATCH($C241,'3c Mappings'!$B$8:$B$21,0),MATCH($B241,'3c Mappings'!$C$7:$O$7,0)))</f>
        <v>-</v>
      </c>
      <c r="AZ241" s="80" t="str">
        <f>IF(AZ214="-","-",AZ214*INDEX('3c Mappings'!$C$8:$O$21,MATCH($C241,'3c Mappings'!$B$8:$B$21,0),MATCH($B241,'3c Mappings'!$C$7:$O$7,0)))</f>
        <v>-</v>
      </c>
      <c r="BA241" s="80" t="str">
        <f>IF(BA214="-","-",BA214*INDEX('3c Mappings'!$C$8:$O$21,MATCH($C241,'3c Mappings'!$B$8:$B$21,0),MATCH($B241,'3c Mappings'!$C$7:$O$7,0)))</f>
        <v>-</v>
      </c>
      <c r="BB241" s="80" t="str">
        <f>IF(BB214="-","-",BB214*INDEX('3c Mappings'!$C$8:$O$21,MATCH($C241,'3c Mappings'!$B$8:$B$21,0),MATCH($B241,'3c Mappings'!$C$7:$O$7,0)))</f>
        <v>-</v>
      </c>
    </row>
    <row r="242" spans="1:54" s="14" customFormat="1" ht="11.45">
      <c r="A242" s="10"/>
      <c r="B242" s="72" t="s">
        <v>206</v>
      </c>
      <c r="C242" s="73" t="s">
        <v>176</v>
      </c>
      <c r="D242" s="205"/>
      <c r="E242" s="29"/>
      <c r="F242" s="80">
        <f>IF(F215="-","-",F215*INDEX('3c Mappings'!$C$8:$O$21,MATCH($C242,'3c Mappings'!$B$8:$B$21,0),MATCH($B242,'3c Mappings'!$C$7:$O$7,0)))</f>
        <v>0</v>
      </c>
      <c r="G242" s="80">
        <f>IF(G215="-","-",G215*INDEX('3c Mappings'!$C$8:$O$21,MATCH($C242,'3c Mappings'!$B$8:$B$21,0),MATCH($B242,'3c Mappings'!$C$7:$O$7,0)))</f>
        <v>0</v>
      </c>
      <c r="H242" s="80">
        <f>IF(H215="-","-",H215*INDEX('3c Mappings'!$C$8:$O$21,MATCH($C242,'3c Mappings'!$B$8:$B$21,0),MATCH($B242,'3c Mappings'!$C$7:$O$7,0)))</f>
        <v>0</v>
      </c>
      <c r="I242" s="80">
        <f>IF(I215="-","-",I215*INDEX('3c Mappings'!$C$8:$O$21,MATCH($C242,'3c Mappings'!$B$8:$B$21,0),MATCH($B242,'3c Mappings'!$C$7:$O$7,0)))</f>
        <v>0</v>
      </c>
      <c r="J242" s="80">
        <f>IF(J215="-","-",J215*INDEX('3c Mappings'!$C$8:$O$21,MATCH($C242,'3c Mappings'!$B$8:$B$21,0),MATCH($B242,'3c Mappings'!$C$7:$O$7,0)))</f>
        <v>0</v>
      </c>
      <c r="K242" s="80">
        <f>IF(K215="-","-",K215*INDEX('3c Mappings'!$C$8:$O$21,MATCH($C242,'3c Mappings'!$B$8:$B$21,0),MATCH($B242,'3c Mappings'!$C$7:$O$7,0)))</f>
        <v>0</v>
      </c>
      <c r="L242" s="80">
        <f>IF(L215="-","-",L215*INDEX('3c Mappings'!$C$8:$O$21,MATCH($C242,'3c Mappings'!$B$8:$B$21,0),MATCH($B242,'3c Mappings'!$C$7:$O$7,0)))</f>
        <v>0</v>
      </c>
      <c r="M242" s="80">
        <f>IF(M215="-","-",M215*INDEX('3c Mappings'!$C$8:$O$21,MATCH($C242,'3c Mappings'!$B$8:$B$21,0),MATCH($B242,'3c Mappings'!$C$7:$O$7,0)))</f>
        <v>0</v>
      </c>
      <c r="N242" s="82"/>
      <c r="O242" s="80">
        <f>IF(O215="-","-",O215*INDEX('3c Mappings'!$C$8:$O$21,MATCH($C242,'3c Mappings'!$B$8:$B$21,0),MATCH($B242,'3c Mappings'!$C$7:$O$7,0)))</f>
        <v>0</v>
      </c>
      <c r="P242" s="80">
        <f>IF(P215="-","-",P215*INDEX('3c Mappings'!$C$8:$O$21,MATCH($C242,'3c Mappings'!$B$8:$B$21,0),MATCH($B242,'3c Mappings'!$C$7:$O$7,0)))</f>
        <v>0</v>
      </c>
      <c r="Q242" s="80">
        <f>IF(Q215="-","-",Q215*INDEX('3c Mappings'!$C$8:$O$21,MATCH($C242,'3c Mappings'!$B$8:$B$21,0),MATCH($B242,'3c Mappings'!$C$7:$O$7,0)))</f>
        <v>0</v>
      </c>
      <c r="R242" s="80">
        <f>IF(R215="-","-",R215*INDEX('3c Mappings'!$C$8:$O$21,MATCH($C242,'3c Mappings'!$B$8:$B$21,0),MATCH($B242,'3c Mappings'!$C$7:$O$7,0)))</f>
        <v>0</v>
      </c>
      <c r="S242" s="80">
        <f>IF(S215="-","-",S215*INDEX('3c Mappings'!$C$8:$O$21,MATCH($C242,'3c Mappings'!$B$8:$B$21,0),MATCH($B242,'3c Mappings'!$C$7:$O$7,0)))</f>
        <v>0</v>
      </c>
      <c r="T242" s="80">
        <f>IF(T215="-","-",T215*INDEX('3c Mappings'!$C$8:$O$21,MATCH($C242,'3c Mappings'!$B$8:$B$21,0),MATCH($B242,'3c Mappings'!$C$7:$O$7,0)))</f>
        <v>0</v>
      </c>
      <c r="U242" s="80">
        <f>IF(U215="-","-",U215*INDEX('3c Mappings'!$C$8:$O$21,MATCH($C242,'3c Mappings'!$B$8:$B$21,0),MATCH($B242,'3c Mappings'!$C$7:$O$7,0)))</f>
        <v>0</v>
      </c>
      <c r="V242" s="80">
        <f>IF(V215="-","-",V215*INDEX('3c Mappings'!$C$8:$O$21,MATCH($C242,'3c Mappings'!$B$8:$B$21,0),MATCH($B242,'3c Mappings'!$C$7:$O$7,0)))</f>
        <v>0</v>
      </c>
      <c r="W242" s="80">
        <f>IF(W215="-","-",W215*INDEX('3c Mappings'!$C$8:$O$21,MATCH($C242,'3c Mappings'!$B$8:$B$21,0),MATCH($B242,'3c Mappings'!$C$7:$O$7,0)))</f>
        <v>0</v>
      </c>
      <c r="X242" s="80">
        <f>IF(X215="-","-",X215*INDEX('3c Mappings'!$C$8:$O$21,MATCH($C242,'3c Mappings'!$B$8:$B$21,0),MATCH($B242,'3c Mappings'!$C$7:$O$7,0)))</f>
        <v>0</v>
      </c>
      <c r="Y242" s="80">
        <f>IF(Y215="-","-",Y215*INDEX('3c Mappings'!$C$8:$O$21,MATCH($C242,'3c Mappings'!$B$8:$B$21,0),MATCH($B242,'3c Mappings'!$C$7:$O$7,0)))</f>
        <v>0</v>
      </c>
      <c r="Z242" s="80">
        <f>IF(Z215="-","-",Z215*INDEX('3c Mappings'!$C$8:$O$21,MATCH($C242,'3c Mappings'!$B$8:$B$21,0),MATCH($B242,'3c Mappings'!$C$7:$O$7,0)))</f>
        <v>0</v>
      </c>
      <c r="AA242" s="80">
        <f>IF(AA215="-","-",AA215*INDEX('3c Mappings'!$C$8:$O$21,MATCH($C242,'3c Mappings'!$B$8:$B$21,0),MATCH($B242,'3c Mappings'!$C$7:$O$7,0)))</f>
        <v>0</v>
      </c>
      <c r="AB242" s="80">
        <f>IF(AB215="-","-",AB215*INDEX('3c Mappings'!$C$8:$O$21,MATCH($C242,'3c Mappings'!$B$8:$B$21,0),MATCH($B242,'3c Mappings'!$C$7:$O$7,0)))</f>
        <v>0</v>
      </c>
      <c r="AC242" s="80">
        <f>IF(AC215="-","-",AC215*INDEX('3c Mappings'!$C$8:$O$21,MATCH($C242,'3c Mappings'!$B$8:$B$21,0),MATCH($B242,'3c Mappings'!$C$7:$O$7,0)))</f>
        <v>0</v>
      </c>
      <c r="AD242" s="80">
        <f>IF(AD215="-","-",AD215*INDEX('3c Mappings'!$C$8:$O$21,MATCH($C242,'3c Mappings'!$B$8:$B$21,0),MATCH($B242,'3c Mappings'!$C$7:$O$7,0)))</f>
        <v>0</v>
      </c>
      <c r="AE242" s="80">
        <f>IF(AE215="-","-",AE215*INDEX('3c Mappings'!$C$8:$O$21,MATCH($C242,'3c Mappings'!$B$8:$B$21,0),MATCH($B242,'3c Mappings'!$C$7:$O$7,0)))</f>
        <v>0</v>
      </c>
      <c r="AF242" s="80">
        <f>IF(AF215="-","-",AF215*INDEX('3c Mappings'!$C$8:$O$21,MATCH($C242,'3c Mappings'!$B$8:$B$21,0),MATCH($B242,'3c Mappings'!$C$7:$O$7,0)))</f>
        <v>0</v>
      </c>
      <c r="AG242" s="80">
        <f>IF(AG215="-","-",AG215*INDEX('3c Mappings'!$C$8:$O$21,MATCH($C242,'3c Mappings'!$B$8:$B$21,0),MATCH($B242,'3c Mappings'!$C$7:$O$7,0)))</f>
        <v>0</v>
      </c>
      <c r="AH242" s="80" t="str">
        <f>IF(AH215="-","-",AH215*INDEX('3c Mappings'!$C$8:$O$21,MATCH($C242,'3c Mappings'!$B$8:$B$21,0),MATCH($B242,'3c Mappings'!$C$7:$O$7,0)))</f>
        <v>-</v>
      </c>
      <c r="AI242" s="80" t="str">
        <f>IF(AI215="-","-",AI215*INDEX('3c Mappings'!$C$8:$O$21,MATCH($C242,'3c Mappings'!$B$8:$B$21,0),MATCH($B242,'3c Mappings'!$C$7:$O$7,0)))</f>
        <v>-</v>
      </c>
      <c r="AJ242" s="80" t="str">
        <f>IF(AJ215="-","-",AJ215*INDEX('3c Mappings'!$C$8:$O$21,MATCH($C242,'3c Mappings'!$B$8:$B$21,0),MATCH($B242,'3c Mappings'!$C$7:$O$7,0)))</f>
        <v>-</v>
      </c>
      <c r="AK242" s="80" t="str">
        <f>IF(AK215="-","-",AK215*INDEX('3c Mappings'!$C$8:$O$21,MATCH($C242,'3c Mappings'!$B$8:$B$21,0),MATCH($B242,'3c Mappings'!$C$7:$O$7,0)))</f>
        <v>-</v>
      </c>
      <c r="AL242" s="80" t="str">
        <f>IF(AL215="-","-",AL215*INDEX('3c Mappings'!$C$8:$O$21,MATCH($C242,'3c Mappings'!$B$8:$B$21,0),MATCH($B242,'3c Mappings'!$C$7:$O$7,0)))</f>
        <v>-</v>
      </c>
      <c r="AM242" s="80" t="str">
        <f>IF(AM215="-","-",AM215*INDEX('3c Mappings'!$C$8:$O$21,MATCH($C242,'3c Mappings'!$B$8:$B$21,0),MATCH($B242,'3c Mappings'!$C$7:$O$7,0)))</f>
        <v>-</v>
      </c>
      <c r="AN242" s="80" t="str">
        <f>IF(AN215="-","-",AN215*INDEX('3c Mappings'!$C$8:$O$21,MATCH($C242,'3c Mappings'!$B$8:$B$21,0),MATCH($B242,'3c Mappings'!$C$7:$O$7,0)))</f>
        <v>-</v>
      </c>
      <c r="AO242" s="80" t="str">
        <f>IF(AO215="-","-",AO215*INDEX('3c Mappings'!$C$8:$O$21,MATCH($C242,'3c Mappings'!$B$8:$B$21,0),MATCH($B242,'3c Mappings'!$C$7:$O$7,0)))</f>
        <v>-</v>
      </c>
      <c r="AP242" s="80" t="str">
        <f>IF(AP215="-","-",AP215*INDEX('3c Mappings'!$C$8:$O$21,MATCH($C242,'3c Mappings'!$B$8:$B$21,0),MATCH($B242,'3c Mappings'!$C$7:$O$7,0)))</f>
        <v>-</v>
      </c>
      <c r="AQ242" s="80" t="str">
        <f>IF(AQ215="-","-",AQ215*INDEX('3c Mappings'!$C$8:$O$21,MATCH($C242,'3c Mappings'!$B$8:$B$21,0),MATCH($B242,'3c Mappings'!$C$7:$O$7,0)))</f>
        <v>-</v>
      </c>
      <c r="AR242" s="80" t="str">
        <f>IF(AR215="-","-",AR215*INDEX('3c Mappings'!$C$8:$O$21,MATCH($C242,'3c Mappings'!$B$8:$B$21,0),MATCH($B242,'3c Mappings'!$C$7:$O$7,0)))</f>
        <v>-</v>
      </c>
      <c r="AS242" s="80" t="str">
        <f>IF(AS215="-","-",AS215*INDEX('3c Mappings'!$C$8:$O$21,MATCH($C242,'3c Mappings'!$B$8:$B$21,0),MATCH($B242,'3c Mappings'!$C$7:$O$7,0)))</f>
        <v>-</v>
      </c>
      <c r="AT242" s="80" t="str">
        <f>IF(AT215="-","-",AT215*INDEX('3c Mappings'!$C$8:$O$21,MATCH($C242,'3c Mappings'!$B$8:$B$21,0),MATCH($B242,'3c Mappings'!$C$7:$O$7,0)))</f>
        <v>-</v>
      </c>
      <c r="AU242" s="80" t="str">
        <f>IF(AU215="-","-",AU215*INDEX('3c Mappings'!$C$8:$O$21,MATCH($C242,'3c Mappings'!$B$8:$B$21,0),MATCH($B242,'3c Mappings'!$C$7:$O$7,0)))</f>
        <v>-</v>
      </c>
      <c r="AV242" s="80" t="str">
        <f>IF(AV215="-","-",AV215*INDEX('3c Mappings'!$C$8:$O$21,MATCH($C242,'3c Mappings'!$B$8:$B$21,0),MATCH($B242,'3c Mappings'!$C$7:$O$7,0)))</f>
        <v>-</v>
      </c>
      <c r="AW242" s="80" t="str">
        <f>IF(AW215="-","-",AW215*INDEX('3c Mappings'!$C$8:$O$21,MATCH($C242,'3c Mappings'!$B$8:$B$21,0),MATCH($B242,'3c Mappings'!$C$7:$O$7,0)))</f>
        <v>-</v>
      </c>
      <c r="AX242" s="80" t="str">
        <f>IF(AX215="-","-",AX215*INDEX('3c Mappings'!$C$8:$O$21,MATCH($C242,'3c Mappings'!$B$8:$B$21,0),MATCH($B242,'3c Mappings'!$C$7:$O$7,0)))</f>
        <v>-</v>
      </c>
      <c r="AY242" s="80" t="str">
        <f>IF(AY215="-","-",AY215*INDEX('3c Mappings'!$C$8:$O$21,MATCH($C242,'3c Mappings'!$B$8:$B$21,0),MATCH($B242,'3c Mappings'!$C$7:$O$7,0)))</f>
        <v>-</v>
      </c>
      <c r="AZ242" s="80" t="str">
        <f>IF(AZ215="-","-",AZ215*INDEX('3c Mappings'!$C$8:$O$21,MATCH($C242,'3c Mappings'!$B$8:$B$21,0),MATCH($B242,'3c Mappings'!$C$7:$O$7,0)))</f>
        <v>-</v>
      </c>
      <c r="BA242" s="80" t="str">
        <f>IF(BA215="-","-",BA215*INDEX('3c Mappings'!$C$8:$O$21,MATCH($C242,'3c Mappings'!$B$8:$B$21,0),MATCH($B242,'3c Mappings'!$C$7:$O$7,0)))</f>
        <v>-</v>
      </c>
      <c r="BB242" s="80" t="str">
        <f>IF(BB215="-","-",BB215*INDEX('3c Mappings'!$C$8:$O$21,MATCH($C242,'3c Mappings'!$B$8:$B$21,0),MATCH($B242,'3c Mappings'!$C$7:$O$7,0)))</f>
        <v>-</v>
      </c>
    </row>
    <row r="243" spans="1:54" s="14" customFormat="1" ht="11.45">
      <c r="A243" s="10"/>
      <c r="B243" s="72" t="s">
        <v>207</v>
      </c>
      <c r="C243" s="73" t="s">
        <v>176</v>
      </c>
      <c r="D243" s="205"/>
      <c r="E243" s="29"/>
      <c r="F243" s="80">
        <f>IF(F216="-","-",F216*INDEX('3c Mappings'!$C$8:$O$21,MATCH($C243,'3c Mappings'!$B$8:$B$21,0),MATCH($B243,'3c Mappings'!$C$7:$O$7,0)))</f>
        <v>0</v>
      </c>
      <c r="G243" s="80">
        <f>IF(G216="-","-",G216*INDEX('3c Mappings'!$C$8:$O$21,MATCH($C243,'3c Mappings'!$B$8:$B$21,0),MATCH($B243,'3c Mappings'!$C$7:$O$7,0)))</f>
        <v>0</v>
      </c>
      <c r="H243" s="80">
        <f>IF(H216="-","-",H216*INDEX('3c Mappings'!$C$8:$O$21,MATCH($C243,'3c Mappings'!$B$8:$B$21,0),MATCH($B243,'3c Mappings'!$C$7:$O$7,0)))</f>
        <v>0</v>
      </c>
      <c r="I243" s="80">
        <f>IF(I216="-","-",I216*INDEX('3c Mappings'!$C$8:$O$21,MATCH($C243,'3c Mappings'!$B$8:$B$21,0),MATCH($B243,'3c Mappings'!$C$7:$O$7,0)))</f>
        <v>0</v>
      </c>
      <c r="J243" s="80">
        <f>IF(J216="-","-",J216*INDEX('3c Mappings'!$C$8:$O$21,MATCH($C243,'3c Mappings'!$B$8:$B$21,0),MATCH($B243,'3c Mappings'!$C$7:$O$7,0)))</f>
        <v>0</v>
      </c>
      <c r="K243" s="80">
        <f>IF(K216="-","-",K216*INDEX('3c Mappings'!$C$8:$O$21,MATCH($C243,'3c Mappings'!$B$8:$B$21,0),MATCH($B243,'3c Mappings'!$C$7:$O$7,0)))</f>
        <v>0</v>
      </c>
      <c r="L243" s="80">
        <f>IF(L216="-","-",L216*INDEX('3c Mappings'!$C$8:$O$21,MATCH($C243,'3c Mappings'!$B$8:$B$21,0),MATCH($B243,'3c Mappings'!$C$7:$O$7,0)))</f>
        <v>0</v>
      </c>
      <c r="M243" s="80">
        <f>IF(M216="-","-",M216*INDEX('3c Mappings'!$C$8:$O$21,MATCH($C243,'3c Mappings'!$B$8:$B$21,0),MATCH($B243,'3c Mappings'!$C$7:$O$7,0)))</f>
        <v>0</v>
      </c>
      <c r="N243" s="82"/>
      <c r="O243" s="80">
        <f>IF(O216="-","-",O216*INDEX('3c Mappings'!$C$8:$O$21,MATCH($C243,'3c Mappings'!$B$8:$B$21,0),MATCH($B243,'3c Mappings'!$C$7:$O$7,0)))</f>
        <v>0</v>
      </c>
      <c r="P243" s="80">
        <f>IF(P216="-","-",P216*INDEX('3c Mappings'!$C$8:$O$21,MATCH($C243,'3c Mappings'!$B$8:$B$21,0),MATCH($B243,'3c Mappings'!$C$7:$O$7,0)))</f>
        <v>0</v>
      </c>
      <c r="Q243" s="80">
        <f>IF(Q216="-","-",Q216*INDEX('3c Mappings'!$C$8:$O$21,MATCH($C243,'3c Mappings'!$B$8:$B$21,0),MATCH($B243,'3c Mappings'!$C$7:$O$7,0)))</f>
        <v>0</v>
      </c>
      <c r="R243" s="80">
        <f>IF(R216="-","-",R216*INDEX('3c Mappings'!$C$8:$O$21,MATCH($C243,'3c Mappings'!$B$8:$B$21,0),MATCH($B243,'3c Mappings'!$C$7:$O$7,0)))</f>
        <v>0</v>
      </c>
      <c r="S243" s="80">
        <f>IF(S216="-","-",S216*INDEX('3c Mappings'!$C$8:$O$21,MATCH($C243,'3c Mappings'!$B$8:$B$21,0),MATCH($B243,'3c Mappings'!$C$7:$O$7,0)))</f>
        <v>0</v>
      </c>
      <c r="T243" s="80">
        <f>IF(T216="-","-",T216*INDEX('3c Mappings'!$C$8:$O$21,MATCH($C243,'3c Mappings'!$B$8:$B$21,0),MATCH($B243,'3c Mappings'!$C$7:$O$7,0)))</f>
        <v>0</v>
      </c>
      <c r="U243" s="80">
        <f>IF(U216="-","-",U216*INDEX('3c Mappings'!$C$8:$O$21,MATCH($C243,'3c Mappings'!$B$8:$B$21,0),MATCH($B243,'3c Mappings'!$C$7:$O$7,0)))</f>
        <v>0</v>
      </c>
      <c r="V243" s="80">
        <f>IF(V216="-","-",V216*INDEX('3c Mappings'!$C$8:$O$21,MATCH($C243,'3c Mappings'!$B$8:$B$21,0),MATCH($B243,'3c Mappings'!$C$7:$O$7,0)))</f>
        <v>0</v>
      </c>
      <c r="W243" s="80">
        <f>IF(W216="-","-",W216*INDEX('3c Mappings'!$C$8:$O$21,MATCH($C243,'3c Mappings'!$B$8:$B$21,0),MATCH($B243,'3c Mappings'!$C$7:$O$7,0)))</f>
        <v>0</v>
      </c>
      <c r="X243" s="80">
        <f>IF(X216="-","-",X216*INDEX('3c Mappings'!$C$8:$O$21,MATCH($C243,'3c Mappings'!$B$8:$B$21,0),MATCH($B243,'3c Mappings'!$C$7:$O$7,0)))</f>
        <v>0</v>
      </c>
      <c r="Y243" s="80">
        <f>IF(Y216="-","-",Y216*INDEX('3c Mappings'!$C$8:$O$21,MATCH($C243,'3c Mappings'!$B$8:$B$21,0),MATCH($B243,'3c Mappings'!$C$7:$O$7,0)))</f>
        <v>0</v>
      </c>
      <c r="Z243" s="80">
        <f>IF(Z216="-","-",Z216*INDEX('3c Mappings'!$C$8:$O$21,MATCH($C243,'3c Mappings'!$B$8:$B$21,0),MATCH($B243,'3c Mappings'!$C$7:$O$7,0)))</f>
        <v>0</v>
      </c>
      <c r="AA243" s="80">
        <f>IF(AA216="-","-",AA216*INDEX('3c Mappings'!$C$8:$O$21,MATCH($C243,'3c Mappings'!$B$8:$B$21,0),MATCH($B243,'3c Mappings'!$C$7:$O$7,0)))</f>
        <v>0</v>
      </c>
      <c r="AB243" s="80">
        <f>IF(AB216="-","-",AB216*INDEX('3c Mappings'!$C$8:$O$21,MATCH($C243,'3c Mappings'!$B$8:$B$21,0),MATCH($B243,'3c Mappings'!$C$7:$O$7,0)))</f>
        <v>0</v>
      </c>
      <c r="AC243" s="80">
        <f>IF(AC216="-","-",AC216*INDEX('3c Mappings'!$C$8:$O$21,MATCH($C243,'3c Mappings'!$B$8:$B$21,0),MATCH($B243,'3c Mappings'!$C$7:$O$7,0)))</f>
        <v>0</v>
      </c>
      <c r="AD243" s="80">
        <f>IF(AD216="-","-",AD216*INDEX('3c Mappings'!$C$8:$O$21,MATCH($C243,'3c Mappings'!$B$8:$B$21,0),MATCH($B243,'3c Mappings'!$C$7:$O$7,0)))</f>
        <v>0</v>
      </c>
      <c r="AE243" s="80">
        <f>IF(AE216="-","-",AE216*INDEX('3c Mappings'!$C$8:$O$21,MATCH($C243,'3c Mappings'!$B$8:$B$21,0),MATCH($B243,'3c Mappings'!$C$7:$O$7,0)))</f>
        <v>0</v>
      </c>
      <c r="AF243" s="80">
        <f>IF(AF216="-","-",AF216*INDEX('3c Mappings'!$C$8:$O$21,MATCH($C243,'3c Mappings'!$B$8:$B$21,0),MATCH($B243,'3c Mappings'!$C$7:$O$7,0)))</f>
        <v>0</v>
      </c>
      <c r="AG243" s="80">
        <f>IF(AG216="-","-",AG216*INDEX('3c Mappings'!$C$8:$O$21,MATCH($C243,'3c Mappings'!$B$8:$B$21,0),MATCH($B243,'3c Mappings'!$C$7:$O$7,0)))</f>
        <v>0</v>
      </c>
      <c r="AH243" s="80" t="str">
        <f>IF(AH216="-","-",AH216*INDEX('3c Mappings'!$C$8:$O$21,MATCH($C243,'3c Mappings'!$B$8:$B$21,0),MATCH($B243,'3c Mappings'!$C$7:$O$7,0)))</f>
        <v>-</v>
      </c>
      <c r="AI243" s="80" t="str">
        <f>IF(AI216="-","-",AI216*INDEX('3c Mappings'!$C$8:$O$21,MATCH($C243,'3c Mappings'!$B$8:$B$21,0),MATCH($B243,'3c Mappings'!$C$7:$O$7,0)))</f>
        <v>-</v>
      </c>
      <c r="AJ243" s="80" t="str">
        <f>IF(AJ216="-","-",AJ216*INDEX('3c Mappings'!$C$8:$O$21,MATCH($C243,'3c Mappings'!$B$8:$B$21,0),MATCH($B243,'3c Mappings'!$C$7:$O$7,0)))</f>
        <v>-</v>
      </c>
      <c r="AK243" s="80" t="str">
        <f>IF(AK216="-","-",AK216*INDEX('3c Mappings'!$C$8:$O$21,MATCH($C243,'3c Mappings'!$B$8:$B$21,0),MATCH($B243,'3c Mappings'!$C$7:$O$7,0)))</f>
        <v>-</v>
      </c>
      <c r="AL243" s="80" t="str">
        <f>IF(AL216="-","-",AL216*INDEX('3c Mappings'!$C$8:$O$21,MATCH($C243,'3c Mappings'!$B$8:$B$21,0),MATCH($B243,'3c Mappings'!$C$7:$O$7,0)))</f>
        <v>-</v>
      </c>
      <c r="AM243" s="80" t="str">
        <f>IF(AM216="-","-",AM216*INDEX('3c Mappings'!$C$8:$O$21,MATCH($C243,'3c Mappings'!$B$8:$B$21,0),MATCH($B243,'3c Mappings'!$C$7:$O$7,0)))</f>
        <v>-</v>
      </c>
      <c r="AN243" s="80" t="str">
        <f>IF(AN216="-","-",AN216*INDEX('3c Mappings'!$C$8:$O$21,MATCH($C243,'3c Mappings'!$B$8:$B$21,0),MATCH($B243,'3c Mappings'!$C$7:$O$7,0)))</f>
        <v>-</v>
      </c>
      <c r="AO243" s="80" t="str">
        <f>IF(AO216="-","-",AO216*INDEX('3c Mappings'!$C$8:$O$21,MATCH($C243,'3c Mappings'!$B$8:$B$21,0),MATCH($B243,'3c Mappings'!$C$7:$O$7,0)))</f>
        <v>-</v>
      </c>
      <c r="AP243" s="80" t="str">
        <f>IF(AP216="-","-",AP216*INDEX('3c Mappings'!$C$8:$O$21,MATCH($C243,'3c Mappings'!$B$8:$B$21,0),MATCH($B243,'3c Mappings'!$C$7:$O$7,0)))</f>
        <v>-</v>
      </c>
      <c r="AQ243" s="80" t="str">
        <f>IF(AQ216="-","-",AQ216*INDEX('3c Mappings'!$C$8:$O$21,MATCH($C243,'3c Mappings'!$B$8:$B$21,0),MATCH($B243,'3c Mappings'!$C$7:$O$7,0)))</f>
        <v>-</v>
      </c>
      <c r="AR243" s="80" t="str">
        <f>IF(AR216="-","-",AR216*INDEX('3c Mappings'!$C$8:$O$21,MATCH($C243,'3c Mappings'!$B$8:$B$21,0),MATCH($B243,'3c Mappings'!$C$7:$O$7,0)))</f>
        <v>-</v>
      </c>
      <c r="AS243" s="80" t="str">
        <f>IF(AS216="-","-",AS216*INDEX('3c Mappings'!$C$8:$O$21,MATCH($C243,'3c Mappings'!$B$8:$B$21,0),MATCH($B243,'3c Mappings'!$C$7:$O$7,0)))</f>
        <v>-</v>
      </c>
      <c r="AT243" s="80" t="str">
        <f>IF(AT216="-","-",AT216*INDEX('3c Mappings'!$C$8:$O$21,MATCH($C243,'3c Mappings'!$B$8:$B$21,0),MATCH($B243,'3c Mappings'!$C$7:$O$7,0)))</f>
        <v>-</v>
      </c>
      <c r="AU243" s="80" t="str">
        <f>IF(AU216="-","-",AU216*INDEX('3c Mappings'!$C$8:$O$21,MATCH($C243,'3c Mappings'!$B$8:$B$21,0),MATCH($B243,'3c Mappings'!$C$7:$O$7,0)))</f>
        <v>-</v>
      </c>
      <c r="AV243" s="80" t="str">
        <f>IF(AV216="-","-",AV216*INDEX('3c Mappings'!$C$8:$O$21,MATCH($C243,'3c Mappings'!$B$8:$B$21,0),MATCH($B243,'3c Mappings'!$C$7:$O$7,0)))</f>
        <v>-</v>
      </c>
      <c r="AW243" s="80" t="str">
        <f>IF(AW216="-","-",AW216*INDEX('3c Mappings'!$C$8:$O$21,MATCH($C243,'3c Mappings'!$B$8:$B$21,0),MATCH($B243,'3c Mappings'!$C$7:$O$7,0)))</f>
        <v>-</v>
      </c>
      <c r="AX243" s="80" t="str">
        <f>IF(AX216="-","-",AX216*INDEX('3c Mappings'!$C$8:$O$21,MATCH($C243,'3c Mappings'!$B$8:$B$21,0),MATCH($B243,'3c Mappings'!$C$7:$O$7,0)))</f>
        <v>-</v>
      </c>
      <c r="AY243" s="80" t="str">
        <f>IF(AY216="-","-",AY216*INDEX('3c Mappings'!$C$8:$O$21,MATCH($C243,'3c Mappings'!$B$8:$B$21,0),MATCH($B243,'3c Mappings'!$C$7:$O$7,0)))</f>
        <v>-</v>
      </c>
      <c r="AZ243" s="80" t="str">
        <f>IF(AZ216="-","-",AZ216*INDEX('3c Mappings'!$C$8:$O$21,MATCH($C243,'3c Mappings'!$B$8:$B$21,0),MATCH($B243,'3c Mappings'!$C$7:$O$7,0)))</f>
        <v>-</v>
      </c>
      <c r="BA243" s="80" t="str">
        <f>IF(BA216="-","-",BA216*INDEX('3c Mappings'!$C$8:$O$21,MATCH($C243,'3c Mappings'!$B$8:$B$21,0),MATCH($B243,'3c Mappings'!$C$7:$O$7,0)))</f>
        <v>-</v>
      </c>
      <c r="BB243" s="80" t="str">
        <f>IF(BB216="-","-",BB216*INDEX('3c Mappings'!$C$8:$O$21,MATCH($C243,'3c Mappings'!$B$8:$B$21,0),MATCH($B243,'3c Mappings'!$C$7:$O$7,0)))</f>
        <v>-</v>
      </c>
    </row>
    <row r="244" spans="1:54" s="14" customFormat="1" ht="11.45">
      <c r="A244" s="10"/>
      <c r="B244" s="72" t="s">
        <v>208</v>
      </c>
      <c r="C244" s="73" t="s">
        <v>176</v>
      </c>
      <c r="D244" s="205"/>
      <c r="E244" s="29"/>
      <c r="F244" s="80">
        <f>IF(F217="-","-",F217*INDEX('3c Mappings'!$C$8:$O$21,MATCH($C244,'3c Mappings'!$B$8:$B$21,0),MATCH($B244,'3c Mappings'!$C$7:$O$7,0)))</f>
        <v>0</v>
      </c>
      <c r="G244" s="80">
        <f>IF(G217="-","-",G217*INDEX('3c Mappings'!$C$8:$O$21,MATCH($C244,'3c Mappings'!$B$8:$B$21,0),MATCH($B244,'3c Mappings'!$C$7:$O$7,0)))</f>
        <v>0</v>
      </c>
      <c r="H244" s="80">
        <f>IF(H217="-","-",H217*INDEX('3c Mappings'!$C$8:$O$21,MATCH($C244,'3c Mappings'!$B$8:$B$21,0),MATCH($B244,'3c Mappings'!$C$7:$O$7,0)))</f>
        <v>0</v>
      </c>
      <c r="I244" s="80">
        <f>IF(I217="-","-",I217*INDEX('3c Mappings'!$C$8:$O$21,MATCH($C244,'3c Mappings'!$B$8:$B$21,0),MATCH($B244,'3c Mappings'!$C$7:$O$7,0)))</f>
        <v>0</v>
      </c>
      <c r="J244" s="80">
        <f>IF(J217="-","-",J217*INDEX('3c Mappings'!$C$8:$O$21,MATCH($C244,'3c Mappings'!$B$8:$B$21,0),MATCH($B244,'3c Mappings'!$C$7:$O$7,0)))</f>
        <v>0</v>
      </c>
      <c r="K244" s="80">
        <f>IF(K217="-","-",K217*INDEX('3c Mappings'!$C$8:$O$21,MATCH($C244,'3c Mappings'!$B$8:$B$21,0),MATCH($B244,'3c Mappings'!$C$7:$O$7,0)))</f>
        <v>0</v>
      </c>
      <c r="L244" s="80">
        <f>IF(L217="-","-",L217*INDEX('3c Mappings'!$C$8:$O$21,MATCH($C244,'3c Mappings'!$B$8:$B$21,0),MATCH($B244,'3c Mappings'!$C$7:$O$7,0)))</f>
        <v>0</v>
      </c>
      <c r="M244" s="80">
        <f>IF(M217="-","-",M217*INDEX('3c Mappings'!$C$8:$O$21,MATCH($C244,'3c Mappings'!$B$8:$B$21,0),MATCH($B244,'3c Mappings'!$C$7:$O$7,0)))</f>
        <v>0</v>
      </c>
      <c r="N244" s="82"/>
      <c r="O244" s="80">
        <f>IF(O217="-","-",O217*INDEX('3c Mappings'!$C$8:$O$21,MATCH($C244,'3c Mappings'!$B$8:$B$21,0),MATCH($B244,'3c Mappings'!$C$7:$O$7,0)))</f>
        <v>0</v>
      </c>
      <c r="P244" s="80">
        <f>IF(P217="-","-",P217*INDEX('3c Mappings'!$C$8:$O$21,MATCH($C244,'3c Mappings'!$B$8:$B$21,0),MATCH($B244,'3c Mappings'!$C$7:$O$7,0)))</f>
        <v>0</v>
      </c>
      <c r="Q244" s="80">
        <f>IF(Q217="-","-",Q217*INDEX('3c Mappings'!$C$8:$O$21,MATCH($C244,'3c Mappings'!$B$8:$B$21,0),MATCH($B244,'3c Mappings'!$C$7:$O$7,0)))</f>
        <v>0</v>
      </c>
      <c r="R244" s="80">
        <f>IF(R217="-","-",R217*INDEX('3c Mappings'!$C$8:$O$21,MATCH($C244,'3c Mappings'!$B$8:$B$21,0),MATCH($B244,'3c Mappings'!$C$7:$O$7,0)))</f>
        <v>0</v>
      </c>
      <c r="S244" s="80">
        <f>IF(S217="-","-",S217*INDEX('3c Mappings'!$C$8:$O$21,MATCH($C244,'3c Mappings'!$B$8:$B$21,0),MATCH($B244,'3c Mappings'!$C$7:$O$7,0)))</f>
        <v>0</v>
      </c>
      <c r="T244" s="80">
        <f>IF(T217="-","-",T217*INDEX('3c Mappings'!$C$8:$O$21,MATCH($C244,'3c Mappings'!$B$8:$B$21,0),MATCH($B244,'3c Mappings'!$C$7:$O$7,0)))</f>
        <v>0</v>
      </c>
      <c r="U244" s="80">
        <f>IF(U217="-","-",U217*INDEX('3c Mappings'!$C$8:$O$21,MATCH($C244,'3c Mappings'!$B$8:$B$21,0),MATCH($B244,'3c Mappings'!$C$7:$O$7,0)))</f>
        <v>0</v>
      </c>
      <c r="V244" s="80">
        <f>IF(V217="-","-",V217*INDEX('3c Mappings'!$C$8:$O$21,MATCH($C244,'3c Mappings'!$B$8:$B$21,0),MATCH($B244,'3c Mappings'!$C$7:$O$7,0)))</f>
        <v>0</v>
      </c>
      <c r="W244" s="80">
        <f>IF(W217="-","-",W217*INDEX('3c Mappings'!$C$8:$O$21,MATCH($C244,'3c Mappings'!$B$8:$B$21,0),MATCH($B244,'3c Mappings'!$C$7:$O$7,0)))</f>
        <v>0</v>
      </c>
      <c r="X244" s="80">
        <f>IF(X217="-","-",X217*INDEX('3c Mappings'!$C$8:$O$21,MATCH($C244,'3c Mappings'!$B$8:$B$21,0),MATCH($B244,'3c Mappings'!$C$7:$O$7,0)))</f>
        <v>0</v>
      </c>
      <c r="Y244" s="80">
        <f>IF(Y217="-","-",Y217*INDEX('3c Mappings'!$C$8:$O$21,MATCH($C244,'3c Mappings'!$B$8:$B$21,0),MATCH($B244,'3c Mappings'!$C$7:$O$7,0)))</f>
        <v>0</v>
      </c>
      <c r="Z244" s="80">
        <f>IF(Z217="-","-",Z217*INDEX('3c Mappings'!$C$8:$O$21,MATCH($C244,'3c Mappings'!$B$8:$B$21,0),MATCH($B244,'3c Mappings'!$C$7:$O$7,0)))</f>
        <v>0</v>
      </c>
      <c r="AA244" s="80">
        <f>IF(AA217="-","-",AA217*INDEX('3c Mappings'!$C$8:$O$21,MATCH($C244,'3c Mappings'!$B$8:$B$21,0),MATCH($B244,'3c Mappings'!$C$7:$O$7,0)))</f>
        <v>0</v>
      </c>
      <c r="AB244" s="80">
        <f>IF(AB217="-","-",AB217*INDEX('3c Mappings'!$C$8:$O$21,MATCH($C244,'3c Mappings'!$B$8:$B$21,0),MATCH($B244,'3c Mappings'!$C$7:$O$7,0)))</f>
        <v>0</v>
      </c>
      <c r="AC244" s="80">
        <f>IF(AC217="-","-",AC217*INDEX('3c Mappings'!$C$8:$O$21,MATCH($C244,'3c Mappings'!$B$8:$B$21,0),MATCH($B244,'3c Mappings'!$C$7:$O$7,0)))</f>
        <v>0</v>
      </c>
      <c r="AD244" s="80">
        <f>IF(AD217="-","-",AD217*INDEX('3c Mappings'!$C$8:$O$21,MATCH($C244,'3c Mappings'!$B$8:$B$21,0),MATCH($B244,'3c Mappings'!$C$7:$O$7,0)))</f>
        <v>0</v>
      </c>
      <c r="AE244" s="80">
        <f>IF(AE217="-","-",AE217*INDEX('3c Mappings'!$C$8:$O$21,MATCH($C244,'3c Mappings'!$B$8:$B$21,0),MATCH($B244,'3c Mappings'!$C$7:$O$7,0)))</f>
        <v>0</v>
      </c>
      <c r="AF244" s="80">
        <f>IF(AF217="-","-",AF217*INDEX('3c Mappings'!$C$8:$O$21,MATCH($C244,'3c Mappings'!$B$8:$B$21,0),MATCH($B244,'3c Mappings'!$C$7:$O$7,0)))</f>
        <v>0</v>
      </c>
      <c r="AG244" s="80">
        <f>IF(AG217="-","-",AG217*INDEX('3c Mappings'!$C$8:$O$21,MATCH($C244,'3c Mappings'!$B$8:$B$21,0),MATCH($B244,'3c Mappings'!$C$7:$O$7,0)))</f>
        <v>0</v>
      </c>
      <c r="AH244" s="80" t="str">
        <f>IF(AH217="-","-",AH217*INDEX('3c Mappings'!$C$8:$O$21,MATCH($C244,'3c Mappings'!$B$8:$B$21,0),MATCH($B244,'3c Mappings'!$C$7:$O$7,0)))</f>
        <v>-</v>
      </c>
      <c r="AI244" s="80" t="str">
        <f>IF(AI217="-","-",AI217*INDEX('3c Mappings'!$C$8:$O$21,MATCH($C244,'3c Mappings'!$B$8:$B$21,0),MATCH($B244,'3c Mappings'!$C$7:$O$7,0)))</f>
        <v>-</v>
      </c>
      <c r="AJ244" s="80" t="str">
        <f>IF(AJ217="-","-",AJ217*INDEX('3c Mappings'!$C$8:$O$21,MATCH($C244,'3c Mappings'!$B$8:$B$21,0),MATCH($B244,'3c Mappings'!$C$7:$O$7,0)))</f>
        <v>-</v>
      </c>
      <c r="AK244" s="80" t="str">
        <f>IF(AK217="-","-",AK217*INDEX('3c Mappings'!$C$8:$O$21,MATCH($C244,'3c Mappings'!$B$8:$B$21,0),MATCH($B244,'3c Mappings'!$C$7:$O$7,0)))</f>
        <v>-</v>
      </c>
      <c r="AL244" s="80" t="str">
        <f>IF(AL217="-","-",AL217*INDEX('3c Mappings'!$C$8:$O$21,MATCH($C244,'3c Mappings'!$B$8:$B$21,0),MATCH($B244,'3c Mappings'!$C$7:$O$7,0)))</f>
        <v>-</v>
      </c>
      <c r="AM244" s="80" t="str">
        <f>IF(AM217="-","-",AM217*INDEX('3c Mappings'!$C$8:$O$21,MATCH($C244,'3c Mappings'!$B$8:$B$21,0),MATCH($B244,'3c Mappings'!$C$7:$O$7,0)))</f>
        <v>-</v>
      </c>
      <c r="AN244" s="80" t="str">
        <f>IF(AN217="-","-",AN217*INDEX('3c Mappings'!$C$8:$O$21,MATCH($C244,'3c Mappings'!$B$8:$B$21,0),MATCH($B244,'3c Mappings'!$C$7:$O$7,0)))</f>
        <v>-</v>
      </c>
      <c r="AO244" s="80" t="str">
        <f>IF(AO217="-","-",AO217*INDEX('3c Mappings'!$C$8:$O$21,MATCH($C244,'3c Mappings'!$B$8:$B$21,0),MATCH($B244,'3c Mappings'!$C$7:$O$7,0)))</f>
        <v>-</v>
      </c>
      <c r="AP244" s="80" t="str">
        <f>IF(AP217="-","-",AP217*INDEX('3c Mappings'!$C$8:$O$21,MATCH($C244,'3c Mappings'!$B$8:$B$21,0),MATCH($B244,'3c Mappings'!$C$7:$O$7,0)))</f>
        <v>-</v>
      </c>
      <c r="AQ244" s="80" t="str">
        <f>IF(AQ217="-","-",AQ217*INDEX('3c Mappings'!$C$8:$O$21,MATCH($C244,'3c Mappings'!$B$8:$B$21,0),MATCH($B244,'3c Mappings'!$C$7:$O$7,0)))</f>
        <v>-</v>
      </c>
      <c r="AR244" s="80" t="str">
        <f>IF(AR217="-","-",AR217*INDEX('3c Mappings'!$C$8:$O$21,MATCH($C244,'3c Mappings'!$B$8:$B$21,0),MATCH($B244,'3c Mappings'!$C$7:$O$7,0)))</f>
        <v>-</v>
      </c>
      <c r="AS244" s="80" t="str">
        <f>IF(AS217="-","-",AS217*INDEX('3c Mappings'!$C$8:$O$21,MATCH($C244,'3c Mappings'!$B$8:$B$21,0),MATCH($B244,'3c Mappings'!$C$7:$O$7,0)))</f>
        <v>-</v>
      </c>
      <c r="AT244" s="80" t="str">
        <f>IF(AT217="-","-",AT217*INDEX('3c Mappings'!$C$8:$O$21,MATCH($C244,'3c Mappings'!$B$8:$B$21,0),MATCH($B244,'3c Mappings'!$C$7:$O$7,0)))</f>
        <v>-</v>
      </c>
      <c r="AU244" s="80" t="str">
        <f>IF(AU217="-","-",AU217*INDEX('3c Mappings'!$C$8:$O$21,MATCH($C244,'3c Mappings'!$B$8:$B$21,0),MATCH($B244,'3c Mappings'!$C$7:$O$7,0)))</f>
        <v>-</v>
      </c>
      <c r="AV244" s="80" t="str">
        <f>IF(AV217="-","-",AV217*INDEX('3c Mappings'!$C$8:$O$21,MATCH($C244,'3c Mappings'!$B$8:$B$21,0),MATCH($B244,'3c Mappings'!$C$7:$O$7,0)))</f>
        <v>-</v>
      </c>
      <c r="AW244" s="80" t="str">
        <f>IF(AW217="-","-",AW217*INDEX('3c Mappings'!$C$8:$O$21,MATCH($C244,'3c Mappings'!$B$8:$B$21,0),MATCH($B244,'3c Mappings'!$C$7:$O$7,0)))</f>
        <v>-</v>
      </c>
      <c r="AX244" s="80" t="str">
        <f>IF(AX217="-","-",AX217*INDEX('3c Mappings'!$C$8:$O$21,MATCH($C244,'3c Mappings'!$B$8:$B$21,0),MATCH($B244,'3c Mappings'!$C$7:$O$7,0)))</f>
        <v>-</v>
      </c>
      <c r="AY244" s="80" t="str">
        <f>IF(AY217="-","-",AY217*INDEX('3c Mappings'!$C$8:$O$21,MATCH($C244,'3c Mappings'!$B$8:$B$21,0),MATCH($B244,'3c Mappings'!$C$7:$O$7,0)))</f>
        <v>-</v>
      </c>
      <c r="AZ244" s="80" t="str">
        <f>IF(AZ217="-","-",AZ217*INDEX('3c Mappings'!$C$8:$O$21,MATCH($C244,'3c Mappings'!$B$8:$B$21,0),MATCH($B244,'3c Mappings'!$C$7:$O$7,0)))</f>
        <v>-</v>
      </c>
      <c r="BA244" s="80" t="str">
        <f>IF(BA217="-","-",BA217*INDEX('3c Mappings'!$C$8:$O$21,MATCH($C244,'3c Mappings'!$B$8:$B$21,0),MATCH($B244,'3c Mappings'!$C$7:$O$7,0)))</f>
        <v>-</v>
      </c>
      <c r="BB244" s="80" t="str">
        <f>IF(BB217="-","-",BB217*INDEX('3c Mappings'!$C$8:$O$21,MATCH($C244,'3c Mappings'!$B$8:$B$21,0),MATCH($B244,'3c Mappings'!$C$7:$O$7,0)))</f>
        <v>-</v>
      </c>
    </row>
    <row r="245" spans="1:54" s="14" customFormat="1" ht="11.45">
      <c r="A245" s="10"/>
      <c r="B245" s="72" t="s">
        <v>209</v>
      </c>
      <c r="C245" s="73" t="s">
        <v>176</v>
      </c>
      <c r="D245" s="205"/>
      <c r="E245" s="29"/>
      <c r="F245" s="80">
        <f>IF(F218="-","-",F218*INDEX('3c Mappings'!$C$8:$O$21,MATCH($C245,'3c Mappings'!$B$8:$B$21,0),MATCH($B245,'3c Mappings'!$C$7:$O$7,0)))</f>
        <v>0</v>
      </c>
      <c r="G245" s="80">
        <f>IF(G218="-","-",G218*INDEX('3c Mappings'!$C$8:$O$21,MATCH($C245,'3c Mappings'!$B$8:$B$21,0),MATCH($B245,'3c Mappings'!$C$7:$O$7,0)))</f>
        <v>0</v>
      </c>
      <c r="H245" s="80">
        <f>IF(H218="-","-",H218*INDEX('3c Mappings'!$C$8:$O$21,MATCH($C245,'3c Mappings'!$B$8:$B$21,0),MATCH($B245,'3c Mappings'!$C$7:$O$7,0)))</f>
        <v>0</v>
      </c>
      <c r="I245" s="80">
        <f>IF(I218="-","-",I218*INDEX('3c Mappings'!$C$8:$O$21,MATCH($C245,'3c Mappings'!$B$8:$B$21,0),MATCH($B245,'3c Mappings'!$C$7:$O$7,0)))</f>
        <v>0</v>
      </c>
      <c r="J245" s="80">
        <f>IF(J218="-","-",J218*INDEX('3c Mappings'!$C$8:$O$21,MATCH($C245,'3c Mappings'!$B$8:$B$21,0),MATCH($B245,'3c Mappings'!$C$7:$O$7,0)))</f>
        <v>0</v>
      </c>
      <c r="K245" s="80">
        <f>IF(K218="-","-",K218*INDEX('3c Mappings'!$C$8:$O$21,MATCH($C245,'3c Mappings'!$B$8:$B$21,0),MATCH($B245,'3c Mappings'!$C$7:$O$7,0)))</f>
        <v>0</v>
      </c>
      <c r="L245" s="80">
        <f>IF(L218="-","-",L218*INDEX('3c Mappings'!$C$8:$O$21,MATCH($C245,'3c Mappings'!$B$8:$B$21,0),MATCH($B245,'3c Mappings'!$C$7:$O$7,0)))</f>
        <v>0</v>
      </c>
      <c r="M245" s="80">
        <f>IF(M218="-","-",M218*INDEX('3c Mappings'!$C$8:$O$21,MATCH($C245,'3c Mappings'!$B$8:$B$21,0),MATCH($B245,'3c Mappings'!$C$7:$O$7,0)))</f>
        <v>0</v>
      </c>
      <c r="N245" s="82"/>
      <c r="O245" s="80">
        <f>IF(O218="-","-",O218*INDEX('3c Mappings'!$C$8:$O$21,MATCH($C245,'3c Mappings'!$B$8:$B$21,0),MATCH($B245,'3c Mappings'!$C$7:$O$7,0)))</f>
        <v>0</v>
      </c>
      <c r="P245" s="80">
        <f>IF(P218="-","-",P218*INDEX('3c Mappings'!$C$8:$O$21,MATCH($C245,'3c Mappings'!$B$8:$B$21,0),MATCH($B245,'3c Mappings'!$C$7:$O$7,0)))</f>
        <v>0</v>
      </c>
      <c r="Q245" s="80">
        <f>IF(Q218="-","-",Q218*INDEX('3c Mappings'!$C$8:$O$21,MATCH($C245,'3c Mappings'!$B$8:$B$21,0),MATCH($B245,'3c Mappings'!$C$7:$O$7,0)))</f>
        <v>0</v>
      </c>
      <c r="R245" s="80">
        <f>IF(R218="-","-",R218*INDEX('3c Mappings'!$C$8:$O$21,MATCH($C245,'3c Mappings'!$B$8:$B$21,0),MATCH($B245,'3c Mappings'!$C$7:$O$7,0)))</f>
        <v>0</v>
      </c>
      <c r="S245" s="80">
        <f>IF(S218="-","-",S218*INDEX('3c Mappings'!$C$8:$O$21,MATCH($C245,'3c Mappings'!$B$8:$B$21,0),MATCH($B245,'3c Mappings'!$C$7:$O$7,0)))</f>
        <v>0</v>
      </c>
      <c r="T245" s="80">
        <f>IF(T218="-","-",T218*INDEX('3c Mappings'!$C$8:$O$21,MATCH($C245,'3c Mappings'!$B$8:$B$21,0),MATCH($B245,'3c Mappings'!$C$7:$O$7,0)))</f>
        <v>0</v>
      </c>
      <c r="U245" s="80">
        <f>IF(U218="-","-",U218*INDEX('3c Mappings'!$C$8:$O$21,MATCH($C245,'3c Mappings'!$B$8:$B$21,0),MATCH($B245,'3c Mappings'!$C$7:$O$7,0)))</f>
        <v>0</v>
      </c>
      <c r="V245" s="80">
        <f>IF(V218="-","-",V218*INDEX('3c Mappings'!$C$8:$O$21,MATCH($C245,'3c Mappings'!$B$8:$B$21,0),MATCH($B245,'3c Mappings'!$C$7:$O$7,0)))</f>
        <v>0</v>
      </c>
      <c r="W245" s="80">
        <f>IF(W218="-","-",W218*INDEX('3c Mappings'!$C$8:$O$21,MATCH($C245,'3c Mappings'!$B$8:$B$21,0),MATCH($B245,'3c Mappings'!$C$7:$O$7,0)))</f>
        <v>0</v>
      </c>
      <c r="X245" s="80">
        <f>IF(X218="-","-",X218*INDEX('3c Mappings'!$C$8:$O$21,MATCH($C245,'3c Mappings'!$B$8:$B$21,0),MATCH($B245,'3c Mappings'!$C$7:$O$7,0)))</f>
        <v>0</v>
      </c>
      <c r="Y245" s="80">
        <f>IF(Y218="-","-",Y218*INDEX('3c Mappings'!$C$8:$O$21,MATCH($C245,'3c Mappings'!$B$8:$B$21,0),MATCH($B245,'3c Mappings'!$C$7:$O$7,0)))</f>
        <v>0</v>
      </c>
      <c r="Z245" s="80">
        <f>IF(Z218="-","-",Z218*INDEX('3c Mappings'!$C$8:$O$21,MATCH($C245,'3c Mappings'!$B$8:$B$21,0),MATCH($B245,'3c Mappings'!$C$7:$O$7,0)))</f>
        <v>0</v>
      </c>
      <c r="AA245" s="80">
        <f>IF(AA218="-","-",AA218*INDEX('3c Mappings'!$C$8:$O$21,MATCH($C245,'3c Mappings'!$B$8:$B$21,0),MATCH($B245,'3c Mappings'!$C$7:$O$7,0)))</f>
        <v>0</v>
      </c>
      <c r="AB245" s="80">
        <f>IF(AB218="-","-",AB218*INDEX('3c Mappings'!$C$8:$O$21,MATCH($C245,'3c Mappings'!$B$8:$B$21,0),MATCH($B245,'3c Mappings'!$C$7:$O$7,0)))</f>
        <v>0</v>
      </c>
      <c r="AC245" s="80">
        <f>IF(AC218="-","-",AC218*INDEX('3c Mappings'!$C$8:$O$21,MATCH($C245,'3c Mappings'!$B$8:$B$21,0),MATCH($B245,'3c Mappings'!$C$7:$O$7,0)))</f>
        <v>0</v>
      </c>
      <c r="AD245" s="80">
        <f>IF(AD218="-","-",AD218*INDEX('3c Mappings'!$C$8:$O$21,MATCH($C245,'3c Mappings'!$B$8:$B$21,0),MATCH($B245,'3c Mappings'!$C$7:$O$7,0)))</f>
        <v>0</v>
      </c>
      <c r="AE245" s="80">
        <f>IF(AE218="-","-",AE218*INDEX('3c Mappings'!$C$8:$O$21,MATCH($C245,'3c Mappings'!$B$8:$B$21,0),MATCH($B245,'3c Mappings'!$C$7:$O$7,0)))</f>
        <v>0</v>
      </c>
      <c r="AF245" s="80">
        <f>IF(AF218="-","-",AF218*INDEX('3c Mappings'!$C$8:$O$21,MATCH($C245,'3c Mappings'!$B$8:$B$21,0),MATCH($B245,'3c Mappings'!$C$7:$O$7,0)))</f>
        <v>0</v>
      </c>
      <c r="AG245" s="80">
        <f>IF(AG218="-","-",AG218*INDEX('3c Mappings'!$C$8:$O$21,MATCH($C245,'3c Mappings'!$B$8:$B$21,0),MATCH($B245,'3c Mappings'!$C$7:$O$7,0)))</f>
        <v>0</v>
      </c>
      <c r="AH245" s="80" t="str">
        <f>IF(AH218="-","-",AH218*INDEX('3c Mappings'!$C$8:$O$21,MATCH($C245,'3c Mappings'!$B$8:$B$21,0),MATCH($B245,'3c Mappings'!$C$7:$O$7,0)))</f>
        <v>-</v>
      </c>
      <c r="AI245" s="80" t="str">
        <f>IF(AI218="-","-",AI218*INDEX('3c Mappings'!$C$8:$O$21,MATCH($C245,'3c Mappings'!$B$8:$B$21,0),MATCH($B245,'3c Mappings'!$C$7:$O$7,0)))</f>
        <v>-</v>
      </c>
      <c r="AJ245" s="80" t="str">
        <f>IF(AJ218="-","-",AJ218*INDEX('3c Mappings'!$C$8:$O$21,MATCH($C245,'3c Mappings'!$B$8:$B$21,0),MATCH($B245,'3c Mappings'!$C$7:$O$7,0)))</f>
        <v>-</v>
      </c>
      <c r="AK245" s="80" t="str">
        <f>IF(AK218="-","-",AK218*INDEX('3c Mappings'!$C$8:$O$21,MATCH($C245,'3c Mappings'!$B$8:$B$21,0),MATCH($B245,'3c Mappings'!$C$7:$O$7,0)))</f>
        <v>-</v>
      </c>
      <c r="AL245" s="80" t="str">
        <f>IF(AL218="-","-",AL218*INDEX('3c Mappings'!$C$8:$O$21,MATCH($C245,'3c Mappings'!$B$8:$B$21,0),MATCH($B245,'3c Mappings'!$C$7:$O$7,0)))</f>
        <v>-</v>
      </c>
      <c r="AM245" s="80" t="str">
        <f>IF(AM218="-","-",AM218*INDEX('3c Mappings'!$C$8:$O$21,MATCH($C245,'3c Mappings'!$B$8:$B$21,0),MATCH($B245,'3c Mappings'!$C$7:$O$7,0)))</f>
        <v>-</v>
      </c>
      <c r="AN245" s="80" t="str">
        <f>IF(AN218="-","-",AN218*INDEX('3c Mappings'!$C$8:$O$21,MATCH($C245,'3c Mappings'!$B$8:$B$21,0),MATCH($B245,'3c Mappings'!$C$7:$O$7,0)))</f>
        <v>-</v>
      </c>
      <c r="AO245" s="80" t="str">
        <f>IF(AO218="-","-",AO218*INDEX('3c Mappings'!$C$8:$O$21,MATCH($C245,'3c Mappings'!$B$8:$B$21,0),MATCH($B245,'3c Mappings'!$C$7:$O$7,0)))</f>
        <v>-</v>
      </c>
      <c r="AP245" s="80" t="str">
        <f>IF(AP218="-","-",AP218*INDEX('3c Mappings'!$C$8:$O$21,MATCH($C245,'3c Mappings'!$B$8:$B$21,0),MATCH($B245,'3c Mappings'!$C$7:$O$7,0)))</f>
        <v>-</v>
      </c>
      <c r="AQ245" s="80" t="str">
        <f>IF(AQ218="-","-",AQ218*INDEX('3c Mappings'!$C$8:$O$21,MATCH($C245,'3c Mappings'!$B$8:$B$21,0),MATCH($B245,'3c Mappings'!$C$7:$O$7,0)))</f>
        <v>-</v>
      </c>
      <c r="AR245" s="80" t="str">
        <f>IF(AR218="-","-",AR218*INDEX('3c Mappings'!$C$8:$O$21,MATCH($C245,'3c Mappings'!$B$8:$B$21,0),MATCH($B245,'3c Mappings'!$C$7:$O$7,0)))</f>
        <v>-</v>
      </c>
      <c r="AS245" s="80" t="str">
        <f>IF(AS218="-","-",AS218*INDEX('3c Mappings'!$C$8:$O$21,MATCH($C245,'3c Mappings'!$B$8:$B$21,0),MATCH($B245,'3c Mappings'!$C$7:$O$7,0)))</f>
        <v>-</v>
      </c>
      <c r="AT245" s="80" t="str">
        <f>IF(AT218="-","-",AT218*INDEX('3c Mappings'!$C$8:$O$21,MATCH($C245,'3c Mappings'!$B$8:$B$21,0),MATCH($B245,'3c Mappings'!$C$7:$O$7,0)))</f>
        <v>-</v>
      </c>
      <c r="AU245" s="80" t="str">
        <f>IF(AU218="-","-",AU218*INDEX('3c Mappings'!$C$8:$O$21,MATCH($C245,'3c Mappings'!$B$8:$B$21,0),MATCH($B245,'3c Mappings'!$C$7:$O$7,0)))</f>
        <v>-</v>
      </c>
      <c r="AV245" s="80" t="str">
        <f>IF(AV218="-","-",AV218*INDEX('3c Mappings'!$C$8:$O$21,MATCH($C245,'3c Mappings'!$B$8:$B$21,0),MATCH($B245,'3c Mappings'!$C$7:$O$7,0)))</f>
        <v>-</v>
      </c>
      <c r="AW245" s="80" t="str">
        <f>IF(AW218="-","-",AW218*INDEX('3c Mappings'!$C$8:$O$21,MATCH($C245,'3c Mappings'!$B$8:$B$21,0),MATCH($B245,'3c Mappings'!$C$7:$O$7,0)))</f>
        <v>-</v>
      </c>
      <c r="AX245" s="80" t="str">
        <f>IF(AX218="-","-",AX218*INDEX('3c Mappings'!$C$8:$O$21,MATCH($C245,'3c Mappings'!$B$8:$B$21,0),MATCH($B245,'3c Mappings'!$C$7:$O$7,0)))</f>
        <v>-</v>
      </c>
      <c r="AY245" s="80" t="str">
        <f>IF(AY218="-","-",AY218*INDEX('3c Mappings'!$C$8:$O$21,MATCH($C245,'3c Mappings'!$B$8:$B$21,0),MATCH($B245,'3c Mappings'!$C$7:$O$7,0)))</f>
        <v>-</v>
      </c>
      <c r="AZ245" s="80" t="str">
        <f>IF(AZ218="-","-",AZ218*INDEX('3c Mappings'!$C$8:$O$21,MATCH($C245,'3c Mappings'!$B$8:$B$21,0),MATCH($B245,'3c Mappings'!$C$7:$O$7,0)))</f>
        <v>-</v>
      </c>
      <c r="BA245" s="80" t="str">
        <f>IF(BA218="-","-",BA218*INDEX('3c Mappings'!$C$8:$O$21,MATCH($C245,'3c Mappings'!$B$8:$B$21,0),MATCH($B245,'3c Mappings'!$C$7:$O$7,0)))</f>
        <v>-</v>
      </c>
      <c r="BB245" s="80" t="str">
        <f>IF(BB218="-","-",BB218*INDEX('3c Mappings'!$C$8:$O$21,MATCH($C245,'3c Mappings'!$B$8:$B$21,0),MATCH($B245,'3c Mappings'!$C$7:$O$7,0)))</f>
        <v>-</v>
      </c>
    </row>
    <row r="246" spans="1:54" s="14" customFormat="1" ht="11.45">
      <c r="A246" s="10"/>
      <c r="B246" s="72" t="s">
        <v>210</v>
      </c>
      <c r="C246" s="73" t="s">
        <v>176</v>
      </c>
      <c r="D246" s="205"/>
      <c r="E246" s="29"/>
      <c r="F246" s="80">
        <f>IF(F219="-","-",F219*INDEX('3c Mappings'!$C$8:$O$21,MATCH($C246,'3c Mappings'!$B$8:$B$21,0),MATCH($B246,'3c Mappings'!$C$7:$O$7,0)))</f>
        <v>5.8656409933374238</v>
      </c>
      <c r="G246" s="80">
        <f>IF(G219="-","-",G219*INDEX('3c Mappings'!$C$8:$O$21,MATCH($C246,'3c Mappings'!$B$8:$B$21,0),MATCH($B246,'3c Mappings'!$C$7:$O$7,0)))</f>
        <v>5.8656409933374238</v>
      </c>
      <c r="H246" s="80">
        <f>IF(H219="-","-",H219*INDEX('3c Mappings'!$C$8:$O$21,MATCH($C246,'3c Mappings'!$B$8:$B$21,0),MATCH($B246,'3c Mappings'!$C$7:$O$7,0)))</f>
        <v>5.8186430093089374</v>
      </c>
      <c r="I246" s="80">
        <f>IF(I219="-","-",I219*INDEX('3c Mappings'!$C$8:$O$21,MATCH($C246,'3c Mappings'!$B$8:$B$21,0),MATCH($B246,'3c Mappings'!$C$7:$O$7,0)))</f>
        <v>5.8186430093089374</v>
      </c>
      <c r="J246" s="80">
        <f>IF(J219="-","-",J219*INDEX('3c Mappings'!$C$8:$O$21,MATCH($C246,'3c Mappings'!$B$8:$B$21,0),MATCH($B246,'3c Mappings'!$C$7:$O$7,0)))</f>
        <v>5.6920779107103776</v>
      </c>
      <c r="K246" s="80">
        <f>IF(K219="-","-",K219*INDEX('3c Mappings'!$C$8:$O$21,MATCH($C246,'3c Mappings'!$B$8:$B$21,0),MATCH($B246,'3c Mappings'!$C$7:$O$7,0)))</f>
        <v>5.6920779107103776</v>
      </c>
      <c r="L246" s="80">
        <f>IF(L219="-","-",L219*INDEX('3c Mappings'!$C$8:$O$21,MATCH($C246,'3c Mappings'!$B$8:$B$21,0),MATCH($B246,'3c Mappings'!$C$7:$O$7,0)))</f>
        <v>5.9984800185680385</v>
      </c>
      <c r="M246" s="80">
        <f>IF(M219="-","-",M219*INDEX('3c Mappings'!$C$8:$O$21,MATCH($C246,'3c Mappings'!$B$8:$B$21,0),MATCH($B246,'3c Mappings'!$C$7:$O$7,0)))</f>
        <v>5.9984800185680385</v>
      </c>
      <c r="N246" s="82"/>
      <c r="O246" s="80">
        <f>IF(O219="-","-",O219*INDEX('3c Mappings'!$C$8:$O$21,MATCH($C246,'3c Mappings'!$B$8:$B$21,0),MATCH($B246,'3c Mappings'!$C$7:$O$7,0)))</f>
        <v>5.9984800185680385</v>
      </c>
      <c r="P246" s="80">
        <f>IF(P219="-","-",P219*INDEX('3c Mappings'!$C$8:$O$21,MATCH($C246,'3c Mappings'!$B$8:$B$21,0),MATCH($B246,'3c Mappings'!$C$7:$O$7,0)))</f>
        <v>6.1728182411656691</v>
      </c>
      <c r="Q246" s="80">
        <f>IF(Q219="-","-",Q219*INDEX('3c Mappings'!$C$8:$O$21,MATCH($C246,'3c Mappings'!$B$8:$B$21,0),MATCH($B246,'3c Mappings'!$C$7:$O$7,0)))</f>
        <v>6.1728182411656691</v>
      </c>
      <c r="R246" s="80">
        <f>IF(R219="-","-",R219*INDEX('3c Mappings'!$C$8:$O$21,MATCH($C246,'3c Mappings'!$B$8:$B$21,0),MATCH($B246,'3c Mappings'!$C$7:$O$7,0)))</f>
        <v>6.3155947690224963</v>
      </c>
      <c r="S246" s="80">
        <f>IF(S219="-","-",S219*INDEX('3c Mappings'!$C$8:$O$21,MATCH($C246,'3c Mappings'!$B$8:$B$21,0),MATCH($B246,'3c Mappings'!$C$7:$O$7,0)))</f>
        <v>6.3155947690224963</v>
      </c>
      <c r="T246" s="80">
        <f>IF(T219="-","-",T219*INDEX('3c Mappings'!$C$8:$O$21,MATCH($C246,'3c Mappings'!$B$8:$B$21,0),MATCH($B246,'3c Mappings'!$C$7:$O$7,0)))</f>
        <v>5.6813423464756978</v>
      </c>
      <c r="U246" s="80">
        <f>IF(U219="-","-",U219*INDEX('3c Mappings'!$C$8:$O$21,MATCH($C246,'3c Mappings'!$B$8:$B$21,0),MATCH($B246,'3c Mappings'!$C$7:$O$7,0)))</f>
        <v>5.6813423464756978</v>
      </c>
      <c r="V246" s="80">
        <f>IF(V219="-","-",V219*INDEX('3c Mappings'!$C$8:$O$21,MATCH($C246,'3c Mappings'!$B$8:$B$21,0),MATCH($B246,'3c Mappings'!$C$7:$O$7,0)))</f>
        <v>8.0747191550321151</v>
      </c>
      <c r="W246" s="80">
        <f>IF(W219="-","-",W219*INDEX('3c Mappings'!$C$8:$O$21,MATCH($C246,'3c Mappings'!$B$8:$B$21,0),MATCH($B246,'3c Mappings'!$C$7:$O$7,0)))</f>
        <v>7.751910339324783</v>
      </c>
      <c r="X246" s="80">
        <f>IF(X219="-","-",X219*INDEX('3c Mappings'!$C$8:$O$21,MATCH($C246,'3c Mappings'!$B$8:$B$21,0),MATCH($B246,'3c Mappings'!$C$7:$O$7,0)))</f>
        <v>8.1018186466946798</v>
      </c>
      <c r="Y246" s="80">
        <f>IF(Y219="-","-",Y219*INDEX('3c Mappings'!$C$8:$O$21,MATCH($C246,'3c Mappings'!$B$8:$B$21,0),MATCH($B246,'3c Mappings'!$C$7:$O$7,0)))</f>
        <v>8.1018186466946798</v>
      </c>
      <c r="Z246" s="80">
        <f>IF(Z219="-","-",Z219*INDEX('3c Mappings'!$C$8:$O$21,MATCH($C246,'3c Mappings'!$B$8:$B$21,0),MATCH($B246,'3c Mappings'!$C$7:$O$7,0)))</f>
        <v>8.1018186466946798</v>
      </c>
      <c r="AA246" s="80">
        <f>IF(AA219="-","-",AA219*INDEX('3c Mappings'!$C$8:$O$21,MATCH($C246,'3c Mappings'!$B$8:$B$21,0),MATCH($B246,'3c Mappings'!$C$7:$O$7,0)))</f>
        <v>8.1018186466946798</v>
      </c>
      <c r="AB246" s="80">
        <f>IF(AB219="-","-",AB219*INDEX('3c Mappings'!$C$8:$O$21,MATCH($C246,'3c Mappings'!$B$8:$B$21,0),MATCH($B246,'3c Mappings'!$C$7:$O$7,0)))</f>
        <v>7.5160219828932622</v>
      </c>
      <c r="AC246" s="80">
        <f>IF(AC219="-","-",AC219*INDEX('3c Mappings'!$C$8:$O$21,MATCH($C246,'3c Mappings'!$B$8:$B$21,0),MATCH($B246,'3c Mappings'!$C$7:$O$7,0)))</f>
        <v>7.5160219828932622</v>
      </c>
      <c r="AD246" s="80">
        <f>IF(AD219="-","-",AD219*INDEX('3c Mappings'!$C$8:$O$21,MATCH($C246,'3c Mappings'!$B$8:$B$21,0),MATCH($B246,'3c Mappings'!$C$7:$O$7,0)))</f>
        <v>7.5160219828932622</v>
      </c>
      <c r="AE246" s="80">
        <f>IF(AE219="-","-",AE219*INDEX('3c Mappings'!$C$8:$O$21,MATCH($C246,'3c Mappings'!$B$8:$B$21,0),MATCH($B246,'3c Mappings'!$C$7:$O$7,0)))</f>
        <v>7.5160219828932622</v>
      </c>
      <c r="AF246" s="80">
        <f>IF(AF219="-","-",AF219*INDEX('3c Mappings'!$C$8:$O$21,MATCH($C246,'3c Mappings'!$B$8:$B$21,0),MATCH($B246,'3c Mappings'!$C$7:$O$7,0)))</f>
        <v>8.0220760400491571</v>
      </c>
      <c r="AG246" s="80">
        <f>IF(AG219="-","-",AG219*INDEX('3c Mappings'!$C$8:$O$21,MATCH($C246,'3c Mappings'!$B$8:$B$21,0),MATCH($B246,'3c Mappings'!$C$7:$O$7,0)))</f>
        <v>8.0220760400491571</v>
      </c>
      <c r="AH246" s="80" t="str">
        <f>IF(AH219="-","-",AH219*INDEX('3c Mappings'!$C$8:$O$21,MATCH($C246,'3c Mappings'!$B$8:$B$21,0),MATCH($B246,'3c Mappings'!$C$7:$O$7,0)))</f>
        <v>-</v>
      </c>
      <c r="AI246" s="80" t="str">
        <f>IF(AI219="-","-",AI219*INDEX('3c Mappings'!$C$8:$O$21,MATCH($C246,'3c Mappings'!$B$8:$B$21,0),MATCH($B246,'3c Mappings'!$C$7:$O$7,0)))</f>
        <v>-</v>
      </c>
      <c r="AJ246" s="80" t="str">
        <f>IF(AJ219="-","-",AJ219*INDEX('3c Mappings'!$C$8:$O$21,MATCH($C246,'3c Mappings'!$B$8:$B$21,0),MATCH($B246,'3c Mappings'!$C$7:$O$7,0)))</f>
        <v>-</v>
      </c>
      <c r="AK246" s="80" t="str">
        <f>IF(AK219="-","-",AK219*INDEX('3c Mappings'!$C$8:$O$21,MATCH($C246,'3c Mappings'!$B$8:$B$21,0),MATCH($B246,'3c Mappings'!$C$7:$O$7,0)))</f>
        <v>-</v>
      </c>
      <c r="AL246" s="80" t="str">
        <f>IF(AL219="-","-",AL219*INDEX('3c Mappings'!$C$8:$O$21,MATCH($C246,'3c Mappings'!$B$8:$B$21,0),MATCH($B246,'3c Mappings'!$C$7:$O$7,0)))</f>
        <v>-</v>
      </c>
      <c r="AM246" s="80" t="str">
        <f>IF(AM219="-","-",AM219*INDEX('3c Mappings'!$C$8:$O$21,MATCH($C246,'3c Mappings'!$B$8:$B$21,0),MATCH($B246,'3c Mappings'!$C$7:$O$7,0)))</f>
        <v>-</v>
      </c>
      <c r="AN246" s="80" t="str">
        <f>IF(AN219="-","-",AN219*INDEX('3c Mappings'!$C$8:$O$21,MATCH($C246,'3c Mappings'!$B$8:$B$21,0),MATCH($B246,'3c Mappings'!$C$7:$O$7,0)))</f>
        <v>-</v>
      </c>
      <c r="AO246" s="80" t="str">
        <f>IF(AO219="-","-",AO219*INDEX('3c Mappings'!$C$8:$O$21,MATCH($C246,'3c Mappings'!$B$8:$B$21,0),MATCH($B246,'3c Mappings'!$C$7:$O$7,0)))</f>
        <v>-</v>
      </c>
      <c r="AP246" s="80" t="str">
        <f>IF(AP219="-","-",AP219*INDEX('3c Mappings'!$C$8:$O$21,MATCH($C246,'3c Mappings'!$B$8:$B$21,0),MATCH($B246,'3c Mappings'!$C$7:$O$7,0)))</f>
        <v>-</v>
      </c>
      <c r="AQ246" s="80" t="str">
        <f>IF(AQ219="-","-",AQ219*INDEX('3c Mappings'!$C$8:$O$21,MATCH($C246,'3c Mappings'!$B$8:$B$21,0),MATCH($B246,'3c Mappings'!$C$7:$O$7,0)))</f>
        <v>-</v>
      </c>
      <c r="AR246" s="80" t="str">
        <f>IF(AR219="-","-",AR219*INDEX('3c Mappings'!$C$8:$O$21,MATCH($C246,'3c Mappings'!$B$8:$B$21,0),MATCH($B246,'3c Mappings'!$C$7:$O$7,0)))</f>
        <v>-</v>
      </c>
      <c r="AS246" s="80" t="str">
        <f>IF(AS219="-","-",AS219*INDEX('3c Mappings'!$C$8:$O$21,MATCH($C246,'3c Mappings'!$B$8:$B$21,0),MATCH($B246,'3c Mappings'!$C$7:$O$7,0)))</f>
        <v>-</v>
      </c>
      <c r="AT246" s="80" t="str">
        <f>IF(AT219="-","-",AT219*INDEX('3c Mappings'!$C$8:$O$21,MATCH($C246,'3c Mappings'!$B$8:$B$21,0),MATCH($B246,'3c Mappings'!$C$7:$O$7,0)))</f>
        <v>-</v>
      </c>
      <c r="AU246" s="80" t="str">
        <f>IF(AU219="-","-",AU219*INDEX('3c Mappings'!$C$8:$O$21,MATCH($C246,'3c Mappings'!$B$8:$B$21,0),MATCH($B246,'3c Mappings'!$C$7:$O$7,0)))</f>
        <v>-</v>
      </c>
      <c r="AV246" s="80" t="str">
        <f>IF(AV219="-","-",AV219*INDEX('3c Mappings'!$C$8:$O$21,MATCH($C246,'3c Mappings'!$B$8:$B$21,0),MATCH($B246,'3c Mappings'!$C$7:$O$7,0)))</f>
        <v>-</v>
      </c>
      <c r="AW246" s="80" t="str">
        <f>IF(AW219="-","-",AW219*INDEX('3c Mappings'!$C$8:$O$21,MATCH($C246,'3c Mappings'!$B$8:$B$21,0),MATCH($B246,'3c Mappings'!$C$7:$O$7,0)))</f>
        <v>-</v>
      </c>
      <c r="AX246" s="80" t="str">
        <f>IF(AX219="-","-",AX219*INDEX('3c Mappings'!$C$8:$O$21,MATCH($C246,'3c Mappings'!$B$8:$B$21,0),MATCH($B246,'3c Mappings'!$C$7:$O$7,0)))</f>
        <v>-</v>
      </c>
      <c r="AY246" s="80" t="str">
        <f>IF(AY219="-","-",AY219*INDEX('3c Mappings'!$C$8:$O$21,MATCH($C246,'3c Mappings'!$B$8:$B$21,0),MATCH($B246,'3c Mappings'!$C$7:$O$7,0)))</f>
        <v>-</v>
      </c>
      <c r="AZ246" s="80" t="str">
        <f>IF(AZ219="-","-",AZ219*INDEX('3c Mappings'!$C$8:$O$21,MATCH($C246,'3c Mappings'!$B$8:$B$21,0),MATCH($B246,'3c Mappings'!$C$7:$O$7,0)))</f>
        <v>-</v>
      </c>
      <c r="BA246" s="80" t="str">
        <f>IF(BA219="-","-",BA219*INDEX('3c Mappings'!$C$8:$O$21,MATCH($C246,'3c Mappings'!$B$8:$B$21,0),MATCH($B246,'3c Mappings'!$C$7:$O$7,0)))</f>
        <v>-</v>
      </c>
      <c r="BB246" s="80" t="str">
        <f>IF(BB219="-","-",BB219*INDEX('3c Mappings'!$C$8:$O$21,MATCH($C246,'3c Mappings'!$B$8:$B$21,0),MATCH($B246,'3c Mappings'!$C$7:$O$7,0)))</f>
        <v>-</v>
      </c>
    </row>
    <row r="247" spans="1:54" s="14" customFormat="1" ht="11.45">
      <c r="A247" s="10"/>
      <c r="B247" s="72" t="s">
        <v>211</v>
      </c>
      <c r="C247" s="73" t="s">
        <v>176</v>
      </c>
      <c r="D247" s="205"/>
      <c r="E247" s="29"/>
      <c r="F247" s="80">
        <f>IF(F220="-","-",F220*INDEX('3c Mappings'!$C$8:$O$21,MATCH($C247,'3c Mappings'!$B$8:$B$21,0),MATCH($B247,'3c Mappings'!$C$7:$O$7,0)))</f>
        <v>0</v>
      </c>
      <c r="G247" s="80">
        <f>IF(G220="-","-",G220*INDEX('3c Mappings'!$C$8:$O$21,MATCH($C247,'3c Mappings'!$B$8:$B$21,0),MATCH($B247,'3c Mappings'!$C$7:$O$7,0)))</f>
        <v>0</v>
      </c>
      <c r="H247" s="80">
        <f>IF(H220="-","-",H220*INDEX('3c Mappings'!$C$8:$O$21,MATCH($C247,'3c Mappings'!$B$8:$B$21,0),MATCH($B247,'3c Mappings'!$C$7:$O$7,0)))</f>
        <v>0</v>
      </c>
      <c r="I247" s="80">
        <f>IF(I220="-","-",I220*INDEX('3c Mappings'!$C$8:$O$21,MATCH($C247,'3c Mappings'!$B$8:$B$21,0),MATCH($B247,'3c Mappings'!$C$7:$O$7,0)))</f>
        <v>0</v>
      </c>
      <c r="J247" s="80">
        <f>IF(J220="-","-",J220*INDEX('3c Mappings'!$C$8:$O$21,MATCH($C247,'3c Mappings'!$B$8:$B$21,0),MATCH($B247,'3c Mappings'!$C$7:$O$7,0)))</f>
        <v>0</v>
      </c>
      <c r="K247" s="80">
        <f>IF(K220="-","-",K220*INDEX('3c Mappings'!$C$8:$O$21,MATCH($C247,'3c Mappings'!$B$8:$B$21,0),MATCH($B247,'3c Mappings'!$C$7:$O$7,0)))</f>
        <v>0</v>
      </c>
      <c r="L247" s="80">
        <f>IF(L220="-","-",L220*INDEX('3c Mappings'!$C$8:$O$21,MATCH($C247,'3c Mappings'!$B$8:$B$21,0),MATCH($B247,'3c Mappings'!$C$7:$O$7,0)))</f>
        <v>0</v>
      </c>
      <c r="M247" s="80">
        <f>IF(M220="-","-",M220*INDEX('3c Mappings'!$C$8:$O$21,MATCH($C247,'3c Mappings'!$B$8:$B$21,0),MATCH($B247,'3c Mappings'!$C$7:$O$7,0)))</f>
        <v>0</v>
      </c>
      <c r="N247" s="82"/>
      <c r="O247" s="80">
        <f>IF(O220="-","-",O220*INDEX('3c Mappings'!$C$8:$O$21,MATCH($C247,'3c Mappings'!$B$8:$B$21,0),MATCH($B247,'3c Mappings'!$C$7:$O$7,0)))</f>
        <v>0</v>
      </c>
      <c r="P247" s="80">
        <f>IF(P220="-","-",P220*INDEX('3c Mappings'!$C$8:$O$21,MATCH($C247,'3c Mappings'!$B$8:$B$21,0),MATCH($B247,'3c Mappings'!$C$7:$O$7,0)))</f>
        <v>0</v>
      </c>
      <c r="Q247" s="80">
        <f>IF(Q220="-","-",Q220*INDEX('3c Mappings'!$C$8:$O$21,MATCH($C247,'3c Mappings'!$B$8:$B$21,0),MATCH($B247,'3c Mappings'!$C$7:$O$7,0)))</f>
        <v>0</v>
      </c>
      <c r="R247" s="80">
        <f>IF(R220="-","-",R220*INDEX('3c Mappings'!$C$8:$O$21,MATCH($C247,'3c Mappings'!$B$8:$B$21,0),MATCH($B247,'3c Mappings'!$C$7:$O$7,0)))</f>
        <v>0</v>
      </c>
      <c r="S247" s="80">
        <f>IF(S220="-","-",S220*INDEX('3c Mappings'!$C$8:$O$21,MATCH($C247,'3c Mappings'!$B$8:$B$21,0),MATCH($B247,'3c Mappings'!$C$7:$O$7,0)))</f>
        <v>0</v>
      </c>
      <c r="T247" s="80">
        <f>IF(T220="-","-",T220*INDEX('3c Mappings'!$C$8:$O$21,MATCH($C247,'3c Mappings'!$B$8:$B$21,0),MATCH($B247,'3c Mappings'!$C$7:$O$7,0)))</f>
        <v>0</v>
      </c>
      <c r="U247" s="80">
        <f>IF(U220="-","-",U220*INDEX('3c Mappings'!$C$8:$O$21,MATCH($C247,'3c Mappings'!$B$8:$B$21,0),MATCH($B247,'3c Mappings'!$C$7:$O$7,0)))</f>
        <v>0</v>
      </c>
      <c r="V247" s="80">
        <f>IF(V220="-","-",V220*INDEX('3c Mappings'!$C$8:$O$21,MATCH($C247,'3c Mappings'!$B$8:$B$21,0),MATCH($B247,'3c Mappings'!$C$7:$O$7,0)))</f>
        <v>0</v>
      </c>
      <c r="W247" s="80">
        <f>IF(W220="-","-",W220*INDEX('3c Mappings'!$C$8:$O$21,MATCH($C247,'3c Mappings'!$B$8:$B$21,0),MATCH($B247,'3c Mappings'!$C$7:$O$7,0)))</f>
        <v>0</v>
      </c>
      <c r="X247" s="80">
        <f>IF(X220="-","-",X220*INDEX('3c Mappings'!$C$8:$O$21,MATCH($C247,'3c Mappings'!$B$8:$B$21,0),MATCH($B247,'3c Mappings'!$C$7:$O$7,0)))</f>
        <v>0</v>
      </c>
      <c r="Y247" s="80">
        <f>IF(Y220="-","-",Y220*INDEX('3c Mappings'!$C$8:$O$21,MATCH($C247,'3c Mappings'!$B$8:$B$21,0),MATCH($B247,'3c Mappings'!$C$7:$O$7,0)))</f>
        <v>0</v>
      </c>
      <c r="Z247" s="80">
        <f>IF(Z220="-","-",Z220*INDEX('3c Mappings'!$C$8:$O$21,MATCH($C247,'3c Mappings'!$B$8:$B$21,0),MATCH($B247,'3c Mappings'!$C$7:$O$7,0)))</f>
        <v>0</v>
      </c>
      <c r="AA247" s="80">
        <f>IF(AA220="-","-",AA220*INDEX('3c Mappings'!$C$8:$O$21,MATCH($C247,'3c Mappings'!$B$8:$B$21,0),MATCH($B247,'3c Mappings'!$C$7:$O$7,0)))</f>
        <v>0</v>
      </c>
      <c r="AB247" s="80">
        <f>IF(AB220="-","-",AB220*INDEX('3c Mappings'!$C$8:$O$21,MATCH($C247,'3c Mappings'!$B$8:$B$21,0),MATCH($B247,'3c Mappings'!$C$7:$O$7,0)))</f>
        <v>0</v>
      </c>
      <c r="AC247" s="80">
        <f>IF(AC220="-","-",AC220*INDEX('3c Mappings'!$C$8:$O$21,MATCH($C247,'3c Mappings'!$B$8:$B$21,0),MATCH($B247,'3c Mappings'!$C$7:$O$7,0)))</f>
        <v>0</v>
      </c>
      <c r="AD247" s="80">
        <f>IF(AD220="-","-",AD220*INDEX('3c Mappings'!$C$8:$O$21,MATCH($C247,'3c Mappings'!$B$8:$B$21,0),MATCH($B247,'3c Mappings'!$C$7:$O$7,0)))</f>
        <v>0</v>
      </c>
      <c r="AE247" s="80">
        <f>IF(AE220="-","-",AE220*INDEX('3c Mappings'!$C$8:$O$21,MATCH($C247,'3c Mappings'!$B$8:$B$21,0),MATCH($B247,'3c Mappings'!$C$7:$O$7,0)))</f>
        <v>0</v>
      </c>
      <c r="AF247" s="80">
        <f>IF(AF220="-","-",AF220*INDEX('3c Mappings'!$C$8:$O$21,MATCH($C247,'3c Mappings'!$B$8:$B$21,0),MATCH($B247,'3c Mappings'!$C$7:$O$7,0)))</f>
        <v>0</v>
      </c>
      <c r="AG247" s="80">
        <f>IF(AG220="-","-",AG220*INDEX('3c Mappings'!$C$8:$O$21,MATCH($C247,'3c Mappings'!$B$8:$B$21,0),MATCH($B247,'3c Mappings'!$C$7:$O$7,0)))</f>
        <v>0</v>
      </c>
      <c r="AH247" s="80" t="str">
        <f>IF(AH220="-","-",AH220*INDEX('3c Mappings'!$C$8:$O$21,MATCH($C247,'3c Mappings'!$B$8:$B$21,0),MATCH($B247,'3c Mappings'!$C$7:$O$7,0)))</f>
        <v>-</v>
      </c>
      <c r="AI247" s="80" t="str">
        <f>IF(AI220="-","-",AI220*INDEX('3c Mappings'!$C$8:$O$21,MATCH($C247,'3c Mappings'!$B$8:$B$21,0),MATCH($B247,'3c Mappings'!$C$7:$O$7,0)))</f>
        <v>-</v>
      </c>
      <c r="AJ247" s="80" t="str">
        <f>IF(AJ220="-","-",AJ220*INDEX('3c Mappings'!$C$8:$O$21,MATCH($C247,'3c Mappings'!$B$8:$B$21,0),MATCH($B247,'3c Mappings'!$C$7:$O$7,0)))</f>
        <v>-</v>
      </c>
      <c r="AK247" s="80" t="str">
        <f>IF(AK220="-","-",AK220*INDEX('3c Mappings'!$C$8:$O$21,MATCH($C247,'3c Mappings'!$B$8:$B$21,0),MATCH($B247,'3c Mappings'!$C$7:$O$7,0)))</f>
        <v>-</v>
      </c>
      <c r="AL247" s="80" t="str">
        <f>IF(AL220="-","-",AL220*INDEX('3c Mappings'!$C$8:$O$21,MATCH($C247,'3c Mappings'!$B$8:$B$21,0),MATCH($B247,'3c Mappings'!$C$7:$O$7,0)))</f>
        <v>-</v>
      </c>
      <c r="AM247" s="80" t="str">
        <f>IF(AM220="-","-",AM220*INDEX('3c Mappings'!$C$8:$O$21,MATCH($C247,'3c Mappings'!$B$8:$B$21,0),MATCH($B247,'3c Mappings'!$C$7:$O$7,0)))</f>
        <v>-</v>
      </c>
      <c r="AN247" s="80" t="str">
        <f>IF(AN220="-","-",AN220*INDEX('3c Mappings'!$C$8:$O$21,MATCH($C247,'3c Mappings'!$B$8:$B$21,0),MATCH($B247,'3c Mappings'!$C$7:$O$7,0)))</f>
        <v>-</v>
      </c>
      <c r="AO247" s="80" t="str">
        <f>IF(AO220="-","-",AO220*INDEX('3c Mappings'!$C$8:$O$21,MATCH($C247,'3c Mappings'!$B$8:$B$21,0),MATCH($B247,'3c Mappings'!$C$7:$O$7,0)))</f>
        <v>-</v>
      </c>
      <c r="AP247" s="80" t="str">
        <f>IF(AP220="-","-",AP220*INDEX('3c Mappings'!$C$8:$O$21,MATCH($C247,'3c Mappings'!$B$8:$B$21,0),MATCH($B247,'3c Mappings'!$C$7:$O$7,0)))</f>
        <v>-</v>
      </c>
      <c r="AQ247" s="80" t="str">
        <f>IF(AQ220="-","-",AQ220*INDEX('3c Mappings'!$C$8:$O$21,MATCH($C247,'3c Mappings'!$B$8:$B$21,0),MATCH($B247,'3c Mappings'!$C$7:$O$7,0)))</f>
        <v>-</v>
      </c>
      <c r="AR247" s="80" t="str">
        <f>IF(AR220="-","-",AR220*INDEX('3c Mappings'!$C$8:$O$21,MATCH($C247,'3c Mappings'!$B$8:$B$21,0),MATCH($B247,'3c Mappings'!$C$7:$O$7,0)))</f>
        <v>-</v>
      </c>
      <c r="AS247" s="80" t="str">
        <f>IF(AS220="-","-",AS220*INDEX('3c Mappings'!$C$8:$O$21,MATCH($C247,'3c Mappings'!$B$8:$B$21,0),MATCH($B247,'3c Mappings'!$C$7:$O$7,0)))</f>
        <v>-</v>
      </c>
      <c r="AT247" s="80" t="str">
        <f>IF(AT220="-","-",AT220*INDEX('3c Mappings'!$C$8:$O$21,MATCH($C247,'3c Mappings'!$B$8:$B$21,0),MATCH($B247,'3c Mappings'!$C$7:$O$7,0)))</f>
        <v>-</v>
      </c>
      <c r="AU247" s="80" t="str">
        <f>IF(AU220="-","-",AU220*INDEX('3c Mappings'!$C$8:$O$21,MATCH($C247,'3c Mappings'!$B$8:$B$21,0),MATCH($B247,'3c Mappings'!$C$7:$O$7,0)))</f>
        <v>-</v>
      </c>
      <c r="AV247" s="80" t="str">
        <f>IF(AV220="-","-",AV220*INDEX('3c Mappings'!$C$8:$O$21,MATCH($C247,'3c Mappings'!$B$8:$B$21,0),MATCH($B247,'3c Mappings'!$C$7:$O$7,0)))</f>
        <v>-</v>
      </c>
      <c r="AW247" s="80" t="str">
        <f>IF(AW220="-","-",AW220*INDEX('3c Mappings'!$C$8:$O$21,MATCH($C247,'3c Mappings'!$B$8:$B$21,0),MATCH($B247,'3c Mappings'!$C$7:$O$7,0)))</f>
        <v>-</v>
      </c>
      <c r="AX247" s="80" t="str">
        <f>IF(AX220="-","-",AX220*INDEX('3c Mappings'!$C$8:$O$21,MATCH($C247,'3c Mappings'!$B$8:$B$21,0),MATCH($B247,'3c Mappings'!$C$7:$O$7,0)))</f>
        <v>-</v>
      </c>
      <c r="AY247" s="80" t="str">
        <f>IF(AY220="-","-",AY220*INDEX('3c Mappings'!$C$8:$O$21,MATCH($C247,'3c Mappings'!$B$8:$B$21,0),MATCH($B247,'3c Mappings'!$C$7:$O$7,0)))</f>
        <v>-</v>
      </c>
      <c r="AZ247" s="80" t="str">
        <f>IF(AZ220="-","-",AZ220*INDEX('3c Mappings'!$C$8:$O$21,MATCH($C247,'3c Mappings'!$B$8:$B$21,0),MATCH($B247,'3c Mappings'!$C$7:$O$7,0)))</f>
        <v>-</v>
      </c>
      <c r="BA247" s="80" t="str">
        <f>IF(BA220="-","-",BA220*INDEX('3c Mappings'!$C$8:$O$21,MATCH($C247,'3c Mappings'!$B$8:$B$21,0),MATCH($B247,'3c Mappings'!$C$7:$O$7,0)))</f>
        <v>-</v>
      </c>
      <c r="BB247" s="80" t="str">
        <f>IF(BB220="-","-",BB220*INDEX('3c Mappings'!$C$8:$O$21,MATCH($C247,'3c Mappings'!$B$8:$B$21,0),MATCH($B247,'3c Mappings'!$C$7:$O$7,0)))</f>
        <v>-</v>
      </c>
    </row>
    <row r="248" spans="1:54" s="14" customFormat="1" ht="11.45">
      <c r="A248" s="10"/>
      <c r="B248" s="72" t="s">
        <v>212</v>
      </c>
      <c r="C248" s="73" t="s">
        <v>176</v>
      </c>
      <c r="D248" s="205"/>
      <c r="E248" s="29"/>
      <c r="F248" s="80">
        <f>IF(F221="-","-",F221*INDEX('3c Mappings'!$C$8:$O$21,MATCH($C248,'3c Mappings'!$B$8:$B$21,0),MATCH($B248,'3c Mappings'!$C$7:$O$7,0)))</f>
        <v>19.647041891098016</v>
      </c>
      <c r="G248" s="80">
        <f>IF(G221="-","-",G221*INDEX('3c Mappings'!$C$8:$O$21,MATCH($C248,'3c Mappings'!$B$8:$B$21,0),MATCH($B248,'3c Mappings'!$C$7:$O$7,0)))</f>
        <v>19.647041891098016</v>
      </c>
      <c r="H248" s="80">
        <f>IF(H221="-","-",H221*INDEX('3c Mappings'!$C$8:$O$21,MATCH($C248,'3c Mappings'!$B$8:$B$21,0),MATCH($B248,'3c Mappings'!$C$7:$O$7,0)))</f>
        <v>19.521198131673842</v>
      </c>
      <c r="I248" s="80">
        <f>IF(I221="-","-",I221*INDEX('3c Mappings'!$C$8:$O$21,MATCH($C248,'3c Mappings'!$B$8:$B$21,0),MATCH($B248,'3c Mappings'!$C$7:$O$7,0)))</f>
        <v>19.521198131673842</v>
      </c>
      <c r="J248" s="80">
        <f>IF(J221="-","-",J221*INDEX('3c Mappings'!$C$8:$O$21,MATCH($C248,'3c Mappings'!$B$8:$B$21,0),MATCH($B248,'3c Mappings'!$C$7:$O$7,0)))</f>
        <v>19.735974761914544</v>
      </c>
      <c r="K248" s="80">
        <f>IF(K221="-","-",K221*INDEX('3c Mappings'!$C$8:$O$21,MATCH($C248,'3c Mappings'!$B$8:$B$21,0),MATCH($B248,'3c Mappings'!$C$7:$O$7,0)))</f>
        <v>19.735974761914544</v>
      </c>
      <c r="L248" s="80">
        <f>IF(L221="-","-",L221*INDEX('3c Mappings'!$C$8:$O$21,MATCH($C248,'3c Mappings'!$B$8:$B$21,0),MATCH($B248,'3c Mappings'!$C$7:$O$7,0)))</f>
        <v>20.339021225822851</v>
      </c>
      <c r="M248" s="80">
        <f>IF(M221="-","-",M221*INDEX('3c Mappings'!$C$8:$O$21,MATCH($C248,'3c Mappings'!$B$8:$B$21,0),MATCH($B248,'3c Mappings'!$C$7:$O$7,0)))</f>
        <v>20.339021225822851</v>
      </c>
      <c r="N248" s="82"/>
      <c r="O248" s="80">
        <f>IF(O221="-","-",O221*INDEX('3c Mappings'!$C$8:$O$21,MATCH($C248,'3c Mappings'!$B$8:$B$21,0),MATCH($B248,'3c Mappings'!$C$7:$O$7,0)))</f>
        <v>20.339021225822851</v>
      </c>
      <c r="P248" s="80">
        <f>IF(P221="-","-",P221*INDEX('3c Mappings'!$C$8:$O$21,MATCH($C248,'3c Mappings'!$B$8:$B$21,0),MATCH($B248,'3c Mappings'!$C$7:$O$7,0)))</f>
        <v>20.781382416195473</v>
      </c>
      <c r="Q248" s="80">
        <f>IF(Q221="-","-",Q221*INDEX('3c Mappings'!$C$8:$O$21,MATCH($C248,'3c Mappings'!$B$8:$B$21,0),MATCH($B248,'3c Mappings'!$C$7:$O$7,0)))</f>
        <v>20.781382416195473</v>
      </c>
      <c r="R248" s="80">
        <f>IF(R221="-","-",R221*INDEX('3c Mappings'!$C$8:$O$21,MATCH($C248,'3c Mappings'!$B$8:$B$21,0),MATCH($B248,'3c Mappings'!$C$7:$O$7,0)))</f>
        <v>20.962541787310307</v>
      </c>
      <c r="S248" s="80">
        <f>IF(S221="-","-",S221*INDEX('3c Mappings'!$C$8:$O$21,MATCH($C248,'3c Mappings'!$B$8:$B$21,0),MATCH($B248,'3c Mappings'!$C$7:$O$7,0)))</f>
        <v>20.962541787310307</v>
      </c>
      <c r="T248" s="80">
        <f>IF(T221="-","-",T221*INDEX('3c Mappings'!$C$8:$O$21,MATCH($C248,'3c Mappings'!$B$8:$B$21,0),MATCH($B248,'3c Mappings'!$C$7:$O$7,0)))</f>
        <v>19.715786969431282</v>
      </c>
      <c r="U248" s="80">
        <f>IF(U221="-","-",U221*INDEX('3c Mappings'!$C$8:$O$21,MATCH($C248,'3c Mappings'!$B$8:$B$21,0),MATCH($B248,'3c Mappings'!$C$7:$O$7,0)))</f>
        <v>19.715786969431282</v>
      </c>
      <c r="V248" s="80">
        <f>IF(V221="-","-",V221*INDEX('3c Mappings'!$C$8:$O$21,MATCH($C248,'3c Mappings'!$B$8:$B$21,0),MATCH($B248,'3c Mappings'!$C$7:$O$7,0)))</f>
        <v>29.121309554280533</v>
      </c>
      <c r="W248" s="80">
        <f>IF(W221="-","-",W221*INDEX('3c Mappings'!$C$8:$O$21,MATCH($C248,'3c Mappings'!$B$8:$B$21,0),MATCH($B248,'3c Mappings'!$C$7:$O$7,0)))</f>
        <v>27.868705800147342</v>
      </c>
      <c r="X248" s="80">
        <f>IF(X221="-","-",X221*INDEX('3c Mappings'!$C$8:$O$21,MATCH($C248,'3c Mappings'!$B$8:$B$21,0),MATCH($B248,'3c Mappings'!$C$7:$O$7,0)))</f>
        <v>26.144287819858896</v>
      </c>
      <c r="Y248" s="80">
        <f>IF(Y221="-","-",Y221*INDEX('3c Mappings'!$C$8:$O$21,MATCH($C248,'3c Mappings'!$B$8:$B$21,0),MATCH($B248,'3c Mappings'!$C$7:$O$7,0)))</f>
        <v>26.144287819858896</v>
      </c>
      <c r="Z248" s="80">
        <f>IF(Z221="-","-",Z221*INDEX('3c Mappings'!$C$8:$O$21,MATCH($C248,'3c Mappings'!$B$8:$B$21,0),MATCH($B248,'3c Mappings'!$C$7:$O$7,0)))</f>
        <v>26.144287819858896</v>
      </c>
      <c r="AA248" s="80">
        <f>IF(AA221="-","-",AA221*INDEX('3c Mappings'!$C$8:$O$21,MATCH($C248,'3c Mappings'!$B$8:$B$21,0),MATCH($B248,'3c Mappings'!$C$7:$O$7,0)))</f>
        <v>26.144287819858896</v>
      </c>
      <c r="AB248" s="80">
        <f>IF(AB221="-","-",AB221*INDEX('3c Mappings'!$C$8:$O$21,MATCH($C248,'3c Mappings'!$B$8:$B$21,0),MATCH($B248,'3c Mappings'!$C$7:$O$7,0)))</f>
        <v>26.59626675361633</v>
      </c>
      <c r="AC248" s="80">
        <f>IF(AC221="-","-",AC221*INDEX('3c Mappings'!$C$8:$O$21,MATCH($C248,'3c Mappings'!$B$8:$B$21,0),MATCH($B248,'3c Mappings'!$C$7:$O$7,0)))</f>
        <v>26.59626675361633</v>
      </c>
      <c r="AD248" s="80">
        <f>IF(AD221="-","-",AD221*INDEX('3c Mappings'!$C$8:$O$21,MATCH($C248,'3c Mappings'!$B$8:$B$21,0),MATCH($B248,'3c Mappings'!$C$7:$O$7,0)))</f>
        <v>26.59626675361633</v>
      </c>
      <c r="AE248" s="80">
        <f>IF(AE221="-","-",AE221*INDEX('3c Mappings'!$C$8:$O$21,MATCH($C248,'3c Mappings'!$B$8:$B$21,0),MATCH($B248,'3c Mappings'!$C$7:$O$7,0)))</f>
        <v>26.59626675361633</v>
      </c>
      <c r="AF248" s="80">
        <f>IF(AF221="-","-",AF221*INDEX('3c Mappings'!$C$8:$O$21,MATCH($C248,'3c Mappings'!$B$8:$B$21,0),MATCH($B248,'3c Mappings'!$C$7:$O$7,0)))</f>
        <v>28.26309994429991</v>
      </c>
      <c r="AG248" s="80">
        <f>IF(AG221="-","-",AG221*INDEX('3c Mappings'!$C$8:$O$21,MATCH($C248,'3c Mappings'!$B$8:$B$21,0),MATCH($B248,'3c Mappings'!$C$7:$O$7,0)))</f>
        <v>28.26309994429991</v>
      </c>
      <c r="AH248" s="80" t="str">
        <f>IF(AH221="-","-",AH221*INDEX('3c Mappings'!$C$8:$O$21,MATCH($C248,'3c Mappings'!$B$8:$B$21,0),MATCH($B248,'3c Mappings'!$C$7:$O$7,0)))</f>
        <v>-</v>
      </c>
      <c r="AI248" s="80" t="str">
        <f>IF(AI221="-","-",AI221*INDEX('3c Mappings'!$C$8:$O$21,MATCH($C248,'3c Mappings'!$B$8:$B$21,0),MATCH($B248,'3c Mappings'!$C$7:$O$7,0)))</f>
        <v>-</v>
      </c>
      <c r="AJ248" s="80" t="str">
        <f>IF(AJ221="-","-",AJ221*INDEX('3c Mappings'!$C$8:$O$21,MATCH($C248,'3c Mappings'!$B$8:$B$21,0),MATCH($B248,'3c Mappings'!$C$7:$O$7,0)))</f>
        <v>-</v>
      </c>
      <c r="AK248" s="80" t="str">
        <f>IF(AK221="-","-",AK221*INDEX('3c Mappings'!$C$8:$O$21,MATCH($C248,'3c Mappings'!$B$8:$B$21,0),MATCH($B248,'3c Mappings'!$C$7:$O$7,0)))</f>
        <v>-</v>
      </c>
      <c r="AL248" s="80" t="str">
        <f>IF(AL221="-","-",AL221*INDEX('3c Mappings'!$C$8:$O$21,MATCH($C248,'3c Mappings'!$B$8:$B$21,0),MATCH($B248,'3c Mappings'!$C$7:$O$7,0)))</f>
        <v>-</v>
      </c>
      <c r="AM248" s="80" t="str">
        <f>IF(AM221="-","-",AM221*INDEX('3c Mappings'!$C$8:$O$21,MATCH($C248,'3c Mappings'!$B$8:$B$21,0),MATCH($B248,'3c Mappings'!$C$7:$O$7,0)))</f>
        <v>-</v>
      </c>
      <c r="AN248" s="80" t="str">
        <f>IF(AN221="-","-",AN221*INDEX('3c Mappings'!$C$8:$O$21,MATCH($C248,'3c Mappings'!$B$8:$B$21,0),MATCH($B248,'3c Mappings'!$C$7:$O$7,0)))</f>
        <v>-</v>
      </c>
      <c r="AO248" s="80" t="str">
        <f>IF(AO221="-","-",AO221*INDEX('3c Mappings'!$C$8:$O$21,MATCH($C248,'3c Mappings'!$B$8:$B$21,0),MATCH($B248,'3c Mappings'!$C$7:$O$7,0)))</f>
        <v>-</v>
      </c>
      <c r="AP248" s="80" t="str">
        <f>IF(AP221="-","-",AP221*INDEX('3c Mappings'!$C$8:$O$21,MATCH($C248,'3c Mappings'!$B$8:$B$21,0),MATCH($B248,'3c Mappings'!$C$7:$O$7,0)))</f>
        <v>-</v>
      </c>
      <c r="AQ248" s="80" t="str">
        <f>IF(AQ221="-","-",AQ221*INDEX('3c Mappings'!$C$8:$O$21,MATCH($C248,'3c Mappings'!$B$8:$B$21,0),MATCH($B248,'3c Mappings'!$C$7:$O$7,0)))</f>
        <v>-</v>
      </c>
      <c r="AR248" s="80" t="str">
        <f>IF(AR221="-","-",AR221*INDEX('3c Mappings'!$C$8:$O$21,MATCH($C248,'3c Mappings'!$B$8:$B$21,0),MATCH($B248,'3c Mappings'!$C$7:$O$7,0)))</f>
        <v>-</v>
      </c>
      <c r="AS248" s="80" t="str">
        <f>IF(AS221="-","-",AS221*INDEX('3c Mappings'!$C$8:$O$21,MATCH($C248,'3c Mappings'!$B$8:$B$21,0),MATCH($B248,'3c Mappings'!$C$7:$O$7,0)))</f>
        <v>-</v>
      </c>
      <c r="AT248" s="80" t="str">
        <f>IF(AT221="-","-",AT221*INDEX('3c Mappings'!$C$8:$O$21,MATCH($C248,'3c Mappings'!$B$8:$B$21,0),MATCH($B248,'3c Mappings'!$C$7:$O$7,0)))</f>
        <v>-</v>
      </c>
      <c r="AU248" s="80" t="str">
        <f>IF(AU221="-","-",AU221*INDEX('3c Mappings'!$C$8:$O$21,MATCH($C248,'3c Mappings'!$B$8:$B$21,0),MATCH($B248,'3c Mappings'!$C$7:$O$7,0)))</f>
        <v>-</v>
      </c>
      <c r="AV248" s="80" t="str">
        <f>IF(AV221="-","-",AV221*INDEX('3c Mappings'!$C$8:$O$21,MATCH($C248,'3c Mappings'!$B$8:$B$21,0),MATCH($B248,'3c Mappings'!$C$7:$O$7,0)))</f>
        <v>-</v>
      </c>
      <c r="AW248" s="80" t="str">
        <f>IF(AW221="-","-",AW221*INDEX('3c Mappings'!$C$8:$O$21,MATCH($C248,'3c Mappings'!$B$8:$B$21,0),MATCH($B248,'3c Mappings'!$C$7:$O$7,0)))</f>
        <v>-</v>
      </c>
      <c r="AX248" s="80" t="str">
        <f>IF(AX221="-","-",AX221*INDEX('3c Mappings'!$C$8:$O$21,MATCH($C248,'3c Mappings'!$B$8:$B$21,0),MATCH($B248,'3c Mappings'!$C$7:$O$7,0)))</f>
        <v>-</v>
      </c>
      <c r="AY248" s="80" t="str">
        <f>IF(AY221="-","-",AY221*INDEX('3c Mappings'!$C$8:$O$21,MATCH($C248,'3c Mappings'!$B$8:$B$21,0),MATCH($B248,'3c Mappings'!$C$7:$O$7,0)))</f>
        <v>-</v>
      </c>
      <c r="AZ248" s="80" t="str">
        <f>IF(AZ221="-","-",AZ221*INDEX('3c Mappings'!$C$8:$O$21,MATCH($C248,'3c Mappings'!$B$8:$B$21,0),MATCH($B248,'3c Mappings'!$C$7:$O$7,0)))</f>
        <v>-</v>
      </c>
      <c r="BA248" s="80" t="str">
        <f>IF(BA221="-","-",BA221*INDEX('3c Mappings'!$C$8:$O$21,MATCH($C248,'3c Mappings'!$B$8:$B$21,0),MATCH($B248,'3c Mappings'!$C$7:$O$7,0)))</f>
        <v>-</v>
      </c>
      <c r="BB248" s="80" t="str">
        <f>IF(BB221="-","-",BB221*INDEX('3c Mappings'!$C$8:$O$21,MATCH($C248,'3c Mappings'!$B$8:$B$21,0),MATCH($B248,'3c Mappings'!$C$7:$O$7,0)))</f>
        <v>-</v>
      </c>
    </row>
    <row r="249" spans="1:54" s="14" customFormat="1" ht="11.45">
      <c r="A249" s="10"/>
      <c r="B249" s="72" t="s">
        <v>213</v>
      </c>
      <c r="C249" s="73" t="s">
        <v>176</v>
      </c>
      <c r="D249" s="205"/>
      <c r="E249" s="29"/>
      <c r="F249" s="80">
        <f>IF(F222="-","-",F222*INDEX('3c Mappings'!$C$8:$O$21,MATCH($C249,'3c Mappings'!$B$8:$B$21,0),MATCH($B249,'3c Mappings'!$C$7:$O$7,0)))</f>
        <v>0</v>
      </c>
      <c r="G249" s="80">
        <f>IF(G222="-","-",G222*INDEX('3c Mappings'!$C$8:$O$21,MATCH($C249,'3c Mappings'!$B$8:$B$21,0),MATCH($B249,'3c Mappings'!$C$7:$O$7,0)))</f>
        <v>0</v>
      </c>
      <c r="H249" s="80">
        <f>IF(H222="-","-",H222*INDEX('3c Mappings'!$C$8:$O$21,MATCH($C249,'3c Mappings'!$B$8:$B$21,0),MATCH($B249,'3c Mappings'!$C$7:$O$7,0)))</f>
        <v>0</v>
      </c>
      <c r="I249" s="80">
        <f>IF(I222="-","-",I222*INDEX('3c Mappings'!$C$8:$O$21,MATCH($C249,'3c Mappings'!$B$8:$B$21,0),MATCH($B249,'3c Mappings'!$C$7:$O$7,0)))</f>
        <v>0</v>
      </c>
      <c r="J249" s="80">
        <f>IF(J222="-","-",J222*INDEX('3c Mappings'!$C$8:$O$21,MATCH($C249,'3c Mappings'!$B$8:$B$21,0),MATCH($B249,'3c Mappings'!$C$7:$O$7,0)))</f>
        <v>0</v>
      </c>
      <c r="K249" s="80">
        <f>IF(K222="-","-",K222*INDEX('3c Mappings'!$C$8:$O$21,MATCH($C249,'3c Mappings'!$B$8:$B$21,0),MATCH($B249,'3c Mappings'!$C$7:$O$7,0)))</f>
        <v>0</v>
      </c>
      <c r="L249" s="80">
        <f>IF(L222="-","-",L222*INDEX('3c Mappings'!$C$8:$O$21,MATCH($C249,'3c Mappings'!$B$8:$B$21,0),MATCH($B249,'3c Mappings'!$C$7:$O$7,0)))</f>
        <v>0</v>
      </c>
      <c r="M249" s="80">
        <f>IF(M222="-","-",M222*INDEX('3c Mappings'!$C$8:$O$21,MATCH($C249,'3c Mappings'!$B$8:$B$21,0),MATCH($B249,'3c Mappings'!$C$7:$O$7,0)))</f>
        <v>0</v>
      </c>
      <c r="N249" s="82"/>
      <c r="O249" s="80">
        <f>IF(O222="-","-",O222*INDEX('3c Mappings'!$C$8:$O$21,MATCH($C249,'3c Mappings'!$B$8:$B$21,0),MATCH($B249,'3c Mappings'!$C$7:$O$7,0)))</f>
        <v>0</v>
      </c>
      <c r="P249" s="80">
        <f>IF(P222="-","-",P222*INDEX('3c Mappings'!$C$8:$O$21,MATCH($C249,'3c Mappings'!$B$8:$B$21,0),MATCH($B249,'3c Mappings'!$C$7:$O$7,0)))</f>
        <v>0</v>
      </c>
      <c r="Q249" s="80">
        <f>IF(Q222="-","-",Q222*INDEX('3c Mappings'!$C$8:$O$21,MATCH($C249,'3c Mappings'!$B$8:$B$21,0),MATCH($B249,'3c Mappings'!$C$7:$O$7,0)))</f>
        <v>0</v>
      </c>
      <c r="R249" s="80">
        <f>IF(R222="-","-",R222*INDEX('3c Mappings'!$C$8:$O$21,MATCH($C249,'3c Mappings'!$B$8:$B$21,0),MATCH($B249,'3c Mappings'!$C$7:$O$7,0)))</f>
        <v>0</v>
      </c>
      <c r="S249" s="80">
        <f>IF(S222="-","-",S222*INDEX('3c Mappings'!$C$8:$O$21,MATCH($C249,'3c Mappings'!$B$8:$B$21,0),MATCH($B249,'3c Mappings'!$C$7:$O$7,0)))</f>
        <v>0</v>
      </c>
      <c r="T249" s="80">
        <f>IF(T222="-","-",T222*INDEX('3c Mappings'!$C$8:$O$21,MATCH($C249,'3c Mappings'!$B$8:$B$21,0),MATCH($B249,'3c Mappings'!$C$7:$O$7,0)))</f>
        <v>0</v>
      </c>
      <c r="U249" s="80">
        <f>IF(U222="-","-",U222*INDEX('3c Mappings'!$C$8:$O$21,MATCH($C249,'3c Mappings'!$B$8:$B$21,0),MATCH($B249,'3c Mappings'!$C$7:$O$7,0)))</f>
        <v>0</v>
      </c>
      <c r="V249" s="80">
        <f>IF(V222="-","-",V222*INDEX('3c Mappings'!$C$8:$O$21,MATCH($C249,'3c Mappings'!$B$8:$B$21,0),MATCH($B249,'3c Mappings'!$C$7:$O$7,0)))</f>
        <v>0</v>
      </c>
      <c r="W249" s="80">
        <f>IF(W222="-","-",W222*INDEX('3c Mappings'!$C$8:$O$21,MATCH($C249,'3c Mappings'!$B$8:$B$21,0),MATCH($B249,'3c Mappings'!$C$7:$O$7,0)))</f>
        <v>0</v>
      </c>
      <c r="X249" s="80">
        <f>IF(X222="-","-",X222*INDEX('3c Mappings'!$C$8:$O$21,MATCH($C249,'3c Mappings'!$B$8:$B$21,0),MATCH($B249,'3c Mappings'!$C$7:$O$7,0)))</f>
        <v>0</v>
      </c>
      <c r="Y249" s="80">
        <f>IF(Y222="-","-",Y222*INDEX('3c Mappings'!$C$8:$O$21,MATCH($C249,'3c Mappings'!$B$8:$B$21,0),MATCH($B249,'3c Mappings'!$C$7:$O$7,0)))</f>
        <v>0</v>
      </c>
      <c r="Z249" s="80">
        <f>IF(Z222="-","-",Z222*INDEX('3c Mappings'!$C$8:$O$21,MATCH($C249,'3c Mappings'!$B$8:$B$21,0),MATCH($B249,'3c Mappings'!$C$7:$O$7,0)))</f>
        <v>0</v>
      </c>
      <c r="AA249" s="80">
        <f>IF(AA222="-","-",AA222*INDEX('3c Mappings'!$C$8:$O$21,MATCH($C249,'3c Mappings'!$B$8:$B$21,0),MATCH($B249,'3c Mappings'!$C$7:$O$7,0)))</f>
        <v>0</v>
      </c>
      <c r="AB249" s="80">
        <f>IF(AB222="-","-",AB222*INDEX('3c Mappings'!$C$8:$O$21,MATCH($C249,'3c Mappings'!$B$8:$B$21,0),MATCH($B249,'3c Mappings'!$C$7:$O$7,0)))</f>
        <v>0</v>
      </c>
      <c r="AC249" s="80">
        <f>IF(AC222="-","-",AC222*INDEX('3c Mappings'!$C$8:$O$21,MATCH($C249,'3c Mappings'!$B$8:$B$21,0),MATCH($B249,'3c Mappings'!$C$7:$O$7,0)))</f>
        <v>0</v>
      </c>
      <c r="AD249" s="80">
        <f>IF(AD222="-","-",AD222*INDEX('3c Mappings'!$C$8:$O$21,MATCH($C249,'3c Mappings'!$B$8:$B$21,0),MATCH($B249,'3c Mappings'!$C$7:$O$7,0)))</f>
        <v>0</v>
      </c>
      <c r="AE249" s="80">
        <f>IF(AE222="-","-",AE222*INDEX('3c Mappings'!$C$8:$O$21,MATCH($C249,'3c Mappings'!$B$8:$B$21,0),MATCH($B249,'3c Mappings'!$C$7:$O$7,0)))</f>
        <v>0</v>
      </c>
      <c r="AF249" s="80">
        <f>IF(AF222="-","-",AF222*INDEX('3c Mappings'!$C$8:$O$21,MATCH($C249,'3c Mappings'!$B$8:$B$21,0),MATCH($B249,'3c Mappings'!$C$7:$O$7,0)))</f>
        <v>0</v>
      </c>
      <c r="AG249" s="80">
        <f>IF(AG222="-","-",AG222*INDEX('3c Mappings'!$C$8:$O$21,MATCH($C249,'3c Mappings'!$B$8:$B$21,0),MATCH($B249,'3c Mappings'!$C$7:$O$7,0)))</f>
        <v>0</v>
      </c>
      <c r="AH249" s="80" t="str">
        <f>IF(AH222="-","-",AH222*INDEX('3c Mappings'!$C$8:$O$21,MATCH($C249,'3c Mappings'!$B$8:$B$21,0),MATCH($B249,'3c Mappings'!$C$7:$O$7,0)))</f>
        <v>-</v>
      </c>
      <c r="AI249" s="80" t="str">
        <f>IF(AI222="-","-",AI222*INDEX('3c Mappings'!$C$8:$O$21,MATCH($C249,'3c Mappings'!$B$8:$B$21,0),MATCH($B249,'3c Mappings'!$C$7:$O$7,0)))</f>
        <v>-</v>
      </c>
      <c r="AJ249" s="80" t="str">
        <f>IF(AJ222="-","-",AJ222*INDEX('3c Mappings'!$C$8:$O$21,MATCH($C249,'3c Mappings'!$B$8:$B$21,0),MATCH($B249,'3c Mappings'!$C$7:$O$7,0)))</f>
        <v>-</v>
      </c>
      <c r="AK249" s="80" t="str">
        <f>IF(AK222="-","-",AK222*INDEX('3c Mappings'!$C$8:$O$21,MATCH($C249,'3c Mappings'!$B$8:$B$21,0),MATCH($B249,'3c Mappings'!$C$7:$O$7,0)))</f>
        <v>-</v>
      </c>
      <c r="AL249" s="80" t="str">
        <f>IF(AL222="-","-",AL222*INDEX('3c Mappings'!$C$8:$O$21,MATCH($C249,'3c Mappings'!$B$8:$B$21,0),MATCH($B249,'3c Mappings'!$C$7:$O$7,0)))</f>
        <v>-</v>
      </c>
      <c r="AM249" s="80" t="str">
        <f>IF(AM222="-","-",AM222*INDEX('3c Mappings'!$C$8:$O$21,MATCH($C249,'3c Mappings'!$B$8:$B$21,0),MATCH($B249,'3c Mappings'!$C$7:$O$7,0)))</f>
        <v>-</v>
      </c>
      <c r="AN249" s="80" t="str">
        <f>IF(AN222="-","-",AN222*INDEX('3c Mappings'!$C$8:$O$21,MATCH($C249,'3c Mappings'!$B$8:$B$21,0),MATCH($B249,'3c Mappings'!$C$7:$O$7,0)))</f>
        <v>-</v>
      </c>
      <c r="AO249" s="80" t="str">
        <f>IF(AO222="-","-",AO222*INDEX('3c Mappings'!$C$8:$O$21,MATCH($C249,'3c Mappings'!$B$8:$B$21,0),MATCH($B249,'3c Mappings'!$C$7:$O$7,0)))</f>
        <v>-</v>
      </c>
      <c r="AP249" s="80" t="str">
        <f>IF(AP222="-","-",AP222*INDEX('3c Mappings'!$C$8:$O$21,MATCH($C249,'3c Mappings'!$B$8:$B$21,0),MATCH($B249,'3c Mappings'!$C$7:$O$7,0)))</f>
        <v>-</v>
      </c>
      <c r="AQ249" s="80" t="str">
        <f>IF(AQ222="-","-",AQ222*INDEX('3c Mappings'!$C$8:$O$21,MATCH($C249,'3c Mappings'!$B$8:$B$21,0),MATCH($B249,'3c Mappings'!$C$7:$O$7,0)))</f>
        <v>-</v>
      </c>
      <c r="AR249" s="80" t="str">
        <f>IF(AR222="-","-",AR222*INDEX('3c Mappings'!$C$8:$O$21,MATCH($C249,'3c Mappings'!$B$8:$B$21,0),MATCH($B249,'3c Mappings'!$C$7:$O$7,0)))</f>
        <v>-</v>
      </c>
      <c r="AS249" s="80" t="str">
        <f>IF(AS222="-","-",AS222*INDEX('3c Mappings'!$C$8:$O$21,MATCH($C249,'3c Mappings'!$B$8:$B$21,0),MATCH($B249,'3c Mappings'!$C$7:$O$7,0)))</f>
        <v>-</v>
      </c>
      <c r="AT249" s="80" t="str">
        <f>IF(AT222="-","-",AT222*INDEX('3c Mappings'!$C$8:$O$21,MATCH($C249,'3c Mappings'!$B$8:$B$21,0),MATCH($B249,'3c Mappings'!$C$7:$O$7,0)))</f>
        <v>-</v>
      </c>
      <c r="AU249" s="80" t="str">
        <f>IF(AU222="-","-",AU222*INDEX('3c Mappings'!$C$8:$O$21,MATCH($C249,'3c Mappings'!$B$8:$B$21,0),MATCH($B249,'3c Mappings'!$C$7:$O$7,0)))</f>
        <v>-</v>
      </c>
      <c r="AV249" s="80" t="str">
        <f>IF(AV222="-","-",AV222*INDEX('3c Mappings'!$C$8:$O$21,MATCH($C249,'3c Mappings'!$B$8:$B$21,0),MATCH($B249,'3c Mappings'!$C$7:$O$7,0)))</f>
        <v>-</v>
      </c>
      <c r="AW249" s="80" t="str">
        <f>IF(AW222="-","-",AW222*INDEX('3c Mappings'!$C$8:$O$21,MATCH($C249,'3c Mappings'!$B$8:$B$21,0),MATCH($B249,'3c Mappings'!$C$7:$O$7,0)))</f>
        <v>-</v>
      </c>
      <c r="AX249" s="80" t="str">
        <f>IF(AX222="-","-",AX222*INDEX('3c Mappings'!$C$8:$O$21,MATCH($C249,'3c Mappings'!$B$8:$B$21,0),MATCH($B249,'3c Mappings'!$C$7:$O$7,0)))</f>
        <v>-</v>
      </c>
      <c r="AY249" s="80" t="str">
        <f>IF(AY222="-","-",AY222*INDEX('3c Mappings'!$C$8:$O$21,MATCH($C249,'3c Mappings'!$B$8:$B$21,0),MATCH($B249,'3c Mappings'!$C$7:$O$7,0)))</f>
        <v>-</v>
      </c>
      <c r="AZ249" s="80" t="str">
        <f>IF(AZ222="-","-",AZ222*INDEX('3c Mappings'!$C$8:$O$21,MATCH($C249,'3c Mappings'!$B$8:$B$21,0),MATCH($B249,'3c Mappings'!$C$7:$O$7,0)))</f>
        <v>-</v>
      </c>
      <c r="BA249" s="80" t="str">
        <f>IF(BA222="-","-",BA222*INDEX('3c Mappings'!$C$8:$O$21,MATCH($C249,'3c Mappings'!$B$8:$B$21,0),MATCH($B249,'3c Mappings'!$C$7:$O$7,0)))</f>
        <v>-</v>
      </c>
      <c r="BB249" s="80" t="str">
        <f>IF(BB222="-","-",BB222*INDEX('3c Mappings'!$C$8:$O$21,MATCH($C249,'3c Mappings'!$B$8:$B$21,0),MATCH($B249,'3c Mappings'!$C$7:$O$7,0)))</f>
        <v>-</v>
      </c>
    </row>
    <row r="250" spans="1:54" s="14" customFormat="1" ht="11.45">
      <c r="A250" s="10"/>
      <c r="B250" s="72" t="s">
        <v>214</v>
      </c>
      <c r="C250" s="73" t="s">
        <v>176</v>
      </c>
      <c r="D250" s="205"/>
      <c r="E250" s="29"/>
      <c r="F250" s="80">
        <f>IF(F223="-","-",F223*INDEX('3c Mappings'!$C$8:$O$21,MATCH($C250,'3c Mappings'!$B$8:$B$21,0),MATCH($B250,'3c Mappings'!$C$7:$O$7,0)))</f>
        <v>0</v>
      </c>
      <c r="G250" s="80">
        <f>IF(G223="-","-",G223*INDEX('3c Mappings'!$C$8:$O$21,MATCH($C250,'3c Mappings'!$B$8:$B$21,0),MATCH($B250,'3c Mappings'!$C$7:$O$7,0)))</f>
        <v>0</v>
      </c>
      <c r="H250" s="80">
        <f>IF(H223="-","-",H223*INDEX('3c Mappings'!$C$8:$O$21,MATCH($C250,'3c Mappings'!$B$8:$B$21,0),MATCH($B250,'3c Mappings'!$C$7:$O$7,0)))</f>
        <v>0</v>
      </c>
      <c r="I250" s="80">
        <f>IF(I223="-","-",I223*INDEX('3c Mappings'!$C$8:$O$21,MATCH($C250,'3c Mappings'!$B$8:$B$21,0),MATCH($B250,'3c Mappings'!$C$7:$O$7,0)))</f>
        <v>0</v>
      </c>
      <c r="J250" s="80">
        <f>IF(J223="-","-",J223*INDEX('3c Mappings'!$C$8:$O$21,MATCH($C250,'3c Mappings'!$B$8:$B$21,0),MATCH($B250,'3c Mappings'!$C$7:$O$7,0)))</f>
        <v>0</v>
      </c>
      <c r="K250" s="80">
        <f>IF(K223="-","-",K223*INDEX('3c Mappings'!$C$8:$O$21,MATCH($C250,'3c Mappings'!$B$8:$B$21,0),MATCH($B250,'3c Mappings'!$C$7:$O$7,0)))</f>
        <v>0</v>
      </c>
      <c r="L250" s="80">
        <f>IF(L223="-","-",L223*INDEX('3c Mappings'!$C$8:$O$21,MATCH($C250,'3c Mappings'!$B$8:$B$21,0),MATCH($B250,'3c Mappings'!$C$7:$O$7,0)))</f>
        <v>0</v>
      </c>
      <c r="M250" s="80">
        <f>IF(M223="-","-",M223*INDEX('3c Mappings'!$C$8:$O$21,MATCH($C250,'3c Mappings'!$B$8:$B$21,0),MATCH($B250,'3c Mappings'!$C$7:$O$7,0)))</f>
        <v>0</v>
      </c>
      <c r="N250" s="82"/>
      <c r="O250" s="80">
        <f>IF(O223="-","-",O223*INDEX('3c Mappings'!$C$8:$O$21,MATCH($C250,'3c Mappings'!$B$8:$B$21,0),MATCH($B250,'3c Mappings'!$C$7:$O$7,0)))</f>
        <v>0</v>
      </c>
      <c r="P250" s="80">
        <f>IF(P223="-","-",P223*INDEX('3c Mappings'!$C$8:$O$21,MATCH($C250,'3c Mappings'!$B$8:$B$21,0),MATCH($B250,'3c Mappings'!$C$7:$O$7,0)))</f>
        <v>0</v>
      </c>
      <c r="Q250" s="80">
        <f>IF(Q223="-","-",Q223*INDEX('3c Mappings'!$C$8:$O$21,MATCH($C250,'3c Mappings'!$B$8:$B$21,0),MATCH($B250,'3c Mappings'!$C$7:$O$7,0)))</f>
        <v>0</v>
      </c>
      <c r="R250" s="80">
        <f>IF(R223="-","-",R223*INDEX('3c Mappings'!$C$8:$O$21,MATCH($C250,'3c Mappings'!$B$8:$B$21,0),MATCH($B250,'3c Mappings'!$C$7:$O$7,0)))</f>
        <v>0</v>
      </c>
      <c r="S250" s="80">
        <f>IF(S223="-","-",S223*INDEX('3c Mappings'!$C$8:$O$21,MATCH($C250,'3c Mappings'!$B$8:$B$21,0),MATCH($B250,'3c Mappings'!$C$7:$O$7,0)))</f>
        <v>0</v>
      </c>
      <c r="T250" s="80">
        <f>IF(T223="-","-",T223*INDEX('3c Mappings'!$C$8:$O$21,MATCH($C250,'3c Mappings'!$B$8:$B$21,0),MATCH($B250,'3c Mappings'!$C$7:$O$7,0)))</f>
        <v>0</v>
      </c>
      <c r="U250" s="80">
        <f>IF(U223="-","-",U223*INDEX('3c Mappings'!$C$8:$O$21,MATCH($C250,'3c Mappings'!$B$8:$B$21,0),MATCH($B250,'3c Mappings'!$C$7:$O$7,0)))</f>
        <v>0</v>
      </c>
      <c r="V250" s="80">
        <f>IF(V223="-","-",V223*INDEX('3c Mappings'!$C$8:$O$21,MATCH($C250,'3c Mappings'!$B$8:$B$21,0),MATCH($B250,'3c Mappings'!$C$7:$O$7,0)))</f>
        <v>0</v>
      </c>
      <c r="W250" s="80">
        <f>IF(W223="-","-",W223*INDEX('3c Mappings'!$C$8:$O$21,MATCH($C250,'3c Mappings'!$B$8:$B$21,0),MATCH($B250,'3c Mappings'!$C$7:$O$7,0)))</f>
        <v>0</v>
      </c>
      <c r="X250" s="80">
        <f>IF(X223="-","-",X223*INDEX('3c Mappings'!$C$8:$O$21,MATCH($C250,'3c Mappings'!$B$8:$B$21,0),MATCH($B250,'3c Mappings'!$C$7:$O$7,0)))</f>
        <v>0</v>
      </c>
      <c r="Y250" s="80">
        <f>IF(Y223="-","-",Y223*INDEX('3c Mappings'!$C$8:$O$21,MATCH($C250,'3c Mappings'!$B$8:$B$21,0),MATCH($B250,'3c Mappings'!$C$7:$O$7,0)))</f>
        <v>0</v>
      </c>
      <c r="Z250" s="80">
        <f>IF(Z223="-","-",Z223*INDEX('3c Mappings'!$C$8:$O$21,MATCH($C250,'3c Mappings'!$B$8:$B$21,0),MATCH($B250,'3c Mappings'!$C$7:$O$7,0)))</f>
        <v>0</v>
      </c>
      <c r="AA250" s="80">
        <f>IF(AA223="-","-",AA223*INDEX('3c Mappings'!$C$8:$O$21,MATCH($C250,'3c Mappings'!$B$8:$B$21,0),MATCH($B250,'3c Mappings'!$C$7:$O$7,0)))</f>
        <v>0</v>
      </c>
      <c r="AB250" s="80">
        <f>IF(AB223="-","-",AB223*INDEX('3c Mappings'!$C$8:$O$21,MATCH($C250,'3c Mappings'!$B$8:$B$21,0),MATCH($B250,'3c Mappings'!$C$7:$O$7,0)))</f>
        <v>0</v>
      </c>
      <c r="AC250" s="80">
        <f>IF(AC223="-","-",AC223*INDEX('3c Mappings'!$C$8:$O$21,MATCH($C250,'3c Mappings'!$B$8:$B$21,0),MATCH($B250,'3c Mappings'!$C$7:$O$7,0)))</f>
        <v>0</v>
      </c>
      <c r="AD250" s="80">
        <f>IF(AD223="-","-",AD223*INDEX('3c Mappings'!$C$8:$O$21,MATCH($C250,'3c Mappings'!$B$8:$B$21,0),MATCH($B250,'3c Mappings'!$C$7:$O$7,0)))</f>
        <v>0</v>
      </c>
      <c r="AE250" s="80">
        <f>IF(AE223="-","-",AE223*INDEX('3c Mappings'!$C$8:$O$21,MATCH($C250,'3c Mappings'!$B$8:$B$21,0),MATCH($B250,'3c Mappings'!$C$7:$O$7,0)))</f>
        <v>0</v>
      </c>
      <c r="AF250" s="80">
        <f>IF(AF223="-","-",AF223*INDEX('3c Mappings'!$C$8:$O$21,MATCH($C250,'3c Mappings'!$B$8:$B$21,0),MATCH($B250,'3c Mappings'!$C$7:$O$7,0)))</f>
        <v>0</v>
      </c>
      <c r="AG250" s="80">
        <f>IF(AG223="-","-",AG223*INDEX('3c Mappings'!$C$8:$O$21,MATCH($C250,'3c Mappings'!$B$8:$B$21,0),MATCH($B250,'3c Mappings'!$C$7:$O$7,0)))</f>
        <v>0</v>
      </c>
      <c r="AH250" s="80" t="str">
        <f>IF(AH223="-","-",AH223*INDEX('3c Mappings'!$C$8:$O$21,MATCH($C250,'3c Mappings'!$B$8:$B$21,0),MATCH($B250,'3c Mappings'!$C$7:$O$7,0)))</f>
        <v>-</v>
      </c>
      <c r="AI250" s="80" t="str">
        <f>IF(AI223="-","-",AI223*INDEX('3c Mappings'!$C$8:$O$21,MATCH($C250,'3c Mappings'!$B$8:$B$21,0),MATCH($B250,'3c Mappings'!$C$7:$O$7,0)))</f>
        <v>-</v>
      </c>
      <c r="AJ250" s="80" t="str">
        <f>IF(AJ223="-","-",AJ223*INDEX('3c Mappings'!$C$8:$O$21,MATCH($C250,'3c Mappings'!$B$8:$B$21,0),MATCH($B250,'3c Mappings'!$C$7:$O$7,0)))</f>
        <v>-</v>
      </c>
      <c r="AK250" s="80" t="str">
        <f>IF(AK223="-","-",AK223*INDEX('3c Mappings'!$C$8:$O$21,MATCH($C250,'3c Mappings'!$B$8:$B$21,0),MATCH($B250,'3c Mappings'!$C$7:$O$7,0)))</f>
        <v>-</v>
      </c>
      <c r="AL250" s="80" t="str">
        <f>IF(AL223="-","-",AL223*INDEX('3c Mappings'!$C$8:$O$21,MATCH($C250,'3c Mappings'!$B$8:$B$21,0),MATCH($B250,'3c Mappings'!$C$7:$O$7,0)))</f>
        <v>-</v>
      </c>
      <c r="AM250" s="80" t="str">
        <f>IF(AM223="-","-",AM223*INDEX('3c Mappings'!$C$8:$O$21,MATCH($C250,'3c Mappings'!$B$8:$B$21,0),MATCH($B250,'3c Mappings'!$C$7:$O$7,0)))</f>
        <v>-</v>
      </c>
      <c r="AN250" s="80" t="str">
        <f>IF(AN223="-","-",AN223*INDEX('3c Mappings'!$C$8:$O$21,MATCH($C250,'3c Mappings'!$B$8:$B$21,0),MATCH($B250,'3c Mappings'!$C$7:$O$7,0)))</f>
        <v>-</v>
      </c>
      <c r="AO250" s="80" t="str">
        <f>IF(AO223="-","-",AO223*INDEX('3c Mappings'!$C$8:$O$21,MATCH($C250,'3c Mappings'!$B$8:$B$21,0),MATCH($B250,'3c Mappings'!$C$7:$O$7,0)))</f>
        <v>-</v>
      </c>
      <c r="AP250" s="80" t="str">
        <f>IF(AP223="-","-",AP223*INDEX('3c Mappings'!$C$8:$O$21,MATCH($C250,'3c Mappings'!$B$8:$B$21,0),MATCH($B250,'3c Mappings'!$C$7:$O$7,0)))</f>
        <v>-</v>
      </c>
      <c r="AQ250" s="80" t="str">
        <f>IF(AQ223="-","-",AQ223*INDEX('3c Mappings'!$C$8:$O$21,MATCH($C250,'3c Mappings'!$B$8:$B$21,0),MATCH($B250,'3c Mappings'!$C$7:$O$7,0)))</f>
        <v>-</v>
      </c>
      <c r="AR250" s="80" t="str">
        <f>IF(AR223="-","-",AR223*INDEX('3c Mappings'!$C$8:$O$21,MATCH($C250,'3c Mappings'!$B$8:$B$21,0),MATCH($B250,'3c Mappings'!$C$7:$O$7,0)))</f>
        <v>-</v>
      </c>
      <c r="AS250" s="80" t="str">
        <f>IF(AS223="-","-",AS223*INDEX('3c Mappings'!$C$8:$O$21,MATCH($C250,'3c Mappings'!$B$8:$B$21,0),MATCH($B250,'3c Mappings'!$C$7:$O$7,0)))</f>
        <v>-</v>
      </c>
      <c r="AT250" s="80" t="str">
        <f>IF(AT223="-","-",AT223*INDEX('3c Mappings'!$C$8:$O$21,MATCH($C250,'3c Mappings'!$B$8:$B$21,0),MATCH($B250,'3c Mappings'!$C$7:$O$7,0)))</f>
        <v>-</v>
      </c>
      <c r="AU250" s="80" t="str">
        <f>IF(AU223="-","-",AU223*INDEX('3c Mappings'!$C$8:$O$21,MATCH($C250,'3c Mappings'!$B$8:$B$21,0),MATCH($B250,'3c Mappings'!$C$7:$O$7,0)))</f>
        <v>-</v>
      </c>
      <c r="AV250" s="80" t="str">
        <f>IF(AV223="-","-",AV223*INDEX('3c Mappings'!$C$8:$O$21,MATCH($C250,'3c Mappings'!$B$8:$B$21,0),MATCH($B250,'3c Mappings'!$C$7:$O$7,0)))</f>
        <v>-</v>
      </c>
      <c r="AW250" s="80" t="str">
        <f>IF(AW223="-","-",AW223*INDEX('3c Mappings'!$C$8:$O$21,MATCH($C250,'3c Mappings'!$B$8:$B$21,0),MATCH($B250,'3c Mappings'!$C$7:$O$7,0)))</f>
        <v>-</v>
      </c>
      <c r="AX250" s="80" t="str">
        <f>IF(AX223="-","-",AX223*INDEX('3c Mappings'!$C$8:$O$21,MATCH($C250,'3c Mappings'!$B$8:$B$21,0),MATCH($B250,'3c Mappings'!$C$7:$O$7,0)))</f>
        <v>-</v>
      </c>
      <c r="AY250" s="80" t="str">
        <f>IF(AY223="-","-",AY223*INDEX('3c Mappings'!$C$8:$O$21,MATCH($C250,'3c Mappings'!$B$8:$B$21,0),MATCH($B250,'3c Mappings'!$C$7:$O$7,0)))</f>
        <v>-</v>
      </c>
      <c r="AZ250" s="80" t="str">
        <f>IF(AZ223="-","-",AZ223*INDEX('3c Mappings'!$C$8:$O$21,MATCH($C250,'3c Mappings'!$B$8:$B$21,0),MATCH($B250,'3c Mappings'!$C$7:$O$7,0)))</f>
        <v>-</v>
      </c>
      <c r="BA250" s="80" t="str">
        <f>IF(BA223="-","-",BA223*INDEX('3c Mappings'!$C$8:$O$21,MATCH($C250,'3c Mappings'!$B$8:$B$21,0),MATCH($B250,'3c Mappings'!$C$7:$O$7,0)))</f>
        <v>-</v>
      </c>
      <c r="BB250" s="80" t="str">
        <f>IF(BB223="-","-",BB223*INDEX('3c Mappings'!$C$8:$O$21,MATCH($C250,'3c Mappings'!$B$8:$B$21,0),MATCH($B250,'3c Mappings'!$C$7:$O$7,0)))</f>
        <v>-</v>
      </c>
    </row>
    <row r="251" spans="1:54" s="14" customFormat="1" ht="12.6" customHeight="1">
      <c r="A251" s="10"/>
      <c r="B251" s="72" t="s">
        <v>202</v>
      </c>
      <c r="C251" s="73" t="s">
        <v>177</v>
      </c>
      <c r="D251" s="205"/>
      <c r="E251" s="29"/>
      <c r="F251" s="80">
        <f>IF(F211="-","-",F211*INDEX('3c Mappings'!$C$8:$O$21,MATCH($C251,'3c Mappings'!$B$8:$B$21,0),MATCH($B251,'3c Mappings'!$C$7:$O$7,0)))</f>
        <v>0.29237457272610334</v>
      </c>
      <c r="G251" s="80">
        <f>IF(G211="-","-",G211*INDEX('3c Mappings'!$C$8:$O$21,MATCH($C251,'3c Mappings'!$B$8:$B$21,0),MATCH($B251,'3c Mappings'!$C$7:$O$7,0)))</f>
        <v>0.29237457272610334</v>
      </c>
      <c r="H251" s="80">
        <f>IF(H211="-","-",H211*INDEX('3c Mappings'!$C$8:$O$21,MATCH($C251,'3c Mappings'!$B$8:$B$21,0),MATCH($B251,'3c Mappings'!$C$7:$O$7,0)))</f>
        <v>0.27950577214408806</v>
      </c>
      <c r="I251" s="80">
        <f>IF(I211="-","-",I211*INDEX('3c Mappings'!$C$8:$O$21,MATCH($C251,'3c Mappings'!$B$8:$B$21,0),MATCH($B251,'3c Mappings'!$C$7:$O$7,0)))</f>
        <v>0.27950577214408806</v>
      </c>
      <c r="J251" s="80">
        <f>IF(J211="-","-",J211*INDEX('3c Mappings'!$C$8:$O$21,MATCH($C251,'3c Mappings'!$B$8:$B$21,0),MATCH($B251,'3c Mappings'!$C$7:$O$7,0)))</f>
        <v>0.28629934870362261</v>
      </c>
      <c r="K251" s="80">
        <f>IF(K211="-","-",K211*INDEX('3c Mappings'!$C$8:$O$21,MATCH($C251,'3c Mappings'!$B$8:$B$21,0),MATCH($B251,'3c Mappings'!$C$7:$O$7,0)))</f>
        <v>0.28629934870362261</v>
      </c>
      <c r="L251" s="80">
        <f>IF(L211="-","-",L211*INDEX('3c Mappings'!$C$8:$O$21,MATCH($C251,'3c Mappings'!$B$8:$B$21,0),MATCH($B251,'3c Mappings'!$C$7:$O$7,0)))</f>
        <v>0.29519863030888449</v>
      </c>
      <c r="M251" s="80">
        <f>IF(M211="-","-",M211*INDEX('3c Mappings'!$C$8:$O$21,MATCH($C251,'3c Mappings'!$B$8:$B$21,0),MATCH($B251,'3c Mappings'!$C$7:$O$7,0)))</f>
        <v>0.29519863030888449</v>
      </c>
      <c r="N251" s="82"/>
      <c r="O251" s="80">
        <f>IF(O211="-","-",O211*INDEX('3c Mappings'!$C$8:$O$21,MATCH($C251,'3c Mappings'!$B$8:$B$21,0),MATCH($B251,'3c Mappings'!$C$7:$O$7,0)))</f>
        <v>0.29519863030888449</v>
      </c>
      <c r="P251" s="80">
        <f>IF(P211="-","-",P211*INDEX('3c Mappings'!$C$8:$O$21,MATCH($C251,'3c Mappings'!$B$8:$B$21,0),MATCH($B251,'3c Mappings'!$C$7:$O$7,0)))</f>
        <v>0.29133027150646018</v>
      </c>
      <c r="Q251" s="80">
        <f>IF(Q211="-","-",Q211*INDEX('3c Mappings'!$C$8:$O$21,MATCH($C251,'3c Mappings'!$B$8:$B$21,0),MATCH($B251,'3c Mappings'!$C$7:$O$7,0)))</f>
        <v>0.29133027150646018</v>
      </c>
      <c r="R251" s="80">
        <f>IF(R211="-","-",R211*INDEX('3c Mappings'!$C$8:$O$21,MATCH($C251,'3c Mappings'!$B$8:$B$21,0),MATCH($B251,'3c Mappings'!$C$7:$O$7,0)))</f>
        <v>0.29243563870889783</v>
      </c>
      <c r="S251" s="80">
        <f>IF(S211="-","-",S211*INDEX('3c Mappings'!$C$8:$O$21,MATCH($C251,'3c Mappings'!$B$8:$B$21,0),MATCH($B251,'3c Mappings'!$C$7:$O$7,0)))</f>
        <v>0.29243563870889783</v>
      </c>
      <c r="T251" s="80">
        <f>IF(T211="-","-",T211*INDEX('3c Mappings'!$C$8:$O$21,MATCH($C251,'3c Mappings'!$B$8:$B$21,0),MATCH($B251,'3c Mappings'!$C$7:$O$7,0)))</f>
        <v>0.28232940508136356</v>
      </c>
      <c r="U251" s="80">
        <f>IF(U211="-","-",U211*INDEX('3c Mappings'!$C$8:$O$21,MATCH($C251,'3c Mappings'!$B$8:$B$21,0),MATCH($B251,'3c Mappings'!$C$7:$O$7,0)))</f>
        <v>0.28232940508136356</v>
      </c>
      <c r="V251" s="80">
        <f>IF(V211="-","-",V211*INDEX('3c Mappings'!$C$8:$O$21,MATCH($C251,'3c Mappings'!$B$8:$B$21,0),MATCH($B251,'3c Mappings'!$C$7:$O$7,0)))</f>
        <v>0.3993654373516286</v>
      </c>
      <c r="W251" s="80">
        <f>IF(W211="-","-",W211*INDEX('3c Mappings'!$C$8:$O$21,MATCH($C251,'3c Mappings'!$B$8:$B$21,0),MATCH($B251,'3c Mappings'!$C$7:$O$7,0)))</f>
        <v>0.37528098919993363</v>
      </c>
      <c r="X251" s="80">
        <f>IF(X211="-","-",X211*INDEX('3c Mappings'!$C$8:$O$21,MATCH($C251,'3c Mappings'!$B$8:$B$21,0),MATCH($B251,'3c Mappings'!$C$7:$O$7,0)))</f>
        <v>0.37779843158173837</v>
      </c>
      <c r="Y251" s="80">
        <f>IF(Y211="-","-",Y211*INDEX('3c Mappings'!$C$8:$O$21,MATCH($C251,'3c Mappings'!$B$8:$B$21,0),MATCH($B251,'3c Mappings'!$C$7:$O$7,0)))</f>
        <v>0.37779843158173837</v>
      </c>
      <c r="Z251" s="80">
        <f>IF(Z211="-","-",Z211*INDEX('3c Mappings'!$C$8:$O$21,MATCH($C251,'3c Mappings'!$B$8:$B$21,0),MATCH($B251,'3c Mappings'!$C$7:$O$7,0)))</f>
        <v>0.37779843158173837</v>
      </c>
      <c r="AA251" s="80">
        <f>IF(AA211="-","-",AA211*INDEX('3c Mappings'!$C$8:$O$21,MATCH($C251,'3c Mappings'!$B$8:$B$21,0),MATCH($B251,'3c Mappings'!$C$7:$O$7,0)))</f>
        <v>0.37779843158173837</v>
      </c>
      <c r="AB251" s="80">
        <f>IF(AB211="-","-",AB211*INDEX('3c Mappings'!$C$8:$O$21,MATCH($C251,'3c Mappings'!$B$8:$B$21,0),MATCH($B251,'3c Mappings'!$C$7:$O$7,0)))</f>
        <v>0.37482760460972758</v>
      </c>
      <c r="AC251" s="80">
        <f>IF(AC211="-","-",AC211*INDEX('3c Mappings'!$C$8:$O$21,MATCH($C251,'3c Mappings'!$B$8:$B$21,0),MATCH($B251,'3c Mappings'!$C$7:$O$7,0)))</f>
        <v>0.37482760460972758</v>
      </c>
      <c r="AD251" s="80">
        <f>IF(AD211="-","-",AD211*INDEX('3c Mappings'!$C$8:$O$21,MATCH($C251,'3c Mappings'!$B$8:$B$21,0),MATCH($B251,'3c Mappings'!$C$7:$O$7,0)))</f>
        <v>0.37482760460972758</v>
      </c>
      <c r="AE251" s="80">
        <f>IF(AE211="-","-",AE211*INDEX('3c Mappings'!$C$8:$O$21,MATCH($C251,'3c Mappings'!$B$8:$B$21,0),MATCH($B251,'3c Mappings'!$C$7:$O$7,0)))</f>
        <v>0.37482760460972758</v>
      </c>
      <c r="AF251" s="80">
        <f>IF(AF211="-","-",AF211*INDEX('3c Mappings'!$C$8:$O$21,MATCH($C251,'3c Mappings'!$B$8:$B$21,0),MATCH($B251,'3c Mappings'!$C$7:$O$7,0)))</f>
        <v>0.40434634879109083</v>
      </c>
      <c r="AG251" s="80">
        <f>IF(AG211="-","-",AG211*INDEX('3c Mappings'!$C$8:$O$21,MATCH($C251,'3c Mappings'!$B$8:$B$21,0),MATCH($B251,'3c Mappings'!$C$7:$O$7,0)))</f>
        <v>0.40434634879109083</v>
      </c>
      <c r="AH251" s="80" t="str">
        <f>IF(AH211="-","-",AH211*INDEX('3c Mappings'!$C$8:$O$21,MATCH($C251,'3c Mappings'!$B$8:$B$21,0),MATCH($B251,'3c Mappings'!$C$7:$O$7,0)))</f>
        <v>-</v>
      </c>
      <c r="AI251" s="80" t="str">
        <f>IF(AI211="-","-",AI211*INDEX('3c Mappings'!$C$8:$O$21,MATCH($C251,'3c Mappings'!$B$8:$B$21,0),MATCH($B251,'3c Mappings'!$C$7:$O$7,0)))</f>
        <v>-</v>
      </c>
      <c r="AJ251" s="80" t="str">
        <f>IF(AJ211="-","-",AJ211*INDEX('3c Mappings'!$C$8:$O$21,MATCH($C251,'3c Mappings'!$B$8:$B$21,0),MATCH($B251,'3c Mappings'!$C$7:$O$7,0)))</f>
        <v>-</v>
      </c>
      <c r="AK251" s="80" t="str">
        <f>IF(AK211="-","-",AK211*INDEX('3c Mappings'!$C$8:$O$21,MATCH($C251,'3c Mappings'!$B$8:$B$21,0),MATCH($B251,'3c Mappings'!$C$7:$O$7,0)))</f>
        <v>-</v>
      </c>
      <c r="AL251" s="80" t="str">
        <f>IF(AL211="-","-",AL211*INDEX('3c Mappings'!$C$8:$O$21,MATCH($C251,'3c Mappings'!$B$8:$B$21,0),MATCH($B251,'3c Mappings'!$C$7:$O$7,0)))</f>
        <v>-</v>
      </c>
      <c r="AM251" s="80" t="str">
        <f>IF(AM211="-","-",AM211*INDEX('3c Mappings'!$C$8:$O$21,MATCH($C251,'3c Mappings'!$B$8:$B$21,0),MATCH($B251,'3c Mappings'!$C$7:$O$7,0)))</f>
        <v>-</v>
      </c>
      <c r="AN251" s="80" t="str">
        <f>IF(AN211="-","-",AN211*INDEX('3c Mappings'!$C$8:$O$21,MATCH($C251,'3c Mappings'!$B$8:$B$21,0),MATCH($B251,'3c Mappings'!$C$7:$O$7,0)))</f>
        <v>-</v>
      </c>
      <c r="AO251" s="80" t="str">
        <f>IF(AO211="-","-",AO211*INDEX('3c Mappings'!$C$8:$O$21,MATCH($C251,'3c Mappings'!$B$8:$B$21,0),MATCH($B251,'3c Mappings'!$C$7:$O$7,0)))</f>
        <v>-</v>
      </c>
      <c r="AP251" s="80" t="str">
        <f>IF(AP211="-","-",AP211*INDEX('3c Mappings'!$C$8:$O$21,MATCH($C251,'3c Mappings'!$B$8:$B$21,0),MATCH($B251,'3c Mappings'!$C$7:$O$7,0)))</f>
        <v>-</v>
      </c>
      <c r="AQ251" s="80" t="str">
        <f>IF(AQ211="-","-",AQ211*INDEX('3c Mappings'!$C$8:$O$21,MATCH($C251,'3c Mappings'!$B$8:$B$21,0),MATCH($B251,'3c Mappings'!$C$7:$O$7,0)))</f>
        <v>-</v>
      </c>
      <c r="AR251" s="80" t="str">
        <f>IF(AR211="-","-",AR211*INDEX('3c Mappings'!$C$8:$O$21,MATCH($C251,'3c Mappings'!$B$8:$B$21,0),MATCH($B251,'3c Mappings'!$C$7:$O$7,0)))</f>
        <v>-</v>
      </c>
      <c r="AS251" s="80" t="str">
        <f>IF(AS211="-","-",AS211*INDEX('3c Mappings'!$C$8:$O$21,MATCH($C251,'3c Mappings'!$B$8:$B$21,0),MATCH($B251,'3c Mappings'!$C$7:$O$7,0)))</f>
        <v>-</v>
      </c>
      <c r="AT251" s="80" t="str">
        <f>IF(AT211="-","-",AT211*INDEX('3c Mappings'!$C$8:$O$21,MATCH($C251,'3c Mappings'!$B$8:$B$21,0),MATCH($B251,'3c Mappings'!$C$7:$O$7,0)))</f>
        <v>-</v>
      </c>
      <c r="AU251" s="80" t="str">
        <f>IF(AU211="-","-",AU211*INDEX('3c Mappings'!$C$8:$O$21,MATCH($C251,'3c Mappings'!$B$8:$B$21,0),MATCH($B251,'3c Mappings'!$C$7:$O$7,0)))</f>
        <v>-</v>
      </c>
      <c r="AV251" s="80" t="str">
        <f>IF(AV211="-","-",AV211*INDEX('3c Mappings'!$C$8:$O$21,MATCH($C251,'3c Mappings'!$B$8:$B$21,0),MATCH($B251,'3c Mappings'!$C$7:$O$7,0)))</f>
        <v>-</v>
      </c>
      <c r="AW251" s="80" t="str">
        <f>IF(AW211="-","-",AW211*INDEX('3c Mappings'!$C$8:$O$21,MATCH($C251,'3c Mappings'!$B$8:$B$21,0),MATCH($B251,'3c Mappings'!$C$7:$O$7,0)))</f>
        <v>-</v>
      </c>
      <c r="AX251" s="80" t="str">
        <f>IF(AX211="-","-",AX211*INDEX('3c Mappings'!$C$8:$O$21,MATCH($C251,'3c Mappings'!$B$8:$B$21,0),MATCH($B251,'3c Mappings'!$C$7:$O$7,0)))</f>
        <v>-</v>
      </c>
      <c r="AY251" s="80" t="str">
        <f>IF(AY211="-","-",AY211*INDEX('3c Mappings'!$C$8:$O$21,MATCH($C251,'3c Mappings'!$B$8:$B$21,0),MATCH($B251,'3c Mappings'!$C$7:$O$7,0)))</f>
        <v>-</v>
      </c>
      <c r="AZ251" s="80" t="str">
        <f>IF(AZ211="-","-",AZ211*INDEX('3c Mappings'!$C$8:$O$21,MATCH($C251,'3c Mappings'!$B$8:$B$21,0),MATCH($B251,'3c Mappings'!$C$7:$O$7,0)))</f>
        <v>-</v>
      </c>
      <c r="BA251" s="80" t="str">
        <f>IF(BA211="-","-",BA211*INDEX('3c Mappings'!$C$8:$O$21,MATCH($C251,'3c Mappings'!$B$8:$B$21,0),MATCH($B251,'3c Mappings'!$C$7:$O$7,0)))</f>
        <v>-</v>
      </c>
      <c r="BB251" s="80" t="str">
        <f>IF(BB211="-","-",BB211*INDEX('3c Mappings'!$C$8:$O$21,MATCH($C251,'3c Mappings'!$B$8:$B$21,0),MATCH($B251,'3c Mappings'!$C$7:$O$7,0)))</f>
        <v>-</v>
      </c>
    </row>
    <row r="252" spans="1:54" s="14" customFormat="1" ht="11.45">
      <c r="A252" s="10"/>
      <c r="B252" s="72" t="s">
        <v>203</v>
      </c>
      <c r="C252" s="73" t="s">
        <v>177</v>
      </c>
      <c r="D252" s="205"/>
      <c r="E252" s="29"/>
      <c r="F252" s="80">
        <f>IF(F212="-","-",F212*INDEX('3c Mappings'!$C$8:$O$21,MATCH($C252,'3c Mappings'!$B$8:$B$21,0),MATCH($B252,'3c Mappings'!$C$7:$O$7,0)))</f>
        <v>0</v>
      </c>
      <c r="G252" s="80">
        <f>IF(G212="-","-",G212*INDEX('3c Mappings'!$C$8:$O$21,MATCH($C252,'3c Mappings'!$B$8:$B$21,0),MATCH($B252,'3c Mappings'!$C$7:$O$7,0)))</f>
        <v>0</v>
      </c>
      <c r="H252" s="80">
        <f>IF(H212="-","-",H212*INDEX('3c Mappings'!$C$8:$O$21,MATCH($C252,'3c Mappings'!$B$8:$B$21,0),MATCH($B252,'3c Mappings'!$C$7:$O$7,0)))</f>
        <v>0</v>
      </c>
      <c r="I252" s="80">
        <f>IF(I212="-","-",I212*INDEX('3c Mappings'!$C$8:$O$21,MATCH($C252,'3c Mappings'!$B$8:$B$21,0),MATCH($B252,'3c Mappings'!$C$7:$O$7,0)))</f>
        <v>0</v>
      </c>
      <c r="J252" s="80">
        <f>IF(J212="-","-",J212*INDEX('3c Mappings'!$C$8:$O$21,MATCH($C252,'3c Mappings'!$B$8:$B$21,0),MATCH($B252,'3c Mappings'!$C$7:$O$7,0)))</f>
        <v>0</v>
      </c>
      <c r="K252" s="80">
        <f>IF(K212="-","-",K212*INDEX('3c Mappings'!$C$8:$O$21,MATCH($C252,'3c Mappings'!$B$8:$B$21,0),MATCH($B252,'3c Mappings'!$C$7:$O$7,0)))</f>
        <v>0</v>
      </c>
      <c r="L252" s="80">
        <f>IF(L212="-","-",L212*INDEX('3c Mappings'!$C$8:$O$21,MATCH($C252,'3c Mappings'!$B$8:$B$21,0),MATCH($B252,'3c Mappings'!$C$7:$O$7,0)))</f>
        <v>0</v>
      </c>
      <c r="M252" s="80">
        <f>IF(M212="-","-",M212*INDEX('3c Mappings'!$C$8:$O$21,MATCH($C252,'3c Mappings'!$B$8:$B$21,0),MATCH($B252,'3c Mappings'!$C$7:$O$7,0)))</f>
        <v>0</v>
      </c>
      <c r="N252" s="82"/>
      <c r="O252" s="80">
        <f>IF(O212="-","-",O212*INDEX('3c Mappings'!$C$8:$O$21,MATCH($C252,'3c Mappings'!$B$8:$B$21,0),MATCH($B252,'3c Mappings'!$C$7:$O$7,0)))</f>
        <v>0</v>
      </c>
      <c r="P252" s="80">
        <f>IF(P212="-","-",P212*INDEX('3c Mappings'!$C$8:$O$21,MATCH($C252,'3c Mappings'!$B$8:$B$21,0),MATCH($B252,'3c Mappings'!$C$7:$O$7,0)))</f>
        <v>0</v>
      </c>
      <c r="Q252" s="80">
        <f>IF(Q212="-","-",Q212*INDEX('3c Mappings'!$C$8:$O$21,MATCH($C252,'3c Mappings'!$B$8:$B$21,0),MATCH($B252,'3c Mappings'!$C$7:$O$7,0)))</f>
        <v>0</v>
      </c>
      <c r="R252" s="80">
        <f>IF(R212="-","-",R212*INDEX('3c Mappings'!$C$8:$O$21,MATCH($C252,'3c Mappings'!$B$8:$B$21,0),MATCH($B252,'3c Mappings'!$C$7:$O$7,0)))</f>
        <v>0</v>
      </c>
      <c r="S252" s="80">
        <f>IF(S212="-","-",S212*INDEX('3c Mappings'!$C$8:$O$21,MATCH($C252,'3c Mappings'!$B$8:$B$21,0),MATCH($B252,'3c Mappings'!$C$7:$O$7,0)))</f>
        <v>0</v>
      </c>
      <c r="T252" s="80">
        <f>IF(T212="-","-",T212*INDEX('3c Mappings'!$C$8:$O$21,MATCH($C252,'3c Mappings'!$B$8:$B$21,0),MATCH($B252,'3c Mappings'!$C$7:$O$7,0)))</f>
        <v>0</v>
      </c>
      <c r="U252" s="80">
        <f>IF(U212="-","-",U212*INDEX('3c Mappings'!$C$8:$O$21,MATCH($C252,'3c Mappings'!$B$8:$B$21,0),MATCH($B252,'3c Mappings'!$C$7:$O$7,0)))</f>
        <v>0</v>
      </c>
      <c r="V252" s="80">
        <f>IF(V212="-","-",V212*INDEX('3c Mappings'!$C$8:$O$21,MATCH($C252,'3c Mappings'!$B$8:$B$21,0),MATCH($B252,'3c Mappings'!$C$7:$O$7,0)))</f>
        <v>0</v>
      </c>
      <c r="W252" s="80">
        <f>IF(W212="-","-",W212*INDEX('3c Mappings'!$C$8:$O$21,MATCH($C252,'3c Mappings'!$B$8:$B$21,0),MATCH($B252,'3c Mappings'!$C$7:$O$7,0)))</f>
        <v>0</v>
      </c>
      <c r="X252" s="80">
        <f>IF(X212="-","-",X212*INDEX('3c Mappings'!$C$8:$O$21,MATCH($C252,'3c Mappings'!$B$8:$B$21,0),MATCH($B252,'3c Mappings'!$C$7:$O$7,0)))</f>
        <v>0</v>
      </c>
      <c r="Y252" s="80">
        <f>IF(Y212="-","-",Y212*INDEX('3c Mappings'!$C$8:$O$21,MATCH($C252,'3c Mappings'!$B$8:$B$21,0),MATCH($B252,'3c Mappings'!$C$7:$O$7,0)))</f>
        <v>0</v>
      </c>
      <c r="Z252" s="80">
        <f>IF(Z212="-","-",Z212*INDEX('3c Mappings'!$C$8:$O$21,MATCH($C252,'3c Mappings'!$B$8:$B$21,0),MATCH($B252,'3c Mappings'!$C$7:$O$7,0)))</f>
        <v>0</v>
      </c>
      <c r="AA252" s="80">
        <f>IF(AA212="-","-",AA212*INDEX('3c Mappings'!$C$8:$O$21,MATCH($C252,'3c Mappings'!$B$8:$B$21,0),MATCH($B252,'3c Mappings'!$C$7:$O$7,0)))</f>
        <v>0</v>
      </c>
      <c r="AB252" s="80">
        <f>IF(AB212="-","-",AB212*INDEX('3c Mappings'!$C$8:$O$21,MATCH($C252,'3c Mappings'!$B$8:$B$21,0),MATCH($B252,'3c Mappings'!$C$7:$O$7,0)))</f>
        <v>0</v>
      </c>
      <c r="AC252" s="80">
        <f>IF(AC212="-","-",AC212*INDEX('3c Mappings'!$C$8:$O$21,MATCH($C252,'3c Mappings'!$B$8:$B$21,0),MATCH($B252,'3c Mappings'!$C$7:$O$7,0)))</f>
        <v>0</v>
      </c>
      <c r="AD252" s="80">
        <f>IF(AD212="-","-",AD212*INDEX('3c Mappings'!$C$8:$O$21,MATCH($C252,'3c Mappings'!$B$8:$B$21,0),MATCH($B252,'3c Mappings'!$C$7:$O$7,0)))</f>
        <v>0</v>
      </c>
      <c r="AE252" s="80">
        <f>IF(AE212="-","-",AE212*INDEX('3c Mappings'!$C$8:$O$21,MATCH($C252,'3c Mappings'!$B$8:$B$21,0),MATCH($B252,'3c Mappings'!$C$7:$O$7,0)))</f>
        <v>0</v>
      </c>
      <c r="AF252" s="80">
        <f>IF(AF212="-","-",AF212*INDEX('3c Mappings'!$C$8:$O$21,MATCH($C252,'3c Mappings'!$B$8:$B$21,0),MATCH($B252,'3c Mappings'!$C$7:$O$7,0)))</f>
        <v>0</v>
      </c>
      <c r="AG252" s="80">
        <f>IF(AG212="-","-",AG212*INDEX('3c Mappings'!$C$8:$O$21,MATCH($C252,'3c Mappings'!$B$8:$B$21,0),MATCH($B252,'3c Mappings'!$C$7:$O$7,0)))</f>
        <v>0</v>
      </c>
      <c r="AH252" s="80" t="str">
        <f>IF(AH212="-","-",AH212*INDEX('3c Mappings'!$C$8:$O$21,MATCH($C252,'3c Mappings'!$B$8:$B$21,0),MATCH($B252,'3c Mappings'!$C$7:$O$7,0)))</f>
        <v>-</v>
      </c>
      <c r="AI252" s="80" t="str">
        <f>IF(AI212="-","-",AI212*INDEX('3c Mappings'!$C$8:$O$21,MATCH($C252,'3c Mappings'!$B$8:$B$21,0),MATCH($B252,'3c Mappings'!$C$7:$O$7,0)))</f>
        <v>-</v>
      </c>
      <c r="AJ252" s="80" t="str">
        <f>IF(AJ212="-","-",AJ212*INDEX('3c Mappings'!$C$8:$O$21,MATCH($C252,'3c Mappings'!$B$8:$B$21,0),MATCH($B252,'3c Mappings'!$C$7:$O$7,0)))</f>
        <v>-</v>
      </c>
      <c r="AK252" s="80" t="str">
        <f>IF(AK212="-","-",AK212*INDEX('3c Mappings'!$C$8:$O$21,MATCH($C252,'3c Mappings'!$B$8:$B$21,0),MATCH($B252,'3c Mappings'!$C$7:$O$7,0)))</f>
        <v>-</v>
      </c>
      <c r="AL252" s="80" t="str">
        <f>IF(AL212="-","-",AL212*INDEX('3c Mappings'!$C$8:$O$21,MATCH($C252,'3c Mappings'!$B$8:$B$21,0),MATCH($B252,'3c Mappings'!$C$7:$O$7,0)))</f>
        <v>-</v>
      </c>
      <c r="AM252" s="80" t="str">
        <f>IF(AM212="-","-",AM212*INDEX('3c Mappings'!$C$8:$O$21,MATCH($C252,'3c Mappings'!$B$8:$B$21,0),MATCH($B252,'3c Mappings'!$C$7:$O$7,0)))</f>
        <v>-</v>
      </c>
      <c r="AN252" s="80" t="str">
        <f>IF(AN212="-","-",AN212*INDEX('3c Mappings'!$C$8:$O$21,MATCH($C252,'3c Mappings'!$B$8:$B$21,0),MATCH($B252,'3c Mappings'!$C$7:$O$7,0)))</f>
        <v>-</v>
      </c>
      <c r="AO252" s="80" t="str">
        <f>IF(AO212="-","-",AO212*INDEX('3c Mappings'!$C$8:$O$21,MATCH($C252,'3c Mappings'!$B$8:$B$21,0),MATCH($B252,'3c Mappings'!$C$7:$O$7,0)))</f>
        <v>-</v>
      </c>
      <c r="AP252" s="80" t="str">
        <f>IF(AP212="-","-",AP212*INDEX('3c Mappings'!$C$8:$O$21,MATCH($C252,'3c Mappings'!$B$8:$B$21,0),MATCH($B252,'3c Mappings'!$C$7:$O$7,0)))</f>
        <v>-</v>
      </c>
      <c r="AQ252" s="80" t="str">
        <f>IF(AQ212="-","-",AQ212*INDEX('3c Mappings'!$C$8:$O$21,MATCH($C252,'3c Mappings'!$B$8:$B$21,0),MATCH($B252,'3c Mappings'!$C$7:$O$7,0)))</f>
        <v>-</v>
      </c>
      <c r="AR252" s="80" t="str">
        <f>IF(AR212="-","-",AR212*INDEX('3c Mappings'!$C$8:$O$21,MATCH($C252,'3c Mappings'!$B$8:$B$21,0),MATCH($B252,'3c Mappings'!$C$7:$O$7,0)))</f>
        <v>-</v>
      </c>
      <c r="AS252" s="80" t="str">
        <f>IF(AS212="-","-",AS212*INDEX('3c Mappings'!$C$8:$O$21,MATCH($C252,'3c Mappings'!$B$8:$B$21,0),MATCH($B252,'3c Mappings'!$C$7:$O$7,0)))</f>
        <v>-</v>
      </c>
      <c r="AT252" s="80" t="str">
        <f>IF(AT212="-","-",AT212*INDEX('3c Mappings'!$C$8:$O$21,MATCH($C252,'3c Mappings'!$B$8:$B$21,0),MATCH($B252,'3c Mappings'!$C$7:$O$7,0)))</f>
        <v>-</v>
      </c>
      <c r="AU252" s="80" t="str">
        <f>IF(AU212="-","-",AU212*INDEX('3c Mappings'!$C$8:$O$21,MATCH($C252,'3c Mappings'!$B$8:$B$21,0),MATCH($B252,'3c Mappings'!$C$7:$O$7,0)))</f>
        <v>-</v>
      </c>
      <c r="AV252" s="80" t="str">
        <f>IF(AV212="-","-",AV212*INDEX('3c Mappings'!$C$8:$O$21,MATCH($C252,'3c Mappings'!$B$8:$B$21,0),MATCH($B252,'3c Mappings'!$C$7:$O$7,0)))</f>
        <v>-</v>
      </c>
      <c r="AW252" s="80" t="str">
        <f>IF(AW212="-","-",AW212*INDEX('3c Mappings'!$C$8:$O$21,MATCH($C252,'3c Mappings'!$B$8:$B$21,0),MATCH($B252,'3c Mappings'!$C$7:$O$7,0)))</f>
        <v>-</v>
      </c>
      <c r="AX252" s="80" t="str">
        <f>IF(AX212="-","-",AX212*INDEX('3c Mappings'!$C$8:$O$21,MATCH($C252,'3c Mappings'!$B$8:$B$21,0),MATCH($B252,'3c Mappings'!$C$7:$O$7,0)))</f>
        <v>-</v>
      </c>
      <c r="AY252" s="80" t="str">
        <f>IF(AY212="-","-",AY212*INDEX('3c Mappings'!$C$8:$O$21,MATCH($C252,'3c Mappings'!$B$8:$B$21,0),MATCH($B252,'3c Mappings'!$C$7:$O$7,0)))</f>
        <v>-</v>
      </c>
      <c r="AZ252" s="80" t="str">
        <f>IF(AZ212="-","-",AZ212*INDEX('3c Mappings'!$C$8:$O$21,MATCH($C252,'3c Mappings'!$B$8:$B$21,0),MATCH($B252,'3c Mappings'!$C$7:$O$7,0)))</f>
        <v>-</v>
      </c>
      <c r="BA252" s="80" t="str">
        <f>IF(BA212="-","-",BA212*INDEX('3c Mappings'!$C$8:$O$21,MATCH($C252,'3c Mappings'!$B$8:$B$21,0),MATCH($B252,'3c Mappings'!$C$7:$O$7,0)))</f>
        <v>-</v>
      </c>
      <c r="BB252" s="80" t="str">
        <f>IF(BB212="-","-",BB212*INDEX('3c Mappings'!$C$8:$O$21,MATCH($C252,'3c Mappings'!$B$8:$B$21,0),MATCH($B252,'3c Mappings'!$C$7:$O$7,0)))</f>
        <v>-</v>
      </c>
    </row>
    <row r="253" spans="1:54" s="14" customFormat="1" ht="11.45">
      <c r="A253" s="10"/>
      <c r="B253" s="72" t="s">
        <v>204</v>
      </c>
      <c r="C253" s="73" t="s">
        <v>177</v>
      </c>
      <c r="D253" s="205"/>
      <c r="E253" s="29"/>
      <c r="F253" s="80">
        <f>IF(F213="-","-",F213*INDEX('3c Mappings'!$C$8:$O$21,MATCH($C253,'3c Mappings'!$B$8:$B$21,0),MATCH($B253,'3c Mappings'!$C$7:$O$7,0)))</f>
        <v>0</v>
      </c>
      <c r="G253" s="80">
        <f>IF(G213="-","-",G213*INDEX('3c Mappings'!$C$8:$O$21,MATCH($C253,'3c Mappings'!$B$8:$B$21,0),MATCH($B253,'3c Mappings'!$C$7:$O$7,0)))</f>
        <v>0</v>
      </c>
      <c r="H253" s="80">
        <f>IF(H213="-","-",H213*INDEX('3c Mappings'!$C$8:$O$21,MATCH($C253,'3c Mappings'!$B$8:$B$21,0),MATCH($B253,'3c Mappings'!$C$7:$O$7,0)))</f>
        <v>0</v>
      </c>
      <c r="I253" s="80">
        <f>IF(I213="-","-",I213*INDEX('3c Mappings'!$C$8:$O$21,MATCH($C253,'3c Mappings'!$B$8:$B$21,0),MATCH($B253,'3c Mappings'!$C$7:$O$7,0)))</f>
        <v>0</v>
      </c>
      <c r="J253" s="80">
        <f>IF(J213="-","-",J213*INDEX('3c Mappings'!$C$8:$O$21,MATCH($C253,'3c Mappings'!$B$8:$B$21,0),MATCH($B253,'3c Mappings'!$C$7:$O$7,0)))</f>
        <v>0</v>
      </c>
      <c r="K253" s="80">
        <f>IF(K213="-","-",K213*INDEX('3c Mappings'!$C$8:$O$21,MATCH($C253,'3c Mappings'!$B$8:$B$21,0),MATCH($B253,'3c Mappings'!$C$7:$O$7,0)))</f>
        <v>0</v>
      </c>
      <c r="L253" s="80">
        <f>IF(L213="-","-",L213*INDEX('3c Mappings'!$C$8:$O$21,MATCH($C253,'3c Mappings'!$B$8:$B$21,0),MATCH($B253,'3c Mappings'!$C$7:$O$7,0)))</f>
        <v>0</v>
      </c>
      <c r="M253" s="80">
        <f>IF(M213="-","-",M213*INDEX('3c Mappings'!$C$8:$O$21,MATCH($C253,'3c Mappings'!$B$8:$B$21,0),MATCH($B253,'3c Mappings'!$C$7:$O$7,0)))</f>
        <v>0</v>
      </c>
      <c r="N253" s="82"/>
      <c r="O253" s="80">
        <f>IF(O213="-","-",O213*INDEX('3c Mappings'!$C$8:$O$21,MATCH($C253,'3c Mappings'!$B$8:$B$21,0),MATCH($B253,'3c Mappings'!$C$7:$O$7,0)))</f>
        <v>0</v>
      </c>
      <c r="P253" s="80">
        <f>IF(P213="-","-",P213*INDEX('3c Mappings'!$C$8:$O$21,MATCH($C253,'3c Mappings'!$B$8:$B$21,0),MATCH($B253,'3c Mappings'!$C$7:$O$7,0)))</f>
        <v>0</v>
      </c>
      <c r="Q253" s="80">
        <f>IF(Q213="-","-",Q213*INDEX('3c Mappings'!$C$8:$O$21,MATCH($C253,'3c Mappings'!$B$8:$B$21,0),MATCH($B253,'3c Mappings'!$C$7:$O$7,0)))</f>
        <v>0</v>
      </c>
      <c r="R253" s="80">
        <f>IF(R213="-","-",R213*INDEX('3c Mappings'!$C$8:$O$21,MATCH($C253,'3c Mappings'!$B$8:$B$21,0),MATCH($B253,'3c Mappings'!$C$7:$O$7,0)))</f>
        <v>0</v>
      </c>
      <c r="S253" s="80">
        <f>IF(S213="-","-",S213*INDEX('3c Mappings'!$C$8:$O$21,MATCH($C253,'3c Mappings'!$B$8:$B$21,0),MATCH($B253,'3c Mappings'!$C$7:$O$7,0)))</f>
        <v>0</v>
      </c>
      <c r="T253" s="80">
        <f>IF(T213="-","-",T213*INDEX('3c Mappings'!$C$8:$O$21,MATCH($C253,'3c Mappings'!$B$8:$B$21,0),MATCH($B253,'3c Mappings'!$C$7:$O$7,0)))</f>
        <v>0</v>
      </c>
      <c r="U253" s="80">
        <f>IF(U213="-","-",U213*INDEX('3c Mappings'!$C$8:$O$21,MATCH($C253,'3c Mappings'!$B$8:$B$21,0),MATCH($B253,'3c Mappings'!$C$7:$O$7,0)))</f>
        <v>0</v>
      </c>
      <c r="V253" s="80">
        <f>IF(V213="-","-",V213*INDEX('3c Mappings'!$C$8:$O$21,MATCH($C253,'3c Mappings'!$B$8:$B$21,0),MATCH($B253,'3c Mappings'!$C$7:$O$7,0)))</f>
        <v>0</v>
      </c>
      <c r="W253" s="80">
        <f>IF(W213="-","-",W213*INDEX('3c Mappings'!$C$8:$O$21,MATCH($C253,'3c Mappings'!$B$8:$B$21,0),MATCH($B253,'3c Mappings'!$C$7:$O$7,0)))</f>
        <v>0</v>
      </c>
      <c r="X253" s="80">
        <f>IF(X213="-","-",X213*INDEX('3c Mappings'!$C$8:$O$21,MATCH($C253,'3c Mappings'!$B$8:$B$21,0),MATCH($B253,'3c Mappings'!$C$7:$O$7,0)))</f>
        <v>0</v>
      </c>
      <c r="Y253" s="80">
        <f>IF(Y213="-","-",Y213*INDEX('3c Mappings'!$C$8:$O$21,MATCH($C253,'3c Mappings'!$B$8:$B$21,0),MATCH($B253,'3c Mappings'!$C$7:$O$7,0)))</f>
        <v>0</v>
      </c>
      <c r="Z253" s="80">
        <f>IF(Z213="-","-",Z213*INDEX('3c Mappings'!$C$8:$O$21,MATCH($C253,'3c Mappings'!$B$8:$B$21,0),MATCH($B253,'3c Mappings'!$C$7:$O$7,0)))</f>
        <v>0</v>
      </c>
      <c r="AA253" s="80">
        <f>IF(AA213="-","-",AA213*INDEX('3c Mappings'!$C$8:$O$21,MATCH($C253,'3c Mappings'!$B$8:$B$21,0),MATCH($B253,'3c Mappings'!$C$7:$O$7,0)))</f>
        <v>0</v>
      </c>
      <c r="AB253" s="80">
        <f>IF(AB213="-","-",AB213*INDEX('3c Mappings'!$C$8:$O$21,MATCH($C253,'3c Mappings'!$B$8:$B$21,0),MATCH($B253,'3c Mappings'!$C$7:$O$7,0)))</f>
        <v>0</v>
      </c>
      <c r="AC253" s="80">
        <f>IF(AC213="-","-",AC213*INDEX('3c Mappings'!$C$8:$O$21,MATCH($C253,'3c Mappings'!$B$8:$B$21,0),MATCH($B253,'3c Mappings'!$C$7:$O$7,0)))</f>
        <v>0</v>
      </c>
      <c r="AD253" s="80">
        <f>IF(AD213="-","-",AD213*INDEX('3c Mappings'!$C$8:$O$21,MATCH($C253,'3c Mappings'!$B$8:$B$21,0),MATCH($B253,'3c Mappings'!$C$7:$O$7,0)))</f>
        <v>0</v>
      </c>
      <c r="AE253" s="80">
        <f>IF(AE213="-","-",AE213*INDEX('3c Mappings'!$C$8:$O$21,MATCH($C253,'3c Mappings'!$B$8:$B$21,0),MATCH($B253,'3c Mappings'!$C$7:$O$7,0)))</f>
        <v>0</v>
      </c>
      <c r="AF253" s="80">
        <f>IF(AF213="-","-",AF213*INDEX('3c Mappings'!$C$8:$O$21,MATCH($C253,'3c Mappings'!$B$8:$B$21,0),MATCH($B253,'3c Mappings'!$C$7:$O$7,0)))</f>
        <v>0</v>
      </c>
      <c r="AG253" s="80">
        <f>IF(AG213="-","-",AG213*INDEX('3c Mappings'!$C$8:$O$21,MATCH($C253,'3c Mappings'!$B$8:$B$21,0),MATCH($B253,'3c Mappings'!$C$7:$O$7,0)))</f>
        <v>0</v>
      </c>
      <c r="AH253" s="80" t="str">
        <f>IF(AH213="-","-",AH213*INDEX('3c Mappings'!$C$8:$O$21,MATCH($C253,'3c Mappings'!$B$8:$B$21,0),MATCH($B253,'3c Mappings'!$C$7:$O$7,0)))</f>
        <v>-</v>
      </c>
      <c r="AI253" s="80" t="str">
        <f>IF(AI213="-","-",AI213*INDEX('3c Mappings'!$C$8:$O$21,MATCH($C253,'3c Mappings'!$B$8:$B$21,0),MATCH($B253,'3c Mappings'!$C$7:$O$7,0)))</f>
        <v>-</v>
      </c>
      <c r="AJ253" s="80" t="str">
        <f>IF(AJ213="-","-",AJ213*INDEX('3c Mappings'!$C$8:$O$21,MATCH($C253,'3c Mappings'!$B$8:$B$21,0),MATCH($B253,'3c Mappings'!$C$7:$O$7,0)))</f>
        <v>-</v>
      </c>
      <c r="AK253" s="80" t="str">
        <f>IF(AK213="-","-",AK213*INDEX('3c Mappings'!$C$8:$O$21,MATCH($C253,'3c Mappings'!$B$8:$B$21,0),MATCH($B253,'3c Mappings'!$C$7:$O$7,0)))</f>
        <v>-</v>
      </c>
      <c r="AL253" s="80" t="str">
        <f>IF(AL213="-","-",AL213*INDEX('3c Mappings'!$C$8:$O$21,MATCH($C253,'3c Mappings'!$B$8:$B$21,0),MATCH($B253,'3c Mappings'!$C$7:$O$7,0)))</f>
        <v>-</v>
      </c>
      <c r="AM253" s="80" t="str">
        <f>IF(AM213="-","-",AM213*INDEX('3c Mappings'!$C$8:$O$21,MATCH($C253,'3c Mappings'!$B$8:$B$21,0),MATCH($B253,'3c Mappings'!$C$7:$O$7,0)))</f>
        <v>-</v>
      </c>
      <c r="AN253" s="80" t="str">
        <f>IF(AN213="-","-",AN213*INDEX('3c Mappings'!$C$8:$O$21,MATCH($C253,'3c Mappings'!$B$8:$B$21,0),MATCH($B253,'3c Mappings'!$C$7:$O$7,0)))</f>
        <v>-</v>
      </c>
      <c r="AO253" s="80" t="str">
        <f>IF(AO213="-","-",AO213*INDEX('3c Mappings'!$C$8:$O$21,MATCH($C253,'3c Mappings'!$B$8:$B$21,0),MATCH($B253,'3c Mappings'!$C$7:$O$7,0)))</f>
        <v>-</v>
      </c>
      <c r="AP253" s="80" t="str">
        <f>IF(AP213="-","-",AP213*INDEX('3c Mappings'!$C$8:$O$21,MATCH($C253,'3c Mappings'!$B$8:$B$21,0),MATCH($B253,'3c Mappings'!$C$7:$O$7,0)))</f>
        <v>-</v>
      </c>
      <c r="AQ253" s="80" t="str">
        <f>IF(AQ213="-","-",AQ213*INDEX('3c Mappings'!$C$8:$O$21,MATCH($C253,'3c Mappings'!$B$8:$B$21,0),MATCH($B253,'3c Mappings'!$C$7:$O$7,0)))</f>
        <v>-</v>
      </c>
      <c r="AR253" s="80" t="str">
        <f>IF(AR213="-","-",AR213*INDEX('3c Mappings'!$C$8:$O$21,MATCH($C253,'3c Mappings'!$B$8:$B$21,0),MATCH($B253,'3c Mappings'!$C$7:$O$7,0)))</f>
        <v>-</v>
      </c>
      <c r="AS253" s="80" t="str">
        <f>IF(AS213="-","-",AS213*INDEX('3c Mappings'!$C$8:$O$21,MATCH($C253,'3c Mappings'!$B$8:$B$21,0),MATCH($B253,'3c Mappings'!$C$7:$O$7,0)))</f>
        <v>-</v>
      </c>
      <c r="AT253" s="80" t="str">
        <f>IF(AT213="-","-",AT213*INDEX('3c Mappings'!$C$8:$O$21,MATCH($C253,'3c Mappings'!$B$8:$B$21,0),MATCH($B253,'3c Mappings'!$C$7:$O$7,0)))</f>
        <v>-</v>
      </c>
      <c r="AU253" s="80" t="str">
        <f>IF(AU213="-","-",AU213*INDEX('3c Mappings'!$C$8:$O$21,MATCH($C253,'3c Mappings'!$B$8:$B$21,0),MATCH($B253,'3c Mappings'!$C$7:$O$7,0)))</f>
        <v>-</v>
      </c>
      <c r="AV253" s="80" t="str">
        <f>IF(AV213="-","-",AV213*INDEX('3c Mappings'!$C$8:$O$21,MATCH($C253,'3c Mappings'!$B$8:$B$21,0),MATCH($B253,'3c Mappings'!$C$7:$O$7,0)))</f>
        <v>-</v>
      </c>
      <c r="AW253" s="80" t="str">
        <f>IF(AW213="-","-",AW213*INDEX('3c Mappings'!$C$8:$O$21,MATCH($C253,'3c Mappings'!$B$8:$B$21,0),MATCH($B253,'3c Mappings'!$C$7:$O$7,0)))</f>
        <v>-</v>
      </c>
      <c r="AX253" s="80" t="str">
        <f>IF(AX213="-","-",AX213*INDEX('3c Mappings'!$C$8:$O$21,MATCH($C253,'3c Mappings'!$B$8:$B$21,0),MATCH($B253,'3c Mappings'!$C$7:$O$7,0)))</f>
        <v>-</v>
      </c>
      <c r="AY253" s="80" t="str">
        <f>IF(AY213="-","-",AY213*INDEX('3c Mappings'!$C$8:$O$21,MATCH($C253,'3c Mappings'!$B$8:$B$21,0),MATCH($B253,'3c Mappings'!$C$7:$O$7,0)))</f>
        <v>-</v>
      </c>
      <c r="AZ253" s="80" t="str">
        <f>IF(AZ213="-","-",AZ213*INDEX('3c Mappings'!$C$8:$O$21,MATCH($C253,'3c Mappings'!$B$8:$B$21,0),MATCH($B253,'3c Mappings'!$C$7:$O$7,0)))</f>
        <v>-</v>
      </c>
      <c r="BA253" s="80" t="str">
        <f>IF(BA213="-","-",BA213*INDEX('3c Mappings'!$C$8:$O$21,MATCH($C253,'3c Mappings'!$B$8:$B$21,0),MATCH($B253,'3c Mappings'!$C$7:$O$7,0)))</f>
        <v>-</v>
      </c>
      <c r="BB253" s="80" t="str">
        <f>IF(BB213="-","-",BB213*INDEX('3c Mappings'!$C$8:$O$21,MATCH($C253,'3c Mappings'!$B$8:$B$21,0),MATCH($B253,'3c Mappings'!$C$7:$O$7,0)))</f>
        <v>-</v>
      </c>
    </row>
    <row r="254" spans="1:54" s="14" customFormat="1" ht="11.45">
      <c r="A254" s="10"/>
      <c r="B254" s="72" t="s">
        <v>205</v>
      </c>
      <c r="C254" s="73" t="s">
        <v>177</v>
      </c>
      <c r="D254" s="205"/>
      <c r="E254" s="29"/>
      <c r="F254" s="80">
        <f>IF(F214="-","-",F214*INDEX('3c Mappings'!$C$8:$O$21,MATCH($C254,'3c Mappings'!$B$8:$B$21,0),MATCH($B254,'3c Mappings'!$C$7:$O$7,0)))</f>
        <v>0</v>
      </c>
      <c r="G254" s="80">
        <f>IF(G214="-","-",G214*INDEX('3c Mappings'!$C$8:$O$21,MATCH($C254,'3c Mappings'!$B$8:$B$21,0),MATCH($B254,'3c Mappings'!$C$7:$O$7,0)))</f>
        <v>0</v>
      </c>
      <c r="H254" s="80">
        <f>IF(H214="-","-",H214*INDEX('3c Mappings'!$C$8:$O$21,MATCH($C254,'3c Mappings'!$B$8:$B$21,0),MATCH($B254,'3c Mappings'!$C$7:$O$7,0)))</f>
        <v>0</v>
      </c>
      <c r="I254" s="80">
        <f>IF(I214="-","-",I214*INDEX('3c Mappings'!$C$8:$O$21,MATCH($C254,'3c Mappings'!$B$8:$B$21,0),MATCH($B254,'3c Mappings'!$C$7:$O$7,0)))</f>
        <v>0</v>
      </c>
      <c r="J254" s="80">
        <f>IF(J214="-","-",J214*INDEX('3c Mappings'!$C$8:$O$21,MATCH($C254,'3c Mappings'!$B$8:$B$21,0),MATCH($B254,'3c Mappings'!$C$7:$O$7,0)))</f>
        <v>0</v>
      </c>
      <c r="K254" s="80">
        <f>IF(K214="-","-",K214*INDEX('3c Mappings'!$C$8:$O$21,MATCH($C254,'3c Mappings'!$B$8:$B$21,0),MATCH($B254,'3c Mappings'!$C$7:$O$7,0)))</f>
        <v>0</v>
      </c>
      <c r="L254" s="80">
        <f>IF(L214="-","-",L214*INDEX('3c Mappings'!$C$8:$O$21,MATCH($C254,'3c Mappings'!$B$8:$B$21,0),MATCH($B254,'3c Mappings'!$C$7:$O$7,0)))</f>
        <v>0</v>
      </c>
      <c r="M254" s="80">
        <f>IF(M214="-","-",M214*INDEX('3c Mappings'!$C$8:$O$21,MATCH($C254,'3c Mappings'!$B$8:$B$21,0),MATCH($B254,'3c Mappings'!$C$7:$O$7,0)))</f>
        <v>0</v>
      </c>
      <c r="N254" s="82"/>
      <c r="O254" s="80">
        <f>IF(O214="-","-",O214*INDEX('3c Mappings'!$C$8:$O$21,MATCH($C254,'3c Mappings'!$B$8:$B$21,0),MATCH($B254,'3c Mappings'!$C$7:$O$7,0)))</f>
        <v>0</v>
      </c>
      <c r="P254" s="80">
        <f>IF(P214="-","-",P214*INDEX('3c Mappings'!$C$8:$O$21,MATCH($C254,'3c Mappings'!$B$8:$B$21,0),MATCH($B254,'3c Mappings'!$C$7:$O$7,0)))</f>
        <v>0</v>
      </c>
      <c r="Q254" s="80">
        <f>IF(Q214="-","-",Q214*INDEX('3c Mappings'!$C$8:$O$21,MATCH($C254,'3c Mappings'!$B$8:$B$21,0),MATCH($B254,'3c Mappings'!$C$7:$O$7,0)))</f>
        <v>0</v>
      </c>
      <c r="R254" s="80">
        <f>IF(R214="-","-",R214*INDEX('3c Mappings'!$C$8:$O$21,MATCH($C254,'3c Mappings'!$B$8:$B$21,0),MATCH($B254,'3c Mappings'!$C$7:$O$7,0)))</f>
        <v>0</v>
      </c>
      <c r="S254" s="80">
        <f>IF(S214="-","-",S214*INDEX('3c Mappings'!$C$8:$O$21,MATCH($C254,'3c Mappings'!$B$8:$B$21,0),MATCH($B254,'3c Mappings'!$C$7:$O$7,0)))</f>
        <v>0</v>
      </c>
      <c r="T254" s="80">
        <f>IF(T214="-","-",T214*INDEX('3c Mappings'!$C$8:$O$21,MATCH($C254,'3c Mappings'!$B$8:$B$21,0),MATCH($B254,'3c Mappings'!$C$7:$O$7,0)))</f>
        <v>0</v>
      </c>
      <c r="U254" s="80">
        <f>IF(U214="-","-",U214*INDEX('3c Mappings'!$C$8:$O$21,MATCH($C254,'3c Mappings'!$B$8:$B$21,0),MATCH($B254,'3c Mappings'!$C$7:$O$7,0)))</f>
        <v>0</v>
      </c>
      <c r="V254" s="80">
        <f>IF(V214="-","-",V214*INDEX('3c Mappings'!$C$8:$O$21,MATCH($C254,'3c Mappings'!$B$8:$B$21,0),MATCH($B254,'3c Mappings'!$C$7:$O$7,0)))</f>
        <v>0</v>
      </c>
      <c r="W254" s="80">
        <f>IF(W214="-","-",W214*INDEX('3c Mappings'!$C$8:$O$21,MATCH($C254,'3c Mappings'!$B$8:$B$21,0),MATCH($B254,'3c Mappings'!$C$7:$O$7,0)))</f>
        <v>0</v>
      </c>
      <c r="X254" s="80">
        <f>IF(X214="-","-",X214*INDEX('3c Mappings'!$C$8:$O$21,MATCH($C254,'3c Mappings'!$B$8:$B$21,0),MATCH($B254,'3c Mappings'!$C$7:$O$7,0)))</f>
        <v>0</v>
      </c>
      <c r="Y254" s="80">
        <f>IF(Y214="-","-",Y214*INDEX('3c Mappings'!$C$8:$O$21,MATCH($C254,'3c Mappings'!$B$8:$B$21,0),MATCH($B254,'3c Mappings'!$C$7:$O$7,0)))</f>
        <v>0</v>
      </c>
      <c r="Z254" s="80">
        <f>IF(Z214="-","-",Z214*INDEX('3c Mappings'!$C$8:$O$21,MATCH($C254,'3c Mappings'!$B$8:$B$21,0),MATCH($B254,'3c Mappings'!$C$7:$O$7,0)))</f>
        <v>0</v>
      </c>
      <c r="AA254" s="80">
        <f>IF(AA214="-","-",AA214*INDEX('3c Mappings'!$C$8:$O$21,MATCH($C254,'3c Mappings'!$B$8:$B$21,0),MATCH($B254,'3c Mappings'!$C$7:$O$7,0)))</f>
        <v>0</v>
      </c>
      <c r="AB254" s="80">
        <f>IF(AB214="-","-",AB214*INDEX('3c Mappings'!$C$8:$O$21,MATCH($C254,'3c Mappings'!$B$8:$B$21,0),MATCH($B254,'3c Mappings'!$C$7:$O$7,0)))</f>
        <v>0</v>
      </c>
      <c r="AC254" s="80">
        <f>IF(AC214="-","-",AC214*INDEX('3c Mappings'!$C$8:$O$21,MATCH($C254,'3c Mappings'!$B$8:$B$21,0),MATCH($B254,'3c Mappings'!$C$7:$O$7,0)))</f>
        <v>0</v>
      </c>
      <c r="AD254" s="80">
        <f>IF(AD214="-","-",AD214*INDEX('3c Mappings'!$C$8:$O$21,MATCH($C254,'3c Mappings'!$B$8:$B$21,0),MATCH($B254,'3c Mappings'!$C$7:$O$7,0)))</f>
        <v>0</v>
      </c>
      <c r="AE254" s="80">
        <f>IF(AE214="-","-",AE214*INDEX('3c Mappings'!$C$8:$O$21,MATCH($C254,'3c Mappings'!$B$8:$B$21,0),MATCH($B254,'3c Mappings'!$C$7:$O$7,0)))</f>
        <v>0</v>
      </c>
      <c r="AF254" s="80">
        <f>IF(AF214="-","-",AF214*INDEX('3c Mappings'!$C$8:$O$21,MATCH($C254,'3c Mappings'!$B$8:$B$21,0),MATCH($B254,'3c Mappings'!$C$7:$O$7,0)))</f>
        <v>0</v>
      </c>
      <c r="AG254" s="80">
        <f>IF(AG214="-","-",AG214*INDEX('3c Mappings'!$C$8:$O$21,MATCH($C254,'3c Mappings'!$B$8:$B$21,0),MATCH($B254,'3c Mappings'!$C$7:$O$7,0)))</f>
        <v>0</v>
      </c>
      <c r="AH254" s="80" t="str">
        <f>IF(AH214="-","-",AH214*INDEX('3c Mappings'!$C$8:$O$21,MATCH($C254,'3c Mappings'!$B$8:$B$21,0),MATCH($B254,'3c Mappings'!$C$7:$O$7,0)))</f>
        <v>-</v>
      </c>
      <c r="AI254" s="80" t="str">
        <f>IF(AI214="-","-",AI214*INDEX('3c Mappings'!$C$8:$O$21,MATCH($C254,'3c Mappings'!$B$8:$B$21,0),MATCH($B254,'3c Mappings'!$C$7:$O$7,0)))</f>
        <v>-</v>
      </c>
      <c r="AJ254" s="80" t="str">
        <f>IF(AJ214="-","-",AJ214*INDEX('3c Mappings'!$C$8:$O$21,MATCH($C254,'3c Mappings'!$B$8:$B$21,0),MATCH($B254,'3c Mappings'!$C$7:$O$7,0)))</f>
        <v>-</v>
      </c>
      <c r="AK254" s="80" t="str">
        <f>IF(AK214="-","-",AK214*INDEX('3c Mappings'!$C$8:$O$21,MATCH($C254,'3c Mappings'!$B$8:$B$21,0),MATCH($B254,'3c Mappings'!$C$7:$O$7,0)))</f>
        <v>-</v>
      </c>
      <c r="AL254" s="80" t="str">
        <f>IF(AL214="-","-",AL214*INDEX('3c Mappings'!$C$8:$O$21,MATCH($C254,'3c Mappings'!$B$8:$B$21,0),MATCH($B254,'3c Mappings'!$C$7:$O$7,0)))</f>
        <v>-</v>
      </c>
      <c r="AM254" s="80" t="str">
        <f>IF(AM214="-","-",AM214*INDEX('3c Mappings'!$C$8:$O$21,MATCH($C254,'3c Mappings'!$B$8:$B$21,0),MATCH($B254,'3c Mappings'!$C$7:$O$7,0)))</f>
        <v>-</v>
      </c>
      <c r="AN254" s="80" t="str">
        <f>IF(AN214="-","-",AN214*INDEX('3c Mappings'!$C$8:$O$21,MATCH($C254,'3c Mappings'!$B$8:$B$21,0),MATCH($B254,'3c Mappings'!$C$7:$O$7,0)))</f>
        <v>-</v>
      </c>
      <c r="AO254" s="80" t="str">
        <f>IF(AO214="-","-",AO214*INDEX('3c Mappings'!$C$8:$O$21,MATCH($C254,'3c Mappings'!$B$8:$B$21,0),MATCH($B254,'3c Mappings'!$C$7:$O$7,0)))</f>
        <v>-</v>
      </c>
      <c r="AP254" s="80" t="str">
        <f>IF(AP214="-","-",AP214*INDEX('3c Mappings'!$C$8:$O$21,MATCH($C254,'3c Mappings'!$B$8:$B$21,0),MATCH($B254,'3c Mappings'!$C$7:$O$7,0)))</f>
        <v>-</v>
      </c>
      <c r="AQ254" s="80" t="str">
        <f>IF(AQ214="-","-",AQ214*INDEX('3c Mappings'!$C$8:$O$21,MATCH($C254,'3c Mappings'!$B$8:$B$21,0),MATCH($B254,'3c Mappings'!$C$7:$O$7,0)))</f>
        <v>-</v>
      </c>
      <c r="AR254" s="80" t="str">
        <f>IF(AR214="-","-",AR214*INDEX('3c Mappings'!$C$8:$O$21,MATCH($C254,'3c Mappings'!$B$8:$B$21,0),MATCH($B254,'3c Mappings'!$C$7:$O$7,0)))</f>
        <v>-</v>
      </c>
      <c r="AS254" s="80" t="str">
        <f>IF(AS214="-","-",AS214*INDEX('3c Mappings'!$C$8:$O$21,MATCH($C254,'3c Mappings'!$B$8:$B$21,0),MATCH($B254,'3c Mappings'!$C$7:$O$7,0)))</f>
        <v>-</v>
      </c>
      <c r="AT254" s="80" t="str">
        <f>IF(AT214="-","-",AT214*INDEX('3c Mappings'!$C$8:$O$21,MATCH($C254,'3c Mappings'!$B$8:$B$21,0),MATCH($B254,'3c Mappings'!$C$7:$O$7,0)))</f>
        <v>-</v>
      </c>
      <c r="AU254" s="80" t="str">
        <f>IF(AU214="-","-",AU214*INDEX('3c Mappings'!$C$8:$O$21,MATCH($C254,'3c Mappings'!$B$8:$B$21,0),MATCH($B254,'3c Mappings'!$C$7:$O$7,0)))</f>
        <v>-</v>
      </c>
      <c r="AV254" s="80" t="str">
        <f>IF(AV214="-","-",AV214*INDEX('3c Mappings'!$C$8:$O$21,MATCH($C254,'3c Mappings'!$B$8:$B$21,0),MATCH($B254,'3c Mappings'!$C$7:$O$7,0)))</f>
        <v>-</v>
      </c>
      <c r="AW254" s="80" t="str">
        <f>IF(AW214="-","-",AW214*INDEX('3c Mappings'!$C$8:$O$21,MATCH($C254,'3c Mappings'!$B$8:$B$21,0),MATCH($B254,'3c Mappings'!$C$7:$O$7,0)))</f>
        <v>-</v>
      </c>
      <c r="AX254" s="80" t="str">
        <f>IF(AX214="-","-",AX214*INDEX('3c Mappings'!$C$8:$O$21,MATCH($C254,'3c Mappings'!$B$8:$B$21,0),MATCH($B254,'3c Mappings'!$C$7:$O$7,0)))</f>
        <v>-</v>
      </c>
      <c r="AY254" s="80" t="str">
        <f>IF(AY214="-","-",AY214*INDEX('3c Mappings'!$C$8:$O$21,MATCH($C254,'3c Mappings'!$B$8:$B$21,0),MATCH($B254,'3c Mappings'!$C$7:$O$7,0)))</f>
        <v>-</v>
      </c>
      <c r="AZ254" s="80" t="str">
        <f>IF(AZ214="-","-",AZ214*INDEX('3c Mappings'!$C$8:$O$21,MATCH($C254,'3c Mappings'!$B$8:$B$21,0),MATCH($B254,'3c Mappings'!$C$7:$O$7,0)))</f>
        <v>-</v>
      </c>
      <c r="BA254" s="80" t="str">
        <f>IF(BA214="-","-",BA214*INDEX('3c Mappings'!$C$8:$O$21,MATCH($C254,'3c Mappings'!$B$8:$B$21,0),MATCH($B254,'3c Mappings'!$C$7:$O$7,0)))</f>
        <v>-</v>
      </c>
      <c r="BB254" s="80" t="str">
        <f>IF(BB214="-","-",BB214*INDEX('3c Mappings'!$C$8:$O$21,MATCH($C254,'3c Mappings'!$B$8:$B$21,0),MATCH($B254,'3c Mappings'!$C$7:$O$7,0)))</f>
        <v>-</v>
      </c>
    </row>
    <row r="255" spans="1:54" s="14" customFormat="1" ht="11.45">
      <c r="A255" s="10"/>
      <c r="B255" s="72" t="s">
        <v>206</v>
      </c>
      <c r="C255" s="73" t="s">
        <v>177</v>
      </c>
      <c r="D255" s="205"/>
      <c r="E255" s="29"/>
      <c r="F255" s="80">
        <f>IF(F215="-","-",F215*INDEX('3c Mappings'!$C$8:$O$21,MATCH($C255,'3c Mappings'!$B$8:$B$21,0),MATCH($B255,'3c Mappings'!$C$7:$O$7,0)))</f>
        <v>87.24305121288188</v>
      </c>
      <c r="G255" s="80">
        <f>IF(G215="-","-",G215*INDEX('3c Mappings'!$C$8:$O$21,MATCH($C255,'3c Mappings'!$B$8:$B$21,0),MATCH($B255,'3c Mappings'!$C$7:$O$7,0)))</f>
        <v>87.24305121288188</v>
      </c>
      <c r="H255" s="80">
        <f>IF(H215="-","-",H215*INDEX('3c Mappings'!$C$8:$O$21,MATCH($C255,'3c Mappings'!$B$8:$B$21,0),MATCH($B255,'3c Mappings'!$C$7:$O$7,0)))</f>
        <v>86.180524879772875</v>
      </c>
      <c r="I255" s="80">
        <f>IF(I215="-","-",I215*INDEX('3c Mappings'!$C$8:$O$21,MATCH($C255,'3c Mappings'!$B$8:$B$21,0),MATCH($B255,'3c Mappings'!$C$7:$O$7,0)))</f>
        <v>86.180524879772875</v>
      </c>
      <c r="J255" s="80">
        <f>IF(J215="-","-",J215*INDEX('3c Mappings'!$C$8:$O$21,MATCH($C255,'3c Mappings'!$B$8:$B$21,0),MATCH($B255,'3c Mappings'!$C$7:$O$7,0)))</f>
        <v>82.836394630348451</v>
      </c>
      <c r="K255" s="80">
        <f>IF(K215="-","-",K215*INDEX('3c Mappings'!$C$8:$O$21,MATCH($C255,'3c Mappings'!$B$8:$B$21,0),MATCH($B255,'3c Mappings'!$C$7:$O$7,0)))</f>
        <v>82.836394630348451</v>
      </c>
      <c r="L255" s="80">
        <f>IF(L215="-","-",L215*INDEX('3c Mappings'!$C$8:$O$21,MATCH($C255,'3c Mappings'!$B$8:$B$21,0),MATCH($B255,'3c Mappings'!$C$7:$O$7,0)))</f>
        <v>85.745412955751164</v>
      </c>
      <c r="M255" s="80">
        <f>IF(M215="-","-",M215*INDEX('3c Mappings'!$C$8:$O$21,MATCH($C255,'3c Mappings'!$B$8:$B$21,0),MATCH($B255,'3c Mappings'!$C$7:$O$7,0)))</f>
        <v>85.745412955751164</v>
      </c>
      <c r="N255" s="82"/>
      <c r="O255" s="80">
        <f>IF(O215="-","-",O215*INDEX('3c Mappings'!$C$8:$O$21,MATCH($C255,'3c Mappings'!$B$8:$B$21,0),MATCH($B255,'3c Mappings'!$C$7:$O$7,0)))</f>
        <v>85.745412955751164</v>
      </c>
      <c r="P255" s="80">
        <f>IF(P215="-","-",P215*INDEX('3c Mappings'!$C$8:$O$21,MATCH($C255,'3c Mappings'!$B$8:$B$21,0),MATCH($B255,'3c Mappings'!$C$7:$O$7,0)))</f>
        <v>91.696560413892101</v>
      </c>
      <c r="Q255" s="80">
        <f>IF(Q215="-","-",Q215*INDEX('3c Mappings'!$C$8:$O$21,MATCH($C255,'3c Mappings'!$B$8:$B$21,0),MATCH($B255,'3c Mappings'!$C$7:$O$7,0)))</f>
        <v>91.696560413892101</v>
      </c>
      <c r="R255" s="80">
        <f>IF(R215="-","-",R215*INDEX('3c Mappings'!$C$8:$O$21,MATCH($C255,'3c Mappings'!$B$8:$B$21,0),MATCH($B255,'3c Mappings'!$C$7:$O$7,0)))</f>
        <v>92.833621065350158</v>
      </c>
      <c r="S255" s="80">
        <f>IF(S215="-","-",S215*INDEX('3c Mappings'!$C$8:$O$21,MATCH($C255,'3c Mappings'!$B$8:$B$21,0),MATCH($B255,'3c Mappings'!$C$7:$O$7,0)))</f>
        <v>92.833621065350158</v>
      </c>
      <c r="T255" s="80">
        <f>IF(T215="-","-",T215*INDEX('3c Mappings'!$C$8:$O$21,MATCH($C255,'3c Mappings'!$B$8:$B$21,0),MATCH($B255,'3c Mappings'!$C$7:$O$7,0)))</f>
        <v>92.261158513457062</v>
      </c>
      <c r="U255" s="80">
        <f>IF(U215="-","-",U215*INDEX('3c Mappings'!$C$8:$O$21,MATCH($C255,'3c Mappings'!$B$8:$B$21,0),MATCH($B255,'3c Mappings'!$C$7:$O$7,0)))</f>
        <v>92.261158513457062</v>
      </c>
      <c r="V255" s="80">
        <f>IF(V215="-","-",V215*INDEX('3c Mappings'!$C$8:$O$21,MATCH($C255,'3c Mappings'!$B$8:$B$21,0),MATCH($B255,'3c Mappings'!$C$7:$O$7,0)))</f>
        <v>130.14790106161263</v>
      </c>
      <c r="W255" s="80">
        <f>IF(W215="-","-",W215*INDEX('3c Mappings'!$C$8:$O$21,MATCH($C255,'3c Mappings'!$B$8:$B$21,0),MATCH($B255,'3c Mappings'!$C$7:$O$7,0)))</f>
        <v>127.77031900747446</v>
      </c>
      <c r="X255" s="80">
        <f>IF(X215="-","-",X215*INDEX('3c Mappings'!$C$8:$O$21,MATCH($C255,'3c Mappings'!$B$8:$B$21,0),MATCH($B255,'3c Mappings'!$C$7:$O$7,0)))</f>
        <v>106.95211598558699</v>
      </c>
      <c r="Y255" s="80">
        <f>IF(Y215="-","-",Y215*INDEX('3c Mappings'!$C$8:$O$21,MATCH($C255,'3c Mappings'!$B$8:$B$21,0),MATCH($B255,'3c Mappings'!$C$7:$O$7,0)))</f>
        <v>106.95211598558699</v>
      </c>
      <c r="Z255" s="80">
        <f>IF(Z215="-","-",Z215*INDEX('3c Mappings'!$C$8:$O$21,MATCH($C255,'3c Mappings'!$B$8:$B$21,0),MATCH($B255,'3c Mappings'!$C$7:$O$7,0)))</f>
        <v>106.95211598558699</v>
      </c>
      <c r="AA255" s="80">
        <f>IF(AA215="-","-",AA215*INDEX('3c Mappings'!$C$8:$O$21,MATCH($C255,'3c Mappings'!$B$8:$B$21,0),MATCH($B255,'3c Mappings'!$C$7:$O$7,0)))</f>
        <v>106.95211598558699</v>
      </c>
      <c r="AB255" s="80">
        <f>IF(AB215="-","-",AB215*INDEX('3c Mappings'!$C$8:$O$21,MATCH($C255,'3c Mappings'!$B$8:$B$21,0),MATCH($B255,'3c Mappings'!$C$7:$O$7,0)))</f>
        <v>118.17224283284635</v>
      </c>
      <c r="AC255" s="80">
        <f>IF(AC215="-","-",AC215*INDEX('3c Mappings'!$C$8:$O$21,MATCH($C255,'3c Mappings'!$B$8:$B$21,0),MATCH($B255,'3c Mappings'!$C$7:$O$7,0)))</f>
        <v>118.17224283284635</v>
      </c>
      <c r="AD255" s="80">
        <f>IF(AD215="-","-",AD215*INDEX('3c Mappings'!$C$8:$O$21,MATCH($C255,'3c Mappings'!$B$8:$B$21,0),MATCH($B255,'3c Mappings'!$C$7:$O$7,0)))</f>
        <v>118.17224283284635</v>
      </c>
      <c r="AE255" s="80">
        <f>IF(AE215="-","-",AE215*INDEX('3c Mappings'!$C$8:$O$21,MATCH($C255,'3c Mappings'!$B$8:$B$21,0),MATCH($B255,'3c Mappings'!$C$7:$O$7,0)))</f>
        <v>118.17224283284635</v>
      </c>
      <c r="AF255" s="80">
        <f>IF(AF215="-","-",AF215*INDEX('3c Mappings'!$C$8:$O$21,MATCH($C255,'3c Mappings'!$B$8:$B$21,0),MATCH($B255,'3c Mappings'!$C$7:$O$7,0)))</f>
        <v>126.95562116479807</v>
      </c>
      <c r="AG255" s="80">
        <f>IF(AG215="-","-",AG215*INDEX('3c Mappings'!$C$8:$O$21,MATCH($C255,'3c Mappings'!$B$8:$B$21,0),MATCH($B255,'3c Mappings'!$C$7:$O$7,0)))</f>
        <v>126.95562116479807</v>
      </c>
      <c r="AH255" s="80" t="str">
        <f>IF(AH215="-","-",AH215*INDEX('3c Mappings'!$C$8:$O$21,MATCH($C255,'3c Mappings'!$B$8:$B$21,0),MATCH($B255,'3c Mappings'!$C$7:$O$7,0)))</f>
        <v>-</v>
      </c>
      <c r="AI255" s="80" t="str">
        <f>IF(AI215="-","-",AI215*INDEX('3c Mappings'!$C$8:$O$21,MATCH($C255,'3c Mappings'!$B$8:$B$21,0),MATCH($B255,'3c Mappings'!$C$7:$O$7,0)))</f>
        <v>-</v>
      </c>
      <c r="AJ255" s="80" t="str">
        <f>IF(AJ215="-","-",AJ215*INDEX('3c Mappings'!$C$8:$O$21,MATCH($C255,'3c Mappings'!$B$8:$B$21,0),MATCH($B255,'3c Mappings'!$C$7:$O$7,0)))</f>
        <v>-</v>
      </c>
      <c r="AK255" s="80" t="str">
        <f>IF(AK215="-","-",AK215*INDEX('3c Mappings'!$C$8:$O$21,MATCH($C255,'3c Mappings'!$B$8:$B$21,0),MATCH($B255,'3c Mappings'!$C$7:$O$7,0)))</f>
        <v>-</v>
      </c>
      <c r="AL255" s="80" t="str">
        <f>IF(AL215="-","-",AL215*INDEX('3c Mappings'!$C$8:$O$21,MATCH($C255,'3c Mappings'!$B$8:$B$21,0),MATCH($B255,'3c Mappings'!$C$7:$O$7,0)))</f>
        <v>-</v>
      </c>
      <c r="AM255" s="80" t="str">
        <f>IF(AM215="-","-",AM215*INDEX('3c Mappings'!$C$8:$O$21,MATCH($C255,'3c Mappings'!$B$8:$B$21,0),MATCH($B255,'3c Mappings'!$C$7:$O$7,0)))</f>
        <v>-</v>
      </c>
      <c r="AN255" s="80" t="str">
        <f>IF(AN215="-","-",AN215*INDEX('3c Mappings'!$C$8:$O$21,MATCH($C255,'3c Mappings'!$B$8:$B$21,0),MATCH($B255,'3c Mappings'!$C$7:$O$7,0)))</f>
        <v>-</v>
      </c>
      <c r="AO255" s="80" t="str">
        <f>IF(AO215="-","-",AO215*INDEX('3c Mappings'!$C$8:$O$21,MATCH($C255,'3c Mappings'!$B$8:$B$21,0),MATCH($B255,'3c Mappings'!$C$7:$O$7,0)))</f>
        <v>-</v>
      </c>
      <c r="AP255" s="80" t="str">
        <f>IF(AP215="-","-",AP215*INDEX('3c Mappings'!$C$8:$O$21,MATCH($C255,'3c Mappings'!$B$8:$B$21,0),MATCH($B255,'3c Mappings'!$C$7:$O$7,0)))</f>
        <v>-</v>
      </c>
      <c r="AQ255" s="80" t="str">
        <f>IF(AQ215="-","-",AQ215*INDEX('3c Mappings'!$C$8:$O$21,MATCH($C255,'3c Mappings'!$B$8:$B$21,0),MATCH($B255,'3c Mappings'!$C$7:$O$7,0)))</f>
        <v>-</v>
      </c>
      <c r="AR255" s="80" t="str">
        <f>IF(AR215="-","-",AR215*INDEX('3c Mappings'!$C$8:$O$21,MATCH($C255,'3c Mappings'!$B$8:$B$21,0),MATCH($B255,'3c Mappings'!$C$7:$O$7,0)))</f>
        <v>-</v>
      </c>
      <c r="AS255" s="80" t="str">
        <f>IF(AS215="-","-",AS215*INDEX('3c Mappings'!$C$8:$O$21,MATCH($C255,'3c Mappings'!$B$8:$B$21,0),MATCH($B255,'3c Mappings'!$C$7:$O$7,0)))</f>
        <v>-</v>
      </c>
      <c r="AT255" s="80" t="str">
        <f>IF(AT215="-","-",AT215*INDEX('3c Mappings'!$C$8:$O$21,MATCH($C255,'3c Mappings'!$B$8:$B$21,0),MATCH($B255,'3c Mappings'!$C$7:$O$7,0)))</f>
        <v>-</v>
      </c>
      <c r="AU255" s="80" t="str">
        <f>IF(AU215="-","-",AU215*INDEX('3c Mappings'!$C$8:$O$21,MATCH($C255,'3c Mappings'!$B$8:$B$21,0),MATCH($B255,'3c Mappings'!$C$7:$O$7,0)))</f>
        <v>-</v>
      </c>
      <c r="AV255" s="80" t="str">
        <f>IF(AV215="-","-",AV215*INDEX('3c Mappings'!$C$8:$O$21,MATCH($C255,'3c Mappings'!$B$8:$B$21,0),MATCH($B255,'3c Mappings'!$C$7:$O$7,0)))</f>
        <v>-</v>
      </c>
      <c r="AW255" s="80" t="str">
        <f>IF(AW215="-","-",AW215*INDEX('3c Mappings'!$C$8:$O$21,MATCH($C255,'3c Mappings'!$B$8:$B$21,0),MATCH($B255,'3c Mappings'!$C$7:$O$7,0)))</f>
        <v>-</v>
      </c>
      <c r="AX255" s="80" t="str">
        <f>IF(AX215="-","-",AX215*INDEX('3c Mappings'!$C$8:$O$21,MATCH($C255,'3c Mappings'!$B$8:$B$21,0),MATCH($B255,'3c Mappings'!$C$7:$O$7,0)))</f>
        <v>-</v>
      </c>
      <c r="AY255" s="80" t="str">
        <f>IF(AY215="-","-",AY215*INDEX('3c Mappings'!$C$8:$O$21,MATCH($C255,'3c Mappings'!$B$8:$B$21,0),MATCH($B255,'3c Mappings'!$C$7:$O$7,0)))</f>
        <v>-</v>
      </c>
      <c r="AZ255" s="80" t="str">
        <f>IF(AZ215="-","-",AZ215*INDEX('3c Mappings'!$C$8:$O$21,MATCH($C255,'3c Mappings'!$B$8:$B$21,0),MATCH($B255,'3c Mappings'!$C$7:$O$7,0)))</f>
        <v>-</v>
      </c>
      <c r="BA255" s="80" t="str">
        <f>IF(BA215="-","-",BA215*INDEX('3c Mappings'!$C$8:$O$21,MATCH($C255,'3c Mappings'!$B$8:$B$21,0),MATCH($B255,'3c Mappings'!$C$7:$O$7,0)))</f>
        <v>-</v>
      </c>
      <c r="BB255" s="80" t="str">
        <f>IF(BB215="-","-",BB215*INDEX('3c Mappings'!$C$8:$O$21,MATCH($C255,'3c Mappings'!$B$8:$B$21,0),MATCH($B255,'3c Mappings'!$C$7:$O$7,0)))</f>
        <v>-</v>
      </c>
    </row>
    <row r="256" spans="1:54" s="14" customFormat="1" ht="11.45">
      <c r="A256" s="10"/>
      <c r="B256" s="72" t="s">
        <v>207</v>
      </c>
      <c r="C256" s="73" t="s">
        <v>177</v>
      </c>
      <c r="D256" s="205"/>
      <c r="E256" s="29"/>
      <c r="F256" s="80">
        <f>IF(F216="-","-",F216*INDEX('3c Mappings'!$C$8:$O$21,MATCH($C256,'3c Mappings'!$B$8:$B$21,0),MATCH($B256,'3c Mappings'!$C$7:$O$7,0)))</f>
        <v>3.6636146031536844E-2</v>
      </c>
      <c r="G256" s="80">
        <f>IF(G216="-","-",G216*INDEX('3c Mappings'!$C$8:$O$21,MATCH($C256,'3c Mappings'!$B$8:$B$21,0),MATCH($B256,'3c Mappings'!$C$7:$O$7,0)))</f>
        <v>3.6636146031536844E-2</v>
      </c>
      <c r="H256" s="80">
        <f>IF(H216="-","-",H216*INDEX('3c Mappings'!$C$8:$O$21,MATCH($C256,'3c Mappings'!$B$8:$B$21,0),MATCH($B256,'3c Mappings'!$C$7:$O$7,0)))</f>
        <v>3.7219002991379042E-2</v>
      </c>
      <c r="I256" s="80">
        <f>IF(I216="-","-",I216*INDEX('3c Mappings'!$C$8:$O$21,MATCH($C256,'3c Mappings'!$B$8:$B$21,0),MATCH($B256,'3c Mappings'!$C$7:$O$7,0)))</f>
        <v>3.7219002991379042E-2</v>
      </c>
      <c r="J256" s="80">
        <f>IF(J216="-","-",J216*INDEX('3c Mappings'!$C$8:$O$21,MATCH($C256,'3c Mappings'!$B$8:$B$21,0),MATCH($B256,'3c Mappings'!$C$7:$O$7,0)))</f>
        <v>3.5830744037012134E-2</v>
      </c>
      <c r="K256" s="80">
        <f>IF(K216="-","-",K216*INDEX('3c Mappings'!$C$8:$O$21,MATCH($C256,'3c Mappings'!$B$8:$B$21,0),MATCH($B256,'3c Mappings'!$C$7:$O$7,0)))</f>
        <v>3.5830744037012134E-2</v>
      </c>
      <c r="L256" s="80">
        <f>IF(L216="-","-",L216*INDEX('3c Mappings'!$C$8:$O$21,MATCH($C256,'3c Mappings'!$B$8:$B$21,0),MATCH($B256,'3c Mappings'!$C$7:$O$7,0)))</f>
        <v>3.7000254983621091E-2</v>
      </c>
      <c r="M256" s="80">
        <f>IF(M216="-","-",M216*INDEX('3c Mappings'!$C$8:$O$21,MATCH($C256,'3c Mappings'!$B$8:$B$21,0),MATCH($B256,'3c Mappings'!$C$7:$O$7,0)))</f>
        <v>3.7000254983621091E-2</v>
      </c>
      <c r="N256" s="82"/>
      <c r="O256" s="80">
        <f>IF(O216="-","-",O216*INDEX('3c Mappings'!$C$8:$O$21,MATCH($C256,'3c Mappings'!$B$8:$B$21,0),MATCH($B256,'3c Mappings'!$C$7:$O$7,0)))</f>
        <v>3.7000254983621091E-2</v>
      </c>
      <c r="P256" s="80">
        <f>IF(P216="-","-",P216*INDEX('3c Mappings'!$C$8:$O$21,MATCH($C256,'3c Mappings'!$B$8:$B$21,0),MATCH($B256,'3c Mappings'!$C$7:$O$7,0)))</f>
        <v>3.8416100504252149E-2</v>
      </c>
      <c r="Q256" s="80">
        <f>IF(Q216="-","-",Q216*INDEX('3c Mappings'!$C$8:$O$21,MATCH($C256,'3c Mappings'!$B$8:$B$21,0),MATCH($B256,'3c Mappings'!$C$7:$O$7,0)))</f>
        <v>3.8416100504252149E-2</v>
      </c>
      <c r="R256" s="80">
        <f>IF(R216="-","-",R216*INDEX('3c Mappings'!$C$8:$O$21,MATCH($C256,'3c Mappings'!$B$8:$B$21,0),MATCH($B256,'3c Mappings'!$C$7:$O$7,0)))</f>
        <v>3.935740575454065E-2</v>
      </c>
      <c r="S256" s="80">
        <f>IF(S216="-","-",S216*INDEX('3c Mappings'!$C$8:$O$21,MATCH($C256,'3c Mappings'!$B$8:$B$21,0),MATCH($B256,'3c Mappings'!$C$7:$O$7,0)))</f>
        <v>3.935740575454065E-2</v>
      </c>
      <c r="T256" s="80">
        <f>IF(T216="-","-",T216*INDEX('3c Mappings'!$C$8:$O$21,MATCH($C256,'3c Mappings'!$B$8:$B$21,0),MATCH($B256,'3c Mappings'!$C$7:$O$7,0)))</f>
        <v>3.6938464969655325E-2</v>
      </c>
      <c r="U256" s="80">
        <f>IF(U216="-","-",U216*INDEX('3c Mappings'!$C$8:$O$21,MATCH($C256,'3c Mappings'!$B$8:$B$21,0),MATCH($B256,'3c Mappings'!$C$7:$O$7,0)))</f>
        <v>3.6938464969655325E-2</v>
      </c>
      <c r="V256" s="80">
        <f>IF(V216="-","-",V216*INDEX('3c Mappings'!$C$8:$O$21,MATCH($C256,'3c Mappings'!$B$8:$B$21,0),MATCH($B256,'3c Mappings'!$C$7:$O$7,0)))</f>
        <v>5.3499543567758337E-2</v>
      </c>
      <c r="W256" s="80">
        <f>IF(W216="-","-",W216*INDEX('3c Mappings'!$C$8:$O$21,MATCH($C256,'3c Mappings'!$B$8:$B$21,0),MATCH($B256,'3c Mappings'!$C$7:$O$7,0)))</f>
        <v>5.1793057475594373E-2</v>
      </c>
      <c r="X256" s="80">
        <f>IF(X216="-","-",X216*INDEX('3c Mappings'!$C$8:$O$21,MATCH($C256,'3c Mappings'!$B$8:$B$21,0),MATCH($B256,'3c Mappings'!$C$7:$O$7,0)))</f>
        <v>5.1948225727356682E-2</v>
      </c>
      <c r="Y256" s="80">
        <f>IF(Y216="-","-",Y216*INDEX('3c Mappings'!$C$8:$O$21,MATCH($C256,'3c Mappings'!$B$8:$B$21,0),MATCH($B256,'3c Mappings'!$C$7:$O$7,0)))</f>
        <v>5.1948225727356682E-2</v>
      </c>
      <c r="Z256" s="80">
        <f>IF(Z216="-","-",Z216*INDEX('3c Mappings'!$C$8:$O$21,MATCH($C256,'3c Mappings'!$B$8:$B$21,0),MATCH($B256,'3c Mappings'!$C$7:$O$7,0)))</f>
        <v>5.1948225727356682E-2</v>
      </c>
      <c r="AA256" s="80">
        <f>IF(AA216="-","-",AA216*INDEX('3c Mappings'!$C$8:$O$21,MATCH($C256,'3c Mappings'!$B$8:$B$21,0),MATCH($B256,'3c Mappings'!$C$7:$O$7,0)))</f>
        <v>5.1948225727356682E-2</v>
      </c>
      <c r="AB256" s="80">
        <f>IF(AB216="-","-",AB216*INDEX('3c Mappings'!$C$8:$O$21,MATCH($C256,'3c Mappings'!$B$8:$B$21,0),MATCH($B256,'3c Mappings'!$C$7:$O$7,0)))</f>
        <v>4.863425325558253E-2</v>
      </c>
      <c r="AC256" s="80">
        <f>IF(AC216="-","-",AC216*INDEX('3c Mappings'!$C$8:$O$21,MATCH($C256,'3c Mappings'!$B$8:$B$21,0),MATCH($B256,'3c Mappings'!$C$7:$O$7,0)))</f>
        <v>4.863425325558253E-2</v>
      </c>
      <c r="AD256" s="80">
        <f>IF(AD216="-","-",AD216*INDEX('3c Mappings'!$C$8:$O$21,MATCH($C256,'3c Mappings'!$B$8:$B$21,0),MATCH($B256,'3c Mappings'!$C$7:$O$7,0)))</f>
        <v>4.863425325558253E-2</v>
      </c>
      <c r="AE256" s="80">
        <f>IF(AE216="-","-",AE216*INDEX('3c Mappings'!$C$8:$O$21,MATCH($C256,'3c Mappings'!$B$8:$B$21,0),MATCH($B256,'3c Mappings'!$C$7:$O$7,0)))</f>
        <v>4.863425325558253E-2</v>
      </c>
      <c r="AF256" s="80">
        <f>IF(AF216="-","-",AF216*INDEX('3c Mappings'!$C$8:$O$21,MATCH($C256,'3c Mappings'!$B$8:$B$21,0),MATCH($B256,'3c Mappings'!$C$7:$O$7,0)))</f>
        <v>5.4165561273518736E-2</v>
      </c>
      <c r="AG256" s="80">
        <f>IF(AG216="-","-",AG216*INDEX('3c Mappings'!$C$8:$O$21,MATCH($C256,'3c Mappings'!$B$8:$B$21,0),MATCH($B256,'3c Mappings'!$C$7:$O$7,0)))</f>
        <v>5.4165561273518736E-2</v>
      </c>
      <c r="AH256" s="80" t="str">
        <f>IF(AH216="-","-",AH216*INDEX('3c Mappings'!$C$8:$O$21,MATCH($C256,'3c Mappings'!$B$8:$B$21,0),MATCH($B256,'3c Mappings'!$C$7:$O$7,0)))</f>
        <v>-</v>
      </c>
      <c r="AI256" s="80" t="str">
        <f>IF(AI216="-","-",AI216*INDEX('3c Mappings'!$C$8:$O$21,MATCH($C256,'3c Mappings'!$B$8:$B$21,0),MATCH($B256,'3c Mappings'!$C$7:$O$7,0)))</f>
        <v>-</v>
      </c>
      <c r="AJ256" s="80" t="str">
        <f>IF(AJ216="-","-",AJ216*INDEX('3c Mappings'!$C$8:$O$21,MATCH($C256,'3c Mappings'!$B$8:$B$21,0),MATCH($B256,'3c Mappings'!$C$7:$O$7,0)))</f>
        <v>-</v>
      </c>
      <c r="AK256" s="80" t="str">
        <f>IF(AK216="-","-",AK216*INDEX('3c Mappings'!$C$8:$O$21,MATCH($C256,'3c Mappings'!$B$8:$B$21,0),MATCH($B256,'3c Mappings'!$C$7:$O$7,0)))</f>
        <v>-</v>
      </c>
      <c r="AL256" s="80" t="str">
        <f>IF(AL216="-","-",AL216*INDEX('3c Mappings'!$C$8:$O$21,MATCH($C256,'3c Mappings'!$B$8:$B$21,0),MATCH($B256,'3c Mappings'!$C$7:$O$7,0)))</f>
        <v>-</v>
      </c>
      <c r="AM256" s="80" t="str">
        <f>IF(AM216="-","-",AM216*INDEX('3c Mappings'!$C$8:$O$21,MATCH($C256,'3c Mappings'!$B$8:$B$21,0),MATCH($B256,'3c Mappings'!$C$7:$O$7,0)))</f>
        <v>-</v>
      </c>
      <c r="AN256" s="80" t="str">
        <f>IF(AN216="-","-",AN216*INDEX('3c Mappings'!$C$8:$O$21,MATCH($C256,'3c Mappings'!$B$8:$B$21,0),MATCH($B256,'3c Mappings'!$C$7:$O$7,0)))</f>
        <v>-</v>
      </c>
      <c r="AO256" s="80" t="str">
        <f>IF(AO216="-","-",AO216*INDEX('3c Mappings'!$C$8:$O$21,MATCH($C256,'3c Mappings'!$B$8:$B$21,0),MATCH($B256,'3c Mappings'!$C$7:$O$7,0)))</f>
        <v>-</v>
      </c>
      <c r="AP256" s="80" t="str">
        <f>IF(AP216="-","-",AP216*INDEX('3c Mappings'!$C$8:$O$21,MATCH($C256,'3c Mappings'!$B$8:$B$21,0),MATCH($B256,'3c Mappings'!$C$7:$O$7,0)))</f>
        <v>-</v>
      </c>
      <c r="AQ256" s="80" t="str">
        <f>IF(AQ216="-","-",AQ216*INDEX('3c Mappings'!$C$8:$O$21,MATCH($C256,'3c Mappings'!$B$8:$B$21,0),MATCH($B256,'3c Mappings'!$C$7:$O$7,0)))</f>
        <v>-</v>
      </c>
      <c r="AR256" s="80" t="str">
        <f>IF(AR216="-","-",AR216*INDEX('3c Mappings'!$C$8:$O$21,MATCH($C256,'3c Mappings'!$B$8:$B$21,0),MATCH($B256,'3c Mappings'!$C$7:$O$7,0)))</f>
        <v>-</v>
      </c>
      <c r="AS256" s="80" t="str">
        <f>IF(AS216="-","-",AS216*INDEX('3c Mappings'!$C$8:$O$21,MATCH($C256,'3c Mappings'!$B$8:$B$21,0),MATCH($B256,'3c Mappings'!$C$7:$O$7,0)))</f>
        <v>-</v>
      </c>
      <c r="AT256" s="80" t="str">
        <f>IF(AT216="-","-",AT216*INDEX('3c Mappings'!$C$8:$O$21,MATCH($C256,'3c Mappings'!$B$8:$B$21,0),MATCH($B256,'3c Mappings'!$C$7:$O$7,0)))</f>
        <v>-</v>
      </c>
      <c r="AU256" s="80" t="str">
        <f>IF(AU216="-","-",AU216*INDEX('3c Mappings'!$C$8:$O$21,MATCH($C256,'3c Mappings'!$B$8:$B$21,0),MATCH($B256,'3c Mappings'!$C$7:$O$7,0)))</f>
        <v>-</v>
      </c>
      <c r="AV256" s="80" t="str">
        <f>IF(AV216="-","-",AV216*INDEX('3c Mappings'!$C$8:$O$21,MATCH($C256,'3c Mappings'!$B$8:$B$21,0),MATCH($B256,'3c Mappings'!$C$7:$O$7,0)))</f>
        <v>-</v>
      </c>
      <c r="AW256" s="80" t="str">
        <f>IF(AW216="-","-",AW216*INDEX('3c Mappings'!$C$8:$O$21,MATCH($C256,'3c Mappings'!$B$8:$B$21,0),MATCH($B256,'3c Mappings'!$C$7:$O$7,0)))</f>
        <v>-</v>
      </c>
      <c r="AX256" s="80" t="str">
        <f>IF(AX216="-","-",AX216*INDEX('3c Mappings'!$C$8:$O$21,MATCH($C256,'3c Mappings'!$B$8:$B$21,0),MATCH($B256,'3c Mappings'!$C$7:$O$7,0)))</f>
        <v>-</v>
      </c>
      <c r="AY256" s="80" t="str">
        <f>IF(AY216="-","-",AY216*INDEX('3c Mappings'!$C$8:$O$21,MATCH($C256,'3c Mappings'!$B$8:$B$21,0),MATCH($B256,'3c Mappings'!$C$7:$O$7,0)))</f>
        <v>-</v>
      </c>
      <c r="AZ256" s="80" t="str">
        <f>IF(AZ216="-","-",AZ216*INDEX('3c Mappings'!$C$8:$O$21,MATCH($C256,'3c Mappings'!$B$8:$B$21,0),MATCH($B256,'3c Mappings'!$C$7:$O$7,0)))</f>
        <v>-</v>
      </c>
      <c r="BA256" s="80" t="str">
        <f>IF(BA216="-","-",BA216*INDEX('3c Mappings'!$C$8:$O$21,MATCH($C256,'3c Mappings'!$B$8:$B$21,0),MATCH($B256,'3c Mappings'!$C$7:$O$7,0)))</f>
        <v>-</v>
      </c>
      <c r="BB256" s="80" t="str">
        <f>IF(BB216="-","-",BB216*INDEX('3c Mappings'!$C$8:$O$21,MATCH($C256,'3c Mappings'!$B$8:$B$21,0),MATCH($B256,'3c Mappings'!$C$7:$O$7,0)))</f>
        <v>-</v>
      </c>
    </row>
    <row r="257" spans="1:54" s="14" customFormat="1" ht="11.45">
      <c r="A257" s="10"/>
      <c r="B257" s="72" t="s">
        <v>208</v>
      </c>
      <c r="C257" s="73" t="s">
        <v>177</v>
      </c>
      <c r="D257" s="205"/>
      <c r="E257" s="29"/>
      <c r="F257" s="80">
        <f>IF(F217="-","-",F217*INDEX('3c Mappings'!$C$8:$O$21,MATCH($C257,'3c Mappings'!$B$8:$B$21,0),MATCH($B257,'3c Mappings'!$C$7:$O$7,0)))</f>
        <v>0</v>
      </c>
      <c r="G257" s="80">
        <f>IF(G217="-","-",G217*INDEX('3c Mappings'!$C$8:$O$21,MATCH($C257,'3c Mappings'!$B$8:$B$21,0),MATCH($B257,'3c Mappings'!$C$7:$O$7,0)))</f>
        <v>0</v>
      </c>
      <c r="H257" s="80">
        <f>IF(H217="-","-",H217*INDEX('3c Mappings'!$C$8:$O$21,MATCH($C257,'3c Mappings'!$B$8:$B$21,0),MATCH($B257,'3c Mappings'!$C$7:$O$7,0)))</f>
        <v>0</v>
      </c>
      <c r="I257" s="80">
        <f>IF(I217="-","-",I217*INDEX('3c Mappings'!$C$8:$O$21,MATCH($C257,'3c Mappings'!$B$8:$B$21,0),MATCH($B257,'3c Mappings'!$C$7:$O$7,0)))</f>
        <v>0</v>
      </c>
      <c r="J257" s="80">
        <f>IF(J217="-","-",J217*INDEX('3c Mappings'!$C$8:$O$21,MATCH($C257,'3c Mappings'!$B$8:$B$21,0),MATCH($B257,'3c Mappings'!$C$7:$O$7,0)))</f>
        <v>0</v>
      </c>
      <c r="K257" s="80">
        <f>IF(K217="-","-",K217*INDEX('3c Mappings'!$C$8:$O$21,MATCH($C257,'3c Mappings'!$B$8:$B$21,0),MATCH($B257,'3c Mappings'!$C$7:$O$7,0)))</f>
        <v>0</v>
      </c>
      <c r="L257" s="80">
        <f>IF(L217="-","-",L217*INDEX('3c Mappings'!$C$8:$O$21,MATCH($C257,'3c Mappings'!$B$8:$B$21,0),MATCH($B257,'3c Mappings'!$C$7:$O$7,0)))</f>
        <v>0</v>
      </c>
      <c r="M257" s="80">
        <f>IF(M217="-","-",M217*INDEX('3c Mappings'!$C$8:$O$21,MATCH($C257,'3c Mappings'!$B$8:$B$21,0),MATCH($B257,'3c Mappings'!$C$7:$O$7,0)))</f>
        <v>0</v>
      </c>
      <c r="N257" s="82"/>
      <c r="O257" s="80">
        <f>IF(O217="-","-",O217*INDEX('3c Mappings'!$C$8:$O$21,MATCH($C257,'3c Mappings'!$B$8:$B$21,0),MATCH($B257,'3c Mappings'!$C$7:$O$7,0)))</f>
        <v>0</v>
      </c>
      <c r="P257" s="80">
        <f>IF(P217="-","-",P217*INDEX('3c Mappings'!$C$8:$O$21,MATCH($C257,'3c Mappings'!$B$8:$B$21,0),MATCH($B257,'3c Mappings'!$C$7:$O$7,0)))</f>
        <v>0</v>
      </c>
      <c r="Q257" s="80">
        <f>IF(Q217="-","-",Q217*INDEX('3c Mappings'!$C$8:$O$21,MATCH($C257,'3c Mappings'!$B$8:$B$21,0),MATCH($B257,'3c Mappings'!$C$7:$O$7,0)))</f>
        <v>0</v>
      </c>
      <c r="R257" s="80">
        <f>IF(R217="-","-",R217*INDEX('3c Mappings'!$C$8:$O$21,MATCH($C257,'3c Mappings'!$B$8:$B$21,0),MATCH($B257,'3c Mappings'!$C$7:$O$7,0)))</f>
        <v>0</v>
      </c>
      <c r="S257" s="80">
        <f>IF(S217="-","-",S217*INDEX('3c Mappings'!$C$8:$O$21,MATCH($C257,'3c Mappings'!$B$8:$B$21,0),MATCH($B257,'3c Mappings'!$C$7:$O$7,0)))</f>
        <v>0</v>
      </c>
      <c r="T257" s="80">
        <f>IF(T217="-","-",T217*INDEX('3c Mappings'!$C$8:$O$21,MATCH($C257,'3c Mappings'!$B$8:$B$21,0),MATCH($B257,'3c Mappings'!$C$7:$O$7,0)))</f>
        <v>0</v>
      </c>
      <c r="U257" s="80">
        <f>IF(U217="-","-",U217*INDEX('3c Mappings'!$C$8:$O$21,MATCH($C257,'3c Mappings'!$B$8:$B$21,0),MATCH($B257,'3c Mappings'!$C$7:$O$7,0)))</f>
        <v>0</v>
      </c>
      <c r="V257" s="80">
        <f>IF(V217="-","-",V217*INDEX('3c Mappings'!$C$8:$O$21,MATCH($C257,'3c Mappings'!$B$8:$B$21,0),MATCH($B257,'3c Mappings'!$C$7:$O$7,0)))</f>
        <v>0</v>
      </c>
      <c r="W257" s="80">
        <f>IF(W217="-","-",W217*INDEX('3c Mappings'!$C$8:$O$21,MATCH($C257,'3c Mappings'!$B$8:$B$21,0),MATCH($B257,'3c Mappings'!$C$7:$O$7,0)))</f>
        <v>0</v>
      </c>
      <c r="X257" s="80">
        <f>IF(X217="-","-",X217*INDEX('3c Mappings'!$C$8:$O$21,MATCH($C257,'3c Mappings'!$B$8:$B$21,0),MATCH($B257,'3c Mappings'!$C$7:$O$7,0)))</f>
        <v>0</v>
      </c>
      <c r="Y257" s="80">
        <f>IF(Y217="-","-",Y217*INDEX('3c Mappings'!$C$8:$O$21,MATCH($C257,'3c Mappings'!$B$8:$B$21,0),MATCH($B257,'3c Mappings'!$C$7:$O$7,0)))</f>
        <v>0</v>
      </c>
      <c r="Z257" s="80">
        <f>IF(Z217="-","-",Z217*INDEX('3c Mappings'!$C$8:$O$21,MATCH($C257,'3c Mappings'!$B$8:$B$21,0),MATCH($B257,'3c Mappings'!$C$7:$O$7,0)))</f>
        <v>0</v>
      </c>
      <c r="AA257" s="80">
        <f>IF(AA217="-","-",AA217*INDEX('3c Mappings'!$C$8:$O$21,MATCH($C257,'3c Mappings'!$B$8:$B$21,0),MATCH($B257,'3c Mappings'!$C$7:$O$7,0)))</f>
        <v>0</v>
      </c>
      <c r="AB257" s="80">
        <f>IF(AB217="-","-",AB217*INDEX('3c Mappings'!$C$8:$O$21,MATCH($C257,'3c Mappings'!$B$8:$B$21,0),MATCH($B257,'3c Mappings'!$C$7:$O$7,0)))</f>
        <v>0</v>
      </c>
      <c r="AC257" s="80">
        <f>IF(AC217="-","-",AC217*INDEX('3c Mappings'!$C$8:$O$21,MATCH($C257,'3c Mappings'!$B$8:$B$21,0),MATCH($B257,'3c Mappings'!$C$7:$O$7,0)))</f>
        <v>0</v>
      </c>
      <c r="AD257" s="80">
        <f>IF(AD217="-","-",AD217*INDEX('3c Mappings'!$C$8:$O$21,MATCH($C257,'3c Mappings'!$B$8:$B$21,0),MATCH($B257,'3c Mappings'!$C$7:$O$7,0)))</f>
        <v>0</v>
      </c>
      <c r="AE257" s="80">
        <f>IF(AE217="-","-",AE217*INDEX('3c Mappings'!$C$8:$O$21,MATCH($C257,'3c Mappings'!$B$8:$B$21,0),MATCH($B257,'3c Mappings'!$C$7:$O$7,0)))</f>
        <v>0</v>
      </c>
      <c r="AF257" s="80">
        <f>IF(AF217="-","-",AF217*INDEX('3c Mappings'!$C$8:$O$21,MATCH($C257,'3c Mappings'!$B$8:$B$21,0),MATCH($B257,'3c Mappings'!$C$7:$O$7,0)))</f>
        <v>0</v>
      </c>
      <c r="AG257" s="80">
        <f>IF(AG217="-","-",AG217*INDEX('3c Mappings'!$C$8:$O$21,MATCH($C257,'3c Mappings'!$B$8:$B$21,0),MATCH($B257,'3c Mappings'!$C$7:$O$7,0)))</f>
        <v>0</v>
      </c>
      <c r="AH257" s="80" t="str">
        <f>IF(AH217="-","-",AH217*INDEX('3c Mappings'!$C$8:$O$21,MATCH($C257,'3c Mappings'!$B$8:$B$21,0),MATCH($B257,'3c Mappings'!$C$7:$O$7,0)))</f>
        <v>-</v>
      </c>
      <c r="AI257" s="80" t="str">
        <f>IF(AI217="-","-",AI217*INDEX('3c Mappings'!$C$8:$O$21,MATCH($C257,'3c Mappings'!$B$8:$B$21,0),MATCH($B257,'3c Mappings'!$C$7:$O$7,0)))</f>
        <v>-</v>
      </c>
      <c r="AJ257" s="80" t="str">
        <f>IF(AJ217="-","-",AJ217*INDEX('3c Mappings'!$C$8:$O$21,MATCH($C257,'3c Mappings'!$B$8:$B$21,0),MATCH($B257,'3c Mappings'!$C$7:$O$7,0)))</f>
        <v>-</v>
      </c>
      <c r="AK257" s="80" t="str">
        <f>IF(AK217="-","-",AK217*INDEX('3c Mappings'!$C$8:$O$21,MATCH($C257,'3c Mappings'!$B$8:$B$21,0),MATCH($B257,'3c Mappings'!$C$7:$O$7,0)))</f>
        <v>-</v>
      </c>
      <c r="AL257" s="80" t="str">
        <f>IF(AL217="-","-",AL217*INDEX('3c Mappings'!$C$8:$O$21,MATCH($C257,'3c Mappings'!$B$8:$B$21,0),MATCH($B257,'3c Mappings'!$C$7:$O$7,0)))</f>
        <v>-</v>
      </c>
      <c r="AM257" s="80" t="str">
        <f>IF(AM217="-","-",AM217*INDEX('3c Mappings'!$C$8:$O$21,MATCH($C257,'3c Mappings'!$B$8:$B$21,0),MATCH($B257,'3c Mappings'!$C$7:$O$7,0)))</f>
        <v>-</v>
      </c>
      <c r="AN257" s="80" t="str">
        <f>IF(AN217="-","-",AN217*INDEX('3c Mappings'!$C$8:$O$21,MATCH($C257,'3c Mappings'!$B$8:$B$21,0),MATCH($B257,'3c Mappings'!$C$7:$O$7,0)))</f>
        <v>-</v>
      </c>
      <c r="AO257" s="80" t="str">
        <f>IF(AO217="-","-",AO217*INDEX('3c Mappings'!$C$8:$O$21,MATCH($C257,'3c Mappings'!$B$8:$B$21,0),MATCH($B257,'3c Mappings'!$C$7:$O$7,0)))</f>
        <v>-</v>
      </c>
      <c r="AP257" s="80" t="str">
        <f>IF(AP217="-","-",AP217*INDEX('3c Mappings'!$C$8:$O$21,MATCH($C257,'3c Mappings'!$B$8:$B$21,0),MATCH($B257,'3c Mappings'!$C$7:$O$7,0)))</f>
        <v>-</v>
      </c>
      <c r="AQ257" s="80" t="str">
        <f>IF(AQ217="-","-",AQ217*INDEX('3c Mappings'!$C$8:$O$21,MATCH($C257,'3c Mappings'!$B$8:$B$21,0),MATCH($B257,'3c Mappings'!$C$7:$O$7,0)))</f>
        <v>-</v>
      </c>
      <c r="AR257" s="80" t="str">
        <f>IF(AR217="-","-",AR217*INDEX('3c Mappings'!$C$8:$O$21,MATCH($C257,'3c Mappings'!$B$8:$B$21,0),MATCH($B257,'3c Mappings'!$C$7:$O$7,0)))</f>
        <v>-</v>
      </c>
      <c r="AS257" s="80" t="str">
        <f>IF(AS217="-","-",AS217*INDEX('3c Mappings'!$C$8:$O$21,MATCH($C257,'3c Mappings'!$B$8:$B$21,0),MATCH($B257,'3c Mappings'!$C$7:$O$7,0)))</f>
        <v>-</v>
      </c>
      <c r="AT257" s="80" t="str">
        <f>IF(AT217="-","-",AT217*INDEX('3c Mappings'!$C$8:$O$21,MATCH($C257,'3c Mappings'!$B$8:$B$21,0),MATCH($B257,'3c Mappings'!$C$7:$O$7,0)))</f>
        <v>-</v>
      </c>
      <c r="AU257" s="80" t="str">
        <f>IF(AU217="-","-",AU217*INDEX('3c Mappings'!$C$8:$O$21,MATCH($C257,'3c Mappings'!$B$8:$B$21,0),MATCH($B257,'3c Mappings'!$C$7:$O$7,0)))</f>
        <v>-</v>
      </c>
      <c r="AV257" s="80" t="str">
        <f>IF(AV217="-","-",AV217*INDEX('3c Mappings'!$C$8:$O$21,MATCH($C257,'3c Mappings'!$B$8:$B$21,0),MATCH($B257,'3c Mappings'!$C$7:$O$7,0)))</f>
        <v>-</v>
      </c>
      <c r="AW257" s="80" t="str">
        <f>IF(AW217="-","-",AW217*INDEX('3c Mappings'!$C$8:$O$21,MATCH($C257,'3c Mappings'!$B$8:$B$21,0),MATCH($B257,'3c Mappings'!$C$7:$O$7,0)))</f>
        <v>-</v>
      </c>
      <c r="AX257" s="80" t="str">
        <f>IF(AX217="-","-",AX217*INDEX('3c Mappings'!$C$8:$O$21,MATCH($C257,'3c Mappings'!$B$8:$B$21,0),MATCH($B257,'3c Mappings'!$C$7:$O$7,0)))</f>
        <v>-</v>
      </c>
      <c r="AY257" s="80" t="str">
        <f>IF(AY217="-","-",AY217*INDEX('3c Mappings'!$C$8:$O$21,MATCH($C257,'3c Mappings'!$B$8:$B$21,0),MATCH($B257,'3c Mappings'!$C$7:$O$7,0)))</f>
        <v>-</v>
      </c>
      <c r="AZ257" s="80" t="str">
        <f>IF(AZ217="-","-",AZ217*INDEX('3c Mappings'!$C$8:$O$21,MATCH($C257,'3c Mappings'!$B$8:$B$21,0),MATCH($B257,'3c Mappings'!$C$7:$O$7,0)))</f>
        <v>-</v>
      </c>
      <c r="BA257" s="80" t="str">
        <f>IF(BA217="-","-",BA217*INDEX('3c Mappings'!$C$8:$O$21,MATCH($C257,'3c Mappings'!$B$8:$B$21,0),MATCH($B257,'3c Mappings'!$C$7:$O$7,0)))</f>
        <v>-</v>
      </c>
      <c r="BB257" s="80" t="str">
        <f>IF(BB217="-","-",BB217*INDEX('3c Mappings'!$C$8:$O$21,MATCH($C257,'3c Mappings'!$B$8:$B$21,0),MATCH($B257,'3c Mappings'!$C$7:$O$7,0)))</f>
        <v>-</v>
      </c>
    </row>
    <row r="258" spans="1:54" s="14" customFormat="1" ht="11.45">
      <c r="A258" s="10"/>
      <c r="B258" s="72" t="s">
        <v>209</v>
      </c>
      <c r="C258" s="73" t="s">
        <v>177</v>
      </c>
      <c r="D258" s="205"/>
      <c r="E258" s="29"/>
      <c r="F258" s="80">
        <f>IF(F218="-","-",F218*INDEX('3c Mappings'!$C$8:$O$21,MATCH($C258,'3c Mappings'!$B$8:$B$21,0),MATCH($B258,'3c Mappings'!$C$7:$O$7,0)))</f>
        <v>37.204798480329345</v>
      </c>
      <c r="G258" s="80">
        <f>IF(G218="-","-",G218*INDEX('3c Mappings'!$C$8:$O$21,MATCH($C258,'3c Mappings'!$B$8:$B$21,0),MATCH($B258,'3c Mappings'!$C$7:$O$7,0)))</f>
        <v>37.204798480329345</v>
      </c>
      <c r="H258" s="80">
        <f>IF(H218="-","-",H218*INDEX('3c Mappings'!$C$8:$O$21,MATCH($C258,'3c Mappings'!$B$8:$B$21,0),MATCH($B258,'3c Mappings'!$C$7:$O$7,0)))</f>
        <v>39.486826592176193</v>
      </c>
      <c r="I258" s="80">
        <f>IF(I218="-","-",I218*INDEX('3c Mappings'!$C$8:$O$21,MATCH($C258,'3c Mappings'!$B$8:$B$21,0),MATCH($B258,'3c Mappings'!$C$7:$O$7,0)))</f>
        <v>39.486826592176193</v>
      </c>
      <c r="J258" s="80">
        <f>IF(J218="-","-",J218*INDEX('3c Mappings'!$C$8:$O$21,MATCH($C258,'3c Mappings'!$B$8:$B$21,0),MATCH($B258,'3c Mappings'!$C$7:$O$7,0)))</f>
        <v>38.496787129331885</v>
      </c>
      <c r="K258" s="80">
        <f>IF(K218="-","-",K218*INDEX('3c Mappings'!$C$8:$O$21,MATCH($C258,'3c Mappings'!$B$8:$B$21,0),MATCH($B258,'3c Mappings'!$C$7:$O$7,0)))</f>
        <v>38.496787129331885</v>
      </c>
      <c r="L258" s="80">
        <f>IF(L218="-","-",L218*INDEX('3c Mappings'!$C$8:$O$21,MATCH($C258,'3c Mappings'!$B$8:$B$21,0),MATCH($B258,'3c Mappings'!$C$7:$O$7,0)))</f>
        <v>41.124138809747905</v>
      </c>
      <c r="M258" s="80">
        <f>IF(M218="-","-",M218*INDEX('3c Mappings'!$C$8:$O$21,MATCH($C258,'3c Mappings'!$B$8:$B$21,0),MATCH($B258,'3c Mappings'!$C$7:$O$7,0)))</f>
        <v>41.124138809747905</v>
      </c>
      <c r="N258" s="82"/>
      <c r="O258" s="80">
        <f>IF(O218="-","-",O218*INDEX('3c Mappings'!$C$8:$O$21,MATCH($C258,'3c Mappings'!$B$8:$B$21,0),MATCH($B258,'3c Mappings'!$C$7:$O$7,0)))</f>
        <v>41.124138809747905</v>
      </c>
      <c r="P258" s="80">
        <f>IF(P218="-","-",P218*INDEX('3c Mappings'!$C$8:$O$21,MATCH($C258,'3c Mappings'!$B$8:$B$21,0),MATCH($B258,'3c Mappings'!$C$7:$O$7,0)))</f>
        <v>41.466719995571225</v>
      </c>
      <c r="Q258" s="80">
        <f>IF(Q218="-","-",Q218*INDEX('3c Mappings'!$C$8:$O$21,MATCH($C258,'3c Mappings'!$B$8:$B$21,0),MATCH($B258,'3c Mappings'!$C$7:$O$7,0)))</f>
        <v>41.466719995571225</v>
      </c>
      <c r="R258" s="80">
        <f>IF(R218="-","-",R218*INDEX('3c Mappings'!$C$8:$O$21,MATCH($C258,'3c Mappings'!$B$8:$B$21,0),MATCH($B258,'3c Mappings'!$C$7:$O$7,0)))</f>
        <v>42.281859778494578</v>
      </c>
      <c r="S258" s="80">
        <f>IF(S218="-","-",S218*INDEX('3c Mappings'!$C$8:$O$21,MATCH($C258,'3c Mappings'!$B$8:$B$21,0),MATCH($B258,'3c Mappings'!$C$7:$O$7,0)))</f>
        <v>42.281859778494578</v>
      </c>
      <c r="T258" s="80">
        <f>IF(T218="-","-",T218*INDEX('3c Mappings'!$C$8:$O$21,MATCH($C258,'3c Mappings'!$B$8:$B$21,0),MATCH($B258,'3c Mappings'!$C$7:$O$7,0)))</f>
        <v>35.534620529720499</v>
      </c>
      <c r="U258" s="80">
        <f>IF(U218="-","-",U218*INDEX('3c Mappings'!$C$8:$O$21,MATCH($C258,'3c Mappings'!$B$8:$B$21,0),MATCH($B258,'3c Mappings'!$C$7:$O$7,0)))</f>
        <v>35.534620529720499</v>
      </c>
      <c r="V258" s="80">
        <f>IF(V218="-","-",V218*INDEX('3c Mappings'!$C$8:$O$21,MATCH($C258,'3c Mappings'!$B$8:$B$21,0),MATCH($B258,'3c Mappings'!$C$7:$O$7,0)))</f>
        <v>50.671424053678763</v>
      </c>
      <c r="W258" s="80">
        <f>IF(W218="-","-",W218*INDEX('3c Mappings'!$C$8:$O$21,MATCH($C258,'3c Mappings'!$B$8:$B$21,0),MATCH($B258,'3c Mappings'!$C$7:$O$7,0)))</f>
        <v>48.649434291346772</v>
      </c>
      <c r="X258" s="80">
        <f>IF(X218="-","-",X218*INDEX('3c Mappings'!$C$8:$O$21,MATCH($C258,'3c Mappings'!$B$8:$B$21,0),MATCH($B258,'3c Mappings'!$C$7:$O$7,0)))</f>
        <v>51.02232430011555</v>
      </c>
      <c r="Y258" s="80">
        <f>IF(Y218="-","-",Y218*INDEX('3c Mappings'!$C$8:$O$21,MATCH($C258,'3c Mappings'!$B$8:$B$21,0),MATCH($B258,'3c Mappings'!$C$7:$O$7,0)))</f>
        <v>51.02232430011555</v>
      </c>
      <c r="Z258" s="80">
        <f>IF(Z218="-","-",Z218*INDEX('3c Mappings'!$C$8:$O$21,MATCH($C258,'3c Mappings'!$B$8:$B$21,0),MATCH($B258,'3c Mappings'!$C$7:$O$7,0)))</f>
        <v>51.02232430011555</v>
      </c>
      <c r="AA258" s="80">
        <f>IF(AA218="-","-",AA218*INDEX('3c Mappings'!$C$8:$O$21,MATCH($C258,'3c Mappings'!$B$8:$B$21,0),MATCH($B258,'3c Mappings'!$C$7:$O$7,0)))</f>
        <v>51.02232430011555</v>
      </c>
      <c r="AB258" s="80">
        <f>IF(AB218="-","-",AB218*INDEX('3c Mappings'!$C$8:$O$21,MATCH($C258,'3c Mappings'!$B$8:$B$21,0),MATCH($B258,'3c Mappings'!$C$7:$O$7,0)))</f>
        <v>47.225026216735827</v>
      </c>
      <c r="AC258" s="80">
        <f>IF(AC218="-","-",AC218*INDEX('3c Mappings'!$C$8:$O$21,MATCH($C258,'3c Mappings'!$B$8:$B$21,0),MATCH($B258,'3c Mappings'!$C$7:$O$7,0)))</f>
        <v>47.225026216735827</v>
      </c>
      <c r="AD258" s="80">
        <f>IF(AD218="-","-",AD218*INDEX('3c Mappings'!$C$8:$O$21,MATCH($C258,'3c Mappings'!$B$8:$B$21,0),MATCH($B258,'3c Mappings'!$C$7:$O$7,0)))</f>
        <v>47.225026216735827</v>
      </c>
      <c r="AE258" s="80">
        <f>IF(AE218="-","-",AE218*INDEX('3c Mappings'!$C$8:$O$21,MATCH($C258,'3c Mappings'!$B$8:$B$21,0),MATCH($B258,'3c Mappings'!$C$7:$O$7,0)))</f>
        <v>47.225026216735827</v>
      </c>
      <c r="AF258" s="80">
        <f>IF(AF218="-","-",AF218*INDEX('3c Mappings'!$C$8:$O$21,MATCH($C258,'3c Mappings'!$B$8:$B$21,0),MATCH($B258,'3c Mappings'!$C$7:$O$7,0)))</f>
        <v>50.31449390310523</v>
      </c>
      <c r="AG258" s="80">
        <f>IF(AG218="-","-",AG218*INDEX('3c Mappings'!$C$8:$O$21,MATCH($C258,'3c Mappings'!$B$8:$B$21,0),MATCH($B258,'3c Mappings'!$C$7:$O$7,0)))</f>
        <v>50.31449390310523</v>
      </c>
      <c r="AH258" s="80" t="str">
        <f>IF(AH218="-","-",AH218*INDEX('3c Mappings'!$C$8:$O$21,MATCH($C258,'3c Mappings'!$B$8:$B$21,0),MATCH($B258,'3c Mappings'!$C$7:$O$7,0)))</f>
        <v>-</v>
      </c>
      <c r="AI258" s="80" t="str">
        <f>IF(AI218="-","-",AI218*INDEX('3c Mappings'!$C$8:$O$21,MATCH($C258,'3c Mappings'!$B$8:$B$21,0),MATCH($B258,'3c Mappings'!$C$7:$O$7,0)))</f>
        <v>-</v>
      </c>
      <c r="AJ258" s="80" t="str">
        <f>IF(AJ218="-","-",AJ218*INDEX('3c Mappings'!$C$8:$O$21,MATCH($C258,'3c Mappings'!$B$8:$B$21,0),MATCH($B258,'3c Mappings'!$C$7:$O$7,0)))</f>
        <v>-</v>
      </c>
      <c r="AK258" s="80" t="str">
        <f>IF(AK218="-","-",AK218*INDEX('3c Mappings'!$C$8:$O$21,MATCH($C258,'3c Mappings'!$B$8:$B$21,0),MATCH($B258,'3c Mappings'!$C$7:$O$7,0)))</f>
        <v>-</v>
      </c>
      <c r="AL258" s="80" t="str">
        <f>IF(AL218="-","-",AL218*INDEX('3c Mappings'!$C$8:$O$21,MATCH($C258,'3c Mappings'!$B$8:$B$21,0),MATCH($B258,'3c Mappings'!$C$7:$O$7,0)))</f>
        <v>-</v>
      </c>
      <c r="AM258" s="80" t="str">
        <f>IF(AM218="-","-",AM218*INDEX('3c Mappings'!$C$8:$O$21,MATCH($C258,'3c Mappings'!$B$8:$B$21,0),MATCH($B258,'3c Mappings'!$C$7:$O$7,0)))</f>
        <v>-</v>
      </c>
      <c r="AN258" s="80" t="str">
        <f>IF(AN218="-","-",AN218*INDEX('3c Mappings'!$C$8:$O$21,MATCH($C258,'3c Mappings'!$B$8:$B$21,0),MATCH($B258,'3c Mappings'!$C$7:$O$7,0)))</f>
        <v>-</v>
      </c>
      <c r="AO258" s="80" t="str">
        <f>IF(AO218="-","-",AO218*INDEX('3c Mappings'!$C$8:$O$21,MATCH($C258,'3c Mappings'!$B$8:$B$21,0),MATCH($B258,'3c Mappings'!$C$7:$O$7,0)))</f>
        <v>-</v>
      </c>
      <c r="AP258" s="80" t="str">
        <f>IF(AP218="-","-",AP218*INDEX('3c Mappings'!$C$8:$O$21,MATCH($C258,'3c Mappings'!$B$8:$B$21,0),MATCH($B258,'3c Mappings'!$C$7:$O$7,0)))</f>
        <v>-</v>
      </c>
      <c r="AQ258" s="80" t="str">
        <f>IF(AQ218="-","-",AQ218*INDEX('3c Mappings'!$C$8:$O$21,MATCH($C258,'3c Mappings'!$B$8:$B$21,0),MATCH($B258,'3c Mappings'!$C$7:$O$7,0)))</f>
        <v>-</v>
      </c>
      <c r="AR258" s="80" t="str">
        <f>IF(AR218="-","-",AR218*INDEX('3c Mappings'!$C$8:$O$21,MATCH($C258,'3c Mappings'!$B$8:$B$21,0),MATCH($B258,'3c Mappings'!$C$7:$O$7,0)))</f>
        <v>-</v>
      </c>
      <c r="AS258" s="80" t="str">
        <f>IF(AS218="-","-",AS218*INDEX('3c Mappings'!$C$8:$O$21,MATCH($C258,'3c Mappings'!$B$8:$B$21,0),MATCH($B258,'3c Mappings'!$C$7:$O$7,0)))</f>
        <v>-</v>
      </c>
      <c r="AT258" s="80" t="str">
        <f>IF(AT218="-","-",AT218*INDEX('3c Mappings'!$C$8:$O$21,MATCH($C258,'3c Mappings'!$B$8:$B$21,0),MATCH($B258,'3c Mappings'!$C$7:$O$7,0)))</f>
        <v>-</v>
      </c>
      <c r="AU258" s="80" t="str">
        <f>IF(AU218="-","-",AU218*INDEX('3c Mappings'!$C$8:$O$21,MATCH($C258,'3c Mappings'!$B$8:$B$21,0),MATCH($B258,'3c Mappings'!$C$7:$O$7,0)))</f>
        <v>-</v>
      </c>
      <c r="AV258" s="80" t="str">
        <f>IF(AV218="-","-",AV218*INDEX('3c Mappings'!$C$8:$O$21,MATCH($C258,'3c Mappings'!$B$8:$B$21,0),MATCH($B258,'3c Mappings'!$C$7:$O$7,0)))</f>
        <v>-</v>
      </c>
      <c r="AW258" s="80" t="str">
        <f>IF(AW218="-","-",AW218*INDEX('3c Mappings'!$C$8:$O$21,MATCH($C258,'3c Mappings'!$B$8:$B$21,0),MATCH($B258,'3c Mappings'!$C$7:$O$7,0)))</f>
        <v>-</v>
      </c>
      <c r="AX258" s="80" t="str">
        <f>IF(AX218="-","-",AX218*INDEX('3c Mappings'!$C$8:$O$21,MATCH($C258,'3c Mappings'!$B$8:$B$21,0),MATCH($B258,'3c Mappings'!$C$7:$O$7,0)))</f>
        <v>-</v>
      </c>
      <c r="AY258" s="80" t="str">
        <f>IF(AY218="-","-",AY218*INDEX('3c Mappings'!$C$8:$O$21,MATCH($C258,'3c Mappings'!$B$8:$B$21,0),MATCH($B258,'3c Mappings'!$C$7:$O$7,0)))</f>
        <v>-</v>
      </c>
      <c r="AZ258" s="80" t="str">
        <f>IF(AZ218="-","-",AZ218*INDEX('3c Mappings'!$C$8:$O$21,MATCH($C258,'3c Mappings'!$B$8:$B$21,0),MATCH($B258,'3c Mappings'!$C$7:$O$7,0)))</f>
        <v>-</v>
      </c>
      <c r="BA258" s="80" t="str">
        <f>IF(BA218="-","-",BA218*INDEX('3c Mappings'!$C$8:$O$21,MATCH($C258,'3c Mappings'!$B$8:$B$21,0),MATCH($B258,'3c Mappings'!$C$7:$O$7,0)))</f>
        <v>-</v>
      </c>
      <c r="BB258" s="80" t="str">
        <f>IF(BB218="-","-",BB218*INDEX('3c Mappings'!$C$8:$O$21,MATCH($C258,'3c Mappings'!$B$8:$B$21,0),MATCH($B258,'3c Mappings'!$C$7:$O$7,0)))</f>
        <v>-</v>
      </c>
    </row>
    <row r="259" spans="1:54" s="14" customFormat="1" ht="11.45">
      <c r="A259" s="10"/>
      <c r="B259" s="72" t="s">
        <v>210</v>
      </c>
      <c r="C259" s="73" t="s">
        <v>177</v>
      </c>
      <c r="D259" s="205"/>
      <c r="E259" s="29"/>
      <c r="F259" s="80">
        <f>IF(F219="-","-",F219*INDEX('3c Mappings'!$C$8:$O$21,MATCH($C259,'3c Mappings'!$B$8:$B$21,0),MATCH($B259,'3c Mappings'!$C$7:$O$7,0)))</f>
        <v>0</v>
      </c>
      <c r="G259" s="80">
        <f>IF(G219="-","-",G219*INDEX('3c Mappings'!$C$8:$O$21,MATCH($C259,'3c Mappings'!$B$8:$B$21,0),MATCH($B259,'3c Mappings'!$C$7:$O$7,0)))</f>
        <v>0</v>
      </c>
      <c r="H259" s="80">
        <f>IF(H219="-","-",H219*INDEX('3c Mappings'!$C$8:$O$21,MATCH($C259,'3c Mappings'!$B$8:$B$21,0),MATCH($B259,'3c Mappings'!$C$7:$O$7,0)))</f>
        <v>0</v>
      </c>
      <c r="I259" s="80">
        <f>IF(I219="-","-",I219*INDEX('3c Mappings'!$C$8:$O$21,MATCH($C259,'3c Mappings'!$B$8:$B$21,0),MATCH($B259,'3c Mappings'!$C$7:$O$7,0)))</f>
        <v>0</v>
      </c>
      <c r="J259" s="80">
        <f>IF(J219="-","-",J219*INDEX('3c Mappings'!$C$8:$O$21,MATCH($C259,'3c Mappings'!$B$8:$B$21,0),MATCH($B259,'3c Mappings'!$C$7:$O$7,0)))</f>
        <v>0</v>
      </c>
      <c r="K259" s="80">
        <f>IF(K219="-","-",K219*INDEX('3c Mappings'!$C$8:$O$21,MATCH($C259,'3c Mappings'!$B$8:$B$21,0),MATCH($B259,'3c Mappings'!$C$7:$O$7,0)))</f>
        <v>0</v>
      </c>
      <c r="L259" s="80">
        <f>IF(L219="-","-",L219*INDEX('3c Mappings'!$C$8:$O$21,MATCH($C259,'3c Mappings'!$B$8:$B$21,0),MATCH($B259,'3c Mappings'!$C$7:$O$7,0)))</f>
        <v>0</v>
      </c>
      <c r="M259" s="80">
        <f>IF(M219="-","-",M219*INDEX('3c Mappings'!$C$8:$O$21,MATCH($C259,'3c Mappings'!$B$8:$B$21,0),MATCH($B259,'3c Mappings'!$C$7:$O$7,0)))</f>
        <v>0</v>
      </c>
      <c r="N259" s="82"/>
      <c r="O259" s="80">
        <f>IF(O219="-","-",O219*INDEX('3c Mappings'!$C$8:$O$21,MATCH($C259,'3c Mappings'!$B$8:$B$21,0),MATCH($B259,'3c Mappings'!$C$7:$O$7,0)))</f>
        <v>0</v>
      </c>
      <c r="P259" s="80">
        <f>IF(P219="-","-",P219*INDEX('3c Mappings'!$C$8:$O$21,MATCH($C259,'3c Mappings'!$B$8:$B$21,0),MATCH($B259,'3c Mappings'!$C$7:$O$7,0)))</f>
        <v>0</v>
      </c>
      <c r="Q259" s="80">
        <f>IF(Q219="-","-",Q219*INDEX('3c Mappings'!$C$8:$O$21,MATCH($C259,'3c Mappings'!$B$8:$B$21,0),MATCH($B259,'3c Mappings'!$C$7:$O$7,0)))</f>
        <v>0</v>
      </c>
      <c r="R259" s="80">
        <f>IF(R219="-","-",R219*INDEX('3c Mappings'!$C$8:$O$21,MATCH($C259,'3c Mappings'!$B$8:$B$21,0),MATCH($B259,'3c Mappings'!$C$7:$O$7,0)))</f>
        <v>0</v>
      </c>
      <c r="S259" s="80">
        <f>IF(S219="-","-",S219*INDEX('3c Mappings'!$C$8:$O$21,MATCH($C259,'3c Mappings'!$B$8:$B$21,0),MATCH($B259,'3c Mappings'!$C$7:$O$7,0)))</f>
        <v>0</v>
      </c>
      <c r="T259" s="80">
        <f>IF(T219="-","-",T219*INDEX('3c Mappings'!$C$8:$O$21,MATCH($C259,'3c Mappings'!$B$8:$B$21,0),MATCH($B259,'3c Mappings'!$C$7:$O$7,0)))</f>
        <v>0</v>
      </c>
      <c r="U259" s="80">
        <f>IF(U219="-","-",U219*INDEX('3c Mappings'!$C$8:$O$21,MATCH($C259,'3c Mappings'!$B$8:$B$21,0),MATCH($B259,'3c Mappings'!$C$7:$O$7,0)))</f>
        <v>0</v>
      </c>
      <c r="V259" s="80">
        <f>IF(V219="-","-",V219*INDEX('3c Mappings'!$C$8:$O$21,MATCH($C259,'3c Mappings'!$B$8:$B$21,0),MATCH($B259,'3c Mappings'!$C$7:$O$7,0)))</f>
        <v>0</v>
      </c>
      <c r="W259" s="80">
        <f>IF(W219="-","-",W219*INDEX('3c Mappings'!$C$8:$O$21,MATCH($C259,'3c Mappings'!$B$8:$B$21,0),MATCH($B259,'3c Mappings'!$C$7:$O$7,0)))</f>
        <v>0</v>
      </c>
      <c r="X259" s="80">
        <f>IF(X219="-","-",X219*INDEX('3c Mappings'!$C$8:$O$21,MATCH($C259,'3c Mappings'!$B$8:$B$21,0),MATCH($B259,'3c Mappings'!$C$7:$O$7,0)))</f>
        <v>0</v>
      </c>
      <c r="Y259" s="80">
        <f>IF(Y219="-","-",Y219*INDEX('3c Mappings'!$C$8:$O$21,MATCH($C259,'3c Mappings'!$B$8:$B$21,0),MATCH($B259,'3c Mappings'!$C$7:$O$7,0)))</f>
        <v>0</v>
      </c>
      <c r="Z259" s="80">
        <f>IF(Z219="-","-",Z219*INDEX('3c Mappings'!$C$8:$O$21,MATCH($C259,'3c Mappings'!$B$8:$B$21,0),MATCH($B259,'3c Mappings'!$C$7:$O$7,0)))</f>
        <v>0</v>
      </c>
      <c r="AA259" s="80">
        <f>IF(AA219="-","-",AA219*INDEX('3c Mappings'!$C$8:$O$21,MATCH($C259,'3c Mappings'!$B$8:$B$21,0),MATCH($B259,'3c Mappings'!$C$7:$O$7,0)))</f>
        <v>0</v>
      </c>
      <c r="AB259" s="80">
        <f>IF(AB219="-","-",AB219*INDEX('3c Mappings'!$C$8:$O$21,MATCH($C259,'3c Mappings'!$B$8:$B$21,0),MATCH($B259,'3c Mappings'!$C$7:$O$7,0)))</f>
        <v>0</v>
      </c>
      <c r="AC259" s="80">
        <f>IF(AC219="-","-",AC219*INDEX('3c Mappings'!$C$8:$O$21,MATCH($C259,'3c Mappings'!$B$8:$B$21,0),MATCH($B259,'3c Mappings'!$C$7:$O$7,0)))</f>
        <v>0</v>
      </c>
      <c r="AD259" s="80">
        <f>IF(AD219="-","-",AD219*INDEX('3c Mappings'!$C$8:$O$21,MATCH($C259,'3c Mappings'!$B$8:$B$21,0),MATCH($B259,'3c Mappings'!$C$7:$O$7,0)))</f>
        <v>0</v>
      </c>
      <c r="AE259" s="80">
        <f>IF(AE219="-","-",AE219*INDEX('3c Mappings'!$C$8:$O$21,MATCH($C259,'3c Mappings'!$B$8:$B$21,0),MATCH($B259,'3c Mappings'!$C$7:$O$7,0)))</f>
        <v>0</v>
      </c>
      <c r="AF259" s="80">
        <f>IF(AF219="-","-",AF219*INDEX('3c Mappings'!$C$8:$O$21,MATCH($C259,'3c Mappings'!$B$8:$B$21,0),MATCH($B259,'3c Mappings'!$C$7:$O$7,0)))</f>
        <v>0</v>
      </c>
      <c r="AG259" s="80">
        <f>IF(AG219="-","-",AG219*INDEX('3c Mappings'!$C$8:$O$21,MATCH($C259,'3c Mappings'!$B$8:$B$21,0),MATCH($B259,'3c Mappings'!$C$7:$O$7,0)))</f>
        <v>0</v>
      </c>
      <c r="AH259" s="80" t="str">
        <f>IF(AH219="-","-",AH219*INDEX('3c Mappings'!$C$8:$O$21,MATCH($C259,'3c Mappings'!$B$8:$B$21,0),MATCH($B259,'3c Mappings'!$C$7:$O$7,0)))</f>
        <v>-</v>
      </c>
      <c r="AI259" s="80" t="str">
        <f>IF(AI219="-","-",AI219*INDEX('3c Mappings'!$C$8:$O$21,MATCH($C259,'3c Mappings'!$B$8:$B$21,0),MATCH($B259,'3c Mappings'!$C$7:$O$7,0)))</f>
        <v>-</v>
      </c>
      <c r="AJ259" s="80" t="str">
        <f>IF(AJ219="-","-",AJ219*INDEX('3c Mappings'!$C$8:$O$21,MATCH($C259,'3c Mappings'!$B$8:$B$21,0),MATCH($B259,'3c Mappings'!$C$7:$O$7,0)))</f>
        <v>-</v>
      </c>
      <c r="AK259" s="80" t="str">
        <f>IF(AK219="-","-",AK219*INDEX('3c Mappings'!$C$8:$O$21,MATCH($C259,'3c Mappings'!$B$8:$B$21,0),MATCH($B259,'3c Mappings'!$C$7:$O$7,0)))</f>
        <v>-</v>
      </c>
      <c r="AL259" s="80" t="str">
        <f>IF(AL219="-","-",AL219*INDEX('3c Mappings'!$C$8:$O$21,MATCH($C259,'3c Mappings'!$B$8:$B$21,0),MATCH($B259,'3c Mappings'!$C$7:$O$7,0)))</f>
        <v>-</v>
      </c>
      <c r="AM259" s="80" t="str">
        <f>IF(AM219="-","-",AM219*INDEX('3c Mappings'!$C$8:$O$21,MATCH($C259,'3c Mappings'!$B$8:$B$21,0),MATCH($B259,'3c Mappings'!$C$7:$O$7,0)))</f>
        <v>-</v>
      </c>
      <c r="AN259" s="80" t="str">
        <f>IF(AN219="-","-",AN219*INDEX('3c Mappings'!$C$8:$O$21,MATCH($C259,'3c Mappings'!$B$8:$B$21,0),MATCH($B259,'3c Mappings'!$C$7:$O$7,0)))</f>
        <v>-</v>
      </c>
      <c r="AO259" s="80" t="str">
        <f>IF(AO219="-","-",AO219*INDEX('3c Mappings'!$C$8:$O$21,MATCH($C259,'3c Mappings'!$B$8:$B$21,0),MATCH($B259,'3c Mappings'!$C$7:$O$7,0)))</f>
        <v>-</v>
      </c>
      <c r="AP259" s="80" t="str">
        <f>IF(AP219="-","-",AP219*INDEX('3c Mappings'!$C$8:$O$21,MATCH($C259,'3c Mappings'!$B$8:$B$21,0),MATCH($B259,'3c Mappings'!$C$7:$O$7,0)))</f>
        <v>-</v>
      </c>
      <c r="AQ259" s="80" t="str">
        <f>IF(AQ219="-","-",AQ219*INDEX('3c Mappings'!$C$8:$O$21,MATCH($C259,'3c Mappings'!$B$8:$B$21,0),MATCH($B259,'3c Mappings'!$C$7:$O$7,0)))</f>
        <v>-</v>
      </c>
      <c r="AR259" s="80" t="str">
        <f>IF(AR219="-","-",AR219*INDEX('3c Mappings'!$C$8:$O$21,MATCH($C259,'3c Mappings'!$B$8:$B$21,0),MATCH($B259,'3c Mappings'!$C$7:$O$7,0)))</f>
        <v>-</v>
      </c>
      <c r="AS259" s="80" t="str">
        <f>IF(AS219="-","-",AS219*INDEX('3c Mappings'!$C$8:$O$21,MATCH($C259,'3c Mappings'!$B$8:$B$21,0),MATCH($B259,'3c Mappings'!$C$7:$O$7,0)))</f>
        <v>-</v>
      </c>
      <c r="AT259" s="80" t="str">
        <f>IF(AT219="-","-",AT219*INDEX('3c Mappings'!$C$8:$O$21,MATCH($C259,'3c Mappings'!$B$8:$B$21,0),MATCH($B259,'3c Mappings'!$C$7:$O$7,0)))</f>
        <v>-</v>
      </c>
      <c r="AU259" s="80" t="str">
        <f>IF(AU219="-","-",AU219*INDEX('3c Mappings'!$C$8:$O$21,MATCH($C259,'3c Mappings'!$B$8:$B$21,0),MATCH($B259,'3c Mappings'!$C$7:$O$7,0)))</f>
        <v>-</v>
      </c>
      <c r="AV259" s="80" t="str">
        <f>IF(AV219="-","-",AV219*INDEX('3c Mappings'!$C$8:$O$21,MATCH($C259,'3c Mappings'!$B$8:$B$21,0),MATCH($B259,'3c Mappings'!$C$7:$O$7,0)))</f>
        <v>-</v>
      </c>
      <c r="AW259" s="80" t="str">
        <f>IF(AW219="-","-",AW219*INDEX('3c Mappings'!$C$8:$O$21,MATCH($C259,'3c Mappings'!$B$8:$B$21,0),MATCH($B259,'3c Mappings'!$C$7:$O$7,0)))</f>
        <v>-</v>
      </c>
      <c r="AX259" s="80" t="str">
        <f>IF(AX219="-","-",AX219*INDEX('3c Mappings'!$C$8:$O$21,MATCH($C259,'3c Mappings'!$B$8:$B$21,0),MATCH($B259,'3c Mappings'!$C$7:$O$7,0)))</f>
        <v>-</v>
      </c>
      <c r="AY259" s="80" t="str">
        <f>IF(AY219="-","-",AY219*INDEX('3c Mappings'!$C$8:$O$21,MATCH($C259,'3c Mappings'!$B$8:$B$21,0),MATCH($B259,'3c Mappings'!$C$7:$O$7,0)))</f>
        <v>-</v>
      </c>
      <c r="AZ259" s="80" t="str">
        <f>IF(AZ219="-","-",AZ219*INDEX('3c Mappings'!$C$8:$O$21,MATCH($C259,'3c Mappings'!$B$8:$B$21,0),MATCH($B259,'3c Mappings'!$C$7:$O$7,0)))</f>
        <v>-</v>
      </c>
      <c r="BA259" s="80" t="str">
        <f>IF(BA219="-","-",BA219*INDEX('3c Mappings'!$C$8:$O$21,MATCH($C259,'3c Mappings'!$B$8:$B$21,0),MATCH($B259,'3c Mappings'!$C$7:$O$7,0)))</f>
        <v>-</v>
      </c>
      <c r="BB259" s="80" t="str">
        <f>IF(BB219="-","-",BB219*INDEX('3c Mappings'!$C$8:$O$21,MATCH($C259,'3c Mappings'!$B$8:$B$21,0),MATCH($B259,'3c Mappings'!$C$7:$O$7,0)))</f>
        <v>-</v>
      </c>
    </row>
    <row r="260" spans="1:54" s="14" customFormat="1" ht="11.45">
      <c r="A260" s="10"/>
      <c r="B260" s="72" t="s">
        <v>211</v>
      </c>
      <c r="C260" s="73" t="s">
        <v>177</v>
      </c>
      <c r="D260" s="205"/>
      <c r="E260" s="29"/>
      <c r="F260" s="80">
        <f>IF(F220="-","-",F220*INDEX('3c Mappings'!$C$8:$O$21,MATCH($C260,'3c Mappings'!$B$8:$B$21,0),MATCH($B260,'3c Mappings'!$C$7:$O$7,0)))</f>
        <v>0</v>
      </c>
      <c r="G260" s="80">
        <f>IF(G220="-","-",G220*INDEX('3c Mappings'!$C$8:$O$21,MATCH($C260,'3c Mappings'!$B$8:$B$21,0),MATCH($B260,'3c Mappings'!$C$7:$O$7,0)))</f>
        <v>0</v>
      </c>
      <c r="H260" s="80">
        <f>IF(H220="-","-",H220*INDEX('3c Mappings'!$C$8:$O$21,MATCH($C260,'3c Mappings'!$B$8:$B$21,0),MATCH($B260,'3c Mappings'!$C$7:$O$7,0)))</f>
        <v>0</v>
      </c>
      <c r="I260" s="80">
        <f>IF(I220="-","-",I220*INDEX('3c Mappings'!$C$8:$O$21,MATCH($C260,'3c Mappings'!$B$8:$B$21,0),MATCH($B260,'3c Mappings'!$C$7:$O$7,0)))</f>
        <v>0</v>
      </c>
      <c r="J260" s="80">
        <f>IF(J220="-","-",J220*INDEX('3c Mappings'!$C$8:$O$21,MATCH($C260,'3c Mappings'!$B$8:$B$21,0),MATCH($B260,'3c Mappings'!$C$7:$O$7,0)))</f>
        <v>0</v>
      </c>
      <c r="K260" s="80">
        <f>IF(K220="-","-",K220*INDEX('3c Mappings'!$C$8:$O$21,MATCH($C260,'3c Mappings'!$B$8:$B$21,0),MATCH($B260,'3c Mappings'!$C$7:$O$7,0)))</f>
        <v>0</v>
      </c>
      <c r="L260" s="80">
        <f>IF(L220="-","-",L220*INDEX('3c Mappings'!$C$8:$O$21,MATCH($C260,'3c Mappings'!$B$8:$B$21,0),MATCH($B260,'3c Mappings'!$C$7:$O$7,0)))</f>
        <v>0</v>
      </c>
      <c r="M260" s="80">
        <f>IF(M220="-","-",M220*INDEX('3c Mappings'!$C$8:$O$21,MATCH($C260,'3c Mappings'!$B$8:$B$21,0),MATCH($B260,'3c Mappings'!$C$7:$O$7,0)))</f>
        <v>0</v>
      </c>
      <c r="N260" s="82"/>
      <c r="O260" s="80">
        <f>IF(O220="-","-",O220*INDEX('3c Mappings'!$C$8:$O$21,MATCH($C260,'3c Mappings'!$B$8:$B$21,0),MATCH($B260,'3c Mappings'!$C$7:$O$7,0)))</f>
        <v>0</v>
      </c>
      <c r="P260" s="80">
        <f>IF(P220="-","-",P220*INDEX('3c Mappings'!$C$8:$O$21,MATCH($C260,'3c Mappings'!$B$8:$B$21,0),MATCH($B260,'3c Mappings'!$C$7:$O$7,0)))</f>
        <v>0</v>
      </c>
      <c r="Q260" s="80">
        <f>IF(Q220="-","-",Q220*INDEX('3c Mappings'!$C$8:$O$21,MATCH($C260,'3c Mappings'!$B$8:$B$21,0),MATCH($B260,'3c Mappings'!$C$7:$O$7,0)))</f>
        <v>0</v>
      </c>
      <c r="R260" s="80">
        <f>IF(R220="-","-",R220*INDEX('3c Mappings'!$C$8:$O$21,MATCH($C260,'3c Mappings'!$B$8:$B$21,0),MATCH($B260,'3c Mappings'!$C$7:$O$7,0)))</f>
        <v>0</v>
      </c>
      <c r="S260" s="80">
        <f>IF(S220="-","-",S220*INDEX('3c Mappings'!$C$8:$O$21,MATCH($C260,'3c Mappings'!$B$8:$B$21,0),MATCH($B260,'3c Mappings'!$C$7:$O$7,0)))</f>
        <v>0</v>
      </c>
      <c r="T260" s="80">
        <f>IF(T220="-","-",T220*INDEX('3c Mappings'!$C$8:$O$21,MATCH($C260,'3c Mappings'!$B$8:$B$21,0),MATCH($B260,'3c Mappings'!$C$7:$O$7,0)))</f>
        <v>0</v>
      </c>
      <c r="U260" s="80">
        <f>IF(U220="-","-",U220*INDEX('3c Mappings'!$C$8:$O$21,MATCH($C260,'3c Mappings'!$B$8:$B$21,0),MATCH($B260,'3c Mappings'!$C$7:$O$7,0)))</f>
        <v>0</v>
      </c>
      <c r="V260" s="80">
        <f>IF(V220="-","-",V220*INDEX('3c Mappings'!$C$8:$O$21,MATCH($C260,'3c Mappings'!$B$8:$B$21,0),MATCH($B260,'3c Mappings'!$C$7:$O$7,0)))</f>
        <v>0</v>
      </c>
      <c r="W260" s="80">
        <f>IF(W220="-","-",W220*INDEX('3c Mappings'!$C$8:$O$21,MATCH($C260,'3c Mappings'!$B$8:$B$21,0),MATCH($B260,'3c Mappings'!$C$7:$O$7,0)))</f>
        <v>0</v>
      </c>
      <c r="X260" s="80">
        <f>IF(X220="-","-",X220*INDEX('3c Mappings'!$C$8:$O$21,MATCH($C260,'3c Mappings'!$B$8:$B$21,0),MATCH($B260,'3c Mappings'!$C$7:$O$7,0)))</f>
        <v>0</v>
      </c>
      <c r="Y260" s="80">
        <f>IF(Y220="-","-",Y220*INDEX('3c Mappings'!$C$8:$O$21,MATCH($C260,'3c Mappings'!$B$8:$B$21,0),MATCH($B260,'3c Mappings'!$C$7:$O$7,0)))</f>
        <v>0</v>
      </c>
      <c r="Z260" s="80">
        <f>IF(Z220="-","-",Z220*INDEX('3c Mappings'!$C$8:$O$21,MATCH($C260,'3c Mappings'!$B$8:$B$21,0),MATCH($B260,'3c Mappings'!$C$7:$O$7,0)))</f>
        <v>0</v>
      </c>
      <c r="AA260" s="80">
        <f>IF(AA220="-","-",AA220*INDEX('3c Mappings'!$C$8:$O$21,MATCH($C260,'3c Mappings'!$B$8:$B$21,0),MATCH($B260,'3c Mappings'!$C$7:$O$7,0)))</f>
        <v>0</v>
      </c>
      <c r="AB260" s="80">
        <f>IF(AB220="-","-",AB220*INDEX('3c Mappings'!$C$8:$O$21,MATCH($C260,'3c Mappings'!$B$8:$B$21,0),MATCH($B260,'3c Mappings'!$C$7:$O$7,0)))</f>
        <v>0</v>
      </c>
      <c r="AC260" s="80">
        <f>IF(AC220="-","-",AC220*INDEX('3c Mappings'!$C$8:$O$21,MATCH($C260,'3c Mappings'!$B$8:$B$21,0),MATCH($B260,'3c Mappings'!$C$7:$O$7,0)))</f>
        <v>0</v>
      </c>
      <c r="AD260" s="80">
        <f>IF(AD220="-","-",AD220*INDEX('3c Mappings'!$C$8:$O$21,MATCH($C260,'3c Mappings'!$B$8:$B$21,0),MATCH($B260,'3c Mappings'!$C$7:$O$7,0)))</f>
        <v>0</v>
      </c>
      <c r="AE260" s="80">
        <f>IF(AE220="-","-",AE220*INDEX('3c Mappings'!$C$8:$O$21,MATCH($C260,'3c Mappings'!$B$8:$B$21,0),MATCH($B260,'3c Mappings'!$C$7:$O$7,0)))</f>
        <v>0</v>
      </c>
      <c r="AF260" s="80">
        <f>IF(AF220="-","-",AF220*INDEX('3c Mappings'!$C$8:$O$21,MATCH($C260,'3c Mappings'!$B$8:$B$21,0),MATCH($B260,'3c Mappings'!$C$7:$O$7,0)))</f>
        <v>0</v>
      </c>
      <c r="AG260" s="80">
        <f>IF(AG220="-","-",AG220*INDEX('3c Mappings'!$C$8:$O$21,MATCH($C260,'3c Mappings'!$B$8:$B$21,0),MATCH($B260,'3c Mappings'!$C$7:$O$7,0)))</f>
        <v>0</v>
      </c>
      <c r="AH260" s="80" t="str">
        <f>IF(AH220="-","-",AH220*INDEX('3c Mappings'!$C$8:$O$21,MATCH($C260,'3c Mappings'!$B$8:$B$21,0),MATCH($B260,'3c Mappings'!$C$7:$O$7,0)))</f>
        <v>-</v>
      </c>
      <c r="AI260" s="80" t="str">
        <f>IF(AI220="-","-",AI220*INDEX('3c Mappings'!$C$8:$O$21,MATCH($C260,'3c Mappings'!$B$8:$B$21,0),MATCH($B260,'3c Mappings'!$C$7:$O$7,0)))</f>
        <v>-</v>
      </c>
      <c r="AJ260" s="80" t="str">
        <f>IF(AJ220="-","-",AJ220*INDEX('3c Mappings'!$C$8:$O$21,MATCH($C260,'3c Mappings'!$B$8:$B$21,0),MATCH($B260,'3c Mappings'!$C$7:$O$7,0)))</f>
        <v>-</v>
      </c>
      <c r="AK260" s="80" t="str">
        <f>IF(AK220="-","-",AK220*INDEX('3c Mappings'!$C$8:$O$21,MATCH($C260,'3c Mappings'!$B$8:$B$21,0),MATCH($B260,'3c Mappings'!$C$7:$O$7,0)))</f>
        <v>-</v>
      </c>
      <c r="AL260" s="80" t="str">
        <f>IF(AL220="-","-",AL220*INDEX('3c Mappings'!$C$8:$O$21,MATCH($C260,'3c Mappings'!$B$8:$B$21,0),MATCH($B260,'3c Mappings'!$C$7:$O$7,0)))</f>
        <v>-</v>
      </c>
      <c r="AM260" s="80" t="str">
        <f>IF(AM220="-","-",AM220*INDEX('3c Mappings'!$C$8:$O$21,MATCH($C260,'3c Mappings'!$B$8:$B$21,0),MATCH($B260,'3c Mappings'!$C$7:$O$7,0)))</f>
        <v>-</v>
      </c>
      <c r="AN260" s="80" t="str">
        <f>IF(AN220="-","-",AN220*INDEX('3c Mappings'!$C$8:$O$21,MATCH($C260,'3c Mappings'!$B$8:$B$21,0),MATCH($B260,'3c Mappings'!$C$7:$O$7,0)))</f>
        <v>-</v>
      </c>
      <c r="AO260" s="80" t="str">
        <f>IF(AO220="-","-",AO220*INDEX('3c Mappings'!$C$8:$O$21,MATCH($C260,'3c Mappings'!$B$8:$B$21,0),MATCH($B260,'3c Mappings'!$C$7:$O$7,0)))</f>
        <v>-</v>
      </c>
      <c r="AP260" s="80" t="str">
        <f>IF(AP220="-","-",AP220*INDEX('3c Mappings'!$C$8:$O$21,MATCH($C260,'3c Mappings'!$B$8:$B$21,0),MATCH($B260,'3c Mappings'!$C$7:$O$7,0)))</f>
        <v>-</v>
      </c>
      <c r="AQ260" s="80" t="str">
        <f>IF(AQ220="-","-",AQ220*INDEX('3c Mappings'!$C$8:$O$21,MATCH($C260,'3c Mappings'!$B$8:$B$21,0),MATCH($B260,'3c Mappings'!$C$7:$O$7,0)))</f>
        <v>-</v>
      </c>
      <c r="AR260" s="80" t="str">
        <f>IF(AR220="-","-",AR220*INDEX('3c Mappings'!$C$8:$O$21,MATCH($C260,'3c Mappings'!$B$8:$B$21,0),MATCH($B260,'3c Mappings'!$C$7:$O$7,0)))</f>
        <v>-</v>
      </c>
      <c r="AS260" s="80" t="str">
        <f>IF(AS220="-","-",AS220*INDEX('3c Mappings'!$C$8:$O$21,MATCH($C260,'3c Mappings'!$B$8:$B$21,0),MATCH($B260,'3c Mappings'!$C$7:$O$7,0)))</f>
        <v>-</v>
      </c>
      <c r="AT260" s="80" t="str">
        <f>IF(AT220="-","-",AT220*INDEX('3c Mappings'!$C$8:$O$21,MATCH($C260,'3c Mappings'!$B$8:$B$21,0),MATCH($B260,'3c Mappings'!$C$7:$O$7,0)))</f>
        <v>-</v>
      </c>
      <c r="AU260" s="80" t="str">
        <f>IF(AU220="-","-",AU220*INDEX('3c Mappings'!$C$8:$O$21,MATCH($C260,'3c Mappings'!$B$8:$B$21,0),MATCH($B260,'3c Mappings'!$C$7:$O$7,0)))</f>
        <v>-</v>
      </c>
      <c r="AV260" s="80" t="str">
        <f>IF(AV220="-","-",AV220*INDEX('3c Mappings'!$C$8:$O$21,MATCH($C260,'3c Mappings'!$B$8:$B$21,0),MATCH($B260,'3c Mappings'!$C$7:$O$7,0)))</f>
        <v>-</v>
      </c>
      <c r="AW260" s="80" t="str">
        <f>IF(AW220="-","-",AW220*INDEX('3c Mappings'!$C$8:$O$21,MATCH($C260,'3c Mappings'!$B$8:$B$21,0),MATCH($B260,'3c Mappings'!$C$7:$O$7,0)))</f>
        <v>-</v>
      </c>
      <c r="AX260" s="80" t="str">
        <f>IF(AX220="-","-",AX220*INDEX('3c Mappings'!$C$8:$O$21,MATCH($C260,'3c Mappings'!$B$8:$B$21,0),MATCH($B260,'3c Mappings'!$C$7:$O$7,0)))</f>
        <v>-</v>
      </c>
      <c r="AY260" s="80" t="str">
        <f>IF(AY220="-","-",AY220*INDEX('3c Mappings'!$C$8:$O$21,MATCH($C260,'3c Mappings'!$B$8:$B$21,0),MATCH($B260,'3c Mappings'!$C$7:$O$7,0)))</f>
        <v>-</v>
      </c>
      <c r="AZ260" s="80" t="str">
        <f>IF(AZ220="-","-",AZ220*INDEX('3c Mappings'!$C$8:$O$21,MATCH($C260,'3c Mappings'!$B$8:$B$21,0),MATCH($B260,'3c Mappings'!$C$7:$O$7,0)))</f>
        <v>-</v>
      </c>
      <c r="BA260" s="80" t="str">
        <f>IF(BA220="-","-",BA220*INDEX('3c Mappings'!$C$8:$O$21,MATCH($C260,'3c Mappings'!$B$8:$B$21,0),MATCH($B260,'3c Mappings'!$C$7:$O$7,0)))</f>
        <v>-</v>
      </c>
      <c r="BB260" s="80" t="str">
        <f>IF(BB220="-","-",BB220*INDEX('3c Mappings'!$C$8:$O$21,MATCH($C260,'3c Mappings'!$B$8:$B$21,0),MATCH($B260,'3c Mappings'!$C$7:$O$7,0)))</f>
        <v>-</v>
      </c>
    </row>
    <row r="261" spans="1:54" s="14" customFormat="1" ht="11.45">
      <c r="A261" s="10"/>
      <c r="B261" s="72" t="s">
        <v>212</v>
      </c>
      <c r="C261" s="73" t="s">
        <v>177</v>
      </c>
      <c r="D261" s="205"/>
      <c r="E261" s="29"/>
      <c r="F261" s="80">
        <f>IF(F221="-","-",F221*INDEX('3c Mappings'!$C$8:$O$21,MATCH($C261,'3c Mappings'!$B$8:$B$21,0),MATCH($B261,'3c Mappings'!$C$7:$O$7,0)))</f>
        <v>0</v>
      </c>
      <c r="G261" s="80">
        <f>IF(G221="-","-",G221*INDEX('3c Mappings'!$C$8:$O$21,MATCH($C261,'3c Mappings'!$B$8:$B$21,0),MATCH($B261,'3c Mappings'!$C$7:$O$7,0)))</f>
        <v>0</v>
      </c>
      <c r="H261" s="80">
        <f>IF(H221="-","-",H221*INDEX('3c Mappings'!$C$8:$O$21,MATCH($C261,'3c Mappings'!$B$8:$B$21,0),MATCH($B261,'3c Mappings'!$C$7:$O$7,0)))</f>
        <v>0</v>
      </c>
      <c r="I261" s="80">
        <f>IF(I221="-","-",I221*INDEX('3c Mappings'!$C$8:$O$21,MATCH($C261,'3c Mappings'!$B$8:$B$21,0),MATCH($B261,'3c Mappings'!$C$7:$O$7,0)))</f>
        <v>0</v>
      </c>
      <c r="J261" s="80">
        <f>IF(J221="-","-",J221*INDEX('3c Mappings'!$C$8:$O$21,MATCH($C261,'3c Mappings'!$B$8:$B$21,0),MATCH($B261,'3c Mappings'!$C$7:$O$7,0)))</f>
        <v>0</v>
      </c>
      <c r="K261" s="80">
        <f>IF(K221="-","-",K221*INDEX('3c Mappings'!$C$8:$O$21,MATCH($C261,'3c Mappings'!$B$8:$B$21,0),MATCH($B261,'3c Mappings'!$C$7:$O$7,0)))</f>
        <v>0</v>
      </c>
      <c r="L261" s="80">
        <f>IF(L221="-","-",L221*INDEX('3c Mappings'!$C$8:$O$21,MATCH($C261,'3c Mappings'!$B$8:$B$21,0),MATCH($B261,'3c Mappings'!$C$7:$O$7,0)))</f>
        <v>0</v>
      </c>
      <c r="M261" s="80">
        <f>IF(M221="-","-",M221*INDEX('3c Mappings'!$C$8:$O$21,MATCH($C261,'3c Mappings'!$B$8:$B$21,0),MATCH($B261,'3c Mappings'!$C$7:$O$7,0)))</f>
        <v>0</v>
      </c>
      <c r="N261" s="82"/>
      <c r="O261" s="80">
        <f>IF(O221="-","-",O221*INDEX('3c Mappings'!$C$8:$O$21,MATCH($C261,'3c Mappings'!$B$8:$B$21,0),MATCH($B261,'3c Mappings'!$C$7:$O$7,0)))</f>
        <v>0</v>
      </c>
      <c r="P261" s="80">
        <f>IF(P221="-","-",P221*INDEX('3c Mappings'!$C$8:$O$21,MATCH($C261,'3c Mappings'!$B$8:$B$21,0),MATCH($B261,'3c Mappings'!$C$7:$O$7,0)))</f>
        <v>0</v>
      </c>
      <c r="Q261" s="80">
        <f>IF(Q221="-","-",Q221*INDEX('3c Mappings'!$C$8:$O$21,MATCH($C261,'3c Mappings'!$B$8:$B$21,0),MATCH($B261,'3c Mappings'!$C$7:$O$7,0)))</f>
        <v>0</v>
      </c>
      <c r="R261" s="80">
        <f>IF(R221="-","-",R221*INDEX('3c Mappings'!$C$8:$O$21,MATCH($C261,'3c Mappings'!$B$8:$B$21,0),MATCH($B261,'3c Mappings'!$C$7:$O$7,0)))</f>
        <v>0</v>
      </c>
      <c r="S261" s="80">
        <f>IF(S221="-","-",S221*INDEX('3c Mappings'!$C$8:$O$21,MATCH($C261,'3c Mappings'!$B$8:$B$21,0),MATCH($B261,'3c Mappings'!$C$7:$O$7,0)))</f>
        <v>0</v>
      </c>
      <c r="T261" s="80">
        <f>IF(T221="-","-",T221*INDEX('3c Mappings'!$C$8:$O$21,MATCH($C261,'3c Mappings'!$B$8:$B$21,0),MATCH($B261,'3c Mappings'!$C$7:$O$7,0)))</f>
        <v>0</v>
      </c>
      <c r="U261" s="80">
        <f>IF(U221="-","-",U221*INDEX('3c Mappings'!$C$8:$O$21,MATCH($C261,'3c Mappings'!$B$8:$B$21,0),MATCH($B261,'3c Mappings'!$C$7:$O$7,0)))</f>
        <v>0</v>
      </c>
      <c r="V261" s="80">
        <f>IF(V221="-","-",V221*INDEX('3c Mappings'!$C$8:$O$21,MATCH($C261,'3c Mappings'!$B$8:$B$21,0),MATCH($B261,'3c Mappings'!$C$7:$O$7,0)))</f>
        <v>0</v>
      </c>
      <c r="W261" s="80">
        <f>IF(W221="-","-",W221*INDEX('3c Mappings'!$C$8:$O$21,MATCH($C261,'3c Mappings'!$B$8:$B$21,0),MATCH($B261,'3c Mappings'!$C$7:$O$7,0)))</f>
        <v>0</v>
      </c>
      <c r="X261" s="80">
        <f>IF(X221="-","-",X221*INDEX('3c Mappings'!$C$8:$O$21,MATCH($C261,'3c Mappings'!$B$8:$B$21,0),MATCH($B261,'3c Mappings'!$C$7:$O$7,0)))</f>
        <v>0</v>
      </c>
      <c r="Y261" s="80">
        <f>IF(Y221="-","-",Y221*INDEX('3c Mappings'!$C$8:$O$21,MATCH($C261,'3c Mappings'!$B$8:$B$21,0),MATCH($B261,'3c Mappings'!$C$7:$O$7,0)))</f>
        <v>0</v>
      </c>
      <c r="Z261" s="80">
        <f>IF(Z221="-","-",Z221*INDEX('3c Mappings'!$C$8:$O$21,MATCH($C261,'3c Mappings'!$B$8:$B$21,0),MATCH($B261,'3c Mappings'!$C$7:$O$7,0)))</f>
        <v>0</v>
      </c>
      <c r="AA261" s="80">
        <f>IF(AA221="-","-",AA221*INDEX('3c Mappings'!$C$8:$O$21,MATCH($C261,'3c Mappings'!$B$8:$B$21,0),MATCH($B261,'3c Mappings'!$C$7:$O$7,0)))</f>
        <v>0</v>
      </c>
      <c r="AB261" s="80">
        <f>IF(AB221="-","-",AB221*INDEX('3c Mappings'!$C$8:$O$21,MATCH($C261,'3c Mappings'!$B$8:$B$21,0),MATCH($B261,'3c Mappings'!$C$7:$O$7,0)))</f>
        <v>0</v>
      </c>
      <c r="AC261" s="80">
        <f>IF(AC221="-","-",AC221*INDEX('3c Mappings'!$C$8:$O$21,MATCH($C261,'3c Mappings'!$B$8:$B$21,0),MATCH($B261,'3c Mappings'!$C$7:$O$7,0)))</f>
        <v>0</v>
      </c>
      <c r="AD261" s="80">
        <f>IF(AD221="-","-",AD221*INDEX('3c Mappings'!$C$8:$O$21,MATCH($C261,'3c Mappings'!$B$8:$B$21,0),MATCH($B261,'3c Mappings'!$C$7:$O$7,0)))</f>
        <v>0</v>
      </c>
      <c r="AE261" s="80">
        <f>IF(AE221="-","-",AE221*INDEX('3c Mappings'!$C$8:$O$21,MATCH($C261,'3c Mappings'!$B$8:$B$21,0),MATCH($B261,'3c Mappings'!$C$7:$O$7,0)))</f>
        <v>0</v>
      </c>
      <c r="AF261" s="80">
        <f>IF(AF221="-","-",AF221*INDEX('3c Mappings'!$C$8:$O$21,MATCH($C261,'3c Mappings'!$B$8:$B$21,0),MATCH($B261,'3c Mappings'!$C$7:$O$7,0)))</f>
        <v>0</v>
      </c>
      <c r="AG261" s="80">
        <f>IF(AG221="-","-",AG221*INDEX('3c Mappings'!$C$8:$O$21,MATCH($C261,'3c Mappings'!$B$8:$B$21,0),MATCH($B261,'3c Mappings'!$C$7:$O$7,0)))</f>
        <v>0</v>
      </c>
      <c r="AH261" s="80" t="str">
        <f>IF(AH221="-","-",AH221*INDEX('3c Mappings'!$C$8:$O$21,MATCH($C261,'3c Mappings'!$B$8:$B$21,0),MATCH($B261,'3c Mappings'!$C$7:$O$7,0)))</f>
        <v>-</v>
      </c>
      <c r="AI261" s="80" t="str">
        <f>IF(AI221="-","-",AI221*INDEX('3c Mappings'!$C$8:$O$21,MATCH($C261,'3c Mappings'!$B$8:$B$21,0),MATCH($B261,'3c Mappings'!$C$7:$O$7,0)))</f>
        <v>-</v>
      </c>
      <c r="AJ261" s="80" t="str">
        <f>IF(AJ221="-","-",AJ221*INDEX('3c Mappings'!$C$8:$O$21,MATCH($C261,'3c Mappings'!$B$8:$B$21,0),MATCH($B261,'3c Mappings'!$C$7:$O$7,0)))</f>
        <v>-</v>
      </c>
      <c r="AK261" s="80" t="str">
        <f>IF(AK221="-","-",AK221*INDEX('3c Mappings'!$C$8:$O$21,MATCH($C261,'3c Mappings'!$B$8:$B$21,0),MATCH($B261,'3c Mappings'!$C$7:$O$7,0)))</f>
        <v>-</v>
      </c>
      <c r="AL261" s="80" t="str">
        <f>IF(AL221="-","-",AL221*INDEX('3c Mappings'!$C$8:$O$21,MATCH($C261,'3c Mappings'!$B$8:$B$21,0),MATCH($B261,'3c Mappings'!$C$7:$O$7,0)))</f>
        <v>-</v>
      </c>
      <c r="AM261" s="80" t="str">
        <f>IF(AM221="-","-",AM221*INDEX('3c Mappings'!$C$8:$O$21,MATCH($C261,'3c Mappings'!$B$8:$B$21,0),MATCH($B261,'3c Mappings'!$C$7:$O$7,0)))</f>
        <v>-</v>
      </c>
      <c r="AN261" s="80" t="str">
        <f>IF(AN221="-","-",AN221*INDEX('3c Mappings'!$C$8:$O$21,MATCH($C261,'3c Mappings'!$B$8:$B$21,0),MATCH($B261,'3c Mappings'!$C$7:$O$7,0)))</f>
        <v>-</v>
      </c>
      <c r="AO261" s="80" t="str">
        <f>IF(AO221="-","-",AO221*INDEX('3c Mappings'!$C$8:$O$21,MATCH($C261,'3c Mappings'!$B$8:$B$21,0),MATCH($B261,'3c Mappings'!$C$7:$O$7,0)))</f>
        <v>-</v>
      </c>
      <c r="AP261" s="80" t="str">
        <f>IF(AP221="-","-",AP221*INDEX('3c Mappings'!$C$8:$O$21,MATCH($C261,'3c Mappings'!$B$8:$B$21,0),MATCH($B261,'3c Mappings'!$C$7:$O$7,0)))</f>
        <v>-</v>
      </c>
      <c r="AQ261" s="80" t="str">
        <f>IF(AQ221="-","-",AQ221*INDEX('3c Mappings'!$C$8:$O$21,MATCH($C261,'3c Mappings'!$B$8:$B$21,0),MATCH($B261,'3c Mappings'!$C$7:$O$7,0)))</f>
        <v>-</v>
      </c>
      <c r="AR261" s="80" t="str">
        <f>IF(AR221="-","-",AR221*INDEX('3c Mappings'!$C$8:$O$21,MATCH($C261,'3c Mappings'!$B$8:$B$21,0),MATCH($B261,'3c Mappings'!$C$7:$O$7,0)))</f>
        <v>-</v>
      </c>
      <c r="AS261" s="80" t="str">
        <f>IF(AS221="-","-",AS221*INDEX('3c Mappings'!$C$8:$O$21,MATCH($C261,'3c Mappings'!$B$8:$B$21,0),MATCH($B261,'3c Mappings'!$C$7:$O$7,0)))</f>
        <v>-</v>
      </c>
      <c r="AT261" s="80" t="str">
        <f>IF(AT221="-","-",AT221*INDEX('3c Mappings'!$C$8:$O$21,MATCH($C261,'3c Mappings'!$B$8:$B$21,0),MATCH($B261,'3c Mappings'!$C$7:$O$7,0)))</f>
        <v>-</v>
      </c>
      <c r="AU261" s="80" t="str">
        <f>IF(AU221="-","-",AU221*INDEX('3c Mappings'!$C$8:$O$21,MATCH($C261,'3c Mappings'!$B$8:$B$21,0),MATCH($B261,'3c Mappings'!$C$7:$O$7,0)))</f>
        <v>-</v>
      </c>
      <c r="AV261" s="80" t="str">
        <f>IF(AV221="-","-",AV221*INDEX('3c Mappings'!$C$8:$O$21,MATCH($C261,'3c Mappings'!$B$8:$B$21,0),MATCH($B261,'3c Mappings'!$C$7:$O$7,0)))</f>
        <v>-</v>
      </c>
      <c r="AW261" s="80" t="str">
        <f>IF(AW221="-","-",AW221*INDEX('3c Mappings'!$C$8:$O$21,MATCH($C261,'3c Mappings'!$B$8:$B$21,0),MATCH($B261,'3c Mappings'!$C$7:$O$7,0)))</f>
        <v>-</v>
      </c>
      <c r="AX261" s="80" t="str">
        <f>IF(AX221="-","-",AX221*INDEX('3c Mappings'!$C$8:$O$21,MATCH($C261,'3c Mappings'!$B$8:$B$21,0),MATCH($B261,'3c Mappings'!$C$7:$O$7,0)))</f>
        <v>-</v>
      </c>
      <c r="AY261" s="80" t="str">
        <f>IF(AY221="-","-",AY221*INDEX('3c Mappings'!$C$8:$O$21,MATCH($C261,'3c Mappings'!$B$8:$B$21,0),MATCH($B261,'3c Mappings'!$C$7:$O$7,0)))</f>
        <v>-</v>
      </c>
      <c r="AZ261" s="80" t="str">
        <f>IF(AZ221="-","-",AZ221*INDEX('3c Mappings'!$C$8:$O$21,MATCH($C261,'3c Mappings'!$B$8:$B$21,0),MATCH($B261,'3c Mappings'!$C$7:$O$7,0)))</f>
        <v>-</v>
      </c>
      <c r="BA261" s="80" t="str">
        <f>IF(BA221="-","-",BA221*INDEX('3c Mappings'!$C$8:$O$21,MATCH($C261,'3c Mappings'!$B$8:$B$21,0),MATCH($B261,'3c Mappings'!$C$7:$O$7,0)))</f>
        <v>-</v>
      </c>
      <c r="BB261" s="80" t="str">
        <f>IF(BB221="-","-",BB221*INDEX('3c Mappings'!$C$8:$O$21,MATCH($C261,'3c Mappings'!$B$8:$B$21,0),MATCH($B261,'3c Mappings'!$C$7:$O$7,0)))</f>
        <v>-</v>
      </c>
    </row>
    <row r="262" spans="1:54" s="14" customFormat="1" ht="11.45">
      <c r="A262" s="10"/>
      <c r="B262" s="72" t="s">
        <v>213</v>
      </c>
      <c r="C262" s="73" t="s">
        <v>177</v>
      </c>
      <c r="D262" s="205"/>
      <c r="E262" s="29"/>
      <c r="F262" s="80">
        <f>IF(F222="-","-",F222*INDEX('3c Mappings'!$C$8:$O$21,MATCH($C262,'3c Mappings'!$B$8:$B$21,0),MATCH($B262,'3c Mappings'!$C$7:$O$7,0)))</f>
        <v>0</v>
      </c>
      <c r="G262" s="80">
        <f>IF(G222="-","-",G222*INDEX('3c Mappings'!$C$8:$O$21,MATCH($C262,'3c Mappings'!$B$8:$B$21,0),MATCH($B262,'3c Mappings'!$C$7:$O$7,0)))</f>
        <v>0</v>
      </c>
      <c r="H262" s="80">
        <f>IF(H222="-","-",H222*INDEX('3c Mappings'!$C$8:$O$21,MATCH($C262,'3c Mappings'!$B$8:$B$21,0),MATCH($B262,'3c Mappings'!$C$7:$O$7,0)))</f>
        <v>0</v>
      </c>
      <c r="I262" s="80">
        <f>IF(I222="-","-",I222*INDEX('3c Mappings'!$C$8:$O$21,MATCH($C262,'3c Mappings'!$B$8:$B$21,0),MATCH($B262,'3c Mappings'!$C$7:$O$7,0)))</f>
        <v>0</v>
      </c>
      <c r="J262" s="80">
        <f>IF(J222="-","-",J222*INDEX('3c Mappings'!$C$8:$O$21,MATCH($C262,'3c Mappings'!$B$8:$B$21,0),MATCH($B262,'3c Mappings'!$C$7:$O$7,0)))</f>
        <v>0</v>
      </c>
      <c r="K262" s="80">
        <f>IF(K222="-","-",K222*INDEX('3c Mappings'!$C$8:$O$21,MATCH($C262,'3c Mappings'!$B$8:$B$21,0),MATCH($B262,'3c Mappings'!$C$7:$O$7,0)))</f>
        <v>0</v>
      </c>
      <c r="L262" s="80">
        <f>IF(L222="-","-",L222*INDEX('3c Mappings'!$C$8:$O$21,MATCH($C262,'3c Mappings'!$B$8:$B$21,0),MATCH($B262,'3c Mappings'!$C$7:$O$7,0)))</f>
        <v>0</v>
      </c>
      <c r="M262" s="80">
        <f>IF(M222="-","-",M222*INDEX('3c Mappings'!$C$8:$O$21,MATCH($C262,'3c Mappings'!$B$8:$B$21,0),MATCH($B262,'3c Mappings'!$C$7:$O$7,0)))</f>
        <v>0</v>
      </c>
      <c r="N262" s="82"/>
      <c r="O262" s="80">
        <f>IF(O222="-","-",O222*INDEX('3c Mappings'!$C$8:$O$21,MATCH($C262,'3c Mappings'!$B$8:$B$21,0),MATCH($B262,'3c Mappings'!$C$7:$O$7,0)))</f>
        <v>0</v>
      </c>
      <c r="P262" s="80">
        <f>IF(P222="-","-",P222*INDEX('3c Mappings'!$C$8:$O$21,MATCH($C262,'3c Mappings'!$B$8:$B$21,0),MATCH($B262,'3c Mappings'!$C$7:$O$7,0)))</f>
        <v>0</v>
      </c>
      <c r="Q262" s="80">
        <f>IF(Q222="-","-",Q222*INDEX('3c Mappings'!$C$8:$O$21,MATCH($C262,'3c Mappings'!$B$8:$B$21,0),MATCH($B262,'3c Mappings'!$C$7:$O$7,0)))</f>
        <v>0</v>
      </c>
      <c r="R262" s="80">
        <f>IF(R222="-","-",R222*INDEX('3c Mappings'!$C$8:$O$21,MATCH($C262,'3c Mappings'!$B$8:$B$21,0),MATCH($B262,'3c Mappings'!$C$7:$O$7,0)))</f>
        <v>0</v>
      </c>
      <c r="S262" s="80">
        <f>IF(S222="-","-",S222*INDEX('3c Mappings'!$C$8:$O$21,MATCH($C262,'3c Mappings'!$B$8:$B$21,0),MATCH($B262,'3c Mappings'!$C$7:$O$7,0)))</f>
        <v>0</v>
      </c>
      <c r="T262" s="80">
        <f>IF(T222="-","-",T222*INDEX('3c Mappings'!$C$8:$O$21,MATCH($C262,'3c Mappings'!$B$8:$B$21,0),MATCH($B262,'3c Mappings'!$C$7:$O$7,0)))</f>
        <v>0</v>
      </c>
      <c r="U262" s="80">
        <f>IF(U222="-","-",U222*INDEX('3c Mappings'!$C$8:$O$21,MATCH($C262,'3c Mappings'!$B$8:$B$21,0),MATCH($B262,'3c Mappings'!$C$7:$O$7,0)))</f>
        <v>0</v>
      </c>
      <c r="V262" s="80">
        <f>IF(V222="-","-",V222*INDEX('3c Mappings'!$C$8:$O$21,MATCH($C262,'3c Mappings'!$B$8:$B$21,0),MATCH($B262,'3c Mappings'!$C$7:$O$7,0)))</f>
        <v>0</v>
      </c>
      <c r="W262" s="80">
        <f>IF(W222="-","-",W222*INDEX('3c Mappings'!$C$8:$O$21,MATCH($C262,'3c Mappings'!$B$8:$B$21,0),MATCH($B262,'3c Mappings'!$C$7:$O$7,0)))</f>
        <v>0</v>
      </c>
      <c r="X262" s="80">
        <f>IF(X222="-","-",X222*INDEX('3c Mappings'!$C$8:$O$21,MATCH($C262,'3c Mappings'!$B$8:$B$21,0),MATCH($B262,'3c Mappings'!$C$7:$O$7,0)))</f>
        <v>0</v>
      </c>
      <c r="Y262" s="80">
        <f>IF(Y222="-","-",Y222*INDEX('3c Mappings'!$C$8:$O$21,MATCH($C262,'3c Mappings'!$B$8:$B$21,0),MATCH($B262,'3c Mappings'!$C$7:$O$7,0)))</f>
        <v>0</v>
      </c>
      <c r="Z262" s="80">
        <f>IF(Z222="-","-",Z222*INDEX('3c Mappings'!$C$8:$O$21,MATCH($C262,'3c Mappings'!$B$8:$B$21,0),MATCH($B262,'3c Mappings'!$C$7:$O$7,0)))</f>
        <v>0</v>
      </c>
      <c r="AA262" s="80">
        <f>IF(AA222="-","-",AA222*INDEX('3c Mappings'!$C$8:$O$21,MATCH($C262,'3c Mappings'!$B$8:$B$21,0),MATCH($B262,'3c Mappings'!$C$7:$O$7,0)))</f>
        <v>0</v>
      </c>
      <c r="AB262" s="80">
        <f>IF(AB222="-","-",AB222*INDEX('3c Mappings'!$C$8:$O$21,MATCH($C262,'3c Mappings'!$B$8:$B$21,0),MATCH($B262,'3c Mappings'!$C$7:$O$7,0)))</f>
        <v>0</v>
      </c>
      <c r="AC262" s="80">
        <f>IF(AC222="-","-",AC222*INDEX('3c Mappings'!$C$8:$O$21,MATCH($C262,'3c Mappings'!$B$8:$B$21,0),MATCH($B262,'3c Mappings'!$C$7:$O$7,0)))</f>
        <v>0</v>
      </c>
      <c r="AD262" s="80">
        <f>IF(AD222="-","-",AD222*INDEX('3c Mappings'!$C$8:$O$21,MATCH($C262,'3c Mappings'!$B$8:$B$21,0),MATCH($B262,'3c Mappings'!$C$7:$O$7,0)))</f>
        <v>0</v>
      </c>
      <c r="AE262" s="80">
        <f>IF(AE222="-","-",AE222*INDEX('3c Mappings'!$C$8:$O$21,MATCH($C262,'3c Mappings'!$B$8:$B$21,0),MATCH($B262,'3c Mappings'!$C$7:$O$7,0)))</f>
        <v>0</v>
      </c>
      <c r="AF262" s="80">
        <f>IF(AF222="-","-",AF222*INDEX('3c Mappings'!$C$8:$O$21,MATCH($C262,'3c Mappings'!$B$8:$B$21,0),MATCH($B262,'3c Mappings'!$C$7:$O$7,0)))</f>
        <v>0</v>
      </c>
      <c r="AG262" s="80">
        <f>IF(AG222="-","-",AG222*INDEX('3c Mappings'!$C$8:$O$21,MATCH($C262,'3c Mappings'!$B$8:$B$21,0),MATCH($B262,'3c Mappings'!$C$7:$O$7,0)))</f>
        <v>0</v>
      </c>
      <c r="AH262" s="80" t="str">
        <f>IF(AH222="-","-",AH222*INDEX('3c Mappings'!$C$8:$O$21,MATCH($C262,'3c Mappings'!$B$8:$B$21,0),MATCH($B262,'3c Mappings'!$C$7:$O$7,0)))</f>
        <v>-</v>
      </c>
      <c r="AI262" s="80" t="str">
        <f>IF(AI222="-","-",AI222*INDEX('3c Mappings'!$C$8:$O$21,MATCH($C262,'3c Mappings'!$B$8:$B$21,0),MATCH($B262,'3c Mappings'!$C$7:$O$7,0)))</f>
        <v>-</v>
      </c>
      <c r="AJ262" s="80" t="str">
        <f>IF(AJ222="-","-",AJ222*INDEX('3c Mappings'!$C$8:$O$21,MATCH($C262,'3c Mappings'!$B$8:$B$21,0),MATCH($B262,'3c Mappings'!$C$7:$O$7,0)))</f>
        <v>-</v>
      </c>
      <c r="AK262" s="80" t="str">
        <f>IF(AK222="-","-",AK222*INDEX('3c Mappings'!$C$8:$O$21,MATCH($C262,'3c Mappings'!$B$8:$B$21,0),MATCH($B262,'3c Mappings'!$C$7:$O$7,0)))</f>
        <v>-</v>
      </c>
      <c r="AL262" s="80" t="str">
        <f>IF(AL222="-","-",AL222*INDEX('3c Mappings'!$C$8:$O$21,MATCH($C262,'3c Mappings'!$B$8:$B$21,0),MATCH($B262,'3c Mappings'!$C$7:$O$7,0)))</f>
        <v>-</v>
      </c>
      <c r="AM262" s="80" t="str">
        <f>IF(AM222="-","-",AM222*INDEX('3c Mappings'!$C$8:$O$21,MATCH($C262,'3c Mappings'!$B$8:$B$21,0),MATCH($B262,'3c Mappings'!$C$7:$O$7,0)))</f>
        <v>-</v>
      </c>
      <c r="AN262" s="80" t="str">
        <f>IF(AN222="-","-",AN222*INDEX('3c Mappings'!$C$8:$O$21,MATCH($C262,'3c Mappings'!$B$8:$B$21,0),MATCH($B262,'3c Mappings'!$C$7:$O$7,0)))</f>
        <v>-</v>
      </c>
      <c r="AO262" s="80" t="str">
        <f>IF(AO222="-","-",AO222*INDEX('3c Mappings'!$C$8:$O$21,MATCH($C262,'3c Mappings'!$B$8:$B$21,0),MATCH($B262,'3c Mappings'!$C$7:$O$7,0)))</f>
        <v>-</v>
      </c>
      <c r="AP262" s="80" t="str">
        <f>IF(AP222="-","-",AP222*INDEX('3c Mappings'!$C$8:$O$21,MATCH($C262,'3c Mappings'!$B$8:$B$21,0),MATCH($B262,'3c Mappings'!$C$7:$O$7,0)))</f>
        <v>-</v>
      </c>
      <c r="AQ262" s="80" t="str">
        <f>IF(AQ222="-","-",AQ222*INDEX('3c Mappings'!$C$8:$O$21,MATCH($C262,'3c Mappings'!$B$8:$B$21,0),MATCH($B262,'3c Mappings'!$C$7:$O$7,0)))</f>
        <v>-</v>
      </c>
      <c r="AR262" s="80" t="str">
        <f>IF(AR222="-","-",AR222*INDEX('3c Mappings'!$C$8:$O$21,MATCH($C262,'3c Mappings'!$B$8:$B$21,0),MATCH($B262,'3c Mappings'!$C$7:$O$7,0)))</f>
        <v>-</v>
      </c>
      <c r="AS262" s="80" t="str">
        <f>IF(AS222="-","-",AS222*INDEX('3c Mappings'!$C$8:$O$21,MATCH($C262,'3c Mappings'!$B$8:$B$21,0),MATCH($B262,'3c Mappings'!$C$7:$O$7,0)))</f>
        <v>-</v>
      </c>
      <c r="AT262" s="80" t="str">
        <f>IF(AT222="-","-",AT222*INDEX('3c Mappings'!$C$8:$O$21,MATCH($C262,'3c Mappings'!$B$8:$B$21,0),MATCH($B262,'3c Mappings'!$C$7:$O$7,0)))</f>
        <v>-</v>
      </c>
      <c r="AU262" s="80" t="str">
        <f>IF(AU222="-","-",AU222*INDEX('3c Mappings'!$C$8:$O$21,MATCH($C262,'3c Mappings'!$B$8:$B$21,0),MATCH($B262,'3c Mappings'!$C$7:$O$7,0)))</f>
        <v>-</v>
      </c>
      <c r="AV262" s="80" t="str">
        <f>IF(AV222="-","-",AV222*INDEX('3c Mappings'!$C$8:$O$21,MATCH($C262,'3c Mappings'!$B$8:$B$21,0),MATCH($B262,'3c Mappings'!$C$7:$O$7,0)))</f>
        <v>-</v>
      </c>
      <c r="AW262" s="80" t="str">
        <f>IF(AW222="-","-",AW222*INDEX('3c Mappings'!$C$8:$O$21,MATCH($C262,'3c Mappings'!$B$8:$B$21,0),MATCH($B262,'3c Mappings'!$C$7:$O$7,0)))</f>
        <v>-</v>
      </c>
      <c r="AX262" s="80" t="str">
        <f>IF(AX222="-","-",AX222*INDEX('3c Mappings'!$C$8:$O$21,MATCH($C262,'3c Mappings'!$B$8:$B$21,0),MATCH($B262,'3c Mappings'!$C$7:$O$7,0)))</f>
        <v>-</v>
      </c>
      <c r="AY262" s="80" t="str">
        <f>IF(AY222="-","-",AY222*INDEX('3c Mappings'!$C$8:$O$21,MATCH($C262,'3c Mappings'!$B$8:$B$21,0),MATCH($B262,'3c Mappings'!$C$7:$O$7,0)))</f>
        <v>-</v>
      </c>
      <c r="AZ262" s="80" t="str">
        <f>IF(AZ222="-","-",AZ222*INDEX('3c Mappings'!$C$8:$O$21,MATCH($C262,'3c Mappings'!$B$8:$B$21,0),MATCH($B262,'3c Mappings'!$C$7:$O$7,0)))</f>
        <v>-</v>
      </c>
      <c r="BA262" s="80" t="str">
        <f>IF(BA222="-","-",BA222*INDEX('3c Mappings'!$C$8:$O$21,MATCH($C262,'3c Mappings'!$B$8:$B$21,0),MATCH($B262,'3c Mappings'!$C$7:$O$7,0)))</f>
        <v>-</v>
      </c>
      <c r="BB262" s="80" t="str">
        <f>IF(BB222="-","-",BB222*INDEX('3c Mappings'!$C$8:$O$21,MATCH($C262,'3c Mappings'!$B$8:$B$21,0),MATCH($B262,'3c Mappings'!$C$7:$O$7,0)))</f>
        <v>-</v>
      </c>
    </row>
    <row r="263" spans="1:54" s="14" customFormat="1" ht="11.45">
      <c r="A263" s="10"/>
      <c r="B263" s="72" t="s">
        <v>214</v>
      </c>
      <c r="C263" s="73" t="s">
        <v>177</v>
      </c>
      <c r="D263" s="205"/>
      <c r="E263" s="29"/>
      <c r="F263" s="80">
        <f>IF(F223="-","-",F223*INDEX('3c Mappings'!$C$8:$O$21,MATCH($C263,'3c Mappings'!$B$8:$B$21,0),MATCH($B263,'3c Mappings'!$C$7:$O$7,0)))</f>
        <v>0</v>
      </c>
      <c r="G263" s="80">
        <f>IF(G223="-","-",G223*INDEX('3c Mappings'!$C$8:$O$21,MATCH($C263,'3c Mappings'!$B$8:$B$21,0),MATCH($B263,'3c Mappings'!$C$7:$O$7,0)))</f>
        <v>0</v>
      </c>
      <c r="H263" s="80">
        <f>IF(H223="-","-",H223*INDEX('3c Mappings'!$C$8:$O$21,MATCH($C263,'3c Mappings'!$B$8:$B$21,0),MATCH($B263,'3c Mappings'!$C$7:$O$7,0)))</f>
        <v>0</v>
      </c>
      <c r="I263" s="80">
        <f>IF(I223="-","-",I223*INDEX('3c Mappings'!$C$8:$O$21,MATCH($C263,'3c Mappings'!$B$8:$B$21,0),MATCH($B263,'3c Mappings'!$C$7:$O$7,0)))</f>
        <v>0</v>
      </c>
      <c r="J263" s="80">
        <f>IF(J223="-","-",J223*INDEX('3c Mappings'!$C$8:$O$21,MATCH($C263,'3c Mappings'!$B$8:$B$21,0),MATCH($B263,'3c Mappings'!$C$7:$O$7,0)))</f>
        <v>0</v>
      </c>
      <c r="K263" s="80">
        <f>IF(K223="-","-",K223*INDEX('3c Mappings'!$C$8:$O$21,MATCH($C263,'3c Mappings'!$B$8:$B$21,0),MATCH($B263,'3c Mappings'!$C$7:$O$7,0)))</f>
        <v>0</v>
      </c>
      <c r="L263" s="80">
        <f>IF(L223="-","-",L223*INDEX('3c Mappings'!$C$8:$O$21,MATCH($C263,'3c Mappings'!$B$8:$B$21,0),MATCH($B263,'3c Mappings'!$C$7:$O$7,0)))</f>
        <v>0</v>
      </c>
      <c r="M263" s="80">
        <f>IF(M223="-","-",M223*INDEX('3c Mappings'!$C$8:$O$21,MATCH($C263,'3c Mappings'!$B$8:$B$21,0),MATCH($B263,'3c Mappings'!$C$7:$O$7,0)))</f>
        <v>0</v>
      </c>
      <c r="N263" s="82"/>
      <c r="O263" s="80">
        <f>IF(O223="-","-",O223*INDEX('3c Mappings'!$C$8:$O$21,MATCH($C263,'3c Mappings'!$B$8:$B$21,0),MATCH($B263,'3c Mappings'!$C$7:$O$7,0)))</f>
        <v>0</v>
      </c>
      <c r="P263" s="80">
        <f>IF(P223="-","-",P223*INDEX('3c Mappings'!$C$8:$O$21,MATCH($C263,'3c Mappings'!$B$8:$B$21,0),MATCH($B263,'3c Mappings'!$C$7:$O$7,0)))</f>
        <v>0</v>
      </c>
      <c r="Q263" s="80">
        <f>IF(Q223="-","-",Q223*INDEX('3c Mappings'!$C$8:$O$21,MATCH($C263,'3c Mappings'!$B$8:$B$21,0),MATCH($B263,'3c Mappings'!$C$7:$O$7,0)))</f>
        <v>0</v>
      </c>
      <c r="R263" s="80">
        <f>IF(R223="-","-",R223*INDEX('3c Mappings'!$C$8:$O$21,MATCH($C263,'3c Mappings'!$B$8:$B$21,0),MATCH($B263,'3c Mappings'!$C$7:$O$7,0)))</f>
        <v>0</v>
      </c>
      <c r="S263" s="80">
        <f>IF(S223="-","-",S223*INDEX('3c Mappings'!$C$8:$O$21,MATCH($C263,'3c Mappings'!$B$8:$B$21,0),MATCH($B263,'3c Mappings'!$C$7:$O$7,0)))</f>
        <v>0</v>
      </c>
      <c r="T263" s="80">
        <f>IF(T223="-","-",T223*INDEX('3c Mappings'!$C$8:$O$21,MATCH($C263,'3c Mappings'!$B$8:$B$21,0),MATCH($B263,'3c Mappings'!$C$7:$O$7,0)))</f>
        <v>0</v>
      </c>
      <c r="U263" s="80">
        <f>IF(U223="-","-",U223*INDEX('3c Mappings'!$C$8:$O$21,MATCH($C263,'3c Mappings'!$B$8:$B$21,0),MATCH($B263,'3c Mappings'!$C$7:$O$7,0)))</f>
        <v>0</v>
      </c>
      <c r="V263" s="80">
        <f>IF(V223="-","-",V223*INDEX('3c Mappings'!$C$8:$O$21,MATCH($C263,'3c Mappings'!$B$8:$B$21,0),MATCH($B263,'3c Mappings'!$C$7:$O$7,0)))</f>
        <v>0</v>
      </c>
      <c r="W263" s="80">
        <f>IF(W223="-","-",W223*INDEX('3c Mappings'!$C$8:$O$21,MATCH($C263,'3c Mappings'!$B$8:$B$21,0),MATCH($B263,'3c Mappings'!$C$7:$O$7,0)))</f>
        <v>0</v>
      </c>
      <c r="X263" s="80">
        <f>IF(X223="-","-",X223*INDEX('3c Mappings'!$C$8:$O$21,MATCH($C263,'3c Mappings'!$B$8:$B$21,0),MATCH($B263,'3c Mappings'!$C$7:$O$7,0)))</f>
        <v>0</v>
      </c>
      <c r="Y263" s="80">
        <f>IF(Y223="-","-",Y223*INDEX('3c Mappings'!$C$8:$O$21,MATCH($C263,'3c Mappings'!$B$8:$B$21,0),MATCH($B263,'3c Mappings'!$C$7:$O$7,0)))</f>
        <v>0</v>
      </c>
      <c r="Z263" s="80">
        <f>IF(Z223="-","-",Z223*INDEX('3c Mappings'!$C$8:$O$21,MATCH($C263,'3c Mappings'!$B$8:$B$21,0),MATCH($B263,'3c Mappings'!$C$7:$O$7,0)))</f>
        <v>0</v>
      </c>
      <c r="AA263" s="80">
        <f>IF(AA223="-","-",AA223*INDEX('3c Mappings'!$C$8:$O$21,MATCH($C263,'3c Mappings'!$B$8:$B$21,0),MATCH($B263,'3c Mappings'!$C$7:$O$7,0)))</f>
        <v>0</v>
      </c>
      <c r="AB263" s="80">
        <f>IF(AB223="-","-",AB223*INDEX('3c Mappings'!$C$8:$O$21,MATCH($C263,'3c Mappings'!$B$8:$B$21,0),MATCH($B263,'3c Mappings'!$C$7:$O$7,0)))</f>
        <v>0</v>
      </c>
      <c r="AC263" s="80">
        <f>IF(AC223="-","-",AC223*INDEX('3c Mappings'!$C$8:$O$21,MATCH($C263,'3c Mappings'!$B$8:$B$21,0),MATCH($B263,'3c Mappings'!$C$7:$O$7,0)))</f>
        <v>0</v>
      </c>
      <c r="AD263" s="80">
        <f>IF(AD223="-","-",AD223*INDEX('3c Mappings'!$C$8:$O$21,MATCH($C263,'3c Mappings'!$B$8:$B$21,0),MATCH($B263,'3c Mappings'!$C$7:$O$7,0)))</f>
        <v>0</v>
      </c>
      <c r="AE263" s="80">
        <f>IF(AE223="-","-",AE223*INDEX('3c Mappings'!$C$8:$O$21,MATCH($C263,'3c Mappings'!$B$8:$B$21,0),MATCH($B263,'3c Mappings'!$C$7:$O$7,0)))</f>
        <v>0</v>
      </c>
      <c r="AF263" s="80">
        <f>IF(AF223="-","-",AF223*INDEX('3c Mappings'!$C$8:$O$21,MATCH($C263,'3c Mappings'!$B$8:$B$21,0),MATCH($B263,'3c Mappings'!$C$7:$O$7,0)))</f>
        <v>0</v>
      </c>
      <c r="AG263" s="80">
        <f>IF(AG223="-","-",AG223*INDEX('3c Mappings'!$C$8:$O$21,MATCH($C263,'3c Mappings'!$B$8:$B$21,0),MATCH($B263,'3c Mappings'!$C$7:$O$7,0)))</f>
        <v>0</v>
      </c>
      <c r="AH263" s="80" t="str">
        <f>IF(AH223="-","-",AH223*INDEX('3c Mappings'!$C$8:$O$21,MATCH($C263,'3c Mappings'!$B$8:$B$21,0),MATCH($B263,'3c Mappings'!$C$7:$O$7,0)))</f>
        <v>-</v>
      </c>
      <c r="AI263" s="80" t="str">
        <f>IF(AI223="-","-",AI223*INDEX('3c Mappings'!$C$8:$O$21,MATCH($C263,'3c Mappings'!$B$8:$B$21,0),MATCH($B263,'3c Mappings'!$C$7:$O$7,0)))</f>
        <v>-</v>
      </c>
      <c r="AJ263" s="80" t="str">
        <f>IF(AJ223="-","-",AJ223*INDEX('3c Mappings'!$C$8:$O$21,MATCH($C263,'3c Mappings'!$B$8:$B$21,0),MATCH($B263,'3c Mappings'!$C$7:$O$7,0)))</f>
        <v>-</v>
      </c>
      <c r="AK263" s="80" t="str">
        <f>IF(AK223="-","-",AK223*INDEX('3c Mappings'!$C$8:$O$21,MATCH($C263,'3c Mappings'!$B$8:$B$21,0),MATCH($B263,'3c Mappings'!$C$7:$O$7,0)))</f>
        <v>-</v>
      </c>
      <c r="AL263" s="80" t="str">
        <f>IF(AL223="-","-",AL223*INDEX('3c Mappings'!$C$8:$O$21,MATCH($C263,'3c Mappings'!$B$8:$B$21,0),MATCH($B263,'3c Mappings'!$C$7:$O$7,0)))</f>
        <v>-</v>
      </c>
      <c r="AM263" s="80" t="str">
        <f>IF(AM223="-","-",AM223*INDEX('3c Mappings'!$C$8:$O$21,MATCH($C263,'3c Mappings'!$B$8:$B$21,0),MATCH($B263,'3c Mappings'!$C$7:$O$7,0)))</f>
        <v>-</v>
      </c>
      <c r="AN263" s="80" t="str">
        <f>IF(AN223="-","-",AN223*INDEX('3c Mappings'!$C$8:$O$21,MATCH($C263,'3c Mappings'!$B$8:$B$21,0),MATCH($B263,'3c Mappings'!$C$7:$O$7,0)))</f>
        <v>-</v>
      </c>
      <c r="AO263" s="80" t="str">
        <f>IF(AO223="-","-",AO223*INDEX('3c Mappings'!$C$8:$O$21,MATCH($C263,'3c Mappings'!$B$8:$B$21,0),MATCH($B263,'3c Mappings'!$C$7:$O$7,0)))</f>
        <v>-</v>
      </c>
      <c r="AP263" s="80" t="str">
        <f>IF(AP223="-","-",AP223*INDEX('3c Mappings'!$C$8:$O$21,MATCH($C263,'3c Mappings'!$B$8:$B$21,0),MATCH($B263,'3c Mappings'!$C$7:$O$7,0)))</f>
        <v>-</v>
      </c>
      <c r="AQ263" s="80" t="str">
        <f>IF(AQ223="-","-",AQ223*INDEX('3c Mappings'!$C$8:$O$21,MATCH($C263,'3c Mappings'!$B$8:$B$21,0),MATCH($B263,'3c Mappings'!$C$7:$O$7,0)))</f>
        <v>-</v>
      </c>
      <c r="AR263" s="80" t="str">
        <f>IF(AR223="-","-",AR223*INDEX('3c Mappings'!$C$8:$O$21,MATCH($C263,'3c Mappings'!$B$8:$B$21,0),MATCH($B263,'3c Mappings'!$C$7:$O$7,0)))</f>
        <v>-</v>
      </c>
      <c r="AS263" s="80" t="str">
        <f>IF(AS223="-","-",AS223*INDEX('3c Mappings'!$C$8:$O$21,MATCH($C263,'3c Mappings'!$B$8:$B$21,0),MATCH($B263,'3c Mappings'!$C$7:$O$7,0)))</f>
        <v>-</v>
      </c>
      <c r="AT263" s="80" t="str">
        <f>IF(AT223="-","-",AT223*INDEX('3c Mappings'!$C$8:$O$21,MATCH($C263,'3c Mappings'!$B$8:$B$21,0),MATCH($B263,'3c Mappings'!$C$7:$O$7,0)))</f>
        <v>-</v>
      </c>
      <c r="AU263" s="80" t="str">
        <f>IF(AU223="-","-",AU223*INDEX('3c Mappings'!$C$8:$O$21,MATCH($C263,'3c Mappings'!$B$8:$B$21,0),MATCH($B263,'3c Mappings'!$C$7:$O$7,0)))</f>
        <v>-</v>
      </c>
      <c r="AV263" s="80" t="str">
        <f>IF(AV223="-","-",AV223*INDEX('3c Mappings'!$C$8:$O$21,MATCH($C263,'3c Mappings'!$B$8:$B$21,0),MATCH($B263,'3c Mappings'!$C$7:$O$7,0)))</f>
        <v>-</v>
      </c>
      <c r="AW263" s="80" t="str">
        <f>IF(AW223="-","-",AW223*INDEX('3c Mappings'!$C$8:$O$21,MATCH($C263,'3c Mappings'!$B$8:$B$21,0),MATCH($B263,'3c Mappings'!$C$7:$O$7,0)))</f>
        <v>-</v>
      </c>
      <c r="AX263" s="80" t="str">
        <f>IF(AX223="-","-",AX223*INDEX('3c Mappings'!$C$8:$O$21,MATCH($C263,'3c Mappings'!$B$8:$B$21,0),MATCH($B263,'3c Mappings'!$C$7:$O$7,0)))</f>
        <v>-</v>
      </c>
      <c r="AY263" s="80" t="str">
        <f>IF(AY223="-","-",AY223*INDEX('3c Mappings'!$C$8:$O$21,MATCH($C263,'3c Mappings'!$B$8:$B$21,0),MATCH($B263,'3c Mappings'!$C$7:$O$7,0)))</f>
        <v>-</v>
      </c>
      <c r="AZ263" s="80" t="str">
        <f>IF(AZ223="-","-",AZ223*INDEX('3c Mappings'!$C$8:$O$21,MATCH($C263,'3c Mappings'!$B$8:$B$21,0),MATCH($B263,'3c Mappings'!$C$7:$O$7,0)))</f>
        <v>-</v>
      </c>
      <c r="BA263" s="80" t="str">
        <f>IF(BA223="-","-",BA223*INDEX('3c Mappings'!$C$8:$O$21,MATCH($C263,'3c Mappings'!$B$8:$B$21,0),MATCH($B263,'3c Mappings'!$C$7:$O$7,0)))</f>
        <v>-</v>
      </c>
      <c r="BB263" s="80" t="str">
        <f>IF(BB223="-","-",BB223*INDEX('3c Mappings'!$C$8:$O$21,MATCH($C263,'3c Mappings'!$B$8:$B$21,0),MATCH($B263,'3c Mappings'!$C$7:$O$7,0)))</f>
        <v>-</v>
      </c>
    </row>
    <row r="264" spans="1:54" s="14" customFormat="1" ht="12.6" customHeight="1">
      <c r="A264" s="10"/>
      <c r="B264" s="72" t="s">
        <v>202</v>
      </c>
      <c r="C264" s="73" t="s">
        <v>178</v>
      </c>
      <c r="D264" s="205"/>
      <c r="E264" s="29"/>
      <c r="F264" s="80">
        <f>IF(F211="-","-",F211*INDEX('3c Mappings'!$C$8:$O$21,MATCH($C264,'3c Mappings'!$B$8:$B$21,0),MATCH($B264,'3c Mappings'!$C$7:$O$7,0)))</f>
        <v>0</v>
      </c>
      <c r="G264" s="80">
        <f>IF(G211="-","-",G211*INDEX('3c Mappings'!$C$8:$O$21,MATCH($C264,'3c Mappings'!$B$8:$B$21,0),MATCH($B264,'3c Mappings'!$C$7:$O$7,0)))</f>
        <v>0</v>
      </c>
      <c r="H264" s="80">
        <f>IF(H211="-","-",H211*INDEX('3c Mappings'!$C$8:$O$21,MATCH($C264,'3c Mappings'!$B$8:$B$21,0),MATCH($B264,'3c Mappings'!$C$7:$O$7,0)))</f>
        <v>0</v>
      </c>
      <c r="I264" s="80">
        <f>IF(I211="-","-",I211*INDEX('3c Mappings'!$C$8:$O$21,MATCH($C264,'3c Mappings'!$B$8:$B$21,0),MATCH($B264,'3c Mappings'!$C$7:$O$7,0)))</f>
        <v>0</v>
      </c>
      <c r="J264" s="80">
        <f>IF(J211="-","-",J211*INDEX('3c Mappings'!$C$8:$O$21,MATCH($C264,'3c Mappings'!$B$8:$B$21,0),MATCH($B264,'3c Mappings'!$C$7:$O$7,0)))</f>
        <v>0</v>
      </c>
      <c r="K264" s="80">
        <f>IF(K211="-","-",K211*INDEX('3c Mappings'!$C$8:$O$21,MATCH($C264,'3c Mappings'!$B$8:$B$21,0),MATCH($B264,'3c Mappings'!$C$7:$O$7,0)))</f>
        <v>0</v>
      </c>
      <c r="L264" s="80">
        <f>IF(L211="-","-",L211*INDEX('3c Mappings'!$C$8:$O$21,MATCH($C264,'3c Mappings'!$B$8:$B$21,0),MATCH($B264,'3c Mappings'!$C$7:$O$7,0)))</f>
        <v>0</v>
      </c>
      <c r="M264" s="80">
        <f>IF(M211="-","-",M211*INDEX('3c Mappings'!$C$8:$O$21,MATCH($C264,'3c Mappings'!$B$8:$B$21,0),MATCH($B264,'3c Mappings'!$C$7:$O$7,0)))</f>
        <v>0</v>
      </c>
      <c r="N264" s="82"/>
      <c r="O264" s="80">
        <f>IF(O211="-","-",O211*INDEX('3c Mappings'!$C$8:$O$21,MATCH($C264,'3c Mappings'!$B$8:$B$21,0),MATCH($B264,'3c Mappings'!$C$7:$O$7,0)))</f>
        <v>0</v>
      </c>
      <c r="P264" s="80">
        <f>IF(P211="-","-",P211*INDEX('3c Mappings'!$C$8:$O$21,MATCH($C264,'3c Mappings'!$B$8:$B$21,0),MATCH($B264,'3c Mappings'!$C$7:$O$7,0)))</f>
        <v>0</v>
      </c>
      <c r="Q264" s="80">
        <f>IF(Q211="-","-",Q211*INDEX('3c Mappings'!$C$8:$O$21,MATCH($C264,'3c Mappings'!$B$8:$B$21,0),MATCH($B264,'3c Mappings'!$C$7:$O$7,0)))</f>
        <v>0</v>
      </c>
      <c r="R264" s="80">
        <f>IF(R211="-","-",R211*INDEX('3c Mappings'!$C$8:$O$21,MATCH($C264,'3c Mappings'!$B$8:$B$21,0),MATCH($B264,'3c Mappings'!$C$7:$O$7,0)))</f>
        <v>0</v>
      </c>
      <c r="S264" s="80">
        <f>IF(S211="-","-",S211*INDEX('3c Mappings'!$C$8:$O$21,MATCH($C264,'3c Mappings'!$B$8:$B$21,0),MATCH($B264,'3c Mappings'!$C$7:$O$7,0)))</f>
        <v>0</v>
      </c>
      <c r="T264" s="80">
        <f>IF(T211="-","-",T211*INDEX('3c Mappings'!$C$8:$O$21,MATCH($C264,'3c Mappings'!$B$8:$B$21,0),MATCH($B264,'3c Mappings'!$C$7:$O$7,0)))</f>
        <v>0</v>
      </c>
      <c r="U264" s="80">
        <f>IF(U211="-","-",U211*INDEX('3c Mappings'!$C$8:$O$21,MATCH($C264,'3c Mappings'!$B$8:$B$21,0),MATCH($B264,'3c Mappings'!$C$7:$O$7,0)))</f>
        <v>0</v>
      </c>
      <c r="V264" s="80">
        <f>IF(V211="-","-",V211*INDEX('3c Mappings'!$C$8:$O$21,MATCH($C264,'3c Mappings'!$B$8:$B$21,0),MATCH($B264,'3c Mappings'!$C$7:$O$7,0)))</f>
        <v>0</v>
      </c>
      <c r="W264" s="80">
        <f>IF(W211="-","-",W211*INDEX('3c Mappings'!$C$8:$O$21,MATCH($C264,'3c Mappings'!$B$8:$B$21,0),MATCH($B264,'3c Mappings'!$C$7:$O$7,0)))</f>
        <v>0</v>
      </c>
      <c r="X264" s="80">
        <f>IF(X211="-","-",X211*INDEX('3c Mappings'!$C$8:$O$21,MATCH($C264,'3c Mappings'!$B$8:$B$21,0),MATCH($B264,'3c Mappings'!$C$7:$O$7,0)))</f>
        <v>0</v>
      </c>
      <c r="Y264" s="80">
        <f>IF(Y211="-","-",Y211*INDEX('3c Mappings'!$C$8:$O$21,MATCH($C264,'3c Mappings'!$B$8:$B$21,0),MATCH($B264,'3c Mappings'!$C$7:$O$7,0)))</f>
        <v>0</v>
      </c>
      <c r="Z264" s="80">
        <f>IF(Z211="-","-",Z211*INDEX('3c Mappings'!$C$8:$O$21,MATCH($C264,'3c Mappings'!$B$8:$B$21,0),MATCH($B264,'3c Mappings'!$C$7:$O$7,0)))</f>
        <v>0</v>
      </c>
      <c r="AA264" s="80">
        <f>IF(AA211="-","-",AA211*INDEX('3c Mappings'!$C$8:$O$21,MATCH($C264,'3c Mappings'!$B$8:$B$21,0),MATCH($B264,'3c Mappings'!$C$7:$O$7,0)))</f>
        <v>0</v>
      </c>
      <c r="AB264" s="80">
        <f>IF(AB211="-","-",AB211*INDEX('3c Mappings'!$C$8:$O$21,MATCH($C264,'3c Mappings'!$B$8:$B$21,0),MATCH($B264,'3c Mappings'!$C$7:$O$7,0)))</f>
        <v>0</v>
      </c>
      <c r="AC264" s="80">
        <f>IF(AC211="-","-",AC211*INDEX('3c Mappings'!$C$8:$O$21,MATCH($C264,'3c Mappings'!$B$8:$B$21,0),MATCH($B264,'3c Mappings'!$C$7:$O$7,0)))</f>
        <v>0</v>
      </c>
      <c r="AD264" s="80">
        <f>IF(AD211="-","-",AD211*INDEX('3c Mappings'!$C$8:$O$21,MATCH($C264,'3c Mappings'!$B$8:$B$21,0),MATCH($B264,'3c Mappings'!$C$7:$O$7,0)))</f>
        <v>0</v>
      </c>
      <c r="AE264" s="80">
        <f>IF(AE211="-","-",AE211*INDEX('3c Mappings'!$C$8:$O$21,MATCH($C264,'3c Mappings'!$B$8:$B$21,0),MATCH($B264,'3c Mappings'!$C$7:$O$7,0)))</f>
        <v>0</v>
      </c>
      <c r="AF264" s="80">
        <f>IF(AF211="-","-",AF211*INDEX('3c Mappings'!$C$8:$O$21,MATCH($C264,'3c Mappings'!$B$8:$B$21,0),MATCH($B264,'3c Mappings'!$C$7:$O$7,0)))</f>
        <v>0</v>
      </c>
      <c r="AG264" s="80">
        <f>IF(AG211="-","-",AG211*INDEX('3c Mappings'!$C$8:$O$21,MATCH($C264,'3c Mappings'!$B$8:$B$21,0),MATCH($B264,'3c Mappings'!$C$7:$O$7,0)))</f>
        <v>0</v>
      </c>
      <c r="AH264" s="80" t="str">
        <f>IF(AH211="-","-",AH211*INDEX('3c Mappings'!$C$8:$O$21,MATCH($C264,'3c Mappings'!$B$8:$B$21,0),MATCH($B264,'3c Mappings'!$C$7:$O$7,0)))</f>
        <v>-</v>
      </c>
      <c r="AI264" s="80" t="str">
        <f>IF(AI211="-","-",AI211*INDEX('3c Mappings'!$C$8:$O$21,MATCH($C264,'3c Mappings'!$B$8:$B$21,0),MATCH($B264,'3c Mappings'!$C$7:$O$7,0)))</f>
        <v>-</v>
      </c>
      <c r="AJ264" s="80" t="str">
        <f>IF(AJ211="-","-",AJ211*INDEX('3c Mappings'!$C$8:$O$21,MATCH($C264,'3c Mappings'!$B$8:$B$21,0),MATCH($B264,'3c Mappings'!$C$7:$O$7,0)))</f>
        <v>-</v>
      </c>
      <c r="AK264" s="80" t="str">
        <f>IF(AK211="-","-",AK211*INDEX('3c Mappings'!$C$8:$O$21,MATCH($C264,'3c Mappings'!$B$8:$B$21,0),MATCH($B264,'3c Mappings'!$C$7:$O$7,0)))</f>
        <v>-</v>
      </c>
      <c r="AL264" s="80" t="str">
        <f>IF(AL211="-","-",AL211*INDEX('3c Mappings'!$C$8:$O$21,MATCH($C264,'3c Mappings'!$B$8:$B$21,0),MATCH($B264,'3c Mappings'!$C$7:$O$7,0)))</f>
        <v>-</v>
      </c>
      <c r="AM264" s="80" t="str">
        <f>IF(AM211="-","-",AM211*INDEX('3c Mappings'!$C$8:$O$21,MATCH($C264,'3c Mappings'!$B$8:$B$21,0),MATCH($B264,'3c Mappings'!$C$7:$O$7,0)))</f>
        <v>-</v>
      </c>
      <c r="AN264" s="80" t="str">
        <f>IF(AN211="-","-",AN211*INDEX('3c Mappings'!$C$8:$O$21,MATCH($C264,'3c Mappings'!$B$8:$B$21,0),MATCH($B264,'3c Mappings'!$C$7:$O$7,0)))</f>
        <v>-</v>
      </c>
      <c r="AO264" s="80" t="str">
        <f>IF(AO211="-","-",AO211*INDEX('3c Mappings'!$C$8:$O$21,MATCH($C264,'3c Mappings'!$B$8:$B$21,0),MATCH($B264,'3c Mappings'!$C$7:$O$7,0)))</f>
        <v>-</v>
      </c>
      <c r="AP264" s="80" t="str">
        <f>IF(AP211="-","-",AP211*INDEX('3c Mappings'!$C$8:$O$21,MATCH($C264,'3c Mappings'!$B$8:$B$21,0),MATCH($B264,'3c Mappings'!$C$7:$O$7,0)))</f>
        <v>-</v>
      </c>
      <c r="AQ264" s="80" t="str">
        <f>IF(AQ211="-","-",AQ211*INDEX('3c Mappings'!$C$8:$O$21,MATCH($C264,'3c Mappings'!$B$8:$B$21,0),MATCH($B264,'3c Mappings'!$C$7:$O$7,0)))</f>
        <v>-</v>
      </c>
      <c r="AR264" s="80" t="str">
        <f>IF(AR211="-","-",AR211*INDEX('3c Mappings'!$C$8:$O$21,MATCH($C264,'3c Mappings'!$B$8:$B$21,0),MATCH($B264,'3c Mappings'!$C$7:$O$7,0)))</f>
        <v>-</v>
      </c>
      <c r="AS264" s="80" t="str">
        <f>IF(AS211="-","-",AS211*INDEX('3c Mappings'!$C$8:$O$21,MATCH($C264,'3c Mappings'!$B$8:$B$21,0),MATCH($B264,'3c Mappings'!$C$7:$O$7,0)))</f>
        <v>-</v>
      </c>
      <c r="AT264" s="80" t="str">
        <f>IF(AT211="-","-",AT211*INDEX('3c Mappings'!$C$8:$O$21,MATCH($C264,'3c Mappings'!$B$8:$B$21,0),MATCH($B264,'3c Mappings'!$C$7:$O$7,0)))</f>
        <v>-</v>
      </c>
      <c r="AU264" s="80" t="str">
        <f>IF(AU211="-","-",AU211*INDEX('3c Mappings'!$C$8:$O$21,MATCH($C264,'3c Mappings'!$B$8:$B$21,0),MATCH($B264,'3c Mappings'!$C$7:$O$7,0)))</f>
        <v>-</v>
      </c>
      <c r="AV264" s="80" t="str">
        <f>IF(AV211="-","-",AV211*INDEX('3c Mappings'!$C$8:$O$21,MATCH($C264,'3c Mappings'!$B$8:$B$21,0),MATCH($B264,'3c Mappings'!$C$7:$O$7,0)))</f>
        <v>-</v>
      </c>
      <c r="AW264" s="80" t="str">
        <f>IF(AW211="-","-",AW211*INDEX('3c Mappings'!$C$8:$O$21,MATCH($C264,'3c Mappings'!$B$8:$B$21,0),MATCH($B264,'3c Mappings'!$C$7:$O$7,0)))</f>
        <v>-</v>
      </c>
      <c r="AX264" s="80" t="str">
        <f>IF(AX211="-","-",AX211*INDEX('3c Mappings'!$C$8:$O$21,MATCH($C264,'3c Mappings'!$B$8:$B$21,0),MATCH($B264,'3c Mappings'!$C$7:$O$7,0)))</f>
        <v>-</v>
      </c>
      <c r="AY264" s="80" t="str">
        <f>IF(AY211="-","-",AY211*INDEX('3c Mappings'!$C$8:$O$21,MATCH($C264,'3c Mappings'!$B$8:$B$21,0),MATCH($B264,'3c Mappings'!$C$7:$O$7,0)))</f>
        <v>-</v>
      </c>
      <c r="AZ264" s="80" t="str">
        <f>IF(AZ211="-","-",AZ211*INDEX('3c Mappings'!$C$8:$O$21,MATCH($C264,'3c Mappings'!$B$8:$B$21,0),MATCH($B264,'3c Mappings'!$C$7:$O$7,0)))</f>
        <v>-</v>
      </c>
      <c r="BA264" s="80" t="str">
        <f>IF(BA211="-","-",BA211*INDEX('3c Mappings'!$C$8:$O$21,MATCH($C264,'3c Mappings'!$B$8:$B$21,0),MATCH($B264,'3c Mappings'!$C$7:$O$7,0)))</f>
        <v>-</v>
      </c>
      <c r="BB264" s="80" t="str">
        <f>IF(BB211="-","-",BB211*INDEX('3c Mappings'!$C$8:$O$21,MATCH($C264,'3c Mappings'!$B$8:$B$21,0),MATCH($B264,'3c Mappings'!$C$7:$O$7,0)))</f>
        <v>-</v>
      </c>
    </row>
    <row r="265" spans="1:54" s="14" customFormat="1" ht="11.45">
      <c r="A265" s="10"/>
      <c r="B265" s="72" t="s">
        <v>203</v>
      </c>
      <c r="C265" s="73" t="s">
        <v>178</v>
      </c>
      <c r="D265" s="205"/>
      <c r="E265" s="29"/>
      <c r="F265" s="80">
        <f>IF(F212="-","-",F212*INDEX('3c Mappings'!$C$8:$O$21,MATCH($C265,'3c Mappings'!$B$8:$B$21,0),MATCH($B265,'3c Mappings'!$C$7:$O$7,0)))</f>
        <v>0</v>
      </c>
      <c r="G265" s="80">
        <f>IF(G212="-","-",G212*INDEX('3c Mappings'!$C$8:$O$21,MATCH($C265,'3c Mappings'!$B$8:$B$21,0),MATCH($B265,'3c Mappings'!$C$7:$O$7,0)))</f>
        <v>0</v>
      </c>
      <c r="H265" s="80">
        <f>IF(H212="-","-",H212*INDEX('3c Mappings'!$C$8:$O$21,MATCH($C265,'3c Mappings'!$B$8:$B$21,0),MATCH($B265,'3c Mappings'!$C$7:$O$7,0)))</f>
        <v>0</v>
      </c>
      <c r="I265" s="80">
        <f>IF(I212="-","-",I212*INDEX('3c Mappings'!$C$8:$O$21,MATCH($C265,'3c Mappings'!$B$8:$B$21,0),MATCH($B265,'3c Mappings'!$C$7:$O$7,0)))</f>
        <v>0</v>
      </c>
      <c r="J265" s="80">
        <f>IF(J212="-","-",J212*INDEX('3c Mappings'!$C$8:$O$21,MATCH($C265,'3c Mappings'!$B$8:$B$21,0),MATCH($B265,'3c Mappings'!$C$7:$O$7,0)))</f>
        <v>0</v>
      </c>
      <c r="K265" s="80">
        <f>IF(K212="-","-",K212*INDEX('3c Mappings'!$C$8:$O$21,MATCH($C265,'3c Mappings'!$B$8:$B$21,0),MATCH($B265,'3c Mappings'!$C$7:$O$7,0)))</f>
        <v>0</v>
      </c>
      <c r="L265" s="80">
        <f>IF(L212="-","-",L212*INDEX('3c Mappings'!$C$8:$O$21,MATCH($C265,'3c Mappings'!$B$8:$B$21,0),MATCH($B265,'3c Mappings'!$C$7:$O$7,0)))</f>
        <v>0</v>
      </c>
      <c r="M265" s="80">
        <f>IF(M212="-","-",M212*INDEX('3c Mappings'!$C$8:$O$21,MATCH($C265,'3c Mappings'!$B$8:$B$21,0),MATCH($B265,'3c Mappings'!$C$7:$O$7,0)))</f>
        <v>0</v>
      </c>
      <c r="N265" s="82"/>
      <c r="O265" s="80">
        <f>IF(O212="-","-",O212*INDEX('3c Mappings'!$C$8:$O$21,MATCH($C265,'3c Mappings'!$B$8:$B$21,0),MATCH($B265,'3c Mappings'!$C$7:$O$7,0)))</f>
        <v>0</v>
      </c>
      <c r="P265" s="80">
        <f>IF(P212="-","-",P212*INDEX('3c Mappings'!$C$8:$O$21,MATCH($C265,'3c Mappings'!$B$8:$B$21,0),MATCH($B265,'3c Mappings'!$C$7:$O$7,0)))</f>
        <v>0</v>
      </c>
      <c r="Q265" s="80">
        <f>IF(Q212="-","-",Q212*INDEX('3c Mappings'!$C$8:$O$21,MATCH($C265,'3c Mappings'!$B$8:$B$21,0),MATCH($B265,'3c Mappings'!$C$7:$O$7,0)))</f>
        <v>0</v>
      </c>
      <c r="R265" s="80">
        <f>IF(R212="-","-",R212*INDEX('3c Mappings'!$C$8:$O$21,MATCH($C265,'3c Mappings'!$B$8:$B$21,0),MATCH($B265,'3c Mappings'!$C$7:$O$7,0)))</f>
        <v>0</v>
      </c>
      <c r="S265" s="80">
        <f>IF(S212="-","-",S212*INDEX('3c Mappings'!$C$8:$O$21,MATCH($C265,'3c Mappings'!$B$8:$B$21,0),MATCH($B265,'3c Mappings'!$C$7:$O$7,0)))</f>
        <v>0</v>
      </c>
      <c r="T265" s="80">
        <f>IF(T212="-","-",T212*INDEX('3c Mappings'!$C$8:$O$21,MATCH($C265,'3c Mappings'!$B$8:$B$21,0),MATCH($B265,'3c Mappings'!$C$7:$O$7,0)))</f>
        <v>0</v>
      </c>
      <c r="U265" s="80">
        <f>IF(U212="-","-",U212*INDEX('3c Mappings'!$C$8:$O$21,MATCH($C265,'3c Mappings'!$B$8:$B$21,0),MATCH($B265,'3c Mappings'!$C$7:$O$7,0)))</f>
        <v>0</v>
      </c>
      <c r="V265" s="80">
        <f>IF(V212="-","-",V212*INDEX('3c Mappings'!$C$8:$O$21,MATCH($C265,'3c Mappings'!$B$8:$B$21,0),MATCH($B265,'3c Mappings'!$C$7:$O$7,0)))</f>
        <v>0</v>
      </c>
      <c r="W265" s="80">
        <f>IF(W212="-","-",W212*INDEX('3c Mappings'!$C$8:$O$21,MATCH($C265,'3c Mappings'!$B$8:$B$21,0),MATCH($B265,'3c Mappings'!$C$7:$O$7,0)))</f>
        <v>0</v>
      </c>
      <c r="X265" s="80">
        <f>IF(X212="-","-",X212*INDEX('3c Mappings'!$C$8:$O$21,MATCH($C265,'3c Mappings'!$B$8:$B$21,0),MATCH($B265,'3c Mappings'!$C$7:$O$7,0)))</f>
        <v>0</v>
      </c>
      <c r="Y265" s="80">
        <f>IF(Y212="-","-",Y212*INDEX('3c Mappings'!$C$8:$O$21,MATCH($C265,'3c Mappings'!$B$8:$B$21,0),MATCH($B265,'3c Mappings'!$C$7:$O$7,0)))</f>
        <v>0</v>
      </c>
      <c r="Z265" s="80">
        <f>IF(Z212="-","-",Z212*INDEX('3c Mappings'!$C$8:$O$21,MATCH($C265,'3c Mappings'!$B$8:$B$21,0),MATCH($B265,'3c Mappings'!$C$7:$O$7,0)))</f>
        <v>0</v>
      </c>
      <c r="AA265" s="80">
        <f>IF(AA212="-","-",AA212*INDEX('3c Mappings'!$C$8:$O$21,MATCH($C265,'3c Mappings'!$B$8:$B$21,0),MATCH($B265,'3c Mappings'!$C$7:$O$7,0)))</f>
        <v>0</v>
      </c>
      <c r="AB265" s="80">
        <f>IF(AB212="-","-",AB212*INDEX('3c Mappings'!$C$8:$O$21,MATCH($C265,'3c Mappings'!$B$8:$B$21,0),MATCH($B265,'3c Mappings'!$C$7:$O$7,0)))</f>
        <v>0</v>
      </c>
      <c r="AC265" s="80">
        <f>IF(AC212="-","-",AC212*INDEX('3c Mappings'!$C$8:$O$21,MATCH($C265,'3c Mappings'!$B$8:$B$21,0),MATCH($B265,'3c Mappings'!$C$7:$O$7,0)))</f>
        <v>0</v>
      </c>
      <c r="AD265" s="80">
        <f>IF(AD212="-","-",AD212*INDEX('3c Mappings'!$C$8:$O$21,MATCH($C265,'3c Mappings'!$B$8:$B$21,0),MATCH($B265,'3c Mappings'!$C$7:$O$7,0)))</f>
        <v>0</v>
      </c>
      <c r="AE265" s="80">
        <f>IF(AE212="-","-",AE212*INDEX('3c Mappings'!$C$8:$O$21,MATCH($C265,'3c Mappings'!$B$8:$B$21,0),MATCH($B265,'3c Mappings'!$C$7:$O$7,0)))</f>
        <v>0</v>
      </c>
      <c r="AF265" s="80">
        <f>IF(AF212="-","-",AF212*INDEX('3c Mappings'!$C$8:$O$21,MATCH($C265,'3c Mappings'!$B$8:$B$21,0),MATCH($B265,'3c Mappings'!$C$7:$O$7,0)))</f>
        <v>0</v>
      </c>
      <c r="AG265" s="80">
        <f>IF(AG212="-","-",AG212*INDEX('3c Mappings'!$C$8:$O$21,MATCH($C265,'3c Mappings'!$B$8:$B$21,0),MATCH($B265,'3c Mappings'!$C$7:$O$7,0)))</f>
        <v>0</v>
      </c>
      <c r="AH265" s="80" t="str">
        <f>IF(AH212="-","-",AH212*INDEX('3c Mappings'!$C$8:$O$21,MATCH($C265,'3c Mappings'!$B$8:$B$21,0),MATCH($B265,'3c Mappings'!$C$7:$O$7,0)))</f>
        <v>-</v>
      </c>
      <c r="AI265" s="80" t="str">
        <f>IF(AI212="-","-",AI212*INDEX('3c Mappings'!$C$8:$O$21,MATCH($C265,'3c Mappings'!$B$8:$B$21,0),MATCH($B265,'3c Mappings'!$C$7:$O$7,0)))</f>
        <v>-</v>
      </c>
      <c r="AJ265" s="80" t="str">
        <f>IF(AJ212="-","-",AJ212*INDEX('3c Mappings'!$C$8:$O$21,MATCH($C265,'3c Mappings'!$B$8:$B$21,0),MATCH($B265,'3c Mappings'!$C$7:$O$7,0)))</f>
        <v>-</v>
      </c>
      <c r="AK265" s="80" t="str">
        <f>IF(AK212="-","-",AK212*INDEX('3c Mappings'!$C$8:$O$21,MATCH($C265,'3c Mappings'!$B$8:$B$21,0),MATCH($B265,'3c Mappings'!$C$7:$O$7,0)))</f>
        <v>-</v>
      </c>
      <c r="AL265" s="80" t="str">
        <f>IF(AL212="-","-",AL212*INDEX('3c Mappings'!$C$8:$O$21,MATCH($C265,'3c Mappings'!$B$8:$B$21,0),MATCH($B265,'3c Mappings'!$C$7:$O$7,0)))</f>
        <v>-</v>
      </c>
      <c r="AM265" s="80" t="str">
        <f>IF(AM212="-","-",AM212*INDEX('3c Mappings'!$C$8:$O$21,MATCH($C265,'3c Mappings'!$B$8:$B$21,0),MATCH($B265,'3c Mappings'!$C$7:$O$7,0)))</f>
        <v>-</v>
      </c>
      <c r="AN265" s="80" t="str">
        <f>IF(AN212="-","-",AN212*INDEX('3c Mappings'!$C$8:$O$21,MATCH($C265,'3c Mappings'!$B$8:$B$21,0),MATCH($B265,'3c Mappings'!$C$7:$O$7,0)))</f>
        <v>-</v>
      </c>
      <c r="AO265" s="80" t="str">
        <f>IF(AO212="-","-",AO212*INDEX('3c Mappings'!$C$8:$O$21,MATCH($C265,'3c Mappings'!$B$8:$B$21,0),MATCH($B265,'3c Mappings'!$C$7:$O$7,0)))</f>
        <v>-</v>
      </c>
      <c r="AP265" s="80" t="str">
        <f>IF(AP212="-","-",AP212*INDEX('3c Mappings'!$C$8:$O$21,MATCH($C265,'3c Mappings'!$B$8:$B$21,0),MATCH($B265,'3c Mappings'!$C$7:$O$7,0)))</f>
        <v>-</v>
      </c>
      <c r="AQ265" s="80" t="str">
        <f>IF(AQ212="-","-",AQ212*INDEX('3c Mappings'!$C$8:$O$21,MATCH($C265,'3c Mappings'!$B$8:$B$21,0),MATCH($B265,'3c Mappings'!$C$7:$O$7,0)))</f>
        <v>-</v>
      </c>
      <c r="AR265" s="80" t="str">
        <f>IF(AR212="-","-",AR212*INDEX('3c Mappings'!$C$8:$O$21,MATCH($C265,'3c Mappings'!$B$8:$B$21,0),MATCH($B265,'3c Mappings'!$C$7:$O$7,0)))</f>
        <v>-</v>
      </c>
      <c r="AS265" s="80" t="str">
        <f>IF(AS212="-","-",AS212*INDEX('3c Mappings'!$C$8:$O$21,MATCH($C265,'3c Mappings'!$B$8:$B$21,0),MATCH($B265,'3c Mappings'!$C$7:$O$7,0)))</f>
        <v>-</v>
      </c>
      <c r="AT265" s="80" t="str">
        <f>IF(AT212="-","-",AT212*INDEX('3c Mappings'!$C$8:$O$21,MATCH($C265,'3c Mappings'!$B$8:$B$21,0),MATCH($B265,'3c Mappings'!$C$7:$O$7,0)))</f>
        <v>-</v>
      </c>
      <c r="AU265" s="80" t="str">
        <f>IF(AU212="-","-",AU212*INDEX('3c Mappings'!$C$8:$O$21,MATCH($C265,'3c Mappings'!$B$8:$B$21,0),MATCH($B265,'3c Mappings'!$C$7:$O$7,0)))</f>
        <v>-</v>
      </c>
      <c r="AV265" s="80" t="str">
        <f>IF(AV212="-","-",AV212*INDEX('3c Mappings'!$C$8:$O$21,MATCH($C265,'3c Mappings'!$B$8:$B$21,0),MATCH($B265,'3c Mappings'!$C$7:$O$7,0)))</f>
        <v>-</v>
      </c>
      <c r="AW265" s="80" t="str">
        <f>IF(AW212="-","-",AW212*INDEX('3c Mappings'!$C$8:$O$21,MATCH($C265,'3c Mappings'!$B$8:$B$21,0),MATCH($B265,'3c Mappings'!$C$7:$O$7,0)))</f>
        <v>-</v>
      </c>
      <c r="AX265" s="80" t="str">
        <f>IF(AX212="-","-",AX212*INDEX('3c Mappings'!$C$8:$O$21,MATCH($C265,'3c Mappings'!$B$8:$B$21,0),MATCH($B265,'3c Mappings'!$C$7:$O$7,0)))</f>
        <v>-</v>
      </c>
      <c r="AY265" s="80" t="str">
        <f>IF(AY212="-","-",AY212*INDEX('3c Mappings'!$C$8:$O$21,MATCH($C265,'3c Mappings'!$B$8:$B$21,0),MATCH($B265,'3c Mappings'!$C$7:$O$7,0)))</f>
        <v>-</v>
      </c>
      <c r="AZ265" s="80" t="str">
        <f>IF(AZ212="-","-",AZ212*INDEX('3c Mappings'!$C$8:$O$21,MATCH($C265,'3c Mappings'!$B$8:$B$21,0),MATCH($B265,'3c Mappings'!$C$7:$O$7,0)))</f>
        <v>-</v>
      </c>
      <c r="BA265" s="80" t="str">
        <f>IF(BA212="-","-",BA212*INDEX('3c Mappings'!$C$8:$O$21,MATCH($C265,'3c Mappings'!$B$8:$B$21,0),MATCH($B265,'3c Mappings'!$C$7:$O$7,0)))</f>
        <v>-</v>
      </c>
      <c r="BB265" s="80" t="str">
        <f>IF(BB212="-","-",BB212*INDEX('3c Mappings'!$C$8:$O$21,MATCH($C265,'3c Mappings'!$B$8:$B$21,0),MATCH($B265,'3c Mappings'!$C$7:$O$7,0)))</f>
        <v>-</v>
      </c>
    </row>
    <row r="266" spans="1:54" s="14" customFormat="1" ht="11.45">
      <c r="A266" s="10"/>
      <c r="B266" s="72" t="s">
        <v>204</v>
      </c>
      <c r="C266" s="73" t="s">
        <v>178</v>
      </c>
      <c r="D266" s="205"/>
      <c r="E266" s="29"/>
      <c r="F266" s="80">
        <f>IF(F213="-","-",F213*INDEX('3c Mappings'!$C$8:$O$21,MATCH($C266,'3c Mappings'!$B$8:$B$21,0),MATCH($B266,'3c Mappings'!$C$7:$O$7,0)))</f>
        <v>0</v>
      </c>
      <c r="G266" s="80">
        <f>IF(G213="-","-",G213*INDEX('3c Mappings'!$C$8:$O$21,MATCH($C266,'3c Mappings'!$B$8:$B$21,0),MATCH($B266,'3c Mappings'!$C$7:$O$7,0)))</f>
        <v>0</v>
      </c>
      <c r="H266" s="80">
        <f>IF(H213="-","-",H213*INDEX('3c Mappings'!$C$8:$O$21,MATCH($C266,'3c Mappings'!$B$8:$B$21,0),MATCH($B266,'3c Mappings'!$C$7:$O$7,0)))</f>
        <v>0</v>
      </c>
      <c r="I266" s="80">
        <f>IF(I213="-","-",I213*INDEX('3c Mappings'!$C$8:$O$21,MATCH($C266,'3c Mappings'!$B$8:$B$21,0),MATCH($B266,'3c Mappings'!$C$7:$O$7,0)))</f>
        <v>0</v>
      </c>
      <c r="J266" s="80">
        <f>IF(J213="-","-",J213*INDEX('3c Mappings'!$C$8:$O$21,MATCH($C266,'3c Mappings'!$B$8:$B$21,0),MATCH($B266,'3c Mappings'!$C$7:$O$7,0)))</f>
        <v>0</v>
      </c>
      <c r="K266" s="80">
        <f>IF(K213="-","-",K213*INDEX('3c Mappings'!$C$8:$O$21,MATCH($C266,'3c Mappings'!$B$8:$B$21,0),MATCH($B266,'3c Mappings'!$C$7:$O$7,0)))</f>
        <v>0</v>
      </c>
      <c r="L266" s="80">
        <f>IF(L213="-","-",L213*INDEX('3c Mappings'!$C$8:$O$21,MATCH($C266,'3c Mappings'!$B$8:$B$21,0),MATCH($B266,'3c Mappings'!$C$7:$O$7,0)))</f>
        <v>0</v>
      </c>
      <c r="M266" s="80">
        <f>IF(M213="-","-",M213*INDEX('3c Mappings'!$C$8:$O$21,MATCH($C266,'3c Mappings'!$B$8:$B$21,0),MATCH($B266,'3c Mappings'!$C$7:$O$7,0)))</f>
        <v>0</v>
      </c>
      <c r="N266" s="82"/>
      <c r="O266" s="80">
        <f>IF(O213="-","-",O213*INDEX('3c Mappings'!$C$8:$O$21,MATCH($C266,'3c Mappings'!$B$8:$B$21,0),MATCH($B266,'3c Mappings'!$C$7:$O$7,0)))</f>
        <v>0</v>
      </c>
      <c r="P266" s="80">
        <f>IF(P213="-","-",P213*INDEX('3c Mappings'!$C$8:$O$21,MATCH($C266,'3c Mappings'!$B$8:$B$21,0),MATCH($B266,'3c Mappings'!$C$7:$O$7,0)))</f>
        <v>0</v>
      </c>
      <c r="Q266" s="80">
        <f>IF(Q213="-","-",Q213*INDEX('3c Mappings'!$C$8:$O$21,MATCH($C266,'3c Mappings'!$B$8:$B$21,0),MATCH($B266,'3c Mappings'!$C$7:$O$7,0)))</f>
        <v>0</v>
      </c>
      <c r="R266" s="80">
        <f>IF(R213="-","-",R213*INDEX('3c Mappings'!$C$8:$O$21,MATCH($C266,'3c Mappings'!$B$8:$B$21,0),MATCH($B266,'3c Mappings'!$C$7:$O$7,0)))</f>
        <v>0</v>
      </c>
      <c r="S266" s="80">
        <f>IF(S213="-","-",S213*INDEX('3c Mappings'!$C$8:$O$21,MATCH($C266,'3c Mappings'!$B$8:$B$21,0),MATCH($B266,'3c Mappings'!$C$7:$O$7,0)))</f>
        <v>0</v>
      </c>
      <c r="T266" s="80">
        <f>IF(T213="-","-",T213*INDEX('3c Mappings'!$C$8:$O$21,MATCH($C266,'3c Mappings'!$B$8:$B$21,0),MATCH($B266,'3c Mappings'!$C$7:$O$7,0)))</f>
        <v>0</v>
      </c>
      <c r="U266" s="80">
        <f>IF(U213="-","-",U213*INDEX('3c Mappings'!$C$8:$O$21,MATCH($C266,'3c Mappings'!$B$8:$B$21,0),MATCH($B266,'3c Mappings'!$C$7:$O$7,0)))</f>
        <v>0</v>
      </c>
      <c r="V266" s="80">
        <f>IF(V213="-","-",V213*INDEX('3c Mappings'!$C$8:$O$21,MATCH($C266,'3c Mappings'!$B$8:$B$21,0),MATCH($B266,'3c Mappings'!$C$7:$O$7,0)))</f>
        <v>0</v>
      </c>
      <c r="W266" s="80">
        <f>IF(W213="-","-",W213*INDEX('3c Mappings'!$C$8:$O$21,MATCH($C266,'3c Mappings'!$B$8:$B$21,0),MATCH($B266,'3c Mappings'!$C$7:$O$7,0)))</f>
        <v>0</v>
      </c>
      <c r="X266" s="80">
        <f>IF(X213="-","-",X213*INDEX('3c Mappings'!$C$8:$O$21,MATCH($C266,'3c Mappings'!$B$8:$B$21,0),MATCH($B266,'3c Mappings'!$C$7:$O$7,0)))</f>
        <v>0</v>
      </c>
      <c r="Y266" s="80">
        <f>IF(Y213="-","-",Y213*INDEX('3c Mappings'!$C$8:$O$21,MATCH($C266,'3c Mappings'!$B$8:$B$21,0),MATCH($B266,'3c Mappings'!$C$7:$O$7,0)))</f>
        <v>0</v>
      </c>
      <c r="Z266" s="80">
        <f>IF(Z213="-","-",Z213*INDEX('3c Mappings'!$C$8:$O$21,MATCH($C266,'3c Mappings'!$B$8:$B$21,0),MATCH($B266,'3c Mappings'!$C$7:$O$7,0)))</f>
        <v>0</v>
      </c>
      <c r="AA266" s="80">
        <f>IF(AA213="-","-",AA213*INDEX('3c Mappings'!$C$8:$O$21,MATCH($C266,'3c Mappings'!$B$8:$B$21,0),MATCH($B266,'3c Mappings'!$C$7:$O$7,0)))</f>
        <v>0</v>
      </c>
      <c r="AB266" s="80">
        <f>IF(AB213="-","-",AB213*INDEX('3c Mappings'!$C$8:$O$21,MATCH($C266,'3c Mappings'!$B$8:$B$21,0),MATCH($B266,'3c Mappings'!$C$7:$O$7,0)))</f>
        <v>0</v>
      </c>
      <c r="AC266" s="80">
        <f>IF(AC213="-","-",AC213*INDEX('3c Mappings'!$C$8:$O$21,MATCH($C266,'3c Mappings'!$B$8:$B$21,0),MATCH($B266,'3c Mappings'!$C$7:$O$7,0)))</f>
        <v>0</v>
      </c>
      <c r="AD266" s="80">
        <f>IF(AD213="-","-",AD213*INDEX('3c Mappings'!$C$8:$O$21,MATCH($C266,'3c Mappings'!$B$8:$B$21,0),MATCH($B266,'3c Mappings'!$C$7:$O$7,0)))</f>
        <v>0</v>
      </c>
      <c r="AE266" s="80">
        <f>IF(AE213="-","-",AE213*INDEX('3c Mappings'!$C$8:$O$21,MATCH($C266,'3c Mappings'!$B$8:$B$21,0),MATCH($B266,'3c Mappings'!$C$7:$O$7,0)))</f>
        <v>0</v>
      </c>
      <c r="AF266" s="80">
        <f>IF(AF213="-","-",AF213*INDEX('3c Mappings'!$C$8:$O$21,MATCH($C266,'3c Mappings'!$B$8:$B$21,0),MATCH($B266,'3c Mappings'!$C$7:$O$7,0)))</f>
        <v>0</v>
      </c>
      <c r="AG266" s="80">
        <f>IF(AG213="-","-",AG213*INDEX('3c Mappings'!$C$8:$O$21,MATCH($C266,'3c Mappings'!$B$8:$B$21,0),MATCH($B266,'3c Mappings'!$C$7:$O$7,0)))</f>
        <v>0</v>
      </c>
      <c r="AH266" s="80" t="str">
        <f>IF(AH213="-","-",AH213*INDEX('3c Mappings'!$C$8:$O$21,MATCH($C266,'3c Mappings'!$B$8:$B$21,0),MATCH($B266,'3c Mappings'!$C$7:$O$7,0)))</f>
        <v>-</v>
      </c>
      <c r="AI266" s="80" t="str">
        <f>IF(AI213="-","-",AI213*INDEX('3c Mappings'!$C$8:$O$21,MATCH($C266,'3c Mappings'!$B$8:$B$21,0),MATCH($B266,'3c Mappings'!$C$7:$O$7,0)))</f>
        <v>-</v>
      </c>
      <c r="AJ266" s="80" t="str">
        <f>IF(AJ213="-","-",AJ213*INDEX('3c Mappings'!$C$8:$O$21,MATCH($C266,'3c Mappings'!$B$8:$B$21,0),MATCH($B266,'3c Mappings'!$C$7:$O$7,0)))</f>
        <v>-</v>
      </c>
      <c r="AK266" s="80" t="str">
        <f>IF(AK213="-","-",AK213*INDEX('3c Mappings'!$C$8:$O$21,MATCH($C266,'3c Mappings'!$B$8:$B$21,0),MATCH($B266,'3c Mappings'!$C$7:$O$7,0)))</f>
        <v>-</v>
      </c>
      <c r="AL266" s="80" t="str">
        <f>IF(AL213="-","-",AL213*INDEX('3c Mappings'!$C$8:$O$21,MATCH($C266,'3c Mappings'!$B$8:$B$21,0),MATCH($B266,'3c Mappings'!$C$7:$O$7,0)))</f>
        <v>-</v>
      </c>
      <c r="AM266" s="80" t="str">
        <f>IF(AM213="-","-",AM213*INDEX('3c Mappings'!$C$8:$O$21,MATCH($C266,'3c Mappings'!$B$8:$B$21,0),MATCH($B266,'3c Mappings'!$C$7:$O$7,0)))</f>
        <v>-</v>
      </c>
      <c r="AN266" s="80" t="str">
        <f>IF(AN213="-","-",AN213*INDEX('3c Mappings'!$C$8:$O$21,MATCH($C266,'3c Mappings'!$B$8:$B$21,0),MATCH($B266,'3c Mappings'!$C$7:$O$7,0)))</f>
        <v>-</v>
      </c>
      <c r="AO266" s="80" t="str">
        <f>IF(AO213="-","-",AO213*INDEX('3c Mappings'!$C$8:$O$21,MATCH($C266,'3c Mappings'!$B$8:$B$21,0),MATCH($B266,'3c Mappings'!$C$7:$O$7,0)))</f>
        <v>-</v>
      </c>
      <c r="AP266" s="80" t="str">
        <f>IF(AP213="-","-",AP213*INDEX('3c Mappings'!$C$8:$O$21,MATCH($C266,'3c Mappings'!$B$8:$B$21,0),MATCH($B266,'3c Mappings'!$C$7:$O$7,0)))</f>
        <v>-</v>
      </c>
      <c r="AQ266" s="80" t="str">
        <f>IF(AQ213="-","-",AQ213*INDEX('3c Mappings'!$C$8:$O$21,MATCH($C266,'3c Mappings'!$B$8:$B$21,0),MATCH($B266,'3c Mappings'!$C$7:$O$7,0)))</f>
        <v>-</v>
      </c>
      <c r="AR266" s="80" t="str">
        <f>IF(AR213="-","-",AR213*INDEX('3c Mappings'!$C$8:$O$21,MATCH($C266,'3c Mappings'!$B$8:$B$21,0),MATCH($B266,'3c Mappings'!$C$7:$O$7,0)))</f>
        <v>-</v>
      </c>
      <c r="AS266" s="80" t="str">
        <f>IF(AS213="-","-",AS213*INDEX('3c Mappings'!$C$8:$O$21,MATCH($C266,'3c Mappings'!$B$8:$B$21,0),MATCH($B266,'3c Mappings'!$C$7:$O$7,0)))</f>
        <v>-</v>
      </c>
      <c r="AT266" s="80" t="str">
        <f>IF(AT213="-","-",AT213*INDEX('3c Mappings'!$C$8:$O$21,MATCH($C266,'3c Mappings'!$B$8:$B$21,0),MATCH($B266,'3c Mappings'!$C$7:$O$7,0)))</f>
        <v>-</v>
      </c>
      <c r="AU266" s="80" t="str">
        <f>IF(AU213="-","-",AU213*INDEX('3c Mappings'!$C$8:$O$21,MATCH($C266,'3c Mappings'!$B$8:$B$21,0),MATCH($B266,'3c Mappings'!$C$7:$O$7,0)))</f>
        <v>-</v>
      </c>
      <c r="AV266" s="80" t="str">
        <f>IF(AV213="-","-",AV213*INDEX('3c Mappings'!$C$8:$O$21,MATCH($C266,'3c Mappings'!$B$8:$B$21,0),MATCH($B266,'3c Mappings'!$C$7:$O$7,0)))</f>
        <v>-</v>
      </c>
      <c r="AW266" s="80" t="str">
        <f>IF(AW213="-","-",AW213*INDEX('3c Mappings'!$C$8:$O$21,MATCH($C266,'3c Mappings'!$B$8:$B$21,0),MATCH($B266,'3c Mappings'!$C$7:$O$7,0)))</f>
        <v>-</v>
      </c>
      <c r="AX266" s="80" t="str">
        <f>IF(AX213="-","-",AX213*INDEX('3c Mappings'!$C$8:$O$21,MATCH($C266,'3c Mappings'!$B$8:$B$21,0),MATCH($B266,'3c Mappings'!$C$7:$O$7,0)))</f>
        <v>-</v>
      </c>
      <c r="AY266" s="80" t="str">
        <f>IF(AY213="-","-",AY213*INDEX('3c Mappings'!$C$8:$O$21,MATCH($C266,'3c Mappings'!$B$8:$B$21,0),MATCH($B266,'3c Mappings'!$C$7:$O$7,0)))</f>
        <v>-</v>
      </c>
      <c r="AZ266" s="80" t="str">
        <f>IF(AZ213="-","-",AZ213*INDEX('3c Mappings'!$C$8:$O$21,MATCH($C266,'3c Mappings'!$B$8:$B$21,0),MATCH($B266,'3c Mappings'!$C$7:$O$7,0)))</f>
        <v>-</v>
      </c>
      <c r="BA266" s="80" t="str">
        <f>IF(BA213="-","-",BA213*INDEX('3c Mappings'!$C$8:$O$21,MATCH($C266,'3c Mappings'!$B$8:$B$21,0),MATCH($B266,'3c Mappings'!$C$7:$O$7,0)))</f>
        <v>-</v>
      </c>
      <c r="BB266" s="80" t="str">
        <f>IF(BB213="-","-",BB213*INDEX('3c Mappings'!$C$8:$O$21,MATCH($C266,'3c Mappings'!$B$8:$B$21,0),MATCH($B266,'3c Mappings'!$C$7:$O$7,0)))</f>
        <v>-</v>
      </c>
    </row>
    <row r="267" spans="1:54" s="14" customFormat="1" ht="11.45">
      <c r="A267" s="10"/>
      <c r="B267" s="72" t="s">
        <v>205</v>
      </c>
      <c r="C267" s="73" t="s">
        <v>178</v>
      </c>
      <c r="D267" s="205"/>
      <c r="E267" s="29"/>
      <c r="F267" s="80">
        <f>IF(F214="-","-",F214*INDEX('3c Mappings'!$C$8:$O$21,MATCH($C267,'3c Mappings'!$B$8:$B$21,0),MATCH($B267,'3c Mappings'!$C$7:$O$7,0)))</f>
        <v>0</v>
      </c>
      <c r="G267" s="80">
        <f>IF(G214="-","-",G214*INDEX('3c Mappings'!$C$8:$O$21,MATCH($C267,'3c Mappings'!$B$8:$B$21,0),MATCH($B267,'3c Mappings'!$C$7:$O$7,0)))</f>
        <v>0</v>
      </c>
      <c r="H267" s="80">
        <f>IF(H214="-","-",H214*INDEX('3c Mappings'!$C$8:$O$21,MATCH($C267,'3c Mappings'!$B$8:$B$21,0),MATCH($B267,'3c Mappings'!$C$7:$O$7,0)))</f>
        <v>0</v>
      </c>
      <c r="I267" s="80">
        <f>IF(I214="-","-",I214*INDEX('3c Mappings'!$C$8:$O$21,MATCH($C267,'3c Mappings'!$B$8:$B$21,0),MATCH($B267,'3c Mappings'!$C$7:$O$7,0)))</f>
        <v>0</v>
      </c>
      <c r="J267" s="80">
        <f>IF(J214="-","-",J214*INDEX('3c Mappings'!$C$8:$O$21,MATCH($C267,'3c Mappings'!$B$8:$B$21,0),MATCH($B267,'3c Mappings'!$C$7:$O$7,0)))</f>
        <v>0</v>
      </c>
      <c r="K267" s="80">
        <f>IF(K214="-","-",K214*INDEX('3c Mappings'!$C$8:$O$21,MATCH($C267,'3c Mappings'!$B$8:$B$21,0),MATCH($B267,'3c Mappings'!$C$7:$O$7,0)))</f>
        <v>0</v>
      </c>
      <c r="L267" s="80">
        <f>IF(L214="-","-",L214*INDEX('3c Mappings'!$C$8:$O$21,MATCH($C267,'3c Mappings'!$B$8:$B$21,0),MATCH($B267,'3c Mappings'!$C$7:$O$7,0)))</f>
        <v>0</v>
      </c>
      <c r="M267" s="80">
        <f>IF(M214="-","-",M214*INDEX('3c Mappings'!$C$8:$O$21,MATCH($C267,'3c Mappings'!$B$8:$B$21,0),MATCH($B267,'3c Mappings'!$C$7:$O$7,0)))</f>
        <v>0</v>
      </c>
      <c r="N267" s="82"/>
      <c r="O267" s="80">
        <f>IF(O214="-","-",O214*INDEX('3c Mappings'!$C$8:$O$21,MATCH($C267,'3c Mappings'!$B$8:$B$21,0),MATCH($B267,'3c Mappings'!$C$7:$O$7,0)))</f>
        <v>0</v>
      </c>
      <c r="P267" s="80">
        <f>IF(P214="-","-",P214*INDEX('3c Mappings'!$C$8:$O$21,MATCH($C267,'3c Mappings'!$B$8:$B$21,0),MATCH($B267,'3c Mappings'!$C$7:$O$7,0)))</f>
        <v>0</v>
      </c>
      <c r="Q267" s="80">
        <f>IF(Q214="-","-",Q214*INDEX('3c Mappings'!$C$8:$O$21,MATCH($C267,'3c Mappings'!$B$8:$B$21,0),MATCH($B267,'3c Mappings'!$C$7:$O$7,0)))</f>
        <v>0</v>
      </c>
      <c r="R267" s="80">
        <f>IF(R214="-","-",R214*INDEX('3c Mappings'!$C$8:$O$21,MATCH($C267,'3c Mappings'!$B$8:$B$21,0),MATCH($B267,'3c Mappings'!$C$7:$O$7,0)))</f>
        <v>0</v>
      </c>
      <c r="S267" s="80">
        <f>IF(S214="-","-",S214*INDEX('3c Mappings'!$C$8:$O$21,MATCH($C267,'3c Mappings'!$B$8:$B$21,0),MATCH($B267,'3c Mappings'!$C$7:$O$7,0)))</f>
        <v>0</v>
      </c>
      <c r="T267" s="80">
        <f>IF(T214="-","-",T214*INDEX('3c Mappings'!$C$8:$O$21,MATCH($C267,'3c Mappings'!$B$8:$B$21,0),MATCH($B267,'3c Mappings'!$C$7:$O$7,0)))</f>
        <v>0</v>
      </c>
      <c r="U267" s="80">
        <f>IF(U214="-","-",U214*INDEX('3c Mappings'!$C$8:$O$21,MATCH($C267,'3c Mappings'!$B$8:$B$21,0),MATCH($B267,'3c Mappings'!$C$7:$O$7,0)))</f>
        <v>0</v>
      </c>
      <c r="V267" s="80">
        <f>IF(V214="-","-",V214*INDEX('3c Mappings'!$C$8:$O$21,MATCH($C267,'3c Mappings'!$B$8:$B$21,0),MATCH($B267,'3c Mappings'!$C$7:$O$7,0)))</f>
        <v>0</v>
      </c>
      <c r="W267" s="80">
        <f>IF(W214="-","-",W214*INDEX('3c Mappings'!$C$8:$O$21,MATCH($C267,'3c Mappings'!$B$8:$B$21,0),MATCH($B267,'3c Mappings'!$C$7:$O$7,0)))</f>
        <v>0</v>
      </c>
      <c r="X267" s="80">
        <f>IF(X214="-","-",X214*INDEX('3c Mappings'!$C$8:$O$21,MATCH($C267,'3c Mappings'!$B$8:$B$21,0),MATCH($B267,'3c Mappings'!$C$7:$O$7,0)))</f>
        <v>0</v>
      </c>
      <c r="Y267" s="80">
        <f>IF(Y214="-","-",Y214*INDEX('3c Mappings'!$C$8:$O$21,MATCH($C267,'3c Mappings'!$B$8:$B$21,0),MATCH($B267,'3c Mappings'!$C$7:$O$7,0)))</f>
        <v>0</v>
      </c>
      <c r="Z267" s="80">
        <f>IF(Z214="-","-",Z214*INDEX('3c Mappings'!$C$8:$O$21,MATCH($C267,'3c Mappings'!$B$8:$B$21,0),MATCH($B267,'3c Mappings'!$C$7:$O$7,0)))</f>
        <v>0</v>
      </c>
      <c r="AA267" s="80">
        <f>IF(AA214="-","-",AA214*INDEX('3c Mappings'!$C$8:$O$21,MATCH($C267,'3c Mappings'!$B$8:$B$21,0),MATCH($B267,'3c Mappings'!$C$7:$O$7,0)))</f>
        <v>0</v>
      </c>
      <c r="AB267" s="80">
        <f>IF(AB214="-","-",AB214*INDEX('3c Mappings'!$C$8:$O$21,MATCH($C267,'3c Mappings'!$B$8:$B$21,0),MATCH($B267,'3c Mappings'!$C$7:$O$7,0)))</f>
        <v>0</v>
      </c>
      <c r="AC267" s="80">
        <f>IF(AC214="-","-",AC214*INDEX('3c Mappings'!$C$8:$O$21,MATCH($C267,'3c Mappings'!$B$8:$B$21,0),MATCH($B267,'3c Mappings'!$C$7:$O$7,0)))</f>
        <v>0</v>
      </c>
      <c r="AD267" s="80">
        <f>IF(AD214="-","-",AD214*INDEX('3c Mappings'!$C$8:$O$21,MATCH($C267,'3c Mappings'!$B$8:$B$21,0),MATCH($B267,'3c Mappings'!$C$7:$O$7,0)))</f>
        <v>0</v>
      </c>
      <c r="AE267" s="80">
        <f>IF(AE214="-","-",AE214*INDEX('3c Mappings'!$C$8:$O$21,MATCH($C267,'3c Mappings'!$B$8:$B$21,0),MATCH($B267,'3c Mappings'!$C$7:$O$7,0)))</f>
        <v>0</v>
      </c>
      <c r="AF267" s="80">
        <f>IF(AF214="-","-",AF214*INDEX('3c Mappings'!$C$8:$O$21,MATCH($C267,'3c Mappings'!$B$8:$B$21,0),MATCH($B267,'3c Mappings'!$C$7:$O$7,0)))</f>
        <v>0</v>
      </c>
      <c r="AG267" s="80">
        <f>IF(AG214="-","-",AG214*INDEX('3c Mappings'!$C$8:$O$21,MATCH($C267,'3c Mappings'!$B$8:$B$21,0),MATCH($B267,'3c Mappings'!$C$7:$O$7,0)))</f>
        <v>0</v>
      </c>
      <c r="AH267" s="80" t="str">
        <f>IF(AH214="-","-",AH214*INDEX('3c Mappings'!$C$8:$O$21,MATCH($C267,'3c Mappings'!$B$8:$B$21,0),MATCH($B267,'3c Mappings'!$C$7:$O$7,0)))</f>
        <v>-</v>
      </c>
      <c r="AI267" s="80" t="str">
        <f>IF(AI214="-","-",AI214*INDEX('3c Mappings'!$C$8:$O$21,MATCH($C267,'3c Mappings'!$B$8:$B$21,0),MATCH($B267,'3c Mappings'!$C$7:$O$7,0)))</f>
        <v>-</v>
      </c>
      <c r="AJ267" s="80" t="str">
        <f>IF(AJ214="-","-",AJ214*INDEX('3c Mappings'!$C$8:$O$21,MATCH($C267,'3c Mappings'!$B$8:$B$21,0),MATCH($B267,'3c Mappings'!$C$7:$O$7,0)))</f>
        <v>-</v>
      </c>
      <c r="AK267" s="80" t="str">
        <f>IF(AK214="-","-",AK214*INDEX('3c Mappings'!$C$8:$O$21,MATCH($C267,'3c Mappings'!$B$8:$B$21,0),MATCH($B267,'3c Mappings'!$C$7:$O$7,0)))</f>
        <v>-</v>
      </c>
      <c r="AL267" s="80" t="str">
        <f>IF(AL214="-","-",AL214*INDEX('3c Mappings'!$C$8:$O$21,MATCH($C267,'3c Mappings'!$B$8:$B$21,0),MATCH($B267,'3c Mappings'!$C$7:$O$7,0)))</f>
        <v>-</v>
      </c>
      <c r="AM267" s="80" t="str">
        <f>IF(AM214="-","-",AM214*INDEX('3c Mappings'!$C$8:$O$21,MATCH($C267,'3c Mappings'!$B$8:$B$21,0),MATCH($B267,'3c Mappings'!$C$7:$O$7,0)))</f>
        <v>-</v>
      </c>
      <c r="AN267" s="80" t="str">
        <f>IF(AN214="-","-",AN214*INDEX('3c Mappings'!$C$8:$O$21,MATCH($C267,'3c Mappings'!$B$8:$B$21,0),MATCH($B267,'3c Mappings'!$C$7:$O$7,0)))</f>
        <v>-</v>
      </c>
      <c r="AO267" s="80" t="str">
        <f>IF(AO214="-","-",AO214*INDEX('3c Mappings'!$C$8:$O$21,MATCH($C267,'3c Mappings'!$B$8:$B$21,0),MATCH($B267,'3c Mappings'!$C$7:$O$7,0)))</f>
        <v>-</v>
      </c>
      <c r="AP267" s="80" t="str">
        <f>IF(AP214="-","-",AP214*INDEX('3c Mappings'!$C$8:$O$21,MATCH($C267,'3c Mappings'!$B$8:$B$21,0),MATCH($B267,'3c Mappings'!$C$7:$O$7,0)))</f>
        <v>-</v>
      </c>
      <c r="AQ267" s="80" t="str">
        <f>IF(AQ214="-","-",AQ214*INDEX('3c Mappings'!$C$8:$O$21,MATCH($C267,'3c Mappings'!$B$8:$B$21,0),MATCH($B267,'3c Mappings'!$C$7:$O$7,0)))</f>
        <v>-</v>
      </c>
      <c r="AR267" s="80" t="str">
        <f>IF(AR214="-","-",AR214*INDEX('3c Mappings'!$C$8:$O$21,MATCH($C267,'3c Mappings'!$B$8:$B$21,0),MATCH($B267,'3c Mappings'!$C$7:$O$7,0)))</f>
        <v>-</v>
      </c>
      <c r="AS267" s="80" t="str">
        <f>IF(AS214="-","-",AS214*INDEX('3c Mappings'!$C$8:$O$21,MATCH($C267,'3c Mappings'!$B$8:$B$21,0),MATCH($B267,'3c Mappings'!$C$7:$O$7,0)))</f>
        <v>-</v>
      </c>
      <c r="AT267" s="80" t="str">
        <f>IF(AT214="-","-",AT214*INDEX('3c Mappings'!$C$8:$O$21,MATCH($C267,'3c Mappings'!$B$8:$B$21,0),MATCH($B267,'3c Mappings'!$C$7:$O$7,0)))</f>
        <v>-</v>
      </c>
      <c r="AU267" s="80" t="str">
        <f>IF(AU214="-","-",AU214*INDEX('3c Mappings'!$C$8:$O$21,MATCH($C267,'3c Mappings'!$B$8:$B$21,0),MATCH($B267,'3c Mappings'!$C$7:$O$7,0)))</f>
        <v>-</v>
      </c>
      <c r="AV267" s="80" t="str">
        <f>IF(AV214="-","-",AV214*INDEX('3c Mappings'!$C$8:$O$21,MATCH($C267,'3c Mappings'!$B$8:$B$21,0),MATCH($B267,'3c Mappings'!$C$7:$O$7,0)))</f>
        <v>-</v>
      </c>
      <c r="AW267" s="80" t="str">
        <f>IF(AW214="-","-",AW214*INDEX('3c Mappings'!$C$8:$O$21,MATCH($C267,'3c Mappings'!$B$8:$B$21,0),MATCH($B267,'3c Mappings'!$C$7:$O$7,0)))</f>
        <v>-</v>
      </c>
      <c r="AX267" s="80" t="str">
        <f>IF(AX214="-","-",AX214*INDEX('3c Mappings'!$C$8:$O$21,MATCH($C267,'3c Mappings'!$B$8:$B$21,0),MATCH($B267,'3c Mappings'!$C$7:$O$7,0)))</f>
        <v>-</v>
      </c>
      <c r="AY267" s="80" t="str">
        <f>IF(AY214="-","-",AY214*INDEX('3c Mappings'!$C$8:$O$21,MATCH($C267,'3c Mappings'!$B$8:$B$21,0),MATCH($B267,'3c Mappings'!$C$7:$O$7,0)))</f>
        <v>-</v>
      </c>
      <c r="AZ267" s="80" t="str">
        <f>IF(AZ214="-","-",AZ214*INDEX('3c Mappings'!$C$8:$O$21,MATCH($C267,'3c Mappings'!$B$8:$B$21,0),MATCH($B267,'3c Mappings'!$C$7:$O$7,0)))</f>
        <v>-</v>
      </c>
      <c r="BA267" s="80" t="str">
        <f>IF(BA214="-","-",BA214*INDEX('3c Mappings'!$C$8:$O$21,MATCH($C267,'3c Mappings'!$B$8:$B$21,0),MATCH($B267,'3c Mappings'!$C$7:$O$7,0)))</f>
        <v>-</v>
      </c>
      <c r="BB267" s="80" t="str">
        <f>IF(BB214="-","-",BB214*INDEX('3c Mappings'!$C$8:$O$21,MATCH($C267,'3c Mappings'!$B$8:$B$21,0),MATCH($B267,'3c Mappings'!$C$7:$O$7,0)))</f>
        <v>-</v>
      </c>
    </row>
    <row r="268" spans="1:54" s="14" customFormat="1" ht="11.45">
      <c r="A268" s="10"/>
      <c r="B268" s="72" t="s">
        <v>206</v>
      </c>
      <c r="C268" s="73" t="s">
        <v>178</v>
      </c>
      <c r="D268" s="205"/>
      <c r="E268" s="29"/>
      <c r="F268" s="80">
        <f>IF(F215="-","-",F215*INDEX('3c Mappings'!$C$8:$O$21,MATCH($C268,'3c Mappings'!$B$8:$B$21,0),MATCH($B268,'3c Mappings'!$C$7:$O$7,0)))</f>
        <v>0</v>
      </c>
      <c r="G268" s="80">
        <f>IF(G215="-","-",G215*INDEX('3c Mappings'!$C$8:$O$21,MATCH($C268,'3c Mappings'!$B$8:$B$21,0),MATCH($B268,'3c Mappings'!$C$7:$O$7,0)))</f>
        <v>0</v>
      </c>
      <c r="H268" s="80">
        <f>IF(H215="-","-",H215*INDEX('3c Mappings'!$C$8:$O$21,MATCH($C268,'3c Mappings'!$B$8:$B$21,0),MATCH($B268,'3c Mappings'!$C$7:$O$7,0)))</f>
        <v>0</v>
      </c>
      <c r="I268" s="80">
        <f>IF(I215="-","-",I215*INDEX('3c Mappings'!$C$8:$O$21,MATCH($C268,'3c Mappings'!$B$8:$B$21,0),MATCH($B268,'3c Mappings'!$C$7:$O$7,0)))</f>
        <v>0</v>
      </c>
      <c r="J268" s="80">
        <f>IF(J215="-","-",J215*INDEX('3c Mappings'!$C$8:$O$21,MATCH($C268,'3c Mappings'!$B$8:$B$21,0),MATCH($B268,'3c Mappings'!$C$7:$O$7,0)))</f>
        <v>0</v>
      </c>
      <c r="K268" s="80">
        <f>IF(K215="-","-",K215*INDEX('3c Mappings'!$C$8:$O$21,MATCH($C268,'3c Mappings'!$B$8:$B$21,0),MATCH($B268,'3c Mappings'!$C$7:$O$7,0)))</f>
        <v>0</v>
      </c>
      <c r="L268" s="80">
        <f>IF(L215="-","-",L215*INDEX('3c Mappings'!$C$8:$O$21,MATCH($C268,'3c Mappings'!$B$8:$B$21,0),MATCH($B268,'3c Mappings'!$C$7:$O$7,0)))</f>
        <v>0</v>
      </c>
      <c r="M268" s="80">
        <f>IF(M215="-","-",M215*INDEX('3c Mappings'!$C$8:$O$21,MATCH($C268,'3c Mappings'!$B$8:$B$21,0),MATCH($B268,'3c Mappings'!$C$7:$O$7,0)))</f>
        <v>0</v>
      </c>
      <c r="N268" s="82"/>
      <c r="O268" s="80">
        <f>IF(O215="-","-",O215*INDEX('3c Mappings'!$C$8:$O$21,MATCH($C268,'3c Mappings'!$B$8:$B$21,0),MATCH($B268,'3c Mappings'!$C$7:$O$7,0)))</f>
        <v>0</v>
      </c>
      <c r="P268" s="80">
        <f>IF(P215="-","-",P215*INDEX('3c Mappings'!$C$8:$O$21,MATCH($C268,'3c Mappings'!$B$8:$B$21,0),MATCH($B268,'3c Mappings'!$C$7:$O$7,0)))</f>
        <v>0</v>
      </c>
      <c r="Q268" s="80">
        <f>IF(Q215="-","-",Q215*INDEX('3c Mappings'!$C$8:$O$21,MATCH($C268,'3c Mappings'!$B$8:$B$21,0),MATCH($B268,'3c Mappings'!$C$7:$O$7,0)))</f>
        <v>0</v>
      </c>
      <c r="R268" s="80">
        <f>IF(R215="-","-",R215*INDEX('3c Mappings'!$C$8:$O$21,MATCH($C268,'3c Mappings'!$B$8:$B$21,0),MATCH($B268,'3c Mappings'!$C$7:$O$7,0)))</f>
        <v>0</v>
      </c>
      <c r="S268" s="80">
        <f>IF(S215="-","-",S215*INDEX('3c Mappings'!$C$8:$O$21,MATCH($C268,'3c Mappings'!$B$8:$B$21,0),MATCH($B268,'3c Mappings'!$C$7:$O$7,0)))</f>
        <v>0</v>
      </c>
      <c r="T268" s="80">
        <f>IF(T215="-","-",T215*INDEX('3c Mappings'!$C$8:$O$21,MATCH($C268,'3c Mappings'!$B$8:$B$21,0),MATCH($B268,'3c Mappings'!$C$7:$O$7,0)))</f>
        <v>0</v>
      </c>
      <c r="U268" s="80">
        <f>IF(U215="-","-",U215*INDEX('3c Mappings'!$C$8:$O$21,MATCH($C268,'3c Mappings'!$B$8:$B$21,0),MATCH($B268,'3c Mappings'!$C$7:$O$7,0)))</f>
        <v>0</v>
      </c>
      <c r="V268" s="80">
        <f>IF(V215="-","-",V215*INDEX('3c Mappings'!$C$8:$O$21,MATCH($C268,'3c Mappings'!$B$8:$B$21,0),MATCH($B268,'3c Mappings'!$C$7:$O$7,0)))</f>
        <v>0</v>
      </c>
      <c r="W268" s="80">
        <f>IF(W215="-","-",W215*INDEX('3c Mappings'!$C$8:$O$21,MATCH($C268,'3c Mappings'!$B$8:$B$21,0),MATCH($B268,'3c Mappings'!$C$7:$O$7,0)))</f>
        <v>0</v>
      </c>
      <c r="X268" s="80">
        <f>IF(X215="-","-",X215*INDEX('3c Mappings'!$C$8:$O$21,MATCH($C268,'3c Mappings'!$B$8:$B$21,0),MATCH($B268,'3c Mappings'!$C$7:$O$7,0)))</f>
        <v>0</v>
      </c>
      <c r="Y268" s="80">
        <f>IF(Y215="-","-",Y215*INDEX('3c Mappings'!$C$8:$O$21,MATCH($C268,'3c Mappings'!$B$8:$B$21,0),MATCH($B268,'3c Mappings'!$C$7:$O$7,0)))</f>
        <v>0</v>
      </c>
      <c r="Z268" s="80">
        <f>IF(Z215="-","-",Z215*INDEX('3c Mappings'!$C$8:$O$21,MATCH($C268,'3c Mappings'!$B$8:$B$21,0),MATCH($B268,'3c Mappings'!$C$7:$O$7,0)))</f>
        <v>0</v>
      </c>
      <c r="AA268" s="80">
        <f>IF(AA215="-","-",AA215*INDEX('3c Mappings'!$C$8:$O$21,MATCH($C268,'3c Mappings'!$B$8:$B$21,0),MATCH($B268,'3c Mappings'!$C$7:$O$7,0)))</f>
        <v>0</v>
      </c>
      <c r="AB268" s="80">
        <f>IF(AB215="-","-",AB215*INDEX('3c Mappings'!$C$8:$O$21,MATCH($C268,'3c Mappings'!$B$8:$B$21,0),MATCH($B268,'3c Mappings'!$C$7:$O$7,0)))</f>
        <v>0</v>
      </c>
      <c r="AC268" s="80">
        <f>IF(AC215="-","-",AC215*INDEX('3c Mappings'!$C$8:$O$21,MATCH($C268,'3c Mappings'!$B$8:$B$21,0),MATCH($B268,'3c Mappings'!$C$7:$O$7,0)))</f>
        <v>0</v>
      </c>
      <c r="AD268" s="80">
        <f>IF(AD215="-","-",AD215*INDEX('3c Mappings'!$C$8:$O$21,MATCH($C268,'3c Mappings'!$B$8:$B$21,0),MATCH($B268,'3c Mappings'!$C$7:$O$7,0)))</f>
        <v>0</v>
      </c>
      <c r="AE268" s="80">
        <f>IF(AE215="-","-",AE215*INDEX('3c Mappings'!$C$8:$O$21,MATCH($C268,'3c Mappings'!$B$8:$B$21,0),MATCH($B268,'3c Mappings'!$C$7:$O$7,0)))</f>
        <v>0</v>
      </c>
      <c r="AF268" s="80">
        <f>IF(AF215="-","-",AF215*INDEX('3c Mappings'!$C$8:$O$21,MATCH($C268,'3c Mappings'!$B$8:$B$21,0),MATCH($B268,'3c Mappings'!$C$7:$O$7,0)))</f>
        <v>0</v>
      </c>
      <c r="AG268" s="80">
        <f>IF(AG215="-","-",AG215*INDEX('3c Mappings'!$C$8:$O$21,MATCH($C268,'3c Mappings'!$B$8:$B$21,0),MATCH($B268,'3c Mappings'!$C$7:$O$7,0)))</f>
        <v>0</v>
      </c>
      <c r="AH268" s="80" t="str">
        <f>IF(AH215="-","-",AH215*INDEX('3c Mappings'!$C$8:$O$21,MATCH($C268,'3c Mappings'!$B$8:$B$21,0),MATCH($B268,'3c Mappings'!$C$7:$O$7,0)))</f>
        <v>-</v>
      </c>
      <c r="AI268" s="80" t="str">
        <f>IF(AI215="-","-",AI215*INDEX('3c Mappings'!$C$8:$O$21,MATCH($C268,'3c Mappings'!$B$8:$B$21,0),MATCH($B268,'3c Mappings'!$C$7:$O$7,0)))</f>
        <v>-</v>
      </c>
      <c r="AJ268" s="80" t="str">
        <f>IF(AJ215="-","-",AJ215*INDEX('3c Mappings'!$C$8:$O$21,MATCH($C268,'3c Mappings'!$B$8:$B$21,0),MATCH($B268,'3c Mappings'!$C$7:$O$7,0)))</f>
        <v>-</v>
      </c>
      <c r="AK268" s="80" t="str">
        <f>IF(AK215="-","-",AK215*INDEX('3c Mappings'!$C$8:$O$21,MATCH($C268,'3c Mappings'!$B$8:$B$21,0),MATCH($B268,'3c Mappings'!$C$7:$O$7,0)))</f>
        <v>-</v>
      </c>
      <c r="AL268" s="80" t="str">
        <f>IF(AL215="-","-",AL215*INDEX('3c Mappings'!$C$8:$O$21,MATCH($C268,'3c Mappings'!$B$8:$B$21,0),MATCH($B268,'3c Mappings'!$C$7:$O$7,0)))</f>
        <v>-</v>
      </c>
      <c r="AM268" s="80" t="str">
        <f>IF(AM215="-","-",AM215*INDEX('3c Mappings'!$C$8:$O$21,MATCH($C268,'3c Mappings'!$B$8:$B$21,0),MATCH($B268,'3c Mappings'!$C$7:$O$7,0)))</f>
        <v>-</v>
      </c>
      <c r="AN268" s="80" t="str">
        <f>IF(AN215="-","-",AN215*INDEX('3c Mappings'!$C$8:$O$21,MATCH($C268,'3c Mappings'!$B$8:$B$21,0),MATCH($B268,'3c Mappings'!$C$7:$O$7,0)))</f>
        <v>-</v>
      </c>
      <c r="AO268" s="80" t="str">
        <f>IF(AO215="-","-",AO215*INDEX('3c Mappings'!$C$8:$O$21,MATCH($C268,'3c Mappings'!$B$8:$B$21,0),MATCH($B268,'3c Mappings'!$C$7:$O$7,0)))</f>
        <v>-</v>
      </c>
      <c r="AP268" s="80" t="str">
        <f>IF(AP215="-","-",AP215*INDEX('3c Mappings'!$C$8:$O$21,MATCH($C268,'3c Mappings'!$B$8:$B$21,0),MATCH($B268,'3c Mappings'!$C$7:$O$7,0)))</f>
        <v>-</v>
      </c>
      <c r="AQ268" s="80" t="str">
        <f>IF(AQ215="-","-",AQ215*INDEX('3c Mappings'!$C$8:$O$21,MATCH($C268,'3c Mappings'!$B$8:$B$21,0),MATCH($B268,'3c Mappings'!$C$7:$O$7,0)))</f>
        <v>-</v>
      </c>
      <c r="AR268" s="80" t="str">
        <f>IF(AR215="-","-",AR215*INDEX('3c Mappings'!$C$8:$O$21,MATCH($C268,'3c Mappings'!$B$8:$B$21,0),MATCH($B268,'3c Mappings'!$C$7:$O$7,0)))</f>
        <v>-</v>
      </c>
      <c r="AS268" s="80" t="str">
        <f>IF(AS215="-","-",AS215*INDEX('3c Mappings'!$C$8:$O$21,MATCH($C268,'3c Mappings'!$B$8:$B$21,0),MATCH($B268,'3c Mappings'!$C$7:$O$7,0)))</f>
        <v>-</v>
      </c>
      <c r="AT268" s="80" t="str">
        <f>IF(AT215="-","-",AT215*INDEX('3c Mappings'!$C$8:$O$21,MATCH($C268,'3c Mappings'!$B$8:$B$21,0),MATCH($B268,'3c Mappings'!$C$7:$O$7,0)))</f>
        <v>-</v>
      </c>
      <c r="AU268" s="80" t="str">
        <f>IF(AU215="-","-",AU215*INDEX('3c Mappings'!$C$8:$O$21,MATCH($C268,'3c Mappings'!$B$8:$B$21,0),MATCH($B268,'3c Mappings'!$C$7:$O$7,0)))</f>
        <v>-</v>
      </c>
      <c r="AV268" s="80" t="str">
        <f>IF(AV215="-","-",AV215*INDEX('3c Mappings'!$C$8:$O$21,MATCH($C268,'3c Mappings'!$B$8:$B$21,0),MATCH($B268,'3c Mappings'!$C$7:$O$7,0)))</f>
        <v>-</v>
      </c>
      <c r="AW268" s="80" t="str">
        <f>IF(AW215="-","-",AW215*INDEX('3c Mappings'!$C$8:$O$21,MATCH($C268,'3c Mappings'!$B$8:$B$21,0),MATCH($B268,'3c Mappings'!$C$7:$O$7,0)))</f>
        <v>-</v>
      </c>
      <c r="AX268" s="80" t="str">
        <f>IF(AX215="-","-",AX215*INDEX('3c Mappings'!$C$8:$O$21,MATCH($C268,'3c Mappings'!$B$8:$B$21,0),MATCH($B268,'3c Mappings'!$C$7:$O$7,0)))</f>
        <v>-</v>
      </c>
      <c r="AY268" s="80" t="str">
        <f>IF(AY215="-","-",AY215*INDEX('3c Mappings'!$C$8:$O$21,MATCH($C268,'3c Mappings'!$B$8:$B$21,0),MATCH($B268,'3c Mappings'!$C$7:$O$7,0)))</f>
        <v>-</v>
      </c>
      <c r="AZ268" s="80" t="str">
        <f>IF(AZ215="-","-",AZ215*INDEX('3c Mappings'!$C$8:$O$21,MATCH($C268,'3c Mappings'!$B$8:$B$21,0),MATCH($B268,'3c Mappings'!$C$7:$O$7,0)))</f>
        <v>-</v>
      </c>
      <c r="BA268" s="80" t="str">
        <f>IF(BA215="-","-",BA215*INDEX('3c Mappings'!$C$8:$O$21,MATCH($C268,'3c Mappings'!$B$8:$B$21,0),MATCH($B268,'3c Mappings'!$C$7:$O$7,0)))</f>
        <v>-</v>
      </c>
      <c r="BB268" s="80" t="str">
        <f>IF(BB215="-","-",BB215*INDEX('3c Mappings'!$C$8:$O$21,MATCH($C268,'3c Mappings'!$B$8:$B$21,0),MATCH($B268,'3c Mappings'!$C$7:$O$7,0)))</f>
        <v>-</v>
      </c>
    </row>
    <row r="269" spans="1:54" s="14" customFormat="1" ht="11.45">
      <c r="A269" s="10"/>
      <c r="B269" s="72" t="s">
        <v>207</v>
      </c>
      <c r="C269" s="73" t="s">
        <v>178</v>
      </c>
      <c r="D269" s="205"/>
      <c r="E269" s="29"/>
      <c r="F269" s="80">
        <f>IF(F216="-","-",F216*INDEX('3c Mappings'!$C$8:$O$21,MATCH($C269,'3c Mappings'!$B$8:$B$21,0),MATCH($B269,'3c Mappings'!$C$7:$O$7,0)))</f>
        <v>87.247148807574405</v>
      </c>
      <c r="G269" s="80">
        <f>IF(G216="-","-",G216*INDEX('3c Mappings'!$C$8:$O$21,MATCH($C269,'3c Mappings'!$B$8:$B$21,0),MATCH($B269,'3c Mappings'!$C$7:$O$7,0)))</f>
        <v>87.247148807574405</v>
      </c>
      <c r="H269" s="80">
        <f>IF(H216="-","-",H216*INDEX('3c Mappings'!$C$8:$O$21,MATCH($C269,'3c Mappings'!$B$8:$B$21,0),MATCH($B269,'3c Mappings'!$C$7:$O$7,0)))</f>
        <v>88.635193496148034</v>
      </c>
      <c r="I269" s="80">
        <f>IF(I216="-","-",I216*INDEX('3c Mappings'!$C$8:$O$21,MATCH($C269,'3c Mappings'!$B$8:$B$21,0),MATCH($B269,'3c Mappings'!$C$7:$O$7,0)))</f>
        <v>88.635193496148034</v>
      </c>
      <c r="J269" s="80">
        <f>IF(J216="-","-",J216*INDEX('3c Mappings'!$C$8:$O$21,MATCH($C269,'3c Mappings'!$B$8:$B$21,0),MATCH($B269,'3c Mappings'!$C$7:$O$7,0)))</f>
        <v>85.329124253197804</v>
      </c>
      <c r="K269" s="80">
        <f>IF(K216="-","-",K216*INDEX('3c Mappings'!$C$8:$O$21,MATCH($C269,'3c Mappings'!$B$8:$B$21,0),MATCH($B269,'3c Mappings'!$C$7:$O$7,0)))</f>
        <v>85.329124253197804</v>
      </c>
      <c r="L269" s="80">
        <f>IF(L216="-","-",L216*INDEX('3c Mappings'!$C$8:$O$21,MATCH($C269,'3c Mappings'!$B$8:$B$21,0),MATCH($B269,'3c Mappings'!$C$7:$O$7,0)))</f>
        <v>88.114256059994432</v>
      </c>
      <c r="M269" s="80">
        <f>IF(M216="-","-",M216*INDEX('3c Mappings'!$C$8:$O$21,MATCH($C269,'3c Mappings'!$B$8:$B$21,0),MATCH($B269,'3c Mappings'!$C$7:$O$7,0)))</f>
        <v>88.114256059994432</v>
      </c>
      <c r="N269" s="82"/>
      <c r="O269" s="80">
        <f>IF(O216="-","-",O216*INDEX('3c Mappings'!$C$8:$O$21,MATCH($C269,'3c Mappings'!$B$8:$B$21,0),MATCH($B269,'3c Mappings'!$C$7:$O$7,0)))</f>
        <v>88.114256059994432</v>
      </c>
      <c r="P269" s="80">
        <f>IF(P216="-","-",P216*INDEX('3c Mappings'!$C$8:$O$21,MATCH($C269,'3c Mappings'!$B$8:$B$21,0),MATCH($B269,'3c Mappings'!$C$7:$O$7,0)))</f>
        <v>91.486021330301526</v>
      </c>
      <c r="Q269" s="80">
        <f>IF(Q216="-","-",Q216*INDEX('3c Mappings'!$C$8:$O$21,MATCH($C269,'3c Mappings'!$B$8:$B$21,0),MATCH($B269,'3c Mappings'!$C$7:$O$7,0)))</f>
        <v>91.486021330301526</v>
      </c>
      <c r="R269" s="80">
        <f>IF(R216="-","-",R216*INDEX('3c Mappings'!$C$8:$O$21,MATCH($C269,'3c Mappings'!$B$8:$B$21,0),MATCH($B269,'3c Mappings'!$C$7:$O$7,0)))</f>
        <v>93.727692688816603</v>
      </c>
      <c r="S269" s="80">
        <f>IF(S216="-","-",S216*INDEX('3c Mappings'!$C$8:$O$21,MATCH($C269,'3c Mappings'!$B$8:$B$21,0),MATCH($B269,'3c Mappings'!$C$7:$O$7,0)))</f>
        <v>93.727692688816603</v>
      </c>
      <c r="T269" s="80">
        <f>IF(T216="-","-",T216*INDEX('3c Mappings'!$C$8:$O$21,MATCH($C269,'3c Mappings'!$B$8:$B$21,0),MATCH($B269,'3c Mappings'!$C$7:$O$7,0)))</f>
        <v>87.967106233190805</v>
      </c>
      <c r="U269" s="80">
        <f>IF(U216="-","-",U216*INDEX('3c Mappings'!$C$8:$O$21,MATCH($C269,'3c Mappings'!$B$8:$B$21,0),MATCH($B269,'3c Mappings'!$C$7:$O$7,0)))</f>
        <v>87.967106233190805</v>
      </c>
      <c r="V269" s="80">
        <f>IF(V216="-","-",V216*INDEX('3c Mappings'!$C$8:$O$21,MATCH($C269,'3c Mappings'!$B$8:$B$21,0),MATCH($B269,'3c Mappings'!$C$7:$O$7,0)))</f>
        <v>127.40648633662295</v>
      </c>
      <c r="W269" s="80">
        <f>IF(W216="-","-",W216*INDEX('3c Mappings'!$C$8:$O$21,MATCH($C269,'3c Mappings'!$B$8:$B$21,0),MATCH($B269,'3c Mappings'!$C$7:$O$7,0)))</f>
        <v>123.34257508643515</v>
      </c>
      <c r="X269" s="80">
        <f>IF(X216="-","-",X216*INDEX('3c Mappings'!$C$8:$O$21,MATCH($C269,'3c Mappings'!$B$8:$B$21,0),MATCH($B269,'3c Mappings'!$C$7:$O$7,0)))</f>
        <v>123.71210051468474</v>
      </c>
      <c r="Y269" s="80">
        <f>IF(Y216="-","-",Y216*INDEX('3c Mappings'!$C$8:$O$21,MATCH($C269,'3c Mappings'!$B$8:$B$21,0),MATCH($B269,'3c Mappings'!$C$7:$O$7,0)))</f>
        <v>123.71210051468474</v>
      </c>
      <c r="Z269" s="80">
        <f>IF(Z216="-","-",Z216*INDEX('3c Mappings'!$C$8:$O$21,MATCH($C269,'3c Mappings'!$B$8:$B$21,0),MATCH($B269,'3c Mappings'!$C$7:$O$7,0)))</f>
        <v>123.71210051468474</v>
      </c>
      <c r="AA269" s="80">
        <f>IF(AA216="-","-",AA216*INDEX('3c Mappings'!$C$8:$O$21,MATCH($C269,'3c Mappings'!$B$8:$B$21,0),MATCH($B269,'3c Mappings'!$C$7:$O$7,0)))</f>
        <v>123.71210051468474</v>
      </c>
      <c r="AB269" s="80">
        <f>IF(AB216="-","-",AB216*INDEX('3c Mappings'!$C$8:$O$21,MATCH($C269,'3c Mappings'!$B$8:$B$21,0),MATCH($B269,'3c Mappings'!$C$7:$O$7,0)))</f>
        <v>115.82004087663782</v>
      </c>
      <c r="AC269" s="80">
        <f>IF(AC216="-","-",AC216*INDEX('3c Mappings'!$C$8:$O$21,MATCH($C269,'3c Mappings'!$B$8:$B$21,0),MATCH($B269,'3c Mappings'!$C$7:$O$7,0)))</f>
        <v>115.82004087663782</v>
      </c>
      <c r="AD269" s="80">
        <f>IF(AD216="-","-",AD216*INDEX('3c Mappings'!$C$8:$O$21,MATCH($C269,'3c Mappings'!$B$8:$B$21,0),MATCH($B269,'3c Mappings'!$C$7:$O$7,0)))</f>
        <v>115.82004087663782</v>
      </c>
      <c r="AE269" s="80">
        <f>IF(AE216="-","-",AE216*INDEX('3c Mappings'!$C$8:$O$21,MATCH($C269,'3c Mappings'!$B$8:$B$21,0),MATCH($B269,'3c Mappings'!$C$7:$O$7,0)))</f>
        <v>115.82004087663782</v>
      </c>
      <c r="AF269" s="80">
        <f>IF(AF216="-","-",AF216*INDEX('3c Mappings'!$C$8:$O$21,MATCH($C269,'3c Mappings'!$B$8:$B$21,0),MATCH($B269,'3c Mappings'!$C$7:$O$7,0)))</f>
        <v>128.99257418093214</v>
      </c>
      <c r="AG269" s="80">
        <f>IF(AG216="-","-",AG216*INDEX('3c Mappings'!$C$8:$O$21,MATCH($C269,'3c Mappings'!$B$8:$B$21,0),MATCH($B269,'3c Mappings'!$C$7:$O$7,0)))</f>
        <v>128.99257418093214</v>
      </c>
      <c r="AH269" s="80" t="str">
        <f>IF(AH216="-","-",AH216*INDEX('3c Mappings'!$C$8:$O$21,MATCH($C269,'3c Mappings'!$B$8:$B$21,0),MATCH($B269,'3c Mappings'!$C$7:$O$7,0)))</f>
        <v>-</v>
      </c>
      <c r="AI269" s="80" t="str">
        <f>IF(AI216="-","-",AI216*INDEX('3c Mappings'!$C$8:$O$21,MATCH($C269,'3c Mappings'!$B$8:$B$21,0),MATCH($B269,'3c Mappings'!$C$7:$O$7,0)))</f>
        <v>-</v>
      </c>
      <c r="AJ269" s="80" t="str">
        <f>IF(AJ216="-","-",AJ216*INDEX('3c Mappings'!$C$8:$O$21,MATCH($C269,'3c Mappings'!$B$8:$B$21,0),MATCH($B269,'3c Mappings'!$C$7:$O$7,0)))</f>
        <v>-</v>
      </c>
      <c r="AK269" s="80" t="str">
        <f>IF(AK216="-","-",AK216*INDEX('3c Mappings'!$C$8:$O$21,MATCH($C269,'3c Mappings'!$B$8:$B$21,0),MATCH($B269,'3c Mappings'!$C$7:$O$7,0)))</f>
        <v>-</v>
      </c>
      <c r="AL269" s="80" t="str">
        <f>IF(AL216="-","-",AL216*INDEX('3c Mappings'!$C$8:$O$21,MATCH($C269,'3c Mappings'!$B$8:$B$21,0),MATCH($B269,'3c Mappings'!$C$7:$O$7,0)))</f>
        <v>-</v>
      </c>
      <c r="AM269" s="80" t="str">
        <f>IF(AM216="-","-",AM216*INDEX('3c Mappings'!$C$8:$O$21,MATCH($C269,'3c Mappings'!$B$8:$B$21,0),MATCH($B269,'3c Mappings'!$C$7:$O$7,0)))</f>
        <v>-</v>
      </c>
      <c r="AN269" s="80" t="str">
        <f>IF(AN216="-","-",AN216*INDEX('3c Mappings'!$C$8:$O$21,MATCH($C269,'3c Mappings'!$B$8:$B$21,0),MATCH($B269,'3c Mappings'!$C$7:$O$7,0)))</f>
        <v>-</v>
      </c>
      <c r="AO269" s="80" t="str">
        <f>IF(AO216="-","-",AO216*INDEX('3c Mappings'!$C$8:$O$21,MATCH($C269,'3c Mappings'!$B$8:$B$21,0),MATCH($B269,'3c Mappings'!$C$7:$O$7,0)))</f>
        <v>-</v>
      </c>
      <c r="AP269" s="80" t="str">
        <f>IF(AP216="-","-",AP216*INDEX('3c Mappings'!$C$8:$O$21,MATCH($C269,'3c Mappings'!$B$8:$B$21,0),MATCH($B269,'3c Mappings'!$C$7:$O$7,0)))</f>
        <v>-</v>
      </c>
      <c r="AQ269" s="80" t="str">
        <f>IF(AQ216="-","-",AQ216*INDEX('3c Mappings'!$C$8:$O$21,MATCH($C269,'3c Mappings'!$B$8:$B$21,0),MATCH($B269,'3c Mappings'!$C$7:$O$7,0)))</f>
        <v>-</v>
      </c>
      <c r="AR269" s="80" t="str">
        <f>IF(AR216="-","-",AR216*INDEX('3c Mappings'!$C$8:$O$21,MATCH($C269,'3c Mappings'!$B$8:$B$21,0),MATCH($B269,'3c Mappings'!$C$7:$O$7,0)))</f>
        <v>-</v>
      </c>
      <c r="AS269" s="80" t="str">
        <f>IF(AS216="-","-",AS216*INDEX('3c Mappings'!$C$8:$O$21,MATCH($C269,'3c Mappings'!$B$8:$B$21,0),MATCH($B269,'3c Mappings'!$C$7:$O$7,0)))</f>
        <v>-</v>
      </c>
      <c r="AT269" s="80" t="str">
        <f>IF(AT216="-","-",AT216*INDEX('3c Mappings'!$C$8:$O$21,MATCH($C269,'3c Mappings'!$B$8:$B$21,0),MATCH($B269,'3c Mappings'!$C$7:$O$7,0)))</f>
        <v>-</v>
      </c>
      <c r="AU269" s="80" t="str">
        <f>IF(AU216="-","-",AU216*INDEX('3c Mappings'!$C$8:$O$21,MATCH($C269,'3c Mappings'!$B$8:$B$21,0),MATCH($B269,'3c Mappings'!$C$7:$O$7,0)))</f>
        <v>-</v>
      </c>
      <c r="AV269" s="80" t="str">
        <f>IF(AV216="-","-",AV216*INDEX('3c Mappings'!$C$8:$O$21,MATCH($C269,'3c Mappings'!$B$8:$B$21,0),MATCH($B269,'3c Mappings'!$C$7:$O$7,0)))</f>
        <v>-</v>
      </c>
      <c r="AW269" s="80" t="str">
        <f>IF(AW216="-","-",AW216*INDEX('3c Mappings'!$C$8:$O$21,MATCH($C269,'3c Mappings'!$B$8:$B$21,0),MATCH($B269,'3c Mappings'!$C$7:$O$7,0)))</f>
        <v>-</v>
      </c>
      <c r="AX269" s="80" t="str">
        <f>IF(AX216="-","-",AX216*INDEX('3c Mappings'!$C$8:$O$21,MATCH($C269,'3c Mappings'!$B$8:$B$21,0),MATCH($B269,'3c Mappings'!$C$7:$O$7,0)))</f>
        <v>-</v>
      </c>
      <c r="AY269" s="80" t="str">
        <f>IF(AY216="-","-",AY216*INDEX('3c Mappings'!$C$8:$O$21,MATCH($C269,'3c Mappings'!$B$8:$B$21,0),MATCH($B269,'3c Mappings'!$C$7:$O$7,0)))</f>
        <v>-</v>
      </c>
      <c r="AZ269" s="80" t="str">
        <f>IF(AZ216="-","-",AZ216*INDEX('3c Mappings'!$C$8:$O$21,MATCH($C269,'3c Mappings'!$B$8:$B$21,0),MATCH($B269,'3c Mappings'!$C$7:$O$7,0)))</f>
        <v>-</v>
      </c>
      <c r="BA269" s="80" t="str">
        <f>IF(BA216="-","-",BA216*INDEX('3c Mappings'!$C$8:$O$21,MATCH($C269,'3c Mappings'!$B$8:$B$21,0),MATCH($B269,'3c Mappings'!$C$7:$O$7,0)))</f>
        <v>-</v>
      </c>
      <c r="BB269" s="80" t="str">
        <f>IF(BB216="-","-",BB216*INDEX('3c Mappings'!$C$8:$O$21,MATCH($C269,'3c Mappings'!$B$8:$B$21,0),MATCH($B269,'3c Mappings'!$C$7:$O$7,0)))</f>
        <v>-</v>
      </c>
    </row>
    <row r="270" spans="1:54" s="14" customFormat="1" ht="11.45">
      <c r="A270" s="10"/>
      <c r="B270" s="72" t="s">
        <v>208</v>
      </c>
      <c r="C270" s="73" t="s">
        <v>178</v>
      </c>
      <c r="D270" s="205"/>
      <c r="E270" s="29"/>
      <c r="F270" s="80">
        <f>IF(F217="-","-",F217*INDEX('3c Mappings'!$C$8:$O$21,MATCH($C270,'3c Mappings'!$B$8:$B$21,0),MATCH($B270,'3c Mappings'!$C$7:$O$7,0)))</f>
        <v>0</v>
      </c>
      <c r="G270" s="80">
        <f>IF(G217="-","-",G217*INDEX('3c Mappings'!$C$8:$O$21,MATCH($C270,'3c Mappings'!$B$8:$B$21,0),MATCH($B270,'3c Mappings'!$C$7:$O$7,0)))</f>
        <v>0</v>
      </c>
      <c r="H270" s="80">
        <f>IF(H217="-","-",H217*INDEX('3c Mappings'!$C$8:$O$21,MATCH($C270,'3c Mappings'!$B$8:$B$21,0),MATCH($B270,'3c Mappings'!$C$7:$O$7,0)))</f>
        <v>0</v>
      </c>
      <c r="I270" s="80">
        <f>IF(I217="-","-",I217*INDEX('3c Mappings'!$C$8:$O$21,MATCH($C270,'3c Mappings'!$B$8:$B$21,0),MATCH($B270,'3c Mappings'!$C$7:$O$7,0)))</f>
        <v>0</v>
      </c>
      <c r="J270" s="80">
        <f>IF(J217="-","-",J217*INDEX('3c Mappings'!$C$8:$O$21,MATCH($C270,'3c Mappings'!$B$8:$B$21,0),MATCH($B270,'3c Mappings'!$C$7:$O$7,0)))</f>
        <v>0</v>
      </c>
      <c r="K270" s="80">
        <f>IF(K217="-","-",K217*INDEX('3c Mappings'!$C$8:$O$21,MATCH($C270,'3c Mappings'!$B$8:$B$21,0),MATCH($B270,'3c Mappings'!$C$7:$O$7,0)))</f>
        <v>0</v>
      </c>
      <c r="L270" s="80">
        <f>IF(L217="-","-",L217*INDEX('3c Mappings'!$C$8:$O$21,MATCH($C270,'3c Mappings'!$B$8:$B$21,0),MATCH($B270,'3c Mappings'!$C$7:$O$7,0)))</f>
        <v>0</v>
      </c>
      <c r="M270" s="80">
        <f>IF(M217="-","-",M217*INDEX('3c Mappings'!$C$8:$O$21,MATCH($C270,'3c Mappings'!$B$8:$B$21,0),MATCH($B270,'3c Mappings'!$C$7:$O$7,0)))</f>
        <v>0</v>
      </c>
      <c r="N270" s="82"/>
      <c r="O270" s="80">
        <f>IF(O217="-","-",O217*INDEX('3c Mappings'!$C$8:$O$21,MATCH($C270,'3c Mappings'!$B$8:$B$21,0),MATCH($B270,'3c Mappings'!$C$7:$O$7,0)))</f>
        <v>0</v>
      </c>
      <c r="P270" s="80">
        <f>IF(P217="-","-",P217*INDEX('3c Mappings'!$C$8:$O$21,MATCH($C270,'3c Mappings'!$B$8:$B$21,0),MATCH($B270,'3c Mappings'!$C$7:$O$7,0)))</f>
        <v>0</v>
      </c>
      <c r="Q270" s="80">
        <f>IF(Q217="-","-",Q217*INDEX('3c Mappings'!$C$8:$O$21,MATCH($C270,'3c Mappings'!$B$8:$B$21,0),MATCH($B270,'3c Mappings'!$C$7:$O$7,0)))</f>
        <v>0</v>
      </c>
      <c r="R270" s="80">
        <f>IF(R217="-","-",R217*INDEX('3c Mappings'!$C$8:$O$21,MATCH($C270,'3c Mappings'!$B$8:$B$21,0),MATCH($B270,'3c Mappings'!$C$7:$O$7,0)))</f>
        <v>0</v>
      </c>
      <c r="S270" s="80">
        <f>IF(S217="-","-",S217*INDEX('3c Mappings'!$C$8:$O$21,MATCH($C270,'3c Mappings'!$B$8:$B$21,0),MATCH($B270,'3c Mappings'!$C$7:$O$7,0)))</f>
        <v>0</v>
      </c>
      <c r="T270" s="80">
        <f>IF(T217="-","-",T217*INDEX('3c Mappings'!$C$8:$O$21,MATCH($C270,'3c Mappings'!$B$8:$B$21,0),MATCH($B270,'3c Mappings'!$C$7:$O$7,0)))</f>
        <v>0</v>
      </c>
      <c r="U270" s="80">
        <f>IF(U217="-","-",U217*INDEX('3c Mappings'!$C$8:$O$21,MATCH($C270,'3c Mappings'!$B$8:$B$21,0),MATCH($B270,'3c Mappings'!$C$7:$O$7,0)))</f>
        <v>0</v>
      </c>
      <c r="V270" s="80">
        <f>IF(V217="-","-",V217*INDEX('3c Mappings'!$C$8:$O$21,MATCH($C270,'3c Mappings'!$B$8:$B$21,0),MATCH($B270,'3c Mappings'!$C$7:$O$7,0)))</f>
        <v>0</v>
      </c>
      <c r="W270" s="80">
        <f>IF(W217="-","-",W217*INDEX('3c Mappings'!$C$8:$O$21,MATCH($C270,'3c Mappings'!$B$8:$B$21,0),MATCH($B270,'3c Mappings'!$C$7:$O$7,0)))</f>
        <v>0</v>
      </c>
      <c r="X270" s="80">
        <f>IF(X217="-","-",X217*INDEX('3c Mappings'!$C$8:$O$21,MATCH($C270,'3c Mappings'!$B$8:$B$21,0),MATCH($B270,'3c Mappings'!$C$7:$O$7,0)))</f>
        <v>0</v>
      </c>
      <c r="Y270" s="80">
        <f>IF(Y217="-","-",Y217*INDEX('3c Mappings'!$C$8:$O$21,MATCH($C270,'3c Mappings'!$B$8:$B$21,0),MATCH($B270,'3c Mappings'!$C$7:$O$7,0)))</f>
        <v>0</v>
      </c>
      <c r="Z270" s="80">
        <f>IF(Z217="-","-",Z217*INDEX('3c Mappings'!$C$8:$O$21,MATCH($C270,'3c Mappings'!$B$8:$B$21,0),MATCH($B270,'3c Mappings'!$C$7:$O$7,0)))</f>
        <v>0</v>
      </c>
      <c r="AA270" s="80">
        <f>IF(AA217="-","-",AA217*INDEX('3c Mappings'!$C$8:$O$21,MATCH($C270,'3c Mappings'!$B$8:$B$21,0),MATCH($B270,'3c Mappings'!$C$7:$O$7,0)))</f>
        <v>0</v>
      </c>
      <c r="AB270" s="80">
        <f>IF(AB217="-","-",AB217*INDEX('3c Mappings'!$C$8:$O$21,MATCH($C270,'3c Mappings'!$B$8:$B$21,0),MATCH($B270,'3c Mappings'!$C$7:$O$7,0)))</f>
        <v>0</v>
      </c>
      <c r="AC270" s="80">
        <f>IF(AC217="-","-",AC217*INDEX('3c Mappings'!$C$8:$O$21,MATCH($C270,'3c Mappings'!$B$8:$B$21,0),MATCH($B270,'3c Mappings'!$C$7:$O$7,0)))</f>
        <v>0</v>
      </c>
      <c r="AD270" s="80">
        <f>IF(AD217="-","-",AD217*INDEX('3c Mappings'!$C$8:$O$21,MATCH($C270,'3c Mappings'!$B$8:$B$21,0),MATCH($B270,'3c Mappings'!$C$7:$O$7,0)))</f>
        <v>0</v>
      </c>
      <c r="AE270" s="80">
        <f>IF(AE217="-","-",AE217*INDEX('3c Mappings'!$C$8:$O$21,MATCH($C270,'3c Mappings'!$B$8:$B$21,0),MATCH($B270,'3c Mappings'!$C$7:$O$7,0)))</f>
        <v>0</v>
      </c>
      <c r="AF270" s="80">
        <f>IF(AF217="-","-",AF217*INDEX('3c Mappings'!$C$8:$O$21,MATCH($C270,'3c Mappings'!$B$8:$B$21,0),MATCH($B270,'3c Mappings'!$C$7:$O$7,0)))</f>
        <v>0</v>
      </c>
      <c r="AG270" s="80">
        <f>IF(AG217="-","-",AG217*INDEX('3c Mappings'!$C$8:$O$21,MATCH($C270,'3c Mappings'!$B$8:$B$21,0),MATCH($B270,'3c Mappings'!$C$7:$O$7,0)))</f>
        <v>0</v>
      </c>
      <c r="AH270" s="80" t="str">
        <f>IF(AH217="-","-",AH217*INDEX('3c Mappings'!$C$8:$O$21,MATCH($C270,'3c Mappings'!$B$8:$B$21,0),MATCH($B270,'3c Mappings'!$C$7:$O$7,0)))</f>
        <v>-</v>
      </c>
      <c r="AI270" s="80" t="str">
        <f>IF(AI217="-","-",AI217*INDEX('3c Mappings'!$C$8:$O$21,MATCH($C270,'3c Mappings'!$B$8:$B$21,0),MATCH($B270,'3c Mappings'!$C$7:$O$7,0)))</f>
        <v>-</v>
      </c>
      <c r="AJ270" s="80" t="str">
        <f>IF(AJ217="-","-",AJ217*INDEX('3c Mappings'!$C$8:$O$21,MATCH($C270,'3c Mappings'!$B$8:$B$21,0),MATCH($B270,'3c Mappings'!$C$7:$O$7,0)))</f>
        <v>-</v>
      </c>
      <c r="AK270" s="80" t="str">
        <f>IF(AK217="-","-",AK217*INDEX('3c Mappings'!$C$8:$O$21,MATCH($C270,'3c Mappings'!$B$8:$B$21,0),MATCH($B270,'3c Mappings'!$C$7:$O$7,0)))</f>
        <v>-</v>
      </c>
      <c r="AL270" s="80" t="str">
        <f>IF(AL217="-","-",AL217*INDEX('3c Mappings'!$C$8:$O$21,MATCH($C270,'3c Mappings'!$B$8:$B$21,0),MATCH($B270,'3c Mappings'!$C$7:$O$7,0)))</f>
        <v>-</v>
      </c>
      <c r="AM270" s="80" t="str">
        <f>IF(AM217="-","-",AM217*INDEX('3c Mappings'!$C$8:$O$21,MATCH($C270,'3c Mappings'!$B$8:$B$21,0),MATCH($B270,'3c Mappings'!$C$7:$O$7,0)))</f>
        <v>-</v>
      </c>
      <c r="AN270" s="80" t="str">
        <f>IF(AN217="-","-",AN217*INDEX('3c Mappings'!$C$8:$O$21,MATCH($C270,'3c Mappings'!$B$8:$B$21,0),MATCH($B270,'3c Mappings'!$C$7:$O$7,0)))</f>
        <v>-</v>
      </c>
      <c r="AO270" s="80" t="str">
        <f>IF(AO217="-","-",AO217*INDEX('3c Mappings'!$C$8:$O$21,MATCH($C270,'3c Mappings'!$B$8:$B$21,0),MATCH($B270,'3c Mappings'!$C$7:$O$7,0)))</f>
        <v>-</v>
      </c>
      <c r="AP270" s="80" t="str">
        <f>IF(AP217="-","-",AP217*INDEX('3c Mappings'!$C$8:$O$21,MATCH($C270,'3c Mappings'!$B$8:$B$21,0),MATCH($B270,'3c Mappings'!$C$7:$O$7,0)))</f>
        <v>-</v>
      </c>
      <c r="AQ270" s="80" t="str">
        <f>IF(AQ217="-","-",AQ217*INDEX('3c Mappings'!$C$8:$O$21,MATCH($C270,'3c Mappings'!$B$8:$B$21,0),MATCH($B270,'3c Mappings'!$C$7:$O$7,0)))</f>
        <v>-</v>
      </c>
      <c r="AR270" s="80" t="str">
        <f>IF(AR217="-","-",AR217*INDEX('3c Mappings'!$C$8:$O$21,MATCH($C270,'3c Mappings'!$B$8:$B$21,0),MATCH($B270,'3c Mappings'!$C$7:$O$7,0)))</f>
        <v>-</v>
      </c>
      <c r="AS270" s="80" t="str">
        <f>IF(AS217="-","-",AS217*INDEX('3c Mappings'!$C$8:$O$21,MATCH($C270,'3c Mappings'!$B$8:$B$21,0),MATCH($B270,'3c Mappings'!$C$7:$O$7,0)))</f>
        <v>-</v>
      </c>
      <c r="AT270" s="80" t="str">
        <f>IF(AT217="-","-",AT217*INDEX('3c Mappings'!$C$8:$O$21,MATCH($C270,'3c Mappings'!$B$8:$B$21,0),MATCH($B270,'3c Mappings'!$C$7:$O$7,0)))</f>
        <v>-</v>
      </c>
      <c r="AU270" s="80" t="str">
        <f>IF(AU217="-","-",AU217*INDEX('3c Mappings'!$C$8:$O$21,MATCH($C270,'3c Mappings'!$B$8:$B$21,0),MATCH($B270,'3c Mappings'!$C$7:$O$7,0)))</f>
        <v>-</v>
      </c>
      <c r="AV270" s="80" t="str">
        <f>IF(AV217="-","-",AV217*INDEX('3c Mappings'!$C$8:$O$21,MATCH($C270,'3c Mappings'!$B$8:$B$21,0),MATCH($B270,'3c Mappings'!$C$7:$O$7,0)))</f>
        <v>-</v>
      </c>
      <c r="AW270" s="80" t="str">
        <f>IF(AW217="-","-",AW217*INDEX('3c Mappings'!$C$8:$O$21,MATCH($C270,'3c Mappings'!$B$8:$B$21,0),MATCH($B270,'3c Mappings'!$C$7:$O$7,0)))</f>
        <v>-</v>
      </c>
      <c r="AX270" s="80" t="str">
        <f>IF(AX217="-","-",AX217*INDEX('3c Mappings'!$C$8:$O$21,MATCH($C270,'3c Mappings'!$B$8:$B$21,0),MATCH($B270,'3c Mappings'!$C$7:$O$7,0)))</f>
        <v>-</v>
      </c>
      <c r="AY270" s="80" t="str">
        <f>IF(AY217="-","-",AY217*INDEX('3c Mappings'!$C$8:$O$21,MATCH($C270,'3c Mappings'!$B$8:$B$21,0),MATCH($B270,'3c Mappings'!$C$7:$O$7,0)))</f>
        <v>-</v>
      </c>
      <c r="AZ270" s="80" t="str">
        <f>IF(AZ217="-","-",AZ217*INDEX('3c Mappings'!$C$8:$O$21,MATCH($C270,'3c Mappings'!$B$8:$B$21,0),MATCH($B270,'3c Mappings'!$C$7:$O$7,0)))</f>
        <v>-</v>
      </c>
      <c r="BA270" s="80" t="str">
        <f>IF(BA217="-","-",BA217*INDEX('3c Mappings'!$C$8:$O$21,MATCH($C270,'3c Mappings'!$B$8:$B$21,0),MATCH($B270,'3c Mappings'!$C$7:$O$7,0)))</f>
        <v>-</v>
      </c>
      <c r="BB270" s="80" t="str">
        <f>IF(BB217="-","-",BB217*INDEX('3c Mappings'!$C$8:$O$21,MATCH($C270,'3c Mappings'!$B$8:$B$21,0),MATCH($B270,'3c Mappings'!$C$7:$O$7,0)))</f>
        <v>-</v>
      </c>
    </row>
    <row r="271" spans="1:54" s="14" customFormat="1" ht="11.45">
      <c r="A271" s="10"/>
      <c r="B271" s="72" t="s">
        <v>209</v>
      </c>
      <c r="C271" s="73" t="s">
        <v>178</v>
      </c>
      <c r="D271" s="205"/>
      <c r="E271" s="29"/>
      <c r="F271" s="80">
        <f>IF(F218="-","-",F218*INDEX('3c Mappings'!$C$8:$O$21,MATCH($C271,'3c Mappings'!$B$8:$B$21,0),MATCH($B271,'3c Mappings'!$C$7:$O$7,0)))</f>
        <v>0</v>
      </c>
      <c r="G271" s="80">
        <f>IF(G218="-","-",G218*INDEX('3c Mappings'!$C$8:$O$21,MATCH($C271,'3c Mappings'!$B$8:$B$21,0),MATCH($B271,'3c Mappings'!$C$7:$O$7,0)))</f>
        <v>0</v>
      </c>
      <c r="H271" s="80">
        <f>IF(H218="-","-",H218*INDEX('3c Mappings'!$C$8:$O$21,MATCH($C271,'3c Mappings'!$B$8:$B$21,0),MATCH($B271,'3c Mappings'!$C$7:$O$7,0)))</f>
        <v>0</v>
      </c>
      <c r="I271" s="80">
        <f>IF(I218="-","-",I218*INDEX('3c Mappings'!$C$8:$O$21,MATCH($C271,'3c Mappings'!$B$8:$B$21,0),MATCH($B271,'3c Mappings'!$C$7:$O$7,0)))</f>
        <v>0</v>
      </c>
      <c r="J271" s="80">
        <f>IF(J218="-","-",J218*INDEX('3c Mappings'!$C$8:$O$21,MATCH($C271,'3c Mappings'!$B$8:$B$21,0),MATCH($B271,'3c Mappings'!$C$7:$O$7,0)))</f>
        <v>0</v>
      </c>
      <c r="K271" s="80">
        <f>IF(K218="-","-",K218*INDEX('3c Mappings'!$C$8:$O$21,MATCH($C271,'3c Mappings'!$B$8:$B$21,0),MATCH($B271,'3c Mappings'!$C$7:$O$7,0)))</f>
        <v>0</v>
      </c>
      <c r="L271" s="80">
        <f>IF(L218="-","-",L218*INDEX('3c Mappings'!$C$8:$O$21,MATCH($C271,'3c Mappings'!$B$8:$B$21,0),MATCH($B271,'3c Mappings'!$C$7:$O$7,0)))</f>
        <v>0</v>
      </c>
      <c r="M271" s="80">
        <f>IF(M218="-","-",M218*INDEX('3c Mappings'!$C$8:$O$21,MATCH($C271,'3c Mappings'!$B$8:$B$21,0),MATCH($B271,'3c Mappings'!$C$7:$O$7,0)))</f>
        <v>0</v>
      </c>
      <c r="N271" s="82"/>
      <c r="O271" s="80">
        <f>IF(O218="-","-",O218*INDEX('3c Mappings'!$C$8:$O$21,MATCH($C271,'3c Mappings'!$B$8:$B$21,0),MATCH($B271,'3c Mappings'!$C$7:$O$7,0)))</f>
        <v>0</v>
      </c>
      <c r="P271" s="80">
        <f>IF(P218="-","-",P218*INDEX('3c Mappings'!$C$8:$O$21,MATCH($C271,'3c Mappings'!$B$8:$B$21,0),MATCH($B271,'3c Mappings'!$C$7:$O$7,0)))</f>
        <v>0</v>
      </c>
      <c r="Q271" s="80">
        <f>IF(Q218="-","-",Q218*INDEX('3c Mappings'!$C$8:$O$21,MATCH($C271,'3c Mappings'!$B$8:$B$21,0),MATCH($B271,'3c Mappings'!$C$7:$O$7,0)))</f>
        <v>0</v>
      </c>
      <c r="R271" s="80">
        <f>IF(R218="-","-",R218*INDEX('3c Mappings'!$C$8:$O$21,MATCH($C271,'3c Mappings'!$B$8:$B$21,0),MATCH($B271,'3c Mappings'!$C$7:$O$7,0)))</f>
        <v>0</v>
      </c>
      <c r="S271" s="80">
        <f>IF(S218="-","-",S218*INDEX('3c Mappings'!$C$8:$O$21,MATCH($C271,'3c Mappings'!$B$8:$B$21,0),MATCH($B271,'3c Mappings'!$C$7:$O$7,0)))</f>
        <v>0</v>
      </c>
      <c r="T271" s="80">
        <f>IF(T218="-","-",T218*INDEX('3c Mappings'!$C$8:$O$21,MATCH($C271,'3c Mappings'!$B$8:$B$21,0),MATCH($B271,'3c Mappings'!$C$7:$O$7,0)))</f>
        <v>0</v>
      </c>
      <c r="U271" s="80">
        <f>IF(U218="-","-",U218*INDEX('3c Mappings'!$C$8:$O$21,MATCH($C271,'3c Mappings'!$B$8:$B$21,0),MATCH($B271,'3c Mappings'!$C$7:$O$7,0)))</f>
        <v>0</v>
      </c>
      <c r="V271" s="80">
        <f>IF(V218="-","-",V218*INDEX('3c Mappings'!$C$8:$O$21,MATCH($C271,'3c Mappings'!$B$8:$B$21,0),MATCH($B271,'3c Mappings'!$C$7:$O$7,0)))</f>
        <v>0</v>
      </c>
      <c r="W271" s="80">
        <f>IF(W218="-","-",W218*INDEX('3c Mappings'!$C$8:$O$21,MATCH($C271,'3c Mappings'!$B$8:$B$21,0),MATCH($B271,'3c Mappings'!$C$7:$O$7,0)))</f>
        <v>0</v>
      </c>
      <c r="X271" s="80">
        <f>IF(X218="-","-",X218*INDEX('3c Mappings'!$C$8:$O$21,MATCH($C271,'3c Mappings'!$B$8:$B$21,0),MATCH($B271,'3c Mappings'!$C$7:$O$7,0)))</f>
        <v>0</v>
      </c>
      <c r="Y271" s="80">
        <f>IF(Y218="-","-",Y218*INDEX('3c Mappings'!$C$8:$O$21,MATCH($C271,'3c Mappings'!$B$8:$B$21,0),MATCH($B271,'3c Mappings'!$C$7:$O$7,0)))</f>
        <v>0</v>
      </c>
      <c r="Z271" s="80">
        <f>IF(Z218="-","-",Z218*INDEX('3c Mappings'!$C$8:$O$21,MATCH($C271,'3c Mappings'!$B$8:$B$21,0),MATCH($B271,'3c Mappings'!$C$7:$O$7,0)))</f>
        <v>0</v>
      </c>
      <c r="AA271" s="80">
        <f>IF(AA218="-","-",AA218*INDEX('3c Mappings'!$C$8:$O$21,MATCH($C271,'3c Mappings'!$B$8:$B$21,0),MATCH($B271,'3c Mappings'!$C$7:$O$7,0)))</f>
        <v>0</v>
      </c>
      <c r="AB271" s="80">
        <f>IF(AB218="-","-",AB218*INDEX('3c Mappings'!$C$8:$O$21,MATCH($C271,'3c Mappings'!$B$8:$B$21,0),MATCH($B271,'3c Mappings'!$C$7:$O$7,0)))</f>
        <v>0</v>
      </c>
      <c r="AC271" s="80">
        <f>IF(AC218="-","-",AC218*INDEX('3c Mappings'!$C$8:$O$21,MATCH($C271,'3c Mappings'!$B$8:$B$21,0),MATCH($B271,'3c Mappings'!$C$7:$O$7,0)))</f>
        <v>0</v>
      </c>
      <c r="AD271" s="80">
        <f>IF(AD218="-","-",AD218*INDEX('3c Mappings'!$C$8:$O$21,MATCH($C271,'3c Mappings'!$B$8:$B$21,0),MATCH($B271,'3c Mappings'!$C$7:$O$7,0)))</f>
        <v>0</v>
      </c>
      <c r="AE271" s="80">
        <f>IF(AE218="-","-",AE218*INDEX('3c Mappings'!$C$8:$O$21,MATCH($C271,'3c Mappings'!$B$8:$B$21,0),MATCH($B271,'3c Mappings'!$C$7:$O$7,0)))</f>
        <v>0</v>
      </c>
      <c r="AF271" s="80">
        <f>IF(AF218="-","-",AF218*INDEX('3c Mappings'!$C$8:$O$21,MATCH($C271,'3c Mappings'!$B$8:$B$21,0),MATCH($B271,'3c Mappings'!$C$7:$O$7,0)))</f>
        <v>0</v>
      </c>
      <c r="AG271" s="80">
        <f>IF(AG218="-","-",AG218*INDEX('3c Mappings'!$C$8:$O$21,MATCH($C271,'3c Mappings'!$B$8:$B$21,0),MATCH($B271,'3c Mappings'!$C$7:$O$7,0)))</f>
        <v>0</v>
      </c>
      <c r="AH271" s="80" t="str">
        <f>IF(AH218="-","-",AH218*INDEX('3c Mappings'!$C$8:$O$21,MATCH($C271,'3c Mappings'!$B$8:$B$21,0),MATCH($B271,'3c Mappings'!$C$7:$O$7,0)))</f>
        <v>-</v>
      </c>
      <c r="AI271" s="80" t="str">
        <f>IF(AI218="-","-",AI218*INDEX('3c Mappings'!$C$8:$O$21,MATCH($C271,'3c Mappings'!$B$8:$B$21,0),MATCH($B271,'3c Mappings'!$C$7:$O$7,0)))</f>
        <v>-</v>
      </c>
      <c r="AJ271" s="80" t="str">
        <f>IF(AJ218="-","-",AJ218*INDEX('3c Mappings'!$C$8:$O$21,MATCH($C271,'3c Mappings'!$B$8:$B$21,0),MATCH($B271,'3c Mappings'!$C$7:$O$7,0)))</f>
        <v>-</v>
      </c>
      <c r="AK271" s="80" t="str">
        <f>IF(AK218="-","-",AK218*INDEX('3c Mappings'!$C$8:$O$21,MATCH($C271,'3c Mappings'!$B$8:$B$21,0),MATCH($B271,'3c Mappings'!$C$7:$O$7,0)))</f>
        <v>-</v>
      </c>
      <c r="AL271" s="80" t="str">
        <f>IF(AL218="-","-",AL218*INDEX('3c Mappings'!$C$8:$O$21,MATCH($C271,'3c Mappings'!$B$8:$B$21,0),MATCH($B271,'3c Mappings'!$C$7:$O$7,0)))</f>
        <v>-</v>
      </c>
      <c r="AM271" s="80" t="str">
        <f>IF(AM218="-","-",AM218*INDEX('3c Mappings'!$C$8:$O$21,MATCH($C271,'3c Mappings'!$B$8:$B$21,0),MATCH($B271,'3c Mappings'!$C$7:$O$7,0)))</f>
        <v>-</v>
      </c>
      <c r="AN271" s="80" t="str">
        <f>IF(AN218="-","-",AN218*INDEX('3c Mappings'!$C$8:$O$21,MATCH($C271,'3c Mappings'!$B$8:$B$21,0),MATCH($B271,'3c Mappings'!$C$7:$O$7,0)))</f>
        <v>-</v>
      </c>
      <c r="AO271" s="80" t="str">
        <f>IF(AO218="-","-",AO218*INDEX('3c Mappings'!$C$8:$O$21,MATCH($C271,'3c Mappings'!$B$8:$B$21,0),MATCH($B271,'3c Mappings'!$C$7:$O$7,0)))</f>
        <v>-</v>
      </c>
      <c r="AP271" s="80" t="str">
        <f>IF(AP218="-","-",AP218*INDEX('3c Mappings'!$C$8:$O$21,MATCH($C271,'3c Mappings'!$B$8:$B$21,0),MATCH($B271,'3c Mappings'!$C$7:$O$7,0)))</f>
        <v>-</v>
      </c>
      <c r="AQ271" s="80" t="str">
        <f>IF(AQ218="-","-",AQ218*INDEX('3c Mappings'!$C$8:$O$21,MATCH($C271,'3c Mappings'!$B$8:$B$21,0),MATCH($B271,'3c Mappings'!$C$7:$O$7,0)))</f>
        <v>-</v>
      </c>
      <c r="AR271" s="80" t="str">
        <f>IF(AR218="-","-",AR218*INDEX('3c Mappings'!$C$8:$O$21,MATCH($C271,'3c Mappings'!$B$8:$B$21,0),MATCH($B271,'3c Mappings'!$C$7:$O$7,0)))</f>
        <v>-</v>
      </c>
      <c r="AS271" s="80" t="str">
        <f>IF(AS218="-","-",AS218*INDEX('3c Mappings'!$C$8:$O$21,MATCH($C271,'3c Mappings'!$B$8:$B$21,0),MATCH($B271,'3c Mappings'!$C$7:$O$7,0)))</f>
        <v>-</v>
      </c>
      <c r="AT271" s="80" t="str">
        <f>IF(AT218="-","-",AT218*INDEX('3c Mappings'!$C$8:$O$21,MATCH($C271,'3c Mappings'!$B$8:$B$21,0),MATCH($B271,'3c Mappings'!$C$7:$O$7,0)))</f>
        <v>-</v>
      </c>
      <c r="AU271" s="80" t="str">
        <f>IF(AU218="-","-",AU218*INDEX('3c Mappings'!$C$8:$O$21,MATCH($C271,'3c Mappings'!$B$8:$B$21,0),MATCH($B271,'3c Mappings'!$C$7:$O$7,0)))</f>
        <v>-</v>
      </c>
      <c r="AV271" s="80" t="str">
        <f>IF(AV218="-","-",AV218*INDEX('3c Mappings'!$C$8:$O$21,MATCH($C271,'3c Mappings'!$B$8:$B$21,0),MATCH($B271,'3c Mappings'!$C$7:$O$7,0)))</f>
        <v>-</v>
      </c>
      <c r="AW271" s="80" t="str">
        <f>IF(AW218="-","-",AW218*INDEX('3c Mappings'!$C$8:$O$21,MATCH($C271,'3c Mappings'!$B$8:$B$21,0),MATCH($B271,'3c Mappings'!$C$7:$O$7,0)))</f>
        <v>-</v>
      </c>
      <c r="AX271" s="80" t="str">
        <f>IF(AX218="-","-",AX218*INDEX('3c Mappings'!$C$8:$O$21,MATCH($C271,'3c Mappings'!$B$8:$B$21,0),MATCH($B271,'3c Mappings'!$C$7:$O$7,0)))</f>
        <v>-</v>
      </c>
      <c r="AY271" s="80" t="str">
        <f>IF(AY218="-","-",AY218*INDEX('3c Mappings'!$C$8:$O$21,MATCH($C271,'3c Mappings'!$B$8:$B$21,0),MATCH($B271,'3c Mappings'!$C$7:$O$7,0)))</f>
        <v>-</v>
      </c>
      <c r="AZ271" s="80" t="str">
        <f>IF(AZ218="-","-",AZ218*INDEX('3c Mappings'!$C$8:$O$21,MATCH($C271,'3c Mappings'!$B$8:$B$21,0),MATCH($B271,'3c Mappings'!$C$7:$O$7,0)))</f>
        <v>-</v>
      </c>
      <c r="BA271" s="80" t="str">
        <f>IF(BA218="-","-",BA218*INDEX('3c Mappings'!$C$8:$O$21,MATCH($C271,'3c Mappings'!$B$8:$B$21,0),MATCH($B271,'3c Mappings'!$C$7:$O$7,0)))</f>
        <v>-</v>
      </c>
      <c r="BB271" s="80" t="str">
        <f>IF(BB218="-","-",BB218*INDEX('3c Mappings'!$C$8:$O$21,MATCH($C271,'3c Mappings'!$B$8:$B$21,0),MATCH($B271,'3c Mappings'!$C$7:$O$7,0)))</f>
        <v>-</v>
      </c>
    </row>
    <row r="272" spans="1:54" s="14" customFormat="1" ht="11.45">
      <c r="A272" s="10"/>
      <c r="B272" s="72" t="s">
        <v>210</v>
      </c>
      <c r="C272" s="73" t="s">
        <v>178</v>
      </c>
      <c r="D272" s="205"/>
      <c r="E272" s="29"/>
      <c r="F272" s="80">
        <f>IF(F219="-","-",F219*INDEX('3c Mappings'!$C$8:$O$21,MATCH($C272,'3c Mappings'!$B$8:$B$21,0),MATCH($B272,'3c Mappings'!$C$7:$O$7,0)))</f>
        <v>0</v>
      </c>
      <c r="G272" s="80">
        <f>IF(G219="-","-",G219*INDEX('3c Mappings'!$C$8:$O$21,MATCH($C272,'3c Mappings'!$B$8:$B$21,0),MATCH($B272,'3c Mappings'!$C$7:$O$7,0)))</f>
        <v>0</v>
      </c>
      <c r="H272" s="80">
        <f>IF(H219="-","-",H219*INDEX('3c Mappings'!$C$8:$O$21,MATCH($C272,'3c Mappings'!$B$8:$B$21,0),MATCH($B272,'3c Mappings'!$C$7:$O$7,0)))</f>
        <v>0</v>
      </c>
      <c r="I272" s="80">
        <f>IF(I219="-","-",I219*INDEX('3c Mappings'!$C$8:$O$21,MATCH($C272,'3c Mappings'!$B$8:$B$21,0),MATCH($B272,'3c Mappings'!$C$7:$O$7,0)))</f>
        <v>0</v>
      </c>
      <c r="J272" s="80">
        <f>IF(J219="-","-",J219*INDEX('3c Mappings'!$C$8:$O$21,MATCH($C272,'3c Mappings'!$B$8:$B$21,0),MATCH($B272,'3c Mappings'!$C$7:$O$7,0)))</f>
        <v>0</v>
      </c>
      <c r="K272" s="80">
        <f>IF(K219="-","-",K219*INDEX('3c Mappings'!$C$8:$O$21,MATCH($C272,'3c Mappings'!$B$8:$B$21,0),MATCH($B272,'3c Mappings'!$C$7:$O$7,0)))</f>
        <v>0</v>
      </c>
      <c r="L272" s="80">
        <f>IF(L219="-","-",L219*INDEX('3c Mappings'!$C$8:$O$21,MATCH($C272,'3c Mappings'!$B$8:$B$21,0),MATCH($B272,'3c Mappings'!$C$7:$O$7,0)))</f>
        <v>0</v>
      </c>
      <c r="M272" s="80">
        <f>IF(M219="-","-",M219*INDEX('3c Mappings'!$C$8:$O$21,MATCH($C272,'3c Mappings'!$B$8:$B$21,0),MATCH($B272,'3c Mappings'!$C$7:$O$7,0)))</f>
        <v>0</v>
      </c>
      <c r="N272" s="82"/>
      <c r="O272" s="80">
        <f>IF(O219="-","-",O219*INDEX('3c Mappings'!$C$8:$O$21,MATCH($C272,'3c Mappings'!$B$8:$B$21,0),MATCH($B272,'3c Mappings'!$C$7:$O$7,0)))</f>
        <v>0</v>
      </c>
      <c r="P272" s="80">
        <f>IF(P219="-","-",P219*INDEX('3c Mappings'!$C$8:$O$21,MATCH($C272,'3c Mappings'!$B$8:$B$21,0),MATCH($B272,'3c Mappings'!$C$7:$O$7,0)))</f>
        <v>0</v>
      </c>
      <c r="Q272" s="80">
        <f>IF(Q219="-","-",Q219*INDEX('3c Mappings'!$C$8:$O$21,MATCH($C272,'3c Mappings'!$B$8:$B$21,0),MATCH($B272,'3c Mappings'!$C$7:$O$7,0)))</f>
        <v>0</v>
      </c>
      <c r="R272" s="80">
        <f>IF(R219="-","-",R219*INDEX('3c Mappings'!$C$8:$O$21,MATCH($C272,'3c Mappings'!$B$8:$B$21,0),MATCH($B272,'3c Mappings'!$C$7:$O$7,0)))</f>
        <v>0</v>
      </c>
      <c r="S272" s="80">
        <f>IF(S219="-","-",S219*INDEX('3c Mappings'!$C$8:$O$21,MATCH($C272,'3c Mappings'!$B$8:$B$21,0),MATCH($B272,'3c Mappings'!$C$7:$O$7,0)))</f>
        <v>0</v>
      </c>
      <c r="T272" s="80">
        <f>IF(T219="-","-",T219*INDEX('3c Mappings'!$C$8:$O$21,MATCH($C272,'3c Mappings'!$B$8:$B$21,0),MATCH($B272,'3c Mappings'!$C$7:$O$7,0)))</f>
        <v>0</v>
      </c>
      <c r="U272" s="80">
        <f>IF(U219="-","-",U219*INDEX('3c Mappings'!$C$8:$O$21,MATCH($C272,'3c Mappings'!$B$8:$B$21,0),MATCH($B272,'3c Mappings'!$C$7:$O$7,0)))</f>
        <v>0</v>
      </c>
      <c r="V272" s="80">
        <f>IF(V219="-","-",V219*INDEX('3c Mappings'!$C$8:$O$21,MATCH($C272,'3c Mappings'!$B$8:$B$21,0),MATCH($B272,'3c Mappings'!$C$7:$O$7,0)))</f>
        <v>0</v>
      </c>
      <c r="W272" s="80">
        <f>IF(W219="-","-",W219*INDEX('3c Mappings'!$C$8:$O$21,MATCH($C272,'3c Mappings'!$B$8:$B$21,0),MATCH($B272,'3c Mappings'!$C$7:$O$7,0)))</f>
        <v>0</v>
      </c>
      <c r="X272" s="80">
        <f>IF(X219="-","-",X219*INDEX('3c Mappings'!$C$8:$O$21,MATCH($C272,'3c Mappings'!$B$8:$B$21,0),MATCH($B272,'3c Mappings'!$C$7:$O$7,0)))</f>
        <v>0</v>
      </c>
      <c r="Y272" s="80">
        <f>IF(Y219="-","-",Y219*INDEX('3c Mappings'!$C$8:$O$21,MATCH($C272,'3c Mappings'!$B$8:$B$21,0),MATCH($B272,'3c Mappings'!$C$7:$O$7,0)))</f>
        <v>0</v>
      </c>
      <c r="Z272" s="80">
        <f>IF(Z219="-","-",Z219*INDEX('3c Mappings'!$C$8:$O$21,MATCH($C272,'3c Mappings'!$B$8:$B$21,0),MATCH($B272,'3c Mappings'!$C$7:$O$7,0)))</f>
        <v>0</v>
      </c>
      <c r="AA272" s="80">
        <f>IF(AA219="-","-",AA219*INDEX('3c Mappings'!$C$8:$O$21,MATCH($C272,'3c Mappings'!$B$8:$B$21,0),MATCH($B272,'3c Mappings'!$C$7:$O$7,0)))</f>
        <v>0</v>
      </c>
      <c r="AB272" s="80">
        <f>IF(AB219="-","-",AB219*INDEX('3c Mappings'!$C$8:$O$21,MATCH($C272,'3c Mappings'!$B$8:$B$21,0),MATCH($B272,'3c Mappings'!$C$7:$O$7,0)))</f>
        <v>0</v>
      </c>
      <c r="AC272" s="80">
        <f>IF(AC219="-","-",AC219*INDEX('3c Mappings'!$C$8:$O$21,MATCH($C272,'3c Mappings'!$B$8:$B$21,0),MATCH($B272,'3c Mappings'!$C$7:$O$7,0)))</f>
        <v>0</v>
      </c>
      <c r="AD272" s="80">
        <f>IF(AD219="-","-",AD219*INDEX('3c Mappings'!$C$8:$O$21,MATCH($C272,'3c Mappings'!$B$8:$B$21,0),MATCH($B272,'3c Mappings'!$C$7:$O$7,0)))</f>
        <v>0</v>
      </c>
      <c r="AE272" s="80">
        <f>IF(AE219="-","-",AE219*INDEX('3c Mappings'!$C$8:$O$21,MATCH($C272,'3c Mappings'!$B$8:$B$21,0),MATCH($B272,'3c Mappings'!$C$7:$O$7,0)))</f>
        <v>0</v>
      </c>
      <c r="AF272" s="80">
        <f>IF(AF219="-","-",AF219*INDEX('3c Mappings'!$C$8:$O$21,MATCH($C272,'3c Mappings'!$B$8:$B$21,0),MATCH($B272,'3c Mappings'!$C$7:$O$7,0)))</f>
        <v>0</v>
      </c>
      <c r="AG272" s="80">
        <f>IF(AG219="-","-",AG219*INDEX('3c Mappings'!$C$8:$O$21,MATCH($C272,'3c Mappings'!$B$8:$B$21,0),MATCH($B272,'3c Mappings'!$C$7:$O$7,0)))</f>
        <v>0</v>
      </c>
      <c r="AH272" s="80" t="str">
        <f>IF(AH219="-","-",AH219*INDEX('3c Mappings'!$C$8:$O$21,MATCH($C272,'3c Mappings'!$B$8:$B$21,0),MATCH($B272,'3c Mappings'!$C$7:$O$7,0)))</f>
        <v>-</v>
      </c>
      <c r="AI272" s="80" t="str">
        <f>IF(AI219="-","-",AI219*INDEX('3c Mappings'!$C$8:$O$21,MATCH($C272,'3c Mappings'!$B$8:$B$21,0),MATCH($B272,'3c Mappings'!$C$7:$O$7,0)))</f>
        <v>-</v>
      </c>
      <c r="AJ272" s="80" t="str">
        <f>IF(AJ219="-","-",AJ219*INDEX('3c Mappings'!$C$8:$O$21,MATCH($C272,'3c Mappings'!$B$8:$B$21,0),MATCH($B272,'3c Mappings'!$C$7:$O$7,0)))</f>
        <v>-</v>
      </c>
      <c r="AK272" s="80" t="str">
        <f>IF(AK219="-","-",AK219*INDEX('3c Mappings'!$C$8:$O$21,MATCH($C272,'3c Mappings'!$B$8:$B$21,0),MATCH($B272,'3c Mappings'!$C$7:$O$7,0)))</f>
        <v>-</v>
      </c>
      <c r="AL272" s="80" t="str">
        <f>IF(AL219="-","-",AL219*INDEX('3c Mappings'!$C$8:$O$21,MATCH($C272,'3c Mappings'!$B$8:$B$21,0),MATCH($B272,'3c Mappings'!$C$7:$O$7,0)))</f>
        <v>-</v>
      </c>
      <c r="AM272" s="80" t="str">
        <f>IF(AM219="-","-",AM219*INDEX('3c Mappings'!$C$8:$O$21,MATCH($C272,'3c Mappings'!$B$8:$B$21,0),MATCH($B272,'3c Mappings'!$C$7:$O$7,0)))</f>
        <v>-</v>
      </c>
      <c r="AN272" s="80" t="str">
        <f>IF(AN219="-","-",AN219*INDEX('3c Mappings'!$C$8:$O$21,MATCH($C272,'3c Mappings'!$B$8:$B$21,0),MATCH($B272,'3c Mappings'!$C$7:$O$7,0)))</f>
        <v>-</v>
      </c>
      <c r="AO272" s="80" t="str">
        <f>IF(AO219="-","-",AO219*INDEX('3c Mappings'!$C$8:$O$21,MATCH($C272,'3c Mappings'!$B$8:$B$21,0),MATCH($B272,'3c Mappings'!$C$7:$O$7,0)))</f>
        <v>-</v>
      </c>
      <c r="AP272" s="80" t="str">
        <f>IF(AP219="-","-",AP219*INDEX('3c Mappings'!$C$8:$O$21,MATCH($C272,'3c Mappings'!$B$8:$B$21,0),MATCH($B272,'3c Mappings'!$C$7:$O$7,0)))</f>
        <v>-</v>
      </c>
      <c r="AQ272" s="80" t="str">
        <f>IF(AQ219="-","-",AQ219*INDEX('3c Mappings'!$C$8:$O$21,MATCH($C272,'3c Mappings'!$B$8:$B$21,0),MATCH($B272,'3c Mappings'!$C$7:$O$7,0)))</f>
        <v>-</v>
      </c>
      <c r="AR272" s="80" t="str">
        <f>IF(AR219="-","-",AR219*INDEX('3c Mappings'!$C$8:$O$21,MATCH($C272,'3c Mappings'!$B$8:$B$21,0),MATCH($B272,'3c Mappings'!$C$7:$O$7,0)))</f>
        <v>-</v>
      </c>
      <c r="AS272" s="80" t="str">
        <f>IF(AS219="-","-",AS219*INDEX('3c Mappings'!$C$8:$O$21,MATCH($C272,'3c Mappings'!$B$8:$B$21,0),MATCH($B272,'3c Mappings'!$C$7:$O$7,0)))</f>
        <v>-</v>
      </c>
      <c r="AT272" s="80" t="str">
        <f>IF(AT219="-","-",AT219*INDEX('3c Mappings'!$C$8:$O$21,MATCH($C272,'3c Mappings'!$B$8:$B$21,0),MATCH($B272,'3c Mappings'!$C$7:$O$7,0)))</f>
        <v>-</v>
      </c>
      <c r="AU272" s="80" t="str">
        <f>IF(AU219="-","-",AU219*INDEX('3c Mappings'!$C$8:$O$21,MATCH($C272,'3c Mappings'!$B$8:$B$21,0),MATCH($B272,'3c Mappings'!$C$7:$O$7,0)))</f>
        <v>-</v>
      </c>
      <c r="AV272" s="80" t="str">
        <f>IF(AV219="-","-",AV219*INDEX('3c Mappings'!$C$8:$O$21,MATCH($C272,'3c Mappings'!$B$8:$B$21,0),MATCH($B272,'3c Mappings'!$C$7:$O$7,0)))</f>
        <v>-</v>
      </c>
      <c r="AW272" s="80" t="str">
        <f>IF(AW219="-","-",AW219*INDEX('3c Mappings'!$C$8:$O$21,MATCH($C272,'3c Mappings'!$B$8:$B$21,0),MATCH($B272,'3c Mappings'!$C$7:$O$7,0)))</f>
        <v>-</v>
      </c>
      <c r="AX272" s="80" t="str">
        <f>IF(AX219="-","-",AX219*INDEX('3c Mappings'!$C$8:$O$21,MATCH($C272,'3c Mappings'!$B$8:$B$21,0),MATCH($B272,'3c Mappings'!$C$7:$O$7,0)))</f>
        <v>-</v>
      </c>
      <c r="AY272" s="80" t="str">
        <f>IF(AY219="-","-",AY219*INDEX('3c Mappings'!$C$8:$O$21,MATCH($C272,'3c Mappings'!$B$8:$B$21,0),MATCH($B272,'3c Mappings'!$C$7:$O$7,0)))</f>
        <v>-</v>
      </c>
      <c r="AZ272" s="80" t="str">
        <f>IF(AZ219="-","-",AZ219*INDEX('3c Mappings'!$C$8:$O$21,MATCH($C272,'3c Mappings'!$B$8:$B$21,0),MATCH($B272,'3c Mappings'!$C$7:$O$7,0)))</f>
        <v>-</v>
      </c>
      <c r="BA272" s="80" t="str">
        <f>IF(BA219="-","-",BA219*INDEX('3c Mappings'!$C$8:$O$21,MATCH($C272,'3c Mappings'!$B$8:$B$21,0),MATCH($B272,'3c Mappings'!$C$7:$O$7,0)))</f>
        <v>-</v>
      </c>
      <c r="BB272" s="80" t="str">
        <f>IF(BB219="-","-",BB219*INDEX('3c Mappings'!$C$8:$O$21,MATCH($C272,'3c Mappings'!$B$8:$B$21,0),MATCH($B272,'3c Mappings'!$C$7:$O$7,0)))</f>
        <v>-</v>
      </c>
    </row>
    <row r="273" spans="1:54" s="14" customFormat="1" ht="11.45">
      <c r="A273" s="10"/>
      <c r="B273" s="72" t="s">
        <v>211</v>
      </c>
      <c r="C273" s="73" t="s">
        <v>178</v>
      </c>
      <c r="D273" s="205"/>
      <c r="E273" s="29"/>
      <c r="F273" s="80">
        <f>IF(F220="-","-",F220*INDEX('3c Mappings'!$C$8:$O$21,MATCH($C273,'3c Mappings'!$B$8:$B$21,0),MATCH($B273,'3c Mappings'!$C$7:$O$7,0)))</f>
        <v>0</v>
      </c>
      <c r="G273" s="80">
        <f>IF(G220="-","-",G220*INDEX('3c Mappings'!$C$8:$O$21,MATCH($C273,'3c Mappings'!$B$8:$B$21,0),MATCH($B273,'3c Mappings'!$C$7:$O$7,0)))</f>
        <v>0</v>
      </c>
      <c r="H273" s="80">
        <f>IF(H220="-","-",H220*INDEX('3c Mappings'!$C$8:$O$21,MATCH($C273,'3c Mappings'!$B$8:$B$21,0),MATCH($B273,'3c Mappings'!$C$7:$O$7,0)))</f>
        <v>0</v>
      </c>
      <c r="I273" s="80">
        <f>IF(I220="-","-",I220*INDEX('3c Mappings'!$C$8:$O$21,MATCH($C273,'3c Mappings'!$B$8:$B$21,0),MATCH($B273,'3c Mappings'!$C$7:$O$7,0)))</f>
        <v>0</v>
      </c>
      <c r="J273" s="80">
        <f>IF(J220="-","-",J220*INDEX('3c Mappings'!$C$8:$O$21,MATCH($C273,'3c Mappings'!$B$8:$B$21,0),MATCH($B273,'3c Mappings'!$C$7:$O$7,0)))</f>
        <v>0</v>
      </c>
      <c r="K273" s="80">
        <f>IF(K220="-","-",K220*INDEX('3c Mappings'!$C$8:$O$21,MATCH($C273,'3c Mappings'!$B$8:$B$21,0),MATCH($B273,'3c Mappings'!$C$7:$O$7,0)))</f>
        <v>0</v>
      </c>
      <c r="L273" s="80">
        <f>IF(L220="-","-",L220*INDEX('3c Mappings'!$C$8:$O$21,MATCH($C273,'3c Mappings'!$B$8:$B$21,0),MATCH($B273,'3c Mappings'!$C$7:$O$7,0)))</f>
        <v>0</v>
      </c>
      <c r="M273" s="80">
        <f>IF(M220="-","-",M220*INDEX('3c Mappings'!$C$8:$O$21,MATCH($C273,'3c Mappings'!$B$8:$B$21,0),MATCH($B273,'3c Mappings'!$C$7:$O$7,0)))</f>
        <v>0</v>
      </c>
      <c r="N273" s="82"/>
      <c r="O273" s="80">
        <f>IF(O220="-","-",O220*INDEX('3c Mappings'!$C$8:$O$21,MATCH($C273,'3c Mappings'!$B$8:$B$21,0),MATCH($B273,'3c Mappings'!$C$7:$O$7,0)))</f>
        <v>0</v>
      </c>
      <c r="P273" s="80">
        <f>IF(P220="-","-",P220*INDEX('3c Mappings'!$C$8:$O$21,MATCH($C273,'3c Mappings'!$B$8:$B$21,0),MATCH($B273,'3c Mappings'!$C$7:$O$7,0)))</f>
        <v>0</v>
      </c>
      <c r="Q273" s="80">
        <f>IF(Q220="-","-",Q220*INDEX('3c Mappings'!$C$8:$O$21,MATCH($C273,'3c Mappings'!$B$8:$B$21,0),MATCH($B273,'3c Mappings'!$C$7:$O$7,0)))</f>
        <v>0</v>
      </c>
      <c r="R273" s="80">
        <f>IF(R220="-","-",R220*INDEX('3c Mappings'!$C$8:$O$21,MATCH($C273,'3c Mappings'!$B$8:$B$21,0),MATCH($B273,'3c Mappings'!$C$7:$O$7,0)))</f>
        <v>0</v>
      </c>
      <c r="S273" s="80">
        <f>IF(S220="-","-",S220*INDEX('3c Mappings'!$C$8:$O$21,MATCH($C273,'3c Mappings'!$B$8:$B$21,0),MATCH($B273,'3c Mappings'!$C$7:$O$7,0)))</f>
        <v>0</v>
      </c>
      <c r="T273" s="80">
        <f>IF(T220="-","-",T220*INDEX('3c Mappings'!$C$8:$O$21,MATCH($C273,'3c Mappings'!$B$8:$B$21,0),MATCH($B273,'3c Mappings'!$C$7:$O$7,0)))</f>
        <v>0</v>
      </c>
      <c r="U273" s="80">
        <f>IF(U220="-","-",U220*INDEX('3c Mappings'!$C$8:$O$21,MATCH($C273,'3c Mappings'!$B$8:$B$21,0),MATCH($B273,'3c Mappings'!$C$7:$O$7,0)))</f>
        <v>0</v>
      </c>
      <c r="V273" s="80">
        <f>IF(V220="-","-",V220*INDEX('3c Mappings'!$C$8:$O$21,MATCH($C273,'3c Mappings'!$B$8:$B$21,0),MATCH($B273,'3c Mappings'!$C$7:$O$7,0)))</f>
        <v>0</v>
      </c>
      <c r="W273" s="80">
        <f>IF(W220="-","-",W220*INDEX('3c Mappings'!$C$8:$O$21,MATCH($C273,'3c Mappings'!$B$8:$B$21,0),MATCH($B273,'3c Mappings'!$C$7:$O$7,0)))</f>
        <v>0</v>
      </c>
      <c r="X273" s="80">
        <f>IF(X220="-","-",X220*INDEX('3c Mappings'!$C$8:$O$21,MATCH($C273,'3c Mappings'!$B$8:$B$21,0),MATCH($B273,'3c Mappings'!$C$7:$O$7,0)))</f>
        <v>0</v>
      </c>
      <c r="Y273" s="80">
        <f>IF(Y220="-","-",Y220*INDEX('3c Mappings'!$C$8:$O$21,MATCH($C273,'3c Mappings'!$B$8:$B$21,0),MATCH($B273,'3c Mappings'!$C$7:$O$7,0)))</f>
        <v>0</v>
      </c>
      <c r="Z273" s="80">
        <f>IF(Z220="-","-",Z220*INDEX('3c Mappings'!$C$8:$O$21,MATCH($C273,'3c Mappings'!$B$8:$B$21,0),MATCH($B273,'3c Mappings'!$C$7:$O$7,0)))</f>
        <v>0</v>
      </c>
      <c r="AA273" s="80">
        <f>IF(AA220="-","-",AA220*INDEX('3c Mappings'!$C$8:$O$21,MATCH($C273,'3c Mappings'!$B$8:$B$21,0),MATCH($B273,'3c Mappings'!$C$7:$O$7,0)))</f>
        <v>0</v>
      </c>
      <c r="AB273" s="80">
        <f>IF(AB220="-","-",AB220*INDEX('3c Mappings'!$C$8:$O$21,MATCH($C273,'3c Mappings'!$B$8:$B$21,0),MATCH($B273,'3c Mappings'!$C$7:$O$7,0)))</f>
        <v>0</v>
      </c>
      <c r="AC273" s="80">
        <f>IF(AC220="-","-",AC220*INDEX('3c Mappings'!$C$8:$O$21,MATCH($C273,'3c Mappings'!$B$8:$B$21,0),MATCH($B273,'3c Mappings'!$C$7:$O$7,0)))</f>
        <v>0</v>
      </c>
      <c r="AD273" s="80">
        <f>IF(AD220="-","-",AD220*INDEX('3c Mappings'!$C$8:$O$21,MATCH($C273,'3c Mappings'!$B$8:$B$21,0),MATCH($B273,'3c Mappings'!$C$7:$O$7,0)))</f>
        <v>0</v>
      </c>
      <c r="AE273" s="80">
        <f>IF(AE220="-","-",AE220*INDEX('3c Mappings'!$C$8:$O$21,MATCH($C273,'3c Mappings'!$B$8:$B$21,0),MATCH($B273,'3c Mappings'!$C$7:$O$7,0)))</f>
        <v>0</v>
      </c>
      <c r="AF273" s="80">
        <f>IF(AF220="-","-",AF220*INDEX('3c Mappings'!$C$8:$O$21,MATCH($C273,'3c Mappings'!$B$8:$B$21,0),MATCH($B273,'3c Mappings'!$C$7:$O$7,0)))</f>
        <v>0</v>
      </c>
      <c r="AG273" s="80">
        <f>IF(AG220="-","-",AG220*INDEX('3c Mappings'!$C$8:$O$21,MATCH($C273,'3c Mappings'!$B$8:$B$21,0),MATCH($B273,'3c Mappings'!$C$7:$O$7,0)))</f>
        <v>0</v>
      </c>
      <c r="AH273" s="80" t="str">
        <f>IF(AH220="-","-",AH220*INDEX('3c Mappings'!$C$8:$O$21,MATCH($C273,'3c Mappings'!$B$8:$B$21,0),MATCH($B273,'3c Mappings'!$C$7:$O$7,0)))</f>
        <v>-</v>
      </c>
      <c r="AI273" s="80" t="str">
        <f>IF(AI220="-","-",AI220*INDEX('3c Mappings'!$C$8:$O$21,MATCH($C273,'3c Mappings'!$B$8:$B$21,0),MATCH($B273,'3c Mappings'!$C$7:$O$7,0)))</f>
        <v>-</v>
      </c>
      <c r="AJ273" s="80" t="str">
        <f>IF(AJ220="-","-",AJ220*INDEX('3c Mappings'!$C$8:$O$21,MATCH($C273,'3c Mappings'!$B$8:$B$21,0),MATCH($B273,'3c Mappings'!$C$7:$O$7,0)))</f>
        <v>-</v>
      </c>
      <c r="AK273" s="80" t="str">
        <f>IF(AK220="-","-",AK220*INDEX('3c Mappings'!$C$8:$O$21,MATCH($C273,'3c Mappings'!$B$8:$B$21,0),MATCH($B273,'3c Mappings'!$C$7:$O$7,0)))</f>
        <v>-</v>
      </c>
      <c r="AL273" s="80" t="str">
        <f>IF(AL220="-","-",AL220*INDEX('3c Mappings'!$C$8:$O$21,MATCH($C273,'3c Mappings'!$B$8:$B$21,0),MATCH($B273,'3c Mappings'!$C$7:$O$7,0)))</f>
        <v>-</v>
      </c>
      <c r="AM273" s="80" t="str">
        <f>IF(AM220="-","-",AM220*INDEX('3c Mappings'!$C$8:$O$21,MATCH($C273,'3c Mappings'!$B$8:$B$21,0),MATCH($B273,'3c Mappings'!$C$7:$O$7,0)))</f>
        <v>-</v>
      </c>
      <c r="AN273" s="80" t="str">
        <f>IF(AN220="-","-",AN220*INDEX('3c Mappings'!$C$8:$O$21,MATCH($C273,'3c Mappings'!$B$8:$B$21,0),MATCH($B273,'3c Mappings'!$C$7:$O$7,0)))</f>
        <v>-</v>
      </c>
      <c r="AO273" s="80" t="str">
        <f>IF(AO220="-","-",AO220*INDEX('3c Mappings'!$C$8:$O$21,MATCH($C273,'3c Mappings'!$B$8:$B$21,0),MATCH($B273,'3c Mappings'!$C$7:$O$7,0)))</f>
        <v>-</v>
      </c>
      <c r="AP273" s="80" t="str">
        <f>IF(AP220="-","-",AP220*INDEX('3c Mappings'!$C$8:$O$21,MATCH($C273,'3c Mappings'!$B$8:$B$21,0),MATCH($B273,'3c Mappings'!$C$7:$O$7,0)))</f>
        <v>-</v>
      </c>
      <c r="AQ273" s="80" t="str">
        <f>IF(AQ220="-","-",AQ220*INDEX('3c Mappings'!$C$8:$O$21,MATCH($C273,'3c Mappings'!$B$8:$B$21,0),MATCH($B273,'3c Mappings'!$C$7:$O$7,0)))</f>
        <v>-</v>
      </c>
      <c r="AR273" s="80" t="str">
        <f>IF(AR220="-","-",AR220*INDEX('3c Mappings'!$C$8:$O$21,MATCH($C273,'3c Mappings'!$B$8:$B$21,0),MATCH($B273,'3c Mappings'!$C$7:$O$7,0)))</f>
        <v>-</v>
      </c>
      <c r="AS273" s="80" t="str">
        <f>IF(AS220="-","-",AS220*INDEX('3c Mappings'!$C$8:$O$21,MATCH($C273,'3c Mappings'!$B$8:$B$21,0),MATCH($B273,'3c Mappings'!$C$7:$O$7,0)))</f>
        <v>-</v>
      </c>
      <c r="AT273" s="80" t="str">
        <f>IF(AT220="-","-",AT220*INDEX('3c Mappings'!$C$8:$O$21,MATCH($C273,'3c Mappings'!$B$8:$B$21,0),MATCH($B273,'3c Mappings'!$C$7:$O$7,0)))</f>
        <v>-</v>
      </c>
      <c r="AU273" s="80" t="str">
        <f>IF(AU220="-","-",AU220*INDEX('3c Mappings'!$C$8:$O$21,MATCH($C273,'3c Mappings'!$B$8:$B$21,0),MATCH($B273,'3c Mappings'!$C$7:$O$7,0)))</f>
        <v>-</v>
      </c>
      <c r="AV273" s="80" t="str">
        <f>IF(AV220="-","-",AV220*INDEX('3c Mappings'!$C$8:$O$21,MATCH($C273,'3c Mappings'!$B$8:$B$21,0),MATCH($B273,'3c Mappings'!$C$7:$O$7,0)))</f>
        <v>-</v>
      </c>
      <c r="AW273" s="80" t="str">
        <f>IF(AW220="-","-",AW220*INDEX('3c Mappings'!$C$8:$O$21,MATCH($C273,'3c Mappings'!$B$8:$B$21,0),MATCH($B273,'3c Mappings'!$C$7:$O$7,0)))</f>
        <v>-</v>
      </c>
      <c r="AX273" s="80" t="str">
        <f>IF(AX220="-","-",AX220*INDEX('3c Mappings'!$C$8:$O$21,MATCH($C273,'3c Mappings'!$B$8:$B$21,0),MATCH($B273,'3c Mappings'!$C$7:$O$7,0)))</f>
        <v>-</v>
      </c>
      <c r="AY273" s="80" t="str">
        <f>IF(AY220="-","-",AY220*INDEX('3c Mappings'!$C$8:$O$21,MATCH($C273,'3c Mappings'!$B$8:$B$21,0),MATCH($B273,'3c Mappings'!$C$7:$O$7,0)))</f>
        <v>-</v>
      </c>
      <c r="AZ273" s="80" t="str">
        <f>IF(AZ220="-","-",AZ220*INDEX('3c Mappings'!$C$8:$O$21,MATCH($C273,'3c Mappings'!$B$8:$B$21,0),MATCH($B273,'3c Mappings'!$C$7:$O$7,0)))</f>
        <v>-</v>
      </c>
      <c r="BA273" s="80" t="str">
        <f>IF(BA220="-","-",BA220*INDEX('3c Mappings'!$C$8:$O$21,MATCH($C273,'3c Mappings'!$B$8:$B$21,0),MATCH($B273,'3c Mappings'!$C$7:$O$7,0)))</f>
        <v>-</v>
      </c>
      <c r="BB273" s="80" t="str">
        <f>IF(BB220="-","-",BB220*INDEX('3c Mappings'!$C$8:$O$21,MATCH($C273,'3c Mappings'!$B$8:$B$21,0),MATCH($B273,'3c Mappings'!$C$7:$O$7,0)))</f>
        <v>-</v>
      </c>
    </row>
    <row r="274" spans="1:54" s="14" customFormat="1" ht="11.45">
      <c r="A274" s="10"/>
      <c r="B274" s="72" t="s">
        <v>212</v>
      </c>
      <c r="C274" s="73" t="s">
        <v>178</v>
      </c>
      <c r="D274" s="205"/>
      <c r="E274" s="29"/>
      <c r="F274" s="80">
        <f>IF(F221="-","-",F221*INDEX('3c Mappings'!$C$8:$O$21,MATCH($C274,'3c Mappings'!$B$8:$B$21,0),MATCH($B274,'3c Mappings'!$C$7:$O$7,0)))</f>
        <v>0.59957928580045694</v>
      </c>
      <c r="G274" s="80">
        <f>IF(G221="-","-",G221*INDEX('3c Mappings'!$C$8:$O$21,MATCH($C274,'3c Mappings'!$B$8:$B$21,0),MATCH($B274,'3c Mappings'!$C$7:$O$7,0)))</f>
        <v>0.59957928580045694</v>
      </c>
      <c r="H274" s="80">
        <f>IF(H221="-","-",H221*INDEX('3c Mappings'!$C$8:$O$21,MATCH($C274,'3c Mappings'!$B$8:$B$21,0),MATCH($B274,'3c Mappings'!$C$7:$O$7,0)))</f>
        <v>0.59573884448536107</v>
      </c>
      <c r="I274" s="80">
        <f>IF(I221="-","-",I221*INDEX('3c Mappings'!$C$8:$O$21,MATCH($C274,'3c Mappings'!$B$8:$B$21,0),MATCH($B274,'3c Mappings'!$C$7:$O$7,0)))</f>
        <v>0.59573884448536107</v>
      </c>
      <c r="J274" s="80">
        <f>IF(J221="-","-",J221*INDEX('3c Mappings'!$C$8:$O$21,MATCH($C274,'3c Mappings'!$B$8:$B$21,0),MATCH($B274,'3c Mappings'!$C$7:$O$7,0)))</f>
        <v>0.60229329778576846</v>
      </c>
      <c r="K274" s="80">
        <f>IF(K221="-","-",K221*INDEX('3c Mappings'!$C$8:$O$21,MATCH($C274,'3c Mappings'!$B$8:$B$21,0),MATCH($B274,'3c Mappings'!$C$7:$O$7,0)))</f>
        <v>0.60229329778576846</v>
      </c>
      <c r="L274" s="80">
        <f>IF(L221="-","-",L221*INDEX('3c Mappings'!$C$8:$O$21,MATCH($C274,'3c Mappings'!$B$8:$B$21,0),MATCH($B274,'3c Mappings'!$C$7:$O$7,0)))</f>
        <v>0.62069678927007477</v>
      </c>
      <c r="M274" s="80">
        <f>IF(M221="-","-",M221*INDEX('3c Mappings'!$C$8:$O$21,MATCH($C274,'3c Mappings'!$B$8:$B$21,0),MATCH($B274,'3c Mappings'!$C$7:$O$7,0)))</f>
        <v>0.62069678927007477</v>
      </c>
      <c r="N274" s="82"/>
      <c r="O274" s="80">
        <f>IF(O221="-","-",O221*INDEX('3c Mappings'!$C$8:$O$21,MATCH($C274,'3c Mappings'!$B$8:$B$21,0),MATCH($B274,'3c Mappings'!$C$7:$O$7,0)))</f>
        <v>0.62069678927007477</v>
      </c>
      <c r="P274" s="80">
        <f>IF(P221="-","-",P221*INDEX('3c Mappings'!$C$8:$O$21,MATCH($C274,'3c Mappings'!$B$8:$B$21,0),MATCH($B274,'3c Mappings'!$C$7:$O$7,0)))</f>
        <v>0.63419656231782473</v>
      </c>
      <c r="Q274" s="80">
        <f>IF(Q221="-","-",Q221*INDEX('3c Mappings'!$C$8:$O$21,MATCH($C274,'3c Mappings'!$B$8:$B$21,0),MATCH($B274,'3c Mappings'!$C$7:$O$7,0)))</f>
        <v>0.63419656231782473</v>
      </c>
      <c r="R274" s="80">
        <f>IF(R221="-","-",R221*INDEX('3c Mappings'!$C$8:$O$21,MATCH($C274,'3c Mappings'!$B$8:$B$21,0),MATCH($B274,'3c Mappings'!$C$7:$O$7,0)))</f>
        <v>0.63972509974097269</v>
      </c>
      <c r="S274" s="80">
        <f>IF(S221="-","-",S221*INDEX('3c Mappings'!$C$8:$O$21,MATCH($C274,'3c Mappings'!$B$8:$B$21,0),MATCH($B274,'3c Mappings'!$C$7:$O$7,0)))</f>
        <v>0.63972509974097269</v>
      </c>
      <c r="T274" s="80">
        <f>IF(T221="-","-",T221*INDEX('3c Mappings'!$C$8:$O$21,MATCH($C274,'3c Mappings'!$B$8:$B$21,0),MATCH($B274,'3c Mappings'!$C$7:$O$7,0)))</f>
        <v>0.6016772161249212</v>
      </c>
      <c r="U274" s="80">
        <f>IF(U221="-","-",U221*INDEX('3c Mappings'!$C$8:$O$21,MATCH($C274,'3c Mappings'!$B$8:$B$21,0),MATCH($B274,'3c Mappings'!$C$7:$O$7,0)))</f>
        <v>0.6016772161249212</v>
      </c>
      <c r="V274" s="80">
        <f>IF(V221="-","-",V221*INDEX('3c Mappings'!$C$8:$O$21,MATCH($C274,'3c Mappings'!$B$8:$B$21,0),MATCH($B274,'3c Mappings'!$C$7:$O$7,0)))</f>
        <v>0.88871057948122101</v>
      </c>
      <c r="W274" s="80">
        <f>IF(W221="-","-",W221*INDEX('3c Mappings'!$C$8:$O$21,MATCH($C274,'3c Mappings'!$B$8:$B$21,0),MATCH($B274,'3c Mappings'!$C$7:$O$7,0)))</f>
        <v>0.85048420074914133</v>
      </c>
      <c r="X274" s="80">
        <f>IF(X221="-","-",X221*INDEX('3c Mappings'!$C$8:$O$21,MATCH($C274,'3c Mappings'!$B$8:$B$21,0),MATCH($B274,'3c Mappings'!$C$7:$O$7,0)))</f>
        <v>0.79785921492309286</v>
      </c>
      <c r="Y274" s="80">
        <f>IF(Y221="-","-",Y221*INDEX('3c Mappings'!$C$8:$O$21,MATCH($C274,'3c Mappings'!$B$8:$B$21,0),MATCH($B274,'3c Mappings'!$C$7:$O$7,0)))</f>
        <v>0.79785921492309286</v>
      </c>
      <c r="Z274" s="80">
        <f>IF(Z221="-","-",Z221*INDEX('3c Mappings'!$C$8:$O$21,MATCH($C274,'3c Mappings'!$B$8:$B$21,0),MATCH($B274,'3c Mappings'!$C$7:$O$7,0)))</f>
        <v>0.79785921492309286</v>
      </c>
      <c r="AA274" s="80">
        <f>IF(AA221="-","-",AA221*INDEX('3c Mappings'!$C$8:$O$21,MATCH($C274,'3c Mappings'!$B$8:$B$21,0),MATCH($B274,'3c Mappings'!$C$7:$O$7,0)))</f>
        <v>0.79785921492309286</v>
      </c>
      <c r="AB274" s="80">
        <f>IF(AB221="-","-",AB221*INDEX('3c Mappings'!$C$8:$O$21,MATCH($C274,'3c Mappings'!$B$8:$B$21,0),MATCH($B274,'3c Mappings'!$C$7:$O$7,0)))</f>
        <v>0.81165249778985982</v>
      </c>
      <c r="AC274" s="80">
        <f>IF(AC221="-","-",AC221*INDEX('3c Mappings'!$C$8:$O$21,MATCH($C274,'3c Mappings'!$B$8:$B$21,0),MATCH($B274,'3c Mappings'!$C$7:$O$7,0)))</f>
        <v>0.81165249778985982</v>
      </c>
      <c r="AD274" s="80">
        <f>IF(AD221="-","-",AD221*INDEX('3c Mappings'!$C$8:$O$21,MATCH($C274,'3c Mappings'!$B$8:$B$21,0),MATCH($B274,'3c Mappings'!$C$7:$O$7,0)))</f>
        <v>0.81165249778985982</v>
      </c>
      <c r="AE274" s="80">
        <f>IF(AE221="-","-",AE221*INDEX('3c Mappings'!$C$8:$O$21,MATCH($C274,'3c Mappings'!$B$8:$B$21,0),MATCH($B274,'3c Mappings'!$C$7:$O$7,0)))</f>
        <v>0.81165249778985982</v>
      </c>
      <c r="AF274" s="80">
        <f>IF(AF221="-","-",AF221*INDEX('3c Mappings'!$C$8:$O$21,MATCH($C274,'3c Mappings'!$B$8:$B$21,0),MATCH($B274,'3c Mappings'!$C$7:$O$7,0)))</f>
        <v>0.8625201377917564</v>
      </c>
      <c r="AG274" s="80">
        <f>IF(AG221="-","-",AG221*INDEX('3c Mappings'!$C$8:$O$21,MATCH($C274,'3c Mappings'!$B$8:$B$21,0),MATCH($B274,'3c Mappings'!$C$7:$O$7,0)))</f>
        <v>0.8625201377917564</v>
      </c>
      <c r="AH274" s="80" t="str">
        <f>IF(AH221="-","-",AH221*INDEX('3c Mappings'!$C$8:$O$21,MATCH($C274,'3c Mappings'!$B$8:$B$21,0),MATCH($B274,'3c Mappings'!$C$7:$O$7,0)))</f>
        <v>-</v>
      </c>
      <c r="AI274" s="80" t="str">
        <f>IF(AI221="-","-",AI221*INDEX('3c Mappings'!$C$8:$O$21,MATCH($C274,'3c Mappings'!$B$8:$B$21,0),MATCH($B274,'3c Mappings'!$C$7:$O$7,0)))</f>
        <v>-</v>
      </c>
      <c r="AJ274" s="80" t="str">
        <f>IF(AJ221="-","-",AJ221*INDEX('3c Mappings'!$C$8:$O$21,MATCH($C274,'3c Mappings'!$B$8:$B$21,0),MATCH($B274,'3c Mappings'!$C$7:$O$7,0)))</f>
        <v>-</v>
      </c>
      <c r="AK274" s="80" t="str">
        <f>IF(AK221="-","-",AK221*INDEX('3c Mappings'!$C$8:$O$21,MATCH($C274,'3c Mappings'!$B$8:$B$21,0),MATCH($B274,'3c Mappings'!$C$7:$O$7,0)))</f>
        <v>-</v>
      </c>
      <c r="AL274" s="80" t="str">
        <f>IF(AL221="-","-",AL221*INDEX('3c Mappings'!$C$8:$O$21,MATCH($C274,'3c Mappings'!$B$8:$B$21,0),MATCH($B274,'3c Mappings'!$C$7:$O$7,0)))</f>
        <v>-</v>
      </c>
      <c r="AM274" s="80" t="str">
        <f>IF(AM221="-","-",AM221*INDEX('3c Mappings'!$C$8:$O$21,MATCH($C274,'3c Mappings'!$B$8:$B$21,0),MATCH($B274,'3c Mappings'!$C$7:$O$7,0)))</f>
        <v>-</v>
      </c>
      <c r="AN274" s="80" t="str">
        <f>IF(AN221="-","-",AN221*INDEX('3c Mappings'!$C$8:$O$21,MATCH($C274,'3c Mappings'!$B$8:$B$21,0),MATCH($B274,'3c Mappings'!$C$7:$O$7,0)))</f>
        <v>-</v>
      </c>
      <c r="AO274" s="80" t="str">
        <f>IF(AO221="-","-",AO221*INDEX('3c Mappings'!$C$8:$O$21,MATCH($C274,'3c Mappings'!$B$8:$B$21,0),MATCH($B274,'3c Mappings'!$C$7:$O$7,0)))</f>
        <v>-</v>
      </c>
      <c r="AP274" s="80" t="str">
        <f>IF(AP221="-","-",AP221*INDEX('3c Mappings'!$C$8:$O$21,MATCH($C274,'3c Mappings'!$B$8:$B$21,0),MATCH($B274,'3c Mappings'!$C$7:$O$7,0)))</f>
        <v>-</v>
      </c>
      <c r="AQ274" s="80" t="str">
        <f>IF(AQ221="-","-",AQ221*INDEX('3c Mappings'!$C$8:$O$21,MATCH($C274,'3c Mappings'!$B$8:$B$21,0),MATCH($B274,'3c Mappings'!$C$7:$O$7,0)))</f>
        <v>-</v>
      </c>
      <c r="AR274" s="80" t="str">
        <f>IF(AR221="-","-",AR221*INDEX('3c Mappings'!$C$8:$O$21,MATCH($C274,'3c Mappings'!$B$8:$B$21,0),MATCH($B274,'3c Mappings'!$C$7:$O$7,0)))</f>
        <v>-</v>
      </c>
      <c r="AS274" s="80" t="str">
        <f>IF(AS221="-","-",AS221*INDEX('3c Mappings'!$C$8:$O$21,MATCH($C274,'3c Mappings'!$B$8:$B$21,0),MATCH($B274,'3c Mappings'!$C$7:$O$7,0)))</f>
        <v>-</v>
      </c>
      <c r="AT274" s="80" t="str">
        <f>IF(AT221="-","-",AT221*INDEX('3c Mappings'!$C$8:$O$21,MATCH($C274,'3c Mappings'!$B$8:$B$21,0),MATCH($B274,'3c Mappings'!$C$7:$O$7,0)))</f>
        <v>-</v>
      </c>
      <c r="AU274" s="80" t="str">
        <f>IF(AU221="-","-",AU221*INDEX('3c Mappings'!$C$8:$O$21,MATCH($C274,'3c Mappings'!$B$8:$B$21,0),MATCH($B274,'3c Mappings'!$C$7:$O$7,0)))</f>
        <v>-</v>
      </c>
      <c r="AV274" s="80" t="str">
        <f>IF(AV221="-","-",AV221*INDEX('3c Mappings'!$C$8:$O$21,MATCH($C274,'3c Mappings'!$B$8:$B$21,0),MATCH($B274,'3c Mappings'!$C$7:$O$7,0)))</f>
        <v>-</v>
      </c>
      <c r="AW274" s="80" t="str">
        <f>IF(AW221="-","-",AW221*INDEX('3c Mappings'!$C$8:$O$21,MATCH($C274,'3c Mappings'!$B$8:$B$21,0),MATCH($B274,'3c Mappings'!$C$7:$O$7,0)))</f>
        <v>-</v>
      </c>
      <c r="AX274" s="80" t="str">
        <f>IF(AX221="-","-",AX221*INDEX('3c Mappings'!$C$8:$O$21,MATCH($C274,'3c Mappings'!$B$8:$B$21,0),MATCH($B274,'3c Mappings'!$C$7:$O$7,0)))</f>
        <v>-</v>
      </c>
      <c r="AY274" s="80" t="str">
        <f>IF(AY221="-","-",AY221*INDEX('3c Mappings'!$C$8:$O$21,MATCH($C274,'3c Mappings'!$B$8:$B$21,0),MATCH($B274,'3c Mappings'!$C$7:$O$7,0)))</f>
        <v>-</v>
      </c>
      <c r="AZ274" s="80" t="str">
        <f>IF(AZ221="-","-",AZ221*INDEX('3c Mappings'!$C$8:$O$21,MATCH($C274,'3c Mappings'!$B$8:$B$21,0),MATCH($B274,'3c Mappings'!$C$7:$O$7,0)))</f>
        <v>-</v>
      </c>
      <c r="BA274" s="80" t="str">
        <f>IF(BA221="-","-",BA221*INDEX('3c Mappings'!$C$8:$O$21,MATCH($C274,'3c Mappings'!$B$8:$B$21,0),MATCH($B274,'3c Mappings'!$C$7:$O$7,0)))</f>
        <v>-</v>
      </c>
      <c r="BB274" s="80" t="str">
        <f>IF(BB221="-","-",BB221*INDEX('3c Mappings'!$C$8:$O$21,MATCH($C274,'3c Mappings'!$B$8:$B$21,0),MATCH($B274,'3c Mappings'!$C$7:$O$7,0)))</f>
        <v>-</v>
      </c>
    </row>
    <row r="275" spans="1:54" s="14" customFormat="1" ht="11.45">
      <c r="A275" s="10"/>
      <c r="B275" s="72" t="s">
        <v>213</v>
      </c>
      <c r="C275" s="73" t="s">
        <v>178</v>
      </c>
      <c r="D275" s="205"/>
      <c r="E275" s="29"/>
      <c r="F275" s="80">
        <f>IF(F222="-","-",F222*INDEX('3c Mappings'!$C$8:$O$21,MATCH($C275,'3c Mappings'!$B$8:$B$21,0),MATCH($B275,'3c Mappings'!$C$7:$O$7,0)))</f>
        <v>22.853620555058363</v>
      </c>
      <c r="G275" s="80">
        <f>IF(G222="-","-",G222*INDEX('3c Mappings'!$C$8:$O$21,MATCH($C275,'3c Mappings'!$B$8:$B$21,0),MATCH($B275,'3c Mappings'!$C$7:$O$7,0)))</f>
        <v>22.853620555058363</v>
      </c>
      <c r="H275" s="80">
        <f>IF(H222="-","-",H222*INDEX('3c Mappings'!$C$8:$O$21,MATCH($C275,'3c Mappings'!$B$8:$B$21,0),MATCH($B275,'3c Mappings'!$C$7:$O$7,0)))</f>
        <v>24.516276865826001</v>
      </c>
      <c r="I275" s="80">
        <f>IF(I222="-","-",I222*INDEX('3c Mappings'!$C$8:$O$21,MATCH($C275,'3c Mappings'!$B$8:$B$21,0),MATCH($B275,'3c Mappings'!$C$7:$O$7,0)))</f>
        <v>24.516276865826001</v>
      </c>
      <c r="J275" s="80">
        <f>IF(J222="-","-",J222*INDEX('3c Mappings'!$C$8:$O$21,MATCH($C275,'3c Mappings'!$B$8:$B$21,0),MATCH($B275,'3c Mappings'!$C$7:$O$7,0)))</f>
        <v>24.56987665266238</v>
      </c>
      <c r="K275" s="80">
        <f>IF(K222="-","-",K222*INDEX('3c Mappings'!$C$8:$O$21,MATCH($C275,'3c Mappings'!$B$8:$B$21,0),MATCH($B275,'3c Mappings'!$C$7:$O$7,0)))</f>
        <v>24.56987665266238</v>
      </c>
      <c r="L275" s="80">
        <f>IF(L222="-","-",L222*INDEX('3c Mappings'!$C$8:$O$21,MATCH($C275,'3c Mappings'!$B$8:$B$21,0),MATCH($B275,'3c Mappings'!$C$7:$O$7,0)))</f>
        <v>24.661919536380459</v>
      </c>
      <c r="M275" s="80">
        <f>IF(M222="-","-",M222*INDEX('3c Mappings'!$C$8:$O$21,MATCH($C275,'3c Mappings'!$B$8:$B$21,0),MATCH($B275,'3c Mappings'!$C$7:$O$7,0)))</f>
        <v>24.661919536380459</v>
      </c>
      <c r="N275" s="82"/>
      <c r="O275" s="80">
        <f>IF(O222="-","-",O222*INDEX('3c Mappings'!$C$8:$O$21,MATCH($C275,'3c Mappings'!$B$8:$B$21,0),MATCH($B275,'3c Mappings'!$C$7:$O$7,0)))</f>
        <v>24.661919536380459</v>
      </c>
      <c r="P275" s="80">
        <f>IF(P222="-","-",P222*INDEX('3c Mappings'!$C$8:$O$21,MATCH($C275,'3c Mappings'!$B$8:$B$21,0),MATCH($B275,'3c Mappings'!$C$7:$O$7,0)))</f>
        <v>26.040736194636505</v>
      </c>
      <c r="Q275" s="80">
        <f>IF(Q222="-","-",Q222*INDEX('3c Mappings'!$C$8:$O$21,MATCH($C275,'3c Mappings'!$B$8:$B$21,0),MATCH($B275,'3c Mappings'!$C$7:$O$7,0)))</f>
        <v>26.040736194636505</v>
      </c>
      <c r="R275" s="80">
        <f>IF(R222="-","-",R222*INDEX('3c Mappings'!$C$8:$O$21,MATCH($C275,'3c Mappings'!$B$8:$B$21,0),MATCH($B275,'3c Mappings'!$C$7:$O$7,0)))</f>
        <v>26.415646014336588</v>
      </c>
      <c r="S275" s="80">
        <f>IF(S222="-","-",S222*INDEX('3c Mappings'!$C$8:$O$21,MATCH($C275,'3c Mappings'!$B$8:$B$21,0),MATCH($B275,'3c Mappings'!$C$7:$O$7,0)))</f>
        <v>26.415646014336588</v>
      </c>
      <c r="T275" s="80">
        <f>IF(T222="-","-",T222*INDEX('3c Mappings'!$C$8:$O$21,MATCH($C275,'3c Mappings'!$B$8:$B$21,0),MATCH($B275,'3c Mappings'!$C$7:$O$7,0)))</f>
        <v>26.678181108130914</v>
      </c>
      <c r="U275" s="80">
        <f>IF(U222="-","-",U222*INDEX('3c Mappings'!$C$8:$O$21,MATCH($C275,'3c Mappings'!$B$8:$B$21,0),MATCH($B275,'3c Mappings'!$C$7:$O$7,0)))</f>
        <v>26.678181108130914</v>
      </c>
      <c r="V275" s="80">
        <f>IF(V222="-","-",V222*INDEX('3c Mappings'!$C$8:$O$21,MATCH($C275,'3c Mappings'!$B$8:$B$21,0),MATCH($B275,'3c Mappings'!$C$7:$O$7,0)))</f>
        <v>36.849580059814443</v>
      </c>
      <c r="W275" s="80">
        <f>IF(W222="-","-",W222*INDEX('3c Mappings'!$C$8:$O$21,MATCH($C275,'3c Mappings'!$B$8:$B$21,0),MATCH($B275,'3c Mappings'!$C$7:$O$7,0)))</f>
        <v>34.90598261718749</v>
      </c>
      <c r="X275" s="80">
        <f>IF(X222="-","-",X222*INDEX('3c Mappings'!$C$8:$O$21,MATCH($C275,'3c Mappings'!$B$8:$B$21,0),MATCH($B275,'3c Mappings'!$C$7:$O$7,0)))</f>
        <v>37.561118785516676</v>
      </c>
      <c r="Y275" s="80">
        <f>IF(Y222="-","-",Y222*INDEX('3c Mappings'!$C$8:$O$21,MATCH($C275,'3c Mappings'!$B$8:$B$21,0),MATCH($B275,'3c Mappings'!$C$7:$O$7,0)))</f>
        <v>37.561118785516676</v>
      </c>
      <c r="Z275" s="80">
        <f>IF(Z222="-","-",Z222*INDEX('3c Mappings'!$C$8:$O$21,MATCH($C275,'3c Mappings'!$B$8:$B$21,0),MATCH($B275,'3c Mappings'!$C$7:$O$7,0)))</f>
        <v>37.561118785516676</v>
      </c>
      <c r="AA275" s="80">
        <f>IF(AA222="-","-",AA222*INDEX('3c Mappings'!$C$8:$O$21,MATCH($C275,'3c Mappings'!$B$8:$B$21,0),MATCH($B275,'3c Mappings'!$C$7:$O$7,0)))</f>
        <v>37.561118785516676</v>
      </c>
      <c r="AB275" s="80">
        <f>IF(AB222="-","-",AB222*INDEX('3c Mappings'!$C$8:$O$21,MATCH($C275,'3c Mappings'!$B$8:$B$21,0),MATCH($B275,'3c Mappings'!$C$7:$O$7,0)))</f>
        <v>38.271478670759933</v>
      </c>
      <c r="AC275" s="80">
        <f>IF(AC222="-","-",AC222*INDEX('3c Mappings'!$C$8:$O$21,MATCH($C275,'3c Mappings'!$B$8:$B$21,0),MATCH($B275,'3c Mappings'!$C$7:$O$7,0)))</f>
        <v>38.271478670759933</v>
      </c>
      <c r="AD275" s="80">
        <f>IF(AD222="-","-",AD222*INDEX('3c Mappings'!$C$8:$O$21,MATCH($C275,'3c Mappings'!$B$8:$B$21,0),MATCH($B275,'3c Mappings'!$C$7:$O$7,0)))</f>
        <v>38.271478670759933</v>
      </c>
      <c r="AE275" s="80">
        <f>IF(AE222="-","-",AE222*INDEX('3c Mappings'!$C$8:$O$21,MATCH($C275,'3c Mappings'!$B$8:$B$21,0),MATCH($B275,'3c Mappings'!$C$7:$O$7,0)))</f>
        <v>38.271478670759933</v>
      </c>
      <c r="AF275" s="80">
        <f>IF(AF222="-","-",AF222*INDEX('3c Mappings'!$C$8:$O$21,MATCH($C275,'3c Mappings'!$B$8:$B$21,0),MATCH($B275,'3c Mappings'!$C$7:$O$7,0)))</f>
        <v>39.382770009135633</v>
      </c>
      <c r="AG275" s="80">
        <f>IF(AG222="-","-",AG222*INDEX('3c Mappings'!$C$8:$O$21,MATCH($C275,'3c Mappings'!$B$8:$B$21,0),MATCH($B275,'3c Mappings'!$C$7:$O$7,0)))</f>
        <v>39.382770009135633</v>
      </c>
      <c r="AH275" s="80" t="str">
        <f>IF(AH222="-","-",AH222*INDEX('3c Mappings'!$C$8:$O$21,MATCH($C275,'3c Mappings'!$B$8:$B$21,0),MATCH($B275,'3c Mappings'!$C$7:$O$7,0)))</f>
        <v>-</v>
      </c>
      <c r="AI275" s="80" t="str">
        <f>IF(AI222="-","-",AI222*INDEX('3c Mappings'!$C$8:$O$21,MATCH($C275,'3c Mappings'!$B$8:$B$21,0),MATCH($B275,'3c Mappings'!$C$7:$O$7,0)))</f>
        <v>-</v>
      </c>
      <c r="AJ275" s="80" t="str">
        <f>IF(AJ222="-","-",AJ222*INDEX('3c Mappings'!$C$8:$O$21,MATCH($C275,'3c Mappings'!$B$8:$B$21,0),MATCH($B275,'3c Mappings'!$C$7:$O$7,0)))</f>
        <v>-</v>
      </c>
      <c r="AK275" s="80" t="str">
        <f>IF(AK222="-","-",AK222*INDEX('3c Mappings'!$C$8:$O$21,MATCH($C275,'3c Mappings'!$B$8:$B$21,0),MATCH($B275,'3c Mappings'!$C$7:$O$7,0)))</f>
        <v>-</v>
      </c>
      <c r="AL275" s="80" t="str">
        <f>IF(AL222="-","-",AL222*INDEX('3c Mappings'!$C$8:$O$21,MATCH($C275,'3c Mappings'!$B$8:$B$21,0),MATCH($B275,'3c Mappings'!$C$7:$O$7,0)))</f>
        <v>-</v>
      </c>
      <c r="AM275" s="80" t="str">
        <f>IF(AM222="-","-",AM222*INDEX('3c Mappings'!$C$8:$O$21,MATCH($C275,'3c Mappings'!$B$8:$B$21,0),MATCH($B275,'3c Mappings'!$C$7:$O$7,0)))</f>
        <v>-</v>
      </c>
      <c r="AN275" s="80" t="str">
        <f>IF(AN222="-","-",AN222*INDEX('3c Mappings'!$C$8:$O$21,MATCH($C275,'3c Mappings'!$B$8:$B$21,0),MATCH($B275,'3c Mappings'!$C$7:$O$7,0)))</f>
        <v>-</v>
      </c>
      <c r="AO275" s="80" t="str">
        <f>IF(AO222="-","-",AO222*INDEX('3c Mappings'!$C$8:$O$21,MATCH($C275,'3c Mappings'!$B$8:$B$21,0),MATCH($B275,'3c Mappings'!$C$7:$O$7,0)))</f>
        <v>-</v>
      </c>
      <c r="AP275" s="80" t="str">
        <f>IF(AP222="-","-",AP222*INDEX('3c Mappings'!$C$8:$O$21,MATCH($C275,'3c Mappings'!$B$8:$B$21,0),MATCH($B275,'3c Mappings'!$C$7:$O$7,0)))</f>
        <v>-</v>
      </c>
      <c r="AQ275" s="80" t="str">
        <f>IF(AQ222="-","-",AQ222*INDEX('3c Mappings'!$C$8:$O$21,MATCH($C275,'3c Mappings'!$B$8:$B$21,0),MATCH($B275,'3c Mappings'!$C$7:$O$7,0)))</f>
        <v>-</v>
      </c>
      <c r="AR275" s="80" t="str">
        <f>IF(AR222="-","-",AR222*INDEX('3c Mappings'!$C$8:$O$21,MATCH($C275,'3c Mappings'!$B$8:$B$21,0),MATCH($B275,'3c Mappings'!$C$7:$O$7,0)))</f>
        <v>-</v>
      </c>
      <c r="AS275" s="80" t="str">
        <f>IF(AS222="-","-",AS222*INDEX('3c Mappings'!$C$8:$O$21,MATCH($C275,'3c Mappings'!$B$8:$B$21,0),MATCH($B275,'3c Mappings'!$C$7:$O$7,0)))</f>
        <v>-</v>
      </c>
      <c r="AT275" s="80" t="str">
        <f>IF(AT222="-","-",AT222*INDEX('3c Mappings'!$C$8:$O$21,MATCH($C275,'3c Mappings'!$B$8:$B$21,0),MATCH($B275,'3c Mappings'!$C$7:$O$7,0)))</f>
        <v>-</v>
      </c>
      <c r="AU275" s="80" t="str">
        <f>IF(AU222="-","-",AU222*INDEX('3c Mappings'!$C$8:$O$21,MATCH($C275,'3c Mappings'!$B$8:$B$21,0),MATCH($B275,'3c Mappings'!$C$7:$O$7,0)))</f>
        <v>-</v>
      </c>
      <c r="AV275" s="80" t="str">
        <f>IF(AV222="-","-",AV222*INDEX('3c Mappings'!$C$8:$O$21,MATCH($C275,'3c Mappings'!$B$8:$B$21,0),MATCH($B275,'3c Mappings'!$C$7:$O$7,0)))</f>
        <v>-</v>
      </c>
      <c r="AW275" s="80" t="str">
        <f>IF(AW222="-","-",AW222*INDEX('3c Mappings'!$C$8:$O$21,MATCH($C275,'3c Mappings'!$B$8:$B$21,0),MATCH($B275,'3c Mappings'!$C$7:$O$7,0)))</f>
        <v>-</v>
      </c>
      <c r="AX275" s="80" t="str">
        <f>IF(AX222="-","-",AX222*INDEX('3c Mappings'!$C$8:$O$21,MATCH($C275,'3c Mappings'!$B$8:$B$21,0),MATCH($B275,'3c Mappings'!$C$7:$O$7,0)))</f>
        <v>-</v>
      </c>
      <c r="AY275" s="80" t="str">
        <f>IF(AY222="-","-",AY222*INDEX('3c Mappings'!$C$8:$O$21,MATCH($C275,'3c Mappings'!$B$8:$B$21,0),MATCH($B275,'3c Mappings'!$C$7:$O$7,0)))</f>
        <v>-</v>
      </c>
      <c r="AZ275" s="80" t="str">
        <f>IF(AZ222="-","-",AZ222*INDEX('3c Mappings'!$C$8:$O$21,MATCH($C275,'3c Mappings'!$B$8:$B$21,0),MATCH($B275,'3c Mappings'!$C$7:$O$7,0)))</f>
        <v>-</v>
      </c>
      <c r="BA275" s="80" t="str">
        <f>IF(BA222="-","-",BA222*INDEX('3c Mappings'!$C$8:$O$21,MATCH($C275,'3c Mappings'!$B$8:$B$21,0),MATCH($B275,'3c Mappings'!$C$7:$O$7,0)))</f>
        <v>-</v>
      </c>
      <c r="BB275" s="80" t="str">
        <f>IF(BB222="-","-",BB222*INDEX('3c Mappings'!$C$8:$O$21,MATCH($C275,'3c Mappings'!$B$8:$B$21,0),MATCH($B275,'3c Mappings'!$C$7:$O$7,0)))</f>
        <v>-</v>
      </c>
    </row>
    <row r="276" spans="1:54" s="14" customFormat="1" ht="11.45">
      <c r="A276" s="10"/>
      <c r="B276" s="72" t="s">
        <v>214</v>
      </c>
      <c r="C276" s="73" t="s">
        <v>178</v>
      </c>
      <c r="D276" s="205"/>
      <c r="E276" s="29"/>
      <c r="F276" s="80">
        <f>IF(F223="-","-",F223*INDEX('3c Mappings'!$C$8:$O$21,MATCH($C276,'3c Mappings'!$B$8:$B$21,0),MATCH($B276,'3c Mappings'!$C$7:$O$7,0)))</f>
        <v>0</v>
      </c>
      <c r="G276" s="80">
        <f>IF(G223="-","-",G223*INDEX('3c Mappings'!$C$8:$O$21,MATCH($C276,'3c Mappings'!$B$8:$B$21,0),MATCH($B276,'3c Mappings'!$C$7:$O$7,0)))</f>
        <v>0</v>
      </c>
      <c r="H276" s="80">
        <f>IF(H223="-","-",H223*INDEX('3c Mappings'!$C$8:$O$21,MATCH($C276,'3c Mappings'!$B$8:$B$21,0),MATCH($B276,'3c Mappings'!$C$7:$O$7,0)))</f>
        <v>0</v>
      </c>
      <c r="I276" s="80">
        <f>IF(I223="-","-",I223*INDEX('3c Mappings'!$C$8:$O$21,MATCH($C276,'3c Mappings'!$B$8:$B$21,0),MATCH($B276,'3c Mappings'!$C$7:$O$7,0)))</f>
        <v>0</v>
      </c>
      <c r="J276" s="80">
        <f>IF(J223="-","-",J223*INDEX('3c Mappings'!$C$8:$O$21,MATCH($C276,'3c Mappings'!$B$8:$B$21,0),MATCH($B276,'3c Mappings'!$C$7:$O$7,0)))</f>
        <v>0</v>
      </c>
      <c r="K276" s="80">
        <f>IF(K223="-","-",K223*INDEX('3c Mappings'!$C$8:$O$21,MATCH($C276,'3c Mappings'!$B$8:$B$21,0),MATCH($B276,'3c Mappings'!$C$7:$O$7,0)))</f>
        <v>0</v>
      </c>
      <c r="L276" s="80">
        <f>IF(L223="-","-",L223*INDEX('3c Mappings'!$C$8:$O$21,MATCH($C276,'3c Mappings'!$B$8:$B$21,0),MATCH($B276,'3c Mappings'!$C$7:$O$7,0)))</f>
        <v>0</v>
      </c>
      <c r="M276" s="80">
        <f>IF(M223="-","-",M223*INDEX('3c Mappings'!$C$8:$O$21,MATCH($C276,'3c Mappings'!$B$8:$B$21,0),MATCH($B276,'3c Mappings'!$C$7:$O$7,0)))</f>
        <v>0</v>
      </c>
      <c r="N276" s="82"/>
      <c r="O276" s="80">
        <f>IF(O223="-","-",O223*INDEX('3c Mappings'!$C$8:$O$21,MATCH($C276,'3c Mappings'!$B$8:$B$21,0),MATCH($B276,'3c Mappings'!$C$7:$O$7,0)))</f>
        <v>0</v>
      </c>
      <c r="P276" s="80">
        <f>IF(P223="-","-",P223*INDEX('3c Mappings'!$C$8:$O$21,MATCH($C276,'3c Mappings'!$B$8:$B$21,0),MATCH($B276,'3c Mappings'!$C$7:$O$7,0)))</f>
        <v>0</v>
      </c>
      <c r="Q276" s="80">
        <f>IF(Q223="-","-",Q223*INDEX('3c Mappings'!$C$8:$O$21,MATCH($C276,'3c Mappings'!$B$8:$B$21,0),MATCH($B276,'3c Mappings'!$C$7:$O$7,0)))</f>
        <v>0</v>
      </c>
      <c r="R276" s="80">
        <f>IF(R223="-","-",R223*INDEX('3c Mappings'!$C$8:$O$21,MATCH($C276,'3c Mappings'!$B$8:$B$21,0),MATCH($B276,'3c Mappings'!$C$7:$O$7,0)))</f>
        <v>0</v>
      </c>
      <c r="S276" s="80">
        <f>IF(S223="-","-",S223*INDEX('3c Mappings'!$C$8:$O$21,MATCH($C276,'3c Mappings'!$B$8:$B$21,0),MATCH($B276,'3c Mappings'!$C$7:$O$7,0)))</f>
        <v>0</v>
      </c>
      <c r="T276" s="80">
        <f>IF(T223="-","-",T223*INDEX('3c Mappings'!$C$8:$O$21,MATCH($C276,'3c Mappings'!$B$8:$B$21,0),MATCH($B276,'3c Mappings'!$C$7:$O$7,0)))</f>
        <v>0</v>
      </c>
      <c r="U276" s="80">
        <f>IF(U223="-","-",U223*INDEX('3c Mappings'!$C$8:$O$21,MATCH($C276,'3c Mappings'!$B$8:$B$21,0),MATCH($B276,'3c Mappings'!$C$7:$O$7,0)))</f>
        <v>0</v>
      </c>
      <c r="V276" s="80">
        <f>IF(V223="-","-",V223*INDEX('3c Mappings'!$C$8:$O$21,MATCH($C276,'3c Mappings'!$B$8:$B$21,0),MATCH($B276,'3c Mappings'!$C$7:$O$7,0)))</f>
        <v>0</v>
      </c>
      <c r="W276" s="80">
        <f>IF(W223="-","-",W223*INDEX('3c Mappings'!$C$8:$O$21,MATCH($C276,'3c Mappings'!$B$8:$B$21,0),MATCH($B276,'3c Mappings'!$C$7:$O$7,0)))</f>
        <v>0</v>
      </c>
      <c r="X276" s="80">
        <f>IF(X223="-","-",X223*INDEX('3c Mappings'!$C$8:$O$21,MATCH($C276,'3c Mappings'!$B$8:$B$21,0),MATCH($B276,'3c Mappings'!$C$7:$O$7,0)))</f>
        <v>0</v>
      </c>
      <c r="Y276" s="80">
        <f>IF(Y223="-","-",Y223*INDEX('3c Mappings'!$C$8:$O$21,MATCH($C276,'3c Mappings'!$B$8:$B$21,0),MATCH($B276,'3c Mappings'!$C$7:$O$7,0)))</f>
        <v>0</v>
      </c>
      <c r="Z276" s="80">
        <f>IF(Z223="-","-",Z223*INDEX('3c Mappings'!$C$8:$O$21,MATCH($C276,'3c Mappings'!$B$8:$B$21,0),MATCH($B276,'3c Mappings'!$C$7:$O$7,0)))</f>
        <v>0</v>
      </c>
      <c r="AA276" s="80">
        <f>IF(AA223="-","-",AA223*INDEX('3c Mappings'!$C$8:$O$21,MATCH($C276,'3c Mappings'!$B$8:$B$21,0),MATCH($B276,'3c Mappings'!$C$7:$O$7,0)))</f>
        <v>0</v>
      </c>
      <c r="AB276" s="80">
        <f>IF(AB223="-","-",AB223*INDEX('3c Mappings'!$C$8:$O$21,MATCH($C276,'3c Mappings'!$B$8:$B$21,0),MATCH($B276,'3c Mappings'!$C$7:$O$7,0)))</f>
        <v>0</v>
      </c>
      <c r="AC276" s="80">
        <f>IF(AC223="-","-",AC223*INDEX('3c Mappings'!$C$8:$O$21,MATCH($C276,'3c Mappings'!$B$8:$B$21,0),MATCH($B276,'3c Mappings'!$C$7:$O$7,0)))</f>
        <v>0</v>
      </c>
      <c r="AD276" s="80">
        <f>IF(AD223="-","-",AD223*INDEX('3c Mappings'!$C$8:$O$21,MATCH($C276,'3c Mappings'!$B$8:$B$21,0),MATCH($B276,'3c Mappings'!$C$7:$O$7,0)))</f>
        <v>0</v>
      </c>
      <c r="AE276" s="80">
        <f>IF(AE223="-","-",AE223*INDEX('3c Mappings'!$C$8:$O$21,MATCH($C276,'3c Mappings'!$B$8:$B$21,0),MATCH($B276,'3c Mappings'!$C$7:$O$7,0)))</f>
        <v>0</v>
      </c>
      <c r="AF276" s="80">
        <f>IF(AF223="-","-",AF223*INDEX('3c Mappings'!$C$8:$O$21,MATCH($C276,'3c Mappings'!$B$8:$B$21,0),MATCH($B276,'3c Mappings'!$C$7:$O$7,0)))</f>
        <v>0</v>
      </c>
      <c r="AG276" s="80">
        <f>IF(AG223="-","-",AG223*INDEX('3c Mappings'!$C$8:$O$21,MATCH($C276,'3c Mappings'!$B$8:$B$21,0),MATCH($B276,'3c Mappings'!$C$7:$O$7,0)))</f>
        <v>0</v>
      </c>
      <c r="AH276" s="80" t="str">
        <f>IF(AH223="-","-",AH223*INDEX('3c Mappings'!$C$8:$O$21,MATCH($C276,'3c Mappings'!$B$8:$B$21,0),MATCH($B276,'3c Mappings'!$C$7:$O$7,0)))</f>
        <v>-</v>
      </c>
      <c r="AI276" s="80" t="str">
        <f>IF(AI223="-","-",AI223*INDEX('3c Mappings'!$C$8:$O$21,MATCH($C276,'3c Mappings'!$B$8:$B$21,0),MATCH($B276,'3c Mappings'!$C$7:$O$7,0)))</f>
        <v>-</v>
      </c>
      <c r="AJ276" s="80" t="str">
        <f>IF(AJ223="-","-",AJ223*INDEX('3c Mappings'!$C$8:$O$21,MATCH($C276,'3c Mappings'!$B$8:$B$21,0),MATCH($B276,'3c Mappings'!$C$7:$O$7,0)))</f>
        <v>-</v>
      </c>
      <c r="AK276" s="80" t="str">
        <f>IF(AK223="-","-",AK223*INDEX('3c Mappings'!$C$8:$O$21,MATCH($C276,'3c Mappings'!$B$8:$B$21,0),MATCH($B276,'3c Mappings'!$C$7:$O$7,0)))</f>
        <v>-</v>
      </c>
      <c r="AL276" s="80" t="str">
        <f>IF(AL223="-","-",AL223*INDEX('3c Mappings'!$C$8:$O$21,MATCH($C276,'3c Mappings'!$B$8:$B$21,0),MATCH($B276,'3c Mappings'!$C$7:$O$7,0)))</f>
        <v>-</v>
      </c>
      <c r="AM276" s="80" t="str">
        <f>IF(AM223="-","-",AM223*INDEX('3c Mappings'!$C$8:$O$21,MATCH($C276,'3c Mappings'!$B$8:$B$21,0),MATCH($B276,'3c Mappings'!$C$7:$O$7,0)))</f>
        <v>-</v>
      </c>
      <c r="AN276" s="80" t="str">
        <f>IF(AN223="-","-",AN223*INDEX('3c Mappings'!$C$8:$O$21,MATCH($C276,'3c Mappings'!$B$8:$B$21,0),MATCH($B276,'3c Mappings'!$C$7:$O$7,0)))</f>
        <v>-</v>
      </c>
      <c r="AO276" s="80" t="str">
        <f>IF(AO223="-","-",AO223*INDEX('3c Mappings'!$C$8:$O$21,MATCH($C276,'3c Mappings'!$B$8:$B$21,0),MATCH($B276,'3c Mappings'!$C$7:$O$7,0)))</f>
        <v>-</v>
      </c>
      <c r="AP276" s="80" t="str">
        <f>IF(AP223="-","-",AP223*INDEX('3c Mappings'!$C$8:$O$21,MATCH($C276,'3c Mappings'!$B$8:$B$21,0),MATCH($B276,'3c Mappings'!$C$7:$O$7,0)))</f>
        <v>-</v>
      </c>
      <c r="AQ276" s="80" t="str">
        <f>IF(AQ223="-","-",AQ223*INDEX('3c Mappings'!$C$8:$O$21,MATCH($C276,'3c Mappings'!$B$8:$B$21,0),MATCH($B276,'3c Mappings'!$C$7:$O$7,0)))</f>
        <v>-</v>
      </c>
      <c r="AR276" s="80" t="str">
        <f>IF(AR223="-","-",AR223*INDEX('3c Mappings'!$C$8:$O$21,MATCH($C276,'3c Mappings'!$B$8:$B$21,0),MATCH($B276,'3c Mappings'!$C$7:$O$7,0)))</f>
        <v>-</v>
      </c>
      <c r="AS276" s="80" t="str">
        <f>IF(AS223="-","-",AS223*INDEX('3c Mappings'!$C$8:$O$21,MATCH($C276,'3c Mappings'!$B$8:$B$21,0),MATCH($B276,'3c Mappings'!$C$7:$O$7,0)))</f>
        <v>-</v>
      </c>
      <c r="AT276" s="80" t="str">
        <f>IF(AT223="-","-",AT223*INDEX('3c Mappings'!$C$8:$O$21,MATCH($C276,'3c Mappings'!$B$8:$B$21,0),MATCH($B276,'3c Mappings'!$C$7:$O$7,0)))</f>
        <v>-</v>
      </c>
      <c r="AU276" s="80" t="str">
        <f>IF(AU223="-","-",AU223*INDEX('3c Mappings'!$C$8:$O$21,MATCH($C276,'3c Mappings'!$B$8:$B$21,0),MATCH($B276,'3c Mappings'!$C$7:$O$7,0)))</f>
        <v>-</v>
      </c>
      <c r="AV276" s="80" t="str">
        <f>IF(AV223="-","-",AV223*INDEX('3c Mappings'!$C$8:$O$21,MATCH($C276,'3c Mappings'!$B$8:$B$21,0),MATCH($B276,'3c Mappings'!$C$7:$O$7,0)))</f>
        <v>-</v>
      </c>
      <c r="AW276" s="80" t="str">
        <f>IF(AW223="-","-",AW223*INDEX('3c Mappings'!$C$8:$O$21,MATCH($C276,'3c Mappings'!$B$8:$B$21,0),MATCH($B276,'3c Mappings'!$C$7:$O$7,0)))</f>
        <v>-</v>
      </c>
      <c r="AX276" s="80" t="str">
        <f>IF(AX223="-","-",AX223*INDEX('3c Mappings'!$C$8:$O$21,MATCH($C276,'3c Mappings'!$B$8:$B$21,0),MATCH($B276,'3c Mappings'!$C$7:$O$7,0)))</f>
        <v>-</v>
      </c>
      <c r="AY276" s="80" t="str">
        <f>IF(AY223="-","-",AY223*INDEX('3c Mappings'!$C$8:$O$21,MATCH($C276,'3c Mappings'!$B$8:$B$21,0),MATCH($B276,'3c Mappings'!$C$7:$O$7,0)))</f>
        <v>-</v>
      </c>
      <c r="AZ276" s="80" t="str">
        <f>IF(AZ223="-","-",AZ223*INDEX('3c Mappings'!$C$8:$O$21,MATCH($C276,'3c Mappings'!$B$8:$B$21,0),MATCH($B276,'3c Mappings'!$C$7:$O$7,0)))</f>
        <v>-</v>
      </c>
      <c r="BA276" s="80" t="str">
        <f>IF(BA223="-","-",BA223*INDEX('3c Mappings'!$C$8:$O$21,MATCH($C276,'3c Mappings'!$B$8:$B$21,0),MATCH($B276,'3c Mappings'!$C$7:$O$7,0)))</f>
        <v>-</v>
      </c>
      <c r="BB276" s="80" t="str">
        <f>IF(BB223="-","-",BB223*INDEX('3c Mappings'!$C$8:$O$21,MATCH($C276,'3c Mappings'!$B$8:$B$21,0),MATCH($B276,'3c Mappings'!$C$7:$O$7,0)))</f>
        <v>-</v>
      </c>
    </row>
    <row r="277" spans="1:54" s="14" customFormat="1" ht="12.6" customHeight="1">
      <c r="A277" s="10"/>
      <c r="B277" s="72" t="s">
        <v>202</v>
      </c>
      <c r="C277" s="73" t="s">
        <v>179</v>
      </c>
      <c r="D277" s="205"/>
      <c r="E277" s="29"/>
      <c r="F277" s="80">
        <f>IF(F211="-","-",F211*INDEX('3c Mappings'!$C$8:$O$21,MATCH($C277,'3c Mappings'!$B$8:$B$21,0),MATCH($B277,'3c Mappings'!$C$7:$O$7,0)))</f>
        <v>0</v>
      </c>
      <c r="G277" s="80">
        <f>IF(G211="-","-",G211*INDEX('3c Mappings'!$C$8:$O$21,MATCH($C277,'3c Mappings'!$B$8:$B$21,0),MATCH($B277,'3c Mappings'!$C$7:$O$7,0)))</f>
        <v>0</v>
      </c>
      <c r="H277" s="80">
        <f>IF(H211="-","-",H211*INDEX('3c Mappings'!$C$8:$O$21,MATCH($C277,'3c Mappings'!$B$8:$B$21,0),MATCH($B277,'3c Mappings'!$C$7:$O$7,0)))</f>
        <v>0</v>
      </c>
      <c r="I277" s="80">
        <f>IF(I211="-","-",I211*INDEX('3c Mappings'!$C$8:$O$21,MATCH($C277,'3c Mappings'!$B$8:$B$21,0),MATCH($B277,'3c Mappings'!$C$7:$O$7,0)))</f>
        <v>0</v>
      </c>
      <c r="J277" s="80">
        <f>IF(J211="-","-",J211*INDEX('3c Mappings'!$C$8:$O$21,MATCH($C277,'3c Mappings'!$B$8:$B$21,0),MATCH($B277,'3c Mappings'!$C$7:$O$7,0)))</f>
        <v>0</v>
      </c>
      <c r="K277" s="80">
        <f>IF(K211="-","-",K211*INDEX('3c Mappings'!$C$8:$O$21,MATCH($C277,'3c Mappings'!$B$8:$B$21,0),MATCH($B277,'3c Mappings'!$C$7:$O$7,0)))</f>
        <v>0</v>
      </c>
      <c r="L277" s="80">
        <f>IF(L211="-","-",L211*INDEX('3c Mappings'!$C$8:$O$21,MATCH($C277,'3c Mappings'!$B$8:$B$21,0),MATCH($B277,'3c Mappings'!$C$7:$O$7,0)))</f>
        <v>0</v>
      </c>
      <c r="M277" s="80">
        <f>IF(M211="-","-",M211*INDEX('3c Mappings'!$C$8:$O$21,MATCH($C277,'3c Mappings'!$B$8:$B$21,0),MATCH($B277,'3c Mappings'!$C$7:$O$7,0)))</f>
        <v>0</v>
      </c>
      <c r="N277" s="82"/>
      <c r="O277" s="80">
        <f>IF(O211="-","-",O211*INDEX('3c Mappings'!$C$8:$O$21,MATCH($C277,'3c Mappings'!$B$8:$B$21,0),MATCH($B277,'3c Mappings'!$C$7:$O$7,0)))</f>
        <v>0</v>
      </c>
      <c r="P277" s="80">
        <f>IF(P211="-","-",P211*INDEX('3c Mappings'!$C$8:$O$21,MATCH($C277,'3c Mappings'!$B$8:$B$21,0),MATCH($B277,'3c Mappings'!$C$7:$O$7,0)))</f>
        <v>0</v>
      </c>
      <c r="Q277" s="80">
        <f>IF(Q211="-","-",Q211*INDEX('3c Mappings'!$C$8:$O$21,MATCH($C277,'3c Mappings'!$B$8:$B$21,0),MATCH($B277,'3c Mappings'!$C$7:$O$7,0)))</f>
        <v>0</v>
      </c>
      <c r="R277" s="80">
        <f>IF(R211="-","-",R211*INDEX('3c Mappings'!$C$8:$O$21,MATCH($C277,'3c Mappings'!$B$8:$B$21,0),MATCH($B277,'3c Mappings'!$C$7:$O$7,0)))</f>
        <v>0</v>
      </c>
      <c r="S277" s="80">
        <f>IF(S211="-","-",S211*INDEX('3c Mappings'!$C$8:$O$21,MATCH($C277,'3c Mappings'!$B$8:$B$21,0),MATCH($B277,'3c Mappings'!$C$7:$O$7,0)))</f>
        <v>0</v>
      </c>
      <c r="T277" s="80">
        <f>IF(T211="-","-",T211*INDEX('3c Mappings'!$C$8:$O$21,MATCH($C277,'3c Mappings'!$B$8:$B$21,0),MATCH($B277,'3c Mappings'!$C$7:$O$7,0)))</f>
        <v>0</v>
      </c>
      <c r="U277" s="80">
        <f>IF(U211="-","-",U211*INDEX('3c Mappings'!$C$8:$O$21,MATCH($C277,'3c Mappings'!$B$8:$B$21,0),MATCH($B277,'3c Mappings'!$C$7:$O$7,0)))</f>
        <v>0</v>
      </c>
      <c r="V277" s="80">
        <f>IF(V211="-","-",V211*INDEX('3c Mappings'!$C$8:$O$21,MATCH($C277,'3c Mappings'!$B$8:$B$21,0),MATCH($B277,'3c Mappings'!$C$7:$O$7,0)))</f>
        <v>0</v>
      </c>
      <c r="W277" s="80">
        <f>IF(W211="-","-",W211*INDEX('3c Mappings'!$C$8:$O$21,MATCH($C277,'3c Mappings'!$B$8:$B$21,0),MATCH($B277,'3c Mappings'!$C$7:$O$7,0)))</f>
        <v>0</v>
      </c>
      <c r="X277" s="80">
        <f>IF(X211="-","-",X211*INDEX('3c Mappings'!$C$8:$O$21,MATCH($C277,'3c Mappings'!$B$8:$B$21,0),MATCH($B277,'3c Mappings'!$C$7:$O$7,0)))</f>
        <v>0</v>
      </c>
      <c r="Y277" s="80">
        <f>IF(Y211="-","-",Y211*INDEX('3c Mappings'!$C$8:$O$21,MATCH($C277,'3c Mappings'!$B$8:$B$21,0),MATCH($B277,'3c Mappings'!$C$7:$O$7,0)))</f>
        <v>0</v>
      </c>
      <c r="Z277" s="80">
        <f>IF(Z211="-","-",Z211*INDEX('3c Mappings'!$C$8:$O$21,MATCH($C277,'3c Mappings'!$B$8:$B$21,0),MATCH($B277,'3c Mappings'!$C$7:$O$7,0)))</f>
        <v>0</v>
      </c>
      <c r="AA277" s="80">
        <f>IF(AA211="-","-",AA211*INDEX('3c Mappings'!$C$8:$O$21,MATCH($C277,'3c Mappings'!$B$8:$B$21,0),MATCH($B277,'3c Mappings'!$C$7:$O$7,0)))</f>
        <v>0</v>
      </c>
      <c r="AB277" s="80">
        <f>IF(AB211="-","-",AB211*INDEX('3c Mappings'!$C$8:$O$21,MATCH($C277,'3c Mappings'!$B$8:$B$21,0),MATCH($B277,'3c Mappings'!$C$7:$O$7,0)))</f>
        <v>0</v>
      </c>
      <c r="AC277" s="80">
        <f>IF(AC211="-","-",AC211*INDEX('3c Mappings'!$C$8:$O$21,MATCH($C277,'3c Mappings'!$B$8:$B$21,0),MATCH($B277,'3c Mappings'!$C$7:$O$7,0)))</f>
        <v>0</v>
      </c>
      <c r="AD277" s="80">
        <f>IF(AD211="-","-",AD211*INDEX('3c Mappings'!$C$8:$O$21,MATCH($C277,'3c Mappings'!$B$8:$B$21,0),MATCH($B277,'3c Mappings'!$C$7:$O$7,0)))</f>
        <v>0</v>
      </c>
      <c r="AE277" s="80">
        <f>IF(AE211="-","-",AE211*INDEX('3c Mappings'!$C$8:$O$21,MATCH($C277,'3c Mappings'!$B$8:$B$21,0),MATCH($B277,'3c Mappings'!$C$7:$O$7,0)))</f>
        <v>0</v>
      </c>
      <c r="AF277" s="80">
        <f>IF(AF211="-","-",AF211*INDEX('3c Mappings'!$C$8:$O$21,MATCH($C277,'3c Mappings'!$B$8:$B$21,0),MATCH($B277,'3c Mappings'!$C$7:$O$7,0)))</f>
        <v>0</v>
      </c>
      <c r="AG277" s="80">
        <f>IF(AG211="-","-",AG211*INDEX('3c Mappings'!$C$8:$O$21,MATCH($C277,'3c Mappings'!$B$8:$B$21,0),MATCH($B277,'3c Mappings'!$C$7:$O$7,0)))</f>
        <v>0</v>
      </c>
      <c r="AH277" s="80" t="str">
        <f>IF(AH211="-","-",AH211*INDEX('3c Mappings'!$C$8:$O$21,MATCH($C277,'3c Mappings'!$B$8:$B$21,0),MATCH($B277,'3c Mappings'!$C$7:$O$7,0)))</f>
        <v>-</v>
      </c>
      <c r="AI277" s="80" t="str">
        <f>IF(AI211="-","-",AI211*INDEX('3c Mappings'!$C$8:$O$21,MATCH($C277,'3c Mappings'!$B$8:$B$21,0),MATCH($B277,'3c Mappings'!$C$7:$O$7,0)))</f>
        <v>-</v>
      </c>
      <c r="AJ277" s="80" t="str">
        <f>IF(AJ211="-","-",AJ211*INDEX('3c Mappings'!$C$8:$O$21,MATCH($C277,'3c Mappings'!$B$8:$B$21,0),MATCH($B277,'3c Mappings'!$C$7:$O$7,0)))</f>
        <v>-</v>
      </c>
      <c r="AK277" s="80" t="str">
        <f>IF(AK211="-","-",AK211*INDEX('3c Mappings'!$C$8:$O$21,MATCH($C277,'3c Mappings'!$B$8:$B$21,0),MATCH($B277,'3c Mappings'!$C$7:$O$7,0)))</f>
        <v>-</v>
      </c>
      <c r="AL277" s="80" t="str">
        <f>IF(AL211="-","-",AL211*INDEX('3c Mappings'!$C$8:$O$21,MATCH($C277,'3c Mappings'!$B$8:$B$21,0),MATCH($B277,'3c Mappings'!$C$7:$O$7,0)))</f>
        <v>-</v>
      </c>
      <c r="AM277" s="80" t="str">
        <f>IF(AM211="-","-",AM211*INDEX('3c Mappings'!$C$8:$O$21,MATCH($C277,'3c Mappings'!$B$8:$B$21,0),MATCH($B277,'3c Mappings'!$C$7:$O$7,0)))</f>
        <v>-</v>
      </c>
      <c r="AN277" s="80" t="str">
        <f>IF(AN211="-","-",AN211*INDEX('3c Mappings'!$C$8:$O$21,MATCH($C277,'3c Mappings'!$B$8:$B$21,0),MATCH($B277,'3c Mappings'!$C$7:$O$7,0)))</f>
        <v>-</v>
      </c>
      <c r="AO277" s="80" t="str">
        <f>IF(AO211="-","-",AO211*INDEX('3c Mappings'!$C$8:$O$21,MATCH($C277,'3c Mappings'!$B$8:$B$21,0),MATCH($B277,'3c Mappings'!$C$7:$O$7,0)))</f>
        <v>-</v>
      </c>
      <c r="AP277" s="80" t="str">
        <f>IF(AP211="-","-",AP211*INDEX('3c Mappings'!$C$8:$O$21,MATCH($C277,'3c Mappings'!$B$8:$B$21,0),MATCH($B277,'3c Mappings'!$C$7:$O$7,0)))</f>
        <v>-</v>
      </c>
      <c r="AQ277" s="80" t="str">
        <f>IF(AQ211="-","-",AQ211*INDEX('3c Mappings'!$C$8:$O$21,MATCH($C277,'3c Mappings'!$B$8:$B$21,0),MATCH($B277,'3c Mappings'!$C$7:$O$7,0)))</f>
        <v>-</v>
      </c>
      <c r="AR277" s="80" t="str">
        <f>IF(AR211="-","-",AR211*INDEX('3c Mappings'!$C$8:$O$21,MATCH($C277,'3c Mappings'!$B$8:$B$21,0),MATCH($B277,'3c Mappings'!$C$7:$O$7,0)))</f>
        <v>-</v>
      </c>
      <c r="AS277" s="80" t="str">
        <f>IF(AS211="-","-",AS211*INDEX('3c Mappings'!$C$8:$O$21,MATCH($C277,'3c Mappings'!$B$8:$B$21,0),MATCH($B277,'3c Mappings'!$C$7:$O$7,0)))</f>
        <v>-</v>
      </c>
      <c r="AT277" s="80" t="str">
        <f>IF(AT211="-","-",AT211*INDEX('3c Mappings'!$C$8:$O$21,MATCH($C277,'3c Mappings'!$B$8:$B$21,0),MATCH($B277,'3c Mappings'!$C$7:$O$7,0)))</f>
        <v>-</v>
      </c>
      <c r="AU277" s="80" t="str">
        <f>IF(AU211="-","-",AU211*INDEX('3c Mappings'!$C$8:$O$21,MATCH($C277,'3c Mappings'!$B$8:$B$21,0),MATCH($B277,'3c Mappings'!$C$7:$O$7,0)))</f>
        <v>-</v>
      </c>
      <c r="AV277" s="80" t="str">
        <f>IF(AV211="-","-",AV211*INDEX('3c Mappings'!$C$8:$O$21,MATCH($C277,'3c Mappings'!$B$8:$B$21,0),MATCH($B277,'3c Mappings'!$C$7:$O$7,0)))</f>
        <v>-</v>
      </c>
      <c r="AW277" s="80" t="str">
        <f>IF(AW211="-","-",AW211*INDEX('3c Mappings'!$C$8:$O$21,MATCH($C277,'3c Mappings'!$B$8:$B$21,0),MATCH($B277,'3c Mappings'!$C$7:$O$7,0)))</f>
        <v>-</v>
      </c>
      <c r="AX277" s="80" t="str">
        <f>IF(AX211="-","-",AX211*INDEX('3c Mappings'!$C$8:$O$21,MATCH($C277,'3c Mappings'!$B$8:$B$21,0),MATCH($B277,'3c Mappings'!$C$7:$O$7,0)))</f>
        <v>-</v>
      </c>
      <c r="AY277" s="80" t="str">
        <f>IF(AY211="-","-",AY211*INDEX('3c Mappings'!$C$8:$O$21,MATCH($C277,'3c Mappings'!$B$8:$B$21,0),MATCH($B277,'3c Mappings'!$C$7:$O$7,0)))</f>
        <v>-</v>
      </c>
      <c r="AZ277" s="80" t="str">
        <f>IF(AZ211="-","-",AZ211*INDEX('3c Mappings'!$C$8:$O$21,MATCH($C277,'3c Mappings'!$B$8:$B$21,0),MATCH($B277,'3c Mappings'!$C$7:$O$7,0)))</f>
        <v>-</v>
      </c>
      <c r="BA277" s="80" t="str">
        <f>IF(BA211="-","-",BA211*INDEX('3c Mappings'!$C$8:$O$21,MATCH($C277,'3c Mappings'!$B$8:$B$21,0),MATCH($B277,'3c Mappings'!$C$7:$O$7,0)))</f>
        <v>-</v>
      </c>
      <c r="BB277" s="80" t="str">
        <f>IF(BB211="-","-",BB211*INDEX('3c Mappings'!$C$8:$O$21,MATCH($C277,'3c Mappings'!$B$8:$B$21,0),MATCH($B277,'3c Mappings'!$C$7:$O$7,0)))</f>
        <v>-</v>
      </c>
    </row>
    <row r="278" spans="1:54" s="14" customFormat="1" ht="11.45">
      <c r="A278" s="10"/>
      <c r="B278" s="72" t="s">
        <v>203</v>
      </c>
      <c r="C278" s="73" t="s">
        <v>179</v>
      </c>
      <c r="D278" s="205"/>
      <c r="E278" s="29"/>
      <c r="F278" s="80">
        <f>IF(F212="-","-",F212*INDEX('3c Mappings'!$C$8:$O$21,MATCH($C278,'3c Mappings'!$B$8:$B$21,0),MATCH($B278,'3c Mappings'!$C$7:$O$7,0)))</f>
        <v>0.1122807295277914</v>
      </c>
      <c r="G278" s="80">
        <f>IF(G212="-","-",G212*INDEX('3c Mappings'!$C$8:$O$21,MATCH($C278,'3c Mappings'!$B$8:$B$21,0),MATCH($B278,'3c Mappings'!$C$7:$O$7,0)))</f>
        <v>0.1122807295277914</v>
      </c>
      <c r="H278" s="80">
        <f>IF(H212="-","-",H212*INDEX('3c Mappings'!$C$8:$O$21,MATCH($C278,'3c Mappings'!$B$8:$B$21,0),MATCH($B278,'3c Mappings'!$C$7:$O$7,0)))</f>
        <v>0.1090051478184796</v>
      </c>
      <c r="I278" s="80">
        <f>IF(I212="-","-",I212*INDEX('3c Mappings'!$C$8:$O$21,MATCH($C278,'3c Mappings'!$B$8:$B$21,0),MATCH($B278,'3c Mappings'!$C$7:$O$7,0)))</f>
        <v>0.1090051478184796</v>
      </c>
      <c r="J278" s="80">
        <f>IF(J212="-","-",J212*INDEX('3c Mappings'!$C$8:$O$21,MATCH($C278,'3c Mappings'!$B$8:$B$21,0),MATCH($B278,'3c Mappings'!$C$7:$O$7,0)))</f>
        <v>0.11369539481618365</v>
      </c>
      <c r="K278" s="80">
        <f>IF(K212="-","-",K212*INDEX('3c Mappings'!$C$8:$O$21,MATCH($C278,'3c Mappings'!$B$8:$B$21,0),MATCH($B278,'3c Mappings'!$C$7:$O$7,0)))</f>
        <v>0.11369539481618365</v>
      </c>
      <c r="L278" s="80">
        <f>IF(L212="-","-",L212*INDEX('3c Mappings'!$C$8:$O$21,MATCH($C278,'3c Mappings'!$B$8:$B$21,0),MATCH($B278,'3c Mappings'!$C$7:$O$7,0)))</f>
        <v>0.11757394134142966</v>
      </c>
      <c r="M278" s="80">
        <f>IF(M212="-","-",M212*INDEX('3c Mappings'!$C$8:$O$21,MATCH($C278,'3c Mappings'!$B$8:$B$21,0),MATCH($B278,'3c Mappings'!$C$7:$O$7,0)))</f>
        <v>0.11757394134142966</v>
      </c>
      <c r="N278" s="82"/>
      <c r="O278" s="80">
        <f>IF(O212="-","-",O212*INDEX('3c Mappings'!$C$8:$O$21,MATCH($C278,'3c Mappings'!$B$8:$B$21,0),MATCH($B278,'3c Mappings'!$C$7:$O$7,0)))</f>
        <v>0.11757394134142966</v>
      </c>
      <c r="P278" s="80">
        <f>IF(P212="-","-",P212*INDEX('3c Mappings'!$C$8:$O$21,MATCH($C278,'3c Mappings'!$B$8:$B$21,0),MATCH($B278,'3c Mappings'!$C$7:$O$7,0)))</f>
        <v>0.116747181712272</v>
      </c>
      <c r="Q278" s="80">
        <f>IF(Q212="-","-",Q212*INDEX('3c Mappings'!$C$8:$O$21,MATCH($C278,'3c Mappings'!$B$8:$B$21,0),MATCH($B278,'3c Mappings'!$C$7:$O$7,0)))</f>
        <v>0.116747181712272</v>
      </c>
      <c r="R278" s="80">
        <f>IF(R212="-","-",R212*INDEX('3c Mappings'!$C$8:$O$21,MATCH($C278,'3c Mappings'!$B$8:$B$21,0),MATCH($B278,'3c Mappings'!$C$7:$O$7,0)))</f>
        <v>0.11718369891386479</v>
      </c>
      <c r="S278" s="80">
        <f>IF(S212="-","-",S212*INDEX('3c Mappings'!$C$8:$O$21,MATCH($C278,'3c Mappings'!$B$8:$B$21,0),MATCH($B278,'3c Mappings'!$C$7:$O$7,0)))</f>
        <v>0.11718369891386479</v>
      </c>
      <c r="T278" s="80">
        <f>IF(T212="-","-",T212*INDEX('3c Mappings'!$C$8:$O$21,MATCH($C278,'3c Mappings'!$B$8:$B$21,0),MATCH($B278,'3c Mappings'!$C$7:$O$7,0)))</f>
        <v>0.11416405343474287</v>
      </c>
      <c r="U278" s="80">
        <f>IF(U212="-","-",U212*INDEX('3c Mappings'!$C$8:$O$21,MATCH($C278,'3c Mappings'!$B$8:$B$21,0),MATCH($B278,'3c Mappings'!$C$7:$O$7,0)))</f>
        <v>0.11416405343474287</v>
      </c>
      <c r="V278" s="80">
        <f>IF(V212="-","-",V212*INDEX('3c Mappings'!$C$8:$O$21,MATCH($C278,'3c Mappings'!$B$8:$B$21,0),MATCH($B278,'3c Mappings'!$C$7:$O$7,0)))</f>
        <v>0.16506059604666454</v>
      </c>
      <c r="W278" s="80">
        <f>IF(W212="-","-",W212*INDEX('3c Mappings'!$C$8:$O$21,MATCH($C278,'3c Mappings'!$B$8:$B$21,0),MATCH($B278,'3c Mappings'!$C$7:$O$7,0)))</f>
        <v>0.15510221472088395</v>
      </c>
      <c r="X278" s="80">
        <f>IF(X212="-","-",X212*INDEX('3c Mappings'!$C$8:$O$21,MATCH($C278,'3c Mappings'!$B$8:$B$21,0),MATCH($B278,'3c Mappings'!$C$7:$O$7,0)))</f>
        <v>0.15467375335963882</v>
      </c>
      <c r="Y278" s="80">
        <f>IF(Y212="-","-",Y212*INDEX('3c Mappings'!$C$8:$O$21,MATCH($C278,'3c Mappings'!$B$8:$B$21,0),MATCH($B278,'3c Mappings'!$C$7:$O$7,0)))</f>
        <v>0.15467375335963882</v>
      </c>
      <c r="Z278" s="80">
        <f>IF(Z212="-","-",Z212*INDEX('3c Mappings'!$C$8:$O$21,MATCH($C278,'3c Mappings'!$B$8:$B$21,0),MATCH($B278,'3c Mappings'!$C$7:$O$7,0)))</f>
        <v>0.15467375335963882</v>
      </c>
      <c r="AA278" s="80">
        <f>IF(AA212="-","-",AA212*INDEX('3c Mappings'!$C$8:$O$21,MATCH($C278,'3c Mappings'!$B$8:$B$21,0),MATCH($B278,'3c Mappings'!$C$7:$O$7,0)))</f>
        <v>0.15467375335963882</v>
      </c>
      <c r="AB278" s="80">
        <f>IF(AB212="-","-",AB212*INDEX('3c Mappings'!$C$8:$O$21,MATCH($C278,'3c Mappings'!$B$8:$B$21,0),MATCH($B278,'3c Mappings'!$C$7:$O$7,0)))</f>
        <v>0.15250707757025958</v>
      </c>
      <c r="AC278" s="80">
        <f>IF(AC212="-","-",AC212*INDEX('3c Mappings'!$C$8:$O$21,MATCH($C278,'3c Mappings'!$B$8:$B$21,0),MATCH($B278,'3c Mappings'!$C$7:$O$7,0)))</f>
        <v>0.15250707757025958</v>
      </c>
      <c r="AD278" s="80">
        <f>IF(AD212="-","-",AD212*INDEX('3c Mappings'!$C$8:$O$21,MATCH($C278,'3c Mappings'!$B$8:$B$21,0),MATCH($B278,'3c Mappings'!$C$7:$O$7,0)))</f>
        <v>0.15250707757025958</v>
      </c>
      <c r="AE278" s="80">
        <f>IF(AE212="-","-",AE212*INDEX('3c Mappings'!$C$8:$O$21,MATCH($C278,'3c Mappings'!$B$8:$B$21,0),MATCH($B278,'3c Mappings'!$C$7:$O$7,0)))</f>
        <v>0.15250707757025958</v>
      </c>
      <c r="AF278" s="80">
        <f>IF(AF212="-","-",AF212*INDEX('3c Mappings'!$C$8:$O$21,MATCH($C278,'3c Mappings'!$B$8:$B$21,0),MATCH($B278,'3c Mappings'!$C$7:$O$7,0)))</f>
        <v>0.16504210853126086</v>
      </c>
      <c r="AG278" s="80">
        <f>IF(AG212="-","-",AG212*INDEX('3c Mappings'!$C$8:$O$21,MATCH($C278,'3c Mappings'!$B$8:$B$21,0),MATCH($B278,'3c Mappings'!$C$7:$O$7,0)))</f>
        <v>0.16504210853126086</v>
      </c>
      <c r="AH278" s="80" t="str">
        <f>IF(AH212="-","-",AH212*INDEX('3c Mappings'!$C$8:$O$21,MATCH($C278,'3c Mappings'!$B$8:$B$21,0),MATCH($B278,'3c Mappings'!$C$7:$O$7,0)))</f>
        <v>-</v>
      </c>
      <c r="AI278" s="80" t="str">
        <f>IF(AI212="-","-",AI212*INDEX('3c Mappings'!$C$8:$O$21,MATCH($C278,'3c Mappings'!$B$8:$B$21,0),MATCH($B278,'3c Mappings'!$C$7:$O$7,0)))</f>
        <v>-</v>
      </c>
      <c r="AJ278" s="80" t="str">
        <f>IF(AJ212="-","-",AJ212*INDEX('3c Mappings'!$C$8:$O$21,MATCH($C278,'3c Mappings'!$B$8:$B$21,0),MATCH($B278,'3c Mappings'!$C$7:$O$7,0)))</f>
        <v>-</v>
      </c>
      <c r="AK278" s="80" t="str">
        <f>IF(AK212="-","-",AK212*INDEX('3c Mappings'!$C$8:$O$21,MATCH($C278,'3c Mappings'!$B$8:$B$21,0),MATCH($B278,'3c Mappings'!$C$7:$O$7,0)))</f>
        <v>-</v>
      </c>
      <c r="AL278" s="80" t="str">
        <f>IF(AL212="-","-",AL212*INDEX('3c Mappings'!$C$8:$O$21,MATCH($C278,'3c Mappings'!$B$8:$B$21,0),MATCH($B278,'3c Mappings'!$C$7:$O$7,0)))</f>
        <v>-</v>
      </c>
      <c r="AM278" s="80" t="str">
        <f>IF(AM212="-","-",AM212*INDEX('3c Mappings'!$C$8:$O$21,MATCH($C278,'3c Mappings'!$B$8:$B$21,0),MATCH($B278,'3c Mappings'!$C$7:$O$7,0)))</f>
        <v>-</v>
      </c>
      <c r="AN278" s="80" t="str">
        <f>IF(AN212="-","-",AN212*INDEX('3c Mappings'!$C$8:$O$21,MATCH($C278,'3c Mappings'!$B$8:$B$21,0),MATCH($B278,'3c Mappings'!$C$7:$O$7,0)))</f>
        <v>-</v>
      </c>
      <c r="AO278" s="80" t="str">
        <f>IF(AO212="-","-",AO212*INDEX('3c Mappings'!$C$8:$O$21,MATCH($C278,'3c Mappings'!$B$8:$B$21,0),MATCH($B278,'3c Mappings'!$C$7:$O$7,0)))</f>
        <v>-</v>
      </c>
      <c r="AP278" s="80" t="str">
        <f>IF(AP212="-","-",AP212*INDEX('3c Mappings'!$C$8:$O$21,MATCH($C278,'3c Mappings'!$B$8:$B$21,0),MATCH($B278,'3c Mappings'!$C$7:$O$7,0)))</f>
        <v>-</v>
      </c>
      <c r="AQ278" s="80" t="str">
        <f>IF(AQ212="-","-",AQ212*INDEX('3c Mappings'!$C$8:$O$21,MATCH($C278,'3c Mappings'!$B$8:$B$21,0),MATCH($B278,'3c Mappings'!$C$7:$O$7,0)))</f>
        <v>-</v>
      </c>
      <c r="AR278" s="80" t="str">
        <f>IF(AR212="-","-",AR212*INDEX('3c Mappings'!$C$8:$O$21,MATCH($C278,'3c Mappings'!$B$8:$B$21,0),MATCH($B278,'3c Mappings'!$C$7:$O$7,0)))</f>
        <v>-</v>
      </c>
      <c r="AS278" s="80" t="str">
        <f>IF(AS212="-","-",AS212*INDEX('3c Mappings'!$C$8:$O$21,MATCH($C278,'3c Mappings'!$B$8:$B$21,0),MATCH($B278,'3c Mappings'!$C$7:$O$7,0)))</f>
        <v>-</v>
      </c>
      <c r="AT278" s="80" t="str">
        <f>IF(AT212="-","-",AT212*INDEX('3c Mappings'!$C$8:$O$21,MATCH($C278,'3c Mappings'!$B$8:$B$21,0),MATCH($B278,'3c Mappings'!$C$7:$O$7,0)))</f>
        <v>-</v>
      </c>
      <c r="AU278" s="80" t="str">
        <f>IF(AU212="-","-",AU212*INDEX('3c Mappings'!$C$8:$O$21,MATCH($C278,'3c Mappings'!$B$8:$B$21,0),MATCH($B278,'3c Mappings'!$C$7:$O$7,0)))</f>
        <v>-</v>
      </c>
      <c r="AV278" s="80" t="str">
        <f>IF(AV212="-","-",AV212*INDEX('3c Mappings'!$C$8:$O$21,MATCH($C278,'3c Mappings'!$B$8:$B$21,0),MATCH($B278,'3c Mappings'!$C$7:$O$7,0)))</f>
        <v>-</v>
      </c>
      <c r="AW278" s="80" t="str">
        <f>IF(AW212="-","-",AW212*INDEX('3c Mappings'!$C$8:$O$21,MATCH($C278,'3c Mappings'!$B$8:$B$21,0),MATCH($B278,'3c Mappings'!$C$7:$O$7,0)))</f>
        <v>-</v>
      </c>
      <c r="AX278" s="80" t="str">
        <f>IF(AX212="-","-",AX212*INDEX('3c Mappings'!$C$8:$O$21,MATCH($C278,'3c Mappings'!$B$8:$B$21,0),MATCH($B278,'3c Mappings'!$C$7:$O$7,0)))</f>
        <v>-</v>
      </c>
      <c r="AY278" s="80" t="str">
        <f>IF(AY212="-","-",AY212*INDEX('3c Mappings'!$C$8:$O$21,MATCH($C278,'3c Mappings'!$B$8:$B$21,0),MATCH($B278,'3c Mappings'!$C$7:$O$7,0)))</f>
        <v>-</v>
      </c>
      <c r="AZ278" s="80" t="str">
        <f>IF(AZ212="-","-",AZ212*INDEX('3c Mappings'!$C$8:$O$21,MATCH($C278,'3c Mappings'!$B$8:$B$21,0),MATCH($B278,'3c Mappings'!$C$7:$O$7,0)))</f>
        <v>-</v>
      </c>
      <c r="BA278" s="80" t="str">
        <f>IF(BA212="-","-",BA212*INDEX('3c Mappings'!$C$8:$O$21,MATCH($C278,'3c Mappings'!$B$8:$B$21,0),MATCH($B278,'3c Mappings'!$C$7:$O$7,0)))</f>
        <v>-</v>
      </c>
      <c r="BB278" s="80" t="str">
        <f>IF(BB212="-","-",BB212*INDEX('3c Mappings'!$C$8:$O$21,MATCH($C278,'3c Mappings'!$B$8:$B$21,0),MATCH($B278,'3c Mappings'!$C$7:$O$7,0)))</f>
        <v>-</v>
      </c>
    </row>
    <row r="279" spans="1:54" s="14" customFormat="1" ht="11.45">
      <c r="A279" s="10"/>
      <c r="B279" s="72" t="s">
        <v>204</v>
      </c>
      <c r="C279" s="73" t="s">
        <v>179</v>
      </c>
      <c r="D279" s="205"/>
      <c r="E279" s="29"/>
      <c r="F279" s="80">
        <f>IF(F213="-","-",F213*INDEX('3c Mappings'!$C$8:$O$21,MATCH($C279,'3c Mappings'!$B$8:$B$21,0),MATCH($B279,'3c Mappings'!$C$7:$O$7,0)))</f>
        <v>0</v>
      </c>
      <c r="G279" s="80">
        <f>IF(G213="-","-",G213*INDEX('3c Mappings'!$C$8:$O$21,MATCH($C279,'3c Mappings'!$B$8:$B$21,0),MATCH($B279,'3c Mappings'!$C$7:$O$7,0)))</f>
        <v>0</v>
      </c>
      <c r="H279" s="80">
        <f>IF(H213="-","-",H213*INDEX('3c Mappings'!$C$8:$O$21,MATCH($C279,'3c Mappings'!$B$8:$B$21,0),MATCH($B279,'3c Mappings'!$C$7:$O$7,0)))</f>
        <v>0</v>
      </c>
      <c r="I279" s="80">
        <f>IF(I213="-","-",I213*INDEX('3c Mappings'!$C$8:$O$21,MATCH($C279,'3c Mappings'!$B$8:$B$21,0),MATCH($B279,'3c Mappings'!$C$7:$O$7,0)))</f>
        <v>0</v>
      </c>
      <c r="J279" s="80">
        <f>IF(J213="-","-",J213*INDEX('3c Mappings'!$C$8:$O$21,MATCH($C279,'3c Mappings'!$B$8:$B$21,0),MATCH($B279,'3c Mappings'!$C$7:$O$7,0)))</f>
        <v>0</v>
      </c>
      <c r="K279" s="80">
        <f>IF(K213="-","-",K213*INDEX('3c Mappings'!$C$8:$O$21,MATCH($C279,'3c Mappings'!$B$8:$B$21,0),MATCH($B279,'3c Mappings'!$C$7:$O$7,0)))</f>
        <v>0</v>
      </c>
      <c r="L279" s="80">
        <f>IF(L213="-","-",L213*INDEX('3c Mappings'!$C$8:$O$21,MATCH($C279,'3c Mappings'!$B$8:$B$21,0),MATCH($B279,'3c Mappings'!$C$7:$O$7,0)))</f>
        <v>0</v>
      </c>
      <c r="M279" s="80">
        <f>IF(M213="-","-",M213*INDEX('3c Mappings'!$C$8:$O$21,MATCH($C279,'3c Mappings'!$B$8:$B$21,0),MATCH($B279,'3c Mappings'!$C$7:$O$7,0)))</f>
        <v>0</v>
      </c>
      <c r="N279" s="82"/>
      <c r="O279" s="80">
        <f>IF(O213="-","-",O213*INDEX('3c Mappings'!$C$8:$O$21,MATCH($C279,'3c Mappings'!$B$8:$B$21,0),MATCH($B279,'3c Mappings'!$C$7:$O$7,0)))</f>
        <v>0</v>
      </c>
      <c r="P279" s="80">
        <f>IF(P213="-","-",P213*INDEX('3c Mappings'!$C$8:$O$21,MATCH($C279,'3c Mappings'!$B$8:$B$21,0),MATCH($B279,'3c Mappings'!$C$7:$O$7,0)))</f>
        <v>0</v>
      </c>
      <c r="Q279" s="80">
        <f>IF(Q213="-","-",Q213*INDEX('3c Mappings'!$C$8:$O$21,MATCH($C279,'3c Mappings'!$B$8:$B$21,0),MATCH($B279,'3c Mappings'!$C$7:$O$7,0)))</f>
        <v>0</v>
      </c>
      <c r="R279" s="80">
        <f>IF(R213="-","-",R213*INDEX('3c Mappings'!$C$8:$O$21,MATCH($C279,'3c Mappings'!$B$8:$B$21,0),MATCH($B279,'3c Mappings'!$C$7:$O$7,0)))</f>
        <v>0</v>
      </c>
      <c r="S279" s="80">
        <f>IF(S213="-","-",S213*INDEX('3c Mappings'!$C$8:$O$21,MATCH($C279,'3c Mappings'!$B$8:$B$21,0),MATCH($B279,'3c Mappings'!$C$7:$O$7,0)))</f>
        <v>0</v>
      </c>
      <c r="T279" s="80">
        <f>IF(T213="-","-",T213*INDEX('3c Mappings'!$C$8:$O$21,MATCH($C279,'3c Mappings'!$B$8:$B$21,0),MATCH($B279,'3c Mappings'!$C$7:$O$7,0)))</f>
        <v>0</v>
      </c>
      <c r="U279" s="80">
        <f>IF(U213="-","-",U213*INDEX('3c Mappings'!$C$8:$O$21,MATCH($C279,'3c Mappings'!$B$8:$B$21,0),MATCH($B279,'3c Mappings'!$C$7:$O$7,0)))</f>
        <v>0</v>
      </c>
      <c r="V279" s="80">
        <f>IF(V213="-","-",V213*INDEX('3c Mappings'!$C$8:$O$21,MATCH($C279,'3c Mappings'!$B$8:$B$21,0),MATCH($B279,'3c Mappings'!$C$7:$O$7,0)))</f>
        <v>0</v>
      </c>
      <c r="W279" s="80">
        <f>IF(W213="-","-",W213*INDEX('3c Mappings'!$C$8:$O$21,MATCH($C279,'3c Mappings'!$B$8:$B$21,0),MATCH($B279,'3c Mappings'!$C$7:$O$7,0)))</f>
        <v>0</v>
      </c>
      <c r="X279" s="80">
        <f>IF(X213="-","-",X213*INDEX('3c Mappings'!$C$8:$O$21,MATCH($C279,'3c Mappings'!$B$8:$B$21,0),MATCH($B279,'3c Mappings'!$C$7:$O$7,0)))</f>
        <v>0</v>
      </c>
      <c r="Y279" s="80">
        <f>IF(Y213="-","-",Y213*INDEX('3c Mappings'!$C$8:$O$21,MATCH($C279,'3c Mappings'!$B$8:$B$21,0),MATCH($B279,'3c Mappings'!$C$7:$O$7,0)))</f>
        <v>0</v>
      </c>
      <c r="Z279" s="80">
        <f>IF(Z213="-","-",Z213*INDEX('3c Mappings'!$C$8:$O$21,MATCH($C279,'3c Mappings'!$B$8:$B$21,0),MATCH($B279,'3c Mappings'!$C$7:$O$7,0)))</f>
        <v>0</v>
      </c>
      <c r="AA279" s="80">
        <f>IF(AA213="-","-",AA213*INDEX('3c Mappings'!$C$8:$O$21,MATCH($C279,'3c Mappings'!$B$8:$B$21,0),MATCH($B279,'3c Mappings'!$C$7:$O$7,0)))</f>
        <v>0</v>
      </c>
      <c r="AB279" s="80">
        <f>IF(AB213="-","-",AB213*INDEX('3c Mappings'!$C$8:$O$21,MATCH($C279,'3c Mappings'!$B$8:$B$21,0),MATCH($B279,'3c Mappings'!$C$7:$O$7,0)))</f>
        <v>0</v>
      </c>
      <c r="AC279" s="80">
        <f>IF(AC213="-","-",AC213*INDEX('3c Mappings'!$C$8:$O$21,MATCH($C279,'3c Mappings'!$B$8:$B$21,0),MATCH($B279,'3c Mappings'!$C$7:$O$7,0)))</f>
        <v>0</v>
      </c>
      <c r="AD279" s="80">
        <f>IF(AD213="-","-",AD213*INDEX('3c Mappings'!$C$8:$O$21,MATCH($C279,'3c Mappings'!$B$8:$B$21,0),MATCH($B279,'3c Mappings'!$C$7:$O$7,0)))</f>
        <v>0</v>
      </c>
      <c r="AE279" s="80">
        <f>IF(AE213="-","-",AE213*INDEX('3c Mappings'!$C$8:$O$21,MATCH($C279,'3c Mappings'!$B$8:$B$21,0),MATCH($B279,'3c Mappings'!$C$7:$O$7,0)))</f>
        <v>0</v>
      </c>
      <c r="AF279" s="80">
        <f>IF(AF213="-","-",AF213*INDEX('3c Mappings'!$C$8:$O$21,MATCH($C279,'3c Mappings'!$B$8:$B$21,0),MATCH($B279,'3c Mappings'!$C$7:$O$7,0)))</f>
        <v>0</v>
      </c>
      <c r="AG279" s="80">
        <f>IF(AG213="-","-",AG213*INDEX('3c Mappings'!$C$8:$O$21,MATCH($C279,'3c Mappings'!$B$8:$B$21,0),MATCH($B279,'3c Mappings'!$C$7:$O$7,0)))</f>
        <v>0</v>
      </c>
      <c r="AH279" s="80" t="str">
        <f>IF(AH213="-","-",AH213*INDEX('3c Mappings'!$C$8:$O$21,MATCH($C279,'3c Mappings'!$B$8:$B$21,0),MATCH($B279,'3c Mappings'!$C$7:$O$7,0)))</f>
        <v>-</v>
      </c>
      <c r="AI279" s="80" t="str">
        <f>IF(AI213="-","-",AI213*INDEX('3c Mappings'!$C$8:$O$21,MATCH($C279,'3c Mappings'!$B$8:$B$21,0),MATCH($B279,'3c Mappings'!$C$7:$O$7,0)))</f>
        <v>-</v>
      </c>
      <c r="AJ279" s="80" t="str">
        <f>IF(AJ213="-","-",AJ213*INDEX('3c Mappings'!$C$8:$O$21,MATCH($C279,'3c Mappings'!$B$8:$B$21,0),MATCH($B279,'3c Mappings'!$C$7:$O$7,0)))</f>
        <v>-</v>
      </c>
      <c r="AK279" s="80" t="str">
        <f>IF(AK213="-","-",AK213*INDEX('3c Mappings'!$C$8:$O$21,MATCH($C279,'3c Mappings'!$B$8:$B$21,0),MATCH($B279,'3c Mappings'!$C$7:$O$7,0)))</f>
        <v>-</v>
      </c>
      <c r="AL279" s="80" t="str">
        <f>IF(AL213="-","-",AL213*INDEX('3c Mappings'!$C$8:$O$21,MATCH($C279,'3c Mappings'!$B$8:$B$21,0),MATCH($B279,'3c Mappings'!$C$7:$O$7,0)))</f>
        <v>-</v>
      </c>
      <c r="AM279" s="80" t="str">
        <f>IF(AM213="-","-",AM213*INDEX('3c Mappings'!$C$8:$O$21,MATCH($C279,'3c Mappings'!$B$8:$B$21,0),MATCH($B279,'3c Mappings'!$C$7:$O$7,0)))</f>
        <v>-</v>
      </c>
      <c r="AN279" s="80" t="str">
        <f>IF(AN213="-","-",AN213*INDEX('3c Mappings'!$C$8:$O$21,MATCH($C279,'3c Mappings'!$B$8:$B$21,0),MATCH($B279,'3c Mappings'!$C$7:$O$7,0)))</f>
        <v>-</v>
      </c>
      <c r="AO279" s="80" t="str">
        <f>IF(AO213="-","-",AO213*INDEX('3c Mappings'!$C$8:$O$21,MATCH($C279,'3c Mappings'!$B$8:$B$21,0),MATCH($B279,'3c Mappings'!$C$7:$O$7,0)))</f>
        <v>-</v>
      </c>
      <c r="AP279" s="80" t="str">
        <f>IF(AP213="-","-",AP213*INDEX('3c Mappings'!$C$8:$O$21,MATCH($C279,'3c Mappings'!$B$8:$B$21,0),MATCH($B279,'3c Mappings'!$C$7:$O$7,0)))</f>
        <v>-</v>
      </c>
      <c r="AQ279" s="80" t="str">
        <f>IF(AQ213="-","-",AQ213*INDEX('3c Mappings'!$C$8:$O$21,MATCH($C279,'3c Mappings'!$B$8:$B$21,0),MATCH($B279,'3c Mappings'!$C$7:$O$7,0)))</f>
        <v>-</v>
      </c>
      <c r="AR279" s="80" t="str">
        <f>IF(AR213="-","-",AR213*INDEX('3c Mappings'!$C$8:$O$21,MATCH($C279,'3c Mappings'!$B$8:$B$21,0),MATCH($B279,'3c Mappings'!$C$7:$O$7,0)))</f>
        <v>-</v>
      </c>
      <c r="AS279" s="80" t="str">
        <f>IF(AS213="-","-",AS213*INDEX('3c Mappings'!$C$8:$O$21,MATCH($C279,'3c Mappings'!$B$8:$B$21,0),MATCH($B279,'3c Mappings'!$C$7:$O$7,0)))</f>
        <v>-</v>
      </c>
      <c r="AT279" s="80" t="str">
        <f>IF(AT213="-","-",AT213*INDEX('3c Mappings'!$C$8:$O$21,MATCH($C279,'3c Mappings'!$B$8:$B$21,0),MATCH($B279,'3c Mappings'!$C$7:$O$7,0)))</f>
        <v>-</v>
      </c>
      <c r="AU279" s="80" t="str">
        <f>IF(AU213="-","-",AU213*INDEX('3c Mappings'!$C$8:$O$21,MATCH($C279,'3c Mappings'!$B$8:$B$21,0),MATCH($B279,'3c Mappings'!$C$7:$O$7,0)))</f>
        <v>-</v>
      </c>
      <c r="AV279" s="80" t="str">
        <f>IF(AV213="-","-",AV213*INDEX('3c Mappings'!$C$8:$O$21,MATCH($C279,'3c Mappings'!$B$8:$B$21,0),MATCH($B279,'3c Mappings'!$C$7:$O$7,0)))</f>
        <v>-</v>
      </c>
      <c r="AW279" s="80" t="str">
        <f>IF(AW213="-","-",AW213*INDEX('3c Mappings'!$C$8:$O$21,MATCH($C279,'3c Mappings'!$B$8:$B$21,0),MATCH($B279,'3c Mappings'!$C$7:$O$7,0)))</f>
        <v>-</v>
      </c>
      <c r="AX279" s="80" t="str">
        <f>IF(AX213="-","-",AX213*INDEX('3c Mappings'!$C$8:$O$21,MATCH($C279,'3c Mappings'!$B$8:$B$21,0),MATCH($B279,'3c Mappings'!$C$7:$O$7,0)))</f>
        <v>-</v>
      </c>
      <c r="AY279" s="80" t="str">
        <f>IF(AY213="-","-",AY213*INDEX('3c Mappings'!$C$8:$O$21,MATCH($C279,'3c Mappings'!$B$8:$B$21,0),MATCH($B279,'3c Mappings'!$C$7:$O$7,0)))</f>
        <v>-</v>
      </c>
      <c r="AZ279" s="80" t="str">
        <f>IF(AZ213="-","-",AZ213*INDEX('3c Mappings'!$C$8:$O$21,MATCH($C279,'3c Mappings'!$B$8:$B$21,0),MATCH($B279,'3c Mappings'!$C$7:$O$7,0)))</f>
        <v>-</v>
      </c>
      <c r="BA279" s="80" t="str">
        <f>IF(BA213="-","-",BA213*INDEX('3c Mappings'!$C$8:$O$21,MATCH($C279,'3c Mappings'!$B$8:$B$21,0),MATCH($B279,'3c Mappings'!$C$7:$O$7,0)))</f>
        <v>-</v>
      </c>
      <c r="BB279" s="80" t="str">
        <f>IF(BB213="-","-",BB213*INDEX('3c Mappings'!$C$8:$O$21,MATCH($C279,'3c Mappings'!$B$8:$B$21,0),MATCH($B279,'3c Mappings'!$C$7:$O$7,0)))</f>
        <v>-</v>
      </c>
    </row>
    <row r="280" spans="1:54" s="14" customFormat="1" ht="11.45">
      <c r="A280" s="10"/>
      <c r="B280" s="72" t="s">
        <v>205</v>
      </c>
      <c r="C280" s="73" t="s">
        <v>179</v>
      </c>
      <c r="D280" s="205"/>
      <c r="E280" s="29"/>
      <c r="F280" s="80">
        <f>IF(F214="-","-",F214*INDEX('3c Mappings'!$C$8:$O$21,MATCH($C280,'3c Mappings'!$B$8:$B$21,0),MATCH($B280,'3c Mappings'!$C$7:$O$7,0)))</f>
        <v>0</v>
      </c>
      <c r="G280" s="80">
        <f>IF(G214="-","-",G214*INDEX('3c Mappings'!$C$8:$O$21,MATCH($C280,'3c Mappings'!$B$8:$B$21,0),MATCH($B280,'3c Mappings'!$C$7:$O$7,0)))</f>
        <v>0</v>
      </c>
      <c r="H280" s="80">
        <f>IF(H214="-","-",H214*INDEX('3c Mappings'!$C$8:$O$21,MATCH($C280,'3c Mappings'!$B$8:$B$21,0),MATCH($B280,'3c Mappings'!$C$7:$O$7,0)))</f>
        <v>0</v>
      </c>
      <c r="I280" s="80">
        <f>IF(I214="-","-",I214*INDEX('3c Mappings'!$C$8:$O$21,MATCH($C280,'3c Mappings'!$B$8:$B$21,0),MATCH($B280,'3c Mappings'!$C$7:$O$7,0)))</f>
        <v>0</v>
      </c>
      <c r="J280" s="80">
        <f>IF(J214="-","-",J214*INDEX('3c Mappings'!$C$8:$O$21,MATCH($C280,'3c Mappings'!$B$8:$B$21,0),MATCH($B280,'3c Mappings'!$C$7:$O$7,0)))</f>
        <v>0</v>
      </c>
      <c r="K280" s="80">
        <f>IF(K214="-","-",K214*INDEX('3c Mappings'!$C$8:$O$21,MATCH($C280,'3c Mappings'!$B$8:$B$21,0),MATCH($B280,'3c Mappings'!$C$7:$O$7,0)))</f>
        <v>0</v>
      </c>
      <c r="L280" s="80">
        <f>IF(L214="-","-",L214*INDEX('3c Mappings'!$C$8:$O$21,MATCH($C280,'3c Mappings'!$B$8:$B$21,0),MATCH($B280,'3c Mappings'!$C$7:$O$7,0)))</f>
        <v>0</v>
      </c>
      <c r="M280" s="80">
        <f>IF(M214="-","-",M214*INDEX('3c Mappings'!$C$8:$O$21,MATCH($C280,'3c Mappings'!$B$8:$B$21,0),MATCH($B280,'3c Mappings'!$C$7:$O$7,0)))</f>
        <v>0</v>
      </c>
      <c r="N280" s="82"/>
      <c r="O280" s="80">
        <f>IF(O214="-","-",O214*INDEX('3c Mappings'!$C$8:$O$21,MATCH($C280,'3c Mappings'!$B$8:$B$21,0),MATCH($B280,'3c Mappings'!$C$7:$O$7,0)))</f>
        <v>0</v>
      </c>
      <c r="P280" s="80">
        <f>IF(P214="-","-",P214*INDEX('3c Mappings'!$C$8:$O$21,MATCH($C280,'3c Mappings'!$B$8:$B$21,0),MATCH($B280,'3c Mappings'!$C$7:$O$7,0)))</f>
        <v>0</v>
      </c>
      <c r="Q280" s="80">
        <f>IF(Q214="-","-",Q214*INDEX('3c Mappings'!$C$8:$O$21,MATCH($C280,'3c Mappings'!$B$8:$B$21,0),MATCH($B280,'3c Mappings'!$C$7:$O$7,0)))</f>
        <v>0</v>
      </c>
      <c r="R280" s="80">
        <f>IF(R214="-","-",R214*INDEX('3c Mappings'!$C$8:$O$21,MATCH($C280,'3c Mappings'!$B$8:$B$21,0),MATCH($B280,'3c Mappings'!$C$7:$O$7,0)))</f>
        <v>0</v>
      </c>
      <c r="S280" s="80">
        <f>IF(S214="-","-",S214*INDEX('3c Mappings'!$C$8:$O$21,MATCH($C280,'3c Mappings'!$B$8:$B$21,0),MATCH($B280,'3c Mappings'!$C$7:$O$7,0)))</f>
        <v>0</v>
      </c>
      <c r="T280" s="80">
        <f>IF(T214="-","-",T214*INDEX('3c Mappings'!$C$8:$O$21,MATCH($C280,'3c Mappings'!$B$8:$B$21,0),MATCH($B280,'3c Mappings'!$C$7:$O$7,0)))</f>
        <v>0</v>
      </c>
      <c r="U280" s="80">
        <f>IF(U214="-","-",U214*INDEX('3c Mappings'!$C$8:$O$21,MATCH($C280,'3c Mappings'!$B$8:$B$21,0),MATCH($B280,'3c Mappings'!$C$7:$O$7,0)))</f>
        <v>0</v>
      </c>
      <c r="V280" s="80">
        <f>IF(V214="-","-",V214*INDEX('3c Mappings'!$C$8:$O$21,MATCH($C280,'3c Mappings'!$B$8:$B$21,0),MATCH($B280,'3c Mappings'!$C$7:$O$7,0)))</f>
        <v>0</v>
      </c>
      <c r="W280" s="80">
        <f>IF(W214="-","-",W214*INDEX('3c Mappings'!$C$8:$O$21,MATCH($C280,'3c Mappings'!$B$8:$B$21,0),MATCH($B280,'3c Mappings'!$C$7:$O$7,0)))</f>
        <v>0</v>
      </c>
      <c r="X280" s="80">
        <f>IF(X214="-","-",X214*INDEX('3c Mappings'!$C$8:$O$21,MATCH($C280,'3c Mappings'!$B$8:$B$21,0),MATCH($B280,'3c Mappings'!$C$7:$O$7,0)))</f>
        <v>0</v>
      </c>
      <c r="Y280" s="80">
        <f>IF(Y214="-","-",Y214*INDEX('3c Mappings'!$C$8:$O$21,MATCH($C280,'3c Mappings'!$B$8:$B$21,0),MATCH($B280,'3c Mappings'!$C$7:$O$7,0)))</f>
        <v>0</v>
      </c>
      <c r="Z280" s="80">
        <f>IF(Z214="-","-",Z214*INDEX('3c Mappings'!$C$8:$O$21,MATCH($C280,'3c Mappings'!$B$8:$B$21,0),MATCH($B280,'3c Mappings'!$C$7:$O$7,0)))</f>
        <v>0</v>
      </c>
      <c r="AA280" s="80">
        <f>IF(AA214="-","-",AA214*INDEX('3c Mappings'!$C$8:$O$21,MATCH($C280,'3c Mappings'!$B$8:$B$21,0),MATCH($B280,'3c Mappings'!$C$7:$O$7,0)))</f>
        <v>0</v>
      </c>
      <c r="AB280" s="80">
        <f>IF(AB214="-","-",AB214*INDEX('3c Mappings'!$C$8:$O$21,MATCH($C280,'3c Mappings'!$B$8:$B$21,0),MATCH($B280,'3c Mappings'!$C$7:$O$7,0)))</f>
        <v>0</v>
      </c>
      <c r="AC280" s="80">
        <f>IF(AC214="-","-",AC214*INDEX('3c Mappings'!$C$8:$O$21,MATCH($C280,'3c Mappings'!$B$8:$B$21,0),MATCH($B280,'3c Mappings'!$C$7:$O$7,0)))</f>
        <v>0</v>
      </c>
      <c r="AD280" s="80">
        <f>IF(AD214="-","-",AD214*INDEX('3c Mappings'!$C$8:$O$21,MATCH($C280,'3c Mappings'!$B$8:$B$21,0),MATCH($B280,'3c Mappings'!$C$7:$O$7,0)))</f>
        <v>0</v>
      </c>
      <c r="AE280" s="80">
        <f>IF(AE214="-","-",AE214*INDEX('3c Mappings'!$C$8:$O$21,MATCH($C280,'3c Mappings'!$B$8:$B$21,0),MATCH($B280,'3c Mappings'!$C$7:$O$7,0)))</f>
        <v>0</v>
      </c>
      <c r="AF280" s="80">
        <f>IF(AF214="-","-",AF214*INDEX('3c Mappings'!$C$8:$O$21,MATCH($C280,'3c Mappings'!$B$8:$B$21,0),MATCH($B280,'3c Mappings'!$C$7:$O$7,0)))</f>
        <v>0</v>
      </c>
      <c r="AG280" s="80">
        <f>IF(AG214="-","-",AG214*INDEX('3c Mappings'!$C$8:$O$21,MATCH($C280,'3c Mappings'!$B$8:$B$21,0),MATCH($B280,'3c Mappings'!$C$7:$O$7,0)))</f>
        <v>0</v>
      </c>
      <c r="AH280" s="80" t="str">
        <f>IF(AH214="-","-",AH214*INDEX('3c Mappings'!$C$8:$O$21,MATCH($C280,'3c Mappings'!$B$8:$B$21,0),MATCH($B280,'3c Mappings'!$C$7:$O$7,0)))</f>
        <v>-</v>
      </c>
      <c r="AI280" s="80" t="str">
        <f>IF(AI214="-","-",AI214*INDEX('3c Mappings'!$C$8:$O$21,MATCH($C280,'3c Mappings'!$B$8:$B$21,0),MATCH($B280,'3c Mappings'!$C$7:$O$7,0)))</f>
        <v>-</v>
      </c>
      <c r="AJ280" s="80" t="str">
        <f>IF(AJ214="-","-",AJ214*INDEX('3c Mappings'!$C$8:$O$21,MATCH($C280,'3c Mappings'!$B$8:$B$21,0),MATCH($B280,'3c Mappings'!$C$7:$O$7,0)))</f>
        <v>-</v>
      </c>
      <c r="AK280" s="80" t="str">
        <f>IF(AK214="-","-",AK214*INDEX('3c Mappings'!$C$8:$O$21,MATCH($C280,'3c Mappings'!$B$8:$B$21,0),MATCH($B280,'3c Mappings'!$C$7:$O$7,0)))</f>
        <v>-</v>
      </c>
      <c r="AL280" s="80" t="str">
        <f>IF(AL214="-","-",AL214*INDEX('3c Mappings'!$C$8:$O$21,MATCH($C280,'3c Mappings'!$B$8:$B$21,0),MATCH($B280,'3c Mappings'!$C$7:$O$7,0)))</f>
        <v>-</v>
      </c>
      <c r="AM280" s="80" t="str">
        <f>IF(AM214="-","-",AM214*INDEX('3c Mappings'!$C$8:$O$21,MATCH($C280,'3c Mappings'!$B$8:$B$21,0),MATCH($B280,'3c Mappings'!$C$7:$O$7,0)))</f>
        <v>-</v>
      </c>
      <c r="AN280" s="80" t="str">
        <f>IF(AN214="-","-",AN214*INDEX('3c Mappings'!$C$8:$O$21,MATCH($C280,'3c Mappings'!$B$8:$B$21,0),MATCH($B280,'3c Mappings'!$C$7:$O$7,0)))</f>
        <v>-</v>
      </c>
      <c r="AO280" s="80" t="str">
        <f>IF(AO214="-","-",AO214*INDEX('3c Mappings'!$C$8:$O$21,MATCH($C280,'3c Mappings'!$B$8:$B$21,0),MATCH($B280,'3c Mappings'!$C$7:$O$7,0)))</f>
        <v>-</v>
      </c>
      <c r="AP280" s="80" t="str">
        <f>IF(AP214="-","-",AP214*INDEX('3c Mappings'!$C$8:$O$21,MATCH($C280,'3c Mappings'!$B$8:$B$21,0),MATCH($B280,'3c Mappings'!$C$7:$O$7,0)))</f>
        <v>-</v>
      </c>
      <c r="AQ280" s="80" t="str">
        <f>IF(AQ214="-","-",AQ214*INDEX('3c Mappings'!$C$8:$O$21,MATCH($C280,'3c Mappings'!$B$8:$B$21,0),MATCH($B280,'3c Mappings'!$C$7:$O$7,0)))</f>
        <v>-</v>
      </c>
      <c r="AR280" s="80" t="str">
        <f>IF(AR214="-","-",AR214*INDEX('3c Mappings'!$C$8:$O$21,MATCH($C280,'3c Mappings'!$B$8:$B$21,0),MATCH($B280,'3c Mappings'!$C$7:$O$7,0)))</f>
        <v>-</v>
      </c>
      <c r="AS280" s="80" t="str">
        <f>IF(AS214="-","-",AS214*INDEX('3c Mappings'!$C$8:$O$21,MATCH($C280,'3c Mappings'!$B$8:$B$21,0),MATCH($B280,'3c Mappings'!$C$7:$O$7,0)))</f>
        <v>-</v>
      </c>
      <c r="AT280" s="80" t="str">
        <f>IF(AT214="-","-",AT214*INDEX('3c Mappings'!$C$8:$O$21,MATCH($C280,'3c Mappings'!$B$8:$B$21,0),MATCH($B280,'3c Mappings'!$C$7:$O$7,0)))</f>
        <v>-</v>
      </c>
      <c r="AU280" s="80" t="str">
        <f>IF(AU214="-","-",AU214*INDEX('3c Mappings'!$C$8:$O$21,MATCH($C280,'3c Mappings'!$B$8:$B$21,0),MATCH($B280,'3c Mappings'!$C$7:$O$7,0)))</f>
        <v>-</v>
      </c>
      <c r="AV280" s="80" t="str">
        <f>IF(AV214="-","-",AV214*INDEX('3c Mappings'!$C$8:$O$21,MATCH($C280,'3c Mappings'!$B$8:$B$21,0),MATCH($B280,'3c Mappings'!$C$7:$O$7,0)))</f>
        <v>-</v>
      </c>
      <c r="AW280" s="80" t="str">
        <f>IF(AW214="-","-",AW214*INDEX('3c Mappings'!$C$8:$O$21,MATCH($C280,'3c Mappings'!$B$8:$B$21,0),MATCH($B280,'3c Mappings'!$C$7:$O$7,0)))</f>
        <v>-</v>
      </c>
      <c r="AX280" s="80" t="str">
        <f>IF(AX214="-","-",AX214*INDEX('3c Mappings'!$C$8:$O$21,MATCH($C280,'3c Mappings'!$B$8:$B$21,0),MATCH($B280,'3c Mappings'!$C$7:$O$7,0)))</f>
        <v>-</v>
      </c>
      <c r="AY280" s="80" t="str">
        <f>IF(AY214="-","-",AY214*INDEX('3c Mappings'!$C$8:$O$21,MATCH($C280,'3c Mappings'!$B$8:$B$21,0),MATCH($B280,'3c Mappings'!$C$7:$O$7,0)))</f>
        <v>-</v>
      </c>
      <c r="AZ280" s="80" t="str">
        <f>IF(AZ214="-","-",AZ214*INDEX('3c Mappings'!$C$8:$O$21,MATCH($C280,'3c Mappings'!$B$8:$B$21,0),MATCH($B280,'3c Mappings'!$C$7:$O$7,0)))</f>
        <v>-</v>
      </c>
      <c r="BA280" s="80" t="str">
        <f>IF(BA214="-","-",BA214*INDEX('3c Mappings'!$C$8:$O$21,MATCH($C280,'3c Mappings'!$B$8:$B$21,0),MATCH($B280,'3c Mappings'!$C$7:$O$7,0)))</f>
        <v>-</v>
      </c>
      <c r="BB280" s="80" t="str">
        <f>IF(BB214="-","-",BB214*INDEX('3c Mappings'!$C$8:$O$21,MATCH($C280,'3c Mappings'!$B$8:$B$21,0),MATCH($B280,'3c Mappings'!$C$7:$O$7,0)))</f>
        <v>-</v>
      </c>
    </row>
    <row r="281" spans="1:54" s="14" customFormat="1" ht="11.45">
      <c r="A281" s="10"/>
      <c r="B281" s="72" t="s">
        <v>206</v>
      </c>
      <c r="C281" s="73" t="s">
        <v>179</v>
      </c>
      <c r="D281" s="205"/>
      <c r="E281" s="29"/>
      <c r="F281" s="80">
        <f>IF(F215="-","-",F215*INDEX('3c Mappings'!$C$8:$O$21,MATCH($C281,'3c Mappings'!$B$8:$B$21,0),MATCH($B281,'3c Mappings'!$C$7:$O$7,0)))</f>
        <v>0</v>
      </c>
      <c r="G281" s="80">
        <f>IF(G215="-","-",G215*INDEX('3c Mappings'!$C$8:$O$21,MATCH($C281,'3c Mappings'!$B$8:$B$21,0),MATCH($B281,'3c Mappings'!$C$7:$O$7,0)))</f>
        <v>0</v>
      </c>
      <c r="H281" s="80">
        <f>IF(H215="-","-",H215*INDEX('3c Mappings'!$C$8:$O$21,MATCH($C281,'3c Mappings'!$B$8:$B$21,0),MATCH($B281,'3c Mappings'!$C$7:$O$7,0)))</f>
        <v>0</v>
      </c>
      <c r="I281" s="80">
        <f>IF(I215="-","-",I215*INDEX('3c Mappings'!$C$8:$O$21,MATCH($C281,'3c Mappings'!$B$8:$B$21,0),MATCH($B281,'3c Mappings'!$C$7:$O$7,0)))</f>
        <v>0</v>
      </c>
      <c r="J281" s="80">
        <f>IF(J215="-","-",J215*INDEX('3c Mappings'!$C$8:$O$21,MATCH($C281,'3c Mappings'!$B$8:$B$21,0),MATCH($B281,'3c Mappings'!$C$7:$O$7,0)))</f>
        <v>0</v>
      </c>
      <c r="K281" s="80">
        <f>IF(K215="-","-",K215*INDEX('3c Mappings'!$C$8:$O$21,MATCH($C281,'3c Mappings'!$B$8:$B$21,0),MATCH($B281,'3c Mappings'!$C$7:$O$7,0)))</f>
        <v>0</v>
      </c>
      <c r="L281" s="80">
        <f>IF(L215="-","-",L215*INDEX('3c Mappings'!$C$8:$O$21,MATCH($C281,'3c Mappings'!$B$8:$B$21,0),MATCH($B281,'3c Mappings'!$C$7:$O$7,0)))</f>
        <v>0</v>
      </c>
      <c r="M281" s="80">
        <f>IF(M215="-","-",M215*INDEX('3c Mappings'!$C$8:$O$21,MATCH($C281,'3c Mappings'!$B$8:$B$21,0),MATCH($B281,'3c Mappings'!$C$7:$O$7,0)))</f>
        <v>0</v>
      </c>
      <c r="N281" s="82"/>
      <c r="O281" s="80">
        <f>IF(O215="-","-",O215*INDEX('3c Mappings'!$C$8:$O$21,MATCH($C281,'3c Mappings'!$B$8:$B$21,0),MATCH($B281,'3c Mappings'!$C$7:$O$7,0)))</f>
        <v>0</v>
      </c>
      <c r="P281" s="80">
        <f>IF(P215="-","-",P215*INDEX('3c Mappings'!$C$8:$O$21,MATCH($C281,'3c Mappings'!$B$8:$B$21,0),MATCH($B281,'3c Mappings'!$C$7:$O$7,0)))</f>
        <v>0</v>
      </c>
      <c r="Q281" s="80">
        <f>IF(Q215="-","-",Q215*INDEX('3c Mappings'!$C$8:$O$21,MATCH($C281,'3c Mappings'!$B$8:$B$21,0),MATCH($B281,'3c Mappings'!$C$7:$O$7,0)))</f>
        <v>0</v>
      </c>
      <c r="R281" s="80">
        <f>IF(R215="-","-",R215*INDEX('3c Mappings'!$C$8:$O$21,MATCH($C281,'3c Mappings'!$B$8:$B$21,0),MATCH($B281,'3c Mappings'!$C$7:$O$7,0)))</f>
        <v>0</v>
      </c>
      <c r="S281" s="80">
        <f>IF(S215="-","-",S215*INDEX('3c Mappings'!$C$8:$O$21,MATCH($C281,'3c Mappings'!$B$8:$B$21,0),MATCH($B281,'3c Mappings'!$C$7:$O$7,0)))</f>
        <v>0</v>
      </c>
      <c r="T281" s="80">
        <f>IF(T215="-","-",T215*INDEX('3c Mappings'!$C$8:$O$21,MATCH($C281,'3c Mappings'!$B$8:$B$21,0),MATCH($B281,'3c Mappings'!$C$7:$O$7,0)))</f>
        <v>0</v>
      </c>
      <c r="U281" s="80">
        <f>IF(U215="-","-",U215*INDEX('3c Mappings'!$C$8:$O$21,MATCH($C281,'3c Mappings'!$B$8:$B$21,0),MATCH($B281,'3c Mappings'!$C$7:$O$7,0)))</f>
        <v>0</v>
      </c>
      <c r="V281" s="80">
        <f>IF(V215="-","-",V215*INDEX('3c Mappings'!$C$8:$O$21,MATCH($C281,'3c Mappings'!$B$8:$B$21,0),MATCH($B281,'3c Mappings'!$C$7:$O$7,0)))</f>
        <v>0</v>
      </c>
      <c r="W281" s="80">
        <f>IF(W215="-","-",W215*INDEX('3c Mappings'!$C$8:$O$21,MATCH($C281,'3c Mappings'!$B$8:$B$21,0),MATCH($B281,'3c Mappings'!$C$7:$O$7,0)))</f>
        <v>0</v>
      </c>
      <c r="X281" s="80">
        <f>IF(X215="-","-",X215*INDEX('3c Mappings'!$C$8:$O$21,MATCH($C281,'3c Mappings'!$B$8:$B$21,0),MATCH($B281,'3c Mappings'!$C$7:$O$7,0)))</f>
        <v>0</v>
      </c>
      <c r="Y281" s="80">
        <f>IF(Y215="-","-",Y215*INDEX('3c Mappings'!$C$8:$O$21,MATCH($C281,'3c Mappings'!$B$8:$B$21,0),MATCH($B281,'3c Mappings'!$C$7:$O$7,0)))</f>
        <v>0</v>
      </c>
      <c r="Z281" s="80">
        <f>IF(Z215="-","-",Z215*INDEX('3c Mappings'!$C$8:$O$21,MATCH($C281,'3c Mappings'!$B$8:$B$21,0),MATCH($B281,'3c Mappings'!$C$7:$O$7,0)))</f>
        <v>0</v>
      </c>
      <c r="AA281" s="80">
        <f>IF(AA215="-","-",AA215*INDEX('3c Mappings'!$C$8:$O$21,MATCH($C281,'3c Mappings'!$B$8:$B$21,0),MATCH($B281,'3c Mappings'!$C$7:$O$7,0)))</f>
        <v>0</v>
      </c>
      <c r="AB281" s="80">
        <f>IF(AB215="-","-",AB215*INDEX('3c Mappings'!$C$8:$O$21,MATCH($C281,'3c Mappings'!$B$8:$B$21,0),MATCH($B281,'3c Mappings'!$C$7:$O$7,0)))</f>
        <v>0</v>
      </c>
      <c r="AC281" s="80">
        <f>IF(AC215="-","-",AC215*INDEX('3c Mappings'!$C$8:$O$21,MATCH($C281,'3c Mappings'!$B$8:$B$21,0),MATCH($B281,'3c Mappings'!$C$7:$O$7,0)))</f>
        <v>0</v>
      </c>
      <c r="AD281" s="80">
        <f>IF(AD215="-","-",AD215*INDEX('3c Mappings'!$C$8:$O$21,MATCH($C281,'3c Mappings'!$B$8:$B$21,0),MATCH($B281,'3c Mappings'!$C$7:$O$7,0)))</f>
        <v>0</v>
      </c>
      <c r="AE281" s="80">
        <f>IF(AE215="-","-",AE215*INDEX('3c Mappings'!$C$8:$O$21,MATCH($C281,'3c Mappings'!$B$8:$B$21,0),MATCH($B281,'3c Mappings'!$C$7:$O$7,0)))</f>
        <v>0</v>
      </c>
      <c r="AF281" s="80">
        <f>IF(AF215="-","-",AF215*INDEX('3c Mappings'!$C$8:$O$21,MATCH($C281,'3c Mappings'!$B$8:$B$21,0),MATCH($B281,'3c Mappings'!$C$7:$O$7,0)))</f>
        <v>0</v>
      </c>
      <c r="AG281" s="80">
        <f>IF(AG215="-","-",AG215*INDEX('3c Mappings'!$C$8:$O$21,MATCH($C281,'3c Mappings'!$B$8:$B$21,0),MATCH($B281,'3c Mappings'!$C$7:$O$7,0)))</f>
        <v>0</v>
      </c>
      <c r="AH281" s="80" t="str">
        <f>IF(AH215="-","-",AH215*INDEX('3c Mappings'!$C$8:$O$21,MATCH($C281,'3c Mappings'!$B$8:$B$21,0),MATCH($B281,'3c Mappings'!$C$7:$O$7,0)))</f>
        <v>-</v>
      </c>
      <c r="AI281" s="80" t="str">
        <f>IF(AI215="-","-",AI215*INDEX('3c Mappings'!$C$8:$O$21,MATCH($C281,'3c Mappings'!$B$8:$B$21,0),MATCH($B281,'3c Mappings'!$C$7:$O$7,0)))</f>
        <v>-</v>
      </c>
      <c r="AJ281" s="80" t="str">
        <f>IF(AJ215="-","-",AJ215*INDEX('3c Mappings'!$C$8:$O$21,MATCH($C281,'3c Mappings'!$B$8:$B$21,0),MATCH($B281,'3c Mappings'!$C$7:$O$7,0)))</f>
        <v>-</v>
      </c>
      <c r="AK281" s="80" t="str">
        <f>IF(AK215="-","-",AK215*INDEX('3c Mappings'!$C$8:$O$21,MATCH($C281,'3c Mappings'!$B$8:$B$21,0),MATCH($B281,'3c Mappings'!$C$7:$O$7,0)))</f>
        <v>-</v>
      </c>
      <c r="AL281" s="80" t="str">
        <f>IF(AL215="-","-",AL215*INDEX('3c Mappings'!$C$8:$O$21,MATCH($C281,'3c Mappings'!$B$8:$B$21,0),MATCH($B281,'3c Mappings'!$C$7:$O$7,0)))</f>
        <v>-</v>
      </c>
      <c r="AM281" s="80" t="str">
        <f>IF(AM215="-","-",AM215*INDEX('3c Mappings'!$C$8:$O$21,MATCH($C281,'3c Mappings'!$B$8:$B$21,0),MATCH($B281,'3c Mappings'!$C$7:$O$7,0)))</f>
        <v>-</v>
      </c>
      <c r="AN281" s="80" t="str">
        <f>IF(AN215="-","-",AN215*INDEX('3c Mappings'!$C$8:$O$21,MATCH($C281,'3c Mappings'!$B$8:$B$21,0),MATCH($B281,'3c Mappings'!$C$7:$O$7,0)))</f>
        <v>-</v>
      </c>
      <c r="AO281" s="80" t="str">
        <f>IF(AO215="-","-",AO215*INDEX('3c Mappings'!$C$8:$O$21,MATCH($C281,'3c Mappings'!$B$8:$B$21,0),MATCH($B281,'3c Mappings'!$C$7:$O$7,0)))</f>
        <v>-</v>
      </c>
      <c r="AP281" s="80" t="str">
        <f>IF(AP215="-","-",AP215*INDEX('3c Mappings'!$C$8:$O$21,MATCH($C281,'3c Mappings'!$B$8:$B$21,0),MATCH($B281,'3c Mappings'!$C$7:$O$7,0)))</f>
        <v>-</v>
      </c>
      <c r="AQ281" s="80" t="str">
        <f>IF(AQ215="-","-",AQ215*INDEX('3c Mappings'!$C$8:$O$21,MATCH($C281,'3c Mappings'!$B$8:$B$21,0),MATCH($B281,'3c Mappings'!$C$7:$O$7,0)))</f>
        <v>-</v>
      </c>
      <c r="AR281" s="80" t="str">
        <f>IF(AR215="-","-",AR215*INDEX('3c Mappings'!$C$8:$O$21,MATCH($C281,'3c Mappings'!$B$8:$B$21,0),MATCH($B281,'3c Mappings'!$C$7:$O$7,0)))</f>
        <v>-</v>
      </c>
      <c r="AS281" s="80" t="str">
        <f>IF(AS215="-","-",AS215*INDEX('3c Mappings'!$C$8:$O$21,MATCH($C281,'3c Mappings'!$B$8:$B$21,0),MATCH($B281,'3c Mappings'!$C$7:$O$7,0)))</f>
        <v>-</v>
      </c>
      <c r="AT281" s="80" t="str">
        <f>IF(AT215="-","-",AT215*INDEX('3c Mappings'!$C$8:$O$21,MATCH($C281,'3c Mappings'!$B$8:$B$21,0),MATCH($B281,'3c Mappings'!$C$7:$O$7,0)))</f>
        <v>-</v>
      </c>
      <c r="AU281" s="80" t="str">
        <f>IF(AU215="-","-",AU215*INDEX('3c Mappings'!$C$8:$O$21,MATCH($C281,'3c Mappings'!$B$8:$B$21,0),MATCH($B281,'3c Mappings'!$C$7:$O$7,0)))</f>
        <v>-</v>
      </c>
      <c r="AV281" s="80" t="str">
        <f>IF(AV215="-","-",AV215*INDEX('3c Mappings'!$C$8:$O$21,MATCH($C281,'3c Mappings'!$B$8:$B$21,0),MATCH($B281,'3c Mappings'!$C$7:$O$7,0)))</f>
        <v>-</v>
      </c>
      <c r="AW281" s="80" t="str">
        <f>IF(AW215="-","-",AW215*INDEX('3c Mappings'!$C$8:$O$21,MATCH($C281,'3c Mappings'!$B$8:$B$21,0),MATCH($B281,'3c Mappings'!$C$7:$O$7,0)))</f>
        <v>-</v>
      </c>
      <c r="AX281" s="80" t="str">
        <f>IF(AX215="-","-",AX215*INDEX('3c Mappings'!$C$8:$O$21,MATCH($C281,'3c Mappings'!$B$8:$B$21,0),MATCH($B281,'3c Mappings'!$C$7:$O$7,0)))</f>
        <v>-</v>
      </c>
      <c r="AY281" s="80" t="str">
        <f>IF(AY215="-","-",AY215*INDEX('3c Mappings'!$C$8:$O$21,MATCH($C281,'3c Mappings'!$B$8:$B$21,0),MATCH($B281,'3c Mappings'!$C$7:$O$7,0)))</f>
        <v>-</v>
      </c>
      <c r="AZ281" s="80" t="str">
        <f>IF(AZ215="-","-",AZ215*INDEX('3c Mappings'!$C$8:$O$21,MATCH($C281,'3c Mappings'!$B$8:$B$21,0),MATCH($B281,'3c Mappings'!$C$7:$O$7,0)))</f>
        <v>-</v>
      </c>
      <c r="BA281" s="80" t="str">
        <f>IF(BA215="-","-",BA215*INDEX('3c Mappings'!$C$8:$O$21,MATCH($C281,'3c Mappings'!$B$8:$B$21,0),MATCH($B281,'3c Mappings'!$C$7:$O$7,0)))</f>
        <v>-</v>
      </c>
      <c r="BB281" s="80" t="str">
        <f>IF(BB215="-","-",BB215*INDEX('3c Mappings'!$C$8:$O$21,MATCH($C281,'3c Mappings'!$B$8:$B$21,0),MATCH($B281,'3c Mappings'!$C$7:$O$7,0)))</f>
        <v>-</v>
      </c>
    </row>
    <row r="282" spans="1:54" s="14" customFormat="1" ht="11.45">
      <c r="A282" s="10"/>
      <c r="B282" s="72" t="s">
        <v>207</v>
      </c>
      <c r="C282" s="73" t="s">
        <v>179</v>
      </c>
      <c r="D282" s="205"/>
      <c r="E282" s="29"/>
      <c r="F282" s="80">
        <f>IF(F216="-","-",F216*INDEX('3c Mappings'!$C$8:$O$21,MATCH($C282,'3c Mappings'!$B$8:$B$21,0),MATCH($B282,'3c Mappings'!$C$7:$O$7,0)))</f>
        <v>2.1977871073943472E-2</v>
      </c>
      <c r="G282" s="80">
        <f>IF(G216="-","-",G216*INDEX('3c Mappings'!$C$8:$O$21,MATCH($C282,'3c Mappings'!$B$8:$B$21,0),MATCH($B282,'3c Mappings'!$C$7:$O$7,0)))</f>
        <v>2.1977871073943472E-2</v>
      </c>
      <c r="H282" s="80">
        <f>IF(H216="-","-",H216*INDEX('3c Mappings'!$C$8:$O$21,MATCH($C282,'3c Mappings'!$B$8:$B$21,0),MATCH($B282,'3c Mappings'!$C$7:$O$7,0)))</f>
        <v>2.2327524531131231E-2</v>
      </c>
      <c r="I282" s="80">
        <f>IF(I216="-","-",I216*INDEX('3c Mappings'!$C$8:$O$21,MATCH($C282,'3c Mappings'!$B$8:$B$21,0),MATCH($B282,'3c Mappings'!$C$7:$O$7,0)))</f>
        <v>2.2327524531131231E-2</v>
      </c>
      <c r="J282" s="80">
        <f>IF(J216="-","-",J216*INDEX('3c Mappings'!$C$8:$O$21,MATCH($C282,'3c Mappings'!$B$8:$B$21,0),MATCH($B282,'3c Mappings'!$C$7:$O$7,0)))</f>
        <v>2.1494713779420086E-2</v>
      </c>
      <c r="K282" s="80">
        <f>IF(K216="-","-",K216*INDEX('3c Mappings'!$C$8:$O$21,MATCH($C282,'3c Mappings'!$B$8:$B$21,0),MATCH($B282,'3c Mappings'!$C$7:$O$7,0)))</f>
        <v>2.1494713779420086E-2</v>
      </c>
      <c r="L282" s="80">
        <f>IF(L216="-","-",L216*INDEX('3c Mappings'!$C$8:$O$21,MATCH($C282,'3c Mappings'!$B$8:$B$21,0),MATCH($B282,'3c Mappings'!$C$7:$O$7,0)))</f>
        <v>2.2196298514397712E-2</v>
      </c>
      <c r="M282" s="80">
        <f>IF(M216="-","-",M216*INDEX('3c Mappings'!$C$8:$O$21,MATCH($C282,'3c Mappings'!$B$8:$B$21,0),MATCH($B282,'3c Mappings'!$C$7:$O$7,0)))</f>
        <v>2.2196298514397712E-2</v>
      </c>
      <c r="N282" s="82"/>
      <c r="O282" s="80">
        <f>IF(O216="-","-",O216*INDEX('3c Mappings'!$C$8:$O$21,MATCH($C282,'3c Mappings'!$B$8:$B$21,0),MATCH($B282,'3c Mappings'!$C$7:$O$7,0)))</f>
        <v>2.2196298514397712E-2</v>
      </c>
      <c r="P282" s="80">
        <f>IF(P216="-","-",P216*INDEX('3c Mappings'!$C$8:$O$21,MATCH($C282,'3c Mappings'!$B$8:$B$21,0),MATCH($B282,'3c Mappings'!$C$7:$O$7,0)))</f>
        <v>2.3045658332056029E-2</v>
      </c>
      <c r="Q282" s="80">
        <f>IF(Q216="-","-",Q216*INDEX('3c Mappings'!$C$8:$O$21,MATCH($C282,'3c Mappings'!$B$8:$B$21,0),MATCH($B282,'3c Mappings'!$C$7:$O$7,0)))</f>
        <v>2.3045658332056029E-2</v>
      </c>
      <c r="R282" s="80">
        <f>IF(R216="-","-",R216*INDEX('3c Mappings'!$C$8:$O$21,MATCH($C282,'3c Mappings'!$B$8:$B$21,0),MATCH($B282,'3c Mappings'!$C$7:$O$7,0)))</f>
        <v>2.3610343422410741E-2</v>
      </c>
      <c r="S282" s="80">
        <f>IF(S216="-","-",S216*INDEX('3c Mappings'!$C$8:$O$21,MATCH($C282,'3c Mappings'!$B$8:$B$21,0),MATCH($B282,'3c Mappings'!$C$7:$O$7,0)))</f>
        <v>2.3610343422410741E-2</v>
      </c>
      <c r="T282" s="80">
        <f>IF(T216="-","-",T216*INDEX('3c Mappings'!$C$8:$O$21,MATCH($C282,'3c Mappings'!$B$8:$B$21,0),MATCH($B282,'3c Mappings'!$C$7:$O$7,0)))</f>
        <v>2.215923094294989E-2</v>
      </c>
      <c r="U282" s="80">
        <f>IF(U216="-","-",U216*INDEX('3c Mappings'!$C$8:$O$21,MATCH($C282,'3c Mappings'!$B$8:$B$21,0),MATCH($B282,'3c Mappings'!$C$7:$O$7,0)))</f>
        <v>2.215923094294989E-2</v>
      </c>
      <c r="V282" s="80">
        <f>IF(V216="-","-",V216*INDEX('3c Mappings'!$C$8:$O$21,MATCH($C282,'3c Mappings'!$B$8:$B$21,0),MATCH($B282,'3c Mappings'!$C$7:$O$7,0)))</f>
        <v>3.209415286299127E-2</v>
      </c>
      <c r="W282" s="80">
        <f>IF(W216="-","-",W216*INDEX('3c Mappings'!$C$8:$O$21,MATCH($C282,'3c Mappings'!$B$8:$B$21,0),MATCH($B282,'3c Mappings'!$C$7:$O$7,0)))</f>
        <v>3.107043897969218E-2</v>
      </c>
      <c r="X282" s="80">
        <f>IF(X216="-","-",X216*INDEX('3c Mappings'!$C$8:$O$21,MATCH($C282,'3c Mappings'!$B$8:$B$21,0),MATCH($B282,'3c Mappings'!$C$7:$O$7,0)))</f>
        <v>3.1163523766205087E-2</v>
      </c>
      <c r="Y282" s="80">
        <f>IF(Y216="-","-",Y216*INDEX('3c Mappings'!$C$8:$O$21,MATCH($C282,'3c Mappings'!$B$8:$B$21,0),MATCH($B282,'3c Mappings'!$C$7:$O$7,0)))</f>
        <v>3.1163523766205087E-2</v>
      </c>
      <c r="Z282" s="80">
        <f>IF(Z216="-","-",Z216*INDEX('3c Mappings'!$C$8:$O$21,MATCH($C282,'3c Mappings'!$B$8:$B$21,0),MATCH($B282,'3c Mappings'!$C$7:$O$7,0)))</f>
        <v>3.1163523766205087E-2</v>
      </c>
      <c r="AA282" s="80">
        <f>IF(AA216="-","-",AA216*INDEX('3c Mappings'!$C$8:$O$21,MATCH($C282,'3c Mappings'!$B$8:$B$21,0),MATCH($B282,'3c Mappings'!$C$7:$O$7,0)))</f>
        <v>3.1163523766205087E-2</v>
      </c>
      <c r="AB282" s="80">
        <f>IF(AB216="-","-",AB216*INDEX('3c Mappings'!$C$8:$O$21,MATCH($C282,'3c Mappings'!$B$8:$B$21,0),MATCH($B282,'3c Mappings'!$C$7:$O$7,0)))</f>
        <v>2.9175485513913111E-2</v>
      </c>
      <c r="AC282" s="80">
        <f>IF(AC216="-","-",AC216*INDEX('3c Mappings'!$C$8:$O$21,MATCH($C282,'3c Mappings'!$B$8:$B$21,0),MATCH($B282,'3c Mappings'!$C$7:$O$7,0)))</f>
        <v>2.9175485513913111E-2</v>
      </c>
      <c r="AD282" s="80">
        <f>IF(AD216="-","-",AD216*INDEX('3c Mappings'!$C$8:$O$21,MATCH($C282,'3c Mappings'!$B$8:$B$21,0),MATCH($B282,'3c Mappings'!$C$7:$O$7,0)))</f>
        <v>2.9175485513913111E-2</v>
      </c>
      <c r="AE282" s="80">
        <f>IF(AE216="-","-",AE216*INDEX('3c Mappings'!$C$8:$O$21,MATCH($C282,'3c Mappings'!$B$8:$B$21,0),MATCH($B282,'3c Mappings'!$C$7:$O$7,0)))</f>
        <v>2.9175485513913111E-2</v>
      </c>
      <c r="AF282" s="80">
        <f>IF(AF216="-","-",AF216*INDEX('3c Mappings'!$C$8:$O$21,MATCH($C282,'3c Mappings'!$B$8:$B$21,0),MATCH($B282,'3c Mappings'!$C$7:$O$7,0)))</f>
        <v>3.2493694104517204E-2</v>
      </c>
      <c r="AG282" s="80">
        <f>IF(AG216="-","-",AG216*INDEX('3c Mappings'!$C$8:$O$21,MATCH($C282,'3c Mappings'!$B$8:$B$21,0),MATCH($B282,'3c Mappings'!$C$7:$O$7,0)))</f>
        <v>3.2493694104517204E-2</v>
      </c>
      <c r="AH282" s="80" t="str">
        <f>IF(AH216="-","-",AH216*INDEX('3c Mappings'!$C$8:$O$21,MATCH($C282,'3c Mappings'!$B$8:$B$21,0),MATCH($B282,'3c Mappings'!$C$7:$O$7,0)))</f>
        <v>-</v>
      </c>
      <c r="AI282" s="80" t="str">
        <f>IF(AI216="-","-",AI216*INDEX('3c Mappings'!$C$8:$O$21,MATCH($C282,'3c Mappings'!$B$8:$B$21,0),MATCH($B282,'3c Mappings'!$C$7:$O$7,0)))</f>
        <v>-</v>
      </c>
      <c r="AJ282" s="80" t="str">
        <f>IF(AJ216="-","-",AJ216*INDEX('3c Mappings'!$C$8:$O$21,MATCH($C282,'3c Mappings'!$B$8:$B$21,0),MATCH($B282,'3c Mappings'!$C$7:$O$7,0)))</f>
        <v>-</v>
      </c>
      <c r="AK282" s="80" t="str">
        <f>IF(AK216="-","-",AK216*INDEX('3c Mappings'!$C$8:$O$21,MATCH($C282,'3c Mappings'!$B$8:$B$21,0),MATCH($B282,'3c Mappings'!$C$7:$O$7,0)))</f>
        <v>-</v>
      </c>
      <c r="AL282" s="80" t="str">
        <f>IF(AL216="-","-",AL216*INDEX('3c Mappings'!$C$8:$O$21,MATCH($C282,'3c Mappings'!$B$8:$B$21,0),MATCH($B282,'3c Mappings'!$C$7:$O$7,0)))</f>
        <v>-</v>
      </c>
      <c r="AM282" s="80" t="str">
        <f>IF(AM216="-","-",AM216*INDEX('3c Mappings'!$C$8:$O$21,MATCH($C282,'3c Mappings'!$B$8:$B$21,0),MATCH($B282,'3c Mappings'!$C$7:$O$7,0)))</f>
        <v>-</v>
      </c>
      <c r="AN282" s="80" t="str">
        <f>IF(AN216="-","-",AN216*INDEX('3c Mappings'!$C$8:$O$21,MATCH($C282,'3c Mappings'!$B$8:$B$21,0),MATCH($B282,'3c Mappings'!$C$7:$O$7,0)))</f>
        <v>-</v>
      </c>
      <c r="AO282" s="80" t="str">
        <f>IF(AO216="-","-",AO216*INDEX('3c Mappings'!$C$8:$O$21,MATCH($C282,'3c Mappings'!$B$8:$B$21,0),MATCH($B282,'3c Mappings'!$C$7:$O$7,0)))</f>
        <v>-</v>
      </c>
      <c r="AP282" s="80" t="str">
        <f>IF(AP216="-","-",AP216*INDEX('3c Mappings'!$C$8:$O$21,MATCH($C282,'3c Mappings'!$B$8:$B$21,0),MATCH($B282,'3c Mappings'!$C$7:$O$7,0)))</f>
        <v>-</v>
      </c>
      <c r="AQ282" s="80" t="str">
        <f>IF(AQ216="-","-",AQ216*INDEX('3c Mappings'!$C$8:$O$21,MATCH($C282,'3c Mappings'!$B$8:$B$21,0),MATCH($B282,'3c Mappings'!$C$7:$O$7,0)))</f>
        <v>-</v>
      </c>
      <c r="AR282" s="80" t="str">
        <f>IF(AR216="-","-",AR216*INDEX('3c Mappings'!$C$8:$O$21,MATCH($C282,'3c Mappings'!$B$8:$B$21,0),MATCH($B282,'3c Mappings'!$C$7:$O$7,0)))</f>
        <v>-</v>
      </c>
      <c r="AS282" s="80" t="str">
        <f>IF(AS216="-","-",AS216*INDEX('3c Mappings'!$C$8:$O$21,MATCH($C282,'3c Mappings'!$B$8:$B$21,0),MATCH($B282,'3c Mappings'!$C$7:$O$7,0)))</f>
        <v>-</v>
      </c>
      <c r="AT282" s="80" t="str">
        <f>IF(AT216="-","-",AT216*INDEX('3c Mappings'!$C$8:$O$21,MATCH($C282,'3c Mappings'!$B$8:$B$21,0),MATCH($B282,'3c Mappings'!$C$7:$O$7,0)))</f>
        <v>-</v>
      </c>
      <c r="AU282" s="80" t="str">
        <f>IF(AU216="-","-",AU216*INDEX('3c Mappings'!$C$8:$O$21,MATCH($C282,'3c Mappings'!$B$8:$B$21,0),MATCH($B282,'3c Mappings'!$C$7:$O$7,0)))</f>
        <v>-</v>
      </c>
      <c r="AV282" s="80" t="str">
        <f>IF(AV216="-","-",AV216*INDEX('3c Mappings'!$C$8:$O$21,MATCH($C282,'3c Mappings'!$B$8:$B$21,0),MATCH($B282,'3c Mappings'!$C$7:$O$7,0)))</f>
        <v>-</v>
      </c>
      <c r="AW282" s="80" t="str">
        <f>IF(AW216="-","-",AW216*INDEX('3c Mappings'!$C$8:$O$21,MATCH($C282,'3c Mappings'!$B$8:$B$21,0),MATCH($B282,'3c Mappings'!$C$7:$O$7,0)))</f>
        <v>-</v>
      </c>
      <c r="AX282" s="80" t="str">
        <f>IF(AX216="-","-",AX216*INDEX('3c Mappings'!$C$8:$O$21,MATCH($C282,'3c Mappings'!$B$8:$B$21,0),MATCH($B282,'3c Mappings'!$C$7:$O$7,0)))</f>
        <v>-</v>
      </c>
      <c r="AY282" s="80" t="str">
        <f>IF(AY216="-","-",AY216*INDEX('3c Mappings'!$C$8:$O$21,MATCH($C282,'3c Mappings'!$B$8:$B$21,0),MATCH($B282,'3c Mappings'!$C$7:$O$7,0)))</f>
        <v>-</v>
      </c>
      <c r="AZ282" s="80" t="str">
        <f>IF(AZ216="-","-",AZ216*INDEX('3c Mappings'!$C$8:$O$21,MATCH($C282,'3c Mappings'!$B$8:$B$21,0),MATCH($B282,'3c Mappings'!$C$7:$O$7,0)))</f>
        <v>-</v>
      </c>
      <c r="BA282" s="80" t="str">
        <f>IF(BA216="-","-",BA216*INDEX('3c Mappings'!$C$8:$O$21,MATCH($C282,'3c Mappings'!$B$8:$B$21,0),MATCH($B282,'3c Mappings'!$C$7:$O$7,0)))</f>
        <v>-</v>
      </c>
      <c r="BB282" s="80" t="str">
        <f>IF(BB216="-","-",BB216*INDEX('3c Mappings'!$C$8:$O$21,MATCH($C282,'3c Mappings'!$B$8:$B$21,0),MATCH($B282,'3c Mappings'!$C$7:$O$7,0)))</f>
        <v>-</v>
      </c>
    </row>
    <row r="283" spans="1:54" s="14" customFormat="1" ht="11.45">
      <c r="A283" s="10"/>
      <c r="B283" s="72" t="s">
        <v>208</v>
      </c>
      <c r="C283" s="73" t="s">
        <v>179</v>
      </c>
      <c r="D283" s="205"/>
      <c r="E283" s="29"/>
      <c r="F283" s="80">
        <f>IF(F217="-","-",F217*INDEX('3c Mappings'!$C$8:$O$21,MATCH($C283,'3c Mappings'!$B$8:$B$21,0),MATCH($B283,'3c Mappings'!$C$7:$O$7,0)))</f>
        <v>0</v>
      </c>
      <c r="G283" s="80">
        <f>IF(G217="-","-",G217*INDEX('3c Mappings'!$C$8:$O$21,MATCH($C283,'3c Mappings'!$B$8:$B$21,0),MATCH($B283,'3c Mappings'!$C$7:$O$7,0)))</f>
        <v>0</v>
      </c>
      <c r="H283" s="80">
        <f>IF(H217="-","-",H217*INDEX('3c Mappings'!$C$8:$O$21,MATCH($C283,'3c Mappings'!$B$8:$B$21,0),MATCH($B283,'3c Mappings'!$C$7:$O$7,0)))</f>
        <v>0</v>
      </c>
      <c r="I283" s="80">
        <f>IF(I217="-","-",I217*INDEX('3c Mappings'!$C$8:$O$21,MATCH($C283,'3c Mappings'!$B$8:$B$21,0),MATCH($B283,'3c Mappings'!$C$7:$O$7,0)))</f>
        <v>0</v>
      </c>
      <c r="J283" s="80">
        <f>IF(J217="-","-",J217*INDEX('3c Mappings'!$C$8:$O$21,MATCH($C283,'3c Mappings'!$B$8:$B$21,0),MATCH($B283,'3c Mappings'!$C$7:$O$7,0)))</f>
        <v>0</v>
      </c>
      <c r="K283" s="80">
        <f>IF(K217="-","-",K217*INDEX('3c Mappings'!$C$8:$O$21,MATCH($C283,'3c Mappings'!$B$8:$B$21,0),MATCH($B283,'3c Mappings'!$C$7:$O$7,0)))</f>
        <v>0</v>
      </c>
      <c r="L283" s="80">
        <f>IF(L217="-","-",L217*INDEX('3c Mappings'!$C$8:$O$21,MATCH($C283,'3c Mappings'!$B$8:$B$21,0),MATCH($B283,'3c Mappings'!$C$7:$O$7,0)))</f>
        <v>0</v>
      </c>
      <c r="M283" s="80">
        <f>IF(M217="-","-",M217*INDEX('3c Mappings'!$C$8:$O$21,MATCH($C283,'3c Mappings'!$B$8:$B$21,0),MATCH($B283,'3c Mappings'!$C$7:$O$7,0)))</f>
        <v>0</v>
      </c>
      <c r="N283" s="82"/>
      <c r="O283" s="80">
        <f>IF(O217="-","-",O217*INDEX('3c Mappings'!$C$8:$O$21,MATCH($C283,'3c Mappings'!$B$8:$B$21,0),MATCH($B283,'3c Mappings'!$C$7:$O$7,0)))</f>
        <v>0</v>
      </c>
      <c r="P283" s="80">
        <f>IF(P217="-","-",P217*INDEX('3c Mappings'!$C$8:$O$21,MATCH($C283,'3c Mappings'!$B$8:$B$21,0),MATCH($B283,'3c Mappings'!$C$7:$O$7,0)))</f>
        <v>0</v>
      </c>
      <c r="Q283" s="80">
        <f>IF(Q217="-","-",Q217*INDEX('3c Mappings'!$C$8:$O$21,MATCH($C283,'3c Mappings'!$B$8:$B$21,0),MATCH($B283,'3c Mappings'!$C$7:$O$7,0)))</f>
        <v>0</v>
      </c>
      <c r="R283" s="80">
        <f>IF(R217="-","-",R217*INDEX('3c Mappings'!$C$8:$O$21,MATCH($C283,'3c Mappings'!$B$8:$B$21,0),MATCH($B283,'3c Mappings'!$C$7:$O$7,0)))</f>
        <v>0</v>
      </c>
      <c r="S283" s="80">
        <f>IF(S217="-","-",S217*INDEX('3c Mappings'!$C$8:$O$21,MATCH($C283,'3c Mappings'!$B$8:$B$21,0),MATCH($B283,'3c Mappings'!$C$7:$O$7,0)))</f>
        <v>0</v>
      </c>
      <c r="T283" s="80">
        <f>IF(T217="-","-",T217*INDEX('3c Mappings'!$C$8:$O$21,MATCH($C283,'3c Mappings'!$B$8:$B$21,0),MATCH($B283,'3c Mappings'!$C$7:$O$7,0)))</f>
        <v>0</v>
      </c>
      <c r="U283" s="80">
        <f>IF(U217="-","-",U217*INDEX('3c Mappings'!$C$8:$O$21,MATCH($C283,'3c Mappings'!$B$8:$B$21,0),MATCH($B283,'3c Mappings'!$C$7:$O$7,0)))</f>
        <v>0</v>
      </c>
      <c r="V283" s="80">
        <f>IF(V217="-","-",V217*INDEX('3c Mappings'!$C$8:$O$21,MATCH($C283,'3c Mappings'!$B$8:$B$21,0),MATCH($B283,'3c Mappings'!$C$7:$O$7,0)))</f>
        <v>0</v>
      </c>
      <c r="W283" s="80">
        <f>IF(W217="-","-",W217*INDEX('3c Mappings'!$C$8:$O$21,MATCH($C283,'3c Mappings'!$B$8:$B$21,0),MATCH($B283,'3c Mappings'!$C$7:$O$7,0)))</f>
        <v>0</v>
      </c>
      <c r="X283" s="80">
        <f>IF(X217="-","-",X217*INDEX('3c Mappings'!$C$8:$O$21,MATCH($C283,'3c Mappings'!$B$8:$B$21,0),MATCH($B283,'3c Mappings'!$C$7:$O$7,0)))</f>
        <v>0</v>
      </c>
      <c r="Y283" s="80">
        <f>IF(Y217="-","-",Y217*INDEX('3c Mappings'!$C$8:$O$21,MATCH($C283,'3c Mappings'!$B$8:$B$21,0),MATCH($B283,'3c Mappings'!$C$7:$O$7,0)))</f>
        <v>0</v>
      </c>
      <c r="Z283" s="80">
        <f>IF(Z217="-","-",Z217*INDEX('3c Mappings'!$C$8:$O$21,MATCH($C283,'3c Mappings'!$B$8:$B$21,0),MATCH($B283,'3c Mappings'!$C$7:$O$7,0)))</f>
        <v>0</v>
      </c>
      <c r="AA283" s="80">
        <f>IF(AA217="-","-",AA217*INDEX('3c Mappings'!$C$8:$O$21,MATCH($C283,'3c Mappings'!$B$8:$B$21,0),MATCH($B283,'3c Mappings'!$C$7:$O$7,0)))</f>
        <v>0</v>
      </c>
      <c r="AB283" s="80">
        <f>IF(AB217="-","-",AB217*INDEX('3c Mappings'!$C$8:$O$21,MATCH($C283,'3c Mappings'!$B$8:$B$21,0),MATCH($B283,'3c Mappings'!$C$7:$O$7,0)))</f>
        <v>0</v>
      </c>
      <c r="AC283" s="80">
        <f>IF(AC217="-","-",AC217*INDEX('3c Mappings'!$C$8:$O$21,MATCH($C283,'3c Mappings'!$B$8:$B$21,0),MATCH($B283,'3c Mappings'!$C$7:$O$7,0)))</f>
        <v>0</v>
      </c>
      <c r="AD283" s="80">
        <f>IF(AD217="-","-",AD217*INDEX('3c Mappings'!$C$8:$O$21,MATCH($C283,'3c Mappings'!$B$8:$B$21,0),MATCH($B283,'3c Mappings'!$C$7:$O$7,0)))</f>
        <v>0</v>
      </c>
      <c r="AE283" s="80">
        <f>IF(AE217="-","-",AE217*INDEX('3c Mappings'!$C$8:$O$21,MATCH($C283,'3c Mappings'!$B$8:$B$21,0),MATCH($B283,'3c Mappings'!$C$7:$O$7,0)))</f>
        <v>0</v>
      </c>
      <c r="AF283" s="80">
        <f>IF(AF217="-","-",AF217*INDEX('3c Mappings'!$C$8:$O$21,MATCH($C283,'3c Mappings'!$B$8:$B$21,0),MATCH($B283,'3c Mappings'!$C$7:$O$7,0)))</f>
        <v>0</v>
      </c>
      <c r="AG283" s="80">
        <f>IF(AG217="-","-",AG217*INDEX('3c Mappings'!$C$8:$O$21,MATCH($C283,'3c Mappings'!$B$8:$B$21,0),MATCH($B283,'3c Mappings'!$C$7:$O$7,0)))</f>
        <v>0</v>
      </c>
      <c r="AH283" s="80" t="str">
        <f>IF(AH217="-","-",AH217*INDEX('3c Mappings'!$C$8:$O$21,MATCH($C283,'3c Mappings'!$B$8:$B$21,0),MATCH($B283,'3c Mappings'!$C$7:$O$7,0)))</f>
        <v>-</v>
      </c>
      <c r="AI283" s="80" t="str">
        <f>IF(AI217="-","-",AI217*INDEX('3c Mappings'!$C$8:$O$21,MATCH($C283,'3c Mappings'!$B$8:$B$21,0),MATCH($B283,'3c Mappings'!$C$7:$O$7,0)))</f>
        <v>-</v>
      </c>
      <c r="AJ283" s="80" t="str">
        <f>IF(AJ217="-","-",AJ217*INDEX('3c Mappings'!$C$8:$O$21,MATCH($C283,'3c Mappings'!$B$8:$B$21,0),MATCH($B283,'3c Mappings'!$C$7:$O$7,0)))</f>
        <v>-</v>
      </c>
      <c r="AK283" s="80" t="str">
        <f>IF(AK217="-","-",AK217*INDEX('3c Mappings'!$C$8:$O$21,MATCH($C283,'3c Mappings'!$B$8:$B$21,0),MATCH($B283,'3c Mappings'!$C$7:$O$7,0)))</f>
        <v>-</v>
      </c>
      <c r="AL283" s="80" t="str">
        <f>IF(AL217="-","-",AL217*INDEX('3c Mappings'!$C$8:$O$21,MATCH($C283,'3c Mappings'!$B$8:$B$21,0),MATCH($B283,'3c Mappings'!$C$7:$O$7,0)))</f>
        <v>-</v>
      </c>
      <c r="AM283" s="80" t="str">
        <f>IF(AM217="-","-",AM217*INDEX('3c Mappings'!$C$8:$O$21,MATCH($C283,'3c Mappings'!$B$8:$B$21,0),MATCH($B283,'3c Mappings'!$C$7:$O$7,0)))</f>
        <v>-</v>
      </c>
      <c r="AN283" s="80" t="str">
        <f>IF(AN217="-","-",AN217*INDEX('3c Mappings'!$C$8:$O$21,MATCH($C283,'3c Mappings'!$B$8:$B$21,0),MATCH($B283,'3c Mappings'!$C$7:$O$7,0)))</f>
        <v>-</v>
      </c>
      <c r="AO283" s="80" t="str">
        <f>IF(AO217="-","-",AO217*INDEX('3c Mappings'!$C$8:$O$21,MATCH($C283,'3c Mappings'!$B$8:$B$21,0),MATCH($B283,'3c Mappings'!$C$7:$O$7,0)))</f>
        <v>-</v>
      </c>
      <c r="AP283" s="80" t="str">
        <f>IF(AP217="-","-",AP217*INDEX('3c Mappings'!$C$8:$O$21,MATCH($C283,'3c Mappings'!$B$8:$B$21,0),MATCH($B283,'3c Mappings'!$C$7:$O$7,0)))</f>
        <v>-</v>
      </c>
      <c r="AQ283" s="80" t="str">
        <f>IF(AQ217="-","-",AQ217*INDEX('3c Mappings'!$C$8:$O$21,MATCH($C283,'3c Mappings'!$B$8:$B$21,0),MATCH($B283,'3c Mappings'!$C$7:$O$7,0)))</f>
        <v>-</v>
      </c>
      <c r="AR283" s="80" t="str">
        <f>IF(AR217="-","-",AR217*INDEX('3c Mappings'!$C$8:$O$21,MATCH($C283,'3c Mappings'!$B$8:$B$21,0),MATCH($B283,'3c Mappings'!$C$7:$O$7,0)))</f>
        <v>-</v>
      </c>
      <c r="AS283" s="80" t="str">
        <f>IF(AS217="-","-",AS217*INDEX('3c Mappings'!$C$8:$O$21,MATCH($C283,'3c Mappings'!$B$8:$B$21,0),MATCH($B283,'3c Mappings'!$C$7:$O$7,0)))</f>
        <v>-</v>
      </c>
      <c r="AT283" s="80" t="str">
        <f>IF(AT217="-","-",AT217*INDEX('3c Mappings'!$C$8:$O$21,MATCH($C283,'3c Mappings'!$B$8:$B$21,0),MATCH($B283,'3c Mappings'!$C$7:$O$7,0)))</f>
        <v>-</v>
      </c>
      <c r="AU283" s="80" t="str">
        <f>IF(AU217="-","-",AU217*INDEX('3c Mappings'!$C$8:$O$21,MATCH($C283,'3c Mappings'!$B$8:$B$21,0),MATCH($B283,'3c Mappings'!$C$7:$O$7,0)))</f>
        <v>-</v>
      </c>
      <c r="AV283" s="80" t="str">
        <f>IF(AV217="-","-",AV217*INDEX('3c Mappings'!$C$8:$O$21,MATCH($C283,'3c Mappings'!$B$8:$B$21,0),MATCH($B283,'3c Mappings'!$C$7:$O$7,0)))</f>
        <v>-</v>
      </c>
      <c r="AW283" s="80" t="str">
        <f>IF(AW217="-","-",AW217*INDEX('3c Mappings'!$C$8:$O$21,MATCH($C283,'3c Mappings'!$B$8:$B$21,0),MATCH($B283,'3c Mappings'!$C$7:$O$7,0)))</f>
        <v>-</v>
      </c>
      <c r="AX283" s="80" t="str">
        <f>IF(AX217="-","-",AX217*INDEX('3c Mappings'!$C$8:$O$21,MATCH($C283,'3c Mappings'!$B$8:$B$21,0),MATCH($B283,'3c Mappings'!$C$7:$O$7,0)))</f>
        <v>-</v>
      </c>
      <c r="AY283" s="80" t="str">
        <f>IF(AY217="-","-",AY217*INDEX('3c Mappings'!$C$8:$O$21,MATCH($C283,'3c Mappings'!$B$8:$B$21,0),MATCH($B283,'3c Mappings'!$C$7:$O$7,0)))</f>
        <v>-</v>
      </c>
      <c r="AZ283" s="80" t="str">
        <f>IF(AZ217="-","-",AZ217*INDEX('3c Mappings'!$C$8:$O$21,MATCH($C283,'3c Mappings'!$B$8:$B$21,0),MATCH($B283,'3c Mappings'!$C$7:$O$7,0)))</f>
        <v>-</v>
      </c>
      <c r="BA283" s="80" t="str">
        <f>IF(BA217="-","-",BA217*INDEX('3c Mappings'!$C$8:$O$21,MATCH($C283,'3c Mappings'!$B$8:$B$21,0),MATCH($B283,'3c Mappings'!$C$7:$O$7,0)))</f>
        <v>-</v>
      </c>
      <c r="BB283" s="80" t="str">
        <f>IF(BB217="-","-",BB217*INDEX('3c Mappings'!$C$8:$O$21,MATCH($C283,'3c Mappings'!$B$8:$B$21,0),MATCH($B283,'3c Mappings'!$C$7:$O$7,0)))</f>
        <v>-</v>
      </c>
    </row>
    <row r="284" spans="1:54" s="14" customFormat="1" ht="11.45">
      <c r="A284" s="10"/>
      <c r="B284" s="72" t="s">
        <v>209</v>
      </c>
      <c r="C284" s="73" t="s">
        <v>179</v>
      </c>
      <c r="D284" s="205"/>
      <c r="E284" s="29"/>
      <c r="F284" s="80">
        <f>IF(F218="-","-",F218*INDEX('3c Mappings'!$C$8:$O$21,MATCH($C284,'3c Mappings'!$B$8:$B$21,0),MATCH($B284,'3c Mappings'!$C$7:$O$7,0)))</f>
        <v>0</v>
      </c>
      <c r="G284" s="80">
        <f>IF(G218="-","-",G218*INDEX('3c Mappings'!$C$8:$O$21,MATCH($C284,'3c Mappings'!$B$8:$B$21,0),MATCH($B284,'3c Mappings'!$C$7:$O$7,0)))</f>
        <v>0</v>
      </c>
      <c r="H284" s="80">
        <f>IF(H218="-","-",H218*INDEX('3c Mappings'!$C$8:$O$21,MATCH($C284,'3c Mappings'!$B$8:$B$21,0),MATCH($B284,'3c Mappings'!$C$7:$O$7,0)))</f>
        <v>0</v>
      </c>
      <c r="I284" s="80">
        <f>IF(I218="-","-",I218*INDEX('3c Mappings'!$C$8:$O$21,MATCH($C284,'3c Mappings'!$B$8:$B$21,0),MATCH($B284,'3c Mappings'!$C$7:$O$7,0)))</f>
        <v>0</v>
      </c>
      <c r="J284" s="80">
        <f>IF(J218="-","-",J218*INDEX('3c Mappings'!$C$8:$O$21,MATCH($C284,'3c Mappings'!$B$8:$B$21,0),MATCH($B284,'3c Mappings'!$C$7:$O$7,0)))</f>
        <v>0</v>
      </c>
      <c r="K284" s="80">
        <f>IF(K218="-","-",K218*INDEX('3c Mappings'!$C$8:$O$21,MATCH($C284,'3c Mappings'!$B$8:$B$21,0),MATCH($B284,'3c Mappings'!$C$7:$O$7,0)))</f>
        <v>0</v>
      </c>
      <c r="L284" s="80">
        <f>IF(L218="-","-",L218*INDEX('3c Mappings'!$C$8:$O$21,MATCH($C284,'3c Mappings'!$B$8:$B$21,0),MATCH($B284,'3c Mappings'!$C$7:$O$7,0)))</f>
        <v>0</v>
      </c>
      <c r="M284" s="80">
        <f>IF(M218="-","-",M218*INDEX('3c Mappings'!$C$8:$O$21,MATCH($C284,'3c Mappings'!$B$8:$B$21,0),MATCH($B284,'3c Mappings'!$C$7:$O$7,0)))</f>
        <v>0</v>
      </c>
      <c r="N284" s="82"/>
      <c r="O284" s="80">
        <f>IF(O218="-","-",O218*INDEX('3c Mappings'!$C$8:$O$21,MATCH($C284,'3c Mappings'!$B$8:$B$21,0),MATCH($B284,'3c Mappings'!$C$7:$O$7,0)))</f>
        <v>0</v>
      </c>
      <c r="P284" s="80">
        <f>IF(P218="-","-",P218*INDEX('3c Mappings'!$C$8:$O$21,MATCH($C284,'3c Mappings'!$B$8:$B$21,0),MATCH($B284,'3c Mappings'!$C$7:$O$7,0)))</f>
        <v>0</v>
      </c>
      <c r="Q284" s="80">
        <f>IF(Q218="-","-",Q218*INDEX('3c Mappings'!$C$8:$O$21,MATCH($C284,'3c Mappings'!$B$8:$B$21,0),MATCH($B284,'3c Mappings'!$C$7:$O$7,0)))</f>
        <v>0</v>
      </c>
      <c r="R284" s="80">
        <f>IF(R218="-","-",R218*INDEX('3c Mappings'!$C$8:$O$21,MATCH($C284,'3c Mappings'!$B$8:$B$21,0),MATCH($B284,'3c Mappings'!$C$7:$O$7,0)))</f>
        <v>0</v>
      </c>
      <c r="S284" s="80">
        <f>IF(S218="-","-",S218*INDEX('3c Mappings'!$C$8:$O$21,MATCH($C284,'3c Mappings'!$B$8:$B$21,0),MATCH($B284,'3c Mappings'!$C$7:$O$7,0)))</f>
        <v>0</v>
      </c>
      <c r="T284" s="80">
        <f>IF(T218="-","-",T218*INDEX('3c Mappings'!$C$8:$O$21,MATCH($C284,'3c Mappings'!$B$8:$B$21,0),MATCH($B284,'3c Mappings'!$C$7:$O$7,0)))</f>
        <v>0</v>
      </c>
      <c r="U284" s="80">
        <f>IF(U218="-","-",U218*INDEX('3c Mappings'!$C$8:$O$21,MATCH($C284,'3c Mappings'!$B$8:$B$21,0),MATCH($B284,'3c Mappings'!$C$7:$O$7,0)))</f>
        <v>0</v>
      </c>
      <c r="V284" s="80">
        <f>IF(V218="-","-",V218*INDEX('3c Mappings'!$C$8:$O$21,MATCH($C284,'3c Mappings'!$B$8:$B$21,0),MATCH($B284,'3c Mappings'!$C$7:$O$7,0)))</f>
        <v>0</v>
      </c>
      <c r="W284" s="80">
        <f>IF(W218="-","-",W218*INDEX('3c Mappings'!$C$8:$O$21,MATCH($C284,'3c Mappings'!$B$8:$B$21,0),MATCH($B284,'3c Mappings'!$C$7:$O$7,0)))</f>
        <v>0</v>
      </c>
      <c r="X284" s="80">
        <f>IF(X218="-","-",X218*INDEX('3c Mappings'!$C$8:$O$21,MATCH($C284,'3c Mappings'!$B$8:$B$21,0),MATCH($B284,'3c Mappings'!$C$7:$O$7,0)))</f>
        <v>0</v>
      </c>
      <c r="Y284" s="80">
        <f>IF(Y218="-","-",Y218*INDEX('3c Mappings'!$C$8:$O$21,MATCH($C284,'3c Mappings'!$B$8:$B$21,0),MATCH($B284,'3c Mappings'!$C$7:$O$7,0)))</f>
        <v>0</v>
      </c>
      <c r="Z284" s="80">
        <f>IF(Z218="-","-",Z218*INDEX('3c Mappings'!$C$8:$O$21,MATCH($C284,'3c Mappings'!$B$8:$B$21,0),MATCH($B284,'3c Mappings'!$C$7:$O$7,0)))</f>
        <v>0</v>
      </c>
      <c r="AA284" s="80">
        <f>IF(AA218="-","-",AA218*INDEX('3c Mappings'!$C$8:$O$21,MATCH($C284,'3c Mappings'!$B$8:$B$21,0),MATCH($B284,'3c Mappings'!$C$7:$O$7,0)))</f>
        <v>0</v>
      </c>
      <c r="AB284" s="80">
        <f>IF(AB218="-","-",AB218*INDEX('3c Mappings'!$C$8:$O$21,MATCH($C284,'3c Mappings'!$B$8:$B$21,0),MATCH($B284,'3c Mappings'!$C$7:$O$7,0)))</f>
        <v>0</v>
      </c>
      <c r="AC284" s="80">
        <f>IF(AC218="-","-",AC218*INDEX('3c Mappings'!$C$8:$O$21,MATCH($C284,'3c Mappings'!$B$8:$B$21,0),MATCH($B284,'3c Mappings'!$C$7:$O$7,0)))</f>
        <v>0</v>
      </c>
      <c r="AD284" s="80">
        <f>IF(AD218="-","-",AD218*INDEX('3c Mappings'!$C$8:$O$21,MATCH($C284,'3c Mappings'!$B$8:$B$21,0),MATCH($B284,'3c Mappings'!$C$7:$O$7,0)))</f>
        <v>0</v>
      </c>
      <c r="AE284" s="80">
        <f>IF(AE218="-","-",AE218*INDEX('3c Mappings'!$C$8:$O$21,MATCH($C284,'3c Mappings'!$B$8:$B$21,0),MATCH($B284,'3c Mappings'!$C$7:$O$7,0)))</f>
        <v>0</v>
      </c>
      <c r="AF284" s="80">
        <f>IF(AF218="-","-",AF218*INDEX('3c Mappings'!$C$8:$O$21,MATCH($C284,'3c Mappings'!$B$8:$B$21,0),MATCH($B284,'3c Mappings'!$C$7:$O$7,0)))</f>
        <v>0</v>
      </c>
      <c r="AG284" s="80">
        <f>IF(AG218="-","-",AG218*INDEX('3c Mappings'!$C$8:$O$21,MATCH($C284,'3c Mappings'!$B$8:$B$21,0),MATCH($B284,'3c Mappings'!$C$7:$O$7,0)))</f>
        <v>0</v>
      </c>
      <c r="AH284" s="80" t="str">
        <f>IF(AH218="-","-",AH218*INDEX('3c Mappings'!$C$8:$O$21,MATCH($C284,'3c Mappings'!$B$8:$B$21,0),MATCH($B284,'3c Mappings'!$C$7:$O$7,0)))</f>
        <v>-</v>
      </c>
      <c r="AI284" s="80" t="str">
        <f>IF(AI218="-","-",AI218*INDEX('3c Mappings'!$C$8:$O$21,MATCH($C284,'3c Mappings'!$B$8:$B$21,0),MATCH($B284,'3c Mappings'!$C$7:$O$7,0)))</f>
        <v>-</v>
      </c>
      <c r="AJ284" s="80" t="str">
        <f>IF(AJ218="-","-",AJ218*INDEX('3c Mappings'!$C$8:$O$21,MATCH($C284,'3c Mappings'!$B$8:$B$21,0),MATCH($B284,'3c Mappings'!$C$7:$O$7,0)))</f>
        <v>-</v>
      </c>
      <c r="AK284" s="80" t="str">
        <f>IF(AK218="-","-",AK218*INDEX('3c Mappings'!$C$8:$O$21,MATCH($C284,'3c Mappings'!$B$8:$B$21,0),MATCH($B284,'3c Mappings'!$C$7:$O$7,0)))</f>
        <v>-</v>
      </c>
      <c r="AL284" s="80" t="str">
        <f>IF(AL218="-","-",AL218*INDEX('3c Mappings'!$C$8:$O$21,MATCH($C284,'3c Mappings'!$B$8:$B$21,0),MATCH($B284,'3c Mappings'!$C$7:$O$7,0)))</f>
        <v>-</v>
      </c>
      <c r="AM284" s="80" t="str">
        <f>IF(AM218="-","-",AM218*INDEX('3c Mappings'!$C$8:$O$21,MATCH($C284,'3c Mappings'!$B$8:$B$21,0),MATCH($B284,'3c Mappings'!$C$7:$O$7,0)))</f>
        <v>-</v>
      </c>
      <c r="AN284" s="80" t="str">
        <f>IF(AN218="-","-",AN218*INDEX('3c Mappings'!$C$8:$O$21,MATCH($C284,'3c Mappings'!$B$8:$B$21,0),MATCH($B284,'3c Mappings'!$C$7:$O$7,0)))</f>
        <v>-</v>
      </c>
      <c r="AO284" s="80" t="str">
        <f>IF(AO218="-","-",AO218*INDEX('3c Mappings'!$C$8:$O$21,MATCH($C284,'3c Mappings'!$B$8:$B$21,0),MATCH($B284,'3c Mappings'!$C$7:$O$7,0)))</f>
        <v>-</v>
      </c>
      <c r="AP284" s="80" t="str">
        <f>IF(AP218="-","-",AP218*INDEX('3c Mappings'!$C$8:$O$21,MATCH($C284,'3c Mappings'!$B$8:$B$21,0),MATCH($B284,'3c Mappings'!$C$7:$O$7,0)))</f>
        <v>-</v>
      </c>
      <c r="AQ284" s="80" t="str">
        <f>IF(AQ218="-","-",AQ218*INDEX('3c Mappings'!$C$8:$O$21,MATCH($C284,'3c Mappings'!$B$8:$B$21,0),MATCH($B284,'3c Mappings'!$C$7:$O$7,0)))</f>
        <v>-</v>
      </c>
      <c r="AR284" s="80" t="str">
        <f>IF(AR218="-","-",AR218*INDEX('3c Mappings'!$C$8:$O$21,MATCH($C284,'3c Mappings'!$B$8:$B$21,0),MATCH($B284,'3c Mappings'!$C$7:$O$7,0)))</f>
        <v>-</v>
      </c>
      <c r="AS284" s="80" t="str">
        <f>IF(AS218="-","-",AS218*INDEX('3c Mappings'!$C$8:$O$21,MATCH($C284,'3c Mappings'!$B$8:$B$21,0),MATCH($B284,'3c Mappings'!$C$7:$O$7,0)))</f>
        <v>-</v>
      </c>
      <c r="AT284" s="80" t="str">
        <f>IF(AT218="-","-",AT218*INDEX('3c Mappings'!$C$8:$O$21,MATCH($C284,'3c Mappings'!$B$8:$B$21,0),MATCH($B284,'3c Mappings'!$C$7:$O$7,0)))</f>
        <v>-</v>
      </c>
      <c r="AU284" s="80" t="str">
        <f>IF(AU218="-","-",AU218*INDEX('3c Mappings'!$C$8:$O$21,MATCH($C284,'3c Mappings'!$B$8:$B$21,0),MATCH($B284,'3c Mappings'!$C$7:$O$7,0)))</f>
        <v>-</v>
      </c>
      <c r="AV284" s="80" t="str">
        <f>IF(AV218="-","-",AV218*INDEX('3c Mappings'!$C$8:$O$21,MATCH($C284,'3c Mappings'!$B$8:$B$21,0),MATCH($B284,'3c Mappings'!$C$7:$O$7,0)))</f>
        <v>-</v>
      </c>
      <c r="AW284" s="80" t="str">
        <f>IF(AW218="-","-",AW218*INDEX('3c Mappings'!$C$8:$O$21,MATCH($C284,'3c Mappings'!$B$8:$B$21,0),MATCH($B284,'3c Mappings'!$C$7:$O$7,0)))</f>
        <v>-</v>
      </c>
      <c r="AX284" s="80" t="str">
        <f>IF(AX218="-","-",AX218*INDEX('3c Mappings'!$C$8:$O$21,MATCH($C284,'3c Mappings'!$B$8:$B$21,0),MATCH($B284,'3c Mappings'!$C$7:$O$7,0)))</f>
        <v>-</v>
      </c>
      <c r="AY284" s="80" t="str">
        <f>IF(AY218="-","-",AY218*INDEX('3c Mappings'!$C$8:$O$21,MATCH($C284,'3c Mappings'!$B$8:$B$21,0),MATCH($B284,'3c Mappings'!$C$7:$O$7,0)))</f>
        <v>-</v>
      </c>
      <c r="AZ284" s="80" t="str">
        <f>IF(AZ218="-","-",AZ218*INDEX('3c Mappings'!$C$8:$O$21,MATCH($C284,'3c Mappings'!$B$8:$B$21,0),MATCH($B284,'3c Mappings'!$C$7:$O$7,0)))</f>
        <v>-</v>
      </c>
      <c r="BA284" s="80" t="str">
        <f>IF(BA218="-","-",BA218*INDEX('3c Mappings'!$C$8:$O$21,MATCH($C284,'3c Mappings'!$B$8:$B$21,0),MATCH($B284,'3c Mappings'!$C$7:$O$7,0)))</f>
        <v>-</v>
      </c>
      <c r="BB284" s="80" t="str">
        <f>IF(BB218="-","-",BB218*INDEX('3c Mappings'!$C$8:$O$21,MATCH($C284,'3c Mappings'!$B$8:$B$21,0),MATCH($B284,'3c Mappings'!$C$7:$O$7,0)))</f>
        <v>-</v>
      </c>
    </row>
    <row r="285" spans="1:54" s="14" customFormat="1" ht="11.45">
      <c r="A285" s="10"/>
      <c r="B285" s="72" t="s">
        <v>210</v>
      </c>
      <c r="C285" s="73" t="s">
        <v>179</v>
      </c>
      <c r="D285" s="205"/>
      <c r="E285" s="29"/>
      <c r="F285" s="80">
        <f>IF(F219="-","-",F219*INDEX('3c Mappings'!$C$8:$O$21,MATCH($C285,'3c Mappings'!$B$8:$B$21,0),MATCH($B285,'3c Mappings'!$C$7:$O$7,0)))</f>
        <v>4.6990543736239766E-2</v>
      </c>
      <c r="G285" s="80">
        <f>IF(G219="-","-",G219*INDEX('3c Mappings'!$C$8:$O$21,MATCH($C285,'3c Mappings'!$B$8:$B$21,0),MATCH($B285,'3c Mappings'!$C$7:$O$7,0)))</f>
        <v>4.6990543736239766E-2</v>
      </c>
      <c r="H285" s="80">
        <f>IF(H219="-","-",H219*INDEX('3c Mappings'!$C$8:$O$21,MATCH($C285,'3c Mappings'!$B$8:$B$21,0),MATCH($B285,'3c Mappings'!$C$7:$O$7,0)))</f>
        <v>4.6614035725177687E-2</v>
      </c>
      <c r="I285" s="80">
        <f>IF(I219="-","-",I219*INDEX('3c Mappings'!$C$8:$O$21,MATCH($C285,'3c Mappings'!$B$8:$B$21,0),MATCH($B285,'3c Mappings'!$C$7:$O$7,0)))</f>
        <v>4.6614035725177687E-2</v>
      </c>
      <c r="J285" s="80">
        <f>IF(J219="-","-",J219*INDEX('3c Mappings'!$C$8:$O$21,MATCH($C285,'3c Mappings'!$B$8:$B$21,0),MATCH($B285,'3c Mappings'!$C$7:$O$7,0)))</f>
        <v>4.5600103435777001E-2</v>
      </c>
      <c r="K285" s="80">
        <f>IF(K219="-","-",K219*INDEX('3c Mappings'!$C$8:$O$21,MATCH($C285,'3c Mappings'!$B$8:$B$21,0),MATCH($B285,'3c Mappings'!$C$7:$O$7,0)))</f>
        <v>4.5600103435777001E-2</v>
      </c>
      <c r="L285" s="80">
        <f>IF(L219="-","-",L219*INDEX('3c Mappings'!$C$8:$O$21,MATCH($C285,'3c Mappings'!$B$8:$B$21,0),MATCH($B285,'3c Mappings'!$C$7:$O$7,0)))</f>
        <v>4.8054737407838305E-2</v>
      </c>
      <c r="M285" s="80">
        <f>IF(M219="-","-",M219*INDEX('3c Mappings'!$C$8:$O$21,MATCH($C285,'3c Mappings'!$B$8:$B$21,0),MATCH($B285,'3c Mappings'!$C$7:$O$7,0)))</f>
        <v>4.8054737407838305E-2</v>
      </c>
      <c r="N285" s="82"/>
      <c r="O285" s="80">
        <f>IF(O219="-","-",O219*INDEX('3c Mappings'!$C$8:$O$21,MATCH($C285,'3c Mappings'!$B$8:$B$21,0),MATCH($B285,'3c Mappings'!$C$7:$O$7,0)))</f>
        <v>4.8054737407838305E-2</v>
      </c>
      <c r="P285" s="80">
        <f>IF(P219="-","-",P219*INDEX('3c Mappings'!$C$8:$O$21,MATCH($C285,'3c Mappings'!$B$8:$B$21,0),MATCH($B285,'3c Mappings'!$C$7:$O$7,0)))</f>
        <v>4.9451387472712299E-2</v>
      </c>
      <c r="Q285" s="80">
        <f>IF(Q219="-","-",Q219*INDEX('3c Mappings'!$C$8:$O$21,MATCH($C285,'3c Mappings'!$B$8:$B$21,0),MATCH($B285,'3c Mappings'!$C$7:$O$7,0)))</f>
        <v>4.9451387472712299E-2</v>
      </c>
      <c r="R285" s="80">
        <f>IF(R219="-","-",R219*INDEX('3c Mappings'!$C$8:$O$21,MATCH($C285,'3c Mappings'!$B$8:$B$21,0),MATCH($B285,'3c Mappings'!$C$7:$O$7,0)))</f>
        <v>5.0595191992011276E-2</v>
      </c>
      <c r="S285" s="80">
        <f>IF(S219="-","-",S219*INDEX('3c Mappings'!$C$8:$O$21,MATCH($C285,'3c Mappings'!$B$8:$B$21,0),MATCH($B285,'3c Mappings'!$C$7:$O$7,0)))</f>
        <v>5.0595191992011276E-2</v>
      </c>
      <c r="T285" s="80">
        <f>IF(T219="-","-",T219*INDEX('3c Mappings'!$C$8:$O$21,MATCH($C285,'3c Mappings'!$B$8:$B$21,0),MATCH($B285,'3c Mappings'!$C$7:$O$7,0)))</f>
        <v>4.5514099194931726E-2</v>
      </c>
      <c r="U285" s="80">
        <f>IF(U219="-","-",U219*INDEX('3c Mappings'!$C$8:$O$21,MATCH($C285,'3c Mappings'!$B$8:$B$21,0),MATCH($B285,'3c Mappings'!$C$7:$O$7,0)))</f>
        <v>4.5514099194931726E-2</v>
      </c>
      <c r="V285" s="80">
        <f>IF(V219="-","-",V219*INDEX('3c Mappings'!$C$8:$O$21,MATCH($C285,'3c Mappings'!$B$8:$B$21,0),MATCH($B285,'3c Mappings'!$C$7:$O$7,0)))</f>
        <v>6.4687805483386568E-2</v>
      </c>
      <c r="W285" s="80">
        <f>IF(W219="-","-",W219*INDEX('3c Mappings'!$C$8:$O$21,MATCH($C285,'3c Mappings'!$B$8:$B$21,0),MATCH($B285,'3c Mappings'!$C$7:$O$7,0)))</f>
        <v>6.2101734874876934E-2</v>
      </c>
      <c r="X285" s="80">
        <f>IF(X219="-","-",X219*INDEX('3c Mappings'!$C$8:$O$21,MATCH($C285,'3c Mappings'!$B$8:$B$21,0),MATCH($B285,'3c Mappings'!$C$7:$O$7,0)))</f>
        <v>6.4904903640202849E-2</v>
      </c>
      <c r="Y285" s="80">
        <f>IF(Y219="-","-",Y219*INDEX('3c Mappings'!$C$8:$O$21,MATCH($C285,'3c Mappings'!$B$8:$B$21,0),MATCH($B285,'3c Mappings'!$C$7:$O$7,0)))</f>
        <v>6.4904903640202849E-2</v>
      </c>
      <c r="Z285" s="80">
        <f>IF(Z219="-","-",Z219*INDEX('3c Mappings'!$C$8:$O$21,MATCH($C285,'3c Mappings'!$B$8:$B$21,0),MATCH($B285,'3c Mappings'!$C$7:$O$7,0)))</f>
        <v>6.4904903640202849E-2</v>
      </c>
      <c r="AA285" s="80">
        <f>IF(AA219="-","-",AA219*INDEX('3c Mappings'!$C$8:$O$21,MATCH($C285,'3c Mappings'!$B$8:$B$21,0),MATCH($B285,'3c Mappings'!$C$7:$O$7,0)))</f>
        <v>6.4904903640202849E-2</v>
      </c>
      <c r="AB285" s="80">
        <f>IF(AB219="-","-",AB219*INDEX('3c Mappings'!$C$8:$O$21,MATCH($C285,'3c Mappings'!$B$8:$B$21,0),MATCH($B285,'3c Mappings'!$C$7:$O$7,0)))</f>
        <v>6.021199730956129E-2</v>
      </c>
      <c r="AC285" s="80">
        <f>IF(AC219="-","-",AC219*INDEX('3c Mappings'!$C$8:$O$21,MATCH($C285,'3c Mappings'!$B$8:$B$21,0),MATCH($B285,'3c Mappings'!$C$7:$O$7,0)))</f>
        <v>6.021199730956129E-2</v>
      </c>
      <c r="AD285" s="80">
        <f>IF(AD219="-","-",AD219*INDEX('3c Mappings'!$C$8:$O$21,MATCH($C285,'3c Mappings'!$B$8:$B$21,0),MATCH($B285,'3c Mappings'!$C$7:$O$7,0)))</f>
        <v>6.021199730956129E-2</v>
      </c>
      <c r="AE285" s="80">
        <f>IF(AE219="-","-",AE219*INDEX('3c Mappings'!$C$8:$O$21,MATCH($C285,'3c Mappings'!$B$8:$B$21,0),MATCH($B285,'3c Mappings'!$C$7:$O$7,0)))</f>
        <v>6.021199730956129E-2</v>
      </c>
      <c r="AF285" s="80">
        <f>IF(AF219="-","-",AF219*INDEX('3c Mappings'!$C$8:$O$21,MATCH($C285,'3c Mappings'!$B$8:$B$21,0),MATCH($B285,'3c Mappings'!$C$7:$O$7,0)))</f>
        <v>6.4266073468108378E-2</v>
      </c>
      <c r="AG285" s="80">
        <f>IF(AG219="-","-",AG219*INDEX('3c Mappings'!$C$8:$O$21,MATCH($C285,'3c Mappings'!$B$8:$B$21,0),MATCH($B285,'3c Mappings'!$C$7:$O$7,0)))</f>
        <v>6.4266073468108378E-2</v>
      </c>
      <c r="AH285" s="80" t="str">
        <f>IF(AH219="-","-",AH219*INDEX('3c Mappings'!$C$8:$O$21,MATCH($C285,'3c Mappings'!$B$8:$B$21,0),MATCH($B285,'3c Mappings'!$C$7:$O$7,0)))</f>
        <v>-</v>
      </c>
      <c r="AI285" s="80" t="str">
        <f>IF(AI219="-","-",AI219*INDEX('3c Mappings'!$C$8:$O$21,MATCH($C285,'3c Mappings'!$B$8:$B$21,0),MATCH($B285,'3c Mappings'!$C$7:$O$7,0)))</f>
        <v>-</v>
      </c>
      <c r="AJ285" s="80" t="str">
        <f>IF(AJ219="-","-",AJ219*INDEX('3c Mappings'!$C$8:$O$21,MATCH($C285,'3c Mappings'!$B$8:$B$21,0),MATCH($B285,'3c Mappings'!$C$7:$O$7,0)))</f>
        <v>-</v>
      </c>
      <c r="AK285" s="80" t="str">
        <f>IF(AK219="-","-",AK219*INDEX('3c Mappings'!$C$8:$O$21,MATCH($C285,'3c Mappings'!$B$8:$B$21,0),MATCH($B285,'3c Mappings'!$C$7:$O$7,0)))</f>
        <v>-</v>
      </c>
      <c r="AL285" s="80" t="str">
        <f>IF(AL219="-","-",AL219*INDEX('3c Mappings'!$C$8:$O$21,MATCH($C285,'3c Mappings'!$B$8:$B$21,0),MATCH($B285,'3c Mappings'!$C$7:$O$7,0)))</f>
        <v>-</v>
      </c>
      <c r="AM285" s="80" t="str">
        <f>IF(AM219="-","-",AM219*INDEX('3c Mappings'!$C$8:$O$21,MATCH($C285,'3c Mappings'!$B$8:$B$21,0),MATCH($B285,'3c Mappings'!$C$7:$O$7,0)))</f>
        <v>-</v>
      </c>
      <c r="AN285" s="80" t="str">
        <f>IF(AN219="-","-",AN219*INDEX('3c Mappings'!$C$8:$O$21,MATCH($C285,'3c Mappings'!$B$8:$B$21,0),MATCH($B285,'3c Mappings'!$C$7:$O$7,0)))</f>
        <v>-</v>
      </c>
      <c r="AO285" s="80" t="str">
        <f>IF(AO219="-","-",AO219*INDEX('3c Mappings'!$C$8:$O$21,MATCH($C285,'3c Mappings'!$B$8:$B$21,0),MATCH($B285,'3c Mappings'!$C$7:$O$7,0)))</f>
        <v>-</v>
      </c>
      <c r="AP285" s="80" t="str">
        <f>IF(AP219="-","-",AP219*INDEX('3c Mappings'!$C$8:$O$21,MATCH($C285,'3c Mappings'!$B$8:$B$21,0),MATCH($B285,'3c Mappings'!$C$7:$O$7,0)))</f>
        <v>-</v>
      </c>
      <c r="AQ285" s="80" t="str">
        <f>IF(AQ219="-","-",AQ219*INDEX('3c Mappings'!$C$8:$O$21,MATCH($C285,'3c Mappings'!$B$8:$B$21,0),MATCH($B285,'3c Mappings'!$C$7:$O$7,0)))</f>
        <v>-</v>
      </c>
      <c r="AR285" s="80" t="str">
        <f>IF(AR219="-","-",AR219*INDEX('3c Mappings'!$C$8:$O$21,MATCH($C285,'3c Mappings'!$B$8:$B$21,0),MATCH($B285,'3c Mappings'!$C$7:$O$7,0)))</f>
        <v>-</v>
      </c>
      <c r="AS285" s="80" t="str">
        <f>IF(AS219="-","-",AS219*INDEX('3c Mappings'!$C$8:$O$21,MATCH($C285,'3c Mappings'!$B$8:$B$21,0),MATCH($B285,'3c Mappings'!$C$7:$O$7,0)))</f>
        <v>-</v>
      </c>
      <c r="AT285" s="80" t="str">
        <f>IF(AT219="-","-",AT219*INDEX('3c Mappings'!$C$8:$O$21,MATCH($C285,'3c Mappings'!$B$8:$B$21,0),MATCH($B285,'3c Mappings'!$C$7:$O$7,0)))</f>
        <v>-</v>
      </c>
      <c r="AU285" s="80" t="str">
        <f>IF(AU219="-","-",AU219*INDEX('3c Mappings'!$C$8:$O$21,MATCH($C285,'3c Mappings'!$B$8:$B$21,0),MATCH($B285,'3c Mappings'!$C$7:$O$7,0)))</f>
        <v>-</v>
      </c>
      <c r="AV285" s="80" t="str">
        <f>IF(AV219="-","-",AV219*INDEX('3c Mappings'!$C$8:$O$21,MATCH($C285,'3c Mappings'!$B$8:$B$21,0),MATCH($B285,'3c Mappings'!$C$7:$O$7,0)))</f>
        <v>-</v>
      </c>
      <c r="AW285" s="80" t="str">
        <f>IF(AW219="-","-",AW219*INDEX('3c Mappings'!$C$8:$O$21,MATCH($C285,'3c Mappings'!$B$8:$B$21,0),MATCH($B285,'3c Mappings'!$C$7:$O$7,0)))</f>
        <v>-</v>
      </c>
      <c r="AX285" s="80" t="str">
        <f>IF(AX219="-","-",AX219*INDEX('3c Mappings'!$C$8:$O$21,MATCH($C285,'3c Mappings'!$B$8:$B$21,0),MATCH($B285,'3c Mappings'!$C$7:$O$7,0)))</f>
        <v>-</v>
      </c>
      <c r="AY285" s="80" t="str">
        <f>IF(AY219="-","-",AY219*INDEX('3c Mappings'!$C$8:$O$21,MATCH($C285,'3c Mappings'!$B$8:$B$21,0),MATCH($B285,'3c Mappings'!$C$7:$O$7,0)))</f>
        <v>-</v>
      </c>
      <c r="AZ285" s="80" t="str">
        <f>IF(AZ219="-","-",AZ219*INDEX('3c Mappings'!$C$8:$O$21,MATCH($C285,'3c Mappings'!$B$8:$B$21,0),MATCH($B285,'3c Mappings'!$C$7:$O$7,0)))</f>
        <v>-</v>
      </c>
      <c r="BA285" s="80" t="str">
        <f>IF(BA219="-","-",BA219*INDEX('3c Mappings'!$C$8:$O$21,MATCH($C285,'3c Mappings'!$B$8:$B$21,0),MATCH($B285,'3c Mappings'!$C$7:$O$7,0)))</f>
        <v>-</v>
      </c>
      <c r="BB285" s="80" t="str">
        <f>IF(BB219="-","-",BB219*INDEX('3c Mappings'!$C$8:$O$21,MATCH($C285,'3c Mappings'!$B$8:$B$21,0),MATCH($B285,'3c Mappings'!$C$7:$O$7,0)))</f>
        <v>-</v>
      </c>
    </row>
    <row r="286" spans="1:54" s="14" customFormat="1" ht="11.45">
      <c r="A286" s="10"/>
      <c r="B286" s="72" t="s">
        <v>211</v>
      </c>
      <c r="C286" s="73" t="s">
        <v>179</v>
      </c>
      <c r="D286" s="205"/>
      <c r="E286" s="29"/>
      <c r="F286" s="80">
        <f>IF(F220="-","-",F220*INDEX('3c Mappings'!$C$8:$O$21,MATCH($C286,'3c Mappings'!$B$8:$B$21,0),MATCH($B286,'3c Mappings'!$C$7:$O$7,0)))</f>
        <v>14.44508079703953</v>
      </c>
      <c r="G286" s="80">
        <f>IF(G220="-","-",G220*INDEX('3c Mappings'!$C$8:$O$21,MATCH($C286,'3c Mappings'!$B$8:$B$21,0),MATCH($B286,'3c Mappings'!$C$7:$O$7,0)))</f>
        <v>14.44508079703953</v>
      </c>
      <c r="H286" s="80">
        <f>IF(H220="-","-",H220*INDEX('3c Mappings'!$C$8:$O$21,MATCH($C286,'3c Mappings'!$B$8:$B$21,0),MATCH($B286,'3c Mappings'!$C$7:$O$7,0)))</f>
        <v>14.884143715461885</v>
      </c>
      <c r="I286" s="80">
        <f>IF(I220="-","-",I220*INDEX('3c Mappings'!$C$8:$O$21,MATCH($C286,'3c Mappings'!$B$8:$B$21,0),MATCH($B286,'3c Mappings'!$C$7:$O$7,0)))</f>
        <v>14.884143715461885</v>
      </c>
      <c r="J286" s="80">
        <f>IF(J220="-","-",J220*INDEX('3c Mappings'!$C$8:$O$21,MATCH($C286,'3c Mappings'!$B$8:$B$21,0),MATCH($B286,'3c Mappings'!$C$7:$O$7,0)))</f>
        <v>14.678498955809607</v>
      </c>
      <c r="K286" s="80">
        <f>IF(K220="-","-",K220*INDEX('3c Mappings'!$C$8:$O$21,MATCH($C286,'3c Mappings'!$B$8:$B$21,0),MATCH($B286,'3c Mappings'!$C$7:$O$7,0)))</f>
        <v>14.678498955809607</v>
      </c>
      <c r="L286" s="80">
        <f>IF(L220="-","-",L220*INDEX('3c Mappings'!$C$8:$O$21,MATCH($C286,'3c Mappings'!$B$8:$B$21,0),MATCH($B286,'3c Mappings'!$C$7:$O$7,0)))</f>
        <v>14.726559492676728</v>
      </c>
      <c r="M286" s="80">
        <f>IF(M220="-","-",M220*INDEX('3c Mappings'!$C$8:$O$21,MATCH($C286,'3c Mappings'!$B$8:$B$21,0),MATCH($B286,'3c Mappings'!$C$7:$O$7,0)))</f>
        <v>14.726559492676728</v>
      </c>
      <c r="N286" s="82"/>
      <c r="O286" s="80">
        <f>IF(O220="-","-",O220*INDEX('3c Mappings'!$C$8:$O$21,MATCH($C286,'3c Mappings'!$B$8:$B$21,0),MATCH($B286,'3c Mappings'!$C$7:$O$7,0)))</f>
        <v>14.726559492676728</v>
      </c>
      <c r="P286" s="80">
        <f>IF(P220="-","-",P220*INDEX('3c Mappings'!$C$8:$O$21,MATCH($C286,'3c Mappings'!$B$8:$B$21,0),MATCH($B286,'3c Mappings'!$C$7:$O$7,0)))</f>
        <v>15.736545499018842</v>
      </c>
      <c r="Q286" s="80">
        <f>IF(Q220="-","-",Q220*INDEX('3c Mappings'!$C$8:$O$21,MATCH($C286,'3c Mappings'!$B$8:$B$21,0),MATCH($B286,'3c Mappings'!$C$7:$O$7,0)))</f>
        <v>15.736545499018842</v>
      </c>
      <c r="R286" s="80">
        <f>IF(R220="-","-",R220*INDEX('3c Mappings'!$C$8:$O$21,MATCH($C286,'3c Mappings'!$B$8:$B$21,0),MATCH($B286,'3c Mappings'!$C$7:$O$7,0)))</f>
        <v>15.572879853099261</v>
      </c>
      <c r="S286" s="80">
        <f>IF(S220="-","-",S220*INDEX('3c Mappings'!$C$8:$O$21,MATCH($C286,'3c Mappings'!$B$8:$B$21,0),MATCH($B286,'3c Mappings'!$C$7:$O$7,0)))</f>
        <v>15.572879853099261</v>
      </c>
      <c r="T286" s="80">
        <f>IF(T220="-","-",T220*INDEX('3c Mappings'!$C$8:$O$21,MATCH($C286,'3c Mappings'!$B$8:$B$21,0),MATCH($B286,'3c Mappings'!$C$7:$O$7,0)))</f>
        <v>15.788416414380853</v>
      </c>
      <c r="U286" s="80">
        <f>IF(U220="-","-",U220*INDEX('3c Mappings'!$C$8:$O$21,MATCH($C286,'3c Mappings'!$B$8:$B$21,0),MATCH($B286,'3c Mappings'!$C$7:$O$7,0)))</f>
        <v>15.788416414380853</v>
      </c>
      <c r="V286" s="80">
        <f>IF(V220="-","-",V220*INDEX('3c Mappings'!$C$8:$O$21,MATCH($C286,'3c Mappings'!$B$8:$B$21,0),MATCH($B286,'3c Mappings'!$C$7:$O$7,0)))</f>
        <v>21.183251935512732</v>
      </c>
      <c r="W286" s="80">
        <f>IF(W220="-","-",W220*INDEX('3c Mappings'!$C$8:$O$21,MATCH($C286,'3c Mappings'!$B$8:$B$21,0),MATCH($B286,'3c Mappings'!$C$7:$O$7,0)))</f>
        <v>20.065025297365345</v>
      </c>
      <c r="X286" s="80">
        <f>IF(X220="-","-",X220*INDEX('3c Mappings'!$C$8:$O$21,MATCH($C286,'3c Mappings'!$B$8:$B$21,0),MATCH($B286,'3c Mappings'!$C$7:$O$7,0)))</f>
        <v>21.847845263399453</v>
      </c>
      <c r="Y286" s="80">
        <f>IF(Y220="-","-",Y220*INDEX('3c Mappings'!$C$8:$O$21,MATCH($C286,'3c Mappings'!$B$8:$B$21,0),MATCH($B286,'3c Mappings'!$C$7:$O$7,0)))</f>
        <v>21.847845263399453</v>
      </c>
      <c r="Z286" s="80">
        <f>IF(Z220="-","-",Z220*INDEX('3c Mappings'!$C$8:$O$21,MATCH($C286,'3c Mappings'!$B$8:$B$21,0),MATCH($B286,'3c Mappings'!$C$7:$O$7,0)))</f>
        <v>21.847845263399453</v>
      </c>
      <c r="AA286" s="80">
        <f>IF(AA220="-","-",AA220*INDEX('3c Mappings'!$C$8:$O$21,MATCH($C286,'3c Mappings'!$B$8:$B$21,0),MATCH($B286,'3c Mappings'!$C$7:$O$7,0)))</f>
        <v>21.847845263399453</v>
      </c>
      <c r="AB286" s="80">
        <f>IF(AB220="-","-",AB220*INDEX('3c Mappings'!$C$8:$O$21,MATCH($C286,'3c Mappings'!$B$8:$B$21,0),MATCH($B286,'3c Mappings'!$C$7:$O$7,0)))</f>
        <v>22.69730354126499</v>
      </c>
      <c r="AC286" s="80">
        <f>IF(AC220="-","-",AC220*INDEX('3c Mappings'!$C$8:$O$21,MATCH($C286,'3c Mappings'!$B$8:$B$21,0),MATCH($B286,'3c Mappings'!$C$7:$O$7,0)))</f>
        <v>22.69730354126499</v>
      </c>
      <c r="AD286" s="80">
        <f>IF(AD220="-","-",AD220*INDEX('3c Mappings'!$C$8:$O$21,MATCH($C286,'3c Mappings'!$B$8:$B$21,0),MATCH($B286,'3c Mappings'!$C$7:$O$7,0)))</f>
        <v>22.69730354126499</v>
      </c>
      <c r="AE286" s="80">
        <f>IF(AE220="-","-",AE220*INDEX('3c Mappings'!$C$8:$O$21,MATCH($C286,'3c Mappings'!$B$8:$B$21,0),MATCH($B286,'3c Mappings'!$C$7:$O$7,0)))</f>
        <v>22.69730354126499</v>
      </c>
      <c r="AF286" s="80">
        <f>IF(AF220="-","-",AF220*INDEX('3c Mappings'!$C$8:$O$21,MATCH($C286,'3c Mappings'!$B$8:$B$21,0),MATCH($B286,'3c Mappings'!$C$7:$O$7,0)))</f>
        <v>23.409590239931383</v>
      </c>
      <c r="AG286" s="80">
        <f>IF(AG220="-","-",AG220*INDEX('3c Mappings'!$C$8:$O$21,MATCH($C286,'3c Mappings'!$B$8:$B$21,0),MATCH($B286,'3c Mappings'!$C$7:$O$7,0)))</f>
        <v>23.409590239931383</v>
      </c>
      <c r="AH286" s="80" t="str">
        <f>IF(AH220="-","-",AH220*INDEX('3c Mappings'!$C$8:$O$21,MATCH($C286,'3c Mappings'!$B$8:$B$21,0),MATCH($B286,'3c Mappings'!$C$7:$O$7,0)))</f>
        <v>-</v>
      </c>
      <c r="AI286" s="80" t="str">
        <f>IF(AI220="-","-",AI220*INDEX('3c Mappings'!$C$8:$O$21,MATCH($C286,'3c Mappings'!$B$8:$B$21,0),MATCH($B286,'3c Mappings'!$C$7:$O$7,0)))</f>
        <v>-</v>
      </c>
      <c r="AJ286" s="80" t="str">
        <f>IF(AJ220="-","-",AJ220*INDEX('3c Mappings'!$C$8:$O$21,MATCH($C286,'3c Mappings'!$B$8:$B$21,0),MATCH($B286,'3c Mappings'!$C$7:$O$7,0)))</f>
        <v>-</v>
      </c>
      <c r="AK286" s="80" t="str">
        <f>IF(AK220="-","-",AK220*INDEX('3c Mappings'!$C$8:$O$21,MATCH($C286,'3c Mappings'!$B$8:$B$21,0),MATCH($B286,'3c Mappings'!$C$7:$O$7,0)))</f>
        <v>-</v>
      </c>
      <c r="AL286" s="80" t="str">
        <f>IF(AL220="-","-",AL220*INDEX('3c Mappings'!$C$8:$O$21,MATCH($C286,'3c Mappings'!$B$8:$B$21,0),MATCH($B286,'3c Mappings'!$C$7:$O$7,0)))</f>
        <v>-</v>
      </c>
      <c r="AM286" s="80" t="str">
        <f>IF(AM220="-","-",AM220*INDEX('3c Mappings'!$C$8:$O$21,MATCH($C286,'3c Mappings'!$B$8:$B$21,0),MATCH($B286,'3c Mappings'!$C$7:$O$7,0)))</f>
        <v>-</v>
      </c>
      <c r="AN286" s="80" t="str">
        <f>IF(AN220="-","-",AN220*INDEX('3c Mappings'!$C$8:$O$21,MATCH($C286,'3c Mappings'!$B$8:$B$21,0),MATCH($B286,'3c Mappings'!$C$7:$O$7,0)))</f>
        <v>-</v>
      </c>
      <c r="AO286" s="80" t="str">
        <f>IF(AO220="-","-",AO220*INDEX('3c Mappings'!$C$8:$O$21,MATCH($C286,'3c Mappings'!$B$8:$B$21,0),MATCH($B286,'3c Mappings'!$C$7:$O$7,0)))</f>
        <v>-</v>
      </c>
      <c r="AP286" s="80" t="str">
        <f>IF(AP220="-","-",AP220*INDEX('3c Mappings'!$C$8:$O$21,MATCH($C286,'3c Mappings'!$B$8:$B$21,0),MATCH($B286,'3c Mappings'!$C$7:$O$7,0)))</f>
        <v>-</v>
      </c>
      <c r="AQ286" s="80" t="str">
        <f>IF(AQ220="-","-",AQ220*INDEX('3c Mappings'!$C$8:$O$21,MATCH($C286,'3c Mappings'!$B$8:$B$21,0),MATCH($B286,'3c Mappings'!$C$7:$O$7,0)))</f>
        <v>-</v>
      </c>
      <c r="AR286" s="80" t="str">
        <f>IF(AR220="-","-",AR220*INDEX('3c Mappings'!$C$8:$O$21,MATCH($C286,'3c Mappings'!$B$8:$B$21,0),MATCH($B286,'3c Mappings'!$C$7:$O$7,0)))</f>
        <v>-</v>
      </c>
      <c r="AS286" s="80" t="str">
        <f>IF(AS220="-","-",AS220*INDEX('3c Mappings'!$C$8:$O$21,MATCH($C286,'3c Mappings'!$B$8:$B$21,0),MATCH($B286,'3c Mappings'!$C$7:$O$7,0)))</f>
        <v>-</v>
      </c>
      <c r="AT286" s="80" t="str">
        <f>IF(AT220="-","-",AT220*INDEX('3c Mappings'!$C$8:$O$21,MATCH($C286,'3c Mappings'!$B$8:$B$21,0),MATCH($B286,'3c Mappings'!$C$7:$O$7,0)))</f>
        <v>-</v>
      </c>
      <c r="AU286" s="80" t="str">
        <f>IF(AU220="-","-",AU220*INDEX('3c Mappings'!$C$8:$O$21,MATCH($C286,'3c Mappings'!$B$8:$B$21,0),MATCH($B286,'3c Mappings'!$C$7:$O$7,0)))</f>
        <v>-</v>
      </c>
      <c r="AV286" s="80" t="str">
        <f>IF(AV220="-","-",AV220*INDEX('3c Mappings'!$C$8:$O$21,MATCH($C286,'3c Mappings'!$B$8:$B$21,0),MATCH($B286,'3c Mappings'!$C$7:$O$7,0)))</f>
        <v>-</v>
      </c>
      <c r="AW286" s="80" t="str">
        <f>IF(AW220="-","-",AW220*INDEX('3c Mappings'!$C$8:$O$21,MATCH($C286,'3c Mappings'!$B$8:$B$21,0),MATCH($B286,'3c Mappings'!$C$7:$O$7,0)))</f>
        <v>-</v>
      </c>
      <c r="AX286" s="80" t="str">
        <f>IF(AX220="-","-",AX220*INDEX('3c Mappings'!$C$8:$O$21,MATCH($C286,'3c Mappings'!$B$8:$B$21,0),MATCH($B286,'3c Mappings'!$C$7:$O$7,0)))</f>
        <v>-</v>
      </c>
      <c r="AY286" s="80" t="str">
        <f>IF(AY220="-","-",AY220*INDEX('3c Mappings'!$C$8:$O$21,MATCH($C286,'3c Mappings'!$B$8:$B$21,0),MATCH($B286,'3c Mappings'!$C$7:$O$7,0)))</f>
        <v>-</v>
      </c>
      <c r="AZ286" s="80" t="str">
        <f>IF(AZ220="-","-",AZ220*INDEX('3c Mappings'!$C$8:$O$21,MATCH($C286,'3c Mappings'!$B$8:$B$21,0),MATCH($B286,'3c Mappings'!$C$7:$O$7,0)))</f>
        <v>-</v>
      </c>
      <c r="BA286" s="80" t="str">
        <f>IF(BA220="-","-",BA220*INDEX('3c Mappings'!$C$8:$O$21,MATCH($C286,'3c Mappings'!$B$8:$B$21,0),MATCH($B286,'3c Mappings'!$C$7:$O$7,0)))</f>
        <v>-</v>
      </c>
      <c r="BB286" s="80" t="str">
        <f>IF(BB220="-","-",BB220*INDEX('3c Mappings'!$C$8:$O$21,MATCH($C286,'3c Mappings'!$B$8:$B$21,0),MATCH($B286,'3c Mappings'!$C$7:$O$7,0)))</f>
        <v>-</v>
      </c>
    </row>
    <row r="287" spans="1:54" s="14" customFormat="1" ht="11.45">
      <c r="A287" s="10"/>
      <c r="B287" s="72" t="s">
        <v>212</v>
      </c>
      <c r="C287" s="73" t="s">
        <v>179</v>
      </c>
      <c r="D287" s="205"/>
      <c r="E287" s="29"/>
      <c r="F287" s="80">
        <f>IF(F221="-","-",F221*INDEX('3c Mappings'!$C$8:$O$21,MATCH($C287,'3c Mappings'!$B$8:$B$21,0),MATCH($B287,'3c Mappings'!$C$7:$O$7,0)))</f>
        <v>96.407903533935524</v>
      </c>
      <c r="G287" s="80">
        <f>IF(G221="-","-",G221*INDEX('3c Mappings'!$C$8:$O$21,MATCH($C287,'3c Mappings'!$B$8:$B$21,0),MATCH($B287,'3c Mappings'!$C$7:$O$7,0)))</f>
        <v>96.407903533935524</v>
      </c>
      <c r="H287" s="80">
        <f>IF(H221="-","-",H221*INDEX('3c Mappings'!$C$8:$O$21,MATCH($C287,'3c Mappings'!$B$8:$B$21,0),MATCH($B287,'3c Mappings'!$C$7:$O$7,0)))</f>
        <v>95.790389045690304</v>
      </c>
      <c r="I287" s="80">
        <f>IF(I221="-","-",I221*INDEX('3c Mappings'!$C$8:$O$21,MATCH($C287,'3c Mappings'!$B$8:$B$21,0),MATCH($B287,'3c Mappings'!$C$7:$O$7,0)))</f>
        <v>95.790389045690304</v>
      </c>
      <c r="J287" s="80">
        <f>IF(J221="-","-",J221*INDEX('3c Mappings'!$C$8:$O$21,MATCH($C287,'3c Mappings'!$B$8:$B$21,0),MATCH($B287,'3c Mappings'!$C$7:$O$7,0)))</f>
        <v>96.844296537940906</v>
      </c>
      <c r="K287" s="80">
        <f>IF(K221="-","-",K221*INDEX('3c Mappings'!$C$8:$O$21,MATCH($C287,'3c Mappings'!$B$8:$B$21,0),MATCH($B287,'3c Mappings'!$C$7:$O$7,0)))</f>
        <v>96.844296537940906</v>
      </c>
      <c r="L287" s="80">
        <f>IF(L221="-","-",L221*INDEX('3c Mappings'!$C$8:$O$21,MATCH($C287,'3c Mappings'!$B$8:$B$21,0),MATCH($B287,'3c Mappings'!$C$7:$O$7,0)))</f>
        <v>99.80344151463558</v>
      </c>
      <c r="M287" s="80">
        <f>IF(M221="-","-",M221*INDEX('3c Mappings'!$C$8:$O$21,MATCH($C287,'3c Mappings'!$B$8:$B$21,0),MATCH($B287,'3c Mappings'!$C$7:$O$7,0)))</f>
        <v>99.80344151463558</v>
      </c>
      <c r="N287" s="82"/>
      <c r="O287" s="80">
        <f>IF(O221="-","-",O221*INDEX('3c Mappings'!$C$8:$O$21,MATCH($C287,'3c Mappings'!$B$8:$B$21,0),MATCH($B287,'3c Mappings'!$C$7:$O$7,0)))</f>
        <v>99.80344151463558</v>
      </c>
      <c r="P287" s="80">
        <f>IF(P221="-","-",P221*INDEX('3c Mappings'!$C$8:$O$21,MATCH($C287,'3c Mappings'!$B$8:$B$21,0),MATCH($B287,'3c Mappings'!$C$7:$O$7,0)))</f>
        <v>101.97410492569718</v>
      </c>
      <c r="Q287" s="80">
        <f>IF(Q221="-","-",Q221*INDEX('3c Mappings'!$C$8:$O$21,MATCH($C287,'3c Mappings'!$B$8:$B$21,0),MATCH($B287,'3c Mappings'!$C$7:$O$7,0)))</f>
        <v>101.97410492569718</v>
      </c>
      <c r="R287" s="80">
        <f>IF(R221="-","-",R221*INDEX('3c Mappings'!$C$8:$O$21,MATCH($C287,'3c Mappings'!$B$8:$B$21,0),MATCH($B287,'3c Mappings'!$C$7:$O$7,0)))</f>
        <v>102.86305275160987</v>
      </c>
      <c r="S287" s="80">
        <f>IF(S221="-","-",S221*INDEX('3c Mappings'!$C$8:$O$21,MATCH($C287,'3c Mappings'!$B$8:$B$21,0),MATCH($B287,'3c Mappings'!$C$7:$O$7,0)))</f>
        <v>102.86305275160987</v>
      </c>
      <c r="T287" s="80">
        <f>IF(T221="-","-",T221*INDEX('3c Mappings'!$C$8:$O$21,MATCH($C287,'3c Mappings'!$B$8:$B$21,0),MATCH($B287,'3c Mappings'!$C$7:$O$7,0)))</f>
        <v>96.745235174857456</v>
      </c>
      <c r="U287" s="80">
        <f>IF(U221="-","-",U221*INDEX('3c Mappings'!$C$8:$O$21,MATCH($C287,'3c Mappings'!$B$8:$B$21,0),MATCH($B287,'3c Mappings'!$C$7:$O$7,0)))</f>
        <v>96.745235174857456</v>
      </c>
      <c r="V287" s="80">
        <f>IF(V221="-","-",V221*INDEX('3c Mappings'!$C$8:$O$21,MATCH($C287,'3c Mappings'!$B$8:$B$21,0),MATCH($B287,'3c Mappings'!$C$7:$O$7,0)))</f>
        <v>142.89807177349323</v>
      </c>
      <c r="W287" s="80">
        <f>IF(W221="-","-",W221*INDEX('3c Mappings'!$C$8:$O$21,MATCH($C287,'3c Mappings'!$B$8:$B$21,0),MATCH($B287,'3c Mappings'!$C$7:$O$7,0)))</f>
        <v>136.75155350554803</v>
      </c>
      <c r="X287" s="80">
        <f>IF(X221="-","-",X221*INDEX('3c Mappings'!$C$8:$O$21,MATCH($C287,'3c Mappings'!$B$8:$B$21,0),MATCH($B287,'3c Mappings'!$C$7:$O$7,0)))</f>
        <v>128.28984597637753</v>
      </c>
      <c r="Y287" s="80">
        <f>IF(Y221="-","-",Y221*INDEX('3c Mappings'!$C$8:$O$21,MATCH($C287,'3c Mappings'!$B$8:$B$21,0),MATCH($B287,'3c Mappings'!$C$7:$O$7,0)))</f>
        <v>128.28984597637753</v>
      </c>
      <c r="Z287" s="80">
        <f>IF(Z221="-","-",Z221*INDEX('3c Mappings'!$C$8:$O$21,MATCH($C287,'3c Mappings'!$B$8:$B$21,0),MATCH($B287,'3c Mappings'!$C$7:$O$7,0)))</f>
        <v>128.28984597637753</v>
      </c>
      <c r="AA287" s="80">
        <f>IF(AA221="-","-",AA221*INDEX('3c Mappings'!$C$8:$O$21,MATCH($C287,'3c Mappings'!$B$8:$B$21,0),MATCH($B287,'3c Mappings'!$C$7:$O$7,0)))</f>
        <v>128.28984597637753</v>
      </c>
      <c r="AB287" s="80">
        <f>IF(AB221="-","-",AB221*INDEX('3c Mappings'!$C$8:$O$21,MATCH($C287,'3c Mappings'!$B$8:$B$21,0),MATCH($B287,'3c Mappings'!$C$7:$O$7,0)))</f>
        <v>130.50770359008789</v>
      </c>
      <c r="AC287" s="80">
        <f>IF(AC221="-","-",AC221*INDEX('3c Mappings'!$C$8:$O$21,MATCH($C287,'3c Mappings'!$B$8:$B$21,0),MATCH($B287,'3c Mappings'!$C$7:$O$7,0)))</f>
        <v>130.50770359008789</v>
      </c>
      <c r="AD287" s="80">
        <f>IF(AD221="-","-",AD221*INDEX('3c Mappings'!$C$8:$O$21,MATCH($C287,'3c Mappings'!$B$8:$B$21,0),MATCH($B287,'3c Mappings'!$C$7:$O$7,0)))</f>
        <v>130.50770359008789</v>
      </c>
      <c r="AE287" s="80">
        <f>IF(AE221="-","-",AE221*INDEX('3c Mappings'!$C$8:$O$21,MATCH($C287,'3c Mappings'!$B$8:$B$21,0),MATCH($B287,'3c Mappings'!$C$7:$O$7,0)))</f>
        <v>130.50770359008789</v>
      </c>
      <c r="AF287" s="80">
        <f>IF(AF221="-","-",AF221*INDEX('3c Mappings'!$C$8:$O$21,MATCH($C287,'3c Mappings'!$B$8:$B$21,0),MATCH($B287,'3c Mappings'!$C$7:$O$7,0)))</f>
        <v>138.68684294069897</v>
      </c>
      <c r="AG287" s="80">
        <f>IF(AG221="-","-",AG221*INDEX('3c Mappings'!$C$8:$O$21,MATCH($C287,'3c Mappings'!$B$8:$B$21,0),MATCH($B287,'3c Mappings'!$C$7:$O$7,0)))</f>
        <v>138.68684294069897</v>
      </c>
      <c r="AH287" s="80" t="str">
        <f>IF(AH221="-","-",AH221*INDEX('3c Mappings'!$C$8:$O$21,MATCH($C287,'3c Mappings'!$B$8:$B$21,0),MATCH($B287,'3c Mappings'!$C$7:$O$7,0)))</f>
        <v>-</v>
      </c>
      <c r="AI287" s="80" t="str">
        <f>IF(AI221="-","-",AI221*INDEX('3c Mappings'!$C$8:$O$21,MATCH($C287,'3c Mappings'!$B$8:$B$21,0),MATCH($B287,'3c Mappings'!$C$7:$O$7,0)))</f>
        <v>-</v>
      </c>
      <c r="AJ287" s="80" t="str">
        <f>IF(AJ221="-","-",AJ221*INDEX('3c Mappings'!$C$8:$O$21,MATCH($C287,'3c Mappings'!$B$8:$B$21,0),MATCH($B287,'3c Mappings'!$C$7:$O$7,0)))</f>
        <v>-</v>
      </c>
      <c r="AK287" s="80" t="str">
        <f>IF(AK221="-","-",AK221*INDEX('3c Mappings'!$C$8:$O$21,MATCH($C287,'3c Mappings'!$B$8:$B$21,0),MATCH($B287,'3c Mappings'!$C$7:$O$7,0)))</f>
        <v>-</v>
      </c>
      <c r="AL287" s="80" t="str">
        <f>IF(AL221="-","-",AL221*INDEX('3c Mappings'!$C$8:$O$21,MATCH($C287,'3c Mappings'!$B$8:$B$21,0),MATCH($B287,'3c Mappings'!$C$7:$O$7,0)))</f>
        <v>-</v>
      </c>
      <c r="AM287" s="80" t="str">
        <f>IF(AM221="-","-",AM221*INDEX('3c Mappings'!$C$8:$O$21,MATCH($C287,'3c Mappings'!$B$8:$B$21,0),MATCH($B287,'3c Mappings'!$C$7:$O$7,0)))</f>
        <v>-</v>
      </c>
      <c r="AN287" s="80" t="str">
        <f>IF(AN221="-","-",AN221*INDEX('3c Mappings'!$C$8:$O$21,MATCH($C287,'3c Mappings'!$B$8:$B$21,0),MATCH($B287,'3c Mappings'!$C$7:$O$7,0)))</f>
        <v>-</v>
      </c>
      <c r="AO287" s="80" t="str">
        <f>IF(AO221="-","-",AO221*INDEX('3c Mappings'!$C$8:$O$21,MATCH($C287,'3c Mappings'!$B$8:$B$21,0),MATCH($B287,'3c Mappings'!$C$7:$O$7,0)))</f>
        <v>-</v>
      </c>
      <c r="AP287" s="80" t="str">
        <f>IF(AP221="-","-",AP221*INDEX('3c Mappings'!$C$8:$O$21,MATCH($C287,'3c Mappings'!$B$8:$B$21,0),MATCH($B287,'3c Mappings'!$C$7:$O$7,0)))</f>
        <v>-</v>
      </c>
      <c r="AQ287" s="80" t="str">
        <f>IF(AQ221="-","-",AQ221*INDEX('3c Mappings'!$C$8:$O$21,MATCH($C287,'3c Mappings'!$B$8:$B$21,0),MATCH($B287,'3c Mappings'!$C$7:$O$7,0)))</f>
        <v>-</v>
      </c>
      <c r="AR287" s="80" t="str">
        <f>IF(AR221="-","-",AR221*INDEX('3c Mappings'!$C$8:$O$21,MATCH($C287,'3c Mappings'!$B$8:$B$21,0),MATCH($B287,'3c Mappings'!$C$7:$O$7,0)))</f>
        <v>-</v>
      </c>
      <c r="AS287" s="80" t="str">
        <f>IF(AS221="-","-",AS221*INDEX('3c Mappings'!$C$8:$O$21,MATCH($C287,'3c Mappings'!$B$8:$B$21,0),MATCH($B287,'3c Mappings'!$C$7:$O$7,0)))</f>
        <v>-</v>
      </c>
      <c r="AT287" s="80" t="str">
        <f>IF(AT221="-","-",AT221*INDEX('3c Mappings'!$C$8:$O$21,MATCH($C287,'3c Mappings'!$B$8:$B$21,0),MATCH($B287,'3c Mappings'!$C$7:$O$7,0)))</f>
        <v>-</v>
      </c>
      <c r="AU287" s="80" t="str">
        <f>IF(AU221="-","-",AU221*INDEX('3c Mappings'!$C$8:$O$21,MATCH($C287,'3c Mappings'!$B$8:$B$21,0),MATCH($B287,'3c Mappings'!$C$7:$O$7,0)))</f>
        <v>-</v>
      </c>
      <c r="AV287" s="80" t="str">
        <f>IF(AV221="-","-",AV221*INDEX('3c Mappings'!$C$8:$O$21,MATCH($C287,'3c Mappings'!$B$8:$B$21,0),MATCH($B287,'3c Mappings'!$C$7:$O$7,0)))</f>
        <v>-</v>
      </c>
      <c r="AW287" s="80" t="str">
        <f>IF(AW221="-","-",AW221*INDEX('3c Mappings'!$C$8:$O$21,MATCH($C287,'3c Mappings'!$B$8:$B$21,0),MATCH($B287,'3c Mappings'!$C$7:$O$7,0)))</f>
        <v>-</v>
      </c>
      <c r="AX287" s="80" t="str">
        <f>IF(AX221="-","-",AX221*INDEX('3c Mappings'!$C$8:$O$21,MATCH($C287,'3c Mappings'!$B$8:$B$21,0),MATCH($B287,'3c Mappings'!$C$7:$O$7,0)))</f>
        <v>-</v>
      </c>
      <c r="AY287" s="80" t="str">
        <f>IF(AY221="-","-",AY221*INDEX('3c Mappings'!$C$8:$O$21,MATCH($C287,'3c Mappings'!$B$8:$B$21,0),MATCH($B287,'3c Mappings'!$C$7:$O$7,0)))</f>
        <v>-</v>
      </c>
      <c r="AZ287" s="80" t="str">
        <f>IF(AZ221="-","-",AZ221*INDEX('3c Mappings'!$C$8:$O$21,MATCH($C287,'3c Mappings'!$B$8:$B$21,0),MATCH($B287,'3c Mappings'!$C$7:$O$7,0)))</f>
        <v>-</v>
      </c>
      <c r="BA287" s="80" t="str">
        <f>IF(BA221="-","-",BA221*INDEX('3c Mappings'!$C$8:$O$21,MATCH($C287,'3c Mappings'!$B$8:$B$21,0),MATCH($B287,'3c Mappings'!$C$7:$O$7,0)))</f>
        <v>-</v>
      </c>
      <c r="BB287" s="80" t="str">
        <f>IF(BB221="-","-",BB221*INDEX('3c Mappings'!$C$8:$O$21,MATCH($C287,'3c Mappings'!$B$8:$B$21,0),MATCH($B287,'3c Mappings'!$C$7:$O$7,0)))</f>
        <v>-</v>
      </c>
    </row>
    <row r="288" spans="1:54" s="14" customFormat="1" ht="11.45">
      <c r="A288" s="10"/>
      <c r="B288" s="72" t="s">
        <v>213</v>
      </c>
      <c r="C288" s="73" t="s">
        <v>179</v>
      </c>
      <c r="D288" s="205"/>
      <c r="E288" s="29"/>
      <c r="F288" s="80">
        <f>IF(F222="-","-",F222*INDEX('3c Mappings'!$C$8:$O$21,MATCH($C288,'3c Mappings'!$B$8:$B$21,0),MATCH($B288,'3c Mappings'!$C$7:$O$7,0)))</f>
        <v>0</v>
      </c>
      <c r="G288" s="80">
        <f>IF(G222="-","-",G222*INDEX('3c Mappings'!$C$8:$O$21,MATCH($C288,'3c Mappings'!$B$8:$B$21,0),MATCH($B288,'3c Mappings'!$C$7:$O$7,0)))</f>
        <v>0</v>
      </c>
      <c r="H288" s="80">
        <f>IF(H222="-","-",H222*INDEX('3c Mappings'!$C$8:$O$21,MATCH($C288,'3c Mappings'!$B$8:$B$21,0),MATCH($B288,'3c Mappings'!$C$7:$O$7,0)))</f>
        <v>0</v>
      </c>
      <c r="I288" s="80">
        <f>IF(I222="-","-",I222*INDEX('3c Mappings'!$C$8:$O$21,MATCH($C288,'3c Mappings'!$B$8:$B$21,0),MATCH($B288,'3c Mappings'!$C$7:$O$7,0)))</f>
        <v>0</v>
      </c>
      <c r="J288" s="80">
        <f>IF(J222="-","-",J222*INDEX('3c Mappings'!$C$8:$O$21,MATCH($C288,'3c Mappings'!$B$8:$B$21,0),MATCH($B288,'3c Mappings'!$C$7:$O$7,0)))</f>
        <v>0</v>
      </c>
      <c r="K288" s="80">
        <f>IF(K222="-","-",K222*INDEX('3c Mappings'!$C$8:$O$21,MATCH($C288,'3c Mappings'!$B$8:$B$21,0),MATCH($B288,'3c Mappings'!$C$7:$O$7,0)))</f>
        <v>0</v>
      </c>
      <c r="L288" s="80">
        <f>IF(L222="-","-",L222*INDEX('3c Mappings'!$C$8:$O$21,MATCH($C288,'3c Mappings'!$B$8:$B$21,0),MATCH($B288,'3c Mappings'!$C$7:$O$7,0)))</f>
        <v>0</v>
      </c>
      <c r="M288" s="80">
        <f>IF(M222="-","-",M222*INDEX('3c Mappings'!$C$8:$O$21,MATCH($C288,'3c Mappings'!$B$8:$B$21,0),MATCH($B288,'3c Mappings'!$C$7:$O$7,0)))</f>
        <v>0</v>
      </c>
      <c r="N288" s="82"/>
      <c r="O288" s="80">
        <f>IF(O222="-","-",O222*INDEX('3c Mappings'!$C$8:$O$21,MATCH($C288,'3c Mappings'!$B$8:$B$21,0),MATCH($B288,'3c Mappings'!$C$7:$O$7,0)))</f>
        <v>0</v>
      </c>
      <c r="P288" s="80">
        <f>IF(P222="-","-",P222*INDEX('3c Mappings'!$C$8:$O$21,MATCH($C288,'3c Mappings'!$B$8:$B$21,0),MATCH($B288,'3c Mappings'!$C$7:$O$7,0)))</f>
        <v>0</v>
      </c>
      <c r="Q288" s="80">
        <f>IF(Q222="-","-",Q222*INDEX('3c Mappings'!$C$8:$O$21,MATCH($C288,'3c Mappings'!$B$8:$B$21,0),MATCH($B288,'3c Mappings'!$C$7:$O$7,0)))</f>
        <v>0</v>
      </c>
      <c r="R288" s="80">
        <f>IF(R222="-","-",R222*INDEX('3c Mappings'!$C$8:$O$21,MATCH($C288,'3c Mappings'!$B$8:$B$21,0),MATCH($B288,'3c Mappings'!$C$7:$O$7,0)))</f>
        <v>0</v>
      </c>
      <c r="S288" s="80">
        <f>IF(S222="-","-",S222*INDEX('3c Mappings'!$C$8:$O$21,MATCH($C288,'3c Mappings'!$B$8:$B$21,0),MATCH($B288,'3c Mappings'!$C$7:$O$7,0)))</f>
        <v>0</v>
      </c>
      <c r="T288" s="80">
        <f>IF(T222="-","-",T222*INDEX('3c Mappings'!$C$8:$O$21,MATCH($C288,'3c Mappings'!$B$8:$B$21,0),MATCH($B288,'3c Mappings'!$C$7:$O$7,0)))</f>
        <v>0</v>
      </c>
      <c r="U288" s="80">
        <f>IF(U222="-","-",U222*INDEX('3c Mappings'!$C$8:$O$21,MATCH($C288,'3c Mappings'!$B$8:$B$21,0),MATCH($B288,'3c Mappings'!$C$7:$O$7,0)))</f>
        <v>0</v>
      </c>
      <c r="V288" s="80">
        <f>IF(V222="-","-",V222*INDEX('3c Mappings'!$C$8:$O$21,MATCH($C288,'3c Mappings'!$B$8:$B$21,0),MATCH($B288,'3c Mappings'!$C$7:$O$7,0)))</f>
        <v>0</v>
      </c>
      <c r="W288" s="80">
        <f>IF(W222="-","-",W222*INDEX('3c Mappings'!$C$8:$O$21,MATCH($C288,'3c Mappings'!$B$8:$B$21,0),MATCH($B288,'3c Mappings'!$C$7:$O$7,0)))</f>
        <v>0</v>
      </c>
      <c r="X288" s="80">
        <f>IF(X222="-","-",X222*INDEX('3c Mappings'!$C$8:$O$21,MATCH($C288,'3c Mappings'!$B$8:$B$21,0),MATCH($B288,'3c Mappings'!$C$7:$O$7,0)))</f>
        <v>0</v>
      </c>
      <c r="Y288" s="80">
        <f>IF(Y222="-","-",Y222*INDEX('3c Mappings'!$C$8:$O$21,MATCH($C288,'3c Mappings'!$B$8:$B$21,0),MATCH($B288,'3c Mappings'!$C$7:$O$7,0)))</f>
        <v>0</v>
      </c>
      <c r="Z288" s="80">
        <f>IF(Z222="-","-",Z222*INDEX('3c Mappings'!$C$8:$O$21,MATCH($C288,'3c Mappings'!$B$8:$B$21,0),MATCH($B288,'3c Mappings'!$C$7:$O$7,0)))</f>
        <v>0</v>
      </c>
      <c r="AA288" s="80">
        <f>IF(AA222="-","-",AA222*INDEX('3c Mappings'!$C$8:$O$21,MATCH($C288,'3c Mappings'!$B$8:$B$21,0),MATCH($B288,'3c Mappings'!$C$7:$O$7,0)))</f>
        <v>0</v>
      </c>
      <c r="AB288" s="80">
        <f>IF(AB222="-","-",AB222*INDEX('3c Mappings'!$C$8:$O$21,MATCH($C288,'3c Mappings'!$B$8:$B$21,0),MATCH($B288,'3c Mappings'!$C$7:$O$7,0)))</f>
        <v>0</v>
      </c>
      <c r="AC288" s="80">
        <f>IF(AC222="-","-",AC222*INDEX('3c Mappings'!$C$8:$O$21,MATCH($C288,'3c Mappings'!$B$8:$B$21,0),MATCH($B288,'3c Mappings'!$C$7:$O$7,0)))</f>
        <v>0</v>
      </c>
      <c r="AD288" s="80">
        <f>IF(AD222="-","-",AD222*INDEX('3c Mappings'!$C$8:$O$21,MATCH($C288,'3c Mappings'!$B$8:$B$21,0),MATCH($B288,'3c Mappings'!$C$7:$O$7,0)))</f>
        <v>0</v>
      </c>
      <c r="AE288" s="80">
        <f>IF(AE222="-","-",AE222*INDEX('3c Mappings'!$C$8:$O$21,MATCH($C288,'3c Mappings'!$B$8:$B$21,0),MATCH($B288,'3c Mappings'!$C$7:$O$7,0)))</f>
        <v>0</v>
      </c>
      <c r="AF288" s="80">
        <f>IF(AF222="-","-",AF222*INDEX('3c Mappings'!$C$8:$O$21,MATCH($C288,'3c Mappings'!$B$8:$B$21,0),MATCH($B288,'3c Mappings'!$C$7:$O$7,0)))</f>
        <v>0</v>
      </c>
      <c r="AG288" s="80">
        <f>IF(AG222="-","-",AG222*INDEX('3c Mappings'!$C$8:$O$21,MATCH($C288,'3c Mappings'!$B$8:$B$21,0),MATCH($B288,'3c Mappings'!$C$7:$O$7,0)))</f>
        <v>0</v>
      </c>
      <c r="AH288" s="80" t="str">
        <f>IF(AH222="-","-",AH222*INDEX('3c Mappings'!$C$8:$O$21,MATCH($C288,'3c Mappings'!$B$8:$B$21,0),MATCH($B288,'3c Mappings'!$C$7:$O$7,0)))</f>
        <v>-</v>
      </c>
      <c r="AI288" s="80" t="str">
        <f>IF(AI222="-","-",AI222*INDEX('3c Mappings'!$C$8:$O$21,MATCH($C288,'3c Mappings'!$B$8:$B$21,0),MATCH($B288,'3c Mappings'!$C$7:$O$7,0)))</f>
        <v>-</v>
      </c>
      <c r="AJ288" s="80" t="str">
        <f>IF(AJ222="-","-",AJ222*INDEX('3c Mappings'!$C$8:$O$21,MATCH($C288,'3c Mappings'!$B$8:$B$21,0),MATCH($B288,'3c Mappings'!$C$7:$O$7,0)))</f>
        <v>-</v>
      </c>
      <c r="AK288" s="80" t="str">
        <f>IF(AK222="-","-",AK222*INDEX('3c Mappings'!$C$8:$O$21,MATCH($C288,'3c Mappings'!$B$8:$B$21,0),MATCH($B288,'3c Mappings'!$C$7:$O$7,0)))</f>
        <v>-</v>
      </c>
      <c r="AL288" s="80" t="str">
        <f>IF(AL222="-","-",AL222*INDEX('3c Mappings'!$C$8:$O$21,MATCH($C288,'3c Mappings'!$B$8:$B$21,0),MATCH($B288,'3c Mappings'!$C$7:$O$7,0)))</f>
        <v>-</v>
      </c>
      <c r="AM288" s="80" t="str">
        <f>IF(AM222="-","-",AM222*INDEX('3c Mappings'!$C$8:$O$21,MATCH($C288,'3c Mappings'!$B$8:$B$21,0),MATCH($B288,'3c Mappings'!$C$7:$O$7,0)))</f>
        <v>-</v>
      </c>
      <c r="AN288" s="80" t="str">
        <f>IF(AN222="-","-",AN222*INDEX('3c Mappings'!$C$8:$O$21,MATCH($C288,'3c Mappings'!$B$8:$B$21,0),MATCH($B288,'3c Mappings'!$C$7:$O$7,0)))</f>
        <v>-</v>
      </c>
      <c r="AO288" s="80" t="str">
        <f>IF(AO222="-","-",AO222*INDEX('3c Mappings'!$C$8:$O$21,MATCH($C288,'3c Mappings'!$B$8:$B$21,0),MATCH($B288,'3c Mappings'!$C$7:$O$7,0)))</f>
        <v>-</v>
      </c>
      <c r="AP288" s="80" t="str">
        <f>IF(AP222="-","-",AP222*INDEX('3c Mappings'!$C$8:$O$21,MATCH($C288,'3c Mappings'!$B$8:$B$21,0),MATCH($B288,'3c Mappings'!$C$7:$O$7,0)))</f>
        <v>-</v>
      </c>
      <c r="AQ288" s="80" t="str">
        <f>IF(AQ222="-","-",AQ222*INDEX('3c Mappings'!$C$8:$O$21,MATCH($C288,'3c Mappings'!$B$8:$B$21,0),MATCH($B288,'3c Mappings'!$C$7:$O$7,0)))</f>
        <v>-</v>
      </c>
      <c r="AR288" s="80" t="str">
        <f>IF(AR222="-","-",AR222*INDEX('3c Mappings'!$C$8:$O$21,MATCH($C288,'3c Mappings'!$B$8:$B$21,0),MATCH($B288,'3c Mappings'!$C$7:$O$7,0)))</f>
        <v>-</v>
      </c>
      <c r="AS288" s="80" t="str">
        <f>IF(AS222="-","-",AS222*INDEX('3c Mappings'!$C$8:$O$21,MATCH($C288,'3c Mappings'!$B$8:$B$21,0),MATCH($B288,'3c Mappings'!$C$7:$O$7,0)))</f>
        <v>-</v>
      </c>
      <c r="AT288" s="80" t="str">
        <f>IF(AT222="-","-",AT222*INDEX('3c Mappings'!$C$8:$O$21,MATCH($C288,'3c Mappings'!$B$8:$B$21,0),MATCH($B288,'3c Mappings'!$C$7:$O$7,0)))</f>
        <v>-</v>
      </c>
      <c r="AU288" s="80" t="str">
        <f>IF(AU222="-","-",AU222*INDEX('3c Mappings'!$C$8:$O$21,MATCH($C288,'3c Mappings'!$B$8:$B$21,0),MATCH($B288,'3c Mappings'!$C$7:$O$7,0)))</f>
        <v>-</v>
      </c>
      <c r="AV288" s="80" t="str">
        <f>IF(AV222="-","-",AV222*INDEX('3c Mappings'!$C$8:$O$21,MATCH($C288,'3c Mappings'!$B$8:$B$21,0),MATCH($B288,'3c Mappings'!$C$7:$O$7,0)))</f>
        <v>-</v>
      </c>
      <c r="AW288" s="80" t="str">
        <f>IF(AW222="-","-",AW222*INDEX('3c Mappings'!$C$8:$O$21,MATCH($C288,'3c Mappings'!$B$8:$B$21,0),MATCH($B288,'3c Mappings'!$C$7:$O$7,0)))</f>
        <v>-</v>
      </c>
      <c r="AX288" s="80" t="str">
        <f>IF(AX222="-","-",AX222*INDEX('3c Mappings'!$C$8:$O$21,MATCH($C288,'3c Mappings'!$B$8:$B$21,0),MATCH($B288,'3c Mappings'!$C$7:$O$7,0)))</f>
        <v>-</v>
      </c>
      <c r="AY288" s="80" t="str">
        <f>IF(AY222="-","-",AY222*INDEX('3c Mappings'!$C$8:$O$21,MATCH($C288,'3c Mappings'!$B$8:$B$21,0),MATCH($B288,'3c Mappings'!$C$7:$O$7,0)))</f>
        <v>-</v>
      </c>
      <c r="AZ288" s="80" t="str">
        <f>IF(AZ222="-","-",AZ222*INDEX('3c Mappings'!$C$8:$O$21,MATCH($C288,'3c Mappings'!$B$8:$B$21,0),MATCH($B288,'3c Mappings'!$C$7:$O$7,0)))</f>
        <v>-</v>
      </c>
      <c r="BA288" s="80" t="str">
        <f>IF(BA222="-","-",BA222*INDEX('3c Mappings'!$C$8:$O$21,MATCH($C288,'3c Mappings'!$B$8:$B$21,0),MATCH($B288,'3c Mappings'!$C$7:$O$7,0)))</f>
        <v>-</v>
      </c>
      <c r="BB288" s="80" t="str">
        <f>IF(BB222="-","-",BB222*INDEX('3c Mappings'!$C$8:$O$21,MATCH($C288,'3c Mappings'!$B$8:$B$21,0),MATCH($B288,'3c Mappings'!$C$7:$O$7,0)))</f>
        <v>-</v>
      </c>
    </row>
    <row r="289" spans="1:54" s="14" customFormat="1" ht="11.45">
      <c r="A289" s="10"/>
      <c r="B289" s="72" t="s">
        <v>214</v>
      </c>
      <c r="C289" s="73" t="s">
        <v>179</v>
      </c>
      <c r="D289" s="205"/>
      <c r="E289" s="29"/>
      <c r="F289" s="80">
        <f>IF(F223="-","-",F223*INDEX('3c Mappings'!$C$8:$O$21,MATCH($C289,'3c Mappings'!$B$8:$B$21,0),MATCH($B289,'3c Mappings'!$C$7:$O$7,0)))</f>
        <v>0</v>
      </c>
      <c r="G289" s="80">
        <f>IF(G223="-","-",G223*INDEX('3c Mappings'!$C$8:$O$21,MATCH($C289,'3c Mappings'!$B$8:$B$21,0),MATCH($B289,'3c Mappings'!$C$7:$O$7,0)))</f>
        <v>0</v>
      </c>
      <c r="H289" s="80">
        <f>IF(H223="-","-",H223*INDEX('3c Mappings'!$C$8:$O$21,MATCH($C289,'3c Mappings'!$B$8:$B$21,0),MATCH($B289,'3c Mappings'!$C$7:$O$7,0)))</f>
        <v>0</v>
      </c>
      <c r="I289" s="80">
        <f>IF(I223="-","-",I223*INDEX('3c Mappings'!$C$8:$O$21,MATCH($C289,'3c Mappings'!$B$8:$B$21,0),MATCH($B289,'3c Mappings'!$C$7:$O$7,0)))</f>
        <v>0</v>
      </c>
      <c r="J289" s="80">
        <f>IF(J223="-","-",J223*INDEX('3c Mappings'!$C$8:$O$21,MATCH($C289,'3c Mappings'!$B$8:$B$21,0),MATCH($B289,'3c Mappings'!$C$7:$O$7,0)))</f>
        <v>0</v>
      </c>
      <c r="K289" s="80">
        <f>IF(K223="-","-",K223*INDEX('3c Mappings'!$C$8:$O$21,MATCH($C289,'3c Mappings'!$B$8:$B$21,0),MATCH($B289,'3c Mappings'!$C$7:$O$7,0)))</f>
        <v>0</v>
      </c>
      <c r="L289" s="80">
        <f>IF(L223="-","-",L223*INDEX('3c Mappings'!$C$8:$O$21,MATCH($C289,'3c Mappings'!$B$8:$B$21,0),MATCH($B289,'3c Mappings'!$C$7:$O$7,0)))</f>
        <v>0</v>
      </c>
      <c r="M289" s="80">
        <f>IF(M223="-","-",M223*INDEX('3c Mappings'!$C$8:$O$21,MATCH($C289,'3c Mappings'!$B$8:$B$21,0),MATCH($B289,'3c Mappings'!$C$7:$O$7,0)))</f>
        <v>0</v>
      </c>
      <c r="N289" s="82"/>
      <c r="O289" s="80">
        <f>IF(O223="-","-",O223*INDEX('3c Mappings'!$C$8:$O$21,MATCH($C289,'3c Mappings'!$B$8:$B$21,0),MATCH($B289,'3c Mappings'!$C$7:$O$7,0)))</f>
        <v>0</v>
      </c>
      <c r="P289" s="80">
        <f>IF(P223="-","-",P223*INDEX('3c Mappings'!$C$8:$O$21,MATCH($C289,'3c Mappings'!$B$8:$B$21,0),MATCH($B289,'3c Mappings'!$C$7:$O$7,0)))</f>
        <v>0</v>
      </c>
      <c r="Q289" s="80">
        <f>IF(Q223="-","-",Q223*INDEX('3c Mappings'!$C$8:$O$21,MATCH($C289,'3c Mappings'!$B$8:$B$21,0),MATCH($B289,'3c Mappings'!$C$7:$O$7,0)))</f>
        <v>0</v>
      </c>
      <c r="R289" s="80">
        <f>IF(R223="-","-",R223*INDEX('3c Mappings'!$C$8:$O$21,MATCH($C289,'3c Mappings'!$B$8:$B$21,0),MATCH($B289,'3c Mappings'!$C$7:$O$7,0)))</f>
        <v>0</v>
      </c>
      <c r="S289" s="80">
        <f>IF(S223="-","-",S223*INDEX('3c Mappings'!$C$8:$O$21,MATCH($C289,'3c Mappings'!$B$8:$B$21,0),MATCH($B289,'3c Mappings'!$C$7:$O$7,0)))</f>
        <v>0</v>
      </c>
      <c r="T289" s="80">
        <f>IF(T223="-","-",T223*INDEX('3c Mappings'!$C$8:$O$21,MATCH($C289,'3c Mappings'!$B$8:$B$21,0),MATCH($B289,'3c Mappings'!$C$7:$O$7,0)))</f>
        <v>0</v>
      </c>
      <c r="U289" s="80">
        <f>IF(U223="-","-",U223*INDEX('3c Mappings'!$C$8:$O$21,MATCH($C289,'3c Mappings'!$B$8:$B$21,0),MATCH($B289,'3c Mappings'!$C$7:$O$7,0)))</f>
        <v>0</v>
      </c>
      <c r="V289" s="80">
        <f>IF(V223="-","-",V223*INDEX('3c Mappings'!$C$8:$O$21,MATCH($C289,'3c Mappings'!$B$8:$B$21,0),MATCH($B289,'3c Mappings'!$C$7:$O$7,0)))</f>
        <v>0</v>
      </c>
      <c r="W289" s="80">
        <f>IF(W223="-","-",W223*INDEX('3c Mappings'!$C$8:$O$21,MATCH($C289,'3c Mappings'!$B$8:$B$21,0),MATCH($B289,'3c Mappings'!$C$7:$O$7,0)))</f>
        <v>0</v>
      </c>
      <c r="X289" s="80">
        <f>IF(X223="-","-",X223*INDEX('3c Mappings'!$C$8:$O$21,MATCH($C289,'3c Mappings'!$B$8:$B$21,0),MATCH($B289,'3c Mappings'!$C$7:$O$7,0)))</f>
        <v>0</v>
      </c>
      <c r="Y289" s="80">
        <f>IF(Y223="-","-",Y223*INDEX('3c Mappings'!$C$8:$O$21,MATCH($C289,'3c Mappings'!$B$8:$B$21,0),MATCH($B289,'3c Mappings'!$C$7:$O$7,0)))</f>
        <v>0</v>
      </c>
      <c r="Z289" s="80">
        <f>IF(Z223="-","-",Z223*INDEX('3c Mappings'!$C$8:$O$21,MATCH($C289,'3c Mappings'!$B$8:$B$21,0),MATCH($B289,'3c Mappings'!$C$7:$O$7,0)))</f>
        <v>0</v>
      </c>
      <c r="AA289" s="80">
        <f>IF(AA223="-","-",AA223*INDEX('3c Mappings'!$C$8:$O$21,MATCH($C289,'3c Mappings'!$B$8:$B$21,0),MATCH($B289,'3c Mappings'!$C$7:$O$7,0)))</f>
        <v>0</v>
      </c>
      <c r="AB289" s="80">
        <f>IF(AB223="-","-",AB223*INDEX('3c Mappings'!$C$8:$O$21,MATCH($C289,'3c Mappings'!$B$8:$B$21,0),MATCH($B289,'3c Mappings'!$C$7:$O$7,0)))</f>
        <v>0</v>
      </c>
      <c r="AC289" s="80">
        <f>IF(AC223="-","-",AC223*INDEX('3c Mappings'!$C$8:$O$21,MATCH($C289,'3c Mappings'!$B$8:$B$21,0),MATCH($B289,'3c Mappings'!$C$7:$O$7,0)))</f>
        <v>0</v>
      </c>
      <c r="AD289" s="80">
        <f>IF(AD223="-","-",AD223*INDEX('3c Mappings'!$C$8:$O$21,MATCH($C289,'3c Mappings'!$B$8:$B$21,0),MATCH($B289,'3c Mappings'!$C$7:$O$7,0)))</f>
        <v>0</v>
      </c>
      <c r="AE289" s="80">
        <f>IF(AE223="-","-",AE223*INDEX('3c Mappings'!$C$8:$O$21,MATCH($C289,'3c Mappings'!$B$8:$B$21,0),MATCH($B289,'3c Mappings'!$C$7:$O$7,0)))</f>
        <v>0</v>
      </c>
      <c r="AF289" s="80">
        <f>IF(AF223="-","-",AF223*INDEX('3c Mappings'!$C$8:$O$21,MATCH($C289,'3c Mappings'!$B$8:$B$21,0),MATCH($B289,'3c Mappings'!$C$7:$O$7,0)))</f>
        <v>0</v>
      </c>
      <c r="AG289" s="80">
        <f>IF(AG223="-","-",AG223*INDEX('3c Mappings'!$C$8:$O$21,MATCH($C289,'3c Mappings'!$B$8:$B$21,0),MATCH($B289,'3c Mappings'!$C$7:$O$7,0)))</f>
        <v>0</v>
      </c>
      <c r="AH289" s="80" t="str">
        <f>IF(AH223="-","-",AH223*INDEX('3c Mappings'!$C$8:$O$21,MATCH($C289,'3c Mappings'!$B$8:$B$21,0),MATCH($B289,'3c Mappings'!$C$7:$O$7,0)))</f>
        <v>-</v>
      </c>
      <c r="AI289" s="80" t="str">
        <f>IF(AI223="-","-",AI223*INDEX('3c Mappings'!$C$8:$O$21,MATCH($C289,'3c Mappings'!$B$8:$B$21,0),MATCH($B289,'3c Mappings'!$C$7:$O$7,0)))</f>
        <v>-</v>
      </c>
      <c r="AJ289" s="80" t="str">
        <f>IF(AJ223="-","-",AJ223*INDEX('3c Mappings'!$C$8:$O$21,MATCH($C289,'3c Mappings'!$B$8:$B$21,0),MATCH($B289,'3c Mappings'!$C$7:$O$7,0)))</f>
        <v>-</v>
      </c>
      <c r="AK289" s="80" t="str">
        <f>IF(AK223="-","-",AK223*INDEX('3c Mappings'!$C$8:$O$21,MATCH($C289,'3c Mappings'!$B$8:$B$21,0),MATCH($B289,'3c Mappings'!$C$7:$O$7,0)))</f>
        <v>-</v>
      </c>
      <c r="AL289" s="80" t="str">
        <f>IF(AL223="-","-",AL223*INDEX('3c Mappings'!$C$8:$O$21,MATCH($C289,'3c Mappings'!$B$8:$B$21,0),MATCH($B289,'3c Mappings'!$C$7:$O$7,0)))</f>
        <v>-</v>
      </c>
      <c r="AM289" s="80" t="str">
        <f>IF(AM223="-","-",AM223*INDEX('3c Mappings'!$C$8:$O$21,MATCH($C289,'3c Mappings'!$B$8:$B$21,0),MATCH($B289,'3c Mappings'!$C$7:$O$7,0)))</f>
        <v>-</v>
      </c>
      <c r="AN289" s="80" t="str">
        <f>IF(AN223="-","-",AN223*INDEX('3c Mappings'!$C$8:$O$21,MATCH($C289,'3c Mappings'!$B$8:$B$21,0),MATCH($B289,'3c Mappings'!$C$7:$O$7,0)))</f>
        <v>-</v>
      </c>
      <c r="AO289" s="80" t="str">
        <f>IF(AO223="-","-",AO223*INDEX('3c Mappings'!$C$8:$O$21,MATCH($C289,'3c Mappings'!$B$8:$B$21,0),MATCH($B289,'3c Mappings'!$C$7:$O$7,0)))</f>
        <v>-</v>
      </c>
      <c r="AP289" s="80" t="str">
        <f>IF(AP223="-","-",AP223*INDEX('3c Mappings'!$C$8:$O$21,MATCH($C289,'3c Mappings'!$B$8:$B$21,0),MATCH($B289,'3c Mappings'!$C$7:$O$7,0)))</f>
        <v>-</v>
      </c>
      <c r="AQ289" s="80" t="str">
        <f>IF(AQ223="-","-",AQ223*INDEX('3c Mappings'!$C$8:$O$21,MATCH($C289,'3c Mappings'!$B$8:$B$21,0),MATCH($B289,'3c Mappings'!$C$7:$O$7,0)))</f>
        <v>-</v>
      </c>
      <c r="AR289" s="80" t="str">
        <f>IF(AR223="-","-",AR223*INDEX('3c Mappings'!$C$8:$O$21,MATCH($C289,'3c Mappings'!$B$8:$B$21,0),MATCH($B289,'3c Mappings'!$C$7:$O$7,0)))</f>
        <v>-</v>
      </c>
      <c r="AS289" s="80" t="str">
        <f>IF(AS223="-","-",AS223*INDEX('3c Mappings'!$C$8:$O$21,MATCH($C289,'3c Mappings'!$B$8:$B$21,0),MATCH($B289,'3c Mappings'!$C$7:$O$7,0)))</f>
        <v>-</v>
      </c>
      <c r="AT289" s="80" t="str">
        <f>IF(AT223="-","-",AT223*INDEX('3c Mappings'!$C$8:$O$21,MATCH($C289,'3c Mappings'!$B$8:$B$21,0),MATCH($B289,'3c Mappings'!$C$7:$O$7,0)))</f>
        <v>-</v>
      </c>
      <c r="AU289" s="80" t="str">
        <f>IF(AU223="-","-",AU223*INDEX('3c Mappings'!$C$8:$O$21,MATCH($C289,'3c Mappings'!$B$8:$B$21,0),MATCH($B289,'3c Mappings'!$C$7:$O$7,0)))</f>
        <v>-</v>
      </c>
      <c r="AV289" s="80" t="str">
        <f>IF(AV223="-","-",AV223*INDEX('3c Mappings'!$C$8:$O$21,MATCH($C289,'3c Mappings'!$B$8:$B$21,0),MATCH($B289,'3c Mappings'!$C$7:$O$7,0)))</f>
        <v>-</v>
      </c>
      <c r="AW289" s="80" t="str">
        <f>IF(AW223="-","-",AW223*INDEX('3c Mappings'!$C$8:$O$21,MATCH($C289,'3c Mappings'!$B$8:$B$21,0),MATCH($B289,'3c Mappings'!$C$7:$O$7,0)))</f>
        <v>-</v>
      </c>
      <c r="AX289" s="80" t="str">
        <f>IF(AX223="-","-",AX223*INDEX('3c Mappings'!$C$8:$O$21,MATCH($C289,'3c Mappings'!$B$8:$B$21,0),MATCH($B289,'3c Mappings'!$C$7:$O$7,0)))</f>
        <v>-</v>
      </c>
      <c r="AY289" s="80" t="str">
        <f>IF(AY223="-","-",AY223*INDEX('3c Mappings'!$C$8:$O$21,MATCH($C289,'3c Mappings'!$B$8:$B$21,0),MATCH($B289,'3c Mappings'!$C$7:$O$7,0)))</f>
        <v>-</v>
      </c>
      <c r="AZ289" s="80" t="str">
        <f>IF(AZ223="-","-",AZ223*INDEX('3c Mappings'!$C$8:$O$21,MATCH($C289,'3c Mappings'!$B$8:$B$21,0),MATCH($B289,'3c Mappings'!$C$7:$O$7,0)))</f>
        <v>-</v>
      </c>
      <c r="BA289" s="80" t="str">
        <f>IF(BA223="-","-",BA223*INDEX('3c Mappings'!$C$8:$O$21,MATCH($C289,'3c Mappings'!$B$8:$B$21,0),MATCH($B289,'3c Mappings'!$C$7:$O$7,0)))</f>
        <v>-</v>
      </c>
      <c r="BB289" s="80" t="str">
        <f>IF(BB223="-","-",BB223*INDEX('3c Mappings'!$C$8:$O$21,MATCH($C289,'3c Mappings'!$B$8:$B$21,0),MATCH($B289,'3c Mappings'!$C$7:$O$7,0)))</f>
        <v>-</v>
      </c>
    </row>
    <row r="290" spans="1:54" s="14" customFormat="1" ht="12.6" customHeight="1">
      <c r="A290" s="10"/>
      <c r="B290" s="72" t="s">
        <v>202</v>
      </c>
      <c r="C290" s="73" t="s">
        <v>180</v>
      </c>
      <c r="D290" s="205"/>
      <c r="E290" s="29"/>
      <c r="F290" s="80">
        <f>IF(F211="-","-",F211*INDEX('3c Mappings'!$C$8:$O$21,MATCH($C290,'3c Mappings'!$B$8:$B$21,0),MATCH($B290,'3c Mappings'!$C$7:$O$7,0)))</f>
        <v>0</v>
      </c>
      <c r="G290" s="80">
        <f>IF(G211="-","-",G211*INDEX('3c Mappings'!$C$8:$O$21,MATCH($C290,'3c Mappings'!$B$8:$B$21,0),MATCH($B290,'3c Mappings'!$C$7:$O$7,0)))</f>
        <v>0</v>
      </c>
      <c r="H290" s="80">
        <f>IF(H211="-","-",H211*INDEX('3c Mappings'!$C$8:$O$21,MATCH($C290,'3c Mappings'!$B$8:$B$21,0),MATCH($B290,'3c Mappings'!$C$7:$O$7,0)))</f>
        <v>0</v>
      </c>
      <c r="I290" s="80">
        <f>IF(I211="-","-",I211*INDEX('3c Mappings'!$C$8:$O$21,MATCH($C290,'3c Mappings'!$B$8:$B$21,0),MATCH($B290,'3c Mappings'!$C$7:$O$7,0)))</f>
        <v>0</v>
      </c>
      <c r="J290" s="80">
        <f>IF(J211="-","-",J211*INDEX('3c Mappings'!$C$8:$O$21,MATCH($C290,'3c Mappings'!$B$8:$B$21,0),MATCH($B290,'3c Mappings'!$C$7:$O$7,0)))</f>
        <v>0</v>
      </c>
      <c r="K290" s="80">
        <f>IF(K211="-","-",K211*INDEX('3c Mappings'!$C$8:$O$21,MATCH($C290,'3c Mappings'!$B$8:$B$21,0),MATCH($B290,'3c Mappings'!$C$7:$O$7,0)))</f>
        <v>0</v>
      </c>
      <c r="L290" s="80">
        <f>IF(L211="-","-",L211*INDEX('3c Mappings'!$C$8:$O$21,MATCH($C290,'3c Mappings'!$B$8:$B$21,0),MATCH($B290,'3c Mappings'!$C$7:$O$7,0)))</f>
        <v>0</v>
      </c>
      <c r="M290" s="80">
        <f>IF(M211="-","-",M211*INDEX('3c Mappings'!$C$8:$O$21,MATCH($C290,'3c Mappings'!$B$8:$B$21,0),MATCH($B290,'3c Mappings'!$C$7:$O$7,0)))</f>
        <v>0</v>
      </c>
      <c r="N290" s="82"/>
      <c r="O290" s="80">
        <f>IF(O211="-","-",O211*INDEX('3c Mappings'!$C$8:$O$21,MATCH($C290,'3c Mappings'!$B$8:$B$21,0),MATCH($B290,'3c Mappings'!$C$7:$O$7,0)))</f>
        <v>0</v>
      </c>
      <c r="P290" s="80">
        <f>IF(P211="-","-",P211*INDEX('3c Mappings'!$C$8:$O$21,MATCH($C290,'3c Mappings'!$B$8:$B$21,0),MATCH($B290,'3c Mappings'!$C$7:$O$7,0)))</f>
        <v>0</v>
      </c>
      <c r="Q290" s="80">
        <f>IF(Q211="-","-",Q211*INDEX('3c Mappings'!$C$8:$O$21,MATCH($C290,'3c Mappings'!$B$8:$B$21,0),MATCH($B290,'3c Mappings'!$C$7:$O$7,0)))</f>
        <v>0</v>
      </c>
      <c r="R290" s="80">
        <f>IF(R211="-","-",R211*INDEX('3c Mappings'!$C$8:$O$21,MATCH($C290,'3c Mappings'!$B$8:$B$21,0),MATCH($B290,'3c Mappings'!$C$7:$O$7,0)))</f>
        <v>0</v>
      </c>
      <c r="S290" s="80">
        <f>IF(S211="-","-",S211*INDEX('3c Mappings'!$C$8:$O$21,MATCH($C290,'3c Mappings'!$B$8:$B$21,0),MATCH($B290,'3c Mappings'!$C$7:$O$7,0)))</f>
        <v>0</v>
      </c>
      <c r="T290" s="80">
        <f>IF(T211="-","-",T211*INDEX('3c Mappings'!$C$8:$O$21,MATCH($C290,'3c Mappings'!$B$8:$B$21,0),MATCH($B290,'3c Mappings'!$C$7:$O$7,0)))</f>
        <v>0</v>
      </c>
      <c r="U290" s="80">
        <f>IF(U211="-","-",U211*INDEX('3c Mappings'!$C$8:$O$21,MATCH($C290,'3c Mappings'!$B$8:$B$21,0),MATCH($B290,'3c Mappings'!$C$7:$O$7,0)))</f>
        <v>0</v>
      </c>
      <c r="V290" s="80">
        <f>IF(V211="-","-",V211*INDEX('3c Mappings'!$C$8:$O$21,MATCH($C290,'3c Mappings'!$B$8:$B$21,0),MATCH($B290,'3c Mappings'!$C$7:$O$7,0)))</f>
        <v>0</v>
      </c>
      <c r="W290" s="80">
        <f>IF(W211="-","-",W211*INDEX('3c Mappings'!$C$8:$O$21,MATCH($C290,'3c Mappings'!$B$8:$B$21,0),MATCH($B290,'3c Mappings'!$C$7:$O$7,0)))</f>
        <v>0</v>
      </c>
      <c r="X290" s="80">
        <f>IF(X211="-","-",X211*INDEX('3c Mappings'!$C$8:$O$21,MATCH($C290,'3c Mappings'!$B$8:$B$21,0),MATCH($B290,'3c Mappings'!$C$7:$O$7,0)))</f>
        <v>0</v>
      </c>
      <c r="Y290" s="80">
        <f>IF(Y211="-","-",Y211*INDEX('3c Mappings'!$C$8:$O$21,MATCH($C290,'3c Mappings'!$B$8:$B$21,0),MATCH($B290,'3c Mappings'!$C$7:$O$7,0)))</f>
        <v>0</v>
      </c>
      <c r="Z290" s="80">
        <f>IF(Z211="-","-",Z211*INDEX('3c Mappings'!$C$8:$O$21,MATCH($C290,'3c Mappings'!$B$8:$B$21,0),MATCH($B290,'3c Mappings'!$C$7:$O$7,0)))</f>
        <v>0</v>
      </c>
      <c r="AA290" s="80">
        <f>IF(AA211="-","-",AA211*INDEX('3c Mappings'!$C$8:$O$21,MATCH($C290,'3c Mappings'!$B$8:$B$21,0),MATCH($B290,'3c Mappings'!$C$7:$O$7,0)))</f>
        <v>0</v>
      </c>
      <c r="AB290" s="80">
        <f>IF(AB211="-","-",AB211*INDEX('3c Mappings'!$C$8:$O$21,MATCH($C290,'3c Mappings'!$B$8:$B$21,0),MATCH($B290,'3c Mappings'!$C$7:$O$7,0)))</f>
        <v>0</v>
      </c>
      <c r="AC290" s="80">
        <f>IF(AC211="-","-",AC211*INDEX('3c Mappings'!$C$8:$O$21,MATCH($C290,'3c Mappings'!$B$8:$B$21,0),MATCH($B290,'3c Mappings'!$C$7:$O$7,0)))</f>
        <v>0</v>
      </c>
      <c r="AD290" s="80">
        <f>IF(AD211="-","-",AD211*INDEX('3c Mappings'!$C$8:$O$21,MATCH($C290,'3c Mappings'!$B$8:$B$21,0),MATCH($B290,'3c Mappings'!$C$7:$O$7,0)))</f>
        <v>0</v>
      </c>
      <c r="AE290" s="80">
        <f>IF(AE211="-","-",AE211*INDEX('3c Mappings'!$C$8:$O$21,MATCH($C290,'3c Mappings'!$B$8:$B$21,0),MATCH($B290,'3c Mappings'!$C$7:$O$7,0)))</f>
        <v>0</v>
      </c>
      <c r="AF290" s="80">
        <f>IF(AF211="-","-",AF211*INDEX('3c Mappings'!$C$8:$O$21,MATCH($C290,'3c Mappings'!$B$8:$B$21,0),MATCH($B290,'3c Mappings'!$C$7:$O$7,0)))</f>
        <v>0</v>
      </c>
      <c r="AG290" s="80">
        <f>IF(AG211="-","-",AG211*INDEX('3c Mappings'!$C$8:$O$21,MATCH($C290,'3c Mappings'!$B$8:$B$21,0),MATCH($B290,'3c Mappings'!$C$7:$O$7,0)))</f>
        <v>0</v>
      </c>
      <c r="AH290" s="80" t="str">
        <f>IF(AH211="-","-",AH211*INDEX('3c Mappings'!$C$8:$O$21,MATCH($C290,'3c Mappings'!$B$8:$B$21,0),MATCH($B290,'3c Mappings'!$C$7:$O$7,0)))</f>
        <v>-</v>
      </c>
      <c r="AI290" s="80" t="str">
        <f>IF(AI211="-","-",AI211*INDEX('3c Mappings'!$C$8:$O$21,MATCH($C290,'3c Mappings'!$B$8:$B$21,0),MATCH($B290,'3c Mappings'!$C$7:$O$7,0)))</f>
        <v>-</v>
      </c>
      <c r="AJ290" s="80" t="str">
        <f>IF(AJ211="-","-",AJ211*INDEX('3c Mappings'!$C$8:$O$21,MATCH($C290,'3c Mappings'!$B$8:$B$21,0),MATCH($B290,'3c Mappings'!$C$7:$O$7,0)))</f>
        <v>-</v>
      </c>
      <c r="AK290" s="80" t="str">
        <f>IF(AK211="-","-",AK211*INDEX('3c Mappings'!$C$8:$O$21,MATCH($C290,'3c Mappings'!$B$8:$B$21,0),MATCH($B290,'3c Mappings'!$C$7:$O$7,0)))</f>
        <v>-</v>
      </c>
      <c r="AL290" s="80" t="str">
        <f>IF(AL211="-","-",AL211*INDEX('3c Mappings'!$C$8:$O$21,MATCH($C290,'3c Mappings'!$B$8:$B$21,0),MATCH($B290,'3c Mappings'!$C$7:$O$7,0)))</f>
        <v>-</v>
      </c>
      <c r="AM290" s="80" t="str">
        <f>IF(AM211="-","-",AM211*INDEX('3c Mappings'!$C$8:$O$21,MATCH($C290,'3c Mappings'!$B$8:$B$21,0),MATCH($B290,'3c Mappings'!$C$7:$O$7,0)))</f>
        <v>-</v>
      </c>
      <c r="AN290" s="80" t="str">
        <f>IF(AN211="-","-",AN211*INDEX('3c Mappings'!$C$8:$O$21,MATCH($C290,'3c Mappings'!$B$8:$B$21,0),MATCH($B290,'3c Mappings'!$C$7:$O$7,0)))</f>
        <v>-</v>
      </c>
      <c r="AO290" s="80" t="str">
        <f>IF(AO211="-","-",AO211*INDEX('3c Mappings'!$C$8:$O$21,MATCH($C290,'3c Mappings'!$B$8:$B$21,0),MATCH($B290,'3c Mappings'!$C$7:$O$7,0)))</f>
        <v>-</v>
      </c>
      <c r="AP290" s="80" t="str">
        <f>IF(AP211="-","-",AP211*INDEX('3c Mappings'!$C$8:$O$21,MATCH($C290,'3c Mappings'!$B$8:$B$21,0),MATCH($B290,'3c Mappings'!$C$7:$O$7,0)))</f>
        <v>-</v>
      </c>
      <c r="AQ290" s="80" t="str">
        <f>IF(AQ211="-","-",AQ211*INDEX('3c Mappings'!$C$8:$O$21,MATCH($C290,'3c Mappings'!$B$8:$B$21,0),MATCH($B290,'3c Mappings'!$C$7:$O$7,0)))</f>
        <v>-</v>
      </c>
      <c r="AR290" s="80" t="str">
        <f>IF(AR211="-","-",AR211*INDEX('3c Mappings'!$C$8:$O$21,MATCH($C290,'3c Mappings'!$B$8:$B$21,0),MATCH($B290,'3c Mappings'!$C$7:$O$7,0)))</f>
        <v>-</v>
      </c>
      <c r="AS290" s="80" t="str">
        <f>IF(AS211="-","-",AS211*INDEX('3c Mappings'!$C$8:$O$21,MATCH($C290,'3c Mappings'!$B$8:$B$21,0),MATCH($B290,'3c Mappings'!$C$7:$O$7,0)))</f>
        <v>-</v>
      </c>
      <c r="AT290" s="80" t="str">
        <f>IF(AT211="-","-",AT211*INDEX('3c Mappings'!$C$8:$O$21,MATCH($C290,'3c Mappings'!$B$8:$B$21,0),MATCH($B290,'3c Mappings'!$C$7:$O$7,0)))</f>
        <v>-</v>
      </c>
      <c r="AU290" s="80" t="str">
        <f>IF(AU211="-","-",AU211*INDEX('3c Mappings'!$C$8:$O$21,MATCH($C290,'3c Mappings'!$B$8:$B$21,0),MATCH($B290,'3c Mappings'!$C$7:$O$7,0)))</f>
        <v>-</v>
      </c>
      <c r="AV290" s="80" t="str">
        <f>IF(AV211="-","-",AV211*INDEX('3c Mappings'!$C$8:$O$21,MATCH($C290,'3c Mappings'!$B$8:$B$21,0),MATCH($B290,'3c Mappings'!$C$7:$O$7,0)))</f>
        <v>-</v>
      </c>
      <c r="AW290" s="80" t="str">
        <f>IF(AW211="-","-",AW211*INDEX('3c Mappings'!$C$8:$O$21,MATCH($C290,'3c Mappings'!$B$8:$B$21,0),MATCH($B290,'3c Mappings'!$C$7:$O$7,0)))</f>
        <v>-</v>
      </c>
      <c r="AX290" s="80" t="str">
        <f>IF(AX211="-","-",AX211*INDEX('3c Mappings'!$C$8:$O$21,MATCH($C290,'3c Mappings'!$B$8:$B$21,0),MATCH($B290,'3c Mappings'!$C$7:$O$7,0)))</f>
        <v>-</v>
      </c>
      <c r="AY290" s="80" t="str">
        <f>IF(AY211="-","-",AY211*INDEX('3c Mappings'!$C$8:$O$21,MATCH($C290,'3c Mappings'!$B$8:$B$21,0),MATCH($B290,'3c Mappings'!$C$7:$O$7,0)))</f>
        <v>-</v>
      </c>
      <c r="AZ290" s="80" t="str">
        <f>IF(AZ211="-","-",AZ211*INDEX('3c Mappings'!$C$8:$O$21,MATCH($C290,'3c Mappings'!$B$8:$B$21,0),MATCH($B290,'3c Mappings'!$C$7:$O$7,0)))</f>
        <v>-</v>
      </c>
      <c r="BA290" s="80" t="str">
        <f>IF(BA211="-","-",BA211*INDEX('3c Mappings'!$C$8:$O$21,MATCH($C290,'3c Mappings'!$B$8:$B$21,0),MATCH($B290,'3c Mappings'!$C$7:$O$7,0)))</f>
        <v>-</v>
      </c>
      <c r="BB290" s="80" t="str">
        <f>IF(BB211="-","-",BB211*INDEX('3c Mappings'!$C$8:$O$21,MATCH($C290,'3c Mappings'!$B$8:$B$21,0),MATCH($B290,'3c Mappings'!$C$7:$O$7,0)))</f>
        <v>-</v>
      </c>
    </row>
    <row r="291" spans="1:54" s="14" customFormat="1" ht="11.45">
      <c r="A291" s="10"/>
      <c r="B291" s="72" t="s">
        <v>203</v>
      </c>
      <c r="C291" s="73" t="s">
        <v>180</v>
      </c>
      <c r="D291" s="205"/>
      <c r="E291" s="29"/>
      <c r="F291" s="80">
        <f>IF(F212="-","-",F212*INDEX('3c Mappings'!$C$8:$O$21,MATCH($C291,'3c Mappings'!$B$8:$B$21,0),MATCH($B291,'3c Mappings'!$C$7:$O$7,0)))</f>
        <v>0</v>
      </c>
      <c r="G291" s="80">
        <f>IF(G212="-","-",G212*INDEX('3c Mappings'!$C$8:$O$21,MATCH($C291,'3c Mappings'!$B$8:$B$21,0),MATCH($B291,'3c Mappings'!$C$7:$O$7,0)))</f>
        <v>0</v>
      </c>
      <c r="H291" s="80">
        <f>IF(H212="-","-",H212*INDEX('3c Mappings'!$C$8:$O$21,MATCH($C291,'3c Mappings'!$B$8:$B$21,0),MATCH($B291,'3c Mappings'!$C$7:$O$7,0)))</f>
        <v>0</v>
      </c>
      <c r="I291" s="80">
        <f>IF(I212="-","-",I212*INDEX('3c Mappings'!$C$8:$O$21,MATCH($C291,'3c Mappings'!$B$8:$B$21,0),MATCH($B291,'3c Mappings'!$C$7:$O$7,0)))</f>
        <v>0</v>
      </c>
      <c r="J291" s="80">
        <f>IF(J212="-","-",J212*INDEX('3c Mappings'!$C$8:$O$21,MATCH($C291,'3c Mappings'!$B$8:$B$21,0),MATCH($B291,'3c Mappings'!$C$7:$O$7,0)))</f>
        <v>0</v>
      </c>
      <c r="K291" s="80">
        <f>IF(K212="-","-",K212*INDEX('3c Mappings'!$C$8:$O$21,MATCH($C291,'3c Mappings'!$B$8:$B$21,0),MATCH($B291,'3c Mappings'!$C$7:$O$7,0)))</f>
        <v>0</v>
      </c>
      <c r="L291" s="80">
        <f>IF(L212="-","-",L212*INDEX('3c Mappings'!$C$8:$O$21,MATCH($C291,'3c Mappings'!$B$8:$B$21,0),MATCH($B291,'3c Mappings'!$C$7:$O$7,0)))</f>
        <v>0</v>
      </c>
      <c r="M291" s="80">
        <f>IF(M212="-","-",M212*INDEX('3c Mappings'!$C$8:$O$21,MATCH($C291,'3c Mappings'!$B$8:$B$21,0),MATCH($B291,'3c Mappings'!$C$7:$O$7,0)))</f>
        <v>0</v>
      </c>
      <c r="N291" s="82"/>
      <c r="O291" s="80">
        <f>IF(O212="-","-",O212*INDEX('3c Mappings'!$C$8:$O$21,MATCH($C291,'3c Mappings'!$B$8:$B$21,0),MATCH($B291,'3c Mappings'!$C$7:$O$7,0)))</f>
        <v>0</v>
      </c>
      <c r="P291" s="80">
        <f>IF(P212="-","-",P212*INDEX('3c Mappings'!$C$8:$O$21,MATCH($C291,'3c Mappings'!$B$8:$B$21,0),MATCH($B291,'3c Mappings'!$C$7:$O$7,0)))</f>
        <v>0</v>
      </c>
      <c r="Q291" s="80">
        <f>IF(Q212="-","-",Q212*INDEX('3c Mappings'!$C$8:$O$21,MATCH($C291,'3c Mappings'!$B$8:$B$21,0),MATCH($B291,'3c Mappings'!$C$7:$O$7,0)))</f>
        <v>0</v>
      </c>
      <c r="R291" s="80">
        <f>IF(R212="-","-",R212*INDEX('3c Mappings'!$C$8:$O$21,MATCH($C291,'3c Mappings'!$B$8:$B$21,0),MATCH($B291,'3c Mappings'!$C$7:$O$7,0)))</f>
        <v>0</v>
      </c>
      <c r="S291" s="80">
        <f>IF(S212="-","-",S212*INDEX('3c Mappings'!$C$8:$O$21,MATCH($C291,'3c Mappings'!$B$8:$B$21,0),MATCH($B291,'3c Mappings'!$C$7:$O$7,0)))</f>
        <v>0</v>
      </c>
      <c r="T291" s="80">
        <f>IF(T212="-","-",T212*INDEX('3c Mappings'!$C$8:$O$21,MATCH($C291,'3c Mappings'!$B$8:$B$21,0),MATCH($B291,'3c Mappings'!$C$7:$O$7,0)))</f>
        <v>0</v>
      </c>
      <c r="U291" s="80">
        <f>IF(U212="-","-",U212*INDEX('3c Mappings'!$C$8:$O$21,MATCH($C291,'3c Mappings'!$B$8:$B$21,0),MATCH($B291,'3c Mappings'!$C$7:$O$7,0)))</f>
        <v>0</v>
      </c>
      <c r="V291" s="80">
        <f>IF(V212="-","-",V212*INDEX('3c Mappings'!$C$8:$O$21,MATCH($C291,'3c Mappings'!$B$8:$B$21,0),MATCH($B291,'3c Mappings'!$C$7:$O$7,0)))</f>
        <v>0</v>
      </c>
      <c r="W291" s="80">
        <f>IF(W212="-","-",W212*INDEX('3c Mappings'!$C$8:$O$21,MATCH($C291,'3c Mappings'!$B$8:$B$21,0),MATCH($B291,'3c Mappings'!$C$7:$O$7,0)))</f>
        <v>0</v>
      </c>
      <c r="X291" s="80">
        <f>IF(X212="-","-",X212*INDEX('3c Mappings'!$C$8:$O$21,MATCH($C291,'3c Mappings'!$B$8:$B$21,0),MATCH($B291,'3c Mappings'!$C$7:$O$7,0)))</f>
        <v>0</v>
      </c>
      <c r="Y291" s="80">
        <f>IF(Y212="-","-",Y212*INDEX('3c Mappings'!$C$8:$O$21,MATCH($C291,'3c Mappings'!$B$8:$B$21,0),MATCH($B291,'3c Mappings'!$C$7:$O$7,0)))</f>
        <v>0</v>
      </c>
      <c r="Z291" s="80">
        <f>IF(Z212="-","-",Z212*INDEX('3c Mappings'!$C$8:$O$21,MATCH($C291,'3c Mappings'!$B$8:$B$21,0),MATCH($B291,'3c Mappings'!$C$7:$O$7,0)))</f>
        <v>0</v>
      </c>
      <c r="AA291" s="80">
        <f>IF(AA212="-","-",AA212*INDEX('3c Mappings'!$C$8:$O$21,MATCH($C291,'3c Mappings'!$B$8:$B$21,0),MATCH($B291,'3c Mappings'!$C$7:$O$7,0)))</f>
        <v>0</v>
      </c>
      <c r="AB291" s="80">
        <f>IF(AB212="-","-",AB212*INDEX('3c Mappings'!$C$8:$O$21,MATCH($C291,'3c Mappings'!$B$8:$B$21,0),MATCH($B291,'3c Mappings'!$C$7:$O$7,0)))</f>
        <v>0</v>
      </c>
      <c r="AC291" s="80">
        <f>IF(AC212="-","-",AC212*INDEX('3c Mappings'!$C$8:$O$21,MATCH($C291,'3c Mappings'!$B$8:$B$21,0),MATCH($B291,'3c Mappings'!$C$7:$O$7,0)))</f>
        <v>0</v>
      </c>
      <c r="AD291" s="80">
        <f>IF(AD212="-","-",AD212*INDEX('3c Mappings'!$C$8:$O$21,MATCH($C291,'3c Mappings'!$B$8:$B$21,0),MATCH($B291,'3c Mappings'!$C$7:$O$7,0)))</f>
        <v>0</v>
      </c>
      <c r="AE291" s="80">
        <f>IF(AE212="-","-",AE212*INDEX('3c Mappings'!$C$8:$O$21,MATCH($C291,'3c Mappings'!$B$8:$B$21,0),MATCH($B291,'3c Mappings'!$C$7:$O$7,0)))</f>
        <v>0</v>
      </c>
      <c r="AF291" s="80">
        <f>IF(AF212="-","-",AF212*INDEX('3c Mappings'!$C$8:$O$21,MATCH($C291,'3c Mappings'!$B$8:$B$21,0),MATCH($B291,'3c Mappings'!$C$7:$O$7,0)))</f>
        <v>0</v>
      </c>
      <c r="AG291" s="80">
        <f>IF(AG212="-","-",AG212*INDEX('3c Mappings'!$C$8:$O$21,MATCH($C291,'3c Mappings'!$B$8:$B$21,0),MATCH($B291,'3c Mappings'!$C$7:$O$7,0)))</f>
        <v>0</v>
      </c>
      <c r="AH291" s="80" t="str">
        <f>IF(AH212="-","-",AH212*INDEX('3c Mappings'!$C$8:$O$21,MATCH($C291,'3c Mappings'!$B$8:$B$21,0),MATCH($B291,'3c Mappings'!$C$7:$O$7,0)))</f>
        <v>-</v>
      </c>
      <c r="AI291" s="80" t="str">
        <f>IF(AI212="-","-",AI212*INDEX('3c Mappings'!$C$8:$O$21,MATCH($C291,'3c Mappings'!$B$8:$B$21,0),MATCH($B291,'3c Mappings'!$C$7:$O$7,0)))</f>
        <v>-</v>
      </c>
      <c r="AJ291" s="80" t="str">
        <f>IF(AJ212="-","-",AJ212*INDEX('3c Mappings'!$C$8:$O$21,MATCH($C291,'3c Mappings'!$B$8:$B$21,0),MATCH($B291,'3c Mappings'!$C$7:$O$7,0)))</f>
        <v>-</v>
      </c>
      <c r="AK291" s="80" t="str">
        <f>IF(AK212="-","-",AK212*INDEX('3c Mappings'!$C$8:$O$21,MATCH($C291,'3c Mappings'!$B$8:$B$21,0),MATCH($B291,'3c Mappings'!$C$7:$O$7,0)))</f>
        <v>-</v>
      </c>
      <c r="AL291" s="80" t="str">
        <f>IF(AL212="-","-",AL212*INDEX('3c Mappings'!$C$8:$O$21,MATCH($C291,'3c Mappings'!$B$8:$B$21,0),MATCH($B291,'3c Mappings'!$C$7:$O$7,0)))</f>
        <v>-</v>
      </c>
      <c r="AM291" s="80" t="str">
        <f>IF(AM212="-","-",AM212*INDEX('3c Mappings'!$C$8:$O$21,MATCH($C291,'3c Mappings'!$B$8:$B$21,0),MATCH($B291,'3c Mappings'!$C$7:$O$7,0)))</f>
        <v>-</v>
      </c>
      <c r="AN291" s="80" t="str">
        <f>IF(AN212="-","-",AN212*INDEX('3c Mappings'!$C$8:$O$21,MATCH($C291,'3c Mappings'!$B$8:$B$21,0),MATCH($B291,'3c Mappings'!$C$7:$O$7,0)))</f>
        <v>-</v>
      </c>
      <c r="AO291" s="80" t="str">
        <f>IF(AO212="-","-",AO212*INDEX('3c Mappings'!$C$8:$O$21,MATCH($C291,'3c Mappings'!$B$8:$B$21,0),MATCH($B291,'3c Mappings'!$C$7:$O$7,0)))</f>
        <v>-</v>
      </c>
      <c r="AP291" s="80" t="str">
        <f>IF(AP212="-","-",AP212*INDEX('3c Mappings'!$C$8:$O$21,MATCH($C291,'3c Mappings'!$B$8:$B$21,0),MATCH($B291,'3c Mappings'!$C$7:$O$7,0)))</f>
        <v>-</v>
      </c>
      <c r="AQ291" s="80" t="str">
        <f>IF(AQ212="-","-",AQ212*INDEX('3c Mappings'!$C$8:$O$21,MATCH($C291,'3c Mappings'!$B$8:$B$21,0),MATCH($B291,'3c Mappings'!$C$7:$O$7,0)))</f>
        <v>-</v>
      </c>
      <c r="AR291" s="80" t="str">
        <f>IF(AR212="-","-",AR212*INDEX('3c Mappings'!$C$8:$O$21,MATCH($C291,'3c Mappings'!$B$8:$B$21,0),MATCH($B291,'3c Mappings'!$C$7:$O$7,0)))</f>
        <v>-</v>
      </c>
      <c r="AS291" s="80" t="str">
        <f>IF(AS212="-","-",AS212*INDEX('3c Mappings'!$C$8:$O$21,MATCH($C291,'3c Mappings'!$B$8:$B$21,0),MATCH($B291,'3c Mappings'!$C$7:$O$7,0)))</f>
        <v>-</v>
      </c>
      <c r="AT291" s="80" t="str">
        <f>IF(AT212="-","-",AT212*INDEX('3c Mappings'!$C$8:$O$21,MATCH($C291,'3c Mappings'!$B$8:$B$21,0),MATCH($B291,'3c Mappings'!$C$7:$O$7,0)))</f>
        <v>-</v>
      </c>
      <c r="AU291" s="80" t="str">
        <f>IF(AU212="-","-",AU212*INDEX('3c Mappings'!$C$8:$O$21,MATCH($C291,'3c Mappings'!$B$8:$B$21,0),MATCH($B291,'3c Mappings'!$C$7:$O$7,0)))</f>
        <v>-</v>
      </c>
      <c r="AV291" s="80" t="str">
        <f>IF(AV212="-","-",AV212*INDEX('3c Mappings'!$C$8:$O$21,MATCH($C291,'3c Mappings'!$B$8:$B$21,0),MATCH($B291,'3c Mappings'!$C$7:$O$7,0)))</f>
        <v>-</v>
      </c>
      <c r="AW291" s="80" t="str">
        <f>IF(AW212="-","-",AW212*INDEX('3c Mappings'!$C$8:$O$21,MATCH($C291,'3c Mappings'!$B$8:$B$21,0),MATCH($B291,'3c Mappings'!$C$7:$O$7,0)))</f>
        <v>-</v>
      </c>
      <c r="AX291" s="80" t="str">
        <f>IF(AX212="-","-",AX212*INDEX('3c Mappings'!$C$8:$O$21,MATCH($C291,'3c Mappings'!$B$8:$B$21,0),MATCH($B291,'3c Mappings'!$C$7:$O$7,0)))</f>
        <v>-</v>
      </c>
      <c r="AY291" s="80" t="str">
        <f>IF(AY212="-","-",AY212*INDEX('3c Mappings'!$C$8:$O$21,MATCH($C291,'3c Mappings'!$B$8:$B$21,0),MATCH($B291,'3c Mappings'!$C$7:$O$7,0)))</f>
        <v>-</v>
      </c>
      <c r="AZ291" s="80" t="str">
        <f>IF(AZ212="-","-",AZ212*INDEX('3c Mappings'!$C$8:$O$21,MATCH($C291,'3c Mappings'!$B$8:$B$21,0),MATCH($B291,'3c Mappings'!$C$7:$O$7,0)))</f>
        <v>-</v>
      </c>
      <c r="BA291" s="80" t="str">
        <f>IF(BA212="-","-",BA212*INDEX('3c Mappings'!$C$8:$O$21,MATCH($C291,'3c Mappings'!$B$8:$B$21,0),MATCH($B291,'3c Mappings'!$C$7:$O$7,0)))</f>
        <v>-</v>
      </c>
      <c r="BB291" s="80" t="str">
        <f>IF(BB212="-","-",BB212*INDEX('3c Mappings'!$C$8:$O$21,MATCH($C291,'3c Mappings'!$B$8:$B$21,0),MATCH($B291,'3c Mappings'!$C$7:$O$7,0)))</f>
        <v>-</v>
      </c>
    </row>
    <row r="292" spans="1:54" s="14" customFormat="1" ht="11.45">
      <c r="A292" s="10"/>
      <c r="B292" s="72" t="s">
        <v>204</v>
      </c>
      <c r="C292" s="73" t="s">
        <v>180</v>
      </c>
      <c r="D292" s="205"/>
      <c r="E292" s="29"/>
      <c r="F292" s="80">
        <f>IF(F213="-","-",F213*INDEX('3c Mappings'!$C$8:$O$21,MATCH($C292,'3c Mappings'!$B$8:$B$21,0),MATCH($B292,'3c Mappings'!$C$7:$O$7,0)))</f>
        <v>19.186000867387822</v>
      </c>
      <c r="G292" s="80">
        <f>IF(G213="-","-",G213*INDEX('3c Mappings'!$C$8:$O$21,MATCH($C292,'3c Mappings'!$B$8:$B$21,0),MATCH($B292,'3c Mappings'!$C$7:$O$7,0)))</f>
        <v>19.186000867387822</v>
      </c>
      <c r="H292" s="80">
        <f>IF(H213="-","-",H213*INDEX('3c Mappings'!$C$8:$O$21,MATCH($C292,'3c Mappings'!$B$8:$B$21,0),MATCH($B292,'3c Mappings'!$C$7:$O$7,0)))</f>
        <v>19.58544228077406</v>
      </c>
      <c r="I292" s="80">
        <f>IF(I213="-","-",I213*INDEX('3c Mappings'!$C$8:$O$21,MATCH($C292,'3c Mappings'!$B$8:$B$21,0),MATCH($B292,'3c Mappings'!$C$7:$O$7,0)))</f>
        <v>19.58544228077406</v>
      </c>
      <c r="J292" s="80">
        <f>IF(J213="-","-",J213*INDEX('3c Mappings'!$C$8:$O$21,MATCH($C292,'3c Mappings'!$B$8:$B$21,0),MATCH($B292,'3c Mappings'!$C$7:$O$7,0)))</f>
        <v>19.486629554199922</v>
      </c>
      <c r="K292" s="80">
        <f>IF(K213="-","-",K213*INDEX('3c Mappings'!$C$8:$O$21,MATCH($C292,'3c Mappings'!$B$8:$B$21,0),MATCH($B292,'3c Mappings'!$C$7:$O$7,0)))</f>
        <v>19.486629554199922</v>
      </c>
      <c r="L292" s="80">
        <f>IF(L213="-","-",L213*INDEX('3c Mappings'!$C$8:$O$21,MATCH($C292,'3c Mappings'!$B$8:$B$21,0),MATCH($B292,'3c Mappings'!$C$7:$O$7,0)))</f>
        <v>19.62090385440252</v>
      </c>
      <c r="M292" s="80">
        <f>IF(M213="-","-",M213*INDEX('3c Mappings'!$C$8:$O$21,MATCH($C292,'3c Mappings'!$B$8:$B$21,0),MATCH($B292,'3c Mappings'!$C$7:$O$7,0)))</f>
        <v>19.62090385440252</v>
      </c>
      <c r="N292" s="82"/>
      <c r="O292" s="80">
        <f>IF(O213="-","-",O213*INDEX('3c Mappings'!$C$8:$O$21,MATCH($C292,'3c Mappings'!$B$8:$B$21,0),MATCH($B292,'3c Mappings'!$C$7:$O$7,0)))</f>
        <v>19.62090385440252</v>
      </c>
      <c r="P292" s="80">
        <f>IF(P213="-","-",P213*INDEX('3c Mappings'!$C$8:$O$21,MATCH($C292,'3c Mappings'!$B$8:$B$21,0),MATCH($B292,'3c Mappings'!$C$7:$O$7,0)))</f>
        <v>21.074023255220293</v>
      </c>
      <c r="Q292" s="80">
        <f>IF(Q213="-","-",Q213*INDEX('3c Mappings'!$C$8:$O$21,MATCH($C292,'3c Mappings'!$B$8:$B$21,0),MATCH($B292,'3c Mappings'!$C$7:$O$7,0)))</f>
        <v>21.074023255220293</v>
      </c>
      <c r="R292" s="80">
        <f>IF(R213="-","-",R213*INDEX('3c Mappings'!$C$8:$O$21,MATCH($C292,'3c Mappings'!$B$8:$B$21,0),MATCH($B292,'3c Mappings'!$C$7:$O$7,0)))</f>
        <v>21.496995209970041</v>
      </c>
      <c r="S292" s="80">
        <f>IF(S213="-","-",S213*INDEX('3c Mappings'!$C$8:$O$21,MATCH($C292,'3c Mappings'!$B$8:$B$21,0),MATCH($B292,'3c Mappings'!$C$7:$O$7,0)))</f>
        <v>21.496995209970041</v>
      </c>
      <c r="T292" s="80">
        <f>IF(T213="-","-",T213*INDEX('3c Mappings'!$C$8:$O$21,MATCH($C292,'3c Mappings'!$B$8:$B$21,0),MATCH($B292,'3c Mappings'!$C$7:$O$7,0)))</f>
        <v>18.937573067746044</v>
      </c>
      <c r="U292" s="80">
        <f>IF(U213="-","-",U213*INDEX('3c Mappings'!$C$8:$O$21,MATCH($C292,'3c Mappings'!$B$8:$B$21,0),MATCH($B292,'3c Mappings'!$C$7:$O$7,0)))</f>
        <v>18.937573067746044</v>
      </c>
      <c r="V292" s="80">
        <f>IF(V213="-","-",V213*INDEX('3c Mappings'!$C$8:$O$21,MATCH($C292,'3c Mappings'!$B$8:$B$21,0),MATCH($B292,'3c Mappings'!$C$7:$O$7,0)))</f>
        <v>27.887334756510914</v>
      </c>
      <c r="W292" s="80">
        <f>IF(W213="-","-",W213*INDEX('3c Mappings'!$C$8:$O$21,MATCH($C292,'3c Mappings'!$B$8:$B$21,0),MATCH($B292,'3c Mappings'!$C$7:$O$7,0)))</f>
        <v>26.681646444705891</v>
      </c>
      <c r="X292" s="80">
        <f>IF(X213="-","-",X213*INDEX('3c Mappings'!$C$8:$O$21,MATCH($C292,'3c Mappings'!$B$8:$B$21,0),MATCH($B292,'3c Mappings'!$C$7:$O$7,0)))</f>
        <v>27.754999741765804</v>
      </c>
      <c r="Y292" s="80">
        <f>IF(Y213="-","-",Y213*INDEX('3c Mappings'!$C$8:$O$21,MATCH($C292,'3c Mappings'!$B$8:$B$21,0),MATCH($B292,'3c Mappings'!$C$7:$O$7,0)))</f>
        <v>27.754999741765804</v>
      </c>
      <c r="Z292" s="80">
        <f>IF(Z213="-","-",Z213*INDEX('3c Mappings'!$C$8:$O$21,MATCH($C292,'3c Mappings'!$B$8:$B$21,0),MATCH($B292,'3c Mappings'!$C$7:$O$7,0)))</f>
        <v>27.754999741765804</v>
      </c>
      <c r="AA292" s="80">
        <f>IF(AA213="-","-",AA213*INDEX('3c Mappings'!$C$8:$O$21,MATCH($C292,'3c Mappings'!$B$8:$B$21,0),MATCH($B292,'3c Mappings'!$C$7:$O$7,0)))</f>
        <v>27.754999741765804</v>
      </c>
      <c r="AB292" s="80">
        <f>IF(AB213="-","-",AB213*INDEX('3c Mappings'!$C$8:$O$21,MATCH($C292,'3c Mappings'!$B$8:$B$21,0),MATCH($B292,'3c Mappings'!$C$7:$O$7,0)))</f>
        <v>29.493407160689191</v>
      </c>
      <c r="AC292" s="80">
        <f>IF(AC213="-","-",AC213*INDEX('3c Mappings'!$C$8:$O$21,MATCH($C292,'3c Mappings'!$B$8:$B$21,0),MATCH($B292,'3c Mappings'!$C$7:$O$7,0)))</f>
        <v>29.493407160689191</v>
      </c>
      <c r="AD292" s="80">
        <f>IF(AD213="-","-",AD213*INDEX('3c Mappings'!$C$8:$O$21,MATCH($C292,'3c Mappings'!$B$8:$B$21,0),MATCH($B292,'3c Mappings'!$C$7:$O$7,0)))</f>
        <v>29.493407160689191</v>
      </c>
      <c r="AE292" s="80">
        <f>IF(AE213="-","-",AE213*INDEX('3c Mappings'!$C$8:$O$21,MATCH($C292,'3c Mappings'!$B$8:$B$21,0),MATCH($B292,'3c Mappings'!$C$7:$O$7,0)))</f>
        <v>29.493407160689191</v>
      </c>
      <c r="AF292" s="80">
        <f>IF(AF213="-","-",AF213*INDEX('3c Mappings'!$C$8:$O$21,MATCH($C292,'3c Mappings'!$B$8:$B$21,0),MATCH($B292,'3c Mappings'!$C$7:$O$7,0)))</f>
        <v>31.16276821470435</v>
      </c>
      <c r="AG292" s="80">
        <f>IF(AG213="-","-",AG213*INDEX('3c Mappings'!$C$8:$O$21,MATCH($C292,'3c Mappings'!$B$8:$B$21,0),MATCH($B292,'3c Mappings'!$C$7:$O$7,0)))</f>
        <v>31.16276821470435</v>
      </c>
      <c r="AH292" s="80" t="str">
        <f>IF(AH213="-","-",AH213*INDEX('3c Mappings'!$C$8:$O$21,MATCH($C292,'3c Mappings'!$B$8:$B$21,0),MATCH($B292,'3c Mappings'!$C$7:$O$7,0)))</f>
        <v>-</v>
      </c>
      <c r="AI292" s="80" t="str">
        <f>IF(AI213="-","-",AI213*INDEX('3c Mappings'!$C$8:$O$21,MATCH($C292,'3c Mappings'!$B$8:$B$21,0),MATCH($B292,'3c Mappings'!$C$7:$O$7,0)))</f>
        <v>-</v>
      </c>
      <c r="AJ292" s="80" t="str">
        <f>IF(AJ213="-","-",AJ213*INDEX('3c Mappings'!$C$8:$O$21,MATCH($C292,'3c Mappings'!$B$8:$B$21,0),MATCH($B292,'3c Mappings'!$C$7:$O$7,0)))</f>
        <v>-</v>
      </c>
      <c r="AK292" s="80" t="str">
        <f>IF(AK213="-","-",AK213*INDEX('3c Mappings'!$C$8:$O$21,MATCH($C292,'3c Mappings'!$B$8:$B$21,0),MATCH($B292,'3c Mappings'!$C$7:$O$7,0)))</f>
        <v>-</v>
      </c>
      <c r="AL292" s="80" t="str">
        <f>IF(AL213="-","-",AL213*INDEX('3c Mappings'!$C$8:$O$21,MATCH($C292,'3c Mappings'!$B$8:$B$21,0),MATCH($B292,'3c Mappings'!$C$7:$O$7,0)))</f>
        <v>-</v>
      </c>
      <c r="AM292" s="80" t="str">
        <f>IF(AM213="-","-",AM213*INDEX('3c Mappings'!$C$8:$O$21,MATCH($C292,'3c Mappings'!$B$8:$B$21,0),MATCH($B292,'3c Mappings'!$C$7:$O$7,0)))</f>
        <v>-</v>
      </c>
      <c r="AN292" s="80" t="str">
        <f>IF(AN213="-","-",AN213*INDEX('3c Mappings'!$C$8:$O$21,MATCH($C292,'3c Mappings'!$B$8:$B$21,0),MATCH($B292,'3c Mappings'!$C$7:$O$7,0)))</f>
        <v>-</v>
      </c>
      <c r="AO292" s="80" t="str">
        <f>IF(AO213="-","-",AO213*INDEX('3c Mappings'!$C$8:$O$21,MATCH($C292,'3c Mappings'!$B$8:$B$21,0),MATCH($B292,'3c Mappings'!$C$7:$O$7,0)))</f>
        <v>-</v>
      </c>
      <c r="AP292" s="80" t="str">
        <f>IF(AP213="-","-",AP213*INDEX('3c Mappings'!$C$8:$O$21,MATCH($C292,'3c Mappings'!$B$8:$B$21,0),MATCH($B292,'3c Mappings'!$C$7:$O$7,0)))</f>
        <v>-</v>
      </c>
      <c r="AQ292" s="80" t="str">
        <f>IF(AQ213="-","-",AQ213*INDEX('3c Mappings'!$C$8:$O$21,MATCH($C292,'3c Mappings'!$B$8:$B$21,0),MATCH($B292,'3c Mappings'!$C$7:$O$7,0)))</f>
        <v>-</v>
      </c>
      <c r="AR292" s="80" t="str">
        <f>IF(AR213="-","-",AR213*INDEX('3c Mappings'!$C$8:$O$21,MATCH($C292,'3c Mappings'!$B$8:$B$21,0),MATCH($B292,'3c Mappings'!$C$7:$O$7,0)))</f>
        <v>-</v>
      </c>
      <c r="AS292" s="80" t="str">
        <f>IF(AS213="-","-",AS213*INDEX('3c Mappings'!$C$8:$O$21,MATCH($C292,'3c Mappings'!$B$8:$B$21,0),MATCH($B292,'3c Mappings'!$C$7:$O$7,0)))</f>
        <v>-</v>
      </c>
      <c r="AT292" s="80" t="str">
        <f>IF(AT213="-","-",AT213*INDEX('3c Mappings'!$C$8:$O$21,MATCH($C292,'3c Mappings'!$B$8:$B$21,0),MATCH($B292,'3c Mappings'!$C$7:$O$7,0)))</f>
        <v>-</v>
      </c>
      <c r="AU292" s="80" t="str">
        <f>IF(AU213="-","-",AU213*INDEX('3c Mappings'!$C$8:$O$21,MATCH($C292,'3c Mappings'!$B$8:$B$21,0),MATCH($B292,'3c Mappings'!$C$7:$O$7,0)))</f>
        <v>-</v>
      </c>
      <c r="AV292" s="80" t="str">
        <f>IF(AV213="-","-",AV213*INDEX('3c Mappings'!$C$8:$O$21,MATCH($C292,'3c Mappings'!$B$8:$B$21,0),MATCH($B292,'3c Mappings'!$C$7:$O$7,0)))</f>
        <v>-</v>
      </c>
      <c r="AW292" s="80" t="str">
        <f>IF(AW213="-","-",AW213*INDEX('3c Mappings'!$C$8:$O$21,MATCH($C292,'3c Mappings'!$B$8:$B$21,0),MATCH($B292,'3c Mappings'!$C$7:$O$7,0)))</f>
        <v>-</v>
      </c>
      <c r="AX292" s="80" t="str">
        <f>IF(AX213="-","-",AX213*INDEX('3c Mappings'!$C$8:$O$21,MATCH($C292,'3c Mappings'!$B$8:$B$21,0),MATCH($B292,'3c Mappings'!$C$7:$O$7,0)))</f>
        <v>-</v>
      </c>
      <c r="AY292" s="80" t="str">
        <f>IF(AY213="-","-",AY213*INDEX('3c Mappings'!$C$8:$O$21,MATCH($C292,'3c Mappings'!$B$8:$B$21,0),MATCH($B292,'3c Mappings'!$C$7:$O$7,0)))</f>
        <v>-</v>
      </c>
      <c r="AZ292" s="80" t="str">
        <f>IF(AZ213="-","-",AZ213*INDEX('3c Mappings'!$C$8:$O$21,MATCH($C292,'3c Mappings'!$B$8:$B$21,0),MATCH($B292,'3c Mappings'!$C$7:$O$7,0)))</f>
        <v>-</v>
      </c>
      <c r="BA292" s="80" t="str">
        <f>IF(BA213="-","-",BA213*INDEX('3c Mappings'!$C$8:$O$21,MATCH($C292,'3c Mappings'!$B$8:$B$21,0),MATCH($B292,'3c Mappings'!$C$7:$O$7,0)))</f>
        <v>-</v>
      </c>
      <c r="BB292" s="80" t="str">
        <f>IF(BB213="-","-",BB213*INDEX('3c Mappings'!$C$8:$O$21,MATCH($C292,'3c Mappings'!$B$8:$B$21,0),MATCH($B292,'3c Mappings'!$C$7:$O$7,0)))</f>
        <v>-</v>
      </c>
    </row>
    <row r="293" spans="1:54" s="14" customFormat="1" ht="11.45">
      <c r="A293" s="10"/>
      <c r="B293" s="72" t="s">
        <v>205</v>
      </c>
      <c r="C293" s="73" t="s">
        <v>180</v>
      </c>
      <c r="D293" s="205"/>
      <c r="E293" s="29"/>
      <c r="F293" s="80">
        <f>IF(F214="-","-",F214*INDEX('3c Mappings'!$C$8:$O$21,MATCH($C293,'3c Mappings'!$B$8:$B$21,0),MATCH($B293,'3c Mappings'!$C$7:$O$7,0)))</f>
        <v>98.668756643843935</v>
      </c>
      <c r="G293" s="80">
        <f>IF(G214="-","-",G214*INDEX('3c Mappings'!$C$8:$O$21,MATCH($C293,'3c Mappings'!$B$8:$B$21,0),MATCH($B293,'3c Mappings'!$C$7:$O$7,0)))</f>
        <v>98.668756643843935</v>
      </c>
      <c r="H293" s="80">
        <f>IF(H214="-","-",H214*INDEX('3c Mappings'!$C$8:$O$21,MATCH($C293,'3c Mappings'!$B$8:$B$21,0),MATCH($B293,'3c Mappings'!$C$7:$O$7,0)))</f>
        <v>93.218528530034604</v>
      </c>
      <c r="I293" s="80">
        <f>IF(I214="-","-",I214*INDEX('3c Mappings'!$C$8:$O$21,MATCH($C293,'3c Mappings'!$B$8:$B$21,0),MATCH($B293,'3c Mappings'!$C$7:$O$7,0)))</f>
        <v>93.218528530034604</v>
      </c>
      <c r="J293" s="80">
        <f>IF(J214="-","-",J214*INDEX('3c Mappings'!$C$8:$O$21,MATCH($C293,'3c Mappings'!$B$8:$B$21,0),MATCH($B293,'3c Mappings'!$C$7:$O$7,0)))</f>
        <v>90.996645184294024</v>
      </c>
      <c r="K293" s="80">
        <f>IF(K214="-","-",K214*INDEX('3c Mappings'!$C$8:$O$21,MATCH($C293,'3c Mappings'!$B$8:$B$21,0),MATCH($B293,'3c Mappings'!$C$7:$O$7,0)))</f>
        <v>90.996645184294024</v>
      </c>
      <c r="L293" s="80">
        <f>IF(L214="-","-",L214*INDEX('3c Mappings'!$C$8:$O$21,MATCH($C293,'3c Mappings'!$B$8:$B$21,0),MATCH($B293,'3c Mappings'!$C$7:$O$7,0)))</f>
        <v>89.5793507090915</v>
      </c>
      <c r="M293" s="80">
        <f>IF(M214="-","-",M214*INDEX('3c Mappings'!$C$8:$O$21,MATCH($C293,'3c Mappings'!$B$8:$B$21,0),MATCH($B293,'3c Mappings'!$C$7:$O$7,0)))</f>
        <v>89.5793507090915</v>
      </c>
      <c r="N293" s="82"/>
      <c r="O293" s="80">
        <f>IF(O214="-","-",O214*INDEX('3c Mappings'!$C$8:$O$21,MATCH($C293,'3c Mappings'!$B$8:$B$21,0),MATCH($B293,'3c Mappings'!$C$7:$O$7,0)))</f>
        <v>89.5793507090915</v>
      </c>
      <c r="P293" s="80">
        <f>IF(P214="-","-",P214*INDEX('3c Mappings'!$C$8:$O$21,MATCH($C293,'3c Mappings'!$B$8:$B$21,0),MATCH($B293,'3c Mappings'!$C$7:$O$7,0)))</f>
        <v>95.947522835454521</v>
      </c>
      <c r="Q293" s="80">
        <f>IF(Q214="-","-",Q214*INDEX('3c Mappings'!$C$8:$O$21,MATCH($C293,'3c Mappings'!$B$8:$B$21,0),MATCH($B293,'3c Mappings'!$C$7:$O$7,0)))</f>
        <v>95.947522835454521</v>
      </c>
      <c r="R293" s="80">
        <f>IF(R214="-","-",R214*INDEX('3c Mappings'!$C$8:$O$21,MATCH($C293,'3c Mappings'!$B$8:$B$21,0),MATCH($B293,'3c Mappings'!$C$7:$O$7,0)))</f>
        <v>96.481885366290555</v>
      </c>
      <c r="S293" s="80">
        <f>IF(S214="-","-",S214*INDEX('3c Mappings'!$C$8:$O$21,MATCH($C293,'3c Mappings'!$B$8:$B$21,0),MATCH($B293,'3c Mappings'!$C$7:$O$7,0)))</f>
        <v>96.481885366290555</v>
      </c>
      <c r="T293" s="80">
        <f>IF(T214="-","-",T214*INDEX('3c Mappings'!$C$8:$O$21,MATCH($C293,'3c Mappings'!$B$8:$B$21,0),MATCH($B293,'3c Mappings'!$C$7:$O$7,0)))</f>
        <v>83.745596961532911</v>
      </c>
      <c r="U293" s="80">
        <f>IF(U214="-","-",U214*INDEX('3c Mappings'!$C$8:$O$21,MATCH($C293,'3c Mappings'!$B$8:$B$21,0),MATCH($B293,'3c Mappings'!$C$7:$O$7,0)))</f>
        <v>83.745596961532911</v>
      </c>
      <c r="V293" s="80">
        <f>IF(V214="-","-",V214*INDEX('3c Mappings'!$C$8:$O$21,MATCH($C293,'3c Mappings'!$B$8:$B$21,0),MATCH($B293,'3c Mappings'!$C$7:$O$7,0)))</f>
        <v>121.86067468192725</v>
      </c>
      <c r="W293" s="80">
        <f>IF(W214="-","-",W214*INDEX('3c Mappings'!$C$8:$O$21,MATCH($C293,'3c Mappings'!$B$8:$B$21,0),MATCH($B293,'3c Mappings'!$C$7:$O$7,0)))</f>
        <v>116.59996276786474</v>
      </c>
      <c r="X293" s="80">
        <f>IF(X214="-","-",X214*INDEX('3c Mappings'!$C$8:$O$21,MATCH($C293,'3c Mappings'!$B$8:$B$21,0),MATCH($B293,'3c Mappings'!$C$7:$O$7,0)))</f>
        <v>122.07544533863432</v>
      </c>
      <c r="Y293" s="80">
        <f>IF(Y214="-","-",Y214*INDEX('3c Mappings'!$C$8:$O$21,MATCH($C293,'3c Mappings'!$B$8:$B$21,0),MATCH($B293,'3c Mappings'!$C$7:$O$7,0)))</f>
        <v>122.07544533863432</v>
      </c>
      <c r="Z293" s="80">
        <f>IF(Z214="-","-",Z214*INDEX('3c Mappings'!$C$8:$O$21,MATCH($C293,'3c Mappings'!$B$8:$B$21,0),MATCH($B293,'3c Mappings'!$C$7:$O$7,0)))</f>
        <v>122.07544533863432</v>
      </c>
      <c r="AA293" s="80">
        <f>IF(AA214="-","-",AA214*INDEX('3c Mappings'!$C$8:$O$21,MATCH($C293,'3c Mappings'!$B$8:$B$21,0),MATCH($B293,'3c Mappings'!$C$7:$O$7,0)))</f>
        <v>122.07544533863432</v>
      </c>
      <c r="AB293" s="80">
        <f>IF(AB214="-","-",AB214*INDEX('3c Mappings'!$C$8:$O$21,MATCH($C293,'3c Mappings'!$B$8:$B$21,0),MATCH($B293,'3c Mappings'!$C$7:$O$7,0)))</f>
        <v>127.90575547485355</v>
      </c>
      <c r="AC293" s="80">
        <f>IF(AC214="-","-",AC214*INDEX('3c Mappings'!$C$8:$O$21,MATCH($C293,'3c Mappings'!$B$8:$B$21,0),MATCH($B293,'3c Mappings'!$C$7:$O$7,0)))</f>
        <v>127.90575547485355</v>
      </c>
      <c r="AD293" s="80">
        <f>IF(AD214="-","-",AD214*INDEX('3c Mappings'!$C$8:$O$21,MATCH($C293,'3c Mappings'!$B$8:$B$21,0),MATCH($B293,'3c Mappings'!$C$7:$O$7,0)))</f>
        <v>127.90575547485355</v>
      </c>
      <c r="AE293" s="80">
        <f>IF(AE214="-","-",AE214*INDEX('3c Mappings'!$C$8:$O$21,MATCH($C293,'3c Mappings'!$B$8:$B$21,0),MATCH($B293,'3c Mappings'!$C$7:$O$7,0)))</f>
        <v>127.90575547485355</v>
      </c>
      <c r="AF293" s="80">
        <f>IF(AF214="-","-",AF214*INDEX('3c Mappings'!$C$8:$O$21,MATCH($C293,'3c Mappings'!$B$8:$B$21,0),MATCH($B293,'3c Mappings'!$C$7:$O$7,0)))</f>
        <v>133.33333778432419</v>
      </c>
      <c r="AG293" s="80">
        <f>IF(AG214="-","-",AG214*INDEX('3c Mappings'!$C$8:$O$21,MATCH($C293,'3c Mappings'!$B$8:$B$21,0),MATCH($B293,'3c Mappings'!$C$7:$O$7,0)))</f>
        <v>133.33333778432419</v>
      </c>
      <c r="AH293" s="80" t="str">
        <f>IF(AH214="-","-",AH214*INDEX('3c Mappings'!$C$8:$O$21,MATCH($C293,'3c Mappings'!$B$8:$B$21,0),MATCH($B293,'3c Mappings'!$C$7:$O$7,0)))</f>
        <v>-</v>
      </c>
      <c r="AI293" s="80" t="str">
        <f>IF(AI214="-","-",AI214*INDEX('3c Mappings'!$C$8:$O$21,MATCH($C293,'3c Mappings'!$B$8:$B$21,0),MATCH($B293,'3c Mappings'!$C$7:$O$7,0)))</f>
        <v>-</v>
      </c>
      <c r="AJ293" s="80" t="str">
        <f>IF(AJ214="-","-",AJ214*INDEX('3c Mappings'!$C$8:$O$21,MATCH($C293,'3c Mappings'!$B$8:$B$21,0),MATCH($B293,'3c Mappings'!$C$7:$O$7,0)))</f>
        <v>-</v>
      </c>
      <c r="AK293" s="80" t="str">
        <f>IF(AK214="-","-",AK214*INDEX('3c Mappings'!$C$8:$O$21,MATCH($C293,'3c Mappings'!$B$8:$B$21,0),MATCH($B293,'3c Mappings'!$C$7:$O$7,0)))</f>
        <v>-</v>
      </c>
      <c r="AL293" s="80" t="str">
        <f>IF(AL214="-","-",AL214*INDEX('3c Mappings'!$C$8:$O$21,MATCH($C293,'3c Mappings'!$B$8:$B$21,0),MATCH($B293,'3c Mappings'!$C$7:$O$7,0)))</f>
        <v>-</v>
      </c>
      <c r="AM293" s="80" t="str">
        <f>IF(AM214="-","-",AM214*INDEX('3c Mappings'!$C$8:$O$21,MATCH($C293,'3c Mappings'!$B$8:$B$21,0),MATCH($B293,'3c Mappings'!$C$7:$O$7,0)))</f>
        <v>-</v>
      </c>
      <c r="AN293" s="80" t="str">
        <f>IF(AN214="-","-",AN214*INDEX('3c Mappings'!$C$8:$O$21,MATCH($C293,'3c Mappings'!$B$8:$B$21,0),MATCH($B293,'3c Mappings'!$C$7:$O$7,0)))</f>
        <v>-</v>
      </c>
      <c r="AO293" s="80" t="str">
        <f>IF(AO214="-","-",AO214*INDEX('3c Mappings'!$C$8:$O$21,MATCH($C293,'3c Mappings'!$B$8:$B$21,0),MATCH($B293,'3c Mappings'!$C$7:$O$7,0)))</f>
        <v>-</v>
      </c>
      <c r="AP293" s="80" t="str">
        <f>IF(AP214="-","-",AP214*INDEX('3c Mappings'!$C$8:$O$21,MATCH($C293,'3c Mappings'!$B$8:$B$21,0),MATCH($B293,'3c Mappings'!$C$7:$O$7,0)))</f>
        <v>-</v>
      </c>
      <c r="AQ293" s="80" t="str">
        <f>IF(AQ214="-","-",AQ214*INDEX('3c Mappings'!$C$8:$O$21,MATCH($C293,'3c Mappings'!$B$8:$B$21,0),MATCH($B293,'3c Mappings'!$C$7:$O$7,0)))</f>
        <v>-</v>
      </c>
      <c r="AR293" s="80" t="str">
        <f>IF(AR214="-","-",AR214*INDEX('3c Mappings'!$C$8:$O$21,MATCH($C293,'3c Mappings'!$B$8:$B$21,0),MATCH($B293,'3c Mappings'!$C$7:$O$7,0)))</f>
        <v>-</v>
      </c>
      <c r="AS293" s="80" t="str">
        <f>IF(AS214="-","-",AS214*INDEX('3c Mappings'!$C$8:$O$21,MATCH($C293,'3c Mappings'!$B$8:$B$21,0),MATCH($B293,'3c Mappings'!$C$7:$O$7,0)))</f>
        <v>-</v>
      </c>
      <c r="AT293" s="80" t="str">
        <f>IF(AT214="-","-",AT214*INDEX('3c Mappings'!$C$8:$O$21,MATCH($C293,'3c Mappings'!$B$8:$B$21,0),MATCH($B293,'3c Mappings'!$C$7:$O$7,0)))</f>
        <v>-</v>
      </c>
      <c r="AU293" s="80" t="str">
        <f>IF(AU214="-","-",AU214*INDEX('3c Mappings'!$C$8:$O$21,MATCH($C293,'3c Mappings'!$B$8:$B$21,0),MATCH($B293,'3c Mappings'!$C$7:$O$7,0)))</f>
        <v>-</v>
      </c>
      <c r="AV293" s="80" t="str">
        <f>IF(AV214="-","-",AV214*INDEX('3c Mappings'!$C$8:$O$21,MATCH($C293,'3c Mappings'!$B$8:$B$21,0),MATCH($B293,'3c Mappings'!$C$7:$O$7,0)))</f>
        <v>-</v>
      </c>
      <c r="AW293" s="80" t="str">
        <f>IF(AW214="-","-",AW214*INDEX('3c Mappings'!$C$8:$O$21,MATCH($C293,'3c Mappings'!$B$8:$B$21,0),MATCH($B293,'3c Mappings'!$C$7:$O$7,0)))</f>
        <v>-</v>
      </c>
      <c r="AX293" s="80" t="str">
        <f>IF(AX214="-","-",AX214*INDEX('3c Mappings'!$C$8:$O$21,MATCH($C293,'3c Mappings'!$B$8:$B$21,0),MATCH($B293,'3c Mappings'!$C$7:$O$7,0)))</f>
        <v>-</v>
      </c>
      <c r="AY293" s="80" t="str">
        <f>IF(AY214="-","-",AY214*INDEX('3c Mappings'!$C$8:$O$21,MATCH($C293,'3c Mappings'!$B$8:$B$21,0),MATCH($B293,'3c Mappings'!$C$7:$O$7,0)))</f>
        <v>-</v>
      </c>
      <c r="AZ293" s="80" t="str">
        <f>IF(AZ214="-","-",AZ214*INDEX('3c Mappings'!$C$8:$O$21,MATCH($C293,'3c Mappings'!$B$8:$B$21,0),MATCH($B293,'3c Mappings'!$C$7:$O$7,0)))</f>
        <v>-</v>
      </c>
      <c r="BA293" s="80" t="str">
        <f>IF(BA214="-","-",BA214*INDEX('3c Mappings'!$C$8:$O$21,MATCH($C293,'3c Mappings'!$B$8:$B$21,0),MATCH($B293,'3c Mappings'!$C$7:$O$7,0)))</f>
        <v>-</v>
      </c>
      <c r="BB293" s="80" t="str">
        <f>IF(BB214="-","-",BB214*INDEX('3c Mappings'!$C$8:$O$21,MATCH($C293,'3c Mappings'!$B$8:$B$21,0),MATCH($B293,'3c Mappings'!$C$7:$O$7,0)))</f>
        <v>-</v>
      </c>
    </row>
    <row r="294" spans="1:54" s="14" customFormat="1" ht="11.45">
      <c r="A294" s="10"/>
      <c r="B294" s="72" t="s">
        <v>206</v>
      </c>
      <c r="C294" s="73" t="s">
        <v>180</v>
      </c>
      <c r="D294" s="205"/>
      <c r="E294" s="29"/>
      <c r="F294" s="80">
        <f>IF(F215="-","-",F215*INDEX('3c Mappings'!$C$8:$O$21,MATCH($C294,'3c Mappings'!$B$8:$B$21,0),MATCH($B294,'3c Mappings'!$C$7:$O$7,0)))</f>
        <v>0</v>
      </c>
      <c r="G294" s="80">
        <f>IF(G215="-","-",G215*INDEX('3c Mappings'!$C$8:$O$21,MATCH($C294,'3c Mappings'!$B$8:$B$21,0),MATCH($B294,'3c Mappings'!$C$7:$O$7,0)))</f>
        <v>0</v>
      </c>
      <c r="H294" s="80">
        <f>IF(H215="-","-",H215*INDEX('3c Mappings'!$C$8:$O$21,MATCH($C294,'3c Mappings'!$B$8:$B$21,0),MATCH($B294,'3c Mappings'!$C$7:$O$7,0)))</f>
        <v>0</v>
      </c>
      <c r="I294" s="80">
        <f>IF(I215="-","-",I215*INDEX('3c Mappings'!$C$8:$O$21,MATCH($C294,'3c Mappings'!$B$8:$B$21,0),MATCH($B294,'3c Mappings'!$C$7:$O$7,0)))</f>
        <v>0</v>
      </c>
      <c r="J294" s="80">
        <f>IF(J215="-","-",J215*INDEX('3c Mappings'!$C$8:$O$21,MATCH($C294,'3c Mappings'!$B$8:$B$21,0),MATCH($B294,'3c Mappings'!$C$7:$O$7,0)))</f>
        <v>0</v>
      </c>
      <c r="K294" s="80">
        <f>IF(K215="-","-",K215*INDEX('3c Mappings'!$C$8:$O$21,MATCH($C294,'3c Mappings'!$B$8:$B$21,0),MATCH($B294,'3c Mappings'!$C$7:$O$7,0)))</f>
        <v>0</v>
      </c>
      <c r="L294" s="80">
        <f>IF(L215="-","-",L215*INDEX('3c Mappings'!$C$8:$O$21,MATCH($C294,'3c Mappings'!$B$8:$B$21,0),MATCH($B294,'3c Mappings'!$C$7:$O$7,0)))</f>
        <v>0</v>
      </c>
      <c r="M294" s="80">
        <f>IF(M215="-","-",M215*INDEX('3c Mappings'!$C$8:$O$21,MATCH($C294,'3c Mappings'!$B$8:$B$21,0),MATCH($B294,'3c Mappings'!$C$7:$O$7,0)))</f>
        <v>0</v>
      </c>
      <c r="N294" s="82"/>
      <c r="O294" s="80">
        <f>IF(O215="-","-",O215*INDEX('3c Mappings'!$C$8:$O$21,MATCH($C294,'3c Mappings'!$B$8:$B$21,0),MATCH($B294,'3c Mappings'!$C$7:$O$7,0)))</f>
        <v>0</v>
      </c>
      <c r="P294" s="80">
        <f>IF(P215="-","-",P215*INDEX('3c Mappings'!$C$8:$O$21,MATCH($C294,'3c Mappings'!$B$8:$B$21,0),MATCH($B294,'3c Mappings'!$C$7:$O$7,0)))</f>
        <v>0</v>
      </c>
      <c r="Q294" s="80">
        <f>IF(Q215="-","-",Q215*INDEX('3c Mappings'!$C$8:$O$21,MATCH($C294,'3c Mappings'!$B$8:$B$21,0),MATCH($B294,'3c Mappings'!$C$7:$O$7,0)))</f>
        <v>0</v>
      </c>
      <c r="R294" s="80">
        <f>IF(R215="-","-",R215*INDEX('3c Mappings'!$C$8:$O$21,MATCH($C294,'3c Mappings'!$B$8:$B$21,0),MATCH($B294,'3c Mappings'!$C$7:$O$7,0)))</f>
        <v>0</v>
      </c>
      <c r="S294" s="80">
        <f>IF(S215="-","-",S215*INDEX('3c Mappings'!$C$8:$O$21,MATCH($C294,'3c Mappings'!$B$8:$B$21,0),MATCH($B294,'3c Mappings'!$C$7:$O$7,0)))</f>
        <v>0</v>
      </c>
      <c r="T294" s="80">
        <f>IF(T215="-","-",T215*INDEX('3c Mappings'!$C$8:$O$21,MATCH($C294,'3c Mappings'!$B$8:$B$21,0),MATCH($B294,'3c Mappings'!$C$7:$O$7,0)))</f>
        <v>0</v>
      </c>
      <c r="U294" s="80">
        <f>IF(U215="-","-",U215*INDEX('3c Mappings'!$C$8:$O$21,MATCH($C294,'3c Mappings'!$B$8:$B$21,0),MATCH($B294,'3c Mappings'!$C$7:$O$7,0)))</f>
        <v>0</v>
      </c>
      <c r="V294" s="80">
        <f>IF(V215="-","-",V215*INDEX('3c Mappings'!$C$8:$O$21,MATCH($C294,'3c Mappings'!$B$8:$B$21,0),MATCH($B294,'3c Mappings'!$C$7:$O$7,0)))</f>
        <v>0</v>
      </c>
      <c r="W294" s="80">
        <f>IF(W215="-","-",W215*INDEX('3c Mappings'!$C$8:$O$21,MATCH($C294,'3c Mappings'!$B$8:$B$21,0),MATCH($B294,'3c Mappings'!$C$7:$O$7,0)))</f>
        <v>0</v>
      </c>
      <c r="X294" s="80">
        <f>IF(X215="-","-",X215*INDEX('3c Mappings'!$C$8:$O$21,MATCH($C294,'3c Mappings'!$B$8:$B$21,0),MATCH($B294,'3c Mappings'!$C$7:$O$7,0)))</f>
        <v>0</v>
      </c>
      <c r="Y294" s="80">
        <f>IF(Y215="-","-",Y215*INDEX('3c Mappings'!$C$8:$O$21,MATCH($C294,'3c Mappings'!$B$8:$B$21,0),MATCH($B294,'3c Mappings'!$C$7:$O$7,0)))</f>
        <v>0</v>
      </c>
      <c r="Z294" s="80">
        <f>IF(Z215="-","-",Z215*INDEX('3c Mappings'!$C$8:$O$21,MATCH($C294,'3c Mappings'!$B$8:$B$21,0),MATCH($B294,'3c Mappings'!$C$7:$O$7,0)))</f>
        <v>0</v>
      </c>
      <c r="AA294" s="80">
        <f>IF(AA215="-","-",AA215*INDEX('3c Mappings'!$C$8:$O$21,MATCH($C294,'3c Mappings'!$B$8:$B$21,0),MATCH($B294,'3c Mappings'!$C$7:$O$7,0)))</f>
        <v>0</v>
      </c>
      <c r="AB294" s="80">
        <f>IF(AB215="-","-",AB215*INDEX('3c Mappings'!$C$8:$O$21,MATCH($C294,'3c Mappings'!$B$8:$B$21,0),MATCH($B294,'3c Mappings'!$C$7:$O$7,0)))</f>
        <v>0</v>
      </c>
      <c r="AC294" s="80">
        <f>IF(AC215="-","-",AC215*INDEX('3c Mappings'!$C$8:$O$21,MATCH($C294,'3c Mappings'!$B$8:$B$21,0),MATCH($B294,'3c Mappings'!$C$7:$O$7,0)))</f>
        <v>0</v>
      </c>
      <c r="AD294" s="80">
        <f>IF(AD215="-","-",AD215*INDEX('3c Mappings'!$C$8:$O$21,MATCH($C294,'3c Mappings'!$B$8:$B$21,0),MATCH($B294,'3c Mappings'!$C$7:$O$7,0)))</f>
        <v>0</v>
      </c>
      <c r="AE294" s="80">
        <f>IF(AE215="-","-",AE215*INDEX('3c Mappings'!$C$8:$O$21,MATCH($C294,'3c Mappings'!$B$8:$B$21,0),MATCH($B294,'3c Mappings'!$C$7:$O$7,0)))</f>
        <v>0</v>
      </c>
      <c r="AF294" s="80">
        <f>IF(AF215="-","-",AF215*INDEX('3c Mappings'!$C$8:$O$21,MATCH($C294,'3c Mappings'!$B$8:$B$21,0),MATCH($B294,'3c Mappings'!$C$7:$O$7,0)))</f>
        <v>0</v>
      </c>
      <c r="AG294" s="80">
        <f>IF(AG215="-","-",AG215*INDEX('3c Mappings'!$C$8:$O$21,MATCH($C294,'3c Mappings'!$B$8:$B$21,0),MATCH($B294,'3c Mappings'!$C$7:$O$7,0)))</f>
        <v>0</v>
      </c>
      <c r="AH294" s="80" t="str">
        <f>IF(AH215="-","-",AH215*INDEX('3c Mappings'!$C$8:$O$21,MATCH($C294,'3c Mappings'!$B$8:$B$21,0),MATCH($B294,'3c Mappings'!$C$7:$O$7,0)))</f>
        <v>-</v>
      </c>
      <c r="AI294" s="80" t="str">
        <f>IF(AI215="-","-",AI215*INDEX('3c Mappings'!$C$8:$O$21,MATCH($C294,'3c Mappings'!$B$8:$B$21,0),MATCH($B294,'3c Mappings'!$C$7:$O$7,0)))</f>
        <v>-</v>
      </c>
      <c r="AJ294" s="80" t="str">
        <f>IF(AJ215="-","-",AJ215*INDEX('3c Mappings'!$C$8:$O$21,MATCH($C294,'3c Mappings'!$B$8:$B$21,0),MATCH($B294,'3c Mappings'!$C$7:$O$7,0)))</f>
        <v>-</v>
      </c>
      <c r="AK294" s="80" t="str">
        <f>IF(AK215="-","-",AK215*INDEX('3c Mappings'!$C$8:$O$21,MATCH($C294,'3c Mappings'!$B$8:$B$21,0),MATCH($B294,'3c Mappings'!$C$7:$O$7,0)))</f>
        <v>-</v>
      </c>
      <c r="AL294" s="80" t="str">
        <f>IF(AL215="-","-",AL215*INDEX('3c Mappings'!$C$8:$O$21,MATCH($C294,'3c Mappings'!$B$8:$B$21,0),MATCH($B294,'3c Mappings'!$C$7:$O$7,0)))</f>
        <v>-</v>
      </c>
      <c r="AM294" s="80" t="str">
        <f>IF(AM215="-","-",AM215*INDEX('3c Mappings'!$C$8:$O$21,MATCH($C294,'3c Mappings'!$B$8:$B$21,0),MATCH($B294,'3c Mappings'!$C$7:$O$7,0)))</f>
        <v>-</v>
      </c>
      <c r="AN294" s="80" t="str">
        <f>IF(AN215="-","-",AN215*INDEX('3c Mappings'!$C$8:$O$21,MATCH($C294,'3c Mappings'!$B$8:$B$21,0),MATCH($B294,'3c Mappings'!$C$7:$O$7,0)))</f>
        <v>-</v>
      </c>
      <c r="AO294" s="80" t="str">
        <f>IF(AO215="-","-",AO215*INDEX('3c Mappings'!$C$8:$O$21,MATCH($C294,'3c Mappings'!$B$8:$B$21,0),MATCH($B294,'3c Mappings'!$C$7:$O$7,0)))</f>
        <v>-</v>
      </c>
      <c r="AP294" s="80" t="str">
        <f>IF(AP215="-","-",AP215*INDEX('3c Mappings'!$C$8:$O$21,MATCH($C294,'3c Mappings'!$B$8:$B$21,0),MATCH($B294,'3c Mappings'!$C$7:$O$7,0)))</f>
        <v>-</v>
      </c>
      <c r="AQ294" s="80" t="str">
        <f>IF(AQ215="-","-",AQ215*INDEX('3c Mappings'!$C$8:$O$21,MATCH($C294,'3c Mappings'!$B$8:$B$21,0),MATCH($B294,'3c Mappings'!$C$7:$O$7,0)))</f>
        <v>-</v>
      </c>
      <c r="AR294" s="80" t="str">
        <f>IF(AR215="-","-",AR215*INDEX('3c Mappings'!$C$8:$O$21,MATCH($C294,'3c Mappings'!$B$8:$B$21,0),MATCH($B294,'3c Mappings'!$C$7:$O$7,0)))</f>
        <v>-</v>
      </c>
      <c r="AS294" s="80" t="str">
        <f>IF(AS215="-","-",AS215*INDEX('3c Mappings'!$C$8:$O$21,MATCH($C294,'3c Mappings'!$B$8:$B$21,0),MATCH($B294,'3c Mappings'!$C$7:$O$7,0)))</f>
        <v>-</v>
      </c>
      <c r="AT294" s="80" t="str">
        <f>IF(AT215="-","-",AT215*INDEX('3c Mappings'!$C$8:$O$21,MATCH($C294,'3c Mappings'!$B$8:$B$21,0),MATCH($B294,'3c Mappings'!$C$7:$O$7,0)))</f>
        <v>-</v>
      </c>
      <c r="AU294" s="80" t="str">
        <f>IF(AU215="-","-",AU215*INDEX('3c Mappings'!$C$8:$O$21,MATCH($C294,'3c Mappings'!$B$8:$B$21,0),MATCH($B294,'3c Mappings'!$C$7:$O$7,0)))</f>
        <v>-</v>
      </c>
      <c r="AV294" s="80" t="str">
        <f>IF(AV215="-","-",AV215*INDEX('3c Mappings'!$C$8:$O$21,MATCH($C294,'3c Mappings'!$B$8:$B$21,0),MATCH($B294,'3c Mappings'!$C$7:$O$7,0)))</f>
        <v>-</v>
      </c>
      <c r="AW294" s="80" t="str">
        <f>IF(AW215="-","-",AW215*INDEX('3c Mappings'!$C$8:$O$21,MATCH($C294,'3c Mappings'!$B$8:$B$21,0),MATCH($B294,'3c Mappings'!$C$7:$O$7,0)))</f>
        <v>-</v>
      </c>
      <c r="AX294" s="80" t="str">
        <f>IF(AX215="-","-",AX215*INDEX('3c Mappings'!$C$8:$O$21,MATCH($C294,'3c Mappings'!$B$8:$B$21,0),MATCH($B294,'3c Mappings'!$C$7:$O$7,0)))</f>
        <v>-</v>
      </c>
      <c r="AY294" s="80" t="str">
        <f>IF(AY215="-","-",AY215*INDEX('3c Mappings'!$C$8:$O$21,MATCH($C294,'3c Mappings'!$B$8:$B$21,0),MATCH($B294,'3c Mappings'!$C$7:$O$7,0)))</f>
        <v>-</v>
      </c>
      <c r="AZ294" s="80" t="str">
        <f>IF(AZ215="-","-",AZ215*INDEX('3c Mappings'!$C$8:$O$21,MATCH($C294,'3c Mappings'!$B$8:$B$21,0),MATCH($B294,'3c Mappings'!$C$7:$O$7,0)))</f>
        <v>-</v>
      </c>
      <c r="BA294" s="80" t="str">
        <f>IF(BA215="-","-",BA215*INDEX('3c Mappings'!$C$8:$O$21,MATCH($C294,'3c Mappings'!$B$8:$B$21,0),MATCH($B294,'3c Mappings'!$C$7:$O$7,0)))</f>
        <v>-</v>
      </c>
      <c r="BB294" s="80" t="str">
        <f>IF(BB215="-","-",BB215*INDEX('3c Mappings'!$C$8:$O$21,MATCH($C294,'3c Mappings'!$B$8:$B$21,0),MATCH($B294,'3c Mappings'!$C$7:$O$7,0)))</f>
        <v>-</v>
      </c>
    </row>
    <row r="295" spans="1:54" s="14" customFormat="1" ht="11.45">
      <c r="A295" s="10"/>
      <c r="B295" s="72" t="s">
        <v>207</v>
      </c>
      <c r="C295" s="73" t="s">
        <v>180</v>
      </c>
      <c r="D295" s="205"/>
      <c r="E295" s="29"/>
      <c r="F295" s="80">
        <f>IF(F216="-","-",F216*INDEX('3c Mappings'!$C$8:$O$21,MATCH($C295,'3c Mappings'!$B$8:$B$21,0),MATCH($B295,'3c Mappings'!$C$7:$O$7,0)))</f>
        <v>0</v>
      </c>
      <c r="G295" s="80">
        <f>IF(G216="-","-",G216*INDEX('3c Mappings'!$C$8:$O$21,MATCH($C295,'3c Mappings'!$B$8:$B$21,0),MATCH($B295,'3c Mappings'!$C$7:$O$7,0)))</f>
        <v>0</v>
      </c>
      <c r="H295" s="80">
        <f>IF(H216="-","-",H216*INDEX('3c Mappings'!$C$8:$O$21,MATCH($C295,'3c Mappings'!$B$8:$B$21,0),MATCH($B295,'3c Mappings'!$C$7:$O$7,0)))</f>
        <v>0</v>
      </c>
      <c r="I295" s="80">
        <f>IF(I216="-","-",I216*INDEX('3c Mappings'!$C$8:$O$21,MATCH($C295,'3c Mappings'!$B$8:$B$21,0),MATCH($B295,'3c Mappings'!$C$7:$O$7,0)))</f>
        <v>0</v>
      </c>
      <c r="J295" s="80">
        <f>IF(J216="-","-",J216*INDEX('3c Mappings'!$C$8:$O$21,MATCH($C295,'3c Mappings'!$B$8:$B$21,0),MATCH($B295,'3c Mappings'!$C$7:$O$7,0)))</f>
        <v>0</v>
      </c>
      <c r="K295" s="80">
        <f>IF(K216="-","-",K216*INDEX('3c Mappings'!$C$8:$O$21,MATCH($C295,'3c Mappings'!$B$8:$B$21,0),MATCH($B295,'3c Mappings'!$C$7:$O$7,0)))</f>
        <v>0</v>
      </c>
      <c r="L295" s="80">
        <f>IF(L216="-","-",L216*INDEX('3c Mappings'!$C$8:$O$21,MATCH($C295,'3c Mappings'!$B$8:$B$21,0),MATCH($B295,'3c Mappings'!$C$7:$O$7,0)))</f>
        <v>0</v>
      </c>
      <c r="M295" s="80">
        <f>IF(M216="-","-",M216*INDEX('3c Mappings'!$C$8:$O$21,MATCH($C295,'3c Mappings'!$B$8:$B$21,0),MATCH($B295,'3c Mappings'!$C$7:$O$7,0)))</f>
        <v>0</v>
      </c>
      <c r="N295" s="82"/>
      <c r="O295" s="80">
        <f>IF(O216="-","-",O216*INDEX('3c Mappings'!$C$8:$O$21,MATCH($C295,'3c Mappings'!$B$8:$B$21,0),MATCH($B295,'3c Mappings'!$C$7:$O$7,0)))</f>
        <v>0</v>
      </c>
      <c r="P295" s="80">
        <f>IF(P216="-","-",P216*INDEX('3c Mappings'!$C$8:$O$21,MATCH($C295,'3c Mappings'!$B$8:$B$21,0),MATCH($B295,'3c Mappings'!$C$7:$O$7,0)))</f>
        <v>0</v>
      </c>
      <c r="Q295" s="80">
        <f>IF(Q216="-","-",Q216*INDEX('3c Mappings'!$C$8:$O$21,MATCH($C295,'3c Mappings'!$B$8:$B$21,0),MATCH($B295,'3c Mappings'!$C$7:$O$7,0)))</f>
        <v>0</v>
      </c>
      <c r="R295" s="80">
        <f>IF(R216="-","-",R216*INDEX('3c Mappings'!$C$8:$O$21,MATCH($C295,'3c Mappings'!$B$8:$B$21,0),MATCH($B295,'3c Mappings'!$C$7:$O$7,0)))</f>
        <v>0</v>
      </c>
      <c r="S295" s="80">
        <f>IF(S216="-","-",S216*INDEX('3c Mappings'!$C$8:$O$21,MATCH($C295,'3c Mappings'!$B$8:$B$21,0),MATCH($B295,'3c Mappings'!$C$7:$O$7,0)))</f>
        <v>0</v>
      </c>
      <c r="T295" s="80">
        <f>IF(T216="-","-",T216*INDEX('3c Mappings'!$C$8:$O$21,MATCH($C295,'3c Mappings'!$B$8:$B$21,0),MATCH($B295,'3c Mappings'!$C$7:$O$7,0)))</f>
        <v>0</v>
      </c>
      <c r="U295" s="80">
        <f>IF(U216="-","-",U216*INDEX('3c Mappings'!$C$8:$O$21,MATCH($C295,'3c Mappings'!$B$8:$B$21,0),MATCH($B295,'3c Mappings'!$C$7:$O$7,0)))</f>
        <v>0</v>
      </c>
      <c r="V295" s="80">
        <f>IF(V216="-","-",V216*INDEX('3c Mappings'!$C$8:$O$21,MATCH($C295,'3c Mappings'!$B$8:$B$21,0),MATCH($B295,'3c Mappings'!$C$7:$O$7,0)))</f>
        <v>0</v>
      </c>
      <c r="W295" s="80">
        <f>IF(W216="-","-",W216*INDEX('3c Mappings'!$C$8:$O$21,MATCH($C295,'3c Mappings'!$B$8:$B$21,0),MATCH($B295,'3c Mappings'!$C$7:$O$7,0)))</f>
        <v>0</v>
      </c>
      <c r="X295" s="80">
        <f>IF(X216="-","-",X216*INDEX('3c Mappings'!$C$8:$O$21,MATCH($C295,'3c Mappings'!$B$8:$B$21,0),MATCH($B295,'3c Mappings'!$C$7:$O$7,0)))</f>
        <v>0</v>
      </c>
      <c r="Y295" s="80">
        <f>IF(Y216="-","-",Y216*INDEX('3c Mappings'!$C$8:$O$21,MATCH($C295,'3c Mappings'!$B$8:$B$21,0),MATCH($B295,'3c Mappings'!$C$7:$O$7,0)))</f>
        <v>0</v>
      </c>
      <c r="Z295" s="80">
        <f>IF(Z216="-","-",Z216*INDEX('3c Mappings'!$C$8:$O$21,MATCH($C295,'3c Mappings'!$B$8:$B$21,0),MATCH($B295,'3c Mappings'!$C$7:$O$7,0)))</f>
        <v>0</v>
      </c>
      <c r="AA295" s="80">
        <f>IF(AA216="-","-",AA216*INDEX('3c Mappings'!$C$8:$O$21,MATCH($C295,'3c Mappings'!$B$8:$B$21,0),MATCH($B295,'3c Mappings'!$C$7:$O$7,0)))</f>
        <v>0</v>
      </c>
      <c r="AB295" s="80">
        <f>IF(AB216="-","-",AB216*INDEX('3c Mappings'!$C$8:$O$21,MATCH($C295,'3c Mappings'!$B$8:$B$21,0),MATCH($B295,'3c Mappings'!$C$7:$O$7,0)))</f>
        <v>0</v>
      </c>
      <c r="AC295" s="80">
        <f>IF(AC216="-","-",AC216*INDEX('3c Mappings'!$C$8:$O$21,MATCH($C295,'3c Mappings'!$B$8:$B$21,0),MATCH($B295,'3c Mappings'!$C$7:$O$7,0)))</f>
        <v>0</v>
      </c>
      <c r="AD295" s="80">
        <f>IF(AD216="-","-",AD216*INDEX('3c Mappings'!$C$8:$O$21,MATCH($C295,'3c Mappings'!$B$8:$B$21,0),MATCH($B295,'3c Mappings'!$C$7:$O$7,0)))</f>
        <v>0</v>
      </c>
      <c r="AE295" s="80">
        <f>IF(AE216="-","-",AE216*INDEX('3c Mappings'!$C$8:$O$21,MATCH($C295,'3c Mappings'!$B$8:$B$21,0),MATCH($B295,'3c Mappings'!$C$7:$O$7,0)))</f>
        <v>0</v>
      </c>
      <c r="AF295" s="80">
        <f>IF(AF216="-","-",AF216*INDEX('3c Mappings'!$C$8:$O$21,MATCH($C295,'3c Mappings'!$B$8:$B$21,0),MATCH($B295,'3c Mappings'!$C$7:$O$7,0)))</f>
        <v>0</v>
      </c>
      <c r="AG295" s="80">
        <f>IF(AG216="-","-",AG216*INDEX('3c Mappings'!$C$8:$O$21,MATCH($C295,'3c Mappings'!$B$8:$B$21,0),MATCH($B295,'3c Mappings'!$C$7:$O$7,0)))</f>
        <v>0</v>
      </c>
      <c r="AH295" s="80" t="str">
        <f>IF(AH216="-","-",AH216*INDEX('3c Mappings'!$C$8:$O$21,MATCH($C295,'3c Mappings'!$B$8:$B$21,0),MATCH($B295,'3c Mappings'!$C$7:$O$7,0)))</f>
        <v>-</v>
      </c>
      <c r="AI295" s="80" t="str">
        <f>IF(AI216="-","-",AI216*INDEX('3c Mappings'!$C$8:$O$21,MATCH($C295,'3c Mappings'!$B$8:$B$21,0),MATCH($B295,'3c Mappings'!$C$7:$O$7,0)))</f>
        <v>-</v>
      </c>
      <c r="AJ295" s="80" t="str">
        <f>IF(AJ216="-","-",AJ216*INDEX('3c Mappings'!$C$8:$O$21,MATCH($C295,'3c Mappings'!$B$8:$B$21,0),MATCH($B295,'3c Mappings'!$C$7:$O$7,0)))</f>
        <v>-</v>
      </c>
      <c r="AK295" s="80" t="str">
        <f>IF(AK216="-","-",AK216*INDEX('3c Mappings'!$C$8:$O$21,MATCH($C295,'3c Mappings'!$B$8:$B$21,0),MATCH($B295,'3c Mappings'!$C$7:$O$7,0)))</f>
        <v>-</v>
      </c>
      <c r="AL295" s="80" t="str">
        <f>IF(AL216="-","-",AL216*INDEX('3c Mappings'!$C$8:$O$21,MATCH($C295,'3c Mappings'!$B$8:$B$21,0),MATCH($B295,'3c Mappings'!$C$7:$O$7,0)))</f>
        <v>-</v>
      </c>
      <c r="AM295" s="80" t="str">
        <f>IF(AM216="-","-",AM216*INDEX('3c Mappings'!$C$8:$O$21,MATCH($C295,'3c Mappings'!$B$8:$B$21,0),MATCH($B295,'3c Mappings'!$C$7:$O$7,0)))</f>
        <v>-</v>
      </c>
      <c r="AN295" s="80" t="str">
        <f>IF(AN216="-","-",AN216*INDEX('3c Mappings'!$C$8:$O$21,MATCH($C295,'3c Mappings'!$B$8:$B$21,0),MATCH($B295,'3c Mappings'!$C$7:$O$7,0)))</f>
        <v>-</v>
      </c>
      <c r="AO295" s="80" t="str">
        <f>IF(AO216="-","-",AO216*INDEX('3c Mappings'!$C$8:$O$21,MATCH($C295,'3c Mappings'!$B$8:$B$21,0),MATCH($B295,'3c Mappings'!$C$7:$O$7,0)))</f>
        <v>-</v>
      </c>
      <c r="AP295" s="80" t="str">
        <f>IF(AP216="-","-",AP216*INDEX('3c Mappings'!$C$8:$O$21,MATCH($C295,'3c Mappings'!$B$8:$B$21,0),MATCH($B295,'3c Mappings'!$C$7:$O$7,0)))</f>
        <v>-</v>
      </c>
      <c r="AQ295" s="80" t="str">
        <f>IF(AQ216="-","-",AQ216*INDEX('3c Mappings'!$C$8:$O$21,MATCH($C295,'3c Mappings'!$B$8:$B$21,0),MATCH($B295,'3c Mappings'!$C$7:$O$7,0)))</f>
        <v>-</v>
      </c>
      <c r="AR295" s="80" t="str">
        <f>IF(AR216="-","-",AR216*INDEX('3c Mappings'!$C$8:$O$21,MATCH($C295,'3c Mappings'!$B$8:$B$21,0),MATCH($B295,'3c Mappings'!$C$7:$O$7,0)))</f>
        <v>-</v>
      </c>
      <c r="AS295" s="80" t="str">
        <f>IF(AS216="-","-",AS216*INDEX('3c Mappings'!$C$8:$O$21,MATCH($C295,'3c Mappings'!$B$8:$B$21,0),MATCH($B295,'3c Mappings'!$C$7:$O$7,0)))</f>
        <v>-</v>
      </c>
      <c r="AT295" s="80" t="str">
        <f>IF(AT216="-","-",AT216*INDEX('3c Mappings'!$C$8:$O$21,MATCH($C295,'3c Mappings'!$B$8:$B$21,0),MATCH($B295,'3c Mappings'!$C$7:$O$7,0)))</f>
        <v>-</v>
      </c>
      <c r="AU295" s="80" t="str">
        <f>IF(AU216="-","-",AU216*INDEX('3c Mappings'!$C$8:$O$21,MATCH($C295,'3c Mappings'!$B$8:$B$21,0),MATCH($B295,'3c Mappings'!$C$7:$O$7,0)))</f>
        <v>-</v>
      </c>
      <c r="AV295" s="80" t="str">
        <f>IF(AV216="-","-",AV216*INDEX('3c Mappings'!$C$8:$O$21,MATCH($C295,'3c Mappings'!$B$8:$B$21,0),MATCH($B295,'3c Mappings'!$C$7:$O$7,0)))</f>
        <v>-</v>
      </c>
      <c r="AW295" s="80" t="str">
        <f>IF(AW216="-","-",AW216*INDEX('3c Mappings'!$C$8:$O$21,MATCH($C295,'3c Mappings'!$B$8:$B$21,0),MATCH($B295,'3c Mappings'!$C$7:$O$7,0)))</f>
        <v>-</v>
      </c>
      <c r="AX295" s="80" t="str">
        <f>IF(AX216="-","-",AX216*INDEX('3c Mappings'!$C$8:$O$21,MATCH($C295,'3c Mappings'!$B$8:$B$21,0),MATCH($B295,'3c Mappings'!$C$7:$O$7,0)))</f>
        <v>-</v>
      </c>
      <c r="AY295" s="80" t="str">
        <f>IF(AY216="-","-",AY216*INDEX('3c Mappings'!$C$8:$O$21,MATCH($C295,'3c Mappings'!$B$8:$B$21,0),MATCH($B295,'3c Mappings'!$C$7:$O$7,0)))</f>
        <v>-</v>
      </c>
      <c r="AZ295" s="80" t="str">
        <f>IF(AZ216="-","-",AZ216*INDEX('3c Mappings'!$C$8:$O$21,MATCH($C295,'3c Mappings'!$B$8:$B$21,0),MATCH($B295,'3c Mappings'!$C$7:$O$7,0)))</f>
        <v>-</v>
      </c>
      <c r="BA295" s="80" t="str">
        <f>IF(BA216="-","-",BA216*INDEX('3c Mappings'!$C$8:$O$21,MATCH($C295,'3c Mappings'!$B$8:$B$21,0),MATCH($B295,'3c Mappings'!$C$7:$O$7,0)))</f>
        <v>-</v>
      </c>
      <c r="BB295" s="80" t="str">
        <f>IF(BB216="-","-",BB216*INDEX('3c Mappings'!$C$8:$O$21,MATCH($C295,'3c Mappings'!$B$8:$B$21,0),MATCH($B295,'3c Mappings'!$C$7:$O$7,0)))</f>
        <v>-</v>
      </c>
    </row>
    <row r="296" spans="1:54" s="14" customFormat="1" ht="11.45">
      <c r="A296" s="10"/>
      <c r="B296" s="72" t="s">
        <v>208</v>
      </c>
      <c r="C296" s="73" t="s">
        <v>180</v>
      </c>
      <c r="D296" s="205"/>
      <c r="E296" s="29"/>
      <c r="F296" s="80">
        <f>IF(F217="-","-",F217*INDEX('3c Mappings'!$C$8:$O$21,MATCH($C296,'3c Mappings'!$B$8:$B$21,0),MATCH($B296,'3c Mappings'!$C$7:$O$7,0)))</f>
        <v>0</v>
      </c>
      <c r="G296" s="80">
        <f>IF(G217="-","-",G217*INDEX('3c Mappings'!$C$8:$O$21,MATCH($C296,'3c Mappings'!$B$8:$B$21,0),MATCH($B296,'3c Mappings'!$C$7:$O$7,0)))</f>
        <v>0</v>
      </c>
      <c r="H296" s="80">
        <f>IF(H217="-","-",H217*INDEX('3c Mappings'!$C$8:$O$21,MATCH($C296,'3c Mappings'!$B$8:$B$21,0),MATCH($B296,'3c Mappings'!$C$7:$O$7,0)))</f>
        <v>0</v>
      </c>
      <c r="I296" s="80">
        <f>IF(I217="-","-",I217*INDEX('3c Mappings'!$C$8:$O$21,MATCH($C296,'3c Mappings'!$B$8:$B$21,0),MATCH($B296,'3c Mappings'!$C$7:$O$7,0)))</f>
        <v>0</v>
      </c>
      <c r="J296" s="80">
        <f>IF(J217="-","-",J217*INDEX('3c Mappings'!$C$8:$O$21,MATCH($C296,'3c Mappings'!$B$8:$B$21,0),MATCH($B296,'3c Mappings'!$C$7:$O$7,0)))</f>
        <v>0</v>
      </c>
      <c r="K296" s="80">
        <f>IF(K217="-","-",K217*INDEX('3c Mappings'!$C$8:$O$21,MATCH($C296,'3c Mappings'!$B$8:$B$21,0),MATCH($B296,'3c Mappings'!$C$7:$O$7,0)))</f>
        <v>0</v>
      </c>
      <c r="L296" s="80">
        <f>IF(L217="-","-",L217*INDEX('3c Mappings'!$C$8:$O$21,MATCH($C296,'3c Mappings'!$B$8:$B$21,0),MATCH($B296,'3c Mappings'!$C$7:$O$7,0)))</f>
        <v>0</v>
      </c>
      <c r="M296" s="80">
        <f>IF(M217="-","-",M217*INDEX('3c Mappings'!$C$8:$O$21,MATCH($C296,'3c Mappings'!$B$8:$B$21,0),MATCH($B296,'3c Mappings'!$C$7:$O$7,0)))</f>
        <v>0</v>
      </c>
      <c r="N296" s="82"/>
      <c r="O296" s="80">
        <f>IF(O217="-","-",O217*INDEX('3c Mappings'!$C$8:$O$21,MATCH($C296,'3c Mappings'!$B$8:$B$21,0),MATCH($B296,'3c Mappings'!$C$7:$O$7,0)))</f>
        <v>0</v>
      </c>
      <c r="P296" s="80">
        <f>IF(P217="-","-",P217*INDEX('3c Mappings'!$C$8:$O$21,MATCH($C296,'3c Mappings'!$B$8:$B$21,0),MATCH($B296,'3c Mappings'!$C$7:$O$7,0)))</f>
        <v>0</v>
      </c>
      <c r="Q296" s="80">
        <f>IF(Q217="-","-",Q217*INDEX('3c Mappings'!$C$8:$O$21,MATCH($C296,'3c Mappings'!$B$8:$B$21,0),MATCH($B296,'3c Mappings'!$C$7:$O$7,0)))</f>
        <v>0</v>
      </c>
      <c r="R296" s="80">
        <f>IF(R217="-","-",R217*INDEX('3c Mappings'!$C$8:$O$21,MATCH($C296,'3c Mappings'!$B$8:$B$21,0),MATCH($B296,'3c Mappings'!$C$7:$O$7,0)))</f>
        <v>0</v>
      </c>
      <c r="S296" s="80">
        <f>IF(S217="-","-",S217*INDEX('3c Mappings'!$C$8:$O$21,MATCH($C296,'3c Mappings'!$B$8:$B$21,0),MATCH($B296,'3c Mappings'!$C$7:$O$7,0)))</f>
        <v>0</v>
      </c>
      <c r="T296" s="80">
        <f>IF(T217="-","-",T217*INDEX('3c Mappings'!$C$8:$O$21,MATCH($C296,'3c Mappings'!$B$8:$B$21,0),MATCH($B296,'3c Mappings'!$C$7:$O$7,0)))</f>
        <v>0</v>
      </c>
      <c r="U296" s="80">
        <f>IF(U217="-","-",U217*INDEX('3c Mappings'!$C$8:$O$21,MATCH($C296,'3c Mappings'!$B$8:$B$21,0),MATCH($B296,'3c Mappings'!$C$7:$O$7,0)))</f>
        <v>0</v>
      </c>
      <c r="V296" s="80">
        <f>IF(V217="-","-",V217*INDEX('3c Mappings'!$C$8:$O$21,MATCH($C296,'3c Mappings'!$B$8:$B$21,0),MATCH($B296,'3c Mappings'!$C$7:$O$7,0)))</f>
        <v>0</v>
      </c>
      <c r="W296" s="80">
        <f>IF(W217="-","-",W217*INDEX('3c Mappings'!$C$8:$O$21,MATCH($C296,'3c Mappings'!$B$8:$B$21,0),MATCH($B296,'3c Mappings'!$C$7:$O$7,0)))</f>
        <v>0</v>
      </c>
      <c r="X296" s="80">
        <f>IF(X217="-","-",X217*INDEX('3c Mappings'!$C$8:$O$21,MATCH($C296,'3c Mappings'!$B$8:$B$21,0),MATCH($B296,'3c Mappings'!$C$7:$O$7,0)))</f>
        <v>0</v>
      </c>
      <c r="Y296" s="80">
        <f>IF(Y217="-","-",Y217*INDEX('3c Mappings'!$C$8:$O$21,MATCH($C296,'3c Mappings'!$B$8:$B$21,0),MATCH($B296,'3c Mappings'!$C$7:$O$7,0)))</f>
        <v>0</v>
      </c>
      <c r="Z296" s="80">
        <f>IF(Z217="-","-",Z217*INDEX('3c Mappings'!$C$8:$O$21,MATCH($C296,'3c Mappings'!$B$8:$B$21,0),MATCH($B296,'3c Mappings'!$C$7:$O$7,0)))</f>
        <v>0</v>
      </c>
      <c r="AA296" s="80">
        <f>IF(AA217="-","-",AA217*INDEX('3c Mappings'!$C$8:$O$21,MATCH($C296,'3c Mappings'!$B$8:$B$21,0),MATCH($B296,'3c Mappings'!$C$7:$O$7,0)))</f>
        <v>0</v>
      </c>
      <c r="AB296" s="80">
        <f>IF(AB217="-","-",AB217*INDEX('3c Mappings'!$C$8:$O$21,MATCH($C296,'3c Mappings'!$B$8:$B$21,0),MATCH($B296,'3c Mappings'!$C$7:$O$7,0)))</f>
        <v>0</v>
      </c>
      <c r="AC296" s="80">
        <f>IF(AC217="-","-",AC217*INDEX('3c Mappings'!$C$8:$O$21,MATCH($C296,'3c Mappings'!$B$8:$B$21,0),MATCH($B296,'3c Mappings'!$C$7:$O$7,0)))</f>
        <v>0</v>
      </c>
      <c r="AD296" s="80">
        <f>IF(AD217="-","-",AD217*INDEX('3c Mappings'!$C$8:$O$21,MATCH($C296,'3c Mappings'!$B$8:$B$21,0),MATCH($B296,'3c Mappings'!$C$7:$O$7,0)))</f>
        <v>0</v>
      </c>
      <c r="AE296" s="80">
        <f>IF(AE217="-","-",AE217*INDEX('3c Mappings'!$C$8:$O$21,MATCH($C296,'3c Mappings'!$B$8:$B$21,0),MATCH($B296,'3c Mappings'!$C$7:$O$7,0)))</f>
        <v>0</v>
      </c>
      <c r="AF296" s="80">
        <f>IF(AF217="-","-",AF217*INDEX('3c Mappings'!$C$8:$O$21,MATCH($C296,'3c Mappings'!$B$8:$B$21,0),MATCH($B296,'3c Mappings'!$C$7:$O$7,0)))</f>
        <v>0</v>
      </c>
      <c r="AG296" s="80">
        <f>IF(AG217="-","-",AG217*INDEX('3c Mappings'!$C$8:$O$21,MATCH($C296,'3c Mappings'!$B$8:$B$21,0),MATCH($B296,'3c Mappings'!$C$7:$O$7,0)))</f>
        <v>0</v>
      </c>
      <c r="AH296" s="80" t="str">
        <f>IF(AH217="-","-",AH217*INDEX('3c Mappings'!$C$8:$O$21,MATCH($C296,'3c Mappings'!$B$8:$B$21,0),MATCH($B296,'3c Mappings'!$C$7:$O$7,0)))</f>
        <v>-</v>
      </c>
      <c r="AI296" s="80" t="str">
        <f>IF(AI217="-","-",AI217*INDEX('3c Mappings'!$C$8:$O$21,MATCH($C296,'3c Mappings'!$B$8:$B$21,0),MATCH($B296,'3c Mappings'!$C$7:$O$7,0)))</f>
        <v>-</v>
      </c>
      <c r="AJ296" s="80" t="str">
        <f>IF(AJ217="-","-",AJ217*INDEX('3c Mappings'!$C$8:$O$21,MATCH($C296,'3c Mappings'!$B$8:$B$21,0),MATCH($B296,'3c Mappings'!$C$7:$O$7,0)))</f>
        <v>-</v>
      </c>
      <c r="AK296" s="80" t="str">
        <f>IF(AK217="-","-",AK217*INDEX('3c Mappings'!$C$8:$O$21,MATCH($C296,'3c Mappings'!$B$8:$B$21,0),MATCH($B296,'3c Mappings'!$C$7:$O$7,0)))</f>
        <v>-</v>
      </c>
      <c r="AL296" s="80" t="str">
        <f>IF(AL217="-","-",AL217*INDEX('3c Mappings'!$C$8:$O$21,MATCH($C296,'3c Mappings'!$B$8:$B$21,0),MATCH($B296,'3c Mappings'!$C$7:$O$7,0)))</f>
        <v>-</v>
      </c>
      <c r="AM296" s="80" t="str">
        <f>IF(AM217="-","-",AM217*INDEX('3c Mappings'!$C$8:$O$21,MATCH($C296,'3c Mappings'!$B$8:$B$21,0),MATCH($B296,'3c Mappings'!$C$7:$O$7,0)))</f>
        <v>-</v>
      </c>
      <c r="AN296" s="80" t="str">
        <f>IF(AN217="-","-",AN217*INDEX('3c Mappings'!$C$8:$O$21,MATCH($C296,'3c Mappings'!$B$8:$B$21,0),MATCH($B296,'3c Mappings'!$C$7:$O$7,0)))</f>
        <v>-</v>
      </c>
      <c r="AO296" s="80" t="str">
        <f>IF(AO217="-","-",AO217*INDEX('3c Mappings'!$C$8:$O$21,MATCH($C296,'3c Mappings'!$B$8:$B$21,0),MATCH($B296,'3c Mappings'!$C$7:$O$7,0)))</f>
        <v>-</v>
      </c>
      <c r="AP296" s="80" t="str">
        <f>IF(AP217="-","-",AP217*INDEX('3c Mappings'!$C$8:$O$21,MATCH($C296,'3c Mappings'!$B$8:$B$21,0),MATCH($B296,'3c Mappings'!$C$7:$O$7,0)))</f>
        <v>-</v>
      </c>
      <c r="AQ296" s="80" t="str">
        <f>IF(AQ217="-","-",AQ217*INDEX('3c Mappings'!$C$8:$O$21,MATCH($C296,'3c Mappings'!$B$8:$B$21,0),MATCH($B296,'3c Mappings'!$C$7:$O$7,0)))</f>
        <v>-</v>
      </c>
      <c r="AR296" s="80" t="str">
        <f>IF(AR217="-","-",AR217*INDEX('3c Mappings'!$C$8:$O$21,MATCH($C296,'3c Mappings'!$B$8:$B$21,0),MATCH($B296,'3c Mappings'!$C$7:$O$7,0)))</f>
        <v>-</v>
      </c>
      <c r="AS296" s="80" t="str">
        <f>IF(AS217="-","-",AS217*INDEX('3c Mappings'!$C$8:$O$21,MATCH($C296,'3c Mappings'!$B$8:$B$21,0),MATCH($B296,'3c Mappings'!$C$7:$O$7,0)))</f>
        <v>-</v>
      </c>
      <c r="AT296" s="80" t="str">
        <f>IF(AT217="-","-",AT217*INDEX('3c Mappings'!$C$8:$O$21,MATCH($C296,'3c Mappings'!$B$8:$B$21,0),MATCH($B296,'3c Mappings'!$C$7:$O$7,0)))</f>
        <v>-</v>
      </c>
      <c r="AU296" s="80" t="str">
        <f>IF(AU217="-","-",AU217*INDEX('3c Mappings'!$C$8:$O$21,MATCH($C296,'3c Mappings'!$B$8:$B$21,0),MATCH($B296,'3c Mappings'!$C$7:$O$7,0)))</f>
        <v>-</v>
      </c>
      <c r="AV296" s="80" t="str">
        <f>IF(AV217="-","-",AV217*INDEX('3c Mappings'!$C$8:$O$21,MATCH($C296,'3c Mappings'!$B$8:$B$21,0),MATCH($B296,'3c Mappings'!$C$7:$O$7,0)))</f>
        <v>-</v>
      </c>
      <c r="AW296" s="80" t="str">
        <f>IF(AW217="-","-",AW217*INDEX('3c Mappings'!$C$8:$O$21,MATCH($C296,'3c Mappings'!$B$8:$B$21,0),MATCH($B296,'3c Mappings'!$C$7:$O$7,0)))</f>
        <v>-</v>
      </c>
      <c r="AX296" s="80" t="str">
        <f>IF(AX217="-","-",AX217*INDEX('3c Mappings'!$C$8:$O$21,MATCH($C296,'3c Mappings'!$B$8:$B$21,0),MATCH($B296,'3c Mappings'!$C$7:$O$7,0)))</f>
        <v>-</v>
      </c>
      <c r="AY296" s="80" t="str">
        <f>IF(AY217="-","-",AY217*INDEX('3c Mappings'!$C$8:$O$21,MATCH($C296,'3c Mappings'!$B$8:$B$21,0),MATCH($B296,'3c Mappings'!$C$7:$O$7,0)))</f>
        <v>-</v>
      </c>
      <c r="AZ296" s="80" t="str">
        <f>IF(AZ217="-","-",AZ217*INDEX('3c Mappings'!$C$8:$O$21,MATCH($C296,'3c Mappings'!$B$8:$B$21,0),MATCH($B296,'3c Mappings'!$C$7:$O$7,0)))</f>
        <v>-</v>
      </c>
      <c r="BA296" s="80" t="str">
        <f>IF(BA217="-","-",BA217*INDEX('3c Mappings'!$C$8:$O$21,MATCH($C296,'3c Mappings'!$B$8:$B$21,0),MATCH($B296,'3c Mappings'!$C$7:$O$7,0)))</f>
        <v>-</v>
      </c>
      <c r="BB296" s="80" t="str">
        <f>IF(BB217="-","-",BB217*INDEX('3c Mappings'!$C$8:$O$21,MATCH($C296,'3c Mappings'!$B$8:$B$21,0),MATCH($B296,'3c Mappings'!$C$7:$O$7,0)))</f>
        <v>-</v>
      </c>
    </row>
    <row r="297" spans="1:54" s="14" customFormat="1" ht="11.45">
      <c r="A297" s="10"/>
      <c r="B297" s="72" t="s">
        <v>209</v>
      </c>
      <c r="C297" s="73" t="s">
        <v>180</v>
      </c>
      <c r="D297" s="205"/>
      <c r="E297" s="29"/>
      <c r="F297" s="80">
        <f>IF(F218="-","-",F218*INDEX('3c Mappings'!$C$8:$O$21,MATCH($C297,'3c Mappings'!$B$8:$B$21,0),MATCH($B297,'3c Mappings'!$C$7:$O$7,0)))</f>
        <v>0</v>
      </c>
      <c r="G297" s="80">
        <f>IF(G218="-","-",G218*INDEX('3c Mappings'!$C$8:$O$21,MATCH($C297,'3c Mappings'!$B$8:$B$21,0),MATCH($B297,'3c Mappings'!$C$7:$O$7,0)))</f>
        <v>0</v>
      </c>
      <c r="H297" s="80">
        <f>IF(H218="-","-",H218*INDEX('3c Mappings'!$C$8:$O$21,MATCH($C297,'3c Mappings'!$B$8:$B$21,0),MATCH($B297,'3c Mappings'!$C$7:$O$7,0)))</f>
        <v>0</v>
      </c>
      <c r="I297" s="80">
        <f>IF(I218="-","-",I218*INDEX('3c Mappings'!$C$8:$O$21,MATCH($C297,'3c Mappings'!$B$8:$B$21,0),MATCH($B297,'3c Mappings'!$C$7:$O$7,0)))</f>
        <v>0</v>
      </c>
      <c r="J297" s="80">
        <f>IF(J218="-","-",J218*INDEX('3c Mappings'!$C$8:$O$21,MATCH($C297,'3c Mappings'!$B$8:$B$21,0),MATCH($B297,'3c Mappings'!$C$7:$O$7,0)))</f>
        <v>0</v>
      </c>
      <c r="K297" s="80">
        <f>IF(K218="-","-",K218*INDEX('3c Mappings'!$C$8:$O$21,MATCH($C297,'3c Mappings'!$B$8:$B$21,0),MATCH($B297,'3c Mappings'!$C$7:$O$7,0)))</f>
        <v>0</v>
      </c>
      <c r="L297" s="80">
        <f>IF(L218="-","-",L218*INDEX('3c Mappings'!$C$8:$O$21,MATCH($C297,'3c Mappings'!$B$8:$B$21,0),MATCH($B297,'3c Mappings'!$C$7:$O$7,0)))</f>
        <v>0</v>
      </c>
      <c r="M297" s="80">
        <f>IF(M218="-","-",M218*INDEX('3c Mappings'!$C$8:$O$21,MATCH($C297,'3c Mappings'!$B$8:$B$21,0),MATCH($B297,'3c Mappings'!$C$7:$O$7,0)))</f>
        <v>0</v>
      </c>
      <c r="N297" s="82"/>
      <c r="O297" s="80">
        <f>IF(O218="-","-",O218*INDEX('3c Mappings'!$C$8:$O$21,MATCH($C297,'3c Mappings'!$B$8:$B$21,0),MATCH($B297,'3c Mappings'!$C$7:$O$7,0)))</f>
        <v>0</v>
      </c>
      <c r="P297" s="80">
        <f>IF(P218="-","-",P218*INDEX('3c Mappings'!$C$8:$O$21,MATCH($C297,'3c Mappings'!$B$8:$B$21,0),MATCH($B297,'3c Mappings'!$C$7:$O$7,0)))</f>
        <v>0</v>
      </c>
      <c r="Q297" s="80">
        <f>IF(Q218="-","-",Q218*INDEX('3c Mappings'!$C$8:$O$21,MATCH($C297,'3c Mappings'!$B$8:$B$21,0),MATCH($B297,'3c Mappings'!$C$7:$O$7,0)))</f>
        <v>0</v>
      </c>
      <c r="R297" s="80">
        <f>IF(R218="-","-",R218*INDEX('3c Mappings'!$C$8:$O$21,MATCH($C297,'3c Mappings'!$B$8:$B$21,0),MATCH($B297,'3c Mappings'!$C$7:$O$7,0)))</f>
        <v>0</v>
      </c>
      <c r="S297" s="80">
        <f>IF(S218="-","-",S218*INDEX('3c Mappings'!$C$8:$O$21,MATCH($C297,'3c Mappings'!$B$8:$B$21,0),MATCH($B297,'3c Mappings'!$C$7:$O$7,0)))</f>
        <v>0</v>
      </c>
      <c r="T297" s="80">
        <f>IF(T218="-","-",T218*INDEX('3c Mappings'!$C$8:$O$21,MATCH($C297,'3c Mappings'!$B$8:$B$21,0),MATCH($B297,'3c Mappings'!$C$7:$O$7,0)))</f>
        <v>0</v>
      </c>
      <c r="U297" s="80">
        <f>IF(U218="-","-",U218*INDEX('3c Mappings'!$C$8:$O$21,MATCH($C297,'3c Mappings'!$B$8:$B$21,0),MATCH($B297,'3c Mappings'!$C$7:$O$7,0)))</f>
        <v>0</v>
      </c>
      <c r="V297" s="80">
        <f>IF(V218="-","-",V218*INDEX('3c Mappings'!$C$8:$O$21,MATCH($C297,'3c Mappings'!$B$8:$B$21,0),MATCH($B297,'3c Mappings'!$C$7:$O$7,0)))</f>
        <v>0</v>
      </c>
      <c r="W297" s="80">
        <f>IF(W218="-","-",W218*INDEX('3c Mappings'!$C$8:$O$21,MATCH($C297,'3c Mappings'!$B$8:$B$21,0),MATCH($B297,'3c Mappings'!$C$7:$O$7,0)))</f>
        <v>0</v>
      </c>
      <c r="X297" s="80">
        <f>IF(X218="-","-",X218*INDEX('3c Mappings'!$C$8:$O$21,MATCH($C297,'3c Mappings'!$B$8:$B$21,0),MATCH($B297,'3c Mappings'!$C$7:$O$7,0)))</f>
        <v>0</v>
      </c>
      <c r="Y297" s="80">
        <f>IF(Y218="-","-",Y218*INDEX('3c Mappings'!$C$8:$O$21,MATCH($C297,'3c Mappings'!$B$8:$B$21,0),MATCH($B297,'3c Mappings'!$C$7:$O$7,0)))</f>
        <v>0</v>
      </c>
      <c r="Z297" s="80">
        <f>IF(Z218="-","-",Z218*INDEX('3c Mappings'!$C$8:$O$21,MATCH($C297,'3c Mappings'!$B$8:$B$21,0),MATCH($B297,'3c Mappings'!$C$7:$O$7,0)))</f>
        <v>0</v>
      </c>
      <c r="AA297" s="80">
        <f>IF(AA218="-","-",AA218*INDEX('3c Mappings'!$C$8:$O$21,MATCH($C297,'3c Mappings'!$B$8:$B$21,0),MATCH($B297,'3c Mappings'!$C$7:$O$7,0)))</f>
        <v>0</v>
      </c>
      <c r="AB297" s="80">
        <f>IF(AB218="-","-",AB218*INDEX('3c Mappings'!$C$8:$O$21,MATCH($C297,'3c Mappings'!$B$8:$B$21,0),MATCH($B297,'3c Mappings'!$C$7:$O$7,0)))</f>
        <v>0</v>
      </c>
      <c r="AC297" s="80">
        <f>IF(AC218="-","-",AC218*INDEX('3c Mappings'!$C$8:$O$21,MATCH($C297,'3c Mappings'!$B$8:$B$21,0),MATCH($B297,'3c Mappings'!$C$7:$O$7,0)))</f>
        <v>0</v>
      </c>
      <c r="AD297" s="80">
        <f>IF(AD218="-","-",AD218*INDEX('3c Mappings'!$C$8:$O$21,MATCH($C297,'3c Mappings'!$B$8:$B$21,0),MATCH($B297,'3c Mappings'!$C$7:$O$7,0)))</f>
        <v>0</v>
      </c>
      <c r="AE297" s="80">
        <f>IF(AE218="-","-",AE218*INDEX('3c Mappings'!$C$8:$O$21,MATCH($C297,'3c Mappings'!$B$8:$B$21,0),MATCH($B297,'3c Mappings'!$C$7:$O$7,0)))</f>
        <v>0</v>
      </c>
      <c r="AF297" s="80">
        <f>IF(AF218="-","-",AF218*INDEX('3c Mappings'!$C$8:$O$21,MATCH($C297,'3c Mappings'!$B$8:$B$21,0),MATCH($B297,'3c Mappings'!$C$7:$O$7,0)))</f>
        <v>0</v>
      </c>
      <c r="AG297" s="80">
        <f>IF(AG218="-","-",AG218*INDEX('3c Mappings'!$C$8:$O$21,MATCH($C297,'3c Mappings'!$B$8:$B$21,0),MATCH($B297,'3c Mappings'!$C$7:$O$7,0)))</f>
        <v>0</v>
      </c>
      <c r="AH297" s="80" t="str">
        <f>IF(AH218="-","-",AH218*INDEX('3c Mappings'!$C$8:$O$21,MATCH($C297,'3c Mappings'!$B$8:$B$21,0),MATCH($B297,'3c Mappings'!$C$7:$O$7,0)))</f>
        <v>-</v>
      </c>
      <c r="AI297" s="80" t="str">
        <f>IF(AI218="-","-",AI218*INDEX('3c Mappings'!$C$8:$O$21,MATCH($C297,'3c Mappings'!$B$8:$B$21,0),MATCH($B297,'3c Mappings'!$C$7:$O$7,0)))</f>
        <v>-</v>
      </c>
      <c r="AJ297" s="80" t="str">
        <f>IF(AJ218="-","-",AJ218*INDEX('3c Mappings'!$C$8:$O$21,MATCH($C297,'3c Mappings'!$B$8:$B$21,0),MATCH($B297,'3c Mappings'!$C$7:$O$7,0)))</f>
        <v>-</v>
      </c>
      <c r="AK297" s="80" t="str">
        <f>IF(AK218="-","-",AK218*INDEX('3c Mappings'!$C$8:$O$21,MATCH($C297,'3c Mappings'!$B$8:$B$21,0),MATCH($B297,'3c Mappings'!$C$7:$O$7,0)))</f>
        <v>-</v>
      </c>
      <c r="AL297" s="80" t="str">
        <f>IF(AL218="-","-",AL218*INDEX('3c Mappings'!$C$8:$O$21,MATCH($C297,'3c Mappings'!$B$8:$B$21,0),MATCH($B297,'3c Mappings'!$C$7:$O$7,0)))</f>
        <v>-</v>
      </c>
      <c r="AM297" s="80" t="str">
        <f>IF(AM218="-","-",AM218*INDEX('3c Mappings'!$C$8:$O$21,MATCH($C297,'3c Mappings'!$B$8:$B$21,0),MATCH($B297,'3c Mappings'!$C$7:$O$7,0)))</f>
        <v>-</v>
      </c>
      <c r="AN297" s="80" t="str">
        <f>IF(AN218="-","-",AN218*INDEX('3c Mappings'!$C$8:$O$21,MATCH($C297,'3c Mappings'!$B$8:$B$21,0),MATCH($B297,'3c Mappings'!$C$7:$O$7,0)))</f>
        <v>-</v>
      </c>
      <c r="AO297" s="80" t="str">
        <f>IF(AO218="-","-",AO218*INDEX('3c Mappings'!$C$8:$O$21,MATCH($C297,'3c Mappings'!$B$8:$B$21,0),MATCH($B297,'3c Mappings'!$C$7:$O$7,0)))</f>
        <v>-</v>
      </c>
      <c r="AP297" s="80" t="str">
        <f>IF(AP218="-","-",AP218*INDEX('3c Mappings'!$C$8:$O$21,MATCH($C297,'3c Mappings'!$B$8:$B$21,0),MATCH($B297,'3c Mappings'!$C$7:$O$7,0)))</f>
        <v>-</v>
      </c>
      <c r="AQ297" s="80" t="str">
        <f>IF(AQ218="-","-",AQ218*INDEX('3c Mappings'!$C$8:$O$21,MATCH($C297,'3c Mappings'!$B$8:$B$21,0),MATCH($B297,'3c Mappings'!$C$7:$O$7,0)))</f>
        <v>-</v>
      </c>
      <c r="AR297" s="80" t="str">
        <f>IF(AR218="-","-",AR218*INDEX('3c Mappings'!$C$8:$O$21,MATCH($C297,'3c Mappings'!$B$8:$B$21,0),MATCH($B297,'3c Mappings'!$C$7:$O$7,0)))</f>
        <v>-</v>
      </c>
      <c r="AS297" s="80" t="str">
        <f>IF(AS218="-","-",AS218*INDEX('3c Mappings'!$C$8:$O$21,MATCH($C297,'3c Mappings'!$B$8:$B$21,0),MATCH($B297,'3c Mappings'!$C$7:$O$7,0)))</f>
        <v>-</v>
      </c>
      <c r="AT297" s="80" t="str">
        <f>IF(AT218="-","-",AT218*INDEX('3c Mappings'!$C$8:$O$21,MATCH($C297,'3c Mappings'!$B$8:$B$21,0),MATCH($B297,'3c Mappings'!$C$7:$O$7,0)))</f>
        <v>-</v>
      </c>
      <c r="AU297" s="80" t="str">
        <f>IF(AU218="-","-",AU218*INDEX('3c Mappings'!$C$8:$O$21,MATCH($C297,'3c Mappings'!$B$8:$B$21,0),MATCH($B297,'3c Mappings'!$C$7:$O$7,0)))</f>
        <v>-</v>
      </c>
      <c r="AV297" s="80" t="str">
        <f>IF(AV218="-","-",AV218*INDEX('3c Mappings'!$C$8:$O$21,MATCH($C297,'3c Mappings'!$B$8:$B$21,0),MATCH($B297,'3c Mappings'!$C$7:$O$7,0)))</f>
        <v>-</v>
      </c>
      <c r="AW297" s="80" t="str">
        <f>IF(AW218="-","-",AW218*INDEX('3c Mappings'!$C$8:$O$21,MATCH($C297,'3c Mappings'!$B$8:$B$21,0),MATCH($B297,'3c Mappings'!$C$7:$O$7,0)))</f>
        <v>-</v>
      </c>
      <c r="AX297" s="80" t="str">
        <f>IF(AX218="-","-",AX218*INDEX('3c Mappings'!$C$8:$O$21,MATCH($C297,'3c Mappings'!$B$8:$B$21,0),MATCH($B297,'3c Mappings'!$C$7:$O$7,0)))</f>
        <v>-</v>
      </c>
      <c r="AY297" s="80" t="str">
        <f>IF(AY218="-","-",AY218*INDEX('3c Mappings'!$C$8:$O$21,MATCH($C297,'3c Mappings'!$B$8:$B$21,0),MATCH($B297,'3c Mappings'!$C$7:$O$7,0)))</f>
        <v>-</v>
      </c>
      <c r="AZ297" s="80" t="str">
        <f>IF(AZ218="-","-",AZ218*INDEX('3c Mappings'!$C$8:$O$21,MATCH($C297,'3c Mappings'!$B$8:$B$21,0),MATCH($B297,'3c Mappings'!$C$7:$O$7,0)))</f>
        <v>-</v>
      </c>
      <c r="BA297" s="80" t="str">
        <f>IF(BA218="-","-",BA218*INDEX('3c Mappings'!$C$8:$O$21,MATCH($C297,'3c Mappings'!$B$8:$B$21,0),MATCH($B297,'3c Mappings'!$C$7:$O$7,0)))</f>
        <v>-</v>
      </c>
      <c r="BB297" s="80" t="str">
        <f>IF(BB218="-","-",BB218*INDEX('3c Mappings'!$C$8:$O$21,MATCH($C297,'3c Mappings'!$B$8:$B$21,0),MATCH($B297,'3c Mappings'!$C$7:$O$7,0)))</f>
        <v>-</v>
      </c>
    </row>
    <row r="298" spans="1:54" s="14" customFormat="1" ht="11.45">
      <c r="A298" s="10"/>
      <c r="B298" s="72" t="s">
        <v>210</v>
      </c>
      <c r="C298" s="73" t="s">
        <v>180</v>
      </c>
      <c r="D298" s="205"/>
      <c r="E298" s="29"/>
      <c r="F298" s="80">
        <f>IF(F219="-","-",F219*INDEX('3c Mappings'!$C$8:$O$21,MATCH($C298,'3c Mappings'!$B$8:$B$21,0),MATCH($B298,'3c Mappings'!$C$7:$O$7,0)))</f>
        <v>0</v>
      </c>
      <c r="G298" s="80">
        <f>IF(G219="-","-",G219*INDEX('3c Mappings'!$C$8:$O$21,MATCH($C298,'3c Mappings'!$B$8:$B$21,0),MATCH($B298,'3c Mappings'!$C$7:$O$7,0)))</f>
        <v>0</v>
      </c>
      <c r="H298" s="80">
        <f>IF(H219="-","-",H219*INDEX('3c Mappings'!$C$8:$O$21,MATCH($C298,'3c Mappings'!$B$8:$B$21,0),MATCH($B298,'3c Mappings'!$C$7:$O$7,0)))</f>
        <v>0</v>
      </c>
      <c r="I298" s="80">
        <f>IF(I219="-","-",I219*INDEX('3c Mappings'!$C$8:$O$21,MATCH($C298,'3c Mappings'!$B$8:$B$21,0),MATCH($B298,'3c Mappings'!$C$7:$O$7,0)))</f>
        <v>0</v>
      </c>
      <c r="J298" s="80">
        <f>IF(J219="-","-",J219*INDEX('3c Mappings'!$C$8:$O$21,MATCH($C298,'3c Mappings'!$B$8:$B$21,0),MATCH($B298,'3c Mappings'!$C$7:$O$7,0)))</f>
        <v>0</v>
      </c>
      <c r="K298" s="80">
        <f>IF(K219="-","-",K219*INDEX('3c Mappings'!$C$8:$O$21,MATCH($C298,'3c Mappings'!$B$8:$B$21,0),MATCH($B298,'3c Mappings'!$C$7:$O$7,0)))</f>
        <v>0</v>
      </c>
      <c r="L298" s="80">
        <f>IF(L219="-","-",L219*INDEX('3c Mappings'!$C$8:$O$21,MATCH($C298,'3c Mappings'!$B$8:$B$21,0),MATCH($B298,'3c Mappings'!$C$7:$O$7,0)))</f>
        <v>0</v>
      </c>
      <c r="M298" s="80">
        <f>IF(M219="-","-",M219*INDEX('3c Mappings'!$C$8:$O$21,MATCH($C298,'3c Mappings'!$B$8:$B$21,0),MATCH($B298,'3c Mappings'!$C$7:$O$7,0)))</f>
        <v>0</v>
      </c>
      <c r="N298" s="82"/>
      <c r="O298" s="80">
        <f>IF(O219="-","-",O219*INDEX('3c Mappings'!$C$8:$O$21,MATCH($C298,'3c Mappings'!$B$8:$B$21,0),MATCH($B298,'3c Mappings'!$C$7:$O$7,0)))</f>
        <v>0</v>
      </c>
      <c r="P298" s="80">
        <f>IF(P219="-","-",P219*INDEX('3c Mappings'!$C$8:$O$21,MATCH($C298,'3c Mappings'!$B$8:$B$21,0),MATCH($B298,'3c Mappings'!$C$7:$O$7,0)))</f>
        <v>0</v>
      </c>
      <c r="Q298" s="80">
        <f>IF(Q219="-","-",Q219*INDEX('3c Mappings'!$C$8:$O$21,MATCH($C298,'3c Mappings'!$B$8:$B$21,0),MATCH($B298,'3c Mappings'!$C$7:$O$7,0)))</f>
        <v>0</v>
      </c>
      <c r="R298" s="80">
        <f>IF(R219="-","-",R219*INDEX('3c Mappings'!$C$8:$O$21,MATCH($C298,'3c Mappings'!$B$8:$B$21,0),MATCH($B298,'3c Mappings'!$C$7:$O$7,0)))</f>
        <v>0</v>
      </c>
      <c r="S298" s="80">
        <f>IF(S219="-","-",S219*INDEX('3c Mappings'!$C$8:$O$21,MATCH($C298,'3c Mappings'!$B$8:$B$21,0),MATCH($B298,'3c Mappings'!$C$7:$O$7,0)))</f>
        <v>0</v>
      </c>
      <c r="T298" s="80">
        <f>IF(T219="-","-",T219*INDEX('3c Mappings'!$C$8:$O$21,MATCH($C298,'3c Mappings'!$B$8:$B$21,0),MATCH($B298,'3c Mappings'!$C$7:$O$7,0)))</f>
        <v>0</v>
      </c>
      <c r="U298" s="80">
        <f>IF(U219="-","-",U219*INDEX('3c Mappings'!$C$8:$O$21,MATCH($C298,'3c Mappings'!$B$8:$B$21,0),MATCH($B298,'3c Mappings'!$C$7:$O$7,0)))</f>
        <v>0</v>
      </c>
      <c r="V298" s="80">
        <f>IF(V219="-","-",V219*INDEX('3c Mappings'!$C$8:$O$21,MATCH($C298,'3c Mappings'!$B$8:$B$21,0),MATCH($B298,'3c Mappings'!$C$7:$O$7,0)))</f>
        <v>0</v>
      </c>
      <c r="W298" s="80">
        <f>IF(W219="-","-",W219*INDEX('3c Mappings'!$C$8:$O$21,MATCH($C298,'3c Mappings'!$B$8:$B$21,0),MATCH($B298,'3c Mappings'!$C$7:$O$7,0)))</f>
        <v>0</v>
      </c>
      <c r="X298" s="80">
        <f>IF(X219="-","-",X219*INDEX('3c Mappings'!$C$8:$O$21,MATCH($C298,'3c Mappings'!$B$8:$B$21,0),MATCH($B298,'3c Mappings'!$C$7:$O$7,0)))</f>
        <v>0</v>
      </c>
      <c r="Y298" s="80">
        <f>IF(Y219="-","-",Y219*INDEX('3c Mappings'!$C$8:$O$21,MATCH($C298,'3c Mappings'!$B$8:$B$21,0),MATCH($B298,'3c Mappings'!$C$7:$O$7,0)))</f>
        <v>0</v>
      </c>
      <c r="Z298" s="80">
        <f>IF(Z219="-","-",Z219*INDEX('3c Mappings'!$C$8:$O$21,MATCH($C298,'3c Mappings'!$B$8:$B$21,0),MATCH($B298,'3c Mappings'!$C$7:$O$7,0)))</f>
        <v>0</v>
      </c>
      <c r="AA298" s="80">
        <f>IF(AA219="-","-",AA219*INDEX('3c Mappings'!$C$8:$O$21,MATCH($C298,'3c Mappings'!$B$8:$B$21,0),MATCH($B298,'3c Mappings'!$C$7:$O$7,0)))</f>
        <v>0</v>
      </c>
      <c r="AB298" s="80">
        <f>IF(AB219="-","-",AB219*INDEX('3c Mappings'!$C$8:$O$21,MATCH($C298,'3c Mappings'!$B$8:$B$21,0),MATCH($B298,'3c Mappings'!$C$7:$O$7,0)))</f>
        <v>0</v>
      </c>
      <c r="AC298" s="80">
        <f>IF(AC219="-","-",AC219*INDEX('3c Mappings'!$C$8:$O$21,MATCH($C298,'3c Mappings'!$B$8:$B$21,0),MATCH($B298,'3c Mappings'!$C$7:$O$7,0)))</f>
        <v>0</v>
      </c>
      <c r="AD298" s="80">
        <f>IF(AD219="-","-",AD219*INDEX('3c Mappings'!$C$8:$O$21,MATCH($C298,'3c Mappings'!$B$8:$B$21,0),MATCH($B298,'3c Mappings'!$C$7:$O$7,0)))</f>
        <v>0</v>
      </c>
      <c r="AE298" s="80">
        <f>IF(AE219="-","-",AE219*INDEX('3c Mappings'!$C$8:$O$21,MATCH($C298,'3c Mappings'!$B$8:$B$21,0),MATCH($B298,'3c Mappings'!$C$7:$O$7,0)))</f>
        <v>0</v>
      </c>
      <c r="AF298" s="80">
        <f>IF(AF219="-","-",AF219*INDEX('3c Mappings'!$C$8:$O$21,MATCH($C298,'3c Mappings'!$B$8:$B$21,0),MATCH($B298,'3c Mappings'!$C$7:$O$7,0)))</f>
        <v>0</v>
      </c>
      <c r="AG298" s="80">
        <f>IF(AG219="-","-",AG219*INDEX('3c Mappings'!$C$8:$O$21,MATCH($C298,'3c Mappings'!$B$8:$B$21,0),MATCH($B298,'3c Mappings'!$C$7:$O$7,0)))</f>
        <v>0</v>
      </c>
      <c r="AH298" s="80" t="str">
        <f>IF(AH219="-","-",AH219*INDEX('3c Mappings'!$C$8:$O$21,MATCH($C298,'3c Mappings'!$B$8:$B$21,0),MATCH($B298,'3c Mappings'!$C$7:$O$7,0)))</f>
        <v>-</v>
      </c>
      <c r="AI298" s="80" t="str">
        <f>IF(AI219="-","-",AI219*INDEX('3c Mappings'!$C$8:$O$21,MATCH($C298,'3c Mappings'!$B$8:$B$21,0),MATCH($B298,'3c Mappings'!$C$7:$O$7,0)))</f>
        <v>-</v>
      </c>
      <c r="AJ298" s="80" t="str">
        <f>IF(AJ219="-","-",AJ219*INDEX('3c Mappings'!$C$8:$O$21,MATCH($C298,'3c Mappings'!$B$8:$B$21,0),MATCH($B298,'3c Mappings'!$C$7:$O$7,0)))</f>
        <v>-</v>
      </c>
      <c r="AK298" s="80" t="str">
        <f>IF(AK219="-","-",AK219*INDEX('3c Mappings'!$C$8:$O$21,MATCH($C298,'3c Mappings'!$B$8:$B$21,0),MATCH($B298,'3c Mappings'!$C$7:$O$7,0)))</f>
        <v>-</v>
      </c>
      <c r="AL298" s="80" t="str">
        <f>IF(AL219="-","-",AL219*INDEX('3c Mappings'!$C$8:$O$21,MATCH($C298,'3c Mappings'!$B$8:$B$21,0),MATCH($B298,'3c Mappings'!$C$7:$O$7,0)))</f>
        <v>-</v>
      </c>
      <c r="AM298" s="80" t="str">
        <f>IF(AM219="-","-",AM219*INDEX('3c Mappings'!$C$8:$O$21,MATCH($C298,'3c Mappings'!$B$8:$B$21,0),MATCH($B298,'3c Mappings'!$C$7:$O$7,0)))</f>
        <v>-</v>
      </c>
      <c r="AN298" s="80" t="str">
        <f>IF(AN219="-","-",AN219*INDEX('3c Mappings'!$C$8:$O$21,MATCH($C298,'3c Mappings'!$B$8:$B$21,0),MATCH($B298,'3c Mappings'!$C$7:$O$7,0)))</f>
        <v>-</v>
      </c>
      <c r="AO298" s="80" t="str">
        <f>IF(AO219="-","-",AO219*INDEX('3c Mappings'!$C$8:$O$21,MATCH($C298,'3c Mappings'!$B$8:$B$21,0),MATCH($B298,'3c Mappings'!$C$7:$O$7,0)))</f>
        <v>-</v>
      </c>
      <c r="AP298" s="80" t="str">
        <f>IF(AP219="-","-",AP219*INDEX('3c Mappings'!$C$8:$O$21,MATCH($C298,'3c Mappings'!$B$8:$B$21,0),MATCH($B298,'3c Mappings'!$C$7:$O$7,0)))</f>
        <v>-</v>
      </c>
      <c r="AQ298" s="80" t="str">
        <f>IF(AQ219="-","-",AQ219*INDEX('3c Mappings'!$C$8:$O$21,MATCH($C298,'3c Mappings'!$B$8:$B$21,0),MATCH($B298,'3c Mappings'!$C$7:$O$7,0)))</f>
        <v>-</v>
      </c>
      <c r="AR298" s="80" t="str">
        <f>IF(AR219="-","-",AR219*INDEX('3c Mappings'!$C$8:$O$21,MATCH($C298,'3c Mappings'!$B$8:$B$21,0),MATCH($B298,'3c Mappings'!$C$7:$O$7,0)))</f>
        <v>-</v>
      </c>
      <c r="AS298" s="80" t="str">
        <f>IF(AS219="-","-",AS219*INDEX('3c Mappings'!$C$8:$O$21,MATCH($C298,'3c Mappings'!$B$8:$B$21,0),MATCH($B298,'3c Mappings'!$C$7:$O$7,0)))</f>
        <v>-</v>
      </c>
      <c r="AT298" s="80" t="str">
        <f>IF(AT219="-","-",AT219*INDEX('3c Mappings'!$C$8:$O$21,MATCH($C298,'3c Mappings'!$B$8:$B$21,0),MATCH($B298,'3c Mappings'!$C$7:$O$7,0)))</f>
        <v>-</v>
      </c>
      <c r="AU298" s="80" t="str">
        <f>IF(AU219="-","-",AU219*INDEX('3c Mappings'!$C$8:$O$21,MATCH($C298,'3c Mappings'!$B$8:$B$21,0),MATCH($B298,'3c Mappings'!$C$7:$O$7,0)))</f>
        <v>-</v>
      </c>
      <c r="AV298" s="80" t="str">
        <f>IF(AV219="-","-",AV219*INDEX('3c Mappings'!$C$8:$O$21,MATCH($C298,'3c Mappings'!$B$8:$B$21,0),MATCH($B298,'3c Mappings'!$C$7:$O$7,0)))</f>
        <v>-</v>
      </c>
      <c r="AW298" s="80" t="str">
        <f>IF(AW219="-","-",AW219*INDEX('3c Mappings'!$C$8:$O$21,MATCH($C298,'3c Mappings'!$B$8:$B$21,0),MATCH($B298,'3c Mappings'!$C$7:$O$7,0)))</f>
        <v>-</v>
      </c>
      <c r="AX298" s="80" t="str">
        <f>IF(AX219="-","-",AX219*INDEX('3c Mappings'!$C$8:$O$21,MATCH($C298,'3c Mappings'!$B$8:$B$21,0),MATCH($B298,'3c Mappings'!$C$7:$O$7,0)))</f>
        <v>-</v>
      </c>
      <c r="AY298" s="80" t="str">
        <f>IF(AY219="-","-",AY219*INDEX('3c Mappings'!$C$8:$O$21,MATCH($C298,'3c Mappings'!$B$8:$B$21,0),MATCH($B298,'3c Mappings'!$C$7:$O$7,0)))</f>
        <v>-</v>
      </c>
      <c r="AZ298" s="80" t="str">
        <f>IF(AZ219="-","-",AZ219*INDEX('3c Mappings'!$C$8:$O$21,MATCH($C298,'3c Mappings'!$B$8:$B$21,0),MATCH($B298,'3c Mappings'!$C$7:$O$7,0)))</f>
        <v>-</v>
      </c>
      <c r="BA298" s="80" t="str">
        <f>IF(BA219="-","-",BA219*INDEX('3c Mappings'!$C$8:$O$21,MATCH($C298,'3c Mappings'!$B$8:$B$21,0),MATCH($B298,'3c Mappings'!$C$7:$O$7,0)))</f>
        <v>-</v>
      </c>
      <c r="BB298" s="80" t="str">
        <f>IF(BB219="-","-",BB219*INDEX('3c Mappings'!$C$8:$O$21,MATCH($C298,'3c Mappings'!$B$8:$B$21,0),MATCH($B298,'3c Mappings'!$C$7:$O$7,0)))</f>
        <v>-</v>
      </c>
    </row>
    <row r="299" spans="1:54" s="14" customFormat="1" ht="11.45">
      <c r="A299" s="10"/>
      <c r="B299" s="72" t="s">
        <v>211</v>
      </c>
      <c r="C299" s="73" t="s">
        <v>180</v>
      </c>
      <c r="D299" s="205"/>
      <c r="E299" s="29"/>
      <c r="F299" s="80">
        <f>IF(F220="-","-",F220*INDEX('3c Mappings'!$C$8:$O$21,MATCH($C299,'3c Mappings'!$B$8:$B$21,0),MATCH($B299,'3c Mappings'!$C$7:$O$7,0)))</f>
        <v>0</v>
      </c>
      <c r="G299" s="80">
        <f>IF(G220="-","-",G220*INDEX('3c Mappings'!$C$8:$O$21,MATCH($C299,'3c Mappings'!$B$8:$B$21,0),MATCH($B299,'3c Mappings'!$C$7:$O$7,0)))</f>
        <v>0</v>
      </c>
      <c r="H299" s="80">
        <f>IF(H220="-","-",H220*INDEX('3c Mappings'!$C$8:$O$21,MATCH($C299,'3c Mappings'!$B$8:$B$21,0),MATCH($B299,'3c Mappings'!$C$7:$O$7,0)))</f>
        <v>0</v>
      </c>
      <c r="I299" s="80">
        <f>IF(I220="-","-",I220*INDEX('3c Mappings'!$C$8:$O$21,MATCH($C299,'3c Mappings'!$B$8:$B$21,0),MATCH($B299,'3c Mappings'!$C$7:$O$7,0)))</f>
        <v>0</v>
      </c>
      <c r="J299" s="80">
        <f>IF(J220="-","-",J220*INDEX('3c Mappings'!$C$8:$O$21,MATCH($C299,'3c Mappings'!$B$8:$B$21,0),MATCH($B299,'3c Mappings'!$C$7:$O$7,0)))</f>
        <v>0</v>
      </c>
      <c r="K299" s="80">
        <f>IF(K220="-","-",K220*INDEX('3c Mappings'!$C$8:$O$21,MATCH($C299,'3c Mappings'!$B$8:$B$21,0),MATCH($B299,'3c Mappings'!$C$7:$O$7,0)))</f>
        <v>0</v>
      </c>
      <c r="L299" s="80">
        <f>IF(L220="-","-",L220*INDEX('3c Mappings'!$C$8:$O$21,MATCH($C299,'3c Mappings'!$B$8:$B$21,0),MATCH($B299,'3c Mappings'!$C$7:$O$7,0)))</f>
        <v>0</v>
      </c>
      <c r="M299" s="80">
        <f>IF(M220="-","-",M220*INDEX('3c Mappings'!$C$8:$O$21,MATCH($C299,'3c Mappings'!$B$8:$B$21,0),MATCH($B299,'3c Mappings'!$C$7:$O$7,0)))</f>
        <v>0</v>
      </c>
      <c r="N299" s="82"/>
      <c r="O299" s="80">
        <f>IF(O220="-","-",O220*INDEX('3c Mappings'!$C$8:$O$21,MATCH($C299,'3c Mappings'!$B$8:$B$21,0),MATCH($B299,'3c Mappings'!$C$7:$O$7,0)))</f>
        <v>0</v>
      </c>
      <c r="P299" s="80">
        <f>IF(P220="-","-",P220*INDEX('3c Mappings'!$C$8:$O$21,MATCH($C299,'3c Mappings'!$B$8:$B$21,0),MATCH($B299,'3c Mappings'!$C$7:$O$7,0)))</f>
        <v>0</v>
      </c>
      <c r="Q299" s="80">
        <f>IF(Q220="-","-",Q220*INDEX('3c Mappings'!$C$8:$O$21,MATCH($C299,'3c Mappings'!$B$8:$B$21,0),MATCH($B299,'3c Mappings'!$C$7:$O$7,0)))</f>
        <v>0</v>
      </c>
      <c r="R299" s="80">
        <f>IF(R220="-","-",R220*INDEX('3c Mappings'!$C$8:$O$21,MATCH($C299,'3c Mappings'!$B$8:$B$21,0),MATCH($B299,'3c Mappings'!$C$7:$O$7,0)))</f>
        <v>0</v>
      </c>
      <c r="S299" s="80">
        <f>IF(S220="-","-",S220*INDEX('3c Mappings'!$C$8:$O$21,MATCH($C299,'3c Mappings'!$B$8:$B$21,0),MATCH($B299,'3c Mappings'!$C$7:$O$7,0)))</f>
        <v>0</v>
      </c>
      <c r="T299" s="80">
        <f>IF(T220="-","-",T220*INDEX('3c Mappings'!$C$8:$O$21,MATCH($C299,'3c Mappings'!$B$8:$B$21,0),MATCH($B299,'3c Mappings'!$C$7:$O$7,0)))</f>
        <v>0</v>
      </c>
      <c r="U299" s="80">
        <f>IF(U220="-","-",U220*INDEX('3c Mappings'!$C$8:$O$21,MATCH($C299,'3c Mappings'!$B$8:$B$21,0),MATCH($B299,'3c Mappings'!$C$7:$O$7,0)))</f>
        <v>0</v>
      </c>
      <c r="V299" s="80">
        <f>IF(V220="-","-",V220*INDEX('3c Mappings'!$C$8:$O$21,MATCH($C299,'3c Mappings'!$B$8:$B$21,0),MATCH($B299,'3c Mappings'!$C$7:$O$7,0)))</f>
        <v>0</v>
      </c>
      <c r="W299" s="80">
        <f>IF(W220="-","-",W220*INDEX('3c Mappings'!$C$8:$O$21,MATCH($C299,'3c Mappings'!$B$8:$B$21,0),MATCH($B299,'3c Mappings'!$C$7:$O$7,0)))</f>
        <v>0</v>
      </c>
      <c r="X299" s="80">
        <f>IF(X220="-","-",X220*INDEX('3c Mappings'!$C$8:$O$21,MATCH($C299,'3c Mappings'!$B$8:$B$21,0),MATCH($B299,'3c Mappings'!$C$7:$O$7,0)))</f>
        <v>0</v>
      </c>
      <c r="Y299" s="80">
        <f>IF(Y220="-","-",Y220*INDEX('3c Mappings'!$C$8:$O$21,MATCH($C299,'3c Mappings'!$B$8:$B$21,0),MATCH($B299,'3c Mappings'!$C$7:$O$7,0)))</f>
        <v>0</v>
      </c>
      <c r="Z299" s="80">
        <f>IF(Z220="-","-",Z220*INDEX('3c Mappings'!$C$8:$O$21,MATCH($C299,'3c Mappings'!$B$8:$B$21,0),MATCH($B299,'3c Mappings'!$C$7:$O$7,0)))</f>
        <v>0</v>
      </c>
      <c r="AA299" s="80">
        <f>IF(AA220="-","-",AA220*INDEX('3c Mappings'!$C$8:$O$21,MATCH($C299,'3c Mappings'!$B$8:$B$21,0),MATCH($B299,'3c Mappings'!$C$7:$O$7,0)))</f>
        <v>0</v>
      </c>
      <c r="AB299" s="80">
        <f>IF(AB220="-","-",AB220*INDEX('3c Mappings'!$C$8:$O$21,MATCH($C299,'3c Mappings'!$B$8:$B$21,0),MATCH($B299,'3c Mappings'!$C$7:$O$7,0)))</f>
        <v>0</v>
      </c>
      <c r="AC299" s="80">
        <f>IF(AC220="-","-",AC220*INDEX('3c Mappings'!$C$8:$O$21,MATCH($C299,'3c Mappings'!$B$8:$B$21,0),MATCH($B299,'3c Mappings'!$C$7:$O$7,0)))</f>
        <v>0</v>
      </c>
      <c r="AD299" s="80">
        <f>IF(AD220="-","-",AD220*INDEX('3c Mappings'!$C$8:$O$21,MATCH($C299,'3c Mappings'!$B$8:$B$21,0),MATCH($B299,'3c Mappings'!$C$7:$O$7,0)))</f>
        <v>0</v>
      </c>
      <c r="AE299" s="80">
        <f>IF(AE220="-","-",AE220*INDEX('3c Mappings'!$C$8:$O$21,MATCH($C299,'3c Mappings'!$B$8:$B$21,0),MATCH($B299,'3c Mappings'!$C$7:$O$7,0)))</f>
        <v>0</v>
      </c>
      <c r="AF299" s="80">
        <f>IF(AF220="-","-",AF220*INDEX('3c Mappings'!$C$8:$O$21,MATCH($C299,'3c Mappings'!$B$8:$B$21,0),MATCH($B299,'3c Mappings'!$C$7:$O$7,0)))</f>
        <v>0</v>
      </c>
      <c r="AG299" s="80">
        <f>IF(AG220="-","-",AG220*INDEX('3c Mappings'!$C$8:$O$21,MATCH($C299,'3c Mappings'!$B$8:$B$21,0),MATCH($B299,'3c Mappings'!$C$7:$O$7,0)))</f>
        <v>0</v>
      </c>
      <c r="AH299" s="80" t="str">
        <f>IF(AH220="-","-",AH220*INDEX('3c Mappings'!$C$8:$O$21,MATCH($C299,'3c Mappings'!$B$8:$B$21,0),MATCH($B299,'3c Mappings'!$C$7:$O$7,0)))</f>
        <v>-</v>
      </c>
      <c r="AI299" s="80" t="str">
        <f>IF(AI220="-","-",AI220*INDEX('3c Mappings'!$C$8:$O$21,MATCH($C299,'3c Mappings'!$B$8:$B$21,0),MATCH($B299,'3c Mappings'!$C$7:$O$7,0)))</f>
        <v>-</v>
      </c>
      <c r="AJ299" s="80" t="str">
        <f>IF(AJ220="-","-",AJ220*INDEX('3c Mappings'!$C$8:$O$21,MATCH($C299,'3c Mappings'!$B$8:$B$21,0),MATCH($B299,'3c Mappings'!$C$7:$O$7,0)))</f>
        <v>-</v>
      </c>
      <c r="AK299" s="80" t="str">
        <f>IF(AK220="-","-",AK220*INDEX('3c Mappings'!$C$8:$O$21,MATCH($C299,'3c Mappings'!$B$8:$B$21,0),MATCH($B299,'3c Mappings'!$C$7:$O$7,0)))</f>
        <v>-</v>
      </c>
      <c r="AL299" s="80" t="str">
        <f>IF(AL220="-","-",AL220*INDEX('3c Mappings'!$C$8:$O$21,MATCH($C299,'3c Mappings'!$B$8:$B$21,0),MATCH($B299,'3c Mappings'!$C$7:$O$7,0)))</f>
        <v>-</v>
      </c>
      <c r="AM299" s="80" t="str">
        <f>IF(AM220="-","-",AM220*INDEX('3c Mappings'!$C$8:$O$21,MATCH($C299,'3c Mappings'!$B$8:$B$21,0),MATCH($B299,'3c Mappings'!$C$7:$O$7,0)))</f>
        <v>-</v>
      </c>
      <c r="AN299" s="80" t="str">
        <f>IF(AN220="-","-",AN220*INDEX('3c Mappings'!$C$8:$O$21,MATCH($C299,'3c Mappings'!$B$8:$B$21,0),MATCH($B299,'3c Mappings'!$C$7:$O$7,0)))</f>
        <v>-</v>
      </c>
      <c r="AO299" s="80" t="str">
        <f>IF(AO220="-","-",AO220*INDEX('3c Mappings'!$C$8:$O$21,MATCH($C299,'3c Mappings'!$B$8:$B$21,0),MATCH($B299,'3c Mappings'!$C$7:$O$7,0)))</f>
        <v>-</v>
      </c>
      <c r="AP299" s="80" t="str">
        <f>IF(AP220="-","-",AP220*INDEX('3c Mappings'!$C$8:$O$21,MATCH($C299,'3c Mappings'!$B$8:$B$21,0),MATCH($B299,'3c Mappings'!$C$7:$O$7,0)))</f>
        <v>-</v>
      </c>
      <c r="AQ299" s="80" t="str">
        <f>IF(AQ220="-","-",AQ220*INDEX('3c Mappings'!$C$8:$O$21,MATCH($C299,'3c Mappings'!$B$8:$B$21,0),MATCH($B299,'3c Mappings'!$C$7:$O$7,0)))</f>
        <v>-</v>
      </c>
      <c r="AR299" s="80" t="str">
        <f>IF(AR220="-","-",AR220*INDEX('3c Mappings'!$C$8:$O$21,MATCH($C299,'3c Mappings'!$B$8:$B$21,0),MATCH($B299,'3c Mappings'!$C$7:$O$7,0)))</f>
        <v>-</v>
      </c>
      <c r="AS299" s="80" t="str">
        <f>IF(AS220="-","-",AS220*INDEX('3c Mappings'!$C$8:$O$21,MATCH($C299,'3c Mappings'!$B$8:$B$21,0),MATCH($B299,'3c Mappings'!$C$7:$O$7,0)))</f>
        <v>-</v>
      </c>
      <c r="AT299" s="80" t="str">
        <f>IF(AT220="-","-",AT220*INDEX('3c Mappings'!$C$8:$O$21,MATCH($C299,'3c Mappings'!$B$8:$B$21,0),MATCH($B299,'3c Mappings'!$C$7:$O$7,0)))</f>
        <v>-</v>
      </c>
      <c r="AU299" s="80" t="str">
        <f>IF(AU220="-","-",AU220*INDEX('3c Mappings'!$C$8:$O$21,MATCH($C299,'3c Mappings'!$B$8:$B$21,0),MATCH($B299,'3c Mappings'!$C$7:$O$7,0)))</f>
        <v>-</v>
      </c>
      <c r="AV299" s="80" t="str">
        <f>IF(AV220="-","-",AV220*INDEX('3c Mappings'!$C$8:$O$21,MATCH($C299,'3c Mappings'!$B$8:$B$21,0),MATCH($B299,'3c Mappings'!$C$7:$O$7,0)))</f>
        <v>-</v>
      </c>
      <c r="AW299" s="80" t="str">
        <f>IF(AW220="-","-",AW220*INDEX('3c Mappings'!$C$8:$O$21,MATCH($C299,'3c Mappings'!$B$8:$B$21,0),MATCH($B299,'3c Mappings'!$C$7:$O$7,0)))</f>
        <v>-</v>
      </c>
      <c r="AX299" s="80" t="str">
        <f>IF(AX220="-","-",AX220*INDEX('3c Mappings'!$C$8:$O$21,MATCH($C299,'3c Mappings'!$B$8:$B$21,0),MATCH($B299,'3c Mappings'!$C$7:$O$7,0)))</f>
        <v>-</v>
      </c>
      <c r="AY299" s="80" t="str">
        <f>IF(AY220="-","-",AY220*INDEX('3c Mappings'!$C$8:$O$21,MATCH($C299,'3c Mappings'!$B$8:$B$21,0),MATCH($B299,'3c Mappings'!$C$7:$O$7,0)))</f>
        <v>-</v>
      </c>
      <c r="AZ299" s="80" t="str">
        <f>IF(AZ220="-","-",AZ220*INDEX('3c Mappings'!$C$8:$O$21,MATCH($C299,'3c Mappings'!$B$8:$B$21,0),MATCH($B299,'3c Mappings'!$C$7:$O$7,0)))</f>
        <v>-</v>
      </c>
      <c r="BA299" s="80" t="str">
        <f>IF(BA220="-","-",BA220*INDEX('3c Mappings'!$C$8:$O$21,MATCH($C299,'3c Mappings'!$B$8:$B$21,0),MATCH($B299,'3c Mappings'!$C$7:$O$7,0)))</f>
        <v>-</v>
      </c>
      <c r="BB299" s="80" t="str">
        <f>IF(BB220="-","-",BB220*INDEX('3c Mappings'!$C$8:$O$21,MATCH($C299,'3c Mappings'!$B$8:$B$21,0),MATCH($B299,'3c Mappings'!$C$7:$O$7,0)))</f>
        <v>-</v>
      </c>
    </row>
    <row r="300" spans="1:54" s="14" customFormat="1" ht="11.45">
      <c r="A300" s="10"/>
      <c r="B300" s="72" t="s">
        <v>212</v>
      </c>
      <c r="C300" s="73" t="s">
        <v>180</v>
      </c>
      <c r="D300" s="205"/>
      <c r="E300" s="29"/>
      <c r="F300" s="80">
        <f>IF(F221="-","-",F221*INDEX('3c Mappings'!$C$8:$O$21,MATCH($C300,'3c Mappings'!$B$8:$B$21,0),MATCH($B300,'3c Mappings'!$C$7:$O$7,0)))</f>
        <v>0</v>
      </c>
      <c r="G300" s="80">
        <f>IF(G221="-","-",G221*INDEX('3c Mappings'!$C$8:$O$21,MATCH($C300,'3c Mappings'!$B$8:$B$21,0),MATCH($B300,'3c Mappings'!$C$7:$O$7,0)))</f>
        <v>0</v>
      </c>
      <c r="H300" s="80">
        <f>IF(H221="-","-",H221*INDEX('3c Mappings'!$C$8:$O$21,MATCH($C300,'3c Mappings'!$B$8:$B$21,0),MATCH($B300,'3c Mappings'!$C$7:$O$7,0)))</f>
        <v>0</v>
      </c>
      <c r="I300" s="80">
        <f>IF(I221="-","-",I221*INDEX('3c Mappings'!$C$8:$O$21,MATCH($C300,'3c Mappings'!$B$8:$B$21,0),MATCH($B300,'3c Mappings'!$C$7:$O$7,0)))</f>
        <v>0</v>
      </c>
      <c r="J300" s="80">
        <f>IF(J221="-","-",J221*INDEX('3c Mappings'!$C$8:$O$21,MATCH($C300,'3c Mappings'!$B$8:$B$21,0),MATCH($B300,'3c Mappings'!$C$7:$O$7,0)))</f>
        <v>0</v>
      </c>
      <c r="K300" s="80">
        <f>IF(K221="-","-",K221*INDEX('3c Mappings'!$C$8:$O$21,MATCH($C300,'3c Mappings'!$B$8:$B$21,0),MATCH($B300,'3c Mappings'!$C$7:$O$7,0)))</f>
        <v>0</v>
      </c>
      <c r="L300" s="80">
        <f>IF(L221="-","-",L221*INDEX('3c Mappings'!$C$8:$O$21,MATCH($C300,'3c Mappings'!$B$8:$B$21,0),MATCH($B300,'3c Mappings'!$C$7:$O$7,0)))</f>
        <v>0</v>
      </c>
      <c r="M300" s="80">
        <f>IF(M221="-","-",M221*INDEX('3c Mappings'!$C$8:$O$21,MATCH($C300,'3c Mappings'!$B$8:$B$21,0),MATCH($B300,'3c Mappings'!$C$7:$O$7,0)))</f>
        <v>0</v>
      </c>
      <c r="N300" s="82"/>
      <c r="O300" s="80">
        <f>IF(O221="-","-",O221*INDEX('3c Mappings'!$C$8:$O$21,MATCH($C300,'3c Mappings'!$B$8:$B$21,0),MATCH($B300,'3c Mappings'!$C$7:$O$7,0)))</f>
        <v>0</v>
      </c>
      <c r="P300" s="80">
        <f>IF(P221="-","-",P221*INDEX('3c Mappings'!$C$8:$O$21,MATCH($C300,'3c Mappings'!$B$8:$B$21,0),MATCH($B300,'3c Mappings'!$C$7:$O$7,0)))</f>
        <v>0</v>
      </c>
      <c r="Q300" s="80">
        <f>IF(Q221="-","-",Q221*INDEX('3c Mappings'!$C$8:$O$21,MATCH($C300,'3c Mappings'!$B$8:$B$21,0),MATCH($B300,'3c Mappings'!$C$7:$O$7,0)))</f>
        <v>0</v>
      </c>
      <c r="R300" s="80">
        <f>IF(R221="-","-",R221*INDEX('3c Mappings'!$C$8:$O$21,MATCH($C300,'3c Mappings'!$B$8:$B$21,0),MATCH($B300,'3c Mappings'!$C$7:$O$7,0)))</f>
        <v>0</v>
      </c>
      <c r="S300" s="80">
        <f>IF(S221="-","-",S221*INDEX('3c Mappings'!$C$8:$O$21,MATCH($C300,'3c Mappings'!$B$8:$B$21,0),MATCH($B300,'3c Mappings'!$C$7:$O$7,0)))</f>
        <v>0</v>
      </c>
      <c r="T300" s="80">
        <f>IF(T221="-","-",T221*INDEX('3c Mappings'!$C$8:$O$21,MATCH($C300,'3c Mappings'!$B$8:$B$21,0),MATCH($B300,'3c Mappings'!$C$7:$O$7,0)))</f>
        <v>0</v>
      </c>
      <c r="U300" s="80">
        <f>IF(U221="-","-",U221*INDEX('3c Mappings'!$C$8:$O$21,MATCH($C300,'3c Mappings'!$B$8:$B$21,0),MATCH($B300,'3c Mappings'!$C$7:$O$7,0)))</f>
        <v>0</v>
      </c>
      <c r="V300" s="80">
        <f>IF(V221="-","-",V221*INDEX('3c Mappings'!$C$8:$O$21,MATCH($C300,'3c Mappings'!$B$8:$B$21,0),MATCH($B300,'3c Mappings'!$C$7:$O$7,0)))</f>
        <v>0</v>
      </c>
      <c r="W300" s="80">
        <f>IF(W221="-","-",W221*INDEX('3c Mappings'!$C$8:$O$21,MATCH($C300,'3c Mappings'!$B$8:$B$21,0),MATCH($B300,'3c Mappings'!$C$7:$O$7,0)))</f>
        <v>0</v>
      </c>
      <c r="X300" s="80">
        <f>IF(X221="-","-",X221*INDEX('3c Mappings'!$C$8:$O$21,MATCH($C300,'3c Mappings'!$B$8:$B$21,0),MATCH($B300,'3c Mappings'!$C$7:$O$7,0)))</f>
        <v>0</v>
      </c>
      <c r="Y300" s="80">
        <f>IF(Y221="-","-",Y221*INDEX('3c Mappings'!$C$8:$O$21,MATCH($C300,'3c Mappings'!$B$8:$B$21,0),MATCH($B300,'3c Mappings'!$C$7:$O$7,0)))</f>
        <v>0</v>
      </c>
      <c r="Z300" s="80">
        <f>IF(Z221="-","-",Z221*INDEX('3c Mappings'!$C$8:$O$21,MATCH($C300,'3c Mappings'!$B$8:$B$21,0),MATCH($B300,'3c Mappings'!$C$7:$O$7,0)))</f>
        <v>0</v>
      </c>
      <c r="AA300" s="80">
        <f>IF(AA221="-","-",AA221*INDEX('3c Mappings'!$C$8:$O$21,MATCH($C300,'3c Mappings'!$B$8:$B$21,0),MATCH($B300,'3c Mappings'!$C$7:$O$7,0)))</f>
        <v>0</v>
      </c>
      <c r="AB300" s="80">
        <f>IF(AB221="-","-",AB221*INDEX('3c Mappings'!$C$8:$O$21,MATCH($C300,'3c Mappings'!$B$8:$B$21,0),MATCH($B300,'3c Mappings'!$C$7:$O$7,0)))</f>
        <v>0</v>
      </c>
      <c r="AC300" s="80">
        <f>IF(AC221="-","-",AC221*INDEX('3c Mappings'!$C$8:$O$21,MATCH($C300,'3c Mappings'!$B$8:$B$21,0),MATCH($B300,'3c Mappings'!$C$7:$O$7,0)))</f>
        <v>0</v>
      </c>
      <c r="AD300" s="80">
        <f>IF(AD221="-","-",AD221*INDEX('3c Mappings'!$C$8:$O$21,MATCH($C300,'3c Mappings'!$B$8:$B$21,0),MATCH($B300,'3c Mappings'!$C$7:$O$7,0)))</f>
        <v>0</v>
      </c>
      <c r="AE300" s="80">
        <f>IF(AE221="-","-",AE221*INDEX('3c Mappings'!$C$8:$O$21,MATCH($C300,'3c Mappings'!$B$8:$B$21,0),MATCH($B300,'3c Mappings'!$C$7:$O$7,0)))</f>
        <v>0</v>
      </c>
      <c r="AF300" s="80">
        <f>IF(AF221="-","-",AF221*INDEX('3c Mappings'!$C$8:$O$21,MATCH($C300,'3c Mappings'!$B$8:$B$21,0),MATCH($B300,'3c Mappings'!$C$7:$O$7,0)))</f>
        <v>0</v>
      </c>
      <c r="AG300" s="80">
        <f>IF(AG221="-","-",AG221*INDEX('3c Mappings'!$C$8:$O$21,MATCH($C300,'3c Mappings'!$B$8:$B$21,0),MATCH($B300,'3c Mappings'!$C$7:$O$7,0)))</f>
        <v>0</v>
      </c>
      <c r="AH300" s="80" t="str">
        <f>IF(AH221="-","-",AH221*INDEX('3c Mappings'!$C$8:$O$21,MATCH($C300,'3c Mappings'!$B$8:$B$21,0),MATCH($B300,'3c Mappings'!$C$7:$O$7,0)))</f>
        <v>-</v>
      </c>
      <c r="AI300" s="80" t="str">
        <f>IF(AI221="-","-",AI221*INDEX('3c Mappings'!$C$8:$O$21,MATCH($C300,'3c Mappings'!$B$8:$B$21,0),MATCH($B300,'3c Mappings'!$C$7:$O$7,0)))</f>
        <v>-</v>
      </c>
      <c r="AJ300" s="80" t="str">
        <f>IF(AJ221="-","-",AJ221*INDEX('3c Mappings'!$C$8:$O$21,MATCH($C300,'3c Mappings'!$B$8:$B$21,0),MATCH($B300,'3c Mappings'!$C$7:$O$7,0)))</f>
        <v>-</v>
      </c>
      <c r="AK300" s="80" t="str">
        <f>IF(AK221="-","-",AK221*INDEX('3c Mappings'!$C$8:$O$21,MATCH($C300,'3c Mappings'!$B$8:$B$21,0),MATCH($B300,'3c Mappings'!$C$7:$O$7,0)))</f>
        <v>-</v>
      </c>
      <c r="AL300" s="80" t="str">
        <f>IF(AL221="-","-",AL221*INDEX('3c Mappings'!$C$8:$O$21,MATCH($C300,'3c Mappings'!$B$8:$B$21,0),MATCH($B300,'3c Mappings'!$C$7:$O$7,0)))</f>
        <v>-</v>
      </c>
      <c r="AM300" s="80" t="str">
        <f>IF(AM221="-","-",AM221*INDEX('3c Mappings'!$C$8:$O$21,MATCH($C300,'3c Mappings'!$B$8:$B$21,0),MATCH($B300,'3c Mappings'!$C$7:$O$7,0)))</f>
        <v>-</v>
      </c>
      <c r="AN300" s="80" t="str">
        <f>IF(AN221="-","-",AN221*INDEX('3c Mappings'!$C$8:$O$21,MATCH($C300,'3c Mappings'!$B$8:$B$21,0),MATCH($B300,'3c Mappings'!$C$7:$O$7,0)))</f>
        <v>-</v>
      </c>
      <c r="AO300" s="80" t="str">
        <f>IF(AO221="-","-",AO221*INDEX('3c Mappings'!$C$8:$O$21,MATCH($C300,'3c Mappings'!$B$8:$B$21,0),MATCH($B300,'3c Mappings'!$C$7:$O$7,0)))</f>
        <v>-</v>
      </c>
      <c r="AP300" s="80" t="str">
        <f>IF(AP221="-","-",AP221*INDEX('3c Mappings'!$C$8:$O$21,MATCH($C300,'3c Mappings'!$B$8:$B$21,0),MATCH($B300,'3c Mappings'!$C$7:$O$7,0)))</f>
        <v>-</v>
      </c>
      <c r="AQ300" s="80" t="str">
        <f>IF(AQ221="-","-",AQ221*INDEX('3c Mappings'!$C$8:$O$21,MATCH($C300,'3c Mappings'!$B$8:$B$21,0),MATCH($B300,'3c Mappings'!$C$7:$O$7,0)))</f>
        <v>-</v>
      </c>
      <c r="AR300" s="80" t="str">
        <f>IF(AR221="-","-",AR221*INDEX('3c Mappings'!$C$8:$O$21,MATCH($C300,'3c Mappings'!$B$8:$B$21,0),MATCH($B300,'3c Mappings'!$C$7:$O$7,0)))</f>
        <v>-</v>
      </c>
      <c r="AS300" s="80" t="str">
        <f>IF(AS221="-","-",AS221*INDEX('3c Mappings'!$C$8:$O$21,MATCH($C300,'3c Mappings'!$B$8:$B$21,0),MATCH($B300,'3c Mappings'!$C$7:$O$7,0)))</f>
        <v>-</v>
      </c>
      <c r="AT300" s="80" t="str">
        <f>IF(AT221="-","-",AT221*INDEX('3c Mappings'!$C$8:$O$21,MATCH($C300,'3c Mappings'!$B$8:$B$21,0),MATCH($B300,'3c Mappings'!$C$7:$O$7,0)))</f>
        <v>-</v>
      </c>
      <c r="AU300" s="80" t="str">
        <f>IF(AU221="-","-",AU221*INDEX('3c Mappings'!$C$8:$O$21,MATCH($C300,'3c Mappings'!$B$8:$B$21,0),MATCH($B300,'3c Mappings'!$C$7:$O$7,0)))</f>
        <v>-</v>
      </c>
      <c r="AV300" s="80" t="str">
        <f>IF(AV221="-","-",AV221*INDEX('3c Mappings'!$C$8:$O$21,MATCH($C300,'3c Mappings'!$B$8:$B$21,0),MATCH($B300,'3c Mappings'!$C$7:$O$7,0)))</f>
        <v>-</v>
      </c>
      <c r="AW300" s="80" t="str">
        <f>IF(AW221="-","-",AW221*INDEX('3c Mappings'!$C$8:$O$21,MATCH($C300,'3c Mappings'!$B$8:$B$21,0),MATCH($B300,'3c Mappings'!$C$7:$O$7,0)))</f>
        <v>-</v>
      </c>
      <c r="AX300" s="80" t="str">
        <f>IF(AX221="-","-",AX221*INDEX('3c Mappings'!$C$8:$O$21,MATCH($C300,'3c Mappings'!$B$8:$B$21,0),MATCH($B300,'3c Mappings'!$C$7:$O$7,0)))</f>
        <v>-</v>
      </c>
      <c r="AY300" s="80" t="str">
        <f>IF(AY221="-","-",AY221*INDEX('3c Mappings'!$C$8:$O$21,MATCH($C300,'3c Mappings'!$B$8:$B$21,0),MATCH($B300,'3c Mappings'!$C$7:$O$7,0)))</f>
        <v>-</v>
      </c>
      <c r="AZ300" s="80" t="str">
        <f>IF(AZ221="-","-",AZ221*INDEX('3c Mappings'!$C$8:$O$21,MATCH($C300,'3c Mappings'!$B$8:$B$21,0),MATCH($B300,'3c Mappings'!$C$7:$O$7,0)))</f>
        <v>-</v>
      </c>
      <c r="BA300" s="80" t="str">
        <f>IF(BA221="-","-",BA221*INDEX('3c Mappings'!$C$8:$O$21,MATCH($C300,'3c Mappings'!$B$8:$B$21,0),MATCH($B300,'3c Mappings'!$C$7:$O$7,0)))</f>
        <v>-</v>
      </c>
      <c r="BB300" s="80" t="str">
        <f>IF(BB221="-","-",BB221*INDEX('3c Mappings'!$C$8:$O$21,MATCH($C300,'3c Mappings'!$B$8:$B$21,0),MATCH($B300,'3c Mappings'!$C$7:$O$7,0)))</f>
        <v>-</v>
      </c>
    </row>
    <row r="301" spans="1:54" s="14" customFormat="1" ht="11.45">
      <c r="A301" s="10"/>
      <c r="B301" s="72" t="s">
        <v>213</v>
      </c>
      <c r="C301" s="73" t="s">
        <v>180</v>
      </c>
      <c r="D301" s="205"/>
      <c r="E301" s="29"/>
      <c r="F301" s="80">
        <f>IF(F222="-","-",F222*INDEX('3c Mappings'!$C$8:$O$21,MATCH($C301,'3c Mappings'!$B$8:$B$21,0),MATCH($B301,'3c Mappings'!$C$7:$O$7,0)))</f>
        <v>0</v>
      </c>
      <c r="G301" s="80">
        <f>IF(G222="-","-",G222*INDEX('3c Mappings'!$C$8:$O$21,MATCH($C301,'3c Mappings'!$B$8:$B$21,0),MATCH($B301,'3c Mappings'!$C$7:$O$7,0)))</f>
        <v>0</v>
      </c>
      <c r="H301" s="80">
        <f>IF(H222="-","-",H222*INDEX('3c Mappings'!$C$8:$O$21,MATCH($C301,'3c Mappings'!$B$8:$B$21,0),MATCH($B301,'3c Mappings'!$C$7:$O$7,0)))</f>
        <v>0</v>
      </c>
      <c r="I301" s="80">
        <f>IF(I222="-","-",I222*INDEX('3c Mappings'!$C$8:$O$21,MATCH($C301,'3c Mappings'!$B$8:$B$21,0),MATCH($B301,'3c Mappings'!$C$7:$O$7,0)))</f>
        <v>0</v>
      </c>
      <c r="J301" s="80">
        <f>IF(J222="-","-",J222*INDEX('3c Mappings'!$C$8:$O$21,MATCH($C301,'3c Mappings'!$B$8:$B$21,0),MATCH($B301,'3c Mappings'!$C$7:$O$7,0)))</f>
        <v>0</v>
      </c>
      <c r="K301" s="80">
        <f>IF(K222="-","-",K222*INDEX('3c Mappings'!$C$8:$O$21,MATCH($C301,'3c Mappings'!$B$8:$B$21,0),MATCH($B301,'3c Mappings'!$C$7:$O$7,0)))</f>
        <v>0</v>
      </c>
      <c r="L301" s="80">
        <f>IF(L222="-","-",L222*INDEX('3c Mappings'!$C$8:$O$21,MATCH($C301,'3c Mappings'!$B$8:$B$21,0),MATCH($B301,'3c Mappings'!$C$7:$O$7,0)))</f>
        <v>0</v>
      </c>
      <c r="M301" s="80">
        <f>IF(M222="-","-",M222*INDEX('3c Mappings'!$C$8:$O$21,MATCH($C301,'3c Mappings'!$B$8:$B$21,0),MATCH($B301,'3c Mappings'!$C$7:$O$7,0)))</f>
        <v>0</v>
      </c>
      <c r="N301" s="82"/>
      <c r="O301" s="80">
        <f>IF(O222="-","-",O222*INDEX('3c Mappings'!$C$8:$O$21,MATCH($C301,'3c Mappings'!$B$8:$B$21,0),MATCH($B301,'3c Mappings'!$C$7:$O$7,0)))</f>
        <v>0</v>
      </c>
      <c r="P301" s="80">
        <f>IF(P222="-","-",P222*INDEX('3c Mappings'!$C$8:$O$21,MATCH($C301,'3c Mappings'!$B$8:$B$21,0),MATCH($B301,'3c Mappings'!$C$7:$O$7,0)))</f>
        <v>0</v>
      </c>
      <c r="Q301" s="80">
        <f>IF(Q222="-","-",Q222*INDEX('3c Mappings'!$C$8:$O$21,MATCH($C301,'3c Mappings'!$B$8:$B$21,0),MATCH($B301,'3c Mappings'!$C$7:$O$7,0)))</f>
        <v>0</v>
      </c>
      <c r="R301" s="80">
        <f>IF(R222="-","-",R222*INDEX('3c Mappings'!$C$8:$O$21,MATCH($C301,'3c Mappings'!$B$8:$B$21,0),MATCH($B301,'3c Mappings'!$C$7:$O$7,0)))</f>
        <v>0</v>
      </c>
      <c r="S301" s="80">
        <f>IF(S222="-","-",S222*INDEX('3c Mappings'!$C$8:$O$21,MATCH($C301,'3c Mappings'!$B$8:$B$21,0),MATCH($B301,'3c Mappings'!$C$7:$O$7,0)))</f>
        <v>0</v>
      </c>
      <c r="T301" s="80">
        <f>IF(T222="-","-",T222*INDEX('3c Mappings'!$C$8:$O$21,MATCH($C301,'3c Mappings'!$B$8:$B$21,0),MATCH($B301,'3c Mappings'!$C$7:$O$7,0)))</f>
        <v>0</v>
      </c>
      <c r="U301" s="80">
        <f>IF(U222="-","-",U222*INDEX('3c Mappings'!$C$8:$O$21,MATCH($C301,'3c Mappings'!$B$8:$B$21,0),MATCH($B301,'3c Mappings'!$C$7:$O$7,0)))</f>
        <v>0</v>
      </c>
      <c r="V301" s="80">
        <f>IF(V222="-","-",V222*INDEX('3c Mappings'!$C$8:$O$21,MATCH($C301,'3c Mappings'!$B$8:$B$21,0),MATCH($B301,'3c Mappings'!$C$7:$O$7,0)))</f>
        <v>0</v>
      </c>
      <c r="W301" s="80">
        <f>IF(W222="-","-",W222*INDEX('3c Mappings'!$C$8:$O$21,MATCH($C301,'3c Mappings'!$B$8:$B$21,0),MATCH($B301,'3c Mappings'!$C$7:$O$7,0)))</f>
        <v>0</v>
      </c>
      <c r="X301" s="80">
        <f>IF(X222="-","-",X222*INDEX('3c Mappings'!$C$8:$O$21,MATCH($C301,'3c Mappings'!$B$8:$B$21,0),MATCH($B301,'3c Mappings'!$C$7:$O$7,0)))</f>
        <v>0</v>
      </c>
      <c r="Y301" s="80">
        <f>IF(Y222="-","-",Y222*INDEX('3c Mappings'!$C$8:$O$21,MATCH($C301,'3c Mappings'!$B$8:$B$21,0),MATCH($B301,'3c Mappings'!$C$7:$O$7,0)))</f>
        <v>0</v>
      </c>
      <c r="Z301" s="80">
        <f>IF(Z222="-","-",Z222*INDEX('3c Mappings'!$C$8:$O$21,MATCH($C301,'3c Mappings'!$B$8:$B$21,0),MATCH($B301,'3c Mappings'!$C$7:$O$7,0)))</f>
        <v>0</v>
      </c>
      <c r="AA301" s="80">
        <f>IF(AA222="-","-",AA222*INDEX('3c Mappings'!$C$8:$O$21,MATCH($C301,'3c Mappings'!$B$8:$B$21,0),MATCH($B301,'3c Mappings'!$C$7:$O$7,0)))</f>
        <v>0</v>
      </c>
      <c r="AB301" s="80">
        <f>IF(AB222="-","-",AB222*INDEX('3c Mappings'!$C$8:$O$21,MATCH($C301,'3c Mappings'!$B$8:$B$21,0),MATCH($B301,'3c Mappings'!$C$7:$O$7,0)))</f>
        <v>0</v>
      </c>
      <c r="AC301" s="80">
        <f>IF(AC222="-","-",AC222*INDEX('3c Mappings'!$C$8:$O$21,MATCH($C301,'3c Mappings'!$B$8:$B$21,0),MATCH($B301,'3c Mappings'!$C$7:$O$7,0)))</f>
        <v>0</v>
      </c>
      <c r="AD301" s="80">
        <f>IF(AD222="-","-",AD222*INDEX('3c Mappings'!$C$8:$O$21,MATCH($C301,'3c Mappings'!$B$8:$B$21,0),MATCH($B301,'3c Mappings'!$C$7:$O$7,0)))</f>
        <v>0</v>
      </c>
      <c r="AE301" s="80">
        <f>IF(AE222="-","-",AE222*INDEX('3c Mappings'!$C$8:$O$21,MATCH($C301,'3c Mappings'!$B$8:$B$21,0),MATCH($B301,'3c Mappings'!$C$7:$O$7,0)))</f>
        <v>0</v>
      </c>
      <c r="AF301" s="80">
        <f>IF(AF222="-","-",AF222*INDEX('3c Mappings'!$C$8:$O$21,MATCH($C301,'3c Mappings'!$B$8:$B$21,0),MATCH($B301,'3c Mappings'!$C$7:$O$7,0)))</f>
        <v>0</v>
      </c>
      <c r="AG301" s="80">
        <f>IF(AG222="-","-",AG222*INDEX('3c Mappings'!$C$8:$O$21,MATCH($C301,'3c Mappings'!$B$8:$B$21,0),MATCH($B301,'3c Mappings'!$C$7:$O$7,0)))</f>
        <v>0</v>
      </c>
      <c r="AH301" s="80" t="str">
        <f>IF(AH222="-","-",AH222*INDEX('3c Mappings'!$C$8:$O$21,MATCH($C301,'3c Mappings'!$B$8:$B$21,0),MATCH($B301,'3c Mappings'!$C$7:$O$7,0)))</f>
        <v>-</v>
      </c>
      <c r="AI301" s="80" t="str">
        <f>IF(AI222="-","-",AI222*INDEX('3c Mappings'!$C$8:$O$21,MATCH($C301,'3c Mappings'!$B$8:$B$21,0),MATCH($B301,'3c Mappings'!$C$7:$O$7,0)))</f>
        <v>-</v>
      </c>
      <c r="AJ301" s="80" t="str">
        <f>IF(AJ222="-","-",AJ222*INDEX('3c Mappings'!$C$8:$O$21,MATCH($C301,'3c Mappings'!$B$8:$B$21,0),MATCH($B301,'3c Mappings'!$C$7:$O$7,0)))</f>
        <v>-</v>
      </c>
      <c r="AK301" s="80" t="str">
        <f>IF(AK222="-","-",AK222*INDEX('3c Mappings'!$C$8:$O$21,MATCH($C301,'3c Mappings'!$B$8:$B$21,0),MATCH($B301,'3c Mappings'!$C$7:$O$7,0)))</f>
        <v>-</v>
      </c>
      <c r="AL301" s="80" t="str">
        <f>IF(AL222="-","-",AL222*INDEX('3c Mappings'!$C$8:$O$21,MATCH($C301,'3c Mappings'!$B$8:$B$21,0),MATCH($B301,'3c Mappings'!$C$7:$O$7,0)))</f>
        <v>-</v>
      </c>
      <c r="AM301" s="80" t="str">
        <f>IF(AM222="-","-",AM222*INDEX('3c Mappings'!$C$8:$O$21,MATCH($C301,'3c Mappings'!$B$8:$B$21,0),MATCH($B301,'3c Mappings'!$C$7:$O$7,0)))</f>
        <v>-</v>
      </c>
      <c r="AN301" s="80" t="str">
        <f>IF(AN222="-","-",AN222*INDEX('3c Mappings'!$C$8:$O$21,MATCH($C301,'3c Mappings'!$B$8:$B$21,0),MATCH($B301,'3c Mappings'!$C$7:$O$7,0)))</f>
        <v>-</v>
      </c>
      <c r="AO301" s="80" t="str">
        <f>IF(AO222="-","-",AO222*INDEX('3c Mappings'!$C$8:$O$21,MATCH($C301,'3c Mappings'!$B$8:$B$21,0),MATCH($B301,'3c Mappings'!$C$7:$O$7,0)))</f>
        <v>-</v>
      </c>
      <c r="AP301" s="80" t="str">
        <f>IF(AP222="-","-",AP222*INDEX('3c Mappings'!$C$8:$O$21,MATCH($C301,'3c Mappings'!$B$8:$B$21,0),MATCH($B301,'3c Mappings'!$C$7:$O$7,0)))</f>
        <v>-</v>
      </c>
      <c r="AQ301" s="80" t="str">
        <f>IF(AQ222="-","-",AQ222*INDEX('3c Mappings'!$C$8:$O$21,MATCH($C301,'3c Mappings'!$B$8:$B$21,0),MATCH($B301,'3c Mappings'!$C$7:$O$7,0)))</f>
        <v>-</v>
      </c>
      <c r="AR301" s="80" t="str">
        <f>IF(AR222="-","-",AR222*INDEX('3c Mappings'!$C$8:$O$21,MATCH($C301,'3c Mappings'!$B$8:$B$21,0),MATCH($B301,'3c Mappings'!$C$7:$O$7,0)))</f>
        <v>-</v>
      </c>
      <c r="AS301" s="80" t="str">
        <f>IF(AS222="-","-",AS222*INDEX('3c Mappings'!$C$8:$O$21,MATCH($C301,'3c Mappings'!$B$8:$B$21,0),MATCH($B301,'3c Mappings'!$C$7:$O$7,0)))</f>
        <v>-</v>
      </c>
      <c r="AT301" s="80" t="str">
        <f>IF(AT222="-","-",AT222*INDEX('3c Mappings'!$C$8:$O$21,MATCH($C301,'3c Mappings'!$B$8:$B$21,0),MATCH($B301,'3c Mappings'!$C$7:$O$7,0)))</f>
        <v>-</v>
      </c>
      <c r="AU301" s="80" t="str">
        <f>IF(AU222="-","-",AU222*INDEX('3c Mappings'!$C$8:$O$21,MATCH($C301,'3c Mappings'!$B$8:$B$21,0),MATCH($B301,'3c Mappings'!$C$7:$O$7,0)))</f>
        <v>-</v>
      </c>
      <c r="AV301" s="80" t="str">
        <f>IF(AV222="-","-",AV222*INDEX('3c Mappings'!$C$8:$O$21,MATCH($C301,'3c Mappings'!$B$8:$B$21,0),MATCH($B301,'3c Mappings'!$C$7:$O$7,0)))</f>
        <v>-</v>
      </c>
      <c r="AW301" s="80" t="str">
        <f>IF(AW222="-","-",AW222*INDEX('3c Mappings'!$C$8:$O$21,MATCH($C301,'3c Mappings'!$B$8:$B$21,0),MATCH($B301,'3c Mappings'!$C$7:$O$7,0)))</f>
        <v>-</v>
      </c>
      <c r="AX301" s="80" t="str">
        <f>IF(AX222="-","-",AX222*INDEX('3c Mappings'!$C$8:$O$21,MATCH($C301,'3c Mappings'!$B$8:$B$21,0),MATCH($B301,'3c Mappings'!$C$7:$O$7,0)))</f>
        <v>-</v>
      </c>
      <c r="AY301" s="80" t="str">
        <f>IF(AY222="-","-",AY222*INDEX('3c Mappings'!$C$8:$O$21,MATCH($C301,'3c Mappings'!$B$8:$B$21,0),MATCH($B301,'3c Mappings'!$C$7:$O$7,0)))</f>
        <v>-</v>
      </c>
      <c r="AZ301" s="80" t="str">
        <f>IF(AZ222="-","-",AZ222*INDEX('3c Mappings'!$C$8:$O$21,MATCH($C301,'3c Mappings'!$B$8:$B$21,0),MATCH($B301,'3c Mappings'!$C$7:$O$7,0)))</f>
        <v>-</v>
      </c>
      <c r="BA301" s="80" t="str">
        <f>IF(BA222="-","-",BA222*INDEX('3c Mappings'!$C$8:$O$21,MATCH($C301,'3c Mappings'!$B$8:$B$21,0),MATCH($B301,'3c Mappings'!$C$7:$O$7,0)))</f>
        <v>-</v>
      </c>
      <c r="BB301" s="80" t="str">
        <f>IF(BB222="-","-",BB222*INDEX('3c Mappings'!$C$8:$O$21,MATCH($C301,'3c Mappings'!$B$8:$B$21,0),MATCH($B301,'3c Mappings'!$C$7:$O$7,0)))</f>
        <v>-</v>
      </c>
    </row>
    <row r="302" spans="1:54" s="14" customFormat="1" ht="11.45">
      <c r="A302" s="10"/>
      <c r="B302" s="72" t="s">
        <v>214</v>
      </c>
      <c r="C302" s="73" t="s">
        <v>180</v>
      </c>
      <c r="D302" s="205"/>
      <c r="E302" s="29"/>
      <c r="F302" s="80">
        <f>IF(F223="-","-",F223*INDEX('3c Mappings'!$C$8:$O$21,MATCH($C302,'3c Mappings'!$B$8:$B$21,0),MATCH($B302,'3c Mappings'!$C$7:$O$7,0)))</f>
        <v>0</v>
      </c>
      <c r="G302" s="80">
        <f>IF(G223="-","-",G223*INDEX('3c Mappings'!$C$8:$O$21,MATCH($C302,'3c Mappings'!$B$8:$B$21,0),MATCH($B302,'3c Mappings'!$C$7:$O$7,0)))</f>
        <v>0</v>
      </c>
      <c r="H302" s="80">
        <f>IF(H223="-","-",H223*INDEX('3c Mappings'!$C$8:$O$21,MATCH($C302,'3c Mappings'!$B$8:$B$21,0),MATCH($B302,'3c Mappings'!$C$7:$O$7,0)))</f>
        <v>0</v>
      </c>
      <c r="I302" s="80">
        <f>IF(I223="-","-",I223*INDEX('3c Mappings'!$C$8:$O$21,MATCH($C302,'3c Mappings'!$B$8:$B$21,0),MATCH($B302,'3c Mappings'!$C$7:$O$7,0)))</f>
        <v>0</v>
      </c>
      <c r="J302" s="80">
        <f>IF(J223="-","-",J223*INDEX('3c Mappings'!$C$8:$O$21,MATCH($C302,'3c Mappings'!$B$8:$B$21,0),MATCH($B302,'3c Mappings'!$C$7:$O$7,0)))</f>
        <v>0</v>
      </c>
      <c r="K302" s="80">
        <f>IF(K223="-","-",K223*INDEX('3c Mappings'!$C$8:$O$21,MATCH($C302,'3c Mappings'!$B$8:$B$21,0),MATCH($B302,'3c Mappings'!$C$7:$O$7,0)))</f>
        <v>0</v>
      </c>
      <c r="L302" s="80">
        <f>IF(L223="-","-",L223*INDEX('3c Mappings'!$C$8:$O$21,MATCH($C302,'3c Mappings'!$B$8:$B$21,0),MATCH($B302,'3c Mappings'!$C$7:$O$7,0)))</f>
        <v>0</v>
      </c>
      <c r="M302" s="80">
        <f>IF(M223="-","-",M223*INDEX('3c Mappings'!$C$8:$O$21,MATCH($C302,'3c Mappings'!$B$8:$B$21,0),MATCH($B302,'3c Mappings'!$C$7:$O$7,0)))</f>
        <v>0</v>
      </c>
      <c r="N302" s="82"/>
      <c r="O302" s="80">
        <f>IF(O223="-","-",O223*INDEX('3c Mappings'!$C$8:$O$21,MATCH($C302,'3c Mappings'!$B$8:$B$21,0),MATCH($B302,'3c Mappings'!$C$7:$O$7,0)))</f>
        <v>0</v>
      </c>
      <c r="P302" s="80">
        <f>IF(P223="-","-",P223*INDEX('3c Mappings'!$C$8:$O$21,MATCH($C302,'3c Mappings'!$B$8:$B$21,0),MATCH($B302,'3c Mappings'!$C$7:$O$7,0)))</f>
        <v>0</v>
      </c>
      <c r="Q302" s="80">
        <f>IF(Q223="-","-",Q223*INDEX('3c Mappings'!$C$8:$O$21,MATCH($C302,'3c Mappings'!$B$8:$B$21,0),MATCH($B302,'3c Mappings'!$C$7:$O$7,0)))</f>
        <v>0</v>
      </c>
      <c r="R302" s="80">
        <f>IF(R223="-","-",R223*INDEX('3c Mappings'!$C$8:$O$21,MATCH($C302,'3c Mappings'!$B$8:$B$21,0),MATCH($B302,'3c Mappings'!$C$7:$O$7,0)))</f>
        <v>0</v>
      </c>
      <c r="S302" s="80">
        <f>IF(S223="-","-",S223*INDEX('3c Mappings'!$C$8:$O$21,MATCH($C302,'3c Mappings'!$B$8:$B$21,0),MATCH($B302,'3c Mappings'!$C$7:$O$7,0)))</f>
        <v>0</v>
      </c>
      <c r="T302" s="80">
        <f>IF(T223="-","-",T223*INDEX('3c Mappings'!$C$8:$O$21,MATCH($C302,'3c Mappings'!$B$8:$B$21,0),MATCH($B302,'3c Mappings'!$C$7:$O$7,0)))</f>
        <v>0</v>
      </c>
      <c r="U302" s="80">
        <f>IF(U223="-","-",U223*INDEX('3c Mappings'!$C$8:$O$21,MATCH($C302,'3c Mappings'!$B$8:$B$21,0),MATCH($B302,'3c Mappings'!$C$7:$O$7,0)))</f>
        <v>0</v>
      </c>
      <c r="V302" s="80">
        <f>IF(V223="-","-",V223*INDEX('3c Mappings'!$C$8:$O$21,MATCH($C302,'3c Mappings'!$B$8:$B$21,0),MATCH($B302,'3c Mappings'!$C$7:$O$7,0)))</f>
        <v>0</v>
      </c>
      <c r="W302" s="80">
        <f>IF(W223="-","-",W223*INDEX('3c Mappings'!$C$8:$O$21,MATCH($C302,'3c Mappings'!$B$8:$B$21,0),MATCH($B302,'3c Mappings'!$C$7:$O$7,0)))</f>
        <v>0</v>
      </c>
      <c r="X302" s="80">
        <f>IF(X223="-","-",X223*INDEX('3c Mappings'!$C$8:$O$21,MATCH($C302,'3c Mappings'!$B$8:$B$21,0),MATCH($B302,'3c Mappings'!$C$7:$O$7,0)))</f>
        <v>0</v>
      </c>
      <c r="Y302" s="80">
        <f>IF(Y223="-","-",Y223*INDEX('3c Mappings'!$C$8:$O$21,MATCH($C302,'3c Mappings'!$B$8:$B$21,0),MATCH($B302,'3c Mappings'!$C$7:$O$7,0)))</f>
        <v>0</v>
      </c>
      <c r="Z302" s="80">
        <f>IF(Z223="-","-",Z223*INDEX('3c Mappings'!$C$8:$O$21,MATCH($C302,'3c Mappings'!$B$8:$B$21,0),MATCH($B302,'3c Mappings'!$C$7:$O$7,0)))</f>
        <v>0</v>
      </c>
      <c r="AA302" s="80">
        <f>IF(AA223="-","-",AA223*INDEX('3c Mappings'!$C$8:$O$21,MATCH($C302,'3c Mappings'!$B$8:$B$21,0),MATCH($B302,'3c Mappings'!$C$7:$O$7,0)))</f>
        <v>0</v>
      </c>
      <c r="AB302" s="80">
        <f>IF(AB223="-","-",AB223*INDEX('3c Mappings'!$C$8:$O$21,MATCH($C302,'3c Mappings'!$B$8:$B$21,0),MATCH($B302,'3c Mappings'!$C$7:$O$7,0)))</f>
        <v>0</v>
      </c>
      <c r="AC302" s="80">
        <f>IF(AC223="-","-",AC223*INDEX('3c Mappings'!$C$8:$O$21,MATCH($C302,'3c Mappings'!$B$8:$B$21,0),MATCH($B302,'3c Mappings'!$C$7:$O$7,0)))</f>
        <v>0</v>
      </c>
      <c r="AD302" s="80">
        <f>IF(AD223="-","-",AD223*INDEX('3c Mappings'!$C$8:$O$21,MATCH($C302,'3c Mappings'!$B$8:$B$21,0),MATCH($B302,'3c Mappings'!$C$7:$O$7,0)))</f>
        <v>0</v>
      </c>
      <c r="AE302" s="80">
        <f>IF(AE223="-","-",AE223*INDEX('3c Mappings'!$C$8:$O$21,MATCH($C302,'3c Mappings'!$B$8:$B$21,0),MATCH($B302,'3c Mappings'!$C$7:$O$7,0)))</f>
        <v>0</v>
      </c>
      <c r="AF302" s="80">
        <f>IF(AF223="-","-",AF223*INDEX('3c Mappings'!$C$8:$O$21,MATCH($C302,'3c Mappings'!$B$8:$B$21,0),MATCH($B302,'3c Mappings'!$C$7:$O$7,0)))</f>
        <v>0</v>
      </c>
      <c r="AG302" s="80">
        <f>IF(AG223="-","-",AG223*INDEX('3c Mappings'!$C$8:$O$21,MATCH($C302,'3c Mappings'!$B$8:$B$21,0),MATCH($B302,'3c Mappings'!$C$7:$O$7,0)))</f>
        <v>0</v>
      </c>
      <c r="AH302" s="80" t="str">
        <f>IF(AH223="-","-",AH223*INDEX('3c Mappings'!$C$8:$O$21,MATCH($C302,'3c Mappings'!$B$8:$B$21,0),MATCH($B302,'3c Mappings'!$C$7:$O$7,0)))</f>
        <v>-</v>
      </c>
      <c r="AI302" s="80" t="str">
        <f>IF(AI223="-","-",AI223*INDEX('3c Mappings'!$C$8:$O$21,MATCH($C302,'3c Mappings'!$B$8:$B$21,0),MATCH($B302,'3c Mappings'!$C$7:$O$7,0)))</f>
        <v>-</v>
      </c>
      <c r="AJ302" s="80" t="str">
        <f>IF(AJ223="-","-",AJ223*INDEX('3c Mappings'!$C$8:$O$21,MATCH($C302,'3c Mappings'!$B$8:$B$21,0),MATCH($B302,'3c Mappings'!$C$7:$O$7,0)))</f>
        <v>-</v>
      </c>
      <c r="AK302" s="80" t="str">
        <f>IF(AK223="-","-",AK223*INDEX('3c Mappings'!$C$8:$O$21,MATCH($C302,'3c Mappings'!$B$8:$B$21,0),MATCH($B302,'3c Mappings'!$C$7:$O$7,0)))</f>
        <v>-</v>
      </c>
      <c r="AL302" s="80" t="str">
        <f>IF(AL223="-","-",AL223*INDEX('3c Mappings'!$C$8:$O$21,MATCH($C302,'3c Mappings'!$B$8:$B$21,0),MATCH($B302,'3c Mappings'!$C$7:$O$7,0)))</f>
        <v>-</v>
      </c>
      <c r="AM302" s="80" t="str">
        <f>IF(AM223="-","-",AM223*INDEX('3c Mappings'!$C$8:$O$21,MATCH($C302,'3c Mappings'!$B$8:$B$21,0),MATCH($B302,'3c Mappings'!$C$7:$O$7,0)))</f>
        <v>-</v>
      </c>
      <c r="AN302" s="80" t="str">
        <f>IF(AN223="-","-",AN223*INDEX('3c Mappings'!$C$8:$O$21,MATCH($C302,'3c Mappings'!$B$8:$B$21,0),MATCH($B302,'3c Mappings'!$C$7:$O$7,0)))</f>
        <v>-</v>
      </c>
      <c r="AO302" s="80" t="str">
        <f>IF(AO223="-","-",AO223*INDEX('3c Mappings'!$C$8:$O$21,MATCH($C302,'3c Mappings'!$B$8:$B$21,0),MATCH($B302,'3c Mappings'!$C$7:$O$7,0)))</f>
        <v>-</v>
      </c>
      <c r="AP302" s="80" t="str">
        <f>IF(AP223="-","-",AP223*INDEX('3c Mappings'!$C$8:$O$21,MATCH($C302,'3c Mappings'!$B$8:$B$21,0),MATCH($B302,'3c Mappings'!$C$7:$O$7,0)))</f>
        <v>-</v>
      </c>
      <c r="AQ302" s="80" t="str">
        <f>IF(AQ223="-","-",AQ223*INDEX('3c Mappings'!$C$8:$O$21,MATCH($C302,'3c Mappings'!$B$8:$B$21,0),MATCH($B302,'3c Mappings'!$C$7:$O$7,0)))</f>
        <v>-</v>
      </c>
      <c r="AR302" s="80" t="str">
        <f>IF(AR223="-","-",AR223*INDEX('3c Mappings'!$C$8:$O$21,MATCH($C302,'3c Mappings'!$B$8:$B$21,0),MATCH($B302,'3c Mappings'!$C$7:$O$7,0)))</f>
        <v>-</v>
      </c>
      <c r="AS302" s="80" t="str">
        <f>IF(AS223="-","-",AS223*INDEX('3c Mappings'!$C$8:$O$21,MATCH($C302,'3c Mappings'!$B$8:$B$21,0),MATCH($B302,'3c Mappings'!$C$7:$O$7,0)))</f>
        <v>-</v>
      </c>
      <c r="AT302" s="80" t="str">
        <f>IF(AT223="-","-",AT223*INDEX('3c Mappings'!$C$8:$O$21,MATCH($C302,'3c Mappings'!$B$8:$B$21,0),MATCH($B302,'3c Mappings'!$C$7:$O$7,0)))</f>
        <v>-</v>
      </c>
      <c r="AU302" s="80" t="str">
        <f>IF(AU223="-","-",AU223*INDEX('3c Mappings'!$C$8:$O$21,MATCH($C302,'3c Mappings'!$B$8:$B$21,0),MATCH($B302,'3c Mappings'!$C$7:$O$7,0)))</f>
        <v>-</v>
      </c>
      <c r="AV302" s="80" t="str">
        <f>IF(AV223="-","-",AV223*INDEX('3c Mappings'!$C$8:$O$21,MATCH($C302,'3c Mappings'!$B$8:$B$21,0),MATCH($B302,'3c Mappings'!$C$7:$O$7,0)))</f>
        <v>-</v>
      </c>
      <c r="AW302" s="80" t="str">
        <f>IF(AW223="-","-",AW223*INDEX('3c Mappings'!$C$8:$O$21,MATCH($C302,'3c Mappings'!$B$8:$B$21,0),MATCH($B302,'3c Mappings'!$C$7:$O$7,0)))</f>
        <v>-</v>
      </c>
      <c r="AX302" s="80" t="str">
        <f>IF(AX223="-","-",AX223*INDEX('3c Mappings'!$C$8:$O$21,MATCH($C302,'3c Mappings'!$B$8:$B$21,0),MATCH($B302,'3c Mappings'!$C$7:$O$7,0)))</f>
        <v>-</v>
      </c>
      <c r="AY302" s="80" t="str">
        <f>IF(AY223="-","-",AY223*INDEX('3c Mappings'!$C$8:$O$21,MATCH($C302,'3c Mappings'!$B$8:$B$21,0),MATCH($B302,'3c Mappings'!$C$7:$O$7,0)))</f>
        <v>-</v>
      </c>
      <c r="AZ302" s="80" t="str">
        <f>IF(AZ223="-","-",AZ223*INDEX('3c Mappings'!$C$8:$O$21,MATCH($C302,'3c Mappings'!$B$8:$B$21,0),MATCH($B302,'3c Mappings'!$C$7:$O$7,0)))</f>
        <v>-</v>
      </c>
      <c r="BA302" s="80" t="str">
        <f>IF(BA223="-","-",BA223*INDEX('3c Mappings'!$C$8:$O$21,MATCH($C302,'3c Mappings'!$B$8:$B$21,0),MATCH($B302,'3c Mappings'!$C$7:$O$7,0)))</f>
        <v>-</v>
      </c>
      <c r="BB302" s="80" t="str">
        <f>IF(BB223="-","-",BB223*INDEX('3c Mappings'!$C$8:$O$21,MATCH($C302,'3c Mappings'!$B$8:$B$21,0),MATCH($B302,'3c Mappings'!$C$7:$O$7,0)))</f>
        <v>-</v>
      </c>
    </row>
    <row r="303" spans="1:54" s="14" customFormat="1" ht="12.6" customHeight="1">
      <c r="A303" s="10"/>
      <c r="B303" s="72" t="s">
        <v>202</v>
      </c>
      <c r="C303" s="73" t="s">
        <v>181</v>
      </c>
      <c r="D303" s="205"/>
      <c r="E303" s="29"/>
      <c r="F303" s="80">
        <f>IF(F211="-","-",F211*INDEX('3c Mappings'!$C$8:$O$21,MATCH($C303,'3c Mappings'!$B$8:$B$21,0),MATCH($B303,'3c Mappings'!$C$7:$O$7,0)))</f>
        <v>0</v>
      </c>
      <c r="G303" s="80">
        <f>IF(G211="-","-",G211*INDEX('3c Mappings'!$C$8:$O$21,MATCH($C303,'3c Mappings'!$B$8:$B$21,0),MATCH($B303,'3c Mappings'!$C$7:$O$7,0)))</f>
        <v>0</v>
      </c>
      <c r="H303" s="80">
        <f>IF(H211="-","-",H211*INDEX('3c Mappings'!$C$8:$O$21,MATCH($C303,'3c Mappings'!$B$8:$B$21,0),MATCH($B303,'3c Mappings'!$C$7:$O$7,0)))</f>
        <v>0</v>
      </c>
      <c r="I303" s="80">
        <f>IF(I211="-","-",I211*INDEX('3c Mappings'!$C$8:$O$21,MATCH($C303,'3c Mappings'!$B$8:$B$21,0),MATCH($B303,'3c Mappings'!$C$7:$O$7,0)))</f>
        <v>0</v>
      </c>
      <c r="J303" s="80">
        <f>IF(J211="-","-",J211*INDEX('3c Mappings'!$C$8:$O$21,MATCH($C303,'3c Mappings'!$B$8:$B$21,0),MATCH($B303,'3c Mappings'!$C$7:$O$7,0)))</f>
        <v>0</v>
      </c>
      <c r="K303" s="80">
        <f>IF(K211="-","-",K211*INDEX('3c Mappings'!$C$8:$O$21,MATCH($C303,'3c Mappings'!$B$8:$B$21,0),MATCH($B303,'3c Mappings'!$C$7:$O$7,0)))</f>
        <v>0</v>
      </c>
      <c r="L303" s="80">
        <f>IF(L211="-","-",L211*INDEX('3c Mappings'!$C$8:$O$21,MATCH($C303,'3c Mappings'!$B$8:$B$21,0),MATCH($B303,'3c Mappings'!$C$7:$O$7,0)))</f>
        <v>0</v>
      </c>
      <c r="M303" s="80">
        <f>IF(M211="-","-",M211*INDEX('3c Mappings'!$C$8:$O$21,MATCH($C303,'3c Mappings'!$B$8:$B$21,0),MATCH($B303,'3c Mappings'!$C$7:$O$7,0)))</f>
        <v>0</v>
      </c>
      <c r="N303" s="82"/>
      <c r="O303" s="80">
        <f>IF(O211="-","-",O211*INDEX('3c Mappings'!$C$8:$O$21,MATCH($C303,'3c Mappings'!$B$8:$B$21,0),MATCH($B303,'3c Mappings'!$C$7:$O$7,0)))</f>
        <v>0</v>
      </c>
      <c r="P303" s="80">
        <f>IF(P211="-","-",P211*INDEX('3c Mappings'!$C$8:$O$21,MATCH($C303,'3c Mappings'!$B$8:$B$21,0),MATCH($B303,'3c Mappings'!$C$7:$O$7,0)))</f>
        <v>0</v>
      </c>
      <c r="Q303" s="80">
        <f>IF(Q211="-","-",Q211*INDEX('3c Mappings'!$C$8:$O$21,MATCH($C303,'3c Mappings'!$B$8:$B$21,0),MATCH($B303,'3c Mappings'!$C$7:$O$7,0)))</f>
        <v>0</v>
      </c>
      <c r="R303" s="80">
        <f>IF(R211="-","-",R211*INDEX('3c Mappings'!$C$8:$O$21,MATCH($C303,'3c Mappings'!$B$8:$B$21,0),MATCH($B303,'3c Mappings'!$C$7:$O$7,0)))</f>
        <v>0</v>
      </c>
      <c r="S303" s="80">
        <f>IF(S211="-","-",S211*INDEX('3c Mappings'!$C$8:$O$21,MATCH($C303,'3c Mappings'!$B$8:$B$21,0),MATCH($B303,'3c Mappings'!$C$7:$O$7,0)))</f>
        <v>0</v>
      </c>
      <c r="T303" s="80">
        <f>IF(T211="-","-",T211*INDEX('3c Mappings'!$C$8:$O$21,MATCH($C303,'3c Mappings'!$B$8:$B$21,0),MATCH($B303,'3c Mappings'!$C$7:$O$7,0)))</f>
        <v>0</v>
      </c>
      <c r="U303" s="80">
        <f>IF(U211="-","-",U211*INDEX('3c Mappings'!$C$8:$O$21,MATCH($C303,'3c Mappings'!$B$8:$B$21,0),MATCH($B303,'3c Mappings'!$C$7:$O$7,0)))</f>
        <v>0</v>
      </c>
      <c r="V303" s="80">
        <f>IF(V211="-","-",V211*INDEX('3c Mappings'!$C$8:$O$21,MATCH($C303,'3c Mappings'!$B$8:$B$21,0),MATCH($B303,'3c Mappings'!$C$7:$O$7,0)))</f>
        <v>0</v>
      </c>
      <c r="W303" s="80">
        <f>IF(W211="-","-",W211*INDEX('3c Mappings'!$C$8:$O$21,MATCH($C303,'3c Mappings'!$B$8:$B$21,0),MATCH($B303,'3c Mappings'!$C$7:$O$7,0)))</f>
        <v>0</v>
      </c>
      <c r="X303" s="80">
        <f>IF(X211="-","-",X211*INDEX('3c Mappings'!$C$8:$O$21,MATCH($C303,'3c Mappings'!$B$8:$B$21,0),MATCH($B303,'3c Mappings'!$C$7:$O$7,0)))</f>
        <v>0</v>
      </c>
      <c r="Y303" s="80">
        <f>IF(Y211="-","-",Y211*INDEX('3c Mappings'!$C$8:$O$21,MATCH($C303,'3c Mappings'!$B$8:$B$21,0),MATCH($B303,'3c Mappings'!$C$7:$O$7,0)))</f>
        <v>0</v>
      </c>
      <c r="Z303" s="80">
        <f>IF(Z211="-","-",Z211*INDEX('3c Mappings'!$C$8:$O$21,MATCH($C303,'3c Mappings'!$B$8:$B$21,0),MATCH($B303,'3c Mappings'!$C$7:$O$7,0)))</f>
        <v>0</v>
      </c>
      <c r="AA303" s="80">
        <f>IF(AA211="-","-",AA211*INDEX('3c Mappings'!$C$8:$O$21,MATCH($C303,'3c Mappings'!$B$8:$B$21,0),MATCH($B303,'3c Mappings'!$C$7:$O$7,0)))</f>
        <v>0</v>
      </c>
      <c r="AB303" s="80">
        <f>IF(AB211="-","-",AB211*INDEX('3c Mappings'!$C$8:$O$21,MATCH($C303,'3c Mappings'!$B$8:$B$21,0),MATCH($B303,'3c Mappings'!$C$7:$O$7,0)))</f>
        <v>0</v>
      </c>
      <c r="AC303" s="80">
        <f>IF(AC211="-","-",AC211*INDEX('3c Mappings'!$C$8:$O$21,MATCH($C303,'3c Mappings'!$B$8:$B$21,0),MATCH($B303,'3c Mappings'!$C$7:$O$7,0)))</f>
        <v>0</v>
      </c>
      <c r="AD303" s="80">
        <f>IF(AD211="-","-",AD211*INDEX('3c Mappings'!$C$8:$O$21,MATCH($C303,'3c Mappings'!$B$8:$B$21,0),MATCH($B303,'3c Mappings'!$C$7:$O$7,0)))</f>
        <v>0</v>
      </c>
      <c r="AE303" s="80">
        <f>IF(AE211="-","-",AE211*INDEX('3c Mappings'!$C$8:$O$21,MATCH($C303,'3c Mappings'!$B$8:$B$21,0),MATCH($B303,'3c Mappings'!$C$7:$O$7,0)))</f>
        <v>0</v>
      </c>
      <c r="AF303" s="80">
        <f>IF(AF211="-","-",AF211*INDEX('3c Mappings'!$C$8:$O$21,MATCH($C303,'3c Mappings'!$B$8:$B$21,0),MATCH($B303,'3c Mappings'!$C$7:$O$7,0)))</f>
        <v>0</v>
      </c>
      <c r="AG303" s="80">
        <f>IF(AG211="-","-",AG211*INDEX('3c Mappings'!$C$8:$O$21,MATCH($C303,'3c Mappings'!$B$8:$B$21,0),MATCH($B303,'3c Mappings'!$C$7:$O$7,0)))</f>
        <v>0</v>
      </c>
      <c r="AH303" s="80" t="str">
        <f>IF(AH211="-","-",AH211*INDEX('3c Mappings'!$C$8:$O$21,MATCH($C303,'3c Mappings'!$B$8:$B$21,0),MATCH($B303,'3c Mappings'!$C$7:$O$7,0)))</f>
        <v>-</v>
      </c>
      <c r="AI303" s="80" t="str">
        <f>IF(AI211="-","-",AI211*INDEX('3c Mappings'!$C$8:$O$21,MATCH($C303,'3c Mappings'!$B$8:$B$21,0),MATCH($B303,'3c Mappings'!$C$7:$O$7,0)))</f>
        <v>-</v>
      </c>
      <c r="AJ303" s="80" t="str">
        <f>IF(AJ211="-","-",AJ211*INDEX('3c Mappings'!$C$8:$O$21,MATCH($C303,'3c Mappings'!$B$8:$B$21,0),MATCH($B303,'3c Mappings'!$C$7:$O$7,0)))</f>
        <v>-</v>
      </c>
      <c r="AK303" s="80" t="str">
        <f>IF(AK211="-","-",AK211*INDEX('3c Mappings'!$C$8:$O$21,MATCH($C303,'3c Mappings'!$B$8:$B$21,0),MATCH($B303,'3c Mappings'!$C$7:$O$7,0)))</f>
        <v>-</v>
      </c>
      <c r="AL303" s="80" t="str">
        <f>IF(AL211="-","-",AL211*INDEX('3c Mappings'!$C$8:$O$21,MATCH($C303,'3c Mappings'!$B$8:$B$21,0),MATCH($B303,'3c Mappings'!$C$7:$O$7,0)))</f>
        <v>-</v>
      </c>
      <c r="AM303" s="80" t="str">
        <f>IF(AM211="-","-",AM211*INDEX('3c Mappings'!$C$8:$O$21,MATCH($C303,'3c Mappings'!$B$8:$B$21,0),MATCH($B303,'3c Mappings'!$C$7:$O$7,0)))</f>
        <v>-</v>
      </c>
      <c r="AN303" s="80" t="str">
        <f>IF(AN211="-","-",AN211*INDEX('3c Mappings'!$C$8:$O$21,MATCH($C303,'3c Mappings'!$B$8:$B$21,0),MATCH($B303,'3c Mappings'!$C$7:$O$7,0)))</f>
        <v>-</v>
      </c>
      <c r="AO303" s="80" t="str">
        <f>IF(AO211="-","-",AO211*INDEX('3c Mappings'!$C$8:$O$21,MATCH($C303,'3c Mappings'!$B$8:$B$21,0),MATCH($B303,'3c Mappings'!$C$7:$O$7,0)))</f>
        <v>-</v>
      </c>
      <c r="AP303" s="80" t="str">
        <f>IF(AP211="-","-",AP211*INDEX('3c Mappings'!$C$8:$O$21,MATCH($C303,'3c Mappings'!$B$8:$B$21,0),MATCH($B303,'3c Mappings'!$C$7:$O$7,0)))</f>
        <v>-</v>
      </c>
      <c r="AQ303" s="80" t="str">
        <f>IF(AQ211="-","-",AQ211*INDEX('3c Mappings'!$C$8:$O$21,MATCH($C303,'3c Mappings'!$B$8:$B$21,0),MATCH($B303,'3c Mappings'!$C$7:$O$7,0)))</f>
        <v>-</v>
      </c>
      <c r="AR303" s="80" t="str">
        <f>IF(AR211="-","-",AR211*INDEX('3c Mappings'!$C$8:$O$21,MATCH($C303,'3c Mappings'!$B$8:$B$21,0),MATCH($B303,'3c Mappings'!$C$7:$O$7,0)))</f>
        <v>-</v>
      </c>
      <c r="AS303" s="80" t="str">
        <f>IF(AS211="-","-",AS211*INDEX('3c Mappings'!$C$8:$O$21,MATCH($C303,'3c Mappings'!$B$8:$B$21,0),MATCH($B303,'3c Mappings'!$C$7:$O$7,0)))</f>
        <v>-</v>
      </c>
      <c r="AT303" s="80" t="str">
        <f>IF(AT211="-","-",AT211*INDEX('3c Mappings'!$C$8:$O$21,MATCH($C303,'3c Mappings'!$B$8:$B$21,0),MATCH($B303,'3c Mappings'!$C$7:$O$7,0)))</f>
        <v>-</v>
      </c>
      <c r="AU303" s="80" t="str">
        <f>IF(AU211="-","-",AU211*INDEX('3c Mappings'!$C$8:$O$21,MATCH($C303,'3c Mappings'!$B$8:$B$21,0),MATCH($B303,'3c Mappings'!$C$7:$O$7,0)))</f>
        <v>-</v>
      </c>
      <c r="AV303" s="80" t="str">
        <f>IF(AV211="-","-",AV211*INDEX('3c Mappings'!$C$8:$O$21,MATCH($C303,'3c Mappings'!$B$8:$B$21,0),MATCH($B303,'3c Mappings'!$C$7:$O$7,0)))</f>
        <v>-</v>
      </c>
      <c r="AW303" s="80" t="str">
        <f>IF(AW211="-","-",AW211*INDEX('3c Mappings'!$C$8:$O$21,MATCH($C303,'3c Mappings'!$B$8:$B$21,0),MATCH($B303,'3c Mappings'!$C$7:$O$7,0)))</f>
        <v>-</v>
      </c>
      <c r="AX303" s="80" t="str">
        <f>IF(AX211="-","-",AX211*INDEX('3c Mappings'!$C$8:$O$21,MATCH($C303,'3c Mappings'!$B$8:$B$21,0),MATCH($B303,'3c Mappings'!$C$7:$O$7,0)))</f>
        <v>-</v>
      </c>
      <c r="AY303" s="80" t="str">
        <f>IF(AY211="-","-",AY211*INDEX('3c Mappings'!$C$8:$O$21,MATCH($C303,'3c Mappings'!$B$8:$B$21,0),MATCH($B303,'3c Mappings'!$C$7:$O$7,0)))</f>
        <v>-</v>
      </c>
      <c r="AZ303" s="80" t="str">
        <f>IF(AZ211="-","-",AZ211*INDEX('3c Mappings'!$C$8:$O$21,MATCH($C303,'3c Mappings'!$B$8:$B$21,0),MATCH($B303,'3c Mappings'!$C$7:$O$7,0)))</f>
        <v>-</v>
      </c>
      <c r="BA303" s="80" t="str">
        <f>IF(BA211="-","-",BA211*INDEX('3c Mappings'!$C$8:$O$21,MATCH($C303,'3c Mappings'!$B$8:$B$21,0),MATCH($B303,'3c Mappings'!$C$7:$O$7,0)))</f>
        <v>-</v>
      </c>
      <c r="BB303" s="80" t="str">
        <f>IF(BB211="-","-",BB211*INDEX('3c Mappings'!$C$8:$O$21,MATCH($C303,'3c Mappings'!$B$8:$B$21,0),MATCH($B303,'3c Mappings'!$C$7:$O$7,0)))</f>
        <v>-</v>
      </c>
    </row>
    <row r="304" spans="1:54" s="14" customFormat="1" ht="11.45">
      <c r="A304" s="10"/>
      <c r="B304" s="72" t="s">
        <v>203</v>
      </c>
      <c r="C304" s="73" t="s">
        <v>181</v>
      </c>
      <c r="D304" s="205"/>
      <c r="E304" s="29"/>
      <c r="F304" s="80">
        <f>IF(F212="-","-",F212*INDEX('3c Mappings'!$C$8:$O$21,MATCH($C304,'3c Mappings'!$B$8:$B$21,0),MATCH($B304,'3c Mappings'!$C$7:$O$7,0)))</f>
        <v>2.8699548356818164E-2</v>
      </c>
      <c r="G304" s="80">
        <f>IF(G212="-","-",G212*INDEX('3c Mappings'!$C$8:$O$21,MATCH($C304,'3c Mappings'!$B$8:$B$21,0),MATCH($B304,'3c Mappings'!$C$7:$O$7,0)))</f>
        <v>2.8699548356818164E-2</v>
      </c>
      <c r="H304" s="80">
        <f>IF(H212="-","-",H212*INDEX('3c Mappings'!$C$8:$O$21,MATCH($C304,'3c Mappings'!$B$8:$B$21,0),MATCH($B304,'3c Mappings'!$C$7:$O$7,0)))</f>
        <v>2.7862292346294695E-2</v>
      </c>
      <c r="I304" s="80">
        <f>IF(I212="-","-",I212*INDEX('3c Mappings'!$C$8:$O$21,MATCH($C304,'3c Mappings'!$B$8:$B$21,0),MATCH($B304,'3c Mappings'!$C$7:$O$7,0)))</f>
        <v>2.7862292346294695E-2</v>
      </c>
      <c r="J304" s="80">
        <f>IF(J212="-","-",J212*INDEX('3c Mappings'!$C$8:$O$21,MATCH($C304,'3c Mappings'!$B$8:$B$21,0),MATCH($B304,'3c Mappings'!$C$7:$O$7,0)))</f>
        <v>2.9061144287158787E-2</v>
      </c>
      <c r="K304" s="80">
        <f>IF(K212="-","-",K212*INDEX('3c Mappings'!$C$8:$O$21,MATCH($C304,'3c Mappings'!$B$8:$B$21,0),MATCH($B304,'3c Mappings'!$C$7:$O$7,0)))</f>
        <v>2.9061144287158787E-2</v>
      </c>
      <c r="L304" s="80">
        <f>IF(L212="-","-",L212*INDEX('3c Mappings'!$C$8:$O$21,MATCH($C304,'3c Mappings'!$B$8:$B$21,0),MATCH($B304,'3c Mappings'!$C$7:$O$7,0)))</f>
        <v>3.0052521293913229E-2</v>
      </c>
      <c r="M304" s="80">
        <f>IF(M212="-","-",M212*INDEX('3c Mappings'!$C$8:$O$21,MATCH($C304,'3c Mappings'!$B$8:$B$21,0),MATCH($B304,'3c Mappings'!$C$7:$O$7,0)))</f>
        <v>3.0052521293913229E-2</v>
      </c>
      <c r="N304" s="82"/>
      <c r="O304" s="80">
        <f>IF(O212="-","-",O212*INDEX('3c Mappings'!$C$8:$O$21,MATCH($C304,'3c Mappings'!$B$8:$B$21,0),MATCH($B304,'3c Mappings'!$C$7:$O$7,0)))</f>
        <v>3.0052521293913229E-2</v>
      </c>
      <c r="P304" s="80">
        <f>IF(P212="-","-",P212*INDEX('3c Mappings'!$C$8:$O$21,MATCH($C304,'3c Mappings'!$B$8:$B$21,0),MATCH($B304,'3c Mappings'!$C$7:$O$7,0)))</f>
        <v>2.9841197159698352E-2</v>
      </c>
      <c r="Q304" s="80">
        <f>IF(Q212="-","-",Q212*INDEX('3c Mappings'!$C$8:$O$21,MATCH($C304,'3c Mappings'!$B$8:$B$21,0),MATCH($B304,'3c Mappings'!$C$7:$O$7,0)))</f>
        <v>2.9841197159698352E-2</v>
      </c>
      <c r="R304" s="80">
        <f>IF(R212="-","-",R212*INDEX('3c Mappings'!$C$8:$O$21,MATCH($C304,'3c Mappings'!$B$8:$B$21,0),MATCH($B304,'3c Mappings'!$C$7:$O$7,0)))</f>
        <v>2.9952773265307767E-2</v>
      </c>
      <c r="S304" s="80">
        <f>IF(S212="-","-",S212*INDEX('3c Mappings'!$C$8:$O$21,MATCH($C304,'3c Mappings'!$B$8:$B$21,0),MATCH($B304,'3c Mappings'!$C$7:$O$7,0)))</f>
        <v>2.9952773265307767E-2</v>
      </c>
      <c r="T304" s="80">
        <f>IF(T212="-","-",T212*INDEX('3c Mappings'!$C$8:$O$21,MATCH($C304,'3c Mappings'!$B$8:$B$21,0),MATCH($B304,'3c Mappings'!$C$7:$O$7,0)))</f>
        <v>2.9180935908951291E-2</v>
      </c>
      <c r="U304" s="80">
        <f>IF(U212="-","-",U212*INDEX('3c Mappings'!$C$8:$O$21,MATCH($C304,'3c Mappings'!$B$8:$B$21,0),MATCH($B304,'3c Mappings'!$C$7:$O$7,0)))</f>
        <v>2.9180935908951291E-2</v>
      </c>
      <c r="V304" s="80">
        <f>IF(V212="-","-",V212*INDEX('3c Mappings'!$C$8:$O$21,MATCH($C304,'3c Mappings'!$B$8:$B$21,0),MATCH($B304,'3c Mappings'!$C$7:$O$7,0)))</f>
        <v>4.2190361409024761E-2</v>
      </c>
      <c r="W304" s="80">
        <f>IF(W212="-","-",W212*INDEX('3c Mappings'!$C$8:$O$21,MATCH($C304,'3c Mappings'!$B$8:$B$21,0),MATCH($B304,'3c Mappings'!$C$7:$O$7,0)))</f>
        <v>3.9644946469018214E-2</v>
      </c>
      <c r="X304" s="80">
        <f>IF(X212="-","-",X212*INDEX('3c Mappings'!$C$8:$O$21,MATCH($C304,'3c Mappings'!$B$8:$B$21,0),MATCH($B304,'3c Mappings'!$C$7:$O$7,0)))</f>
        <v>3.9535429478811633E-2</v>
      </c>
      <c r="Y304" s="80">
        <f>IF(Y212="-","-",Y212*INDEX('3c Mappings'!$C$8:$O$21,MATCH($C304,'3c Mappings'!$B$8:$B$21,0),MATCH($B304,'3c Mappings'!$C$7:$O$7,0)))</f>
        <v>3.9535429478811633E-2</v>
      </c>
      <c r="Z304" s="80">
        <f>IF(Z212="-","-",Z212*INDEX('3c Mappings'!$C$8:$O$21,MATCH($C304,'3c Mappings'!$B$8:$B$21,0),MATCH($B304,'3c Mappings'!$C$7:$O$7,0)))</f>
        <v>3.9535429478811633E-2</v>
      </c>
      <c r="AA304" s="80">
        <f>IF(AA212="-","-",AA212*INDEX('3c Mappings'!$C$8:$O$21,MATCH($C304,'3c Mappings'!$B$8:$B$21,0),MATCH($B304,'3c Mappings'!$C$7:$O$7,0)))</f>
        <v>3.9535429478811633E-2</v>
      </c>
      <c r="AB304" s="80">
        <f>IF(AB212="-","-",AB212*INDEX('3c Mappings'!$C$8:$O$21,MATCH($C304,'3c Mappings'!$B$8:$B$21,0),MATCH($B304,'3c Mappings'!$C$7:$O$7,0)))</f>
        <v>3.8981615686789158E-2</v>
      </c>
      <c r="AC304" s="80">
        <f>IF(AC212="-","-",AC212*INDEX('3c Mappings'!$C$8:$O$21,MATCH($C304,'3c Mappings'!$B$8:$B$21,0),MATCH($B304,'3c Mappings'!$C$7:$O$7,0)))</f>
        <v>3.8981615686789158E-2</v>
      </c>
      <c r="AD304" s="80">
        <f>IF(AD212="-","-",AD212*INDEX('3c Mappings'!$C$8:$O$21,MATCH($C304,'3c Mappings'!$B$8:$B$21,0),MATCH($B304,'3c Mappings'!$C$7:$O$7,0)))</f>
        <v>3.8981615686789158E-2</v>
      </c>
      <c r="AE304" s="80">
        <f>IF(AE212="-","-",AE212*INDEX('3c Mappings'!$C$8:$O$21,MATCH($C304,'3c Mappings'!$B$8:$B$21,0),MATCH($B304,'3c Mappings'!$C$7:$O$7,0)))</f>
        <v>3.8981615686789158E-2</v>
      </c>
      <c r="AF304" s="80">
        <f>IF(AF212="-","-",AF212*INDEX('3c Mappings'!$C$8:$O$21,MATCH($C304,'3c Mappings'!$B$8:$B$21,0),MATCH($B304,'3c Mappings'!$C$7:$O$7,0)))</f>
        <v>4.2185635902301066E-2</v>
      </c>
      <c r="AG304" s="80">
        <f>IF(AG212="-","-",AG212*INDEX('3c Mappings'!$C$8:$O$21,MATCH($C304,'3c Mappings'!$B$8:$B$21,0),MATCH($B304,'3c Mappings'!$C$7:$O$7,0)))</f>
        <v>4.2185635902301066E-2</v>
      </c>
      <c r="AH304" s="80" t="str">
        <f>IF(AH212="-","-",AH212*INDEX('3c Mappings'!$C$8:$O$21,MATCH($C304,'3c Mappings'!$B$8:$B$21,0),MATCH($B304,'3c Mappings'!$C$7:$O$7,0)))</f>
        <v>-</v>
      </c>
      <c r="AI304" s="80" t="str">
        <f>IF(AI212="-","-",AI212*INDEX('3c Mappings'!$C$8:$O$21,MATCH($C304,'3c Mappings'!$B$8:$B$21,0),MATCH($B304,'3c Mappings'!$C$7:$O$7,0)))</f>
        <v>-</v>
      </c>
      <c r="AJ304" s="80" t="str">
        <f>IF(AJ212="-","-",AJ212*INDEX('3c Mappings'!$C$8:$O$21,MATCH($C304,'3c Mappings'!$B$8:$B$21,0),MATCH($B304,'3c Mappings'!$C$7:$O$7,0)))</f>
        <v>-</v>
      </c>
      <c r="AK304" s="80" t="str">
        <f>IF(AK212="-","-",AK212*INDEX('3c Mappings'!$C$8:$O$21,MATCH($C304,'3c Mappings'!$B$8:$B$21,0),MATCH($B304,'3c Mappings'!$C$7:$O$7,0)))</f>
        <v>-</v>
      </c>
      <c r="AL304" s="80" t="str">
        <f>IF(AL212="-","-",AL212*INDEX('3c Mappings'!$C$8:$O$21,MATCH($C304,'3c Mappings'!$B$8:$B$21,0),MATCH($B304,'3c Mappings'!$C$7:$O$7,0)))</f>
        <v>-</v>
      </c>
      <c r="AM304" s="80" t="str">
        <f>IF(AM212="-","-",AM212*INDEX('3c Mappings'!$C$8:$O$21,MATCH($C304,'3c Mappings'!$B$8:$B$21,0),MATCH($B304,'3c Mappings'!$C$7:$O$7,0)))</f>
        <v>-</v>
      </c>
      <c r="AN304" s="80" t="str">
        <f>IF(AN212="-","-",AN212*INDEX('3c Mappings'!$C$8:$O$21,MATCH($C304,'3c Mappings'!$B$8:$B$21,0),MATCH($B304,'3c Mappings'!$C$7:$O$7,0)))</f>
        <v>-</v>
      </c>
      <c r="AO304" s="80" t="str">
        <f>IF(AO212="-","-",AO212*INDEX('3c Mappings'!$C$8:$O$21,MATCH($C304,'3c Mappings'!$B$8:$B$21,0),MATCH($B304,'3c Mappings'!$C$7:$O$7,0)))</f>
        <v>-</v>
      </c>
      <c r="AP304" s="80" t="str">
        <f>IF(AP212="-","-",AP212*INDEX('3c Mappings'!$C$8:$O$21,MATCH($C304,'3c Mappings'!$B$8:$B$21,0),MATCH($B304,'3c Mappings'!$C$7:$O$7,0)))</f>
        <v>-</v>
      </c>
      <c r="AQ304" s="80" t="str">
        <f>IF(AQ212="-","-",AQ212*INDEX('3c Mappings'!$C$8:$O$21,MATCH($C304,'3c Mappings'!$B$8:$B$21,0),MATCH($B304,'3c Mappings'!$C$7:$O$7,0)))</f>
        <v>-</v>
      </c>
      <c r="AR304" s="80" t="str">
        <f>IF(AR212="-","-",AR212*INDEX('3c Mappings'!$C$8:$O$21,MATCH($C304,'3c Mappings'!$B$8:$B$21,0),MATCH($B304,'3c Mappings'!$C$7:$O$7,0)))</f>
        <v>-</v>
      </c>
      <c r="AS304" s="80" t="str">
        <f>IF(AS212="-","-",AS212*INDEX('3c Mappings'!$C$8:$O$21,MATCH($C304,'3c Mappings'!$B$8:$B$21,0),MATCH($B304,'3c Mappings'!$C$7:$O$7,0)))</f>
        <v>-</v>
      </c>
      <c r="AT304" s="80" t="str">
        <f>IF(AT212="-","-",AT212*INDEX('3c Mappings'!$C$8:$O$21,MATCH($C304,'3c Mappings'!$B$8:$B$21,0),MATCH($B304,'3c Mappings'!$C$7:$O$7,0)))</f>
        <v>-</v>
      </c>
      <c r="AU304" s="80" t="str">
        <f>IF(AU212="-","-",AU212*INDEX('3c Mappings'!$C$8:$O$21,MATCH($C304,'3c Mappings'!$B$8:$B$21,0),MATCH($B304,'3c Mappings'!$C$7:$O$7,0)))</f>
        <v>-</v>
      </c>
      <c r="AV304" s="80" t="str">
        <f>IF(AV212="-","-",AV212*INDEX('3c Mappings'!$C$8:$O$21,MATCH($C304,'3c Mappings'!$B$8:$B$21,0),MATCH($B304,'3c Mappings'!$C$7:$O$7,0)))</f>
        <v>-</v>
      </c>
      <c r="AW304" s="80" t="str">
        <f>IF(AW212="-","-",AW212*INDEX('3c Mappings'!$C$8:$O$21,MATCH($C304,'3c Mappings'!$B$8:$B$21,0),MATCH($B304,'3c Mappings'!$C$7:$O$7,0)))</f>
        <v>-</v>
      </c>
      <c r="AX304" s="80" t="str">
        <f>IF(AX212="-","-",AX212*INDEX('3c Mappings'!$C$8:$O$21,MATCH($C304,'3c Mappings'!$B$8:$B$21,0),MATCH($B304,'3c Mappings'!$C$7:$O$7,0)))</f>
        <v>-</v>
      </c>
      <c r="AY304" s="80" t="str">
        <f>IF(AY212="-","-",AY212*INDEX('3c Mappings'!$C$8:$O$21,MATCH($C304,'3c Mappings'!$B$8:$B$21,0),MATCH($B304,'3c Mappings'!$C$7:$O$7,0)))</f>
        <v>-</v>
      </c>
      <c r="AZ304" s="80" t="str">
        <f>IF(AZ212="-","-",AZ212*INDEX('3c Mappings'!$C$8:$O$21,MATCH($C304,'3c Mappings'!$B$8:$B$21,0),MATCH($B304,'3c Mappings'!$C$7:$O$7,0)))</f>
        <v>-</v>
      </c>
      <c r="BA304" s="80" t="str">
        <f>IF(BA212="-","-",BA212*INDEX('3c Mappings'!$C$8:$O$21,MATCH($C304,'3c Mappings'!$B$8:$B$21,0),MATCH($B304,'3c Mappings'!$C$7:$O$7,0)))</f>
        <v>-</v>
      </c>
      <c r="BB304" s="80" t="str">
        <f>IF(BB212="-","-",BB212*INDEX('3c Mappings'!$C$8:$O$21,MATCH($C304,'3c Mappings'!$B$8:$B$21,0),MATCH($B304,'3c Mappings'!$C$7:$O$7,0)))</f>
        <v>-</v>
      </c>
    </row>
    <row r="305" spans="1:54" s="14" customFormat="1" ht="11.45">
      <c r="A305" s="10"/>
      <c r="B305" s="72" t="s">
        <v>204</v>
      </c>
      <c r="C305" s="73" t="s">
        <v>181</v>
      </c>
      <c r="D305" s="205"/>
      <c r="E305" s="29"/>
      <c r="F305" s="80">
        <f>IF(F213="-","-",F213*INDEX('3c Mappings'!$C$8:$O$21,MATCH($C305,'3c Mappings'!$B$8:$B$21,0),MATCH($B305,'3c Mappings'!$C$7:$O$7,0)))</f>
        <v>0.19987354430500262</v>
      </c>
      <c r="G305" s="80">
        <f>IF(G213="-","-",G213*INDEX('3c Mappings'!$C$8:$O$21,MATCH($C305,'3c Mappings'!$B$8:$B$21,0),MATCH($B305,'3c Mappings'!$C$7:$O$7,0)))</f>
        <v>0.19987354430500262</v>
      </c>
      <c r="H305" s="80">
        <f>IF(H213="-","-",H213*INDEX('3c Mappings'!$C$8:$O$21,MATCH($C305,'3c Mappings'!$B$8:$B$21,0),MATCH($B305,'3c Mappings'!$C$7:$O$7,0)))</f>
        <v>0.20403479560419413</v>
      </c>
      <c r="I305" s="80">
        <f>IF(I213="-","-",I213*INDEX('3c Mappings'!$C$8:$O$21,MATCH($C305,'3c Mappings'!$B$8:$B$21,0),MATCH($B305,'3c Mappings'!$C$7:$O$7,0)))</f>
        <v>0.20403479560419413</v>
      </c>
      <c r="J305" s="80">
        <f>IF(J213="-","-",J213*INDEX('3c Mappings'!$C$8:$O$21,MATCH($C305,'3c Mappings'!$B$8:$B$21,0),MATCH($B305,'3c Mappings'!$C$7:$O$7,0)))</f>
        <v>0.20300539661587316</v>
      </c>
      <c r="K305" s="80">
        <f>IF(K213="-","-",K213*INDEX('3c Mappings'!$C$8:$O$21,MATCH($C305,'3c Mappings'!$B$8:$B$21,0),MATCH($B305,'3c Mappings'!$C$7:$O$7,0)))</f>
        <v>0.20300539661587316</v>
      </c>
      <c r="L305" s="80">
        <f>IF(L213="-","-",L213*INDEX('3c Mappings'!$C$8:$O$21,MATCH($C305,'3c Mappings'!$B$8:$B$21,0),MATCH($B305,'3c Mappings'!$C$7:$O$7,0)))</f>
        <v>0.20440422279523532</v>
      </c>
      <c r="M305" s="80">
        <f>IF(M213="-","-",M213*INDEX('3c Mappings'!$C$8:$O$21,MATCH($C305,'3c Mappings'!$B$8:$B$21,0),MATCH($B305,'3c Mappings'!$C$7:$O$7,0)))</f>
        <v>0.20440422279523532</v>
      </c>
      <c r="N305" s="82"/>
      <c r="O305" s="80">
        <f>IF(O213="-","-",O213*INDEX('3c Mappings'!$C$8:$O$21,MATCH($C305,'3c Mappings'!$B$8:$B$21,0),MATCH($B305,'3c Mappings'!$C$7:$O$7,0)))</f>
        <v>0.20440422279523532</v>
      </c>
      <c r="P305" s="80">
        <f>IF(P213="-","-",P213*INDEX('3c Mappings'!$C$8:$O$21,MATCH($C305,'3c Mappings'!$B$8:$B$21,0),MATCH($B305,'3c Mappings'!$C$7:$O$7,0)))</f>
        <v>0.21954235016984092</v>
      </c>
      <c r="Q305" s="80">
        <f>IF(Q213="-","-",Q213*INDEX('3c Mappings'!$C$8:$O$21,MATCH($C305,'3c Mappings'!$B$8:$B$21,0),MATCH($B305,'3c Mappings'!$C$7:$O$7,0)))</f>
        <v>0.21954235016984092</v>
      </c>
      <c r="R305" s="80">
        <f>IF(R213="-","-",R213*INDEX('3c Mappings'!$C$8:$O$21,MATCH($C305,'3c Mappings'!$B$8:$B$21,0),MATCH($B305,'3c Mappings'!$C$7:$O$7,0)))</f>
        <v>0.22394873502939491</v>
      </c>
      <c r="S305" s="80">
        <f>IF(S213="-","-",S213*INDEX('3c Mappings'!$C$8:$O$21,MATCH($C305,'3c Mappings'!$B$8:$B$21,0),MATCH($B305,'3c Mappings'!$C$7:$O$7,0)))</f>
        <v>0.22394873502939491</v>
      </c>
      <c r="T305" s="80">
        <f>IF(T213="-","-",T213*INDEX('3c Mappings'!$C$8:$O$21,MATCH($C305,'3c Mappings'!$B$8:$B$21,0),MATCH($B305,'3c Mappings'!$C$7:$O$7,0)))</f>
        <v>0.1972855039331971</v>
      </c>
      <c r="U305" s="80">
        <f>IF(U213="-","-",U213*INDEX('3c Mappings'!$C$8:$O$21,MATCH($C305,'3c Mappings'!$B$8:$B$21,0),MATCH($B305,'3c Mappings'!$C$7:$O$7,0)))</f>
        <v>0.1972855039331971</v>
      </c>
      <c r="V305" s="80">
        <f>IF(V213="-","-",V213*INDEX('3c Mappings'!$C$8:$O$21,MATCH($C305,'3c Mappings'!$B$8:$B$21,0),MATCH($B305,'3c Mappings'!$C$7:$O$7,0)))</f>
        <v>0.29052122313193746</v>
      </c>
      <c r="W305" s="80">
        <f>IF(W213="-","-",W213*INDEX('3c Mappings'!$C$8:$O$21,MATCH($C305,'3c Mappings'!$B$8:$B$21,0),MATCH($B305,'3c Mappings'!$C$7:$O$7,0)))</f>
        <v>0.27796075272055487</v>
      </c>
      <c r="X305" s="80">
        <f>IF(X213="-","-",X213*INDEX('3c Mappings'!$C$8:$O$21,MATCH($C305,'3c Mappings'!$B$8:$B$21,0),MATCH($B305,'3c Mappings'!$C$7:$O$7,0)))</f>
        <v>0.2891425998005</v>
      </c>
      <c r="Y305" s="80">
        <f>IF(Y213="-","-",Y213*INDEX('3c Mappings'!$C$8:$O$21,MATCH($C305,'3c Mappings'!$B$8:$B$21,0),MATCH($B305,'3c Mappings'!$C$7:$O$7,0)))</f>
        <v>0.2891425998005</v>
      </c>
      <c r="Z305" s="80">
        <f>IF(Z213="-","-",Z213*INDEX('3c Mappings'!$C$8:$O$21,MATCH($C305,'3c Mappings'!$B$8:$B$21,0),MATCH($B305,'3c Mappings'!$C$7:$O$7,0)))</f>
        <v>0.2891425998005</v>
      </c>
      <c r="AA305" s="80">
        <f>IF(AA213="-","-",AA213*INDEX('3c Mappings'!$C$8:$O$21,MATCH($C305,'3c Mappings'!$B$8:$B$21,0),MATCH($B305,'3c Mappings'!$C$7:$O$7,0)))</f>
        <v>0.2891425998005</v>
      </c>
      <c r="AB305" s="80">
        <f>IF(AB213="-","-",AB213*INDEX('3c Mappings'!$C$8:$O$21,MATCH($C305,'3c Mappings'!$B$8:$B$21,0),MATCH($B305,'3c Mappings'!$C$7:$O$7,0)))</f>
        <v>0.3072527653669439</v>
      </c>
      <c r="AC305" s="80">
        <f>IF(AC213="-","-",AC213*INDEX('3c Mappings'!$C$8:$O$21,MATCH($C305,'3c Mappings'!$B$8:$B$21,0),MATCH($B305,'3c Mappings'!$C$7:$O$7,0)))</f>
        <v>0.3072527653669439</v>
      </c>
      <c r="AD305" s="80">
        <f>IF(AD213="-","-",AD213*INDEX('3c Mappings'!$C$8:$O$21,MATCH($C305,'3c Mappings'!$B$8:$B$21,0),MATCH($B305,'3c Mappings'!$C$7:$O$7,0)))</f>
        <v>0.3072527653669439</v>
      </c>
      <c r="AE305" s="80">
        <f>IF(AE213="-","-",AE213*INDEX('3c Mappings'!$C$8:$O$21,MATCH($C305,'3c Mappings'!$B$8:$B$21,0),MATCH($B305,'3c Mappings'!$C$7:$O$7,0)))</f>
        <v>0.3072527653669439</v>
      </c>
      <c r="AF305" s="80">
        <f>IF(AF213="-","-",AF213*INDEX('3c Mappings'!$C$8:$O$21,MATCH($C305,'3c Mappings'!$B$8:$B$21,0),MATCH($B305,'3c Mappings'!$C$7:$O$7,0)))</f>
        <v>0.3246436282620821</v>
      </c>
      <c r="AG305" s="80">
        <f>IF(AG213="-","-",AG213*INDEX('3c Mappings'!$C$8:$O$21,MATCH($C305,'3c Mappings'!$B$8:$B$21,0),MATCH($B305,'3c Mappings'!$C$7:$O$7,0)))</f>
        <v>0.3246436282620821</v>
      </c>
      <c r="AH305" s="80" t="str">
        <f>IF(AH213="-","-",AH213*INDEX('3c Mappings'!$C$8:$O$21,MATCH($C305,'3c Mappings'!$B$8:$B$21,0),MATCH($B305,'3c Mappings'!$C$7:$O$7,0)))</f>
        <v>-</v>
      </c>
      <c r="AI305" s="80" t="str">
        <f>IF(AI213="-","-",AI213*INDEX('3c Mappings'!$C$8:$O$21,MATCH($C305,'3c Mappings'!$B$8:$B$21,0),MATCH($B305,'3c Mappings'!$C$7:$O$7,0)))</f>
        <v>-</v>
      </c>
      <c r="AJ305" s="80" t="str">
        <f>IF(AJ213="-","-",AJ213*INDEX('3c Mappings'!$C$8:$O$21,MATCH($C305,'3c Mappings'!$B$8:$B$21,0),MATCH($B305,'3c Mappings'!$C$7:$O$7,0)))</f>
        <v>-</v>
      </c>
      <c r="AK305" s="80" t="str">
        <f>IF(AK213="-","-",AK213*INDEX('3c Mappings'!$C$8:$O$21,MATCH($C305,'3c Mappings'!$B$8:$B$21,0),MATCH($B305,'3c Mappings'!$C$7:$O$7,0)))</f>
        <v>-</v>
      </c>
      <c r="AL305" s="80" t="str">
        <f>IF(AL213="-","-",AL213*INDEX('3c Mappings'!$C$8:$O$21,MATCH($C305,'3c Mappings'!$B$8:$B$21,0),MATCH($B305,'3c Mappings'!$C$7:$O$7,0)))</f>
        <v>-</v>
      </c>
      <c r="AM305" s="80" t="str">
        <f>IF(AM213="-","-",AM213*INDEX('3c Mappings'!$C$8:$O$21,MATCH($C305,'3c Mappings'!$B$8:$B$21,0),MATCH($B305,'3c Mappings'!$C$7:$O$7,0)))</f>
        <v>-</v>
      </c>
      <c r="AN305" s="80" t="str">
        <f>IF(AN213="-","-",AN213*INDEX('3c Mappings'!$C$8:$O$21,MATCH($C305,'3c Mappings'!$B$8:$B$21,0),MATCH($B305,'3c Mappings'!$C$7:$O$7,0)))</f>
        <v>-</v>
      </c>
      <c r="AO305" s="80" t="str">
        <f>IF(AO213="-","-",AO213*INDEX('3c Mappings'!$C$8:$O$21,MATCH($C305,'3c Mappings'!$B$8:$B$21,0),MATCH($B305,'3c Mappings'!$C$7:$O$7,0)))</f>
        <v>-</v>
      </c>
      <c r="AP305" s="80" t="str">
        <f>IF(AP213="-","-",AP213*INDEX('3c Mappings'!$C$8:$O$21,MATCH($C305,'3c Mappings'!$B$8:$B$21,0),MATCH($B305,'3c Mappings'!$C$7:$O$7,0)))</f>
        <v>-</v>
      </c>
      <c r="AQ305" s="80" t="str">
        <f>IF(AQ213="-","-",AQ213*INDEX('3c Mappings'!$C$8:$O$21,MATCH($C305,'3c Mappings'!$B$8:$B$21,0),MATCH($B305,'3c Mappings'!$C$7:$O$7,0)))</f>
        <v>-</v>
      </c>
      <c r="AR305" s="80" t="str">
        <f>IF(AR213="-","-",AR213*INDEX('3c Mappings'!$C$8:$O$21,MATCH($C305,'3c Mappings'!$B$8:$B$21,0),MATCH($B305,'3c Mappings'!$C$7:$O$7,0)))</f>
        <v>-</v>
      </c>
      <c r="AS305" s="80" t="str">
        <f>IF(AS213="-","-",AS213*INDEX('3c Mappings'!$C$8:$O$21,MATCH($C305,'3c Mappings'!$B$8:$B$21,0),MATCH($B305,'3c Mappings'!$C$7:$O$7,0)))</f>
        <v>-</v>
      </c>
      <c r="AT305" s="80" t="str">
        <f>IF(AT213="-","-",AT213*INDEX('3c Mappings'!$C$8:$O$21,MATCH($C305,'3c Mappings'!$B$8:$B$21,0),MATCH($B305,'3c Mappings'!$C$7:$O$7,0)))</f>
        <v>-</v>
      </c>
      <c r="AU305" s="80" t="str">
        <f>IF(AU213="-","-",AU213*INDEX('3c Mappings'!$C$8:$O$21,MATCH($C305,'3c Mappings'!$B$8:$B$21,0),MATCH($B305,'3c Mappings'!$C$7:$O$7,0)))</f>
        <v>-</v>
      </c>
      <c r="AV305" s="80" t="str">
        <f>IF(AV213="-","-",AV213*INDEX('3c Mappings'!$C$8:$O$21,MATCH($C305,'3c Mappings'!$B$8:$B$21,0),MATCH($B305,'3c Mappings'!$C$7:$O$7,0)))</f>
        <v>-</v>
      </c>
      <c r="AW305" s="80" t="str">
        <f>IF(AW213="-","-",AW213*INDEX('3c Mappings'!$C$8:$O$21,MATCH($C305,'3c Mappings'!$B$8:$B$21,0),MATCH($B305,'3c Mappings'!$C$7:$O$7,0)))</f>
        <v>-</v>
      </c>
      <c r="AX305" s="80" t="str">
        <f>IF(AX213="-","-",AX213*INDEX('3c Mappings'!$C$8:$O$21,MATCH($C305,'3c Mappings'!$B$8:$B$21,0),MATCH($B305,'3c Mappings'!$C$7:$O$7,0)))</f>
        <v>-</v>
      </c>
      <c r="AY305" s="80" t="str">
        <f>IF(AY213="-","-",AY213*INDEX('3c Mappings'!$C$8:$O$21,MATCH($C305,'3c Mappings'!$B$8:$B$21,0),MATCH($B305,'3c Mappings'!$C$7:$O$7,0)))</f>
        <v>-</v>
      </c>
      <c r="AZ305" s="80" t="str">
        <f>IF(AZ213="-","-",AZ213*INDEX('3c Mappings'!$C$8:$O$21,MATCH($C305,'3c Mappings'!$B$8:$B$21,0),MATCH($B305,'3c Mappings'!$C$7:$O$7,0)))</f>
        <v>-</v>
      </c>
      <c r="BA305" s="80" t="str">
        <f>IF(BA213="-","-",BA213*INDEX('3c Mappings'!$C$8:$O$21,MATCH($C305,'3c Mappings'!$B$8:$B$21,0),MATCH($B305,'3c Mappings'!$C$7:$O$7,0)))</f>
        <v>-</v>
      </c>
      <c r="BB305" s="80" t="str">
        <f>IF(BB213="-","-",BB213*INDEX('3c Mappings'!$C$8:$O$21,MATCH($C305,'3c Mappings'!$B$8:$B$21,0),MATCH($B305,'3c Mappings'!$C$7:$O$7,0)))</f>
        <v>-</v>
      </c>
    </row>
    <row r="306" spans="1:54" s="14" customFormat="1" ht="11.45">
      <c r="A306" s="10"/>
      <c r="B306" s="72" t="s">
        <v>205</v>
      </c>
      <c r="C306" s="73" t="s">
        <v>181</v>
      </c>
      <c r="D306" s="205"/>
      <c r="E306" s="29"/>
      <c r="F306" s="80">
        <f>IF(F214="-","-",F214*INDEX('3c Mappings'!$C$8:$O$21,MATCH($C306,'3c Mappings'!$B$8:$B$21,0),MATCH($B306,'3c Mappings'!$C$7:$O$7,0)))</f>
        <v>7.14552871513804</v>
      </c>
      <c r="G306" s="80">
        <f>IF(G214="-","-",G214*INDEX('3c Mappings'!$C$8:$O$21,MATCH($C306,'3c Mappings'!$B$8:$B$21,0),MATCH($B306,'3c Mappings'!$C$7:$O$7,0)))</f>
        <v>7.14552871513804</v>
      </c>
      <c r="H306" s="80">
        <f>IF(H214="-","-",H214*INDEX('3c Mappings'!$C$8:$O$21,MATCH($C306,'3c Mappings'!$B$8:$B$21,0),MATCH($B306,'3c Mappings'!$C$7:$O$7,0)))</f>
        <v>6.7508266552767546</v>
      </c>
      <c r="I306" s="80">
        <f>IF(I214="-","-",I214*INDEX('3c Mappings'!$C$8:$O$21,MATCH($C306,'3c Mappings'!$B$8:$B$21,0),MATCH($B306,'3c Mappings'!$C$7:$O$7,0)))</f>
        <v>6.7508266552767546</v>
      </c>
      <c r="J306" s="80">
        <f>IF(J214="-","-",J214*INDEX('3c Mappings'!$C$8:$O$21,MATCH($C306,'3c Mappings'!$B$8:$B$21,0),MATCH($B306,'3c Mappings'!$C$7:$O$7,0)))</f>
        <v>6.5899192739667365</v>
      </c>
      <c r="K306" s="80">
        <f>IF(K214="-","-",K214*INDEX('3c Mappings'!$C$8:$O$21,MATCH($C306,'3c Mappings'!$B$8:$B$21,0),MATCH($B306,'3c Mappings'!$C$7:$O$7,0)))</f>
        <v>6.5899192739667365</v>
      </c>
      <c r="L306" s="80">
        <f>IF(L214="-","-",L214*INDEX('3c Mappings'!$C$8:$O$21,MATCH($C306,'3c Mappings'!$B$8:$B$21,0),MATCH($B306,'3c Mappings'!$C$7:$O$7,0)))</f>
        <v>6.4872797078584723</v>
      </c>
      <c r="M306" s="80">
        <f>IF(M214="-","-",M214*INDEX('3c Mappings'!$C$8:$O$21,MATCH($C306,'3c Mappings'!$B$8:$B$21,0),MATCH($B306,'3c Mappings'!$C$7:$O$7,0)))</f>
        <v>6.4872797078584723</v>
      </c>
      <c r="N306" s="82"/>
      <c r="O306" s="80">
        <f>IF(O214="-","-",O214*INDEX('3c Mappings'!$C$8:$O$21,MATCH($C306,'3c Mappings'!$B$8:$B$21,0),MATCH($B306,'3c Mappings'!$C$7:$O$7,0)))</f>
        <v>6.4872797078584723</v>
      </c>
      <c r="P306" s="80">
        <f>IF(P214="-","-",P214*INDEX('3c Mappings'!$C$8:$O$21,MATCH($C306,'3c Mappings'!$B$8:$B$21,0),MATCH($B306,'3c Mappings'!$C$7:$O$7,0)))</f>
        <v>6.9484586903414511</v>
      </c>
      <c r="Q306" s="80">
        <f>IF(Q214="-","-",Q214*INDEX('3c Mappings'!$C$8:$O$21,MATCH($C306,'3c Mappings'!$B$8:$B$21,0),MATCH($B306,'3c Mappings'!$C$7:$O$7,0)))</f>
        <v>6.9484586903414511</v>
      </c>
      <c r="R306" s="80">
        <f>IF(R214="-","-",R214*INDEX('3c Mappings'!$C$8:$O$21,MATCH($C306,'3c Mappings'!$B$8:$B$21,0),MATCH($B306,'3c Mappings'!$C$7:$O$7,0)))</f>
        <v>6.9871568855783215</v>
      </c>
      <c r="S306" s="80">
        <f>IF(S214="-","-",S214*INDEX('3c Mappings'!$C$8:$O$21,MATCH($C306,'3c Mappings'!$B$8:$B$21,0),MATCH($B306,'3c Mappings'!$C$7:$O$7,0)))</f>
        <v>6.9871568855783215</v>
      </c>
      <c r="T306" s="80">
        <f>IF(T214="-","-",T214*INDEX('3c Mappings'!$C$8:$O$21,MATCH($C306,'3c Mappings'!$B$8:$B$21,0),MATCH($B306,'3c Mappings'!$C$7:$O$7,0)))</f>
        <v>6.0648029650867787</v>
      </c>
      <c r="U306" s="80">
        <f>IF(U214="-","-",U214*INDEX('3c Mappings'!$C$8:$O$21,MATCH($C306,'3c Mappings'!$B$8:$B$21,0),MATCH($B306,'3c Mappings'!$C$7:$O$7,0)))</f>
        <v>6.0648029650867787</v>
      </c>
      <c r="V306" s="80">
        <f>IF(V214="-","-",V214*INDEX('3c Mappings'!$C$8:$O$21,MATCH($C306,'3c Mappings'!$B$8:$B$21,0),MATCH($B306,'3c Mappings'!$C$7:$O$7,0)))</f>
        <v>8.825072695796802</v>
      </c>
      <c r="W306" s="80">
        <f>IF(W214="-","-",W214*INDEX('3c Mappings'!$C$8:$O$21,MATCH($C306,'3c Mappings'!$B$8:$B$21,0),MATCH($B306,'3c Mappings'!$C$7:$O$7,0)))</f>
        <v>8.444095278804614</v>
      </c>
      <c r="X306" s="80">
        <f>IF(X214="-","-",X214*INDEX('3c Mappings'!$C$8:$O$21,MATCH($C306,'3c Mappings'!$B$8:$B$21,0),MATCH($B306,'3c Mappings'!$C$7:$O$7,0)))</f>
        <v>8.8406262504058759</v>
      </c>
      <c r="Y306" s="80">
        <f>IF(Y214="-","-",Y214*INDEX('3c Mappings'!$C$8:$O$21,MATCH($C306,'3c Mappings'!$B$8:$B$21,0),MATCH($B306,'3c Mappings'!$C$7:$O$7,0)))</f>
        <v>8.8406262504058759</v>
      </c>
      <c r="Z306" s="80">
        <f>IF(Z214="-","-",Z214*INDEX('3c Mappings'!$C$8:$O$21,MATCH($C306,'3c Mappings'!$B$8:$B$21,0),MATCH($B306,'3c Mappings'!$C$7:$O$7,0)))</f>
        <v>8.8406262504058759</v>
      </c>
      <c r="AA306" s="80">
        <f>IF(AA214="-","-",AA214*INDEX('3c Mappings'!$C$8:$O$21,MATCH($C306,'3c Mappings'!$B$8:$B$21,0),MATCH($B306,'3c Mappings'!$C$7:$O$7,0)))</f>
        <v>8.8406262504058759</v>
      </c>
      <c r="AB306" s="80">
        <f>IF(AB214="-","-",AB214*INDEX('3c Mappings'!$C$8:$O$21,MATCH($C306,'3c Mappings'!$B$8:$B$21,0),MATCH($B306,'3c Mappings'!$C$7:$O$7,0)))</f>
        <v>9.2628536090305893</v>
      </c>
      <c r="AC306" s="80">
        <f>IF(AC214="-","-",AC214*INDEX('3c Mappings'!$C$8:$O$21,MATCH($C306,'3c Mappings'!$B$8:$B$21,0),MATCH($B306,'3c Mappings'!$C$7:$O$7,0)))</f>
        <v>9.2628536090305893</v>
      </c>
      <c r="AD306" s="80">
        <f>IF(AD214="-","-",AD214*INDEX('3c Mappings'!$C$8:$O$21,MATCH($C306,'3c Mappings'!$B$8:$B$21,0),MATCH($B306,'3c Mappings'!$C$7:$O$7,0)))</f>
        <v>9.2628536090305893</v>
      </c>
      <c r="AE306" s="80">
        <f>IF(AE214="-","-",AE214*INDEX('3c Mappings'!$C$8:$O$21,MATCH($C306,'3c Mappings'!$B$8:$B$21,0),MATCH($B306,'3c Mappings'!$C$7:$O$7,0)))</f>
        <v>9.2628536090305893</v>
      </c>
      <c r="AF306" s="80">
        <f>IF(AF214="-","-",AF214*INDEX('3c Mappings'!$C$8:$O$21,MATCH($C306,'3c Mappings'!$B$8:$B$21,0),MATCH($B306,'3c Mappings'!$C$7:$O$7,0)))</f>
        <v>9.655915674118619</v>
      </c>
      <c r="AG306" s="80">
        <f>IF(AG214="-","-",AG214*INDEX('3c Mappings'!$C$8:$O$21,MATCH($C306,'3c Mappings'!$B$8:$B$21,0),MATCH($B306,'3c Mappings'!$C$7:$O$7,0)))</f>
        <v>9.655915674118619</v>
      </c>
      <c r="AH306" s="80" t="str">
        <f>IF(AH214="-","-",AH214*INDEX('3c Mappings'!$C$8:$O$21,MATCH($C306,'3c Mappings'!$B$8:$B$21,0),MATCH($B306,'3c Mappings'!$C$7:$O$7,0)))</f>
        <v>-</v>
      </c>
      <c r="AI306" s="80" t="str">
        <f>IF(AI214="-","-",AI214*INDEX('3c Mappings'!$C$8:$O$21,MATCH($C306,'3c Mappings'!$B$8:$B$21,0),MATCH($B306,'3c Mappings'!$C$7:$O$7,0)))</f>
        <v>-</v>
      </c>
      <c r="AJ306" s="80" t="str">
        <f>IF(AJ214="-","-",AJ214*INDEX('3c Mappings'!$C$8:$O$21,MATCH($C306,'3c Mappings'!$B$8:$B$21,0),MATCH($B306,'3c Mappings'!$C$7:$O$7,0)))</f>
        <v>-</v>
      </c>
      <c r="AK306" s="80" t="str">
        <f>IF(AK214="-","-",AK214*INDEX('3c Mappings'!$C$8:$O$21,MATCH($C306,'3c Mappings'!$B$8:$B$21,0),MATCH($B306,'3c Mappings'!$C$7:$O$7,0)))</f>
        <v>-</v>
      </c>
      <c r="AL306" s="80" t="str">
        <f>IF(AL214="-","-",AL214*INDEX('3c Mappings'!$C$8:$O$21,MATCH($C306,'3c Mappings'!$B$8:$B$21,0),MATCH($B306,'3c Mappings'!$C$7:$O$7,0)))</f>
        <v>-</v>
      </c>
      <c r="AM306" s="80" t="str">
        <f>IF(AM214="-","-",AM214*INDEX('3c Mappings'!$C$8:$O$21,MATCH($C306,'3c Mappings'!$B$8:$B$21,0),MATCH($B306,'3c Mappings'!$C$7:$O$7,0)))</f>
        <v>-</v>
      </c>
      <c r="AN306" s="80" t="str">
        <f>IF(AN214="-","-",AN214*INDEX('3c Mappings'!$C$8:$O$21,MATCH($C306,'3c Mappings'!$B$8:$B$21,0),MATCH($B306,'3c Mappings'!$C$7:$O$7,0)))</f>
        <v>-</v>
      </c>
      <c r="AO306" s="80" t="str">
        <f>IF(AO214="-","-",AO214*INDEX('3c Mappings'!$C$8:$O$21,MATCH($C306,'3c Mappings'!$B$8:$B$21,0),MATCH($B306,'3c Mappings'!$C$7:$O$7,0)))</f>
        <v>-</v>
      </c>
      <c r="AP306" s="80" t="str">
        <f>IF(AP214="-","-",AP214*INDEX('3c Mappings'!$C$8:$O$21,MATCH($C306,'3c Mappings'!$B$8:$B$21,0),MATCH($B306,'3c Mappings'!$C$7:$O$7,0)))</f>
        <v>-</v>
      </c>
      <c r="AQ306" s="80" t="str">
        <f>IF(AQ214="-","-",AQ214*INDEX('3c Mappings'!$C$8:$O$21,MATCH($C306,'3c Mappings'!$B$8:$B$21,0),MATCH($B306,'3c Mappings'!$C$7:$O$7,0)))</f>
        <v>-</v>
      </c>
      <c r="AR306" s="80" t="str">
        <f>IF(AR214="-","-",AR214*INDEX('3c Mappings'!$C$8:$O$21,MATCH($C306,'3c Mappings'!$B$8:$B$21,0),MATCH($B306,'3c Mappings'!$C$7:$O$7,0)))</f>
        <v>-</v>
      </c>
      <c r="AS306" s="80" t="str">
        <f>IF(AS214="-","-",AS214*INDEX('3c Mappings'!$C$8:$O$21,MATCH($C306,'3c Mappings'!$B$8:$B$21,0),MATCH($B306,'3c Mappings'!$C$7:$O$7,0)))</f>
        <v>-</v>
      </c>
      <c r="AT306" s="80" t="str">
        <f>IF(AT214="-","-",AT214*INDEX('3c Mappings'!$C$8:$O$21,MATCH($C306,'3c Mappings'!$B$8:$B$21,0),MATCH($B306,'3c Mappings'!$C$7:$O$7,0)))</f>
        <v>-</v>
      </c>
      <c r="AU306" s="80" t="str">
        <f>IF(AU214="-","-",AU214*INDEX('3c Mappings'!$C$8:$O$21,MATCH($C306,'3c Mappings'!$B$8:$B$21,0),MATCH($B306,'3c Mappings'!$C$7:$O$7,0)))</f>
        <v>-</v>
      </c>
      <c r="AV306" s="80" t="str">
        <f>IF(AV214="-","-",AV214*INDEX('3c Mappings'!$C$8:$O$21,MATCH($C306,'3c Mappings'!$B$8:$B$21,0),MATCH($B306,'3c Mappings'!$C$7:$O$7,0)))</f>
        <v>-</v>
      </c>
      <c r="AW306" s="80" t="str">
        <f>IF(AW214="-","-",AW214*INDEX('3c Mappings'!$C$8:$O$21,MATCH($C306,'3c Mappings'!$B$8:$B$21,0),MATCH($B306,'3c Mappings'!$C$7:$O$7,0)))</f>
        <v>-</v>
      </c>
      <c r="AX306" s="80" t="str">
        <f>IF(AX214="-","-",AX214*INDEX('3c Mappings'!$C$8:$O$21,MATCH($C306,'3c Mappings'!$B$8:$B$21,0),MATCH($B306,'3c Mappings'!$C$7:$O$7,0)))</f>
        <v>-</v>
      </c>
      <c r="AY306" s="80" t="str">
        <f>IF(AY214="-","-",AY214*INDEX('3c Mappings'!$C$8:$O$21,MATCH($C306,'3c Mappings'!$B$8:$B$21,0),MATCH($B306,'3c Mappings'!$C$7:$O$7,0)))</f>
        <v>-</v>
      </c>
      <c r="AZ306" s="80" t="str">
        <f>IF(AZ214="-","-",AZ214*INDEX('3c Mappings'!$C$8:$O$21,MATCH($C306,'3c Mappings'!$B$8:$B$21,0),MATCH($B306,'3c Mappings'!$C$7:$O$7,0)))</f>
        <v>-</v>
      </c>
      <c r="BA306" s="80" t="str">
        <f>IF(BA214="-","-",BA214*INDEX('3c Mappings'!$C$8:$O$21,MATCH($C306,'3c Mappings'!$B$8:$B$21,0),MATCH($B306,'3c Mappings'!$C$7:$O$7,0)))</f>
        <v>-</v>
      </c>
      <c r="BB306" s="80" t="str">
        <f>IF(BB214="-","-",BB214*INDEX('3c Mappings'!$C$8:$O$21,MATCH($C306,'3c Mappings'!$B$8:$B$21,0),MATCH($B306,'3c Mappings'!$C$7:$O$7,0)))</f>
        <v>-</v>
      </c>
    </row>
    <row r="307" spans="1:54" s="14" customFormat="1" ht="11.45">
      <c r="A307" s="10"/>
      <c r="B307" s="72" t="s">
        <v>206</v>
      </c>
      <c r="C307" s="73" t="s">
        <v>181</v>
      </c>
      <c r="D307" s="205"/>
      <c r="E307" s="29"/>
      <c r="F307" s="80">
        <f>IF(F215="-","-",F215*INDEX('3c Mappings'!$C$8:$O$21,MATCH($C307,'3c Mappings'!$B$8:$B$21,0),MATCH($B307,'3c Mappings'!$C$7:$O$7,0)))</f>
        <v>0</v>
      </c>
      <c r="G307" s="80">
        <f>IF(G215="-","-",G215*INDEX('3c Mappings'!$C$8:$O$21,MATCH($C307,'3c Mappings'!$B$8:$B$21,0),MATCH($B307,'3c Mappings'!$C$7:$O$7,0)))</f>
        <v>0</v>
      </c>
      <c r="H307" s="80">
        <f>IF(H215="-","-",H215*INDEX('3c Mappings'!$C$8:$O$21,MATCH($C307,'3c Mappings'!$B$8:$B$21,0),MATCH($B307,'3c Mappings'!$C$7:$O$7,0)))</f>
        <v>0</v>
      </c>
      <c r="I307" s="80">
        <f>IF(I215="-","-",I215*INDEX('3c Mappings'!$C$8:$O$21,MATCH($C307,'3c Mappings'!$B$8:$B$21,0),MATCH($B307,'3c Mappings'!$C$7:$O$7,0)))</f>
        <v>0</v>
      </c>
      <c r="J307" s="80">
        <f>IF(J215="-","-",J215*INDEX('3c Mappings'!$C$8:$O$21,MATCH($C307,'3c Mappings'!$B$8:$B$21,0),MATCH($B307,'3c Mappings'!$C$7:$O$7,0)))</f>
        <v>0</v>
      </c>
      <c r="K307" s="80">
        <f>IF(K215="-","-",K215*INDEX('3c Mappings'!$C$8:$O$21,MATCH($C307,'3c Mappings'!$B$8:$B$21,0),MATCH($B307,'3c Mappings'!$C$7:$O$7,0)))</f>
        <v>0</v>
      </c>
      <c r="L307" s="80">
        <f>IF(L215="-","-",L215*INDEX('3c Mappings'!$C$8:$O$21,MATCH($C307,'3c Mappings'!$B$8:$B$21,0),MATCH($B307,'3c Mappings'!$C$7:$O$7,0)))</f>
        <v>0</v>
      </c>
      <c r="M307" s="80">
        <f>IF(M215="-","-",M215*INDEX('3c Mappings'!$C$8:$O$21,MATCH($C307,'3c Mappings'!$B$8:$B$21,0),MATCH($B307,'3c Mappings'!$C$7:$O$7,0)))</f>
        <v>0</v>
      </c>
      <c r="N307" s="82"/>
      <c r="O307" s="80">
        <f>IF(O215="-","-",O215*INDEX('3c Mappings'!$C$8:$O$21,MATCH($C307,'3c Mappings'!$B$8:$B$21,0),MATCH($B307,'3c Mappings'!$C$7:$O$7,0)))</f>
        <v>0</v>
      </c>
      <c r="P307" s="80">
        <f>IF(P215="-","-",P215*INDEX('3c Mappings'!$C$8:$O$21,MATCH($C307,'3c Mappings'!$B$8:$B$21,0),MATCH($B307,'3c Mappings'!$C$7:$O$7,0)))</f>
        <v>0</v>
      </c>
      <c r="Q307" s="80">
        <f>IF(Q215="-","-",Q215*INDEX('3c Mappings'!$C$8:$O$21,MATCH($C307,'3c Mappings'!$B$8:$B$21,0),MATCH($B307,'3c Mappings'!$C$7:$O$7,0)))</f>
        <v>0</v>
      </c>
      <c r="R307" s="80">
        <f>IF(R215="-","-",R215*INDEX('3c Mappings'!$C$8:$O$21,MATCH($C307,'3c Mappings'!$B$8:$B$21,0),MATCH($B307,'3c Mappings'!$C$7:$O$7,0)))</f>
        <v>0</v>
      </c>
      <c r="S307" s="80">
        <f>IF(S215="-","-",S215*INDEX('3c Mappings'!$C$8:$O$21,MATCH($C307,'3c Mappings'!$B$8:$B$21,0),MATCH($B307,'3c Mappings'!$C$7:$O$7,0)))</f>
        <v>0</v>
      </c>
      <c r="T307" s="80">
        <f>IF(T215="-","-",T215*INDEX('3c Mappings'!$C$8:$O$21,MATCH($C307,'3c Mappings'!$B$8:$B$21,0),MATCH($B307,'3c Mappings'!$C$7:$O$7,0)))</f>
        <v>0</v>
      </c>
      <c r="U307" s="80">
        <f>IF(U215="-","-",U215*INDEX('3c Mappings'!$C$8:$O$21,MATCH($C307,'3c Mappings'!$B$8:$B$21,0),MATCH($B307,'3c Mappings'!$C$7:$O$7,0)))</f>
        <v>0</v>
      </c>
      <c r="V307" s="80">
        <f>IF(V215="-","-",V215*INDEX('3c Mappings'!$C$8:$O$21,MATCH($C307,'3c Mappings'!$B$8:$B$21,0),MATCH($B307,'3c Mappings'!$C$7:$O$7,0)))</f>
        <v>0</v>
      </c>
      <c r="W307" s="80">
        <f>IF(W215="-","-",W215*INDEX('3c Mappings'!$C$8:$O$21,MATCH($C307,'3c Mappings'!$B$8:$B$21,0),MATCH($B307,'3c Mappings'!$C$7:$O$7,0)))</f>
        <v>0</v>
      </c>
      <c r="X307" s="80">
        <f>IF(X215="-","-",X215*INDEX('3c Mappings'!$C$8:$O$21,MATCH($C307,'3c Mappings'!$B$8:$B$21,0),MATCH($B307,'3c Mappings'!$C$7:$O$7,0)))</f>
        <v>0</v>
      </c>
      <c r="Y307" s="80">
        <f>IF(Y215="-","-",Y215*INDEX('3c Mappings'!$C$8:$O$21,MATCH($C307,'3c Mappings'!$B$8:$B$21,0),MATCH($B307,'3c Mappings'!$C$7:$O$7,0)))</f>
        <v>0</v>
      </c>
      <c r="Z307" s="80">
        <f>IF(Z215="-","-",Z215*INDEX('3c Mappings'!$C$8:$O$21,MATCH($C307,'3c Mappings'!$B$8:$B$21,0),MATCH($B307,'3c Mappings'!$C$7:$O$7,0)))</f>
        <v>0</v>
      </c>
      <c r="AA307" s="80">
        <f>IF(AA215="-","-",AA215*INDEX('3c Mappings'!$C$8:$O$21,MATCH($C307,'3c Mappings'!$B$8:$B$21,0),MATCH($B307,'3c Mappings'!$C$7:$O$7,0)))</f>
        <v>0</v>
      </c>
      <c r="AB307" s="80">
        <f>IF(AB215="-","-",AB215*INDEX('3c Mappings'!$C$8:$O$21,MATCH($C307,'3c Mappings'!$B$8:$B$21,0),MATCH($B307,'3c Mappings'!$C$7:$O$7,0)))</f>
        <v>0</v>
      </c>
      <c r="AC307" s="80">
        <f>IF(AC215="-","-",AC215*INDEX('3c Mappings'!$C$8:$O$21,MATCH($C307,'3c Mappings'!$B$8:$B$21,0),MATCH($B307,'3c Mappings'!$C$7:$O$7,0)))</f>
        <v>0</v>
      </c>
      <c r="AD307" s="80">
        <f>IF(AD215="-","-",AD215*INDEX('3c Mappings'!$C$8:$O$21,MATCH($C307,'3c Mappings'!$B$8:$B$21,0),MATCH($B307,'3c Mappings'!$C$7:$O$7,0)))</f>
        <v>0</v>
      </c>
      <c r="AE307" s="80">
        <f>IF(AE215="-","-",AE215*INDEX('3c Mappings'!$C$8:$O$21,MATCH($C307,'3c Mappings'!$B$8:$B$21,0),MATCH($B307,'3c Mappings'!$C$7:$O$7,0)))</f>
        <v>0</v>
      </c>
      <c r="AF307" s="80">
        <f>IF(AF215="-","-",AF215*INDEX('3c Mappings'!$C$8:$O$21,MATCH($C307,'3c Mappings'!$B$8:$B$21,0),MATCH($B307,'3c Mappings'!$C$7:$O$7,0)))</f>
        <v>0</v>
      </c>
      <c r="AG307" s="80">
        <f>IF(AG215="-","-",AG215*INDEX('3c Mappings'!$C$8:$O$21,MATCH($C307,'3c Mappings'!$B$8:$B$21,0),MATCH($B307,'3c Mappings'!$C$7:$O$7,0)))</f>
        <v>0</v>
      </c>
      <c r="AH307" s="80" t="str">
        <f>IF(AH215="-","-",AH215*INDEX('3c Mappings'!$C$8:$O$21,MATCH($C307,'3c Mappings'!$B$8:$B$21,0),MATCH($B307,'3c Mappings'!$C$7:$O$7,0)))</f>
        <v>-</v>
      </c>
      <c r="AI307" s="80" t="str">
        <f>IF(AI215="-","-",AI215*INDEX('3c Mappings'!$C$8:$O$21,MATCH($C307,'3c Mappings'!$B$8:$B$21,0),MATCH($B307,'3c Mappings'!$C$7:$O$7,0)))</f>
        <v>-</v>
      </c>
      <c r="AJ307" s="80" t="str">
        <f>IF(AJ215="-","-",AJ215*INDEX('3c Mappings'!$C$8:$O$21,MATCH($C307,'3c Mappings'!$B$8:$B$21,0),MATCH($B307,'3c Mappings'!$C$7:$O$7,0)))</f>
        <v>-</v>
      </c>
      <c r="AK307" s="80" t="str">
        <f>IF(AK215="-","-",AK215*INDEX('3c Mappings'!$C$8:$O$21,MATCH($C307,'3c Mappings'!$B$8:$B$21,0),MATCH($B307,'3c Mappings'!$C$7:$O$7,0)))</f>
        <v>-</v>
      </c>
      <c r="AL307" s="80" t="str">
        <f>IF(AL215="-","-",AL215*INDEX('3c Mappings'!$C$8:$O$21,MATCH($C307,'3c Mappings'!$B$8:$B$21,0),MATCH($B307,'3c Mappings'!$C$7:$O$7,0)))</f>
        <v>-</v>
      </c>
      <c r="AM307" s="80" t="str">
        <f>IF(AM215="-","-",AM215*INDEX('3c Mappings'!$C$8:$O$21,MATCH($C307,'3c Mappings'!$B$8:$B$21,0),MATCH($B307,'3c Mappings'!$C$7:$O$7,0)))</f>
        <v>-</v>
      </c>
      <c r="AN307" s="80" t="str">
        <f>IF(AN215="-","-",AN215*INDEX('3c Mappings'!$C$8:$O$21,MATCH($C307,'3c Mappings'!$B$8:$B$21,0),MATCH($B307,'3c Mappings'!$C$7:$O$7,0)))</f>
        <v>-</v>
      </c>
      <c r="AO307" s="80" t="str">
        <f>IF(AO215="-","-",AO215*INDEX('3c Mappings'!$C$8:$O$21,MATCH($C307,'3c Mappings'!$B$8:$B$21,0),MATCH($B307,'3c Mappings'!$C$7:$O$7,0)))</f>
        <v>-</v>
      </c>
      <c r="AP307" s="80" t="str">
        <f>IF(AP215="-","-",AP215*INDEX('3c Mappings'!$C$8:$O$21,MATCH($C307,'3c Mappings'!$B$8:$B$21,0),MATCH($B307,'3c Mappings'!$C$7:$O$7,0)))</f>
        <v>-</v>
      </c>
      <c r="AQ307" s="80" t="str">
        <f>IF(AQ215="-","-",AQ215*INDEX('3c Mappings'!$C$8:$O$21,MATCH($C307,'3c Mappings'!$B$8:$B$21,0),MATCH($B307,'3c Mappings'!$C$7:$O$7,0)))</f>
        <v>-</v>
      </c>
      <c r="AR307" s="80" t="str">
        <f>IF(AR215="-","-",AR215*INDEX('3c Mappings'!$C$8:$O$21,MATCH($C307,'3c Mappings'!$B$8:$B$21,0),MATCH($B307,'3c Mappings'!$C$7:$O$7,0)))</f>
        <v>-</v>
      </c>
      <c r="AS307" s="80" t="str">
        <f>IF(AS215="-","-",AS215*INDEX('3c Mappings'!$C$8:$O$21,MATCH($C307,'3c Mappings'!$B$8:$B$21,0),MATCH($B307,'3c Mappings'!$C$7:$O$7,0)))</f>
        <v>-</v>
      </c>
      <c r="AT307" s="80" t="str">
        <f>IF(AT215="-","-",AT215*INDEX('3c Mappings'!$C$8:$O$21,MATCH($C307,'3c Mappings'!$B$8:$B$21,0),MATCH($B307,'3c Mappings'!$C$7:$O$7,0)))</f>
        <v>-</v>
      </c>
      <c r="AU307" s="80" t="str">
        <f>IF(AU215="-","-",AU215*INDEX('3c Mappings'!$C$8:$O$21,MATCH($C307,'3c Mappings'!$B$8:$B$21,0),MATCH($B307,'3c Mappings'!$C$7:$O$7,0)))</f>
        <v>-</v>
      </c>
      <c r="AV307" s="80" t="str">
        <f>IF(AV215="-","-",AV215*INDEX('3c Mappings'!$C$8:$O$21,MATCH($C307,'3c Mappings'!$B$8:$B$21,0),MATCH($B307,'3c Mappings'!$C$7:$O$7,0)))</f>
        <v>-</v>
      </c>
      <c r="AW307" s="80" t="str">
        <f>IF(AW215="-","-",AW215*INDEX('3c Mappings'!$C$8:$O$21,MATCH($C307,'3c Mappings'!$B$8:$B$21,0),MATCH($B307,'3c Mappings'!$C$7:$O$7,0)))</f>
        <v>-</v>
      </c>
      <c r="AX307" s="80" t="str">
        <f>IF(AX215="-","-",AX215*INDEX('3c Mappings'!$C$8:$O$21,MATCH($C307,'3c Mappings'!$B$8:$B$21,0),MATCH($B307,'3c Mappings'!$C$7:$O$7,0)))</f>
        <v>-</v>
      </c>
      <c r="AY307" s="80" t="str">
        <f>IF(AY215="-","-",AY215*INDEX('3c Mappings'!$C$8:$O$21,MATCH($C307,'3c Mappings'!$B$8:$B$21,0),MATCH($B307,'3c Mappings'!$C$7:$O$7,0)))</f>
        <v>-</v>
      </c>
      <c r="AZ307" s="80" t="str">
        <f>IF(AZ215="-","-",AZ215*INDEX('3c Mappings'!$C$8:$O$21,MATCH($C307,'3c Mappings'!$B$8:$B$21,0),MATCH($B307,'3c Mappings'!$C$7:$O$7,0)))</f>
        <v>-</v>
      </c>
      <c r="BA307" s="80" t="str">
        <f>IF(BA215="-","-",BA215*INDEX('3c Mappings'!$C$8:$O$21,MATCH($C307,'3c Mappings'!$B$8:$B$21,0),MATCH($B307,'3c Mappings'!$C$7:$O$7,0)))</f>
        <v>-</v>
      </c>
      <c r="BB307" s="80" t="str">
        <f>IF(BB215="-","-",BB215*INDEX('3c Mappings'!$C$8:$O$21,MATCH($C307,'3c Mappings'!$B$8:$B$21,0),MATCH($B307,'3c Mappings'!$C$7:$O$7,0)))</f>
        <v>-</v>
      </c>
    </row>
    <row r="308" spans="1:54" s="14" customFormat="1" ht="11.45">
      <c r="A308" s="10"/>
      <c r="B308" s="72" t="s">
        <v>207</v>
      </c>
      <c r="C308" s="73" t="s">
        <v>181</v>
      </c>
      <c r="D308" s="205"/>
      <c r="E308" s="29"/>
      <c r="F308" s="80">
        <f>IF(F216="-","-",F216*INDEX('3c Mappings'!$C$8:$O$21,MATCH($C308,'3c Mappings'!$B$8:$B$21,0),MATCH($B308,'3c Mappings'!$C$7:$O$7,0)))</f>
        <v>105.37367970955768</v>
      </c>
      <c r="G308" s="80">
        <f>IF(G216="-","-",G216*INDEX('3c Mappings'!$C$8:$O$21,MATCH($C308,'3c Mappings'!$B$8:$B$21,0),MATCH($B308,'3c Mappings'!$C$7:$O$7,0)))</f>
        <v>105.37367970955768</v>
      </c>
      <c r="H308" s="80">
        <f>IF(H216="-","-",H216*INDEX('3c Mappings'!$C$8:$O$21,MATCH($C308,'3c Mappings'!$B$8:$B$21,0),MATCH($B308,'3c Mappings'!$C$7:$O$7,0)))</f>
        <v>107.05010556914534</v>
      </c>
      <c r="I308" s="80">
        <f>IF(I216="-","-",I216*INDEX('3c Mappings'!$C$8:$O$21,MATCH($C308,'3c Mappings'!$B$8:$B$21,0),MATCH($B308,'3c Mappings'!$C$7:$O$7,0)))</f>
        <v>107.05010556914534</v>
      </c>
      <c r="J308" s="80">
        <f>IF(J216="-","-",J216*INDEX('3c Mappings'!$C$8:$O$21,MATCH($C308,'3c Mappings'!$B$8:$B$21,0),MATCH($B308,'3c Mappings'!$C$7:$O$7,0)))</f>
        <v>103.05716498294233</v>
      </c>
      <c r="K308" s="80">
        <f>IF(K216="-","-",K216*INDEX('3c Mappings'!$C$8:$O$21,MATCH($C308,'3c Mappings'!$B$8:$B$21,0),MATCH($B308,'3c Mappings'!$C$7:$O$7,0)))</f>
        <v>103.05716498294233</v>
      </c>
      <c r="L308" s="80">
        <f>IF(L216="-","-",L216*INDEX('3c Mappings'!$C$8:$O$21,MATCH($C308,'3c Mappings'!$B$8:$B$21,0),MATCH($B308,'3c Mappings'!$C$7:$O$7,0)))</f>
        <v>106.42093779350792</v>
      </c>
      <c r="M308" s="80">
        <f>IF(M216="-","-",M216*INDEX('3c Mappings'!$C$8:$O$21,MATCH($C308,'3c Mappings'!$B$8:$B$21,0),MATCH($B308,'3c Mappings'!$C$7:$O$7,0)))</f>
        <v>106.42093779350792</v>
      </c>
      <c r="N308" s="82"/>
      <c r="O308" s="80">
        <f>IF(O216="-","-",O216*INDEX('3c Mappings'!$C$8:$O$21,MATCH($C308,'3c Mappings'!$B$8:$B$21,0),MATCH($B308,'3c Mappings'!$C$7:$O$7,0)))</f>
        <v>106.42093779350792</v>
      </c>
      <c r="P308" s="80">
        <f>IF(P216="-","-",P216*INDEX('3c Mappings'!$C$8:$O$21,MATCH($C308,'3c Mappings'!$B$8:$B$21,0),MATCH($B308,'3c Mappings'!$C$7:$O$7,0)))</f>
        <v>110.49322346134977</v>
      </c>
      <c r="Q308" s="80">
        <f>IF(Q216="-","-",Q216*INDEX('3c Mappings'!$C$8:$O$21,MATCH($C308,'3c Mappings'!$B$8:$B$21,0),MATCH($B308,'3c Mappings'!$C$7:$O$7,0)))</f>
        <v>110.49322346134977</v>
      </c>
      <c r="R308" s="80">
        <f>IF(R216="-","-",R216*INDEX('3c Mappings'!$C$8:$O$21,MATCH($C308,'3c Mappings'!$B$8:$B$21,0),MATCH($B308,'3c Mappings'!$C$7:$O$7,0)))</f>
        <v>113.20062608681815</v>
      </c>
      <c r="S308" s="80">
        <f>IF(S216="-","-",S216*INDEX('3c Mappings'!$C$8:$O$21,MATCH($C308,'3c Mappings'!$B$8:$B$21,0),MATCH($B308,'3c Mappings'!$C$7:$O$7,0)))</f>
        <v>113.20062608681815</v>
      </c>
      <c r="T308" s="80">
        <f>IF(T216="-","-",T216*INDEX('3c Mappings'!$C$8:$O$21,MATCH($C308,'3c Mappings'!$B$8:$B$21,0),MATCH($B308,'3c Mappings'!$C$7:$O$7,0)))</f>
        <v>106.24321601198449</v>
      </c>
      <c r="U308" s="80">
        <f>IF(U216="-","-",U216*INDEX('3c Mappings'!$C$8:$O$21,MATCH($C308,'3c Mappings'!$B$8:$B$21,0),MATCH($B308,'3c Mappings'!$C$7:$O$7,0)))</f>
        <v>106.24321601198449</v>
      </c>
      <c r="V308" s="80">
        <f>IF(V216="-","-",V216*INDEX('3c Mappings'!$C$8:$O$21,MATCH($C308,'3c Mappings'!$B$8:$B$21,0),MATCH($B308,'3c Mappings'!$C$7:$O$7,0)))</f>
        <v>153.87655032447228</v>
      </c>
      <c r="W308" s="80">
        <f>IF(W216="-","-",W216*INDEX('3c Mappings'!$C$8:$O$21,MATCH($C308,'3c Mappings'!$B$8:$B$21,0),MATCH($B308,'3c Mappings'!$C$7:$O$7,0)))</f>
        <v>148.96831792607233</v>
      </c>
      <c r="X308" s="80">
        <f>IF(X216="-","-",X216*INDEX('3c Mappings'!$C$8:$O$21,MATCH($C308,'3c Mappings'!$B$8:$B$21,0),MATCH($B308,'3c Mappings'!$C$7:$O$7,0)))</f>
        <v>149.41461622524986</v>
      </c>
      <c r="Y308" s="80">
        <f>IF(Y216="-","-",Y216*INDEX('3c Mappings'!$C$8:$O$21,MATCH($C308,'3c Mappings'!$B$8:$B$21,0),MATCH($B308,'3c Mappings'!$C$7:$O$7,0)))</f>
        <v>149.41461622524986</v>
      </c>
      <c r="Z308" s="80">
        <f>IF(Z216="-","-",Z216*INDEX('3c Mappings'!$C$8:$O$21,MATCH($C308,'3c Mappings'!$B$8:$B$21,0),MATCH($B308,'3c Mappings'!$C$7:$O$7,0)))</f>
        <v>149.41461622524986</v>
      </c>
      <c r="AA308" s="80">
        <f>IF(AA216="-","-",AA216*INDEX('3c Mappings'!$C$8:$O$21,MATCH($C308,'3c Mappings'!$B$8:$B$21,0),MATCH($B308,'3c Mappings'!$C$7:$O$7,0)))</f>
        <v>149.41461622524986</v>
      </c>
      <c r="AB308" s="80">
        <f>IF(AB216="-","-",AB216*INDEX('3c Mappings'!$C$8:$O$21,MATCH($C308,'3c Mappings'!$B$8:$B$21,0),MATCH($B308,'3c Mappings'!$C$7:$O$7,0)))</f>
        <v>139.8828965540153</v>
      </c>
      <c r="AC308" s="80">
        <f>IF(AC216="-","-",AC216*INDEX('3c Mappings'!$C$8:$O$21,MATCH($C308,'3c Mappings'!$B$8:$B$21,0),MATCH($B308,'3c Mappings'!$C$7:$O$7,0)))</f>
        <v>139.8828965540153</v>
      </c>
      <c r="AD308" s="80">
        <f>IF(AD216="-","-",AD216*INDEX('3c Mappings'!$C$8:$O$21,MATCH($C308,'3c Mappings'!$B$8:$B$21,0),MATCH($B308,'3c Mappings'!$C$7:$O$7,0)))</f>
        <v>139.8828965540153</v>
      </c>
      <c r="AE308" s="80">
        <f>IF(AE216="-","-",AE216*INDEX('3c Mappings'!$C$8:$O$21,MATCH($C308,'3c Mappings'!$B$8:$B$21,0),MATCH($B308,'3c Mappings'!$C$7:$O$7,0)))</f>
        <v>139.8828965540153</v>
      </c>
      <c r="AF308" s="80">
        <f>IF(AF216="-","-",AF216*INDEX('3c Mappings'!$C$8:$O$21,MATCH($C308,'3c Mappings'!$B$8:$B$21,0),MATCH($B308,'3c Mappings'!$C$7:$O$7,0)))</f>
        <v>155.79216492943857</v>
      </c>
      <c r="AG308" s="80">
        <f>IF(AG216="-","-",AG216*INDEX('3c Mappings'!$C$8:$O$21,MATCH($C308,'3c Mappings'!$B$8:$B$21,0),MATCH($B308,'3c Mappings'!$C$7:$O$7,0)))</f>
        <v>155.79216492943857</v>
      </c>
      <c r="AH308" s="80" t="str">
        <f>IF(AH216="-","-",AH216*INDEX('3c Mappings'!$C$8:$O$21,MATCH($C308,'3c Mappings'!$B$8:$B$21,0),MATCH($B308,'3c Mappings'!$C$7:$O$7,0)))</f>
        <v>-</v>
      </c>
      <c r="AI308" s="80" t="str">
        <f>IF(AI216="-","-",AI216*INDEX('3c Mappings'!$C$8:$O$21,MATCH($C308,'3c Mappings'!$B$8:$B$21,0),MATCH($B308,'3c Mappings'!$C$7:$O$7,0)))</f>
        <v>-</v>
      </c>
      <c r="AJ308" s="80" t="str">
        <f>IF(AJ216="-","-",AJ216*INDEX('3c Mappings'!$C$8:$O$21,MATCH($C308,'3c Mappings'!$B$8:$B$21,0),MATCH($B308,'3c Mappings'!$C$7:$O$7,0)))</f>
        <v>-</v>
      </c>
      <c r="AK308" s="80" t="str">
        <f>IF(AK216="-","-",AK216*INDEX('3c Mappings'!$C$8:$O$21,MATCH($C308,'3c Mappings'!$B$8:$B$21,0),MATCH($B308,'3c Mappings'!$C$7:$O$7,0)))</f>
        <v>-</v>
      </c>
      <c r="AL308" s="80" t="str">
        <f>IF(AL216="-","-",AL216*INDEX('3c Mappings'!$C$8:$O$21,MATCH($C308,'3c Mappings'!$B$8:$B$21,0),MATCH($B308,'3c Mappings'!$C$7:$O$7,0)))</f>
        <v>-</v>
      </c>
      <c r="AM308" s="80" t="str">
        <f>IF(AM216="-","-",AM216*INDEX('3c Mappings'!$C$8:$O$21,MATCH($C308,'3c Mappings'!$B$8:$B$21,0),MATCH($B308,'3c Mappings'!$C$7:$O$7,0)))</f>
        <v>-</v>
      </c>
      <c r="AN308" s="80" t="str">
        <f>IF(AN216="-","-",AN216*INDEX('3c Mappings'!$C$8:$O$21,MATCH($C308,'3c Mappings'!$B$8:$B$21,0),MATCH($B308,'3c Mappings'!$C$7:$O$7,0)))</f>
        <v>-</v>
      </c>
      <c r="AO308" s="80" t="str">
        <f>IF(AO216="-","-",AO216*INDEX('3c Mappings'!$C$8:$O$21,MATCH($C308,'3c Mappings'!$B$8:$B$21,0),MATCH($B308,'3c Mappings'!$C$7:$O$7,0)))</f>
        <v>-</v>
      </c>
      <c r="AP308" s="80" t="str">
        <f>IF(AP216="-","-",AP216*INDEX('3c Mappings'!$C$8:$O$21,MATCH($C308,'3c Mappings'!$B$8:$B$21,0),MATCH($B308,'3c Mappings'!$C$7:$O$7,0)))</f>
        <v>-</v>
      </c>
      <c r="AQ308" s="80" t="str">
        <f>IF(AQ216="-","-",AQ216*INDEX('3c Mappings'!$C$8:$O$21,MATCH($C308,'3c Mappings'!$B$8:$B$21,0),MATCH($B308,'3c Mappings'!$C$7:$O$7,0)))</f>
        <v>-</v>
      </c>
      <c r="AR308" s="80" t="str">
        <f>IF(AR216="-","-",AR216*INDEX('3c Mappings'!$C$8:$O$21,MATCH($C308,'3c Mappings'!$B$8:$B$21,0),MATCH($B308,'3c Mappings'!$C$7:$O$7,0)))</f>
        <v>-</v>
      </c>
      <c r="AS308" s="80" t="str">
        <f>IF(AS216="-","-",AS216*INDEX('3c Mappings'!$C$8:$O$21,MATCH($C308,'3c Mappings'!$B$8:$B$21,0),MATCH($B308,'3c Mappings'!$C$7:$O$7,0)))</f>
        <v>-</v>
      </c>
      <c r="AT308" s="80" t="str">
        <f>IF(AT216="-","-",AT216*INDEX('3c Mappings'!$C$8:$O$21,MATCH($C308,'3c Mappings'!$B$8:$B$21,0),MATCH($B308,'3c Mappings'!$C$7:$O$7,0)))</f>
        <v>-</v>
      </c>
      <c r="AU308" s="80" t="str">
        <f>IF(AU216="-","-",AU216*INDEX('3c Mappings'!$C$8:$O$21,MATCH($C308,'3c Mappings'!$B$8:$B$21,0),MATCH($B308,'3c Mappings'!$C$7:$O$7,0)))</f>
        <v>-</v>
      </c>
      <c r="AV308" s="80" t="str">
        <f>IF(AV216="-","-",AV216*INDEX('3c Mappings'!$C$8:$O$21,MATCH($C308,'3c Mappings'!$B$8:$B$21,0),MATCH($B308,'3c Mappings'!$C$7:$O$7,0)))</f>
        <v>-</v>
      </c>
      <c r="AW308" s="80" t="str">
        <f>IF(AW216="-","-",AW216*INDEX('3c Mappings'!$C$8:$O$21,MATCH($C308,'3c Mappings'!$B$8:$B$21,0),MATCH($B308,'3c Mappings'!$C$7:$O$7,0)))</f>
        <v>-</v>
      </c>
      <c r="AX308" s="80" t="str">
        <f>IF(AX216="-","-",AX216*INDEX('3c Mappings'!$C$8:$O$21,MATCH($C308,'3c Mappings'!$B$8:$B$21,0),MATCH($B308,'3c Mappings'!$C$7:$O$7,0)))</f>
        <v>-</v>
      </c>
      <c r="AY308" s="80" t="str">
        <f>IF(AY216="-","-",AY216*INDEX('3c Mappings'!$C$8:$O$21,MATCH($C308,'3c Mappings'!$B$8:$B$21,0),MATCH($B308,'3c Mappings'!$C$7:$O$7,0)))</f>
        <v>-</v>
      </c>
      <c r="AZ308" s="80" t="str">
        <f>IF(AZ216="-","-",AZ216*INDEX('3c Mappings'!$C$8:$O$21,MATCH($C308,'3c Mappings'!$B$8:$B$21,0),MATCH($B308,'3c Mappings'!$C$7:$O$7,0)))</f>
        <v>-</v>
      </c>
      <c r="BA308" s="80" t="str">
        <f>IF(BA216="-","-",BA216*INDEX('3c Mappings'!$C$8:$O$21,MATCH($C308,'3c Mappings'!$B$8:$B$21,0),MATCH($B308,'3c Mappings'!$C$7:$O$7,0)))</f>
        <v>-</v>
      </c>
      <c r="BB308" s="80" t="str">
        <f>IF(BB216="-","-",BB216*INDEX('3c Mappings'!$C$8:$O$21,MATCH($C308,'3c Mappings'!$B$8:$B$21,0),MATCH($B308,'3c Mappings'!$C$7:$O$7,0)))</f>
        <v>-</v>
      </c>
    </row>
    <row r="309" spans="1:54" s="14" customFormat="1" ht="11.45">
      <c r="A309" s="10"/>
      <c r="B309" s="72" t="s">
        <v>208</v>
      </c>
      <c r="C309" s="73" t="s">
        <v>181</v>
      </c>
      <c r="D309" s="205"/>
      <c r="E309" s="29"/>
      <c r="F309" s="80">
        <f>IF(F217="-","-",F217*INDEX('3c Mappings'!$C$8:$O$21,MATCH($C309,'3c Mappings'!$B$8:$B$21,0),MATCH($B309,'3c Mappings'!$C$7:$O$7,0)))</f>
        <v>0</v>
      </c>
      <c r="G309" s="80">
        <f>IF(G217="-","-",G217*INDEX('3c Mappings'!$C$8:$O$21,MATCH($C309,'3c Mappings'!$B$8:$B$21,0),MATCH($B309,'3c Mappings'!$C$7:$O$7,0)))</f>
        <v>0</v>
      </c>
      <c r="H309" s="80">
        <f>IF(H217="-","-",H217*INDEX('3c Mappings'!$C$8:$O$21,MATCH($C309,'3c Mappings'!$B$8:$B$21,0),MATCH($B309,'3c Mappings'!$C$7:$O$7,0)))</f>
        <v>0</v>
      </c>
      <c r="I309" s="80">
        <f>IF(I217="-","-",I217*INDEX('3c Mappings'!$C$8:$O$21,MATCH($C309,'3c Mappings'!$B$8:$B$21,0),MATCH($B309,'3c Mappings'!$C$7:$O$7,0)))</f>
        <v>0</v>
      </c>
      <c r="J309" s="80">
        <f>IF(J217="-","-",J217*INDEX('3c Mappings'!$C$8:$O$21,MATCH($C309,'3c Mappings'!$B$8:$B$21,0),MATCH($B309,'3c Mappings'!$C$7:$O$7,0)))</f>
        <v>0</v>
      </c>
      <c r="K309" s="80">
        <f>IF(K217="-","-",K217*INDEX('3c Mappings'!$C$8:$O$21,MATCH($C309,'3c Mappings'!$B$8:$B$21,0),MATCH($B309,'3c Mappings'!$C$7:$O$7,0)))</f>
        <v>0</v>
      </c>
      <c r="L309" s="80">
        <f>IF(L217="-","-",L217*INDEX('3c Mappings'!$C$8:$O$21,MATCH($C309,'3c Mappings'!$B$8:$B$21,0),MATCH($B309,'3c Mappings'!$C$7:$O$7,0)))</f>
        <v>0</v>
      </c>
      <c r="M309" s="80">
        <f>IF(M217="-","-",M217*INDEX('3c Mappings'!$C$8:$O$21,MATCH($C309,'3c Mappings'!$B$8:$B$21,0),MATCH($B309,'3c Mappings'!$C$7:$O$7,0)))</f>
        <v>0</v>
      </c>
      <c r="N309" s="82"/>
      <c r="O309" s="80">
        <f>IF(O217="-","-",O217*INDEX('3c Mappings'!$C$8:$O$21,MATCH($C309,'3c Mappings'!$B$8:$B$21,0),MATCH($B309,'3c Mappings'!$C$7:$O$7,0)))</f>
        <v>0</v>
      </c>
      <c r="P309" s="80">
        <f>IF(P217="-","-",P217*INDEX('3c Mappings'!$C$8:$O$21,MATCH($C309,'3c Mappings'!$B$8:$B$21,0),MATCH($B309,'3c Mappings'!$C$7:$O$7,0)))</f>
        <v>0</v>
      </c>
      <c r="Q309" s="80">
        <f>IF(Q217="-","-",Q217*INDEX('3c Mappings'!$C$8:$O$21,MATCH($C309,'3c Mappings'!$B$8:$B$21,0),MATCH($B309,'3c Mappings'!$C$7:$O$7,0)))</f>
        <v>0</v>
      </c>
      <c r="R309" s="80">
        <f>IF(R217="-","-",R217*INDEX('3c Mappings'!$C$8:$O$21,MATCH($C309,'3c Mappings'!$B$8:$B$21,0),MATCH($B309,'3c Mappings'!$C$7:$O$7,0)))</f>
        <v>0</v>
      </c>
      <c r="S309" s="80">
        <f>IF(S217="-","-",S217*INDEX('3c Mappings'!$C$8:$O$21,MATCH($C309,'3c Mappings'!$B$8:$B$21,0),MATCH($B309,'3c Mappings'!$C$7:$O$7,0)))</f>
        <v>0</v>
      </c>
      <c r="T309" s="80">
        <f>IF(T217="-","-",T217*INDEX('3c Mappings'!$C$8:$O$21,MATCH($C309,'3c Mappings'!$B$8:$B$21,0),MATCH($B309,'3c Mappings'!$C$7:$O$7,0)))</f>
        <v>0</v>
      </c>
      <c r="U309" s="80">
        <f>IF(U217="-","-",U217*INDEX('3c Mappings'!$C$8:$O$21,MATCH($C309,'3c Mappings'!$B$8:$B$21,0),MATCH($B309,'3c Mappings'!$C$7:$O$7,0)))</f>
        <v>0</v>
      </c>
      <c r="V309" s="80">
        <f>IF(V217="-","-",V217*INDEX('3c Mappings'!$C$8:$O$21,MATCH($C309,'3c Mappings'!$B$8:$B$21,0),MATCH($B309,'3c Mappings'!$C$7:$O$7,0)))</f>
        <v>0</v>
      </c>
      <c r="W309" s="80">
        <f>IF(W217="-","-",W217*INDEX('3c Mappings'!$C$8:$O$21,MATCH($C309,'3c Mappings'!$B$8:$B$21,0),MATCH($B309,'3c Mappings'!$C$7:$O$7,0)))</f>
        <v>0</v>
      </c>
      <c r="X309" s="80">
        <f>IF(X217="-","-",X217*INDEX('3c Mappings'!$C$8:$O$21,MATCH($C309,'3c Mappings'!$B$8:$B$21,0),MATCH($B309,'3c Mappings'!$C$7:$O$7,0)))</f>
        <v>0</v>
      </c>
      <c r="Y309" s="80">
        <f>IF(Y217="-","-",Y217*INDEX('3c Mappings'!$C$8:$O$21,MATCH($C309,'3c Mappings'!$B$8:$B$21,0),MATCH($B309,'3c Mappings'!$C$7:$O$7,0)))</f>
        <v>0</v>
      </c>
      <c r="Z309" s="80">
        <f>IF(Z217="-","-",Z217*INDEX('3c Mappings'!$C$8:$O$21,MATCH($C309,'3c Mappings'!$B$8:$B$21,0),MATCH($B309,'3c Mappings'!$C$7:$O$7,0)))</f>
        <v>0</v>
      </c>
      <c r="AA309" s="80">
        <f>IF(AA217="-","-",AA217*INDEX('3c Mappings'!$C$8:$O$21,MATCH($C309,'3c Mappings'!$B$8:$B$21,0),MATCH($B309,'3c Mappings'!$C$7:$O$7,0)))</f>
        <v>0</v>
      </c>
      <c r="AB309" s="80">
        <f>IF(AB217="-","-",AB217*INDEX('3c Mappings'!$C$8:$O$21,MATCH($C309,'3c Mappings'!$B$8:$B$21,0),MATCH($B309,'3c Mappings'!$C$7:$O$7,0)))</f>
        <v>0</v>
      </c>
      <c r="AC309" s="80">
        <f>IF(AC217="-","-",AC217*INDEX('3c Mappings'!$C$8:$O$21,MATCH($C309,'3c Mappings'!$B$8:$B$21,0),MATCH($B309,'3c Mappings'!$C$7:$O$7,0)))</f>
        <v>0</v>
      </c>
      <c r="AD309" s="80">
        <f>IF(AD217="-","-",AD217*INDEX('3c Mappings'!$C$8:$O$21,MATCH($C309,'3c Mappings'!$B$8:$B$21,0),MATCH($B309,'3c Mappings'!$C$7:$O$7,0)))</f>
        <v>0</v>
      </c>
      <c r="AE309" s="80">
        <f>IF(AE217="-","-",AE217*INDEX('3c Mappings'!$C$8:$O$21,MATCH($C309,'3c Mappings'!$B$8:$B$21,0),MATCH($B309,'3c Mappings'!$C$7:$O$7,0)))</f>
        <v>0</v>
      </c>
      <c r="AF309" s="80">
        <f>IF(AF217="-","-",AF217*INDEX('3c Mappings'!$C$8:$O$21,MATCH($C309,'3c Mappings'!$B$8:$B$21,0),MATCH($B309,'3c Mappings'!$C$7:$O$7,0)))</f>
        <v>0</v>
      </c>
      <c r="AG309" s="80">
        <f>IF(AG217="-","-",AG217*INDEX('3c Mappings'!$C$8:$O$21,MATCH($C309,'3c Mappings'!$B$8:$B$21,0),MATCH($B309,'3c Mappings'!$C$7:$O$7,0)))</f>
        <v>0</v>
      </c>
      <c r="AH309" s="80" t="str">
        <f>IF(AH217="-","-",AH217*INDEX('3c Mappings'!$C$8:$O$21,MATCH($C309,'3c Mappings'!$B$8:$B$21,0),MATCH($B309,'3c Mappings'!$C$7:$O$7,0)))</f>
        <v>-</v>
      </c>
      <c r="AI309" s="80" t="str">
        <f>IF(AI217="-","-",AI217*INDEX('3c Mappings'!$C$8:$O$21,MATCH($C309,'3c Mappings'!$B$8:$B$21,0),MATCH($B309,'3c Mappings'!$C$7:$O$7,0)))</f>
        <v>-</v>
      </c>
      <c r="AJ309" s="80" t="str">
        <f>IF(AJ217="-","-",AJ217*INDEX('3c Mappings'!$C$8:$O$21,MATCH($C309,'3c Mappings'!$B$8:$B$21,0),MATCH($B309,'3c Mappings'!$C$7:$O$7,0)))</f>
        <v>-</v>
      </c>
      <c r="AK309" s="80" t="str">
        <f>IF(AK217="-","-",AK217*INDEX('3c Mappings'!$C$8:$O$21,MATCH($C309,'3c Mappings'!$B$8:$B$21,0),MATCH($B309,'3c Mappings'!$C$7:$O$7,0)))</f>
        <v>-</v>
      </c>
      <c r="AL309" s="80" t="str">
        <f>IF(AL217="-","-",AL217*INDEX('3c Mappings'!$C$8:$O$21,MATCH($C309,'3c Mappings'!$B$8:$B$21,0),MATCH($B309,'3c Mappings'!$C$7:$O$7,0)))</f>
        <v>-</v>
      </c>
      <c r="AM309" s="80" t="str">
        <f>IF(AM217="-","-",AM217*INDEX('3c Mappings'!$C$8:$O$21,MATCH($C309,'3c Mappings'!$B$8:$B$21,0),MATCH($B309,'3c Mappings'!$C$7:$O$7,0)))</f>
        <v>-</v>
      </c>
      <c r="AN309" s="80" t="str">
        <f>IF(AN217="-","-",AN217*INDEX('3c Mappings'!$C$8:$O$21,MATCH($C309,'3c Mappings'!$B$8:$B$21,0),MATCH($B309,'3c Mappings'!$C$7:$O$7,0)))</f>
        <v>-</v>
      </c>
      <c r="AO309" s="80" t="str">
        <f>IF(AO217="-","-",AO217*INDEX('3c Mappings'!$C$8:$O$21,MATCH($C309,'3c Mappings'!$B$8:$B$21,0),MATCH($B309,'3c Mappings'!$C$7:$O$7,0)))</f>
        <v>-</v>
      </c>
      <c r="AP309" s="80" t="str">
        <f>IF(AP217="-","-",AP217*INDEX('3c Mappings'!$C$8:$O$21,MATCH($C309,'3c Mappings'!$B$8:$B$21,0),MATCH($B309,'3c Mappings'!$C$7:$O$7,0)))</f>
        <v>-</v>
      </c>
      <c r="AQ309" s="80" t="str">
        <f>IF(AQ217="-","-",AQ217*INDEX('3c Mappings'!$C$8:$O$21,MATCH($C309,'3c Mappings'!$B$8:$B$21,0),MATCH($B309,'3c Mappings'!$C$7:$O$7,0)))</f>
        <v>-</v>
      </c>
      <c r="AR309" s="80" t="str">
        <f>IF(AR217="-","-",AR217*INDEX('3c Mappings'!$C$8:$O$21,MATCH($C309,'3c Mappings'!$B$8:$B$21,0),MATCH($B309,'3c Mappings'!$C$7:$O$7,0)))</f>
        <v>-</v>
      </c>
      <c r="AS309" s="80" t="str">
        <f>IF(AS217="-","-",AS217*INDEX('3c Mappings'!$C$8:$O$21,MATCH($C309,'3c Mappings'!$B$8:$B$21,0),MATCH($B309,'3c Mappings'!$C$7:$O$7,0)))</f>
        <v>-</v>
      </c>
      <c r="AT309" s="80" t="str">
        <f>IF(AT217="-","-",AT217*INDEX('3c Mappings'!$C$8:$O$21,MATCH($C309,'3c Mappings'!$B$8:$B$21,0),MATCH($B309,'3c Mappings'!$C$7:$O$7,0)))</f>
        <v>-</v>
      </c>
      <c r="AU309" s="80" t="str">
        <f>IF(AU217="-","-",AU217*INDEX('3c Mappings'!$C$8:$O$21,MATCH($C309,'3c Mappings'!$B$8:$B$21,0),MATCH($B309,'3c Mappings'!$C$7:$O$7,0)))</f>
        <v>-</v>
      </c>
      <c r="AV309" s="80" t="str">
        <f>IF(AV217="-","-",AV217*INDEX('3c Mappings'!$C$8:$O$21,MATCH($C309,'3c Mappings'!$B$8:$B$21,0),MATCH($B309,'3c Mappings'!$C$7:$O$7,0)))</f>
        <v>-</v>
      </c>
      <c r="AW309" s="80" t="str">
        <f>IF(AW217="-","-",AW217*INDEX('3c Mappings'!$C$8:$O$21,MATCH($C309,'3c Mappings'!$B$8:$B$21,0),MATCH($B309,'3c Mappings'!$C$7:$O$7,0)))</f>
        <v>-</v>
      </c>
      <c r="AX309" s="80" t="str">
        <f>IF(AX217="-","-",AX217*INDEX('3c Mappings'!$C$8:$O$21,MATCH($C309,'3c Mappings'!$B$8:$B$21,0),MATCH($B309,'3c Mappings'!$C$7:$O$7,0)))</f>
        <v>-</v>
      </c>
      <c r="AY309" s="80" t="str">
        <f>IF(AY217="-","-",AY217*INDEX('3c Mappings'!$C$8:$O$21,MATCH($C309,'3c Mappings'!$B$8:$B$21,0),MATCH($B309,'3c Mappings'!$C$7:$O$7,0)))</f>
        <v>-</v>
      </c>
      <c r="AZ309" s="80" t="str">
        <f>IF(AZ217="-","-",AZ217*INDEX('3c Mappings'!$C$8:$O$21,MATCH($C309,'3c Mappings'!$B$8:$B$21,0),MATCH($B309,'3c Mappings'!$C$7:$O$7,0)))</f>
        <v>-</v>
      </c>
      <c r="BA309" s="80" t="str">
        <f>IF(BA217="-","-",BA217*INDEX('3c Mappings'!$C$8:$O$21,MATCH($C309,'3c Mappings'!$B$8:$B$21,0),MATCH($B309,'3c Mappings'!$C$7:$O$7,0)))</f>
        <v>-</v>
      </c>
      <c r="BB309" s="80" t="str">
        <f>IF(BB217="-","-",BB217*INDEX('3c Mappings'!$C$8:$O$21,MATCH($C309,'3c Mappings'!$B$8:$B$21,0),MATCH($B309,'3c Mappings'!$C$7:$O$7,0)))</f>
        <v>-</v>
      </c>
    </row>
    <row r="310" spans="1:54" s="14" customFormat="1" ht="11.45">
      <c r="A310" s="10"/>
      <c r="B310" s="72" t="s">
        <v>209</v>
      </c>
      <c r="C310" s="73" t="s">
        <v>181</v>
      </c>
      <c r="D310" s="205"/>
      <c r="E310" s="29"/>
      <c r="F310" s="80">
        <f>IF(F218="-","-",F218*INDEX('3c Mappings'!$C$8:$O$21,MATCH($C310,'3c Mappings'!$B$8:$B$21,0),MATCH($B310,'3c Mappings'!$C$7:$O$7,0)))</f>
        <v>0</v>
      </c>
      <c r="G310" s="80">
        <f>IF(G218="-","-",G218*INDEX('3c Mappings'!$C$8:$O$21,MATCH($C310,'3c Mappings'!$B$8:$B$21,0),MATCH($B310,'3c Mappings'!$C$7:$O$7,0)))</f>
        <v>0</v>
      </c>
      <c r="H310" s="80">
        <f>IF(H218="-","-",H218*INDEX('3c Mappings'!$C$8:$O$21,MATCH($C310,'3c Mappings'!$B$8:$B$21,0),MATCH($B310,'3c Mappings'!$C$7:$O$7,0)))</f>
        <v>0</v>
      </c>
      <c r="I310" s="80">
        <f>IF(I218="-","-",I218*INDEX('3c Mappings'!$C$8:$O$21,MATCH($C310,'3c Mappings'!$B$8:$B$21,0),MATCH($B310,'3c Mappings'!$C$7:$O$7,0)))</f>
        <v>0</v>
      </c>
      <c r="J310" s="80">
        <f>IF(J218="-","-",J218*INDEX('3c Mappings'!$C$8:$O$21,MATCH($C310,'3c Mappings'!$B$8:$B$21,0),MATCH($B310,'3c Mappings'!$C$7:$O$7,0)))</f>
        <v>0</v>
      </c>
      <c r="K310" s="80">
        <f>IF(K218="-","-",K218*INDEX('3c Mappings'!$C$8:$O$21,MATCH($C310,'3c Mappings'!$B$8:$B$21,0),MATCH($B310,'3c Mappings'!$C$7:$O$7,0)))</f>
        <v>0</v>
      </c>
      <c r="L310" s="80">
        <f>IF(L218="-","-",L218*INDEX('3c Mappings'!$C$8:$O$21,MATCH($C310,'3c Mappings'!$B$8:$B$21,0),MATCH($B310,'3c Mappings'!$C$7:$O$7,0)))</f>
        <v>0</v>
      </c>
      <c r="M310" s="80">
        <f>IF(M218="-","-",M218*INDEX('3c Mappings'!$C$8:$O$21,MATCH($C310,'3c Mappings'!$B$8:$B$21,0),MATCH($B310,'3c Mappings'!$C$7:$O$7,0)))</f>
        <v>0</v>
      </c>
      <c r="N310" s="82"/>
      <c r="O310" s="80">
        <f>IF(O218="-","-",O218*INDEX('3c Mappings'!$C$8:$O$21,MATCH($C310,'3c Mappings'!$B$8:$B$21,0),MATCH($B310,'3c Mappings'!$C$7:$O$7,0)))</f>
        <v>0</v>
      </c>
      <c r="P310" s="80">
        <f>IF(P218="-","-",P218*INDEX('3c Mappings'!$C$8:$O$21,MATCH($C310,'3c Mappings'!$B$8:$B$21,0),MATCH($B310,'3c Mappings'!$C$7:$O$7,0)))</f>
        <v>0</v>
      </c>
      <c r="Q310" s="80">
        <f>IF(Q218="-","-",Q218*INDEX('3c Mappings'!$C$8:$O$21,MATCH($C310,'3c Mappings'!$B$8:$B$21,0),MATCH($B310,'3c Mappings'!$C$7:$O$7,0)))</f>
        <v>0</v>
      </c>
      <c r="R310" s="80">
        <f>IF(R218="-","-",R218*INDEX('3c Mappings'!$C$8:$O$21,MATCH($C310,'3c Mappings'!$B$8:$B$21,0),MATCH($B310,'3c Mappings'!$C$7:$O$7,0)))</f>
        <v>0</v>
      </c>
      <c r="S310" s="80">
        <f>IF(S218="-","-",S218*INDEX('3c Mappings'!$C$8:$O$21,MATCH($C310,'3c Mappings'!$B$8:$B$21,0),MATCH($B310,'3c Mappings'!$C$7:$O$7,0)))</f>
        <v>0</v>
      </c>
      <c r="T310" s="80">
        <f>IF(T218="-","-",T218*INDEX('3c Mappings'!$C$8:$O$21,MATCH($C310,'3c Mappings'!$B$8:$B$21,0),MATCH($B310,'3c Mappings'!$C$7:$O$7,0)))</f>
        <v>0</v>
      </c>
      <c r="U310" s="80">
        <f>IF(U218="-","-",U218*INDEX('3c Mappings'!$C$8:$O$21,MATCH($C310,'3c Mappings'!$B$8:$B$21,0),MATCH($B310,'3c Mappings'!$C$7:$O$7,0)))</f>
        <v>0</v>
      </c>
      <c r="V310" s="80">
        <f>IF(V218="-","-",V218*INDEX('3c Mappings'!$C$8:$O$21,MATCH($C310,'3c Mappings'!$B$8:$B$21,0),MATCH($B310,'3c Mappings'!$C$7:$O$7,0)))</f>
        <v>0</v>
      </c>
      <c r="W310" s="80">
        <f>IF(W218="-","-",W218*INDEX('3c Mappings'!$C$8:$O$21,MATCH($C310,'3c Mappings'!$B$8:$B$21,0),MATCH($B310,'3c Mappings'!$C$7:$O$7,0)))</f>
        <v>0</v>
      </c>
      <c r="X310" s="80">
        <f>IF(X218="-","-",X218*INDEX('3c Mappings'!$C$8:$O$21,MATCH($C310,'3c Mappings'!$B$8:$B$21,0),MATCH($B310,'3c Mappings'!$C$7:$O$7,0)))</f>
        <v>0</v>
      </c>
      <c r="Y310" s="80">
        <f>IF(Y218="-","-",Y218*INDEX('3c Mappings'!$C$8:$O$21,MATCH($C310,'3c Mappings'!$B$8:$B$21,0),MATCH($B310,'3c Mappings'!$C$7:$O$7,0)))</f>
        <v>0</v>
      </c>
      <c r="Z310" s="80">
        <f>IF(Z218="-","-",Z218*INDEX('3c Mappings'!$C$8:$O$21,MATCH($C310,'3c Mappings'!$B$8:$B$21,0),MATCH($B310,'3c Mappings'!$C$7:$O$7,0)))</f>
        <v>0</v>
      </c>
      <c r="AA310" s="80">
        <f>IF(AA218="-","-",AA218*INDEX('3c Mappings'!$C$8:$O$21,MATCH($C310,'3c Mappings'!$B$8:$B$21,0),MATCH($B310,'3c Mappings'!$C$7:$O$7,0)))</f>
        <v>0</v>
      </c>
      <c r="AB310" s="80">
        <f>IF(AB218="-","-",AB218*INDEX('3c Mappings'!$C$8:$O$21,MATCH($C310,'3c Mappings'!$B$8:$B$21,0),MATCH($B310,'3c Mappings'!$C$7:$O$7,0)))</f>
        <v>0</v>
      </c>
      <c r="AC310" s="80">
        <f>IF(AC218="-","-",AC218*INDEX('3c Mappings'!$C$8:$O$21,MATCH($C310,'3c Mappings'!$B$8:$B$21,0),MATCH($B310,'3c Mappings'!$C$7:$O$7,0)))</f>
        <v>0</v>
      </c>
      <c r="AD310" s="80">
        <f>IF(AD218="-","-",AD218*INDEX('3c Mappings'!$C$8:$O$21,MATCH($C310,'3c Mappings'!$B$8:$B$21,0),MATCH($B310,'3c Mappings'!$C$7:$O$7,0)))</f>
        <v>0</v>
      </c>
      <c r="AE310" s="80">
        <f>IF(AE218="-","-",AE218*INDEX('3c Mappings'!$C$8:$O$21,MATCH($C310,'3c Mappings'!$B$8:$B$21,0),MATCH($B310,'3c Mappings'!$C$7:$O$7,0)))</f>
        <v>0</v>
      </c>
      <c r="AF310" s="80">
        <f>IF(AF218="-","-",AF218*INDEX('3c Mappings'!$C$8:$O$21,MATCH($C310,'3c Mappings'!$B$8:$B$21,0),MATCH($B310,'3c Mappings'!$C$7:$O$7,0)))</f>
        <v>0</v>
      </c>
      <c r="AG310" s="80">
        <f>IF(AG218="-","-",AG218*INDEX('3c Mappings'!$C$8:$O$21,MATCH($C310,'3c Mappings'!$B$8:$B$21,0),MATCH($B310,'3c Mappings'!$C$7:$O$7,0)))</f>
        <v>0</v>
      </c>
      <c r="AH310" s="80" t="str">
        <f>IF(AH218="-","-",AH218*INDEX('3c Mappings'!$C$8:$O$21,MATCH($C310,'3c Mappings'!$B$8:$B$21,0),MATCH($B310,'3c Mappings'!$C$7:$O$7,0)))</f>
        <v>-</v>
      </c>
      <c r="AI310" s="80" t="str">
        <f>IF(AI218="-","-",AI218*INDEX('3c Mappings'!$C$8:$O$21,MATCH($C310,'3c Mappings'!$B$8:$B$21,0),MATCH($B310,'3c Mappings'!$C$7:$O$7,0)))</f>
        <v>-</v>
      </c>
      <c r="AJ310" s="80" t="str">
        <f>IF(AJ218="-","-",AJ218*INDEX('3c Mappings'!$C$8:$O$21,MATCH($C310,'3c Mappings'!$B$8:$B$21,0),MATCH($B310,'3c Mappings'!$C$7:$O$7,0)))</f>
        <v>-</v>
      </c>
      <c r="AK310" s="80" t="str">
        <f>IF(AK218="-","-",AK218*INDEX('3c Mappings'!$C$8:$O$21,MATCH($C310,'3c Mappings'!$B$8:$B$21,0),MATCH($B310,'3c Mappings'!$C$7:$O$7,0)))</f>
        <v>-</v>
      </c>
      <c r="AL310" s="80" t="str">
        <f>IF(AL218="-","-",AL218*INDEX('3c Mappings'!$C$8:$O$21,MATCH($C310,'3c Mappings'!$B$8:$B$21,0),MATCH($B310,'3c Mappings'!$C$7:$O$7,0)))</f>
        <v>-</v>
      </c>
      <c r="AM310" s="80" t="str">
        <f>IF(AM218="-","-",AM218*INDEX('3c Mappings'!$C$8:$O$21,MATCH($C310,'3c Mappings'!$B$8:$B$21,0),MATCH($B310,'3c Mappings'!$C$7:$O$7,0)))</f>
        <v>-</v>
      </c>
      <c r="AN310" s="80" t="str">
        <f>IF(AN218="-","-",AN218*INDEX('3c Mappings'!$C$8:$O$21,MATCH($C310,'3c Mappings'!$B$8:$B$21,0),MATCH($B310,'3c Mappings'!$C$7:$O$7,0)))</f>
        <v>-</v>
      </c>
      <c r="AO310" s="80" t="str">
        <f>IF(AO218="-","-",AO218*INDEX('3c Mappings'!$C$8:$O$21,MATCH($C310,'3c Mappings'!$B$8:$B$21,0),MATCH($B310,'3c Mappings'!$C$7:$O$7,0)))</f>
        <v>-</v>
      </c>
      <c r="AP310" s="80" t="str">
        <f>IF(AP218="-","-",AP218*INDEX('3c Mappings'!$C$8:$O$21,MATCH($C310,'3c Mappings'!$B$8:$B$21,0),MATCH($B310,'3c Mappings'!$C$7:$O$7,0)))</f>
        <v>-</v>
      </c>
      <c r="AQ310" s="80" t="str">
        <f>IF(AQ218="-","-",AQ218*INDEX('3c Mappings'!$C$8:$O$21,MATCH($C310,'3c Mappings'!$B$8:$B$21,0),MATCH($B310,'3c Mappings'!$C$7:$O$7,0)))</f>
        <v>-</v>
      </c>
      <c r="AR310" s="80" t="str">
        <f>IF(AR218="-","-",AR218*INDEX('3c Mappings'!$C$8:$O$21,MATCH($C310,'3c Mappings'!$B$8:$B$21,0),MATCH($B310,'3c Mappings'!$C$7:$O$7,0)))</f>
        <v>-</v>
      </c>
      <c r="AS310" s="80" t="str">
        <f>IF(AS218="-","-",AS218*INDEX('3c Mappings'!$C$8:$O$21,MATCH($C310,'3c Mappings'!$B$8:$B$21,0),MATCH($B310,'3c Mappings'!$C$7:$O$7,0)))</f>
        <v>-</v>
      </c>
      <c r="AT310" s="80" t="str">
        <f>IF(AT218="-","-",AT218*INDEX('3c Mappings'!$C$8:$O$21,MATCH($C310,'3c Mappings'!$B$8:$B$21,0),MATCH($B310,'3c Mappings'!$C$7:$O$7,0)))</f>
        <v>-</v>
      </c>
      <c r="AU310" s="80" t="str">
        <f>IF(AU218="-","-",AU218*INDEX('3c Mappings'!$C$8:$O$21,MATCH($C310,'3c Mappings'!$B$8:$B$21,0),MATCH($B310,'3c Mappings'!$C$7:$O$7,0)))</f>
        <v>-</v>
      </c>
      <c r="AV310" s="80" t="str">
        <f>IF(AV218="-","-",AV218*INDEX('3c Mappings'!$C$8:$O$21,MATCH($C310,'3c Mappings'!$B$8:$B$21,0),MATCH($B310,'3c Mappings'!$C$7:$O$7,0)))</f>
        <v>-</v>
      </c>
      <c r="AW310" s="80" t="str">
        <f>IF(AW218="-","-",AW218*INDEX('3c Mappings'!$C$8:$O$21,MATCH($C310,'3c Mappings'!$B$8:$B$21,0),MATCH($B310,'3c Mappings'!$C$7:$O$7,0)))</f>
        <v>-</v>
      </c>
      <c r="AX310" s="80" t="str">
        <f>IF(AX218="-","-",AX218*INDEX('3c Mappings'!$C$8:$O$21,MATCH($C310,'3c Mappings'!$B$8:$B$21,0),MATCH($B310,'3c Mappings'!$C$7:$O$7,0)))</f>
        <v>-</v>
      </c>
      <c r="AY310" s="80" t="str">
        <f>IF(AY218="-","-",AY218*INDEX('3c Mappings'!$C$8:$O$21,MATCH($C310,'3c Mappings'!$B$8:$B$21,0),MATCH($B310,'3c Mappings'!$C$7:$O$7,0)))</f>
        <v>-</v>
      </c>
      <c r="AZ310" s="80" t="str">
        <f>IF(AZ218="-","-",AZ218*INDEX('3c Mappings'!$C$8:$O$21,MATCH($C310,'3c Mappings'!$B$8:$B$21,0),MATCH($B310,'3c Mappings'!$C$7:$O$7,0)))</f>
        <v>-</v>
      </c>
      <c r="BA310" s="80" t="str">
        <f>IF(BA218="-","-",BA218*INDEX('3c Mappings'!$C$8:$O$21,MATCH($C310,'3c Mappings'!$B$8:$B$21,0),MATCH($B310,'3c Mappings'!$C$7:$O$7,0)))</f>
        <v>-</v>
      </c>
      <c r="BB310" s="80" t="str">
        <f>IF(BB218="-","-",BB218*INDEX('3c Mappings'!$C$8:$O$21,MATCH($C310,'3c Mappings'!$B$8:$B$21,0),MATCH($B310,'3c Mappings'!$C$7:$O$7,0)))</f>
        <v>-</v>
      </c>
    </row>
    <row r="311" spans="1:54" s="14" customFormat="1" ht="11.45">
      <c r="A311" s="10"/>
      <c r="B311" s="72" t="s">
        <v>210</v>
      </c>
      <c r="C311" s="73" t="s">
        <v>181</v>
      </c>
      <c r="D311" s="205"/>
      <c r="E311" s="29"/>
      <c r="F311" s="80">
        <f>IF(F219="-","-",F219*INDEX('3c Mappings'!$C$8:$O$21,MATCH($C311,'3c Mappings'!$B$8:$B$21,0),MATCH($B311,'3c Mappings'!$C$7:$O$7,0)))</f>
        <v>0</v>
      </c>
      <c r="G311" s="80">
        <f>IF(G219="-","-",G219*INDEX('3c Mappings'!$C$8:$O$21,MATCH($C311,'3c Mappings'!$B$8:$B$21,0),MATCH($B311,'3c Mappings'!$C$7:$O$7,0)))</f>
        <v>0</v>
      </c>
      <c r="H311" s="80">
        <f>IF(H219="-","-",H219*INDEX('3c Mappings'!$C$8:$O$21,MATCH($C311,'3c Mappings'!$B$8:$B$21,0),MATCH($B311,'3c Mappings'!$C$7:$O$7,0)))</f>
        <v>0</v>
      </c>
      <c r="I311" s="80">
        <f>IF(I219="-","-",I219*INDEX('3c Mappings'!$C$8:$O$21,MATCH($C311,'3c Mappings'!$B$8:$B$21,0),MATCH($B311,'3c Mappings'!$C$7:$O$7,0)))</f>
        <v>0</v>
      </c>
      <c r="J311" s="80">
        <f>IF(J219="-","-",J219*INDEX('3c Mappings'!$C$8:$O$21,MATCH($C311,'3c Mappings'!$B$8:$B$21,0),MATCH($B311,'3c Mappings'!$C$7:$O$7,0)))</f>
        <v>0</v>
      </c>
      <c r="K311" s="80">
        <f>IF(K219="-","-",K219*INDEX('3c Mappings'!$C$8:$O$21,MATCH($C311,'3c Mappings'!$B$8:$B$21,0),MATCH($B311,'3c Mappings'!$C$7:$O$7,0)))</f>
        <v>0</v>
      </c>
      <c r="L311" s="80">
        <f>IF(L219="-","-",L219*INDEX('3c Mappings'!$C$8:$O$21,MATCH($C311,'3c Mappings'!$B$8:$B$21,0),MATCH($B311,'3c Mappings'!$C$7:$O$7,0)))</f>
        <v>0</v>
      </c>
      <c r="M311" s="80">
        <f>IF(M219="-","-",M219*INDEX('3c Mappings'!$C$8:$O$21,MATCH($C311,'3c Mappings'!$B$8:$B$21,0),MATCH($B311,'3c Mappings'!$C$7:$O$7,0)))</f>
        <v>0</v>
      </c>
      <c r="N311" s="82"/>
      <c r="O311" s="80">
        <f>IF(O219="-","-",O219*INDEX('3c Mappings'!$C$8:$O$21,MATCH($C311,'3c Mappings'!$B$8:$B$21,0),MATCH($B311,'3c Mappings'!$C$7:$O$7,0)))</f>
        <v>0</v>
      </c>
      <c r="P311" s="80">
        <f>IF(P219="-","-",P219*INDEX('3c Mappings'!$C$8:$O$21,MATCH($C311,'3c Mappings'!$B$8:$B$21,0),MATCH($B311,'3c Mappings'!$C$7:$O$7,0)))</f>
        <v>0</v>
      </c>
      <c r="Q311" s="80">
        <f>IF(Q219="-","-",Q219*INDEX('3c Mappings'!$C$8:$O$21,MATCH($C311,'3c Mappings'!$B$8:$B$21,0),MATCH($B311,'3c Mappings'!$C$7:$O$7,0)))</f>
        <v>0</v>
      </c>
      <c r="R311" s="80">
        <f>IF(R219="-","-",R219*INDEX('3c Mappings'!$C$8:$O$21,MATCH($C311,'3c Mappings'!$B$8:$B$21,0),MATCH($B311,'3c Mappings'!$C$7:$O$7,0)))</f>
        <v>0</v>
      </c>
      <c r="S311" s="80">
        <f>IF(S219="-","-",S219*INDEX('3c Mappings'!$C$8:$O$21,MATCH($C311,'3c Mappings'!$B$8:$B$21,0),MATCH($B311,'3c Mappings'!$C$7:$O$7,0)))</f>
        <v>0</v>
      </c>
      <c r="T311" s="80">
        <f>IF(T219="-","-",T219*INDEX('3c Mappings'!$C$8:$O$21,MATCH($C311,'3c Mappings'!$B$8:$B$21,0),MATCH($B311,'3c Mappings'!$C$7:$O$7,0)))</f>
        <v>0</v>
      </c>
      <c r="U311" s="80">
        <f>IF(U219="-","-",U219*INDEX('3c Mappings'!$C$8:$O$21,MATCH($C311,'3c Mappings'!$B$8:$B$21,0),MATCH($B311,'3c Mappings'!$C$7:$O$7,0)))</f>
        <v>0</v>
      </c>
      <c r="V311" s="80">
        <f>IF(V219="-","-",V219*INDEX('3c Mappings'!$C$8:$O$21,MATCH($C311,'3c Mappings'!$B$8:$B$21,0),MATCH($B311,'3c Mappings'!$C$7:$O$7,0)))</f>
        <v>0</v>
      </c>
      <c r="W311" s="80">
        <f>IF(W219="-","-",W219*INDEX('3c Mappings'!$C$8:$O$21,MATCH($C311,'3c Mappings'!$B$8:$B$21,0),MATCH($B311,'3c Mappings'!$C$7:$O$7,0)))</f>
        <v>0</v>
      </c>
      <c r="X311" s="80">
        <f>IF(X219="-","-",X219*INDEX('3c Mappings'!$C$8:$O$21,MATCH($C311,'3c Mappings'!$B$8:$B$21,0),MATCH($B311,'3c Mappings'!$C$7:$O$7,0)))</f>
        <v>0</v>
      </c>
      <c r="Y311" s="80">
        <f>IF(Y219="-","-",Y219*INDEX('3c Mappings'!$C$8:$O$21,MATCH($C311,'3c Mappings'!$B$8:$B$21,0),MATCH($B311,'3c Mappings'!$C$7:$O$7,0)))</f>
        <v>0</v>
      </c>
      <c r="Z311" s="80">
        <f>IF(Z219="-","-",Z219*INDEX('3c Mappings'!$C$8:$O$21,MATCH($C311,'3c Mappings'!$B$8:$B$21,0),MATCH($B311,'3c Mappings'!$C$7:$O$7,0)))</f>
        <v>0</v>
      </c>
      <c r="AA311" s="80">
        <f>IF(AA219="-","-",AA219*INDEX('3c Mappings'!$C$8:$O$21,MATCH($C311,'3c Mappings'!$B$8:$B$21,0),MATCH($B311,'3c Mappings'!$C$7:$O$7,0)))</f>
        <v>0</v>
      </c>
      <c r="AB311" s="80">
        <f>IF(AB219="-","-",AB219*INDEX('3c Mappings'!$C$8:$O$21,MATCH($C311,'3c Mappings'!$B$8:$B$21,0),MATCH($B311,'3c Mappings'!$C$7:$O$7,0)))</f>
        <v>0</v>
      </c>
      <c r="AC311" s="80">
        <f>IF(AC219="-","-",AC219*INDEX('3c Mappings'!$C$8:$O$21,MATCH($C311,'3c Mappings'!$B$8:$B$21,0),MATCH($B311,'3c Mappings'!$C$7:$O$7,0)))</f>
        <v>0</v>
      </c>
      <c r="AD311" s="80">
        <f>IF(AD219="-","-",AD219*INDEX('3c Mappings'!$C$8:$O$21,MATCH($C311,'3c Mappings'!$B$8:$B$21,0),MATCH($B311,'3c Mappings'!$C$7:$O$7,0)))</f>
        <v>0</v>
      </c>
      <c r="AE311" s="80">
        <f>IF(AE219="-","-",AE219*INDEX('3c Mappings'!$C$8:$O$21,MATCH($C311,'3c Mappings'!$B$8:$B$21,0),MATCH($B311,'3c Mappings'!$C$7:$O$7,0)))</f>
        <v>0</v>
      </c>
      <c r="AF311" s="80">
        <f>IF(AF219="-","-",AF219*INDEX('3c Mappings'!$C$8:$O$21,MATCH($C311,'3c Mappings'!$B$8:$B$21,0),MATCH($B311,'3c Mappings'!$C$7:$O$7,0)))</f>
        <v>0</v>
      </c>
      <c r="AG311" s="80">
        <f>IF(AG219="-","-",AG219*INDEX('3c Mappings'!$C$8:$O$21,MATCH($C311,'3c Mappings'!$B$8:$B$21,0),MATCH($B311,'3c Mappings'!$C$7:$O$7,0)))</f>
        <v>0</v>
      </c>
      <c r="AH311" s="80" t="str">
        <f>IF(AH219="-","-",AH219*INDEX('3c Mappings'!$C$8:$O$21,MATCH($C311,'3c Mappings'!$B$8:$B$21,0),MATCH($B311,'3c Mappings'!$C$7:$O$7,0)))</f>
        <v>-</v>
      </c>
      <c r="AI311" s="80" t="str">
        <f>IF(AI219="-","-",AI219*INDEX('3c Mappings'!$C$8:$O$21,MATCH($C311,'3c Mappings'!$B$8:$B$21,0),MATCH($B311,'3c Mappings'!$C$7:$O$7,0)))</f>
        <v>-</v>
      </c>
      <c r="AJ311" s="80" t="str">
        <f>IF(AJ219="-","-",AJ219*INDEX('3c Mappings'!$C$8:$O$21,MATCH($C311,'3c Mappings'!$B$8:$B$21,0),MATCH($B311,'3c Mappings'!$C$7:$O$7,0)))</f>
        <v>-</v>
      </c>
      <c r="AK311" s="80" t="str">
        <f>IF(AK219="-","-",AK219*INDEX('3c Mappings'!$C$8:$O$21,MATCH($C311,'3c Mappings'!$B$8:$B$21,0),MATCH($B311,'3c Mappings'!$C$7:$O$7,0)))</f>
        <v>-</v>
      </c>
      <c r="AL311" s="80" t="str">
        <f>IF(AL219="-","-",AL219*INDEX('3c Mappings'!$C$8:$O$21,MATCH($C311,'3c Mappings'!$B$8:$B$21,0),MATCH($B311,'3c Mappings'!$C$7:$O$7,0)))</f>
        <v>-</v>
      </c>
      <c r="AM311" s="80" t="str">
        <f>IF(AM219="-","-",AM219*INDEX('3c Mappings'!$C$8:$O$21,MATCH($C311,'3c Mappings'!$B$8:$B$21,0),MATCH($B311,'3c Mappings'!$C$7:$O$7,0)))</f>
        <v>-</v>
      </c>
      <c r="AN311" s="80" t="str">
        <f>IF(AN219="-","-",AN219*INDEX('3c Mappings'!$C$8:$O$21,MATCH($C311,'3c Mappings'!$B$8:$B$21,0),MATCH($B311,'3c Mappings'!$C$7:$O$7,0)))</f>
        <v>-</v>
      </c>
      <c r="AO311" s="80" t="str">
        <f>IF(AO219="-","-",AO219*INDEX('3c Mappings'!$C$8:$O$21,MATCH($C311,'3c Mappings'!$B$8:$B$21,0),MATCH($B311,'3c Mappings'!$C$7:$O$7,0)))</f>
        <v>-</v>
      </c>
      <c r="AP311" s="80" t="str">
        <f>IF(AP219="-","-",AP219*INDEX('3c Mappings'!$C$8:$O$21,MATCH($C311,'3c Mappings'!$B$8:$B$21,0),MATCH($B311,'3c Mappings'!$C$7:$O$7,0)))</f>
        <v>-</v>
      </c>
      <c r="AQ311" s="80" t="str">
        <f>IF(AQ219="-","-",AQ219*INDEX('3c Mappings'!$C$8:$O$21,MATCH($C311,'3c Mappings'!$B$8:$B$21,0),MATCH($B311,'3c Mappings'!$C$7:$O$7,0)))</f>
        <v>-</v>
      </c>
      <c r="AR311" s="80" t="str">
        <f>IF(AR219="-","-",AR219*INDEX('3c Mappings'!$C$8:$O$21,MATCH($C311,'3c Mappings'!$B$8:$B$21,0),MATCH($B311,'3c Mappings'!$C$7:$O$7,0)))</f>
        <v>-</v>
      </c>
      <c r="AS311" s="80" t="str">
        <f>IF(AS219="-","-",AS219*INDEX('3c Mappings'!$C$8:$O$21,MATCH($C311,'3c Mappings'!$B$8:$B$21,0),MATCH($B311,'3c Mappings'!$C$7:$O$7,0)))</f>
        <v>-</v>
      </c>
      <c r="AT311" s="80" t="str">
        <f>IF(AT219="-","-",AT219*INDEX('3c Mappings'!$C$8:$O$21,MATCH($C311,'3c Mappings'!$B$8:$B$21,0),MATCH($B311,'3c Mappings'!$C$7:$O$7,0)))</f>
        <v>-</v>
      </c>
      <c r="AU311" s="80" t="str">
        <f>IF(AU219="-","-",AU219*INDEX('3c Mappings'!$C$8:$O$21,MATCH($C311,'3c Mappings'!$B$8:$B$21,0),MATCH($B311,'3c Mappings'!$C$7:$O$7,0)))</f>
        <v>-</v>
      </c>
      <c r="AV311" s="80" t="str">
        <f>IF(AV219="-","-",AV219*INDEX('3c Mappings'!$C$8:$O$21,MATCH($C311,'3c Mappings'!$B$8:$B$21,0),MATCH($B311,'3c Mappings'!$C$7:$O$7,0)))</f>
        <v>-</v>
      </c>
      <c r="AW311" s="80" t="str">
        <f>IF(AW219="-","-",AW219*INDEX('3c Mappings'!$C$8:$O$21,MATCH($C311,'3c Mappings'!$B$8:$B$21,0),MATCH($B311,'3c Mappings'!$C$7:$O$7,0)))</f>
        <v>-</v>
      </c>
      <c r="AX311" s="80" t="str">
        <f>IF(AX219="-","-",AX219*INDEX('3c Mappings'!$C$8:$O$21,MATCH($C311,'3c Mappings'!$B$8:$B$21,0),MATCH($B311,'3c Mappings'!$C$7:$O$7,0)))</f>
        <v>-</v>
      </c>
      <c r="AY311" s="80" t="str">
        <f>IF(AY219="-","-",AY219*INDEX('3c Mappings'!$C$8:$O$21,MATCH($C311,'3c Mappings'!$B$8:$B$21,0),MATCH($B311,'3c Mappings'!$C$7:$O$7,0)))</f>
        <v>-</v>
      </c>
      <c r="AZ311" s="80" t="str">
        <f>IF(AZ219="-","-",AZ219*INDEX('3c Mappings'!$C$8:$O$21,MATCH($C311,'3c Mappings'!$B$8:$B$21,0),MATCH($B311,'3c Mappings'!$C$7:$O$7,0)))</f>
        <v>-</v>
      </c>
      <c r="BA311" s="80" t="str">
        <f>IF(BA219="-","-",BA219*INDEX('3c Mappings'!$C$8:$O$21,MATCH($C311,'3c Mappings'!$B$8:$B$21,0),MATCH($B311,'3c Mappings'!$C$7:$O$7,0)))</f>
        <v>-</v>
      </c>
      <c r="BB311" s="80" t="str">
        <f>IF(BB219="-","-",BB219*INDEX('3c Mappings'!$C$8:$O$21,MATCH($C311,'3c Mappings'!$B$8:$B$21,0),MATCH($B311,'3c Mappings'!$C$7:$O$7,0)))</f>
        <v>-</v>
      </c>
    </row>
    <row r="312" spans="1:54" s="14" customFormat="1" ht="11.45">
      <c r="A312" s="10"/>
      <c r="B312" s="72" t="s">
        <v>211</v>
      </c>
      <c r="C312" s="73" t="s">
        <v>181</v>
      </c>
      <c r="D312" s="205"/>
      <c r="E312" s="29"/>
      <c r="F312" s="80">
        <f>IF(F220="-","-",F220*INDEX('3c Mappings'!$C$8:$O$21,MATCH($C312,'3c Mappings'!$B$8:$B$21,0),MATCH($B312,'3c Mappings'!$C$7:$O$7,0)))</f>
        <v>0</v>
      </c>
      <c r="G312" s="80">
        <f>IF(G220="-","-",G220*INDEX('3c Mappings'!$C$8:$O$21,MATCH($C312,'3c Mappings'!$B$8:$B$21,0),MATCH($B312,'3c Mappings'!$C$7:$O$7,0)))</f>
        <v>0</v>
      </c>
      <c r="H312" s="80">
        <f>IF(H220="-","-",H220*INDEX('3c Mappings'!$C$8:$O$21,MATCH($C312,'3c Mappings'!$B$8:$B$21,0),MATCH($B312,'3c Mappings'!$C$7:$O$7,0)))</f>
        <v>0</v>
      </c>
      <c r="I312" s="80">
        <f>IF(I220="-","-",I220*INDEX('3c Mappings'!$C$8:$O$21,MATCH($C312,'3c Mappings'!$B$8:$B$21,0),MATCH($B312,'3c Mappings'!$C$7:$O$7,0)))</f>
        <v>0</v>
      </c>
      <c r="J312" s="80">
        <f>IF(J220="-","-",J220*INDEX('3c Mappings'!$C$8:$O$21,MATCH($C312,'3c Mappings'!$B$8:$B$21,0),MATCH($B312,'3c Mappings'!$C$7:$O$7,0)))</f>
        <v>0</v>
      </c>
      <c r="K312" s="80">
        <f>IF(K220="-","-",K220*INDEX('3c Mappings'!$C$8:$O$21,MATCH($C312,'3c Mappings'!$B$8:$B$21,0),MATCH($B312,'3c Mappings'!$C$7:$O$7,0)))</f>
        <v>0</v>
      </c>
      <c r="L312" s="80">
        <f>IF(L220="-","-",L220*INDEX('3c Mappings'!$C$8:$O$21,MATCH($C312,'3c Mappings'!$B$8:$B$21,0),MATCH($B312,'3c Mappings'!$C$7:$O$7,0)))</f>
        <v>0</v>
      </c>
      <c r="M312" s="80">
        <f>IF(M220="-","-",M220*INDEX('3c Mappings'!$C$8:$O$21,MATCH($C312,'3c Mappings'!$B$8:$B$21,0),MATCH($B312,'3c Mappings'!$C$7:$O$7,0)))</f>
        <v>0</v>
      </c>
      <c r="N312" s="82"/>
      <c r="O312" s="80">
        <f>IF(O220="-","-",O220*INDEX('3c Mappings'!$C$8:$O$21,MATCH($C312,'3c Mappings'!$B$8:$B$21,0),MATCH($B312,'3c Mappings'!$C$7:$O$7,0)))</f>
        <v>0</v>
      </c>
      <c r="P312" s="80">
        <f>IF(P220="-","-",P220*INDEX('3c Mappings'!$C$8:$O$21,MATCH($C312,'3c Mappings'!$B$8:$B$21,0),MATCH($B312,'3c Mappings'!$C$7:$O$7,0)))</f>
        <v>0</v>
      </c>
      <c r="Q312" s="80">
        <f>IF(Q220="-","-",Q220*INDEX('3c Mappings'!$C$8:$O$21,MATCH($C312,'3c Mappings'!$B$8:$B$21,0),MATCH($B312,'3c Mappings'!$C$7:$O$7,0)))</f>
        <v>0</v>
      </c>
      <c r="R312" s="80">
        <f>IF(R220="-","-",R220*INDEX('3c Mappings'!$C$8:$O$21,MATCH($C312,'3c Mappings'!$B$8:$B$21,0),MATCH($B312,'3c Mappings'!$C$7:$O$7,0)))</f>
        <v>0</v>
      </c>
      <c r="S312" s="80">
        <f>IF(S220="-","-",S220*INDEX('3c Mappings'!$C$8:$O$21,MATCH($C312,'3c Mappings'!$B$8:$B$21,0),MATCH($B312,'3c Mappings'!$C$7:$O$7,0)))</f>
        <v>0</v>
      </c>
      <c r="T312" s="80">
        <f>IF(T220="-","-",T220*INDEX('3c Mappings'!$C$8:$O$21,MATCH($C312,'3c Mappings'!$B$8:$B$21,0),MATCH($B312,'3c Mappings'!$C$7:$O$7,0)))</f>
        <v>0</v>
      </c>
      <c r="U312" s="80">
        <f>IF(U220="-","-",U220*INDEX('3c Mappings'!$C$8:$O$21,MATCH($C312,'3c Mappings'!$B$8:$B$21,0),MATCH($B312,'3c Mappings'!$C$7:$O$7,0)))</f>
        <v>0</v>
      </c>
      <c r="V312" s="80">
        <f>IF(V220="-","-",V220*INDEX('3c Mappings'!$C$8:$O$21,MATCH($C312,'3c Mappings'!$B$8:$B$21,0),MATCH($B312,'3c Mappings'!$C$7:$O$7,0)))</f>
        <v>0</v>
      </c>
      <c r="W312" s="80">
        <f>IF(W220="-","-",W220*INDEX('3c Mappings'!$C$8:$O$21,MATCH($C312,'3c Mappings'!$B$8:$B$21,0),MATCH($B312,'3c Mappings'!$C$7:$O$7,0)))</f>
        <v>0</v>
      </c>
      <c r="X312" s="80">
        <f>IF(X220="-","-",X220*INDEX('3c Mappings'!$C$8:$O$21,MATCH($C312,'3c Mappings'!$B$8:$B$21,0),MATCH($B312,'3c Mappings'!$C$7:$O$7,0)))</f>
        <v>0</v>
      </c>
      <c r="Y312" s="80">
        <f>IF(Y220="-","-",Y220*INDEX('3c Mappings'!$C$8:$O$21,MATCH($C312,'3c Mappings'!$B$8:$B$21,0),MATCH($B312,'3c Mappings'!$C$7:$O$7,0)))</f>
        <v>0</v>
      </c>
      <c r="Z312" s="80">
        <f>IF(Z220="-","-",Z220*INDEX('3c Mappings'!$C$8:$O$21,MATCH($C312,'3c Mappings'!$B$8:$B$21,0),MATCH($B312,'3c Mappings'!$C$7:$O$7,0)))</f>
        <v>0</v>
      </c>
      <c r="AA312" s="80">
        <f>IF(AA220="-","-",AA220*INDEX('3c Mappings'!$C$8:$O$21,MATCH($C312,'3c Mappings'!$B$8:$B$21,0),MATCH($B312,'3c Mappings'!$C$7:$O$7,0)))</f>
        <v>0</v>
      </c>
      <c r="AB312" s="80">
        <f>IF(AB220="-","-",AB220*INDEX('3c Mappings'!$C$8:$O$21,MATCH($C312,'3c Mappings'!$B$8:$B$21,0),MATCH($B312,'3c Mappings'!$C$7:$O$7,0)))</f>
        <v>0</v>
      </c>
      <c r="AC312" s="80">
        <f>IF(AC220="-","-",AC220*INDEX('3c Mappings'!$C$8:$O$21,MATCH($C312,'3c Mappings'!$B$8:$B$21,0),MATCH($B312,'3c Mappings'!$C$7:$O$7,0)))</f>
        <v>0</v>
      </c>
      <c r="AD312" s="80">
        <f>IF(AD220="-","-",AD220*INDEX('3c Mappings'!$C$8:$O$21,MATCH($C312,'3c Mappings'!$B$8:$B$21,0),MATCH($B312,'3c Mappings'!$C$7:$O$7,0)))</f>
        <v>0</v>
      </c>
      <c r="AE312" s="80">
        <f>IF(AE220="-","-",AE220*INDEX('3c Mappings'!$C$8:$O$21,MATCH($C312,'3c Mappings'!$B$8:$B$21,0),MATCH($B312,'3c Mappings'!$C$7:$O$7,0)))</f>
        <v>0</v>
      </c>
      <c r="AF312" s="80">
        <f>IF(AF220="-","-",AF220*INDEX('3c Mappings'!$C$8:$O$21,MATCH($C312,'3c Mappings'!$B$8:$B$21,0),MATCH($B312,'3c Mappings'!$C$7:$O$7,0)))</f>
        <v>0</v>
      </c>
      <c r="AG312" s="80">
        <f>IF(AG220="-","-",AG220*INDEX('3c Mappings'!$C$8:$O$21,MATCH($C312,'3c Mappings'!$B$8:$B$21,0),MATCH($B312,'3c Mappings'!$C$7:$O$7,0)))</f>
        <v>0</v>
      </c>
      <c r="AH312" s="80" t="str">
        <f>IF(AH220="-","-",AH220*INDEX('3c Mappings'!$C$8:$O$21,MATCH($C312,'3c Mappings'!$B$8:$B$21,0),MATCH($B312,'3c Mappings'!$C$7:$O$7,0)))</f>
        <v>-</v>
      </c>
      <c r="AI312" s="80" t="str">
        <f>IF(AI220="-","-",AI220*INDEX('3c Mappings'!$C$8:$O$21,MATCH($C312,'3c Mappings'!$B$8:$B$21,0),MATCH($B312,'3c Mappings'!$C$7:$O$7,0)))</f>
        <v>-</v>
      </c>
      <c r="AJ312" s="80" t="str">
        <f>IF(AJ220="-","-",AJ220*INDEX('3c Mappings'!$C$8:$O$21,MATCH($C312,'3c Mappings'!$B$8:$B$21,0),MATCH($B312,'3c Mappings'!$C$7:$O$7,0)))</f>
        <v>-</v>
      </c>
      <c r="AK312" s="80" t="str">
        <f>IF(AK220="-","-",AK220*INDEX('3c Mappings'!$C$8:$O$21,MATCH($C312,'3c Mappings'!$B$8:$B$21,0),MATCH($B312,'3c Mappings'!$C$7:$O$7,0)))</f>
        <v>-</v>
      </c>
      <c r="AL312" s="80" t="str">
        <f>IF(AL220="-","-",AL220*INDEX('3c Mappings'!$C$8:$O$21,MATCH($C312,'3c Mappings'!$B$8:$B$21,0),MATCH($B312,'3c Mappings'!$C$7:$O$7,0)))</f>
        <v>-</v>
      </c>
      <c r="AM312" s="80" t="str">
        <f>IF(AM220="-","-",AM220*INDEX('3c Mappings'!$C$8:$O$21,MATCH($C312,'3c Mappings'!$B$8:$B$21,0),MATCH($B312,'3c Mappings'!$C$7:$O$7,0)))</f>
        <v>-</v>
      </c>
      <c r="AN312" s="80" t="str">
        <f>IF(AN220="-","-",AN220*INDEX('3c Mappings'!$C$8:$O$21,MATCH($C312,'3c Mappings'!$B$8:$B$21,0),MATCH($B312,'3c Mappings'!$C$7:$O$7,0)))</f>
        <v>-</v>
      </c>
      <c r="AO312" s="80" t="str">
        <f>IF(AO220="-","-",AO220*INDEX('3c Mappings'!$C$8:$O$21,MATCH($C312,'3c Mappings'!$B$8:$B$21,0),MATCH($B312,'3c Mappings'!$C$7:$O$7,0)))</f>
        <v>-</v>
      </c>
      <c r="AP312" s="80" t="str">
        <f>IF(AP220="-","-",AP220*INDEX('3c Mappings'!$C$8:$O$21,MATCH($C312,'3c Mappings'!$B$8:$B$21,0),MATCH($B312,'3c Mappings'!$C$7:$O$7,0)))</f>
        <v>-</v>
      </c>
      <c r="AQ312" s="80" t="str">
        <f>IF(AQ220="-","-",AQ220*INDEX('3c Mappings'!$C$8:$O$21,MATCH($C312,'3c Mappings'!$B$8:$B$21,0),MATCH($B312,'3c Mappings'!$C$7:$O$7,0)))</f>
        <v>-</v>
      </c>
      <c r="AR312" s="80" t="str">
        <f>IF(AR220="-","-",AR220*INDEX('3c Mappings'!$C$8:$O$21,MATCH($C312,'3c Mappings'!$B$8:$B$21,0),MATCH($B312,'3c Mappings'!$C$7:$O$7,0)))</f>
        <v>-</v>
      </c>
      <c r="AS312" s="80" t="str">
        <f>IF(AS220="-","-",AS220*INDEX('3c Mappings'!$C$8:$O$21,MATCH($C312,'3c Mappings'!$B$8:$B$21,0),MATCH($B312,'3c Mappings'!$C$7:$O$7,0)))</f>
        <v>-</v>
      </c>
      <c r="AT312" s="80" t="str">
        <f>IF(AT220="-","-",AT220*INDEX('3c Mappings'!$C$8:$O$21,MATCH($C312,'3c Mappings'!$B$8:$B$21,0),MATCH($B312,'3c Mappings'!$C$7:$O$7,0)))</f>
        <v>-</v>
      </c>
      <c r="AU312" s="80" t="str">
        <f>IF(AU220="-","-",AU220*INDEX('3c Mappings'!$C$8:$O$21,MATCH($C312,'3c Mappings'!$B$8:$B$21,0),MATCH($B312,'3c Mappings'!$C$7:$O$7,0)))</f>
        <v>-</v>
      </c>
      <c r="AV312" s="80" t="str">
        <f>IF(AV220="-","-",AV220*INDEX('3c Mappings'!$C$8:$O$21,MATCH($C312,'3c Mappings'!$B$8:$B$21,0),MATCH($B312,'3c Mappings'!$C$7:$O$7,0)))</f>
        <v>-</v>
      </c>
      <c r="AW312" s="80" t="str">
        <f>IF(AW220="-","-",AW220*INDEX('3c Mappings'!$C$8:$O$21,MATCH($C312,'3c Mappings'!$B$8:$B$21,0),MATCH($B312,'3c Mappings'!$C$7:$O$7,0)))</f>
        <v>-</v>
      </c>
      <c r="AX312" s="80" t="str">
        <f>IF(AX220="-","-",AX220*INDEX('3c Mappings'!$C$8:$O$21,MATCH($C312,'3c Mappings'!$B$8:$B$21,0),MATCH($B312,'3c Mappings'!$C$7:$O$7,0)))</f>
        <v>-</v>
      </c>
      <c r="AY312" s="80" t="str">
        <f>IF(AY220="-","-",AY220*INDEX('3c Mappings'!$C$8:$O$21,MATCH($C312,'3c Mappings'!$B$8:$B$21,0),MATCH($B312,'3c Mappings'!$C$7:$O$7,0)))</f>
        <v>-</v>
      </c>
      <c r="AZ312" s="80" t="str">
        <f>IF(AZ220="-","-",AZ220*INDEX('3c Mappings'!$C$8:$O$21,MATCH($C312,'3c Mappings'!$B$8:$B$21,0),MATCH($B312,'3c Mappings'!$C$7:$O$7,0)))</f>
        <v>-</v>
      </c>
      <c r="BA312" s="80" t="str">
        <f>IF(BA220="-","-",BA220*INDEX('3c Mappings'!$C$8:$O$21,MATCH($C312,'3c Mappings'!$B$8:$B$21,0),MATCH($B312,'3c Mappings'!$C$7:$O$7,0)))</f>
        <v>-</v>
      </c>
      <c r="BB312" s="80" t="str">
        <f>IF(BB220="-","-",BB220*INDEX('3c Mappings'!$C$8:$O$21,MATCH($C312,'3c Mappings'!$B$8:$B$21,0),MATCH($B312,'3c Mappings'!$C$7:$O$7,0)))</f>
        <v>-</v>
      </c>
    </row>
    <row r="313" spans="1:54" s="14" customFormat="1" ht="11.45">
      <c r="A313" s="10"/>
      <c r="B313" s="72" t="s">
        <v>212</v>
      </c>
      <c r="C313" s="73" t="s">
        <v>181</v>
      </c>
      <c r="D313" s="205"/>
      <c r="E313" s="29"/>
      <c r="F313" s="80">
        <f>IF(F221="-","-",F221*INDEX('3c Mappings'!$C$8:$O$21,MATCH($C313,'3c Mappings'!$B$8:$B$21,0),MATCH($B313,'3c Mappings'!$C$7:$O$7,0)))</f>
        <v>0</v>
      </c>
      <c r="G313" s="80">
        <f>IF(G221="-","-",G221*INDEX('3c Mappings'!$C$8:$O$21,MATCH($C313,'3c Mappings'!$B$8:$B$21,0),MATCH($B313,'3c Mappings'!$C$7:$O$7,0)))</f>
        <v>0</v>
      </c>
      <c r="H313" s="80">
        <f>IF(H221="-","-",H221*INDEX('3c Mappings'!$C$8:$O$21,MATCH($C313,'3c Mappings'!$B$8:$B$21,0),MATCH($B313,'3c Mappings'!$C$7:$O$7,0)))</f>
        <v>0</v>
      </c>
      <c r="I313" s="80">
        <f>IF(I221="-","-",I221*INDEX('3c Mappings'!$C$8:$O$21,MATCH($C313,'3c Mappings'!$B$8:$B$21,0),MATCH($B313,'3c Mappings'!$C$7:$O$7,0)))</f>
        <v>0</v>
      </c>
      <c r="J313" s="80">
        <f>IF(J221="-","-",J221*INDEX('3c Mappings'!$C$8:$O$21,MATCH($C313,'3c Mappings'!$B$8:$B$21,0),MATCH($B313,'3c Mappings'!$C$7:$O$7,0)))</f>
        <v>0</v>
      </c>
      <c r="K313" s="80">
        <f>IF(K221="-","-",K221*INDEX('3c Mappings'!$C$8:$O$21,MATCH($C313,'3c Mappings'!$B$8:$B$21,0),MATCH($B313,'3c Mappings'!$C$7:$O$7,0)))</f>
        <v>0</v>
      </c>
      <c r="L313" s="80">
        <f>IF(L221="-","-",L221*INDEX('3c Mappings'!$C$8:$O$21,MATCH($C313,'3c Mappings'!$B$8:$B$21,0),MATCH($B313,'3c Mappings'!$C$7:$O$7,0)))</f>
        <v>0</v>
      </c>
      <c r="M313" s="80">
        <f>IF(M221="-","-",M221*INDEX('3c Mappings'!$C$8:$O$21,MATCH($C313,'3c Mappings'!$B$8:$B$21,0),MATCH($B313,'3c Mappings'!$C$7:$O$7,0)))</f>
        <v>0</v>
      </c>
      <c r="N313" s="82"/>
      <c r="O313" s="80">
        <f>IF(O221="-","-",O221*INDEX('3c Mappings'!$C$8:$O$21,MATCH($C313,'3c Mappings'!$B$8:$B$21,0),MATCH($B313,'3c Mappings'!$C$7:$O$7,0)))</f>
        <v>0</v>
      </c>
      <c r="P313" s="80">
        <f>IF(P221="-","-",P221*INDEX('3c Mappings'!$C$8:$O$21,MATCH($C313,'3c Mappings'!$B$8:$B$21,0),MATCH($B313,'3c Mappings'!$C$7:$O$7,0)))</f>
        <v>0</v>
      </c>
      <c r="Q313" s="80">
        <f>IF(Q221="-","-",Q221*INDEX('3c Mappings'!$C$8:$O$21,MATCH($C313,'3c Mappings'!$B$8:$B$21,0),MATCH($B313,'3c Mappings'!$C$7:$O$7,0)))</f>
        <v>0</v>
      </c>
      <c r="R313" s="80">
        <f>IF(R221="-","-",R221*INDEX('3c Mappings'!$C$8:$O$21,MATCH($C313,'3c Mappings'!$B$8:$B$21,0),MATCH($B313,'3c Mappings'!$C$7:$O$7,0)))</f>
        <v>0</v>
      </c>
      <c r="S313" s="80">
        <f>IF(S221="-","-",S221*INDEX('3c Mappings'!$C$8:$O$21,MATCH($C313,'3c Mappings'!$B$8:$B$21,0),MATCH($B313,'3c Mappings'!$C$7:$O$7,0)))</f>
        <v>0</v>
      </c>
      <c r="T313" s="80">
        <f>IF(T221="-","-",T221*INDEX('3c Mappings'!$C$8:$O$21,MATCH($C313,'3c Mappings'!$B$8:$B$21,0),MATCH($B313,'3c Mappings'!$C$7:$O$7,0)))</f>
        <v>0</v>
      </c>
      <c r="U313" s="80">
        <f>IF(U221="-","-",U221*INDEX('3c Mappings'!$C$8:$O$21,MATCH($C313,'3c Mappings'!$B$8:$B$21,0),MATCH($B313,'3c Mappings'!$C$7:$O$7,0)))</f>
        <v>0</v>
      </c>
      <c r="V313" s="80">
        <f>IF(V221="-","-",V221*INDEX('3c Mappings'!$C$8:$O$21,MATCH($C313,'3c Mappings'!$B$8:$B$21,0),MATCH($B313,'3c Mappings'!$C$7:$O$7,0)))</f>
        <v>0</v>
      </c>
      <c r="W313" s="80">
        <f>IF(W221="-","-",W221*INDEX('3c Mappings'!$C$8:$O$21,MATCH($C313,'3c Mappings'!$B$8:$B$21,0),MATCH($B313,'3c Mappings'!$C$7:$O$7,0)))</f>
        <v>0</v>
      </c>
      <c r="X313" s="80">
        <f>IF(X221="-","-",X221*INDEX('3c Mappings'!$C$8:$O$21,MATCH($C313,'3c Mappings'!$B$8:$B$21,0),MATCH($B313,'3c Mappings'!$C$7:$O$7,0)))</f>
        <v>0</v>
      </c>
      <c r="Y313" s="80">
        <f>IF(Y221="-","-",Y221*INDEX('3c Mappings'!$C$8:$O$21,MATCH($C313,'3c Mappings'!$B$8:$B$21,0),MATCH($B313,'3c Mappings'!$C$7:$O$7,0)))</f>
        <v>0</v>
      </c>
      <c r="Z313" s="80">
        <f>IF(Z221="-","-",Z221*INDEX('3c Mappings'!$C$8:$O$21,MATCH($C313,'3c Mappings'!$B$8:$B$21,0),MATCH($B313,'3c Mappings'!$C$7:$O$7,0)))</f>
        <v>0</v>
      </c>
      <c r="AA313" s="80">
        <f>IF(AA221="-","-",AA221*INDEX('3c Mappings'!$C$8:$O$21,MATCH($C313,'3c Mappings'!$B$8:$B$21,0),MATCH($B313,'3c Mappings'!$C$7:$O$7,0)))</f>
        <v>0</v>
      </c>
      <c r="AB313" s="80">
        <f>IF(AB221="-","-",AB221*INDEX('3c Mappings'!$C$8:$O$21,MATCH($C313,'3c Mappings'!$B$8:$B$21,0),MATCH($B313,'3c Mappings'!$C$7:$O$7,0)))</f>
        <v>0</v>
      </c>
      <c r="AC313" s="80">
        <f>IF(AC221="-","-",AC221*INDEX('3c Mappings'!$C$8:$O$21,MATCH($C313,'3c Mappings'!$B$8:$B$21,0),MATCH($B313,'3c Mappings'!$C$7:$O$7,0)))</f>
        <v>0</v>
      </c>
      <c r="AD313" s="80">
        <f>IF(AD221="-","-",AD221*INDEX('3c Mappings'!$C$8:$O$21,MATCH($C313,'3c Mappings'!$B$8:$B$21,0),MATCH($B313,'3c Mappings'!$C$7:$O$7,0)))</f>
        <v>0</v>
      </c>
      <c r="AE313" s="80">
        <f>IF(AE221="-","-",AE221*INDEX('3c Mappings'!$C$8:$O$21,MATCH($C313,'3c Mappings'!$B$8:$B$21,0),MATCH($B313,'3c Mappings'!$C$7:$O$7,0)))</f>
        <v>0</v>
      </c>
      <c r="AF313" s="80">
        <f>IF(AF221="-","-",AF221*INDEX('3c Mappings'!$C$8:$O$21,MATCH($C313,'3c Mappings'!$B$8:$B$21,0),MATCH($B313,'3c Mappings'!$C$7:$O$7,0)))</f>
        <v>0</v>
      </c>
      <c r="AG313" s="80">
        <f>IF(AG221="-","-",AG221*INDEX('3c Mappings'!$C$8:$O$21,MATCH($C313,'3c Mappings'!$B$8:$B$21,0),MATCH($B313,'3c Mappings'!$C$7:$O$7,0)))</f>
        <v>0</v>
      </c>
      <c r="AH313" s="80" t="str">
        <f>IF(AH221="-","-",AH221*INDEX('3c Mappings'!$C$8:$O$21,MATCH($C313,'3c Mappings'!$B$8:$B$21,0),MATCH($B313,'3c Mappings'!$C$7:$O$7,0)))</f>
        <v>-</v>
      </c>
      <c r="AI313" s="80" t="str">
        <f>IF(AI221="-","-",AI221*INDEX('3c Mappings'!$C$8:$O$21,MATCH($C313,'3c Mappings'!$B$8:$B$21,0),MATCH($B313,'3c Mappings'!$C$7:$O$7,0)))</f>
        <v>-</v>
      </c>
      <c r="AJ313" s="80" t="str">
        <f>IF(AJ221="-","-",AJ221*INDEX('3c Mappings'!$C$8:$O$21,MATCH($C313,'3c Mappings'!$B$8:$B$21,0),MATCH($B313,'3c Mappings'!$C$7:$O$7,0)))</f>
        <v>-</v>
      </c>
      <c r="AK313" s="80" t="str">
        <f>IF(AK221="-","-",AK221*INDEX('3c Mappings'!$C$8:$O$21,MATCH($C313,'3c Mappings'!$B$8:$B$21,0),MATCH($B313,'3c Mappings'!$C$7:$O$7,0)))</f>
        <v>-</v>
      </c>
      <c r="AL313" s="80" t="str">
        <f>IF(AL221="-","-",AL221*INDEX('3c Mappings'!$C$8:$O$21,MATCH($C313,'3c Mappings'!$B$8:$B$21,0),MATCH($B313,'3c Mappings'!$C$7:$O$7,0)))</f>
        <v>-</v>
      </c>
      <c r="AM313" s="80" t="str">
        <f>IF(AM221="-","-",AM221*INDEX('3c Mappings'!$C$8:$O$21,MATCH($C313,'3c Mappings'!$B$8:$B$21,0),MATCH($B313,'3c Mappings'!$C$7:$O$7,0)))</f>
        <v>-</v>
      </c>
      <c r="AN313" s="80" t="str">
        <f>IF(AN221="-","-",AN221*INDEX('3c Mappings'!$C$8:$O$21,MATCH($C313,'3c Mappings'!$B$8:$B$21,0),MATCH($B313,'3c Mappings'!$C$7:$O$7,0)))</f>
        <v>-</v>
      </c>
      <c r="AO313" s="80" t="str">
        <f>IF(AO221="-","-",AO221*INDEX('3c Mappings'!$C$8:$O$21,MATCH($C313,'3c Mappings'!$B$8:$B$21,0),MATCH($B313,'3c Mappings'!$C$7:$O$7,0)))</f>
        <v>-</v>
      </c>
      <c r="AP313" s="80" t="str">
        <f>IF(AP221="-","-",AP221*INDEX('3c Mappings'!$C$8:$O$21,MATCH($C313,'3c Mappings'!$B$8:$B$21,0),MATCH($B313,'3c Mappings'!$C$7:$O$7,0)))</f>
        <v>-</v>
      </c>
      <c r="AQ313" s="80" t="str">
        <f>IF(AQ221="-","-",AQ221*INDEX('3c Mappings'!$C$8:$O$21,MATCH($C313,'3c Mappings'!$B$8:$B$21,0),MATCH($B313,'3c Mappings'!$C$7:$O$7,0)))</f>
        <v>-</v>
      </c>
      <c r="AR313" s="80" t="str">
        <f>IF(AR221="-","-",AR221*INDEX('3c Mappings'!$C$8:$O$21,MATCH($C313,'3c Mappings'!$B$8:$B$21,0),MATCH($B313,'3c Mappings'!$C$7:$O$7,0)))</f>
        <v>-</v>
      </c>
      <c r="AS313" s="80" t="str">
        <f>IF(AS221="-","-",AS221*INDEX('3c Mappings'!$C$8:$O$21,MATCH($C313,'3c Mappings'!$B$8:$B$21,0),MATCH($B313,'3c Mappings'!$C$7:$O$7,0)))</f>
        <v>-</v>
      </c>
      <c r="AT313" s="80" t="str">
        <f>IF(AT221="-","-",AT221*INDEX('3c Mappings'!$C$8:$O$21,MATCH($C313,'3c Mappings'!$B$8:$B$21,0),MATCH($B313,'3c Mappings'!$C$7:$O$7,0)))</f>
        <v>-</v>
      </c>
      <c r="AU313" s="80" t="str">
        <f>IF(AU221="-","-",AU221*INDEX('3c Mappings'!$C$8:$O$21,MATCH($C313,'3c Mappings'!$B$8:$B$21,0),MATCH($B313,'3c Mappings'!$C$7:$O$7,0)))</f>
        <v>-</v>
      </c>
      <c r="AV313" s="80" t="str">
        <f>IF(AV221="-","-",AV221*INDEX('3c Mappings'!$C$8:$O$21,MATCH($C313,'3c Mappings'!$B$8:$B$21,0),MATCH($B313,'3c Mappings'!$C$7:$O$7,0)))</f>
        <v>-</v>
      </c>
      <c r="AW313" s="80" t="str">
        <f>IF(AW221="-","-",AW221*INDEX('3c Mappings'!$C$8:$O$21,MATCH($C313,'3c Mappings'!$B$8:$B$21,0),MATCH($B313,'3c Mappings'!$C$7:$O$7,0)))</f>
        <v>-</v>
      </c>
      <c r="AX313" s="80" t="str">
        <f>IF(AX221="-","-",AX221*INDEX('3c Mappings'!$C$8:$O$21,MATCH($C313,'3c Mappings'!$B$8:$B$21,0),MATCH($B313,'3c Mappings'!$C$7:$O$7,0)))</f>
        <v>-</v>
      </c>
      <c r="AY313" s="80" t="str">
        <f>IF(AY221="-","-",AY221*INDEX('3c Mappings'!$C$8:$O$21,MATCH($C313,'3c Mappings'!$B$8:$B$21,0),MATCH($B313,'3c Mappings'!$C$7:$O$7,0)))</f>
        <v>-</v>
      </c>
      <c r="AZ313" s="80" t="str">
        <f>IF(AZ221="-","-",AZ221*INDEX('3c Mappings'!$C$8:$O$21,MATCH($C313,'3c Mappings'!$B$8:$B$21,0),MATCH($B313,'3c Mappings'!$C$7:$O$7,0)))</f>
        <v>-</v>
      </c>
      <c r="BA313" s="80" t="str">
        <f>IF(BA221="-","-",BA221*INDEX('3c Mappings'!$C$8:$O$21,MATCH($C313,'3c Mappings'!$B$8:$B$21,0),MATCH($B313,'3c Mappings'!$C$7:$O$7,0)))</f>
        <v>-</v>
      </c>
      <c r="BB313" s="80" t="str">
        <f>IF(BB221="-","-",BB221*INDEX('3c Mappings'!$C$8:$O$21,MATCH($C313,'3c Mappings'!$B$8:$B$21,0),MATCH($B313,'3c Mappings'!$C$7:$O$7,0)))</f>
        <v>-</v>
      </c>
    </row>
    <row r="314" spans="1:54" s="14" customFormat="1" ht="11.45">
      <c r="A314" s="10"/>
      <c r="B314" s="72" t="s">
        <v>213</v>
      </c>
      <c r="C314" s="73" t="s">
        <v>181</v>
      </c>
      <c r="D314" s="205"/>
      <c r="E314" s="29"/>
      <c r="F314" s="80">
        <f>IF(F222="-","-",F222*INDEX('3c Mappings'!$C$8:$O$21,MATCH($C314,'3c Mappings'!$B$8:$B$21,0),MATCH($B314,'3c Mappings'!$C$7:$O$7,0)))</f>
        <v>0</v>
      </c>
      <c r="G314" s="80">
        <f>IF(G222="-","-",G222*INDEX('3c Mappings'!$C$8:$O$21,MATCH($C314,'3c Mappings'!$B$8:$B$21,0),MATCH($B314,'3c Mappings'!$C$7:$O$7,0)))</f>
        <v>0</v>
      </c>
      <c r="H314" s="80">
        <f>IF(H222="-","-",H222*INDEX('3c Mappings'!$C$8:$O$21,MATCH($C314,'3c Mappings'!$B$8:$B$21,0),MATCH($B314,'3c Mappings'!$C$7:$O$7,0)))</f>
        <v>0</v>
      </c>
      <c r="I314" s="80">
        <f>IF(I222="-","-",I222*INDEX('3c Mappings'!$C$8:$O$21,MATCH($C314,'3c Mappings'!$B$8:$B$21,0),MATCH($B314,'3c Mappings'!$C$7:$O$7,0)))</f>
        <v>0</v>
      </c>
      <c r="J314" s="80">
        <f>IF(J222="-","-",J222*INDEX('3c Mappings'!$C$8:$O$21,MATCH($C314,'3c Mappings'!$B$8:$B$21,0),MATCH($B314,'3c Mappings'!$C$7:$O$7,0)))</f>
        <v>0</v>
      </c>
      <c r="K314" s="80">
        <f>IF(K222="-","-",K222*INDEX('3c Mappings'!$C$8:$O$21,MATCH($C314,'3c Mappings'!$B$8:$B$21,0),MATCH($B314,'3c Mappings'!$C$7:$O$7,0)))</f>
        <v>0</v>
      </c>
      <c r="L314" s="80">
        <f>IF(L222="-","-",L222*INDEX('3c Mappings'!$C$8:$O$21,MATCH($C314,'3c Mappings'!$B$8:$B$21,0),MATCH($B314,'3c Mappings'!$C$7:$O$7,0)))</f>
        <v>0</v>
      </c>
      <c r="M314" s="80">
        <f>IF(M222="-","-",M222*INDEX('3c Mappings'!$C$8:$O$21,MATCH($C314,'3c Mappings'!$B$8:$B$21,0),MATCH($B314,'3c Mappings'!$C$7:$O$7,0)))</f>
        <v>0</v>
      </c>
      <c r="N314" s="82"/>
      <c r="O314" s="80">
        <f>IF(O222="-","-",O222*INDEX('3c Mappings'!$C$8:$O$21,MATCH($C314,'3c Mappings'!$B$8:$B$21,0),MATCH($B314,'3c Mappings'!$C$7:$O$7,0)))</f>
        <v>0</v>
      </c>
      <c r="P314" s="80">
        <f>IF(P222="-","-",P222*INDEX('3c Mappings'!$C$8:$O$21,MATCH($C314,'3c Mappings'!$B$8:$B$21,0),MATCH($B314,'3c Mappings'!$C$7:$O$7,0)))</f>
        <v>0</v>
      </c>
      <c r="Q314" s="80">
        <f>IF(Q222="-","-",Q222*INDEX('3c Mappings'!$C$8:$O$21,MATCH($C314,'3c Mappings'!$B$8:$B$21,0),MATCH($B314,'3c Mappings'!$C$7:$O$7,0)))</f>
        <v>0</v>
      </c>
      <c r="R314" s="80">
        <f>IF(R222="-","-",R222*INDEX('3c Mappings'!$C$8:$O$21,MATCH($C314,'3c Mappings'!$B$8:$B$21,0),MATCH($B314,'3c Mappings'!$C$7:$O$7,0)))</f>
        <v>0</v>
      </c>
      <c r="S314" s="80">
        <f>IF(S222="-","-",S222*INDEX('3c Mappings'!$C$8:$O$21,MATCH($C314,'3c Mappings'!$B$8:$B$21,0),MATCH($B314,'3c Mappings'!$C$7:$O$7,0)))</f>
        <v>0</v>
      </c>
      <c r="T314" s="80">
        <f>IF(T222="-","-",T222*INDEX('3c Mappings'!$C$8:$O$21,MATCH($C314,'3c Mappings'!$B$8:$B$21,0),MATCH($B314,'3c Mappings'!$C$7:$O$7,0)))</f>
        <v>0</v>
      </c>
      <c r="U314" s="80">
        <f>IF(U222="-","-",U222*INDEX('3c Mappings'!$C$8:$O$21,MATCH($C314,'3c Mappings'!$B$8:$B$21,0),MATCH($B314,'3c Mappings'!$C$7:$O$7,0)))</f>
        <v>0</v>
      </c>
      <c r="V314" s="80">
        <f>IF(V222="-","-",V222*INDEX('3c Mappings'!$C$8:$O$21,MATCH($C314,'3c Mappings'!$B$8:$B$21,0),MATCH($B314,'3c Mappings'!$C$7:$O$7,0)))</f>
        <v>0</v>
      </c>
      <c r="W314" s="80">
        <f>IF(W222="-","-",W222*INDEX('3c Mappings'!$C$8:$O$21,MATCH($C314,'3c Mappings'!$B$8:$B$21,0),MATCH($B314,'3c Mappings'!$C$7:$O$7,0)))</f>
        <v>0</v>
      </c>
      <c r="X314" s="80">
        <f>IF(X222="-","-",X222*INDEX('3c Mappings'!$C$8:$O$21,MATCH($C314,'3c Mappings'!$B$8:$B$21,0),MATCH($B314,'3c Mappings'!$C$7:$O$7,0)))</f>
        <v>0</v>
      </c>
      <c r="Y314" s="80">
        <f>IF(Y222="-","-",Y222*INDEX('3c Mappings'!$C$8:$O$21,MATCH($C314,'3c Mappings'!$B$8:$B$21,0),MATCH($B314,'3c Mappings'!$C$7:$O$7,0)))</f>
        <v>0</v>
      </c>
      <c r="Z314" s="80">
        <f>IF(Z222="-","-",Z222*INDEX('3c Mappings'!$C$8:$O$21,MATCH($C314,'3c Mappings'!$B$8:$B$21,0),MATCH($B314,'3c Mappings'!$C$7:$O$7,0)))</f>
        <v>0</v>
      </c>
      <c r="AA314" s="80">
        <f>IF(AA222="-","-",AA222*INDEX('3c Mappings'!$C$8:$O$21,MATCH($C314,'3c Mappings'!$B$8:$B$21,0),MATCH($B314,'3c Mappings'!$C$7:$O$7,0)))</f>
        <v>0</v>
      </c>
      <c r="AB314" s="80">
        <f>IF(AB222="-","-",AB222*INDEX('3c Mappings'!$C$8:$O$21,MATCH($C314,'3c Mappings'!$B$8:$B$21,0),MATCH($B314,'3c Mappings'!$C$7:$O$7,0)))</f>
        <v>0</v>
      </c>
      <c r="AC314" s="80">
        <f>IF(AC222="-","-",AC222*INDEX('3c Mappings'!$C$8:$O$21,MATCH($C314,'3c Mappings'!$B$8:$B$21,0),MATCH($B314,'3c Mappings'!$C$7:$O$7,0)))</f>
        <v>0</v>
      </c>
      <c r="AD314" s="80">
        <f>IF(AD222="-","-",AD222*INDEX('3c Mappings'!$C$8:$O$21,MATCH($C314,'3c Mappings'!$B$8:$B$21,0),MATCH($B314,'3c Mappings'!$C$7:$O$7,0)))</f>
        <v>0</v>
      </c>
      <c r="AE314" s="80">
        <f>IF(AE222="-","-",AE222*INDEX('3c Mappings'!$C$8:$O$21,MATCH($C314,'3c Mappings'!$B$8:$B$21,0),MATCH($B314,'3c Mappings'!$C$7:$O$7,0)))</f>
        <v>0</v>
      </c>
      <c r="AF314" s="80">
        <f>IF(AF222="-","-",AF222*INDEX('3c Mappings'!$C$8:$O$21,MATCH($C314,'3c Mappings'!$B$8:$B$21,0),MATCH($B314,'3c Mappings'!$C$7:$O$7,0)))</f>
        <v>0</v>
      </c>
      <c r="AG314" s="80">
        <f>IF(AG222="-","-",AG222*INDEX('3c Mappings'!$C$8:$O$21,MATCH($C314,'3c Mappings'!$B$8:$B$21,0),MATCH($B314,'3c Mappings'!$C$7:$O$7,0)))</f>
        <v>0</v>
      </c>
      <c r="AH314" s="80" t="str">
        <f>IF(AH222="-","-",AH222*INDEX('3c Mappings'!$C$8:$O$21,MATCH($C314,'3c Mappings'!$B$8:$B$21,0),MATCH($B314,'3c Mappings'!$C$7:$O$7,0)))</f>
        <v>-</v>
      </c>
      <c r="AI314" s="80" t="str">
        <f>IF(AI222="-","-",AI222*INDEX('3c Mappings'!$C$8:$O$21,MATCH($C314,'3c Mappings'!$B$8:$B$21,0),MATCH($B314,'3c Mappings'!$C$7:$O$7,0)))</f>
        <v>-</v>
      </c>
      <c r="AJ314" s="80" t="str">
        <f>IF(AJ222="-","-",AJ222*INDEX('3c Mappings'!$C$8:$O$21,MATCH($C314,'3c Mappings'!$B$8:$B$21,0),MATCH($B314,'3c Mappings'!$C$7:$O$7,0)))</f>
        <v>-</v>
      </c>
      <c r="AK314" s="80" t="str">
        <f>IF(AK222="-","-",AK222*INDEX('3c Mappings'!$C$8:$O$21,MATCH($C314,'3c Mappings'!$B$8:$B$21,0),MATCH($B314,'3c Mappings'!$C$7:$O$7,0)))</f>
        <v>-</v>
      </c>
      <c r="AL314" s="80" t="str">
        <f>IF(AL222="-","-",AL222*INDEX('3c Mappings'!$C$8:$O$21,MATCH($C314,'3c Mappings'!$B$8:$B$21,0),MATCH($B314,'3c Mappings'!$C$7:$O$7,0)))</f>
        <v>-</v>
      </c>
      <c r="AM314" s="80" t="str">
        <f>IF(AM222="-","-",AM222*INDEX('3c Mappings'!$C$8:$O$21,MATCH($C314,'3c Mappings'!$B$8:$B$21,0),MATCH($B314,'3c Mappings'!$C$7:$O$7,0)))</f>
        <v>-</v>
      </c>
      <c r="AN314" s="80" t="str">
        <f>IF(AN222="-","-",AN222*INDEX('3c Mappings'!$C$8:$O$21,MATCH($C314,'3c Mappings'!$B$8:$B$21,0),MATCH($B314,'3c Mappings'!$C$7:$O$7,0)))</f>
        <v>-</v>
      </c>
      <c r="AO314" s="80" t="str">
        <f>IF(AO222="-","-",AO222*INDEX('3c Mappings'!$C$8:$O$21,MATCH($C314,'3c Mappings'!$B$8:$B$21,0),MATCH($B314,'3c Mappings'!$C$7:$O$7,0)))</f>
        <v>-</v>
      </c>
      <c r="AP314" s="80" t="str">
        <f>IF(AP222="-","-",AP222*INDEX('3c Mappings'!$C$8:$O$21,MATCH($C314,'3c Mappings'!$B$8:$B$21,0),MATCH($B314,'3c Mappings'!$C$7:$O$7,0)))</f>
        <v>-</v>
      </c>
      <c r="AQ314" s="80" t="str">
        <f>IF(AQ222="-","-",AQ222*INDEX('3c Mappings'!$C$8:$O$21,MATCH($C314,'3c Mappings'!$B$8:$B$21,0),MATCH($B314,'3c Mappings'!$C$7:$O$7,0)))</f>
        <v>-</v>
      </c>
      <c r="AR314" s="80" t="str">
        <f>IF(AR222="-","-",AR222*INDEX('3c Mappings'!$C$8:$O$21,MATCH($C314,'3c Mappings'!$B$8:$B$21,0),MATCH($B314,'3c Mappings'!$C$7:$O$7,0)))</f>
        <v>-</v>
      </c>
      <c r="AS314" s="80" t="str">
        <f>IF(AS222="-","-",AS222*INDEX('3c Mappings'!$C$8:$O$21,MATCH($C314,'3c Mappings'!$B$8:$B$21,0),MATCH($B314,'3c Mappings'!$C$7:$O$7,0)))</f>
        <v>-</v>
      </c>
      <c r="AT314" s="80" t="str">
        <f>IF(AT222="-","-",AT222*INDEX('3c Mappings'!$C$8:$O$21,MATCH($C314,'3c Mappings'!$B$8:$B$21,0),MATCH($B314,'3c Mappings'!$C$7:$O$7,0)))</f>
        <v>-</v>
      </c>
      <c r="AU314" s="80" t="str">
        <f>IF(AU222="-","-",AU222*INDEX('3c Mappings'!$C$8:$O$21,MATCH($C314,'3c Mappings'!$B$8:$B$21,0),MATCH($B314,'3c Mappings'!$C$7:$O$7,0)))</f>
        <v>-</v>
      </c>
      <c r="AV314" s="80" t="str">
        <f>IF(AV222="-","-",AV222*INDEX('3c Mappings'!$C$8:$O$21,MATCH($C314,'3c Mappings'!$B$8:$B$21,0),MATCH($B314,'3c Mappings'!$C$7:$O$7,0)))</f>
        <v>-</v>
      </c>
      <c r="AW314" s="80" t="str">
        <f>IF(AW222="-","-",AW222*INDEX('3c Mappings'!$C$8:$O$21,MATCH($C314,'3c Mappings'!$B$8:$B$21,0),MATCH($B314,'3c Mappings'!$C$7:$O$7,0)))</f>
        <v>-</v>
      </c>
      <c r="AX314" s="80" t="str">
        <f>IF(AX222="-","-",AX222*INDEX('3c Mappings'!$C$8:$O$21,MATCH($C314,'3c Mappings'!$B$8:$B$21,0),MATCH($B314,'3c Mappings'!$C$7:$O$7,0)))</f>
        <v>-</v>
      </c>
      <c r="AY314" s="80" t="str">
        <f>IF(AY222="-","-",AY222*INDEX('3c Mappings'!$C$8:$O$21,MATCH($C314,'3c Mappings'!$B$8:$B$21,0),MATCH($B314,'3c Mappings'!$C$7:$O$7,0)))</f>
        <v>-</v>
      </c>
      <c r="AZ314" s="80" t="str">
        <f>IF(AZ222="-","-",AZ222*INDEX('3c Mappings'!$C$8:$O$21,MATCH($C314,'3c Mappings'!$B$8:$B$21,0),MATCH($B314,'3c Mappings'!$C$7:$O$7,0)))</f>
        <v>-</v>
      </c>
      <c r="BA314" s="80" t="str">
        <f>IF(BA222="-","-",BA222*INDEX('3c Mappings'!$C$8:$O$21,MATCH($C314,'3c Mappings'!$B$8:$B$21,0),MATCH($B314,'3c Mappings'!$C$7:$O$7,0)))</f>
        <v>-</v>
      </c>
      <c r="BB314" s="80" t="str">
        <f>IF(BB222="-","-",BB222*INDEX('3c Mappings'!$C$8:$O$21,MATCH($C314,'3c Mappings'!$B$8:$B$21,0),MATCH($B314,'3c Mappings'!$C$7:$O$7,0)))</f>
        <v>-</v>
      </c>
    </row>
    <row r="315" spans="1:54" s="14" customFormat="1" ht="11.45">
      <c r="A315" s="10"/>
      <c r="B315" s="72" t="s">
        <v>214</v>
      </c>
      <c r="C315" s="73" t="s">
        <v>181</v>
      </c>
      <c r="D315" s="205"/>
      <c r="E315" s="29"/>
      <c r="F315" s="80">
        <f>IF(F223="-","-",F223*INDEX('3c Mappings'!$C$8:$O$21,MATCH($C315,'3c Mappings'!$B$8:$B$21,0),MATCH($B315,'3c Mappings'!$C$7:$O$7,0)))</f>
        <v>0</v>
      </c>
      <c r="G315" s="80">
        <f>IF(G223="-","-",G223*INDEX('3c Mappings'!$C$8:$O$21,MATCH($C315,'3c Mappings'!$B$8:$B$21,0),MATCH($B315,'3c Mappings'!$C$7:$O$7,0)))</f>
        <v>0</v>
      </c>
      <c r="H315" s="80">
        <f>IF(H223="-","-",H223*INDEX('3c Mappings'!$C$8:$O$21,MATCH($C315,'3c Mappings'!$B$8:$B$21,0),MATCH($B315,'3c Mappings'!$C$7:$O$7,0)))</f>
        <v>0</v>
      </c>
      <c r="I315" s="80">
        <f>IF(I223="-","-",I223*INDEX('3c Mappings'!$C$8:$O$21,MATCH($C315,'3c Mappings'!$B$8:$B$21,0),MATCH($B315,'3c Mappings'!$C$7:$O$7,0)))</f>
        <v>0</v>
      </c>
      <c r="J315" s="80">
        <f>IF(J223="-","-",J223*INDEX('3c Mappings'!$C$8:$O$21,MATCH($C315,'3c Mappings'!$B$8:$B$21,0),MATCH($B315,'3c Mappings'!$C$7:$O$7,0)))</f>
        <v>0</v>
      </c>
      <c r="K315" s="80">
        <f>IF(K223="-","-",K223*INDEX('3c Mappings'!$C$8:$O$21,MATCH($C315,'3c Mappings'!$B$8:$B$21,0),MATCH($B315,'3c Mappings'!$C$7:$O$7,0)))</f>
        <v>0</v>
      </c>
      <c r="L315" s="80">
        <f>IF(L223="-","-",L223*INDEX('3c Mappings'!$C$8:$O$21,MATCH($C315,'3c Mappings'!$B$8:$B$21,0),MATCH($B315,'3c Mappings'!$C$7:$O$7,0)))</f>
        <v>0</v>
      </c>
      <c r="M315" s="80">
        <f>IF(M223="-","-",M223*INDEX('3c Mappings'!$C$8:$O$21,MATCH($C315,'3c Mappings'!$B$8:$B$21,0),MATCH($B315,'3c Mappings'!$C$7:$O$7,0)))</f>
        <v>0</v>
      </c>
      <c r="N315" s="82"/>
      <c r="O315" s="80">
        <f>IF(O223="-","-",O223*INDEX('3c Mappings'!$C$8:$O$21,MATCH($C315,'3c Mappings'!$B$8:$B$21,0),MATCH($B315,'3c Mappings'!$C$7:$O$7,0)))</f>
        <v>0</v>
      </c>
      <c r="P315" s="80">
        <f>IF(P223="-","-",P223*INDEX('3c Mappings'!$C$8:$O$21,MATCH($C315,'3c Mappings'!$B$8:$B$21,0),MATCH($B315,'3c Mappings'!$C$7:$O$7,0)))</f>
        <v>0</v>
      </c>
      <c r="Q315" s="80">
        <f>IF(Q223="-","-",Q223*INDEX('3c Mappings'!$C$8:$O$21,MATCH($C315,'3c Mappings'!$B$8:$B$21,0),MATCH($B315,'3c Mappings'!$C$7:$O$7,0)))</f>
        <v>0</v>
      </c>
      <c r="R315" s="80">
        <f>IF(R223="-","-",R223*INDEX('3c Mappings'!$C$8:$O$21,MATCH($C315,'3c Mappings'!$B$8:$B$21,0),MATCH($B315,'3c Mappings'!$C$7:$O$7,0)))</f>
        <v>0</v>
      </c>
      <c r="S315" s="80">
        <f>IF(S223="-","-",S223*INDEX('3c Mappings'!$C$8:$O$21,MATCH($C315,'3c Mappings'!$B$8:$B$21,0),MATCH($B315,'3c Mappings'!$C$7:$O$7,0)))</f>
        <v>0</v>
      </c>
      <c r="T315" s="80">
        <f>IF(T223="-","-",T223*INDEX('3c Mappings'!$C$8:$O$21,MATCH($C315,'3c Mappings'!$B$8:$B$21,0),MATCH($B315,'3c Mappings'!$C$7:$O$7,0)))</f>
        <v>0</v>
      </c>
      <c r="U315" s="80">
        <f>IF(U223="-","-",U223*INDEX('3c Mappings'!$C$8:$O$21,MATCH($C315,'3c Mappings'!$B$8:$B$21,0),MATCH($B315,'3c Mappings'!$C$7:$O$7,0)))</f>
        <v>0</v>
      </c>
      <c r="V315" s="80">
        <f>IF(V223="-","-",V223*INDEX('3c Mappings'!$C$8:$O$21,MATCH($C315,'3c Mappings'!$B$8:$B$21,0),MATCH($B315,'3c Mappings'!$C$7:$O$7,0)))</f>
        <v>0</v>
      </c>
      <c r="W315" s="80">
        <f>IF(W223="-","-",W223*INDEX('3c Mappings'!$C$8:$O$21,MATCH($C315,'3c Mappings'!$B$8:$B$21,0),MATCH($B315,'3c Mappings'!$C$7:$O$7,0)))</f>
        <v>0</v>
      </c>
      <c r="X315" s="80">
        <f>IF(X223="-","-",X223*INDEX('3c Mappings'!$C$8:$O$21,MATCH($C315,'3c Mappings'!$B$8:$B$21,0),MATCH($B315,'3c Mappings'!$C$7:$O$7,0)))</f>
        <v>0</v>
      </c>
      <c r="Y315" s="80">
        <f>IF(Y223="-","-",Y223*INDEX('3c Mappings'!$C$8:$O$21,MATCH($C315,'3c Mappings'!$B$8:$B$21,0),MATCH($B315,'3c Mappings'!$C$7:$O$7,0)))</f>
        <v>0</v>
      </c>
      <c r="Z315" s="80">
        <f>IF(Z223="-","-",Z223*INDEX('3c Mappings'!$C$8:$O$21,MATCH($C315,'3c Mappings'!$B$8:$B$21,0),MATCH($B315,'3c Mappings'!$C$7:$O$7,0)))</f>
        <v>0</v>
      </c>
      <c r="AA315" s="80">
        <f>IF(AA223="-","-",AA223*INDEX('3c Mappings'!$C$8:$O$21,MATCH($C315,'3c Mappings'!$B$8:$B$21,0),MATCH($B315,'3c Mappings'!$C$7:$O$7,0)))</f>
        <v>0</v>
      </c>
      <c r="AB315" s="80">
        <f>IF(AB223="-","-",AB223*INDEX('3c Mappings'!$C$8:$O$21,MATCH($C315,'3c Mappings'!$B$8:$B$21,0),MATCH($B315,'3c Mappings'!$C$7:$O$7,0)))</f>
        <v>0</v>
      </c>
      <c r="AC315" s="80">
        <f>IF(AC223="-","-",AC223*INDEX('3c Mappings'!$C$8:$O$21,MATCH($C315,'3c Mappings'!$B$8:$B$21,0),MATCH($B315,'3c Mappings'!$C$7:$O$7,0)))</f>
        <v>0</v>
      </c>
      <c r="AD315" s="80">
        <f>IF(AD223="-","-",AD223*INDEX('3c Mappings'!$C$8:$O$21,MATCH($C315,'3c Mappings'!$B$8:$B$21,0),MATCH($B315,'3c Mappings'!$C$7:$O$7,0)))</f>
        <v>0</v>
      </c>
      <c r="AE315" s="80">
        <f>IF(AE223="-","-",AE223*INDEX('3c Mappings'!$C$8:$O$21,MATCH($C315,'3c Mappings'!$B$8:$B$21,0),MATCH($B315,'3c Mappings'!$C$7:$O$7,0)))</f>
        <v>0</v>
      </c>
      <c r="AF315" s="80">
        <f>IF(AF223="-","-",AF223*INDEX('3c Mappings'!$C$8:$O$21,MATCH($C315,'3c Mappings'!$B$8:$B$21,0),MATCH($B315,'3c Mappings'!$C$7:$O$7,0)))</f>
        <v>0</v>
      </c>
      <c r="AG315" s="80">
        <f>IF(AG223="-","-",AG223*INDEX('3c Mappings'!$C$8:$O$21,MATCH($C315,'3c Mappings'!$B$8:$B$21,0),MATCH($B315,'3c Mappings'!$C$7:$O$7,0)))</f>
        <v>0</v>
      </c>
      <c r="AH315" s="80" t="str">
        <f>IF(AH223="-","-",AH223*INDEX('3c Mappings'!$C$8:$O$21,MATCH($C315,'3c Mappings'!$B$8:$B$21,0),MATCH($B315,'3c Mappings'!$C$7:$O$7,0)))</f>
        <v>-</v>
      </c>
      <c r="AI315" s="80" t="str">
        <f>IF(AI223="-","-",AI223*INDEX('3c Mappings'!$C$8:$O$21,MATCH($C315,'3c Mappings'!$B$8:$B$21,0),MATCH($B315,'3c Mappings'!$C$7:$O$7,0)))</f>
        <v>-</v>
      </c>
      <c r="AJ315" s="80" t="str">
        <f>IF(AJ223="-","-",AJ223*INDEX('3c Mappings'!$C$8:$O$21,MATCH($C315,'3c Mappings'!$B$8:$B$21,0),MATCH($B315,'3c Mappings'!$C$7:$O$7,0)))</f>
        <v>-</v>
      </c>
      <c r="AK315" s="80" t="str">
        <f>IF(AK223="-","-",AK223*INDEX('3c Mappings'!$C$8:$O$21,MATCH($C315,'3c Mappings'!$B$8:$B$21,0),MATCH($B315,'3c Mappings'!$C$7:$O$7,0)))</f>
        <v>-</v>
      </c>
      <c r="AL315" s="80" t="str">
        <f>IF(AL223="-","-",AL223*INDEX('3c Mappings'!$C$8:$O$21,MATCH($C315,'3c Mappings'!$B$8:$B$21,0),MATCH($B315,'3c Mappings'!$C$7:$O$7,0)))</f>
        <v>-</v>
      </c>
      <c r="AM315" s="80" t="str">
        <f>IF(AM223="-","-",AM223*INDEX('3c Mappings'!$C$8:$O$21,MATCH($C315,'3c Mappings'!$B$8:$B$21,0),MATCH($B315,'3c Mappings'!$C$7:$O$7,0)))</f>
        <v>-</v>
      </c>
      <c r="AN315" s="80" t="str">
        <f>IF(AN223="-","-",AN223*INDEX('3c Mappings'!$C$8:$O$21,MATCH($C315,'3c Mappings'!$B$8:$B$21,0),MATCH($B315,'3c Mappings'!$C$7:$O$7,0)))</f>
        <v>-</v>
      </c>
      <c r="AO315" s="80" t="str">
        <f>IF(AO223="-","-",AO223*INDEX('3c Mappings'!$C$8:$O$21,MATCH($C315,'3c Mappings'!$B$8:$B$21,0),MATCH($B315,'3c Mappings'!$C$7:$O$7,0)))</f>
        <v>-</v>
      </c>
      <c r="AP315" s="80" t="str">
        <f>IF(AP223="-","-",AP223*INDEX('3c Mappings'!$C$8:$O$21,MATCH($C315,'3c Mappings'!$B$8:$B$21,0),MATCH($B315,'3c Mappings'!$C$7:$O$7,0)))</f>
        <v>-</v>
      </c>
      <c r="AQ315" s="80" t="str">
        <f>IF(AQ223="-","-",AQ223*INDEX('3c Mappings'!$C$8:$O$21,MATCH($C315,'3c Mappings'!$B$8:$B$21,0),MATCH($B315,'3c Mappings'!$C$7:$O$7,0)))</f>
        <v>-</v>
      </c>
      <c r="AR315" s="80" t="str">
        <f>IF(AR223="-","-",AR223*INDEX('3c Mappings'!$C$8:$O$21,MATCH($C315,'3c Mappings'!$B$8:$B$21,0),MATCH($B315,'3c Mappings'!$C$7:$O$7,0)))</f>
        <v>-</v>
      </c>
      <c r="AS315" s="80" t="str">
        <f>IF(AS223="-","-",AS223*INDEX('3c Mappings'!$C$8:$O$21,MATCH($C315,'3c Mappings'!$B$8:$B$21,0),MATCH($B315,'3c Mappings'!$C$7:$O$7,0)))</f>
        <v>-</v>
      </c>
      <c r="AT315" s="80" t="str">
        <f>IF(AT223="-","-",AT223*INDEX('3c Mappings'!$C$8:$O$21,MATCH($C315,'3c Mappings'!$B$8:$B$21,0),MATCH($B315,'3c Mappings'!$C$7:$O$7,0)))</f>
        <v>-</v>
      </c>
      <c r="AU315" s="80" t="str">
        <f>IF(AU223="-","-",AU223*INDEX('3c Mappings'!$C$8:$O$21,MATCH($C315,'3c Mappings'!$B$8:$B$21,0),MATCH($B315,'3c Mappings'!$C$7:$O$7,0)))</f>
        <v>-</v>
      </c>
      <c r="AV315" s="80" t="str">
        <f>IF(AV223="-","-",AV223*INDEX('3c Mappings'!$C$8:$O$21,MATCH($C315,'3c Mappings'!$B$8:$B$21,0),MATCH($B315,'3c Mappings'!$C$7:$O$7,0)))</f>
        <v>-</v>
      </c>
      <c r="AW315" s="80" t="str">
        <f>IF(AW223="-","-",AW223*INDEX('3c Mappings'!$C$8:$O$21,MATCH($C315,'3c Mappings'!$B$8:$B$21,0),MATCH($B315,'3c Mappings'!$C$7:$O$7,0)))</f>
        <v>-</v>
      </c>
      <c r="AX315" s="80" t="str">
        <f>IF(AX223="-","-",AX223*INDEX('3c Mappings'!$C$8:$O$21,MATCH($C315,'3c Mappings'!$B$8:$B$21,0),MATCH($B315,'3c Mappings'!$C$7:$O$7,0)))</f>
        <v>-</v>
      </c>
      <c r="AY315" s="80" t="str">
        <f>IF(AY223="-","-",AY223*INDEX('3c Mappings'!$C$8:$O$21,MATCH($C315,'3c Mappings'!$B$8:$B$21,0),MATCH($B315,'3c Mappings'!$C$7:$O$7,0)))</f>
        <v>-</v>
      </c>
      <c r="AZ315" s="80" t="str">
        <f>IF(AZ223="-","-",AZ223*INDEX('3c Mappings'!$C$8:$O$21,MATCH($C315,'3c Mappings'!$B$8:$B$21,0),MATCH($B315,'3c Mappings'!$C$7:$O$7,0)))</f>
        <v>-</v>
      </c>
      <c r="BA315" s="80" t="str">
        <f>IF(BA223="-","-",BA223*INDEX('3c Mappings'!$C$8:$O$21,MATCH($C315,'3c Mappings'!$B$8:$B$21,0),MATCH($B315,'3c Mappings'!$C$7:$O$7,0)))</f>
        <v>-</v>
      </c>
      <c r="BB315" s="80" t="str">
        <f>IF(BB223="-","-",BB223*INDEX('3c Mappings'!$C$8:$O$21,MATCH($C315,'3c Mappings'!$B$8:$B$21,0),MATCH($B315,'3c Mappings'!$C$7:$O$7,0)))</f>
        <v>-</v>
      </c>
    </row>
    <row r="316" spans="1:54" s="14" customFormat="1" ht="12.6" customHeight="1">
      <c r="A316" s="10"/>
      <c r="B316" s="72" t="s">
        <v>202</v>
      </c>
      <c r="C316" s="73" t="s">
        <v>182</v>
      </c>
      <c r="D316" s="205"/>
      <c r="E316" s="29"/>
      <c r="F316" s="80">
        <f>IF(F211="-","-",F211*INDEX('3c Mappings'!$C$8:$O$21,MATCH($C316,'3c Mappings'!$B$8:$B$21,0),MATCH($B316,'3c Mappings'!$C$7:$O$7,0)))</f>
        <v>0</v>
      </c>
      <c r="G316" s="80">
        <f>IF(G211="-","-",G211*INDEX('3c Mappings'!$C$8:$O$21,MATCH($C316,'3c Mappings'!$B$8:$B$21,0),MATCH($B316,'3c Mappings'!$C$7:$O$7,0)))</f>
        <v>0</v>
      </c>
      <c r="H316" s="80">
        <f>IF(H211="-","-",H211*INDEX('3c Mappings'!$C$8:$O$21,MATCH($C316,'3c Mappings'!$B$8:$B$21,0),MATCH($B316,'3c Mappings'!$C$7:$O$7,0)))</f>
        <v>0</v>
      </c>
      <c r="I316" s="80">
        <f>IF(I211="-","-",I211*INDEX('3c Mappings'!$C$8:$O$21,MATCH($C316,'3c Mappings'!$B$8:$B$21,0),MATCH($B316,'3c Mappings'!$C$7:$O$7,0)))</f>
        <v>0</v>
      </c>
      <c r="J316" s="80">
        <f>IF(J211="-","-",J211*INDEX('3c Mappings'!$C$8:$O$21,MATCH($C316,'3c Mappings'!$B$8:$B$21,0),MATCH($B316,'3c Mappings'!$C$7:$O$7,0)))</f>
        <v>0</v>
      </c>
      <c r="K316" s="80">
        <f>IF(K211="-","-",K211*INDEX('3c Mappings'!$C$8:$O$21,MATCH($C316,'3c Mappings'!$B$8:$B$21,0),MATCH($B316,'3c Mappings'!$C$7:$O$7,0)))</f>
        <v>0</v>
      </c>
      <c r="L316" s="80">
        <f>IF(L211="-","-",L211*INDEX('3c Mappings'!$C$8:$O$21,MATCH($C316,'3c Mappings'!$B$8:$B$21,0),MATCH($B316,'3c Mappings'!$C$7:$O$7,0)))</f>
        <v>0</v>
      </c>
      <c r="M316" s="80">
        <f>IF(M211="-","-",M211*INDEX('3c Mappings'!$C$8:$O$21,MATCH($C316,'3c Mappings'!$B$8:$B$21,0),MATCH($B316,'3c Mappings'!$C$7:$O$7,0)))</f>
        <v>0</v>
      </c>
      <c r="N316" s="82"/>
      <c r="O316" s="80">
        <f>IF(O211="-","-",O211*INDEX('3c Mappings'!$C$8:$O$21,MATCH($C316,'3c Mappings'!$B$8:$B$21,0),MATCH($B316,'3c Mappings'!$C$7:$O$7,0)))</f>
        <v>0</v>
      </c>
      <c r="P316" s="80">
        <f>IF(P211="-","-",P211*INDEX('3c Mappings'!$C$8:$O$21,MATCH($C316,'3c Mappings'!$B$8:$B$21,0),MATCH($B316,'3c Mappings'!$C$7:$O$7,0)))</f>
        <v>0</v>
      </c>
      <c r="Q316" s="80">
        <f>IF(Q211="-","-",Q211*INDEX('3c Mappings'!$C$8:$O$21,MATCH($C316,'3c Mappings'!$B$8:$B$21,0),MATCH($B316,'3c Mappings'!$C$7:$O$7,0)))</f>
        <v>0</v>
      </c>
      <c r="R316" s="80">
        <f>IF(R211="-","-",R211*INDEX('3c Mappings'!$C$8:$O$21,MATCH($C316,'3c Mappings'!$B$8:$B$21,0),MATCH($B316,'3c Mappings'!$C$7:$O$7,0)))</f>
        <v>0</v>
      </c>
      <c r="S316" s="80">
        <f>IF(S211="-","-",S211*INDEX('3c Mappings'!$C$8:$O$21,MATCH($C316,'3c Mappings'!$B$8:$B$21,0),MATCH($B316,'3c Mappings'!$C$7:$O$7,0)))</f>
        <v>0</v>
      </c>
      <c r="T316" s="80">
        <f>IF(T211="-","-",T211*INDEX('3c Mappings'!$C$8:$O$21,MATCH($C316,'3c Mappings'!$B$8:$B$21,0),MATCH($B316,'3c Mappings'!$C$7:$O$7,0)))</f>
        <v>0</v>
      </c>
      <c r="U316" s="80">
        <f>IF(U211="-","-",U211*INDEX('3c Mappings'!$C$8:$O$21,MATCH($C316,'3c Mappings'!$B$8:$B$21,0),MATCH($B316,'3c Mappings'!$C$7:$O$7,0)))</f>
        <v>0</v>
      </c>
      <c r="V316" s="80">
        <f>IF(V211="-","-",V211*INDEX('3c Mappings'!$C$8:$O$21,MATCH($C316,'3c Mappings'!$B$8:$B$21,0),MATCH($B316,'3c Mappings'!$C$7:$O$7,0)))</f>
        <v>0</v>
      </c>
      <c r="W316" s="80">
        <f>IF(W211="-","-",W211*INDEX('3c Mappings'!$C$8:$O$21,MATCH($C316,'3c Mappings'!$B$8:$B$21,0),MATCH($B316,'3c Mappings'!$C$7:$O$7,0)))</f>
        <v>0</v>
      </c>
      <c r="X316" s="80">
        <f>IF(X211="-","-",X211*INDEX('3c Mappings'!$C$8:$O$21,MATCH($C316,'3c Mappings'!$B$8:$B$21,0),MATCH($B316,'3c Mappings'!$C$7:$O$7,0)))</f>
        <v>0</v>
      </c>
      <c r="Y316" s="80">
        <f>IF(Y211="-","-",Y211*INDEX('3c Mappings'!$C$8:$O$21,MATCH($C316,'3c Mappings'!$B$8:$B$21,0),MATCH($B316,'3c Mappings'!$C$7:$O$7,0)))</f>
        <v>0</v>
      </c>
      <c r="Z316" s="80">
        <f>IF(Z211="-","-",Z211*INDEX('3c Mappings'!$C$8:$O$21,MATCH($C316,'3c Mappings'!$B$8:$B$21,0),MATCH($B316,'3c Mappings'!$C$7:$O$7,0)))</f>
        <v>0</v>
      </c>
      <c r="AA316" s="80">
        <f>IF(AA211="-","-",AA211*INDEX('3c Mappings'!$C$8:$O$21,MATCH($C316,'3c Mappings'!$B$8:$B$21,0),MATCH($B316,'3c Mappings'!$C$7:$O$7,0)))</f>
        <v>0</v>
      </c>
      <c r="AB316" s="80">
        <f>IF(AB211="-","-",AB211*INDEX('3c Mappings'!$C$8:$O$21,MATCH($C316,'3c Mappings'!$B$8:$B$21,0),MATCH($B316,'3c Mappings'!$C$7:$O$7,0)))</f>
        <v>0</v>
      </c>
      <c r="AC316" s="80">
        <f>IF(AC211="-","-",AC211*INDEX('3c Mappings'!$C$8:$O$21,MATCH($C316,'3c Mappings'!$B$8:$B$21,0),MATCH($B316,'3c Mappings'!$C$7:$O$7,0)))</f>
        <v>0</v>
      </c>
      <c r="AD316" s="80">
        <f>IF(AD211="-","-",AD211*INDEX('3c Mappings'!$C$8:$O$21,MATCH($C316,'3c Mappings'!$B$8:$B$21,0),MATCH($B316,'3c Mappings'!$C$7:$O$7,0)))</f>
        <v>0</v>
      </c>
      <c r="AE316" s="80">
        <f>IF(AE211="-","-",AE211*INDEX('3c Mappings'!$C$8:$O$21,MATCH($C316,'3c Mappings'!$B$8:$B$21,0),MATCH($B316,'3c Mappings'!$C$7:$O$7,0)))</f>
        <v>0</v>
      </c>
      <c r="AF316" s="80">
        <f>IF(AF211="-","-",AF211*INDEX('3c Mappings'!$C$8:$O$21,MATCH($C316,'3c Mappings'!$B$8:$B$21,0),MATCH($B316,'3c Mappings'!$C$7:$O$7,0)))</f>
        <v>0</v>
      </c>
      <c r="AG316" s="80">
        <f>IF(AG211="-","-",AG211*INDEX('3c Mappings'!$C$8:$O$21,MATCH($C316,'3c Mappings'!$B$8:$B$21,0),MATCH($B316,'3c Mappings'!$C$7:$O$7,0)))</f>
        <v>0</v>
      </c>
      <c r="AH316" s="80" t="str">
        <f>IF(AH211="-","-",AH211*INDEX('3c Mappings'!$C$8:$O$21,MATCH($C316,'3c Mappings'!$B$8:$B$21,0),MATCH($B316,'3c Mappings'!$C$7:$O$7,0)))</f>
        <v>-</v>
      </c>
      <c r="AI316" s="80" t="str">
        <f>IF(AI211="-","-",AI211*INDEX('3c Mappings'!$C$8:$O$21,MATCH($C316,'3c Mappings'!$B$8:$B$21,0),MATCH($B316,'3c Mappings'!$C$7:$O$7,0)))</f>
        <v>-</v>
      </c>
      <c r="AJ316" s="80" t="str">
        <f>IF(AJ211="-","-",AJ211*INDEX('3c Mappings'!$C$8:$O$21,MATCH($C316,'3c Mappings'!$B$8:$B$21,0),MATCH($B316,'3c Mappings'!$C$7:$O$7,0)))</f>
        <v>-</v>
      </c>
      <c r="AK316" s="80" t="str">
        <f>IF(AK211="-","-",AK211*INDEX('3c Mappings'!$C$8:$O$21,MATCH($C316,'3c Mappings'!$B$8:$B$21,0),MATCH($B316,'3c Mappings'!$C$7:$O$7,0)))</f>
        <v>-</v>
      </c>
      <c r="AL316" s="80" t="str">
        <f>IF(AL211="-","-",AL211*INDEX('3c Mappings'!$C$8:$O$21,MATCH($C316,'3c Mappings'!$B$8:$B$21,0),MATCH($B316,'3c Mappings'!$C$7:$O$7,0)))</f>
        <v>-</v>
      </c>
      <c r="AM316" s="80" t="str">
        <f>IF(AM211="-","-",AM211*INDEX('3c Mappings'!$C$8:$O$21,MATCH($C316,'3c Mappings'!$B$8:$B$21,0),MATCH($B316,'3c Mappings'!$C$7:$O$7,0)))</f>
        <v>-</v>
      </c>
      <c r="AN316" s="80" t="str">
        <f>IF(AN211="-","-",AN211*INDEX('3c Mappings'!$C$8:$O$21,MATCH($C316,'3c Mappings'!$B$8:$B$21,0),MATCH($B316,'3c Mappings'!$C$7:$O$7,0)))</f>
        <v>-</v>
      </c>
      <c r="AO316" s="80" t="str">
        <f>IF(AO211="-","-",AO211*INDEX('3c Mappings'!$C$8:$O$21,MATCH($C316,'3c Mappings'!$B$8:$B$21,0),MATCH($B316,'3c Mappings'!$C$7:$O$7,0)))</f>
        <v>-</v>
      </c>
      <c r="AP316" s="80" t="str">
        <f>IF(AP211="-","-",AP211*INDEX('3c Mappings'!$C$8:$O$21,MATCH($C316,'3c Mappings'!$B$8:$B$21,0),MATCH($B316,'3c Mappings'!$C$7:$O$7,0)))</f>
        <v>-</v>
      </c>
      <c r="AQ316" s="80" t="str">
        <f>IF(AQ211="-","-",AQ211*INDEX('3c Mappings'!$C$8:$O$21,MATCH($C316,'3c Mappings'!$B$8:$B$21,0),MATCH($B316,'3c Mappings'!$C$7:$O$7,0)))</f>
        <v>-</v>
      </c>
      <c r="AR316" s="80" t="str">
        <f>IF(AR211="-","-",AR211*INDEX('3c Mappings'!$C$8:$O$21,MATCH($C316,'3c Mappings'!$B$8:$B$21,0),MATCH($B316,'3c Mappings'!$C$7:$O$7,0)))</f>
        <v>-</v>
      </c>
      <c r="AS316" s="80" t="str">
        <f>IF(AS211="-","-",AS211*INDEX('3c Mappings'!$C$8:$O$21,MATCH($C316,'3c Mappings'!$B$8:$B$21,0),MATCH($B316,'3c Mappings'!$C$7:$O$7,0)))</f>
        <v>-</v>
      </c>
      <c r="AT316" s="80" t="str">
        <f>IF(AT211="-","-",AT211*INDEX('3c Mappings'!$C$8:$O$21,MATCH($C316,'3c Mappings'!$B$8:$B$21,0),MATCH($B316,'3c Mappings'!$C$7:$O$7,0)))</f>
        <v>-</v>
      </c>
      <c r="AU316" s="80" t="str">
        <f>IF(AU211="-","-",AU211*INDEX('3c Mappings'!$C$8:$O$21,MATCH($C316,'3c Mappings'!$B$8:$B$21,0),MATCH($B316,'3c Mappings'!$C$7:$O$7,0)))</f>
        <v>-</v>
      </c>
      <c r="AV316" s="80" t="str">
        <f>IF(AV211="-","-",AV211*INDEX('3c Mappings'!$C$8:$O$21,MATCH($C316,'3c Mappings'!$B$8:$B$21,0),MATCH($B316,'3c Mappings'!$C$7:$O$7,0)))</f>
        <v>-</v>
      </c>
      <c r="AW316" s="80" t="str">
        <f>IF(AW211="-","-",AW211*INDEX('3c Mappings'!$C$8:$O$21,MATCH($C316,'3c Mappings'!$B$8:$B$21,0),MATCH($B316,'3c Mappings'!$C$7:$O$7,0)))</f>
        <v>-</v>
      </c>
      <c r="AX316" s="80" t="str">
        <f>IF(AX211="-","-",AX211*INDEX('3c Mappings'!$C$8:$O$21,MATCH($C316,'3c Mappings'!$B$8:$B$21,0),MATCH($B316,'3c Mappings'!$C$7:$O$7,0)))</f>
        <v>-</v>
      </c>
      <c r="AY316" s="80" t="str">
        <f>IF(AY211="-","-",AY211*INDEX('3c Mappings'!$C$8:$O$21,MATCH($C316,'3c Mappings'!$B$8:$B$21,0),MATCH($B316,'3c Mappings'!$C$7:$O$7,0)))</f>
        <v>-</v>
      </c>
      <c r="AZ316" s="80" t="str">
        <f>IF(AZ211="-","-",AZ211*INDEX('3c Mappings'!$C$8:$O$21,MATCH($C316,'3c Mappings'!$B$8:$B$21,0),MATCH($B316,'3c Mappings'!$C$7:$O$7,0)))</f>
        <v>-</v>
      </c>
      <c r="BA316" s="80" t="str">
        <f>IF(BA211="-","-",BA211*INDEX('3c Mappings'!$C$8:$O$21,MATCH($C316,'3c Mappings'!$B$8:$B$21,0),MATCH($B316,'3c Mappings'!$C$7:$O$7,0)))</f>
        <v>-</v>
      </c>
      <c r="BB316" s="80" t="str">
        <f>IF(BB211="-","-",BB211*INDEX('3c Mappings'!$C$8:$O$21,MATCH($C316,'3c Mappings'!$B$8:$B$21,0),MATCH($B316,'3c Mappings'!$C$7:$O$7,0)))</f>
        <v>-</v>
      </c>
    </row>
    <row r="317" spans="1:54" s="14" customFormat="1" ht="11.45">
      <c r="A317" s="10"/>
      <c r="B317" s="72" t="s">
        <v>203</v>
      </c>
      <c r="C317" s="73" t="s">
        <v>182</v>
      </c>
      <c r="D317" s="205"/>
      <c r="E317" s="29"/>
      <c r="F317" s="80">
        <f>IF(F212="-","-",F212*INDEX('3c Mappings'!$C$8:$O$21,MATCH($C317,'3c Mappings'!$B$8:$B$21,0),MATCH($B317,'3c Mappings'!$C$7:$O$7,0)))</f>
        <v>0</v>
      </c>
      <c r="G317" s="80">
        <f>IF(G212="-","-",G212*INDEX('3c Mappings'!$C$8:$O$21,MATCH($C317,'3c Mappings'!$B$8:$B$21,0),MATCH($B317,'3c Mappings'!$C$7:$O$7,0)))</f>
        <v>0</v>
      </c>
      <c r="H317" s="80">
        <f>IF(H212="-","-",H212*INDEX('3c Mappings'!$C$8:$O$21,MATCH($C317,'3c Mappings'!$B$8:$B$21,0),MATCH($B317,'3c Mappings'!$C$7:$O$7,0)))</f>
        <v>0</v>
      </c>
      <c r="I317" s="80">
        <f>IF(I212="-","-",I212*INDEX('3c Mappings'!$C$8:$O$21,MATCH($C317,'3c Mappings'!$B$8:$B$21,0),MATCH($B317,'3c Mappings'!$C$7:$O$7,0)))</f>
        <v>0</v>
      </c>
      <c r="J317" s="80">
        <f>IF(J212="-","-",J212*INDEX('3c Mappings'!$C$8:$O$21,MATCH($C317,'3c Mappings'!$B$8:$B$21,0),MATCH($B317,'3c Mappings'!$C$7:$O$7,0)))</f>
        <v>0</v>
      </c>
      <c r="K317" s="80">
        <f>IF(K212="-","-",K212*INDEX('3c Mappings'!$C$8:$O$21,MATCH($C317,'3c Mappings'!$B$8:$B$21,0),MATCH($B317,'3c Mappings'!$C$7:$O$7,0)))</f>
        <v>0</v>
      </c>
      <c r="L317" s="80">
        <f>IF(L212="-","-",L212*INDEX('3c Mappings'!$C$8:$O$21,MATCH($C317,'3c Mappings'!$B$8:$B$21,0),MATCH($B317,'3c Mappings'!$C$7:$O$7,0)))</f>
        <v>0</v>
      </c>
      <c r="M317" s="80">
        <f>IF(M212="-","-",M212*INDEX('3c Mappings'!$C$8:$O$21,MATCH($C317,'3c Mappings'!$B$8:$B$21,0),MATCH($B317,'3c Mappings'!$C$7:$O$7,0)))</f>
        <v>0</v>
      </c>
      <c r="N317" s="82"/>
      <c r="O317" s="80">
        <f>IF(O212="-","-",O212*INDEX('3c Mappings'!$C$8:$O$21,MATCH($C317,'3c Mappings'!$B$8:$B$21,0),MATCH($B317,'3c Mappings'!$C$7:$O$7,0)))</f>
        <v>0</v>
      </c>
      <c r="P317" s="80">
        <f>IF(P212="-","-",P212*INDEX('3c Mappings'!$C$8:$O$21,MATCH($C317,'3c Mappings'!$B$8:$B$21,0),MATCH($B317,'3c Mappings'!$C$7:$O$7,0)))</f>
        <v>0</v>
      </c>
      <c r="Q317" s="80">
        <f>IF(Q212="-","-",Q212*INDEX('3c Mappings'!$C$8:$O$21,MATCH($C317,'3c Mappings'!$B$8:$B$21,0),MATCH($B317,'3c Mappings'!$C$7:$O$7,0)))</f>
        <v>0</v>
      </c>
      <c r="R317" s="80">
        <f>IF(R212="-","-",R212*INDEX('3c Mappings'!$C$8:$O$21,MATCH($C317,'3c Mappings'!$B$8:$B$21,0),MATCH($B317,'3c Mappings'!$C$7:$O$7,0)))</f>
        <v>0</v>
      </c>
      <c r="S317" s="80">
        <f>IF(S212="-","-",S212*INDEX('3c Mappings'!$C$8:$O$21,MATCH($C317,'3c Mappings'!$B$8:$B$21,0),MATCH($B317,'3c Mappings'!$C$7:$O$7,0)))</f>
        <v>0</v>
      </c>
      <c r="T317" s="80">
        <f>IF(T212="-","-",T212*INDEX('3c Mappings'!$C$8:$O$21,MATCH($C317,'3c Mappings'!$B$8:$B$21,0),MATCH($B317,'3c Mappings'!$C$7:$O$7,0)))</f>
        <v>0</v>
      </c>
      <c r="U317" s="80">
        <f>IF(U212="-","-",U212*INDEX('3c Mappings'!$C$8:$O$21,MATCH($C317,'3c Mappings'!$B$8:$B$21,0),MATCH($B317,'3c Mappings'!$C$7:$O$7,0)))</f>
        <v>0</v>
      </c>
      <c r="V317" s="80">
        <f>IF(V212="-","-",V212*INDEX('3c Mappings'!$C$8:$O$21,MATCH($C317,'3c Mappings'!$B$8:$B$21,0),MATCH($B317,'3c Mappings'!$C$7:$O$7,0)))</f>
        <v>0</v>
      </c>
      <c r="W317" s="80">
        <f>IF(W212="-","-",W212*INDEX('3c Mappings'!$C$8:$O$21,MATCH($C317,'3c Mappings'!$B$8:$B$21,0),MATCH($B317,'3c Mappings'!$C$7:$O$7,0)))</f>
        <v>0</v>
      </c>
      <c r="X317" s="80">
        <f>IF(X212="-","-",X212*INDEX('3c Mappings'!$C$8:$O$21,MATCH($C317,'3c Mappings'!$B$8:$B$21,0),MATCH($B317,'3c Mappings'!$C$7:$O$7,0)))</f>
        <v>0</v>
      </c>
      <c r="Y317" s="80">
        <f>IF(Y212="-","-",Y212*INDEX('3c Mappings'!$C$8:$O$21,MATCH($C317,'3c Mappings'!$B$8:$B$21,0),MATCH($B317,'3c Mappings'!$C$7:$O$7,0)))</f>
        <v>0</v>
      </c>
      <c r="Z317" s="80">
        <f>IF(Z212="-","-",Z212*INDEX('3c Mappings'!$C$8:$O$21,MATCH($C317,'3c Mappings'!$B$8:$B$21,0),MATCH($B317,'3c Mappings'!$C$7:$O$7,0)))</f>
        <v>0</v>
      </c>
      <c r="AA317" s="80">
        <f>IF(AA212="-","-",AA212*INDEX('3c Mappings'!$C$8:$O$21,MATCH($C317,'3c Mappings'!$B$8:$B$21,0),MATCH($B317,'3c Mappings'!$C$7:$O$7,0)))</f>
        <v>0</v>
      </c>
      <c r="AB317" s="80">
        <f>IF(AB212="-","-",AB212*INDEX('3c Mappings'!$C$8:$O$21,MATCH($C317,'3c Mappings'!$B$8:$B$21,0),MATCH($B317,'3c Mappings'!$C$7:$O$7,0)))</f>
        <v>0</v>
      </c>
      <c r="AC317" s="80">
        <f>IF(AC212="-","-",AC212*INDEX('3c Mappings'!$C$8:$O$21,MATCH($C317,'3c Mappings'!$B$8:$B$21,0),MATCH($B317,'3c Mappings'!$C$7:$O$7,0)))</f>
        <v>0</v>
      </c>
      <c r="AD317" s="80">
        <f>IF(AD212="-","-",AD212*INDEX('3c Mappings'!$C$8:$O$21,MATCH($C317,'3c Mappings'!$B$8:$B$21,0),MATCH($B317,'3c Mappings'!$C$7:$O$7,0)))</f>
        <v>0</v>
      </c>
      <c r="AE317" s="80">
        <f>IF(AE212="-","-",AE212*INDEX('3c Mappings'!$C$8:$O$21,MATCH($C317,'3c Mappings'!$B$8:$B$21,0),MATCH($B317,'3c Mappings'!$C$7:$O$7,0)))</f>
        <v>0</v>
      </c>
      <c r="AF317" s="80">
        <f>IF(AF212="-","-",AF212*INDEX('3c Mappings'!$C$8:$O$21,MATCH($C317,'3c Mappings'!$B$8:$B$21,0),MATCH($B317,'3c Mappings'!$C$7:$O$7,0)))</f>
        <v>0</v>
      </c>
      <c r="AG317" s="80">
        <f>IF(AG212="-","-",AG212*INDEX('3c Mappings'!$C$8:$O$21,MATCH($C317,'3c Mappings'!$B$8:$B$21,0),MATCH($B317,'3c Mappings'!$C$7:$O$7,0)))</f>
        <v>0</v>
      </c>
      <c r="AH317" s="80" t="str">
        <f>IF(AH212="-","-",AH212*INDEX('3c Mappings'!$C$8:$O$21,MATCH($C317,'3c Mappings'!$B$8:$B$21,0),MATCH($B317,'3c Mappings'!$C$7:$O$7,0)))</f>
        <v>-</v>
      </c>
      <c r="AI317" s="80" t="str">
        <f>IF(AI212="-","-",AI212*INDEX('3c Mappings'!$C$8:$O$21,MATCH($C317,'3c Mappings'!$B$8:$B$21,0),MATCH($B317,'3c Mappings'!$C$7:$O$7,0)))</f>
        <v>-</v>
      </c>
      <c r="AJ317" s="80" t="str">
        <f>IF(AJ212="-","-",AJ212*INDEX('3c Mappings'!$C$8:$O$21,MATCH($C317,'3c Mappings'!$B$8:$B$21,0),MATCH($B317,'3c Mappings'!$C$7:$O$7,0)))</f>
        <v>-</v>
      </c>
      <c r="AK317" s="80" t="str">
        <f>IF(AK212="-","-",AK212*INDEX('3c Mappings'!$C$8:$O$21,MATCH($C317,'3c Mappings'!$B$8:$B$21,0),MATCH($B317,'3c Mappings'!$C$7:$O$7,0)))</f>
        <v>-</v>
      </c>
      <c r="AL317" s="80" t="str">
        <f>IF(AL212="-","-",AL212*INDEX('3c Mappings'!$C$8:$O$21,MATCH($C317,'3c Mappings'!$B$8:$B$21,0),MATCH($B317,'3c Mappings'!$C$7:$O$7,0)))</f>
        <v>-</v>
      </c>
      <c r="AM317" s="80" t="str">
        <f>IF(AM212="-","-",AM212*INDEX('3c Mappings'!$C$8:$O$21,MATCH($C317,'3c Mappings'!$B$8:$B$21,0),MATCH($B317,'3c Mappings'!$C$7:$O$7,0)))</f>
        <v>-</v>
      </c>
      <c r="AN317" s="80" t="str">
        <f>IF(AN212="-","-",AN212*INDEX('3c Mappings'!$C$8:$O$21,MATCH($C317,'3c Mappings'!$B$8:$B$21,0),MATCH($B317,'3c Mappings'!$C$7:$O$7,0)))</f>
        <v>-</v>
      </c>
      <c r="AO317" s="80" t="str">
        <f>IF(AO212="-","-",AO212*INDEX('3c Mappings'!$C$8:$O$21,MATCH($C317,'3c Mappings'!$B$8:$B$21,0),MATCH($B317,'3c Mappings'!$C$7:$O$7,0)))</f>
        <v>-</v>
      </c>
      <c r="AP317" s="80" t="str">
        <f>IF(AP212="-","-",AP212*INDEX('3c Mappings'!$C$8:$O$21,MATCH($C317,'3c Mappings'!$B$8:$B$21,0),MATCH($B317,'3c Mappings'!$C$7:$O$7,0)))</f>
        <v>-</v>
      </c>
      <c r="AQ317" s="80" t="str">
        <f>IF(AQ212="-","-",AQ212*INDEX('3c Mappings'!$C$8:$O$21,MATCH($C317,'3c Mappings'!$B$8:$B$21,0),MATCH($B317,'3c Mappings'!$C$7:$O$7,0)))</f>
        <v>-</v>
      </c>
      <c r="AR317" s="80" t="str">
        <f>IF(AR212="-","-",AR212*INDEX('3c Mappings'!$C$8:$O$21,MATCH($C317,'3c Mappings'!$B$8:$B$21,0),MATCH($B317,'3c Mappings'!$C$7:$O$7,0)))</f>
        <v>-</v>
      </c>
      <c r="AS317" s="80" t="str">
        <f>IF(AS212="-","-",AS212*INDEX('3c Mappings'!$C$8:$O$21,MATCH($C317,'3c Mappings'!$B$8:$B$21,0),MATCH($B317,'3c Mappings'!$C$7:$O$7,0)))</f>
        <v>-</v>
      </c>
      <c r="AT317" s="80" t="str">
        <f>IF(AT212="-","-",AT212*INDEX('3c Mappings'!$C$8:$O$21,MATCH($C317,'3c Mappings'!$B$8:$B$21,0),MATCH($B317,'3c Mappings'!$C$7:$O$7,0)))</f>
        <v>-</v>
      </c>
      <c r="AU317" s="80" t="str">
        <f>IF(AU212="-","-",AU212*INDEX('3c Mappings'!$C$8:$O$21,MATCH($C317,'3c Mappings'!$B$8:$B$21,0),MATCH($B317,'3c Mappings'!$C$7:$O$7,0)))</f>
        <v>-</v>
      </c>
      <c r="AV317" s="80" t="str">
        <f>IF(AV212="-","-",AV212*INDEX('3c Mappings'!$C$8:$O$21,MATCH($C317,'3c Mappings'!$B$8:$B$21,0),MATCH($B317,'3c Mappings'!$C$7:$O$7,0)))</f>
        <v>-</v>
      </c>
      <c r="AW317" s="80" t="str">
        <f>IF(AW212="-","-",AW212*INDEX('3c Mappings'!$C$8:$O$21,MATCH($C317,'3c Mappings'!$B$8:$B$21,0),MATCH($B317,'3c Mappings'!$C$7:$O$7,0)))</f>
        <v>-</v>
      </c>
      <c r="AX317" s="80" t="str">
        <f>IF(AX212="-","-",AX212*INDEX('3c Mappings'!$C$8:$O$21,MATCH($C317,'3c Mappings'!$B$8:$B$21,0),MATCH($B317,'3c Mappings'!$C$7:$O$7,0)))</f>
        <v>-</v>
      </c>
      <c r="AY317" s="80" t="str">
        <f>IF(AY212="-","-",AY212*INDEX('3c Mappings'!$C$8:$O$21,MATCH($C317,'3c Mappings'!$B$8:$B$21,0),MATCH($B317,'3c Mappings'!$C$7:$O$7,0)))</f>
        <v>-</v>
      </c>
      <c r="AZ317" s="80" t="str">
        <f>IF(AZ212="-","-",AZ212*INDEX('3c Mappings'!$C$8:$O$21,MATCH($C317,'3c Mappings'!$B$8:$B$21,0),MATCH($B317,'3c Mappings'!$C$7:$O$7,0)))</f>
        <v>-</v>
      </c>
      <c r="BA317" s="80" t="str">
        <f>IF(BA212="-","-",BA212*INDEX('3c Mappings'!$C$8:$O$21,MATCH($C317,'3c Mappings'!$B$8:$B$21,0),MATCH($B317,'3c Mappings'!$C$7:$O$7,0)))</f>
        <v>-</v>
      </c>
      <c r="BB317" s="80" t="str">
        <f>IF(BB212="-","-",BB212*INDEX('3c Mappings'!$C$8:$O$21,MATCH($C317,'3c Mappings'!$B$8:$B$21,0),MATCH($B317,'3c Mappings'!$C$7:$O$7,0)))</f>
        <v>-</v>
      </c>
    </row>
    <row r="318" spans="1:54" s="14" customFormat="1" ht="11.45">
      <c r="A318" s="10"/>
      <c r="B318" s="72" t="s">
        <v>204</v>
      </c>
      <c r="C318" s="73" t="s">
        <v>182</v>
      </c>
      <c r="D318" s="205"/>
      <c r="E318" s="29"/>
      <c r="F318" s="80">
        <f>IF(F213="-","-",F213*INDEX('3c Mappings'!$C$8:$O$21,MATCH($C318,'3c Mappings'!$B$8:$B$21,0),MATCH($B318,'3c Mappings'!$C$7:$O$7,0)))</f>
        <v>0</v>
      </c>
      <c r="G318" s="80">
        <f>IF(G213="-","-",G213*INDEX('3c Mappings'!$C$8:$O$21,MATCH($C318,'3c Mappings'!$B$8:$B$21,0),MATCH($B318,'3c Mappings'!$C$7:$O$7,0)))</f>
        <v>0</v>
      </c>
      <c r="H318" s="80">
        <f>IF(H213="-","-",H213*INDEX('3c Mappings'!$C$8:$O$21,MATCH($C318,'3c Mappings'!$B$8:$B$21,0),MATCH($B318,'3c Mappings'!$C$7:$O$7,0)))</f>
        <v>0</v>
      </c>
      <c r="I318" s="80">
        <f>IF(I213="-","-",I213*INDEX('3c Mappings'!$C$8:$O$21,MATCH($C318,'3c Mappings'!$B$8:$B$21,0),MATCH($B318,'3c Mappings'!$C$7:$O$7,0)))</f>
        <v>0</v>
      </c>
      <c r="J318" s="80">
        <f>IF(J213="-","-",J213*INDEX('3c Mappings'!$C$8:$O$21,MATCH($C318,'3c Mappings'!$B$8:$B$21,0),MATCH($B318,'3c Mappings'!$C$7:$O$7,0)))</f>
        <v>0</v>
      </c>
      <c r="K318" s="80">
        <f>IF(K213="-","-",K213*INDEX('3c Mappings'!$C$8:$O$21,MATCH($C318,'3c Mappings'!$B$8:$B$21,0),MATCH($B318,'3c Mappings'!$C$7:$O$7,0)))</f>
        <v>0</v>
      </c>
      <c r="L318" s="80">
        <f>IF(L213="-","-",L213*INDEX('3c Mappings'!$C$8:$O$21,MATCH($C318,'3c Mappings'!$B$8:$B$21,0),MATCH($B318,'3c Mappings'!$C$7:$O$7,0)))</f>
        <v>0</v>
      </c>
      <c r="M318" s="80">
        <f>IF(M213="-","-",M213*INDEX('3c Mappings'!$C$8:$O$21,MATCH($C318,'3c Mappings'!$B$8:$B$21,0),MATCH($B318,'3c Mappings'!$C$7:$O$7,0)))</f>
        <v>0</v>
      </c>
      <c r="N318" s="82"/>
      <c r="O318" s="80">
        <f>IF(O213="-","-",O213*INDEX('3c Mappings'!$C$8:$O$21,MATCH($C318,'3c Mappings'!$B$8:$B$21,0),MATCH($B318,'3c Mappings'!$C$7:$O$7,0)))</f>
        <v>0</v>
      </c>
      <c r="P318" s="80">
        <f>IF(P213="-","-",P213*INDEX('3c Mappings'!$C$8:$O$21,MATCH($C318,'3c Mappings'!$B$8:$B$21,0),MATCH($B318,'3c Mappings'!$C$7:$O$7,0)))</f>
        <v>0</v>
      </c>
      <c r="Q318" s="80">
        <f>IF(Q213="-","-",Q213*INDEX('3c Mappings'!$C$8:$O$21,MATCH($C318,'3c Mappings'!$B$8:$B$21,0),MATCH($B318,'3c Mappings'!$C$7:$O$7,0)))</f>
        <v>0</v>
      </c>
      <c r="R318" s="80">
        <f>IF(R213="-","-",R213*INDEX('3c Mappings'!$C$8:$O$21,MATCH($C318,'3c Mappings'!$B$8:$B$21,0),MATCH($B318,'3c Mappings'!$C$7:$O$7,0)))</f>
        <v>0</v>
      </c>
      <c r="S318" s="80">
        <f>IF(S213="-","-",S213*INDEX('3c Mappings'!$C$8:$O$21,MATCH($C318,'3c Mappings'!$B$8:$B$21,0),MATCH($B318,'3c Mappings'!$C$7:$O$7,0)))</f>
        <v>0</v>
      </c>
      <c r="T318" s="80">
        <f>IF(T213="-","-",T213*INDEX('3c Mappings'!$C$8:$O$21,MATCH($C318,'3c Mappings'!$B$8:$B$21,0),MATCH($B318,'3c Mappings'!$C$7:$O$7,0)))</f>
        <v>0</v>
      </c>
      <c r="U318" s="80">
        <f>IF(U213="-","-",U213*INDEX('3c Mappings'!$C$8:$O$21,MATCH($C318,'3c Mappings'!$B$8:$B$21,0),MATCH($B318,'3c Mappings'!$C$7:$O$7,0)))</f>
        <v>0</v>
      </c>
      <c r="V318" s="80">
        <f>IF(V213="-","-",V213*INDEX('3c Mappings'!$C$8:$O$21,MATCH($C318,'3c Mappings'!$B$8:$B$21,0),MATCH($B318,'3c Mappings'!$C$7:$O$7,0)))</f>
        <v>0</v>
      </c>
      <c r="W318" s="80">
        <f>IF(W213="-","-",W213*INDEX('3c Mappings'!$C$8:$O$21,MATCH($C318,'3c Mappings'!$B$8:$B$21,0),MATCH($B318,'3c Mappings'!$C$7:$O$7,0)))</f>
        <v>0</v>
      </c>
      <c r="X318" s="80">
        <f>IF(X213="-","-",X213*INDEX('3c Mappings'!$C$8:$O$21,MATCH($C318,'3c Mappings'!$B$8:$B$21,0),MATCH($B318,'3c Mappings'!$C$7:$O$7,0)))</f>
        <v>0</v>
      </c>
      <c r="Y318" s="80">
        <f>IF(Y213="-","-",Y213*INDEX('3c Mappings'!$C$8:$O$21,MATCH($C318,'3c Mappings'!$B$8:$B$21,0),MATCH($B318,'3c Mappings'!$C$7:$O$7,0)))</f>
        <v>0</v>
      </c>
      <c r="Z318" s="80">
        <f>IF(Z213="-","-",Z213*INDEX('3c Mappings'!$C$8:$O$21,MATCH($C318,'3c Mappings'!$B$8:$B$21,0),MATCH($B318,'3c Mappings'!$C$7:$O$7,0)))</f>
        <v>0</v>
      </c>
      <c r="AA318" s="80">
        <f>IF(AA213="-","-",AA213*INDEX('3c Mappings'!$C$8:$O$21,MATCH($C318,'3c Mappings'!$B$8:$B$21,0),MATCH($B318,'3c Mappings'!$C$7:$O$7,0)))</f>
        <v>0</v>
      </c>
      <c r="AB318" s="80">
        <f>IF(AB213="-","-",AB213*INDEX('3c Mappings'!$C$8:$O$21,MATCH($C318,'3c Mappings'!$B$8:$B$21,0),MATCH($B318,'3c Mappings'!$C$7:$O$7,0)))</f>
        <v>0</v>
      </c>
      <c r="AC318" s="80">
        <f>IF(AC213="-","-",AC213*INDEX('3c Mappings'!$C$8:$O$21,MATCH($C318,'3c Mappings'!$B$8:$B$21,0),MATCH($B318,'3c Mappings'!$C$7:$O$7,0)))</f>
        <v>0</v>
      </c>
      <c r="AD318" s="80">
        <f>IF(AD213="-","-",AD213*INDEX('3c Mappings'!$C$8:$O$21,MATCH($C318,'3c Mappings'!$B$8:$B$21,0),MATCH($B318,'3c Mappings'!$C$7:$O$7,0)))</f>
        <v>0</v>
      </c>
      <c r="AE318" s="80">
        <f>IF(AE213="-","-",AE213*INDEX('3c Mappings'!$C$8:$O$21,MATCH($C318,'3c Mappings'!$B$8:$B$21,0),MATCH($B318,'3c Mappings'!$C$7:$O$7,0)))</f>
        <v>0</v>
      </c>
      <c r="AF318" s="80">
        <f>IF(AF213="-","-",AF213*INDEX('3c Mappings'!$C$8:$O$21,MATCH($C318,'3c Mappings'!$B$8:$B$21,0),MATCH($B318,'3c Mappings'!$C$7:$O$7,0)))</f>
        <v>0</v>
      </c>
      <c r="AG318" s="80">
        <f>IF(AG213="-","-",AG213*INDEX('3c Mappings'!$C$8:$O$21,MATCH($C318,'3c Mappings'!$B$8:$B$21,0),MATCH($B318,'3c Mappings'!$C$7:$O$7,0)))</f>
        <v>0</v>
      </c>
      <c r="AH318" s="80" t="str">
        <f>IF(AH213="-","-",AH213*INDEX('3c Mappings'!$C$8:$O$21,MATCH($C318,'3c Mappings'!$B$8:$B$21,0),MATCH($B318,'3c Mappings'!$C$7:$O$7,0)))</f>
        <v>-</v>
      </c>
      <c r="AI318" s="80" t="str">
        <f>IF(AI213="-","-",AI213*INDEX('3c Mappings'!$C$8:$O$21,MATCH($C318,'3c Mappings'!$B$8:$B$21,0),MATCH($B318,'3c Mappings'!$C$7:$O$7,0)))</f>
        <v>-</v>
      </c>
      <c r="AJ318" s="80" t="str">
        <f>IF(AJ213="-","-",AJ213*INDEX('3c Mappings'!$C$8:$O$21,MATCH($C318,'3c Mappings'!$B$8:$B$21,0),MATCH($B318,'3c Mappings'!$C$7:$O$7,0)))</f>
        <v>-</v>
      </c>
      <c r="AK318" s="80" t="str">
        <f>IF(AK213="-","-",AK213*INDEX('3c Mappings'!$C$8:$O$21,MATCH($C318,'3c Mappings'!$B$8:$B$21,0),MATCH($B318,'3c Mappings'!$C$7:$O$7,0)))</f>
        <v>-</v>
      </c>
      <c r="AL318" s="80" t="str">
        <f>IF(AL213="-","-",AL213*INDEX('3c Mappings'!$C$8:$O$21,MATCH($C318,'3c Mappings'!$B$8:$B$21,0),MATCH($B318,'3c Mappings'!$C$7:$O$7,0)))</f>
        <v>-</v>
      </c>
      <c r="AM318" s="80" t="str">
        <f>IF(AM213="-","-",AM213*INDEX('3c Mappings'!$C$8:$O$21,MATCH($C318,'3c Mappings'!$B$8:$B$21,0),MATCH($B318,'3c Mappings'!$C$7:$O$7,0)))</f>
        <v>-</v>
      </c>
      <c r="AN318" s="80" t="str">
        <f>IF(AN213="-","-",AN213*INDEX('3c Mappings'!$C$8:$O$21,MATCH($C318,'3c Mappings'!$B$8:$B$21,0),MATCH($B318,'3c Mappings'!$C$7:$O$7,0)))</f>
        <v>-</v>
      </c>
      <c r="AO318" s="80" t="str">
        <f>IF(AO213="-","-",AO213*INDEX('3c Mappings'!$C$8:$O$21,MATCH($C318,'3c Mappings'!$B$8:$B$21,0),MATCH($B318,'3c Mappings'!$C$7:$O$7,0)))</f>
        <v>-</v>
      </c>
      <c r="AP318" s="80" t="str">
        <f>IF(AP213="-","-",AP213*INDEX('3c Mappings'!$C$8:$O$21,MATCH($C318,'3c Mappings'!$B$8:$B$21,0),MATCH($B318,'3c Mappings'!$C$7:$O$7,0)))</f>
        <v>-</v>
      </c>
      <c r="AQ318" s="80" t="str">
        <f>IF(AQ213="-","-",AQ213*INDEX('3c Mappings'!$C$8:$O$21,MATCH($C318,'3c Mappings'!$B$8:$B$21,0),MATCH($B318,'3c Mappings'!$C$7:$O$7,0)))</f>
        <v>-</v>
      </c>
      <c r="AR318" s="80" t="str">
        <f>IF(AR213="-","-",AR213*INDEX('3c Mappings'!$C$8:$O$21,MATCH($C318,'3c Mappings'!$B$8:$B$21,0),MATCH($B318,'3c Mappings'!$C$7:$O$7,0)))</f>
        <v>-</v>
      </c>
      <c r="AS318" s="80" t="str">
        <f>IF(AS213="-","-",AS213*INDEX('3c Mappings'!$C$8:$O$21,MATCH($C318,'3c Mappings'!$B$8:$B$21,0),MATCH($B318,'3c Mappings'!$C$7:$O$7,0)))</f>
        <v>-</v>
      </c>
      <c r="AT318" s="80" t="str">
        <f>IF(AT213="-","-",AT213*INDEX('3c Mappings'!$C$8:$O$21,MATCH($C318,'3c Mappings'!$B$8:$B$21,0),MATCH($B318,'3c Mappings'!$C$7:$O$7,0)))</f>
        <v>-</v>
      </c>
      <c r="AU318" s="80" t="str">
        <f>IF(AU213="-","-",AU213*INDEX('3c Mappings'!$C$8:$O$21,MATCH($C318,'3c Mappings'!$B$8:$B$21,0),MATCH($B318,'3c Mappings'!$C$7:$O$7,0)))</f>
        <v>-</v>
      </c>
      <c r="AV318" s="80" t="str">
        <f>IF(AV213="-","-",AV213*INDEX('3c Mappings'!$C$8:$O$21,MATCH($C318,'3c Mappings'!$B$8:$B$21,0),MATCH($B318,'3c Mappings'!$C$7:$O$7,0)))</f>
        <v>-</v>
      </c>
      <c r="AW318" s="80" t="str">
        <f>IF(AW213="-","-",AW213*INDEX('3c Mappings'!$C$8:$O$21,MATCH($C318,'3c Mappings'!$B$8:$B$21,0),MATCH($B318,'3c Mappings'!$C$7:$O$7,0)))</f>
        <v>-</v>
      </c>
      <c r="AX318" s="80" t="str">
        <f>IF(AX213="-","-",AX213*INDEX('3c Mappings'!$C$8:$O$21,MATCH($C318,'3c Mappings'!$B$8:$B$21,0),MATCH($B318,'3c Mappings'!$C$7:$O$7,0)))</f>
        <v>-</v>
      </c>
      <c r="AY318" s="80" t="str">
        <f>IF(AY213="-","-",AY213*INDEX('3c Mappings'!$C$8:$O$21,MATCH($C318,'3c Mappings'!$B$8:$B$21,0),MATCH($B318,'3c Mappings'!$C$7:$O$7,0)))</f>
        <v>-</v>
      </c>
      <c r="AZ318" s="80" t="str">
        <f>IF(AZ213="-","-",AZ213*INDEX('3c Mappings'!$C$8:$O$21,MATCH($C318,'3c Mappings'!$B$8:$B$21,0),MATCH($B318,'3c Mappings'!$C$7:$O$7,0)))</f>
        <v>-</v>
      </c>
      <c r="BA318" s="80" t="str">
        <f>IF(BA213="-","-",BA213*INDEX('3c Mappings'!$C$8:$O$21,MATCH($C318,'3c Mappings'!$B$8:$B$21,0),MATCH($B318,'3c Mappings'!$C$7:$O$7,0)))</f>
        <v>-</v>
      </c>
      <c r="BB318" s="80" t="str">
        <f>IF(BB213="-","-",BB213*INDEX('3c Mappings'!$C$8:$O$21,MATCH($C318,'3c Mappings'!$B$8:$B$21,0),MATCH($B318,'3c Mappings'!$C$7:$O$7,0)))</f>
        <v>-</v>
      </c>
    </row>
    <row r="319" spans="1:54" s="14" customFormat="1" ht="11.45">
      <c r="A319" s="10"/>
      <c r="B319" s="72" t="s">
        <v>205</v>
      </c>
      <c r="C319" s="73" t="s">
        <v>182</v>
      </c>
      <c r="D319" s="205"/>
      <c r="E319" s="29"/>
      <c r="F319" s="80">
        <f>IF(F214="-","-",F214*INDEX('3c Mappings'!$C$8:$O$21,MATCH($C319,'3c Mappings'!$B$8:$B$21,0),MATCH($B319,'3c Mappings'!$C$7:$O$7,0)))</f>
        <v>0</v>
      </c>
      <c r="G319" s="80">
        <f>IF(G214="-","-",G214*INDEX('3c Mappings'!$C$8:$O$21,MATCH($C319,'3c Mappings'!$B$8:$B$21,0),MATCH($B319,'3c Mappings'!$C$7:$O$7,0)))</f>
        <v>0</v>
      </c>
      <c r="H319" s="80">
        <f>IF(H214="-","-",H214*INDEX('3c Mappings'!$C$8:$O$21,MATCH($C319,'3c Mappings'!$B$8:$B$21,0),MATCH($B319,'3c Mappings'!$C$7:$O$7,0)))</f>
        <v>0</v>
      </c>
      <c r="I319" s="80">
        <f>IF(I214="-","-",I214*INDEX('3c Mappings'!$C$8:$O$21,MATCH($C319,'3c Mappings'!$B$8:$B$21,0),MATCH($B319,'3c Mappings'!$C$7:$O$7,0)))</f>
        <v>0</v>
      </c>
      <c r="J319" s="80">
        <f>IF(J214="-","-",J214*INDEX('3c Mappings'!$C$8:$O$21,MATCH($C319,'3c Mappings'!$B$8:$B$21,0),MATCH($B319,'3c Mappings'!$C$7:$O$7,0)))</f>
        <v>0</v>
      </c>
      <c r="K319" s="80">
        <f>IF(K214="-","-",K214*INDEX('3c Mappings'!$C$8:$O$21,MATCH($C319,'3c Mappings'!$B$8:$B$21,0),MATCH($B319,'3c Mappings'!$C$7:$O$7,0)))</f>
        <v>0</v>
      </c>
      <c r="L319" s="80">
        <f>IF(L214="-","-",L214*INDEX('3c Mappings'!$C$8:$O$21,MATCH($C319,'3c Mappings'!$B$8:$B$21,0),MATCH($B319,'3c Mappings'!$C$7:$O$7,0)))</f>
        <v>0</v>
      </c>
      <c r="M319" s="80">
        <f>IF(M214="-","-",M214*INDEX('3c Mappings'!$C$8:$O$21,MATCH($C319,'3c Mappings'!$B$8:$B$21,0),MATCH($B319,'3c Mappings'!$C$7:$O$7,0)))</f>
        <v>0</v>
      </c>
      <c r="N319" s="82"/>
      <c r="O319" s="80">
        <f>IF(O214="-","-",O214*INDEX('3c Mappings'!$C$8:$O$21,MATCH($C319,'3c Mappings'!$B$8:$B$21,0),MATCH($B319,'3c Mappings'!$C$7:$O$7,0)))</f>
        <v>0</v>
      </c>
      <c r="P319" s="80">
        <f>IF(P214="-","-",P214*INDEX('3c Mappings'!$C$8:$O$21,MATCH($C319,'3c Mappings'!$B$8:$B$21,0),MATCH($B319,'3c Mappings'!$C$7:$O$7,0)))</f>
        <v>0</v>
      </c>
      <c r="Q319" s="80">
        <f>IF(Q214="-","-",Q214*INDEX('3c Mappings'!$C$8:$O$21,MATCH($C319,'3c Mappings'!$B$8:$B$21,0),MATCH($B319,'3c Mappings'!$C$7:$O$7,0)))</f>
        <v>0</v>
      </c>
      <c r="R319" s="80">
        <f>IF(R214="-","-",R214*INDEX('3c Mappings'!$C$8:$O$21,MATCH($C319,'3c Mappings'!$B$8:$B$21,0),MATCH($B319,'3c Mappings'!$C$7:$O$7,0)))</f>
        <v>0</v>
      </c>
      <c r="S319" s="80">
        <f>IF(S214="-","-",S214*INDEX('3c Mappings'!$C$8:$O$21,MATCH($C319,'3c Mappings'!$B$8:$B$21,0),MATCH($B319,'3c Mappings'!$C$7:$O$7,0)))</f>
        <v>0</v>
      </c>
      <c r="T319" s="80">
        <f>IF(T214="-","-",T214*INDEX('3c Mappings'!$C$8:$O$21,MATCH($C319,'3c Mappings'!$B$8:$B$21,0),MATCH($B319,'3c Mappings'!$C$7:$O$7,0)))</f>
        <v>0</v>
      </c>
      <c r="U319" s="80">
        <f>IF(U214="-","-",U214*INDEX('3c Mappings'!$C$8:$O$21,MATCH($C319,'3c Mappings'!$B$8:$B$21,0),MATCH($B319,'3c Mappings'!$C$7:$O$7,0)))</f>
        <v>0</v>
      </c>
      <c r="V319" s="80">
        <f>IF(V214="-","-",V214*INDEX('3c Mappings'!$C$8:$O$21,MATCH($C319,'3c Mappings'!$B$8:$B$21,0),MATCH($B319,'3c Mappings'!$C$7:$O$7,0)))</f>
        <v>0</v>
      </c>
      <c r="W319" s="80">
        <f>IF(W214="-","-",W214*INDEX('3c Mappings'!$C$8:$O$21,MATCH($C319,'3c Mappings'!$B$8:$B$21,0),MATCH($B319,'3c Mappings'!$C$7:$O$7,0)))</f>
        <v>0</v>
      </c>
      <c r="X319" s="80">
        <f>IF(X214="-","-",X214*INDEX('3c Mappings'!$C$8:$O$21,MATCH($C319,'3c Mappings'!$B$8:$B$21,0),MATCH($B319,'3c Mappings'!$C$7:$O$7,0)))</f>
        <v>0</v>
      </c>
      <c r="Y319" s="80">
        <f>IF(Y214="-","-",Y214*INDEX('3c Mappings'!$C$8:$O$21,MATCH($C319,'3c Mappings'!$B$8:$B$21,0),MATCH($B319,'3c Mappings'!$C$7:$O$7,0)))</f>
        <v>0</v>
      </c>
      <c r="Z319" s="80">
        <f>IF(Z214="-","-",Z214*INDEX('3c Mappings'!$C$8:$O$21,MATCH($C319,'3c Mappings'!$B$8:$B$21,0),MATCH($B319,'3c Mappings'!$C$7:$O$7,0)))</f>
        <v>0</v>
      </c>
      <c r="AA319" s="80">
        <f>IF(AA214="-","-",AA214*INDEX('3c Mappings'!$C$8:$O$21,MATCH($C319,'3c Mappings'!$B$8:$B$21,0),MATCH($B319,'3c Mappings'!$C$7:$O$7,0)))</f>
        <v>0</v>
      </c>
      <c r="AB319" s="80">
        <f>IF(AB214="-","-",AB214*INDEX('3c Mappings'!$C$8:$O$21,MATCH($C319,'3c Mappings'!$B$8:$B$21,0),MATCH($B319,'3c Mappings'!$C$7:$O$7,0)))</f>
        <v>0</v>
      </c>
      <c r="AC319" s="80">
        <f>IF(AC214="-","-",AC214*INDEX('3c Mappings'!$C$8:$O$21,MATCH($C319,'3c Mappings'!$B$8:$B$21,0),MATCH($B319,'3c Mappings'!$C$7:$O$7,0)))</f>
        <v>0</v>
      </c>
      <c r="AD319" s="80">
        <f>IF(AD214="-","-",AD214*INDEX('3c Mappings'!$C$8:$O$21,MATCH($C319,'3c Mappings'!$B$8:$B$21,0),MATCH($B319,'3c Mappings'!$C$7:$O$7,0)))</f>
        <v>0</v>
      </c>
      <c r="AE319" s="80">
        <f>IF(AE214="-","-",AE214*INDEX('3c Mappings'!$C$8:$O$21,MATCH($C319,'3c Mappings'!$B$8:$B$21,0),MATCH($B319,'3c Mappings'!$C$7:$O$7,0)))</f>
        <v>0</v>
      </c>
      <c r="AF319" s="80">
        <f>IF(AF214="-","-",AF214*INDEX('3c Mappings'!$C$8:$O$21,MATCH($C319,'3c Mappings'!$B$8:$B$21,0),MATCH($B319,'3c Mappings'!$C$7:$O$7,0)))</f>
        <v>0</v>
      </c>
      <c r="AG319" s="80">
        <f>IF(AG214="-","-",AG214*INDEX('3c Mappings'!$C$8:$O$21,MATCH($C319,'3c Mappings'!$B$8:$B$21,0),MATCH($B319,'3c Mappings'!$C$7:$O$7,0)))</f>
        <v>0</v>
      </c>
      <c r="AH319" s="80" t="str">
        <f>IF(AH214="-","-",AH214*INDEX('3c Mappings'!$C$8:$O$21,MATCH($C319,'3c Mappings'!$B$8:$B$21,0),MATCH($B319,'3c Mappings'!$C$7:$O$7,0)))</f>
        <v>-</v>
      </c>
      <c r="AI319" s="80" t="str">
        <f>IF(AI214="-","-",AI214*INDEX('3c Mappings'!$C$8:$O$21,MATCH($C319,'3c Mappings'!$B$8:$B$21,0),MATCH($B319,'3c Mappings'!$C$7:$O$7,0)))</f>
        <v>-</v>
      </c>
      <c r="AJ319" s="80" t="str">
        <f>IF(AJ214="-","-",AJ214*INDEX('3c Mappings'!$C$8:$O$21,MATCH($C319,'3c Mappings'!$B$8:$B$21,0),MATCH($B319,'3c Mappings'!$C$7:$O$7,0)))</f>
        <v>-</v>
      </c>
      <c r="AK319" s="80" t="str">
        <f>IF(AK214="-","-",AK214*INDEX('3c Mappings'!$C$8:$O$21,MATCH($C319,'3c Mappings'!$B$8:$B$21,0),MATCH($B319,'3c Mappings'!$C$7:$O$7,0)))</f>
        <v>-</v>
      </c>
      <c r="AL319" s="80" t="str">
        <f>IF(AL214="-","-",AL214*INDEX('3c Mappings'!$C$8:$O$21,MATCH($C319,'3c Mappings'!$B$8:$B$21,0),MATCH($B319,'3c Mappings'!$C$7:$O$7,0)))</f>
        <v>-</v>
      </c>
      <c r="AM319" s="80" t="str">
        <f>IF(AM214="-","-",AM214*INDEX('3c Mappings'!$C$8:$O$21,MATCH($C319,'3c Mappings'!$B$8:$B$21,0),MATCH($B319,'3c Mappings'!$C$7:$O$7,0)))</f>
        <v>-</v>
      </c>
      <c r="AN319" s="80" t="str">
        <f>IF(AN214="-","-",AN214*INDEX('3c Mappings'!$C$8:$O$21,MATCH($C319,'3c Mappings'!$B$8:$B$21,0),MATCH($B319,'3c Mappings'!$C$7:$O$7,0)))</f>
        <v>-</v>
      </c>
      <c r="AO319" s="80" t="str">
        <f>IF(AO214="-","-",AO214*INDEX('3c Mappings'!$C$8:$O$21,MATCH($C319,'3c Mappings'!$B$8:$B$21,0),MATCH($B319,'3c Mappings'!$C$7:$O$7,0)))</f>
        <v>-</v>
      </c>
      <c r="AP319" s="80" t="str">
        <f>IF(AP214="-","-",AP214*INDEX('3c Mappings'!$C$8:$O$21,MATCH($C319,'3c Mappings'!$B$8:$B$21,0),MATCH($B319,'3c Mappings'!$C$7:$O$7,0)))</f>
        <v>-</v>
      </c>
      <c r="AQ319" s="80" t="str">
        <f>IF(AQ214="-","-",AQ214*INDEX('3c Mappings'!$C$8:$O$21,MATCH($C319,'3c Mappings'!$B$8:$B$21,0),MATCH($B319,'3c Mappings'!$C$7:$O$7,0)))</f>
        <v>-</v>
      </c>
      <c r="AR319" s="80" t="str">
        <f>IF(AR214="-","-",AR214*INDEX('3c Mappings'!$C$8:$O$21,MATCH($C319,'3c Mappings'!$B$8:$B$21,0),MATCH($B319,'3c Mappings'!$C$7:$O$7,0)))</f>
        <v>-</v>
      </c>
      <c r="AS319" s="80" t="str">
        <f>IF(AS214="-","-",AS214*INDEX('3c Mappings'!$C$8:$O$21,MATCH($C319,'3c Mappings'!$B$8:$B$21,0),MATCH($B319,'3c Mappings'!$C$7:$O$7,0)))</f>
        <v>-</v>
      </c>
      <c r="AT319" s="80" t="str">
        <f>IF(AT214="-","-",AT214*INDEX('3c Mappings'!$C$8:$O$21,MATCH($C319,'3c Mappings'!$B$8:$B$21,0),MATCH($B319,'3c Mappings'!$C$7:$O$7,0)))</f>
        <v>-</v>
      </c>
      <c r="AU319" s="80" t="str">
        <f>IF(AU214="-","-",AU214*INDEX('3c Mappings'!$C$8:$O$21,MATCH($C319,'3c Mappings'!$B$8:$B$21,0),MATCH($B319,'3c Mappings'!$C$7:$O$7,0)))</f>
        <v>-</v>
      </c>
      <c r="AV319" s="80" t="str">
        <f>IF(AV214="-","-",AV214*INDEX('3c Mappings'!$C$8:$O$21,MATCH($C319,'3c Mappings'!$B$8:$B$21,0),MATCH($B319,'3c Mappings'!$C$7:$O$7,0)))</f>
        <v>-</v>
      </c>
      <c r="AW319" s="80" t="str">
        <f>IF(AW214="-","-",AW214*INDEX('3c Mappings'!$C$8:$O$21,MATCH($C319,'3c Mappings'!$B$8:$B$21,0),MATCH($B319,'3c Mappings'!$C$7:$O$7,0)))</f>
        <v>-</v>
      </c>
      <c r="AX319" s="80" t="str">
        <f>IF(AX214="-","-",AX214*INDEX('3c Mappings'!$C$8:$O$21,MATCH($C319,'3c Mappings'!$B$8:$B$21,0),MATCH($B319,'3c Mappings'!$C$7:$O$7,0)))</f>
        <v>-</v>
      </c>
      <c r="AY319" s="80" t="str">
        <f>IF(AY214="-","-",AY214*INDEX('3c Mappings'!$C$8:$O$21,MATCH($C319,'3c Mappings'!$B$8:$B$21,0),MATCH($B319,'3c Mappings'!$C$7:$O$7,0)))</f>
        <v>-</v>
      </c>
      <c r="AZ319" s="80" t="str">
        <f>IF(AZ214="-","-",AZ214*INDEX('3c Mappings'!$C$8:$O$21,MATCH($C319,'3c Mappings'!$B$8:$B$21,0),MATCH($B319,'3c Mappings'!$C$7:$O$7,0)))</f>
        <v>-</v>
      </c>
      <c r="BA319" s="80" t="str">
        <f>IF(BA214="-","-",BA214*INDEX('3c Mappings'!$C$8:$O$21,MATCH($C319,'3c Mappings'!$B$8:$B$21,0),MATCH($B319,'3c Mappings'!$C$7:$O$7,0)))</f>
        <v>-</v>
      </c>
      <c r="BB319" s="80" t="str">
        <f>IF(BB214="-","-",BB214*INDEX('3c Mappings'!$C$8:$O$21,MATCH($C319,'3c Mappings'!$B$8:$B$21,0),MATCH($B319,'3c Mappings'!$C$7:$O$7,0)))</f>
        <v>-</v>
      </c>
    </row>
    <row r="320" spans="1:54" s="14" customFormat="1" ht="11.45">
      <c r="A320" s="10"/>
      <c r="B320" s="72" t="s">
        <v>206</v>
      </c>
      <c r="C320" s="73" t="s">
        <v>182</v>
      </c>
      <c r="D320" s="205"/>
      <c r="E320" s="29"/>
      <c r="F320" s="80">
        <f>IF(F215="-","-",F215*INDEX('3c Mappings'!$C$8:$O$21,MATCH($C320,'3c Mappings'!$B$8:$B$21,0),MATCH($B320,'3c Mappings'!$C$7:$O$7,0)))</f>
        <v>37.201908727526337</v>
      </c>
      <c r="G320" s="80">
        <f>IF(G215="-","-",G215*INDEX('3c Mappings'!$C$8:$O$21,MATCH($C320,'3c Mappings'!$B$8:$B$21,0),MATCH($B320,'3c Mappings'!$C$7:$O$7,0)))</f>
        <v>37.201908727526337</v>
      </c>
      <c r="H320" s="80">
        <f>IF(H215="-","-",H215*INDEX('3c Mappings'!$C$8:$O$21,MATCH($C320,'3c Mappings'!$B$8:$B$21,0),MATCH($B320,'3c Mappings'!$C$7:$O$7,0)))</f>
        <v>36.748829575486347</v>
      </c>
      <c r="I320" s="80">
        <f>IF(I215="-","-",I215*INDEX('3c Mappings'!$C$8:$O$21,MATCH($C320,'3c Mappings'!$B$8:$B$21,0),MATCH($B320,'3c Mappings'!$C$7:$O$7,0)))</f>
        <v>36.748829575486347</v>
      </c>
      <c r="J320" s="80">
        <f>IF(J215="-","-",J215*INDEX('3c Mappings'!$C$8:$O$21,MATCH($C320,'3c Mappings'!$B$8:$B$21,0),MATCH($B320,'3c Mappings'!$C$7:$O$7,0)))</f>
        <v>35.322836025484534</v>
      </c>
      <c r="K320" s="80">
        <f>IF(K215="-","-",K215*INDEX('3c Mappings'!$C$8:$O$21,MATCH($C320,'3c Mappings'!$B$8:$B$21,0),MATCH($B320,'3c Mappings'!$C$7:$O$7,0)))</f>
        <v>35.322836025484534</v>
      </c>
      <c r="L320" s="80">
        <f>IF(L215="-","-",L215*INDEX('3c Mappings'!$C$8:$O$21,MATCH($C320,'3c Mappings'!$B$8:$B$21,0),MATCH($B320,'3c Mappings'!$C$7:$O$7,0)))</f>
        <v>36.563290511243672</v>
      </c>
      <c r="M320" s="80">
        <f>IF(M215="-","-",M215*INDEX('3c Mappings'!$C$8:$O$21,MATCH($C320,'3c Mappings'!$B$8:$B$21,0),MATCH($B320,'3c Mappings'!$C$7:$O$7,0)))</f>
        <v>36.563290511243672</v>
      </c>
      <c r="N320" s="82"/>
      <c r="O320" s="80">
        <f>IF(O215="-","-",O215*INDEX('3c Mappings'!$C$8:$O$21,MATCH($C320,'3c Mappings'!$B$8:$B$21,0),MATCH($B320,'3c Mappings'!$C$7:$O$7,0)))</f>
        <v>36.563290511243672</v>
      </c>
      <c r="P320" s="80">
        <f>IF(P215="-","-",P215*INDEX('3c Mappings'!$C$8:$O$21,MATCH($C320,'3c Mappings'!$B$8:$B$21,0),MATCH($B320,'3c Mappings'!$C$7:$O$7,0)))</f>
        <v>39.100960176436665</v>
      </c>
      <c r="Q320" s="80">
        <f>IF(Q215="-","-",Q215*INDEX('3c Mappings'!$C$8:$O$21,MATCH($C320,'3c Mappings'!$B$8:$B$21,0),MATCH($B320,'3c Mappings'!$C$7:$O$7,0)))</f>
        <v>39.100960176436665</v>
      </c>
      <c r="R320" s="80">
        <f>IF(R215="-","-",R215*INDEX('3c Mappings'!$C$8:$O$21,MATCH($C320,'3c Mappings'!$B$8:$B$21,0),MATCH($B320,'3c Mappings'!$C$7:$O$7,0)))</f>
        <v>39.585822019129282</v>
      </c>
      <c r="S320" s="80">
        <f>IF(S215="-","-",S215*INDEX('3c Mappings'!$C$8:$O$21,MATCH($C320,'3c Mappings'!$B$8:$B$21,0),MATCH($B320,'3c Mappings'!$C$7:$O$7,0)))</f>
        <v>39.585822019129282</v>
      </c>
      <c r="T320" s="80">
        <f>IF(T215="-","-",T215*INDEX('3c Mappings'!$C$8:$O$21,MATCH($C320,'3c Mappings'!$B$8:$B$21,0),MATCH($B320,'3c Mappings'!$C$7:$O$7,0)))</f>
        <v>39.341714330214465</v>
      </c>
      <c r="U320" s="80">
        <f>IF(U215="-","-",U215*INDEX('3c Mappings'!$C$8:$O$21,MATCH($C320,'3c Mappings'!$B$8:$B$21,0),MATCH($B320,'3c Mappings'!$C$7:$O$7,0)))</f>
        <v>39.341714330214465</v>
      </c>
      <c r="V320" s="80">
        <f>IF(V215="-","-",V215*INDEX('3c Mappings'!$C$8:$O$21,MATCH($C320,'3c Mappings'!$B$8:$B$21,0),MATCH($B320,'3c Mappings'!$C$7:$O$7,0)))</f>
        <v>55.497260458702677</v>
      </c>
      <c r="W320" s="80">
        <f>IF(W215="-","-",W215*INDEX('3c Mappings'!$C$8:$O$21,MATCH($C320,'3c Mappings'!$B$8:$B$21,0),MATCH($B320,'3c Mappings'!$C$7:$O$7,0)))</f>
        <v>54.483419363731969</v>
      </c>
      <c r="X320" s="80">
        <f>IF(X215="-","-",X215*INDEX('3c Mappings'!$C$8:$O$21,MATCH($C320,'3c Mappings'!$B$8:$B$21,0),MATCH($B320,'3c Mappings'!$C$7:$O$7,0)))</f>
        <v>45.606186415957495</v>
      </c>
      <c r="Y320" s="80">
        <f>IF(Y215="-","-",Y215*INDEX('3c Mappings'!$C$8:$O$21,MATCH($C320,'3c Mappings'!$B$8:$B$21,0),MATCH($B320,'3c Mappings'!$C$7:$O$7,0)))</f>
        <v>45.606186415957495</v>
      </c>
      <c r="Z320" s="80">
        <f>IF(Z215="-","-",Z215*INDEX('3c Mappings'!$C$8:$O$21,MATCH($C320,'3c Mappings'!$B$8:$B$21,0),MATCH($B320,'3c Mappings'!$C$7:$O$7,0)))</f>
        <v>45.606186415957495</v>
      </c>
      <c r="AA320" s="80">
        <f>IF(AA215="-","-",AA215*INDEX('3c Mappings'!$C$8:$O$21,MATCH($C320,'3c Mappings'!$B$8:$B$21,0),MATCH($B320,'3c Mappings'!$C$7:$O$7,0)))</f>
        <v>45.606186415957495</v>
      </c>
      <c r="AB320" s="80">
        <f>IF(AB215="-","-",AB215*INDEX('3c Mappings'!$C$8:$O$21,MATCH($C320,'3c Mappings'!$B$8:$B$21,0),MATCH($B320,'3c Mappings'!$C$7:$O$7,0)))</f>
        <v>50.390637774318265</v>
      </c>
      <c r="AC320" s="80">
        <f>IF(AC215="-","-",AC215*INDEX('3c Mappings'!$C$8:$O$21,MATCH($C320,'3c Mappings'!$B$8:$B$21,0),MATCH($B320,'3c Mappings'!$C$7:$O$7,0)))</f>
        <v>50.390637774318265</v>
      </c>
      <c r="AD320" s="80">
        <f>IF(AD215="-","-",AD215*INDEX('3c Mappings'!$C$8:$O$21,MATCH($C320,'3c Mappings'!$B$8:$B$21,0),MATCH($B320,'3c Mappings'!$C$7:$O$7,0)))</f>
        <v>50.390637774318265</v>
      </c>
      <c r="AE320" s="80">
        <f>IF(AE215="-","-",AE215*INDEX('3c Mappings'!$C$8:$O$21,MATCH($C320,'3c Mappings'!$B$8:$B$21,0),MATCH($B320,'3c Mappings'!$C$7:$O$7,0)))</f>
        <v>50.390637774318265</v>
      </c>
      <c r="AF320" s="80">
        <f>IF(AF215="-","-",AF215*INDEX('3c Mappings'!$C$8:$O$21,MATCH($C320,'3c Mappings'!$B$8:$B$21,0),MATCH($B320,'3c Mappings'!$C$7:$O$7,0)))</f>
        <v>54.136018460595238</v>
      </c>
      <c r="AG320" s="80">
        <f>IF(AG215="-","-",AG215*INDEX('3c Mappings'!$C$8:$O$21,MATCH($C320,'3c Mappings'!$B$8:$B$21,0),MATCH($B320,'3c Mappings'!$C$7:$O$7,0)))</f>
        <v>54.136018460595238</v>
      </c>
      <c r="AH320" s="80" t="str">
        <f>IF(AH215="-","-",AH215*INDEX('3c Mappings'!$C$8:$O$21,MATCH($C320,'3c Mappings'!$B$8:$B$21,0),MATCH($B320,'3c Mappings'!$C$7:$O$7,0)))</f>
        <v>-</v>
      </c>
      <c r="AI320" s="80" t="str">
        <f>IF(AI215="-","-",AI215*INDEX('3c Mappings'!$C$8:$O$21,MATCH($C320,'3c Mappings'!$B$8:$B$21,0),MATCH($B320,'3c Mappings'!$C$7:$O$7,0)))</f>
        <v>-</v>
      </c>
      <c r="AJ320" s="80" t="str">
        <f>IF(AJ215="-","-",AJ215*INDEX('3c Mappings'!$C$8:$O$21,MATCH($C320,'3c Mappings'!$B$8:$B$21,0),MATCH($B320,'3c Mappings'!$C$7:$O$7,0)))</f>
        <v>-</v>
      </c>
      <c r="AK320" s="80" t="str">
        <f>IF(AK215="-","-",AK215*INDEX('3c Mappings'!$C$8:$O$21,MATCH($C320,'3c Mappings'!$B$8:$B$21,0),MATCH($B320,'3c Mappings'!$C$7:$O$7,0)))</f>
        <v>-</v>
      </c>
      <c r="AL320" s="80" t="str">
        <f>IF(AL215="-","-",AL215*INDEX('3c Mappings'!$C$8:$O$21,MATCH($C320,'3c Mappings'!$B$8:$B$21,0),MATCH($B320,'3c Mappings'!$C$7:$O$7,0)))</f>
        <v>-</v>
      </c>
      <c r="AM320" s="80" t="str">
        <f>IF(AM215="-","-",AM215*INDEX('3c Mappings'!$C$8:$O$21,MATCH($C320,'3c Mappings'!$B$8:$B$21,0),MATCH($B320,'3c Mappings'!$C$7:$O$7,0)))</f>
        <v>-</v>
      </c>
      <c r="AN320" s="80" t="str">
        <f>IF(AN215="-","-",AN215*INDEX('3c Mappings'!$C$8:$O$21,MATCH($C320,'3c Mappings'!$B$8:$B$21,0),MATCH($B320,'3c Mappings'!$C$7:$O$7,0)))</f>
        <v>-</v>
      </c>
      <c r="AO320" s="80" t="str">
        <f>IF(AO215="-","-",AO215*INDEX('3c Mappings'!$C$8:$O$21,MATCH($C320,'3c Mappings'!$B$8:$B$21,0),MATCH($B320,'3c Mappings'!$C$7:$O$7,0)))</f>
        <v>-</v>
      </c>
      <c r="AP320" s="80" t="str">
        <f>IF(AP215="-","-",AP215*INDEX('3c Mappings'!$C$8:$O$21,MATCH($C320,'3c Mappings'!$B$8:$B$21,0),MATCH($B320,'3c Mappings'!$C$7:$O$7,0)))</f>
        <v>-</v>
      </c>
      <c r="AQ320" s="80" t="str">
        <f>IF(AQ215="-","-",AQ215*INDEX('3c Mappings'!$C$8:$O$21,MATCH($C320,'3c Mappings'!$B$8:$B$21,0),MATCH($B320,'3c Mappings'!$C$7:$O$7,0)))</f>
        <v>-</v>
      </c>
      <c r="AR320" s="80" t="str">
        <f>IF(AR215="-","-",AR215*INDEX('3c Mappings'!$C$8:$O$21,MATCH($C320,'3c Mappings'!$B$8:$B$21,0),MATCH($B320,'3c Mappings'!$C$7:$O$7,0)))</f>
        <v>-</v>
      </c>
      <c r="AS320" s="80" t="str">
        <f>IF(AS215="-","-",AS215*INDEX('3c Mappings'!$C$8:$O$21,MATCH($C320,'3c Mappings'!$B$8:$B$21,0),MATCH($B320,'3c Mappings'!$C$7:$O$7,0)))</f>
        <v>-</v>
      </c>
      <c r="AT320" s="80" t="str">
        <f>IF(AT215="-","-",AT215*INDEX('3c Mappings'!$C$8:$O$21,MATCH($C320,'3c Mappings'!$B$8:$B$21,0),MATCH($B320,'3c Mappings'!$C$7:$O$7,0)))</f>
        <v>-</v>
      </c>
      <c r="AU320" s="80" t="str">
        <f>IF(AU215="-","-",AU215*INDEX('3c Mappings'!$C$8:$O$21,MATCH($C320,'3c Mappings'!$B$8:$B$21,0),MATCH($B320,'3c Mappings'!$C$7:$O$7,0)))</f>
        <v>-</v>
      </c>
      <c r="AV320" s="80" t="str">
        <f>IF(AV215="-","-",AV215*INDEX('3c Mappings'!$C$8:$O$21,MATCH($C320,'3c Mappings'!$B$8:$B$21,0),MATCH($B320,'3c Mappings'!$C$7:$O$7,0)))</f>
        <v>-</v>
      </c>
      <c r="AW320" s="80" t="str">
        <f>IF(AW215="-","-",AW215*INDEX('3c Mappings'!$C$8:$O$21,MATCH($C320,'3c Mappings'!$B$8:$B$21,0),MATCH($B320,'3c Mappings'!$C$7:$O$7,0)))</f>
        <v>-</v>
      </c>
      <c r="AX320" s="80" t="str">
        <f>IF(AX215="-","-",AX215*INDEX('3c Mappings'!$C$8:$O$21,MATCH($C320,'3c Mappings'!$B$8:$B$21,0),MATCH($B320,'3c Mappings'!$C$7:$O$7,0)))</f>
        <v>-</v>
      </c>
      <c r="AY320" s="80" t="str">
        <f>IF(AY215="-","-",AY215*INDEX('3c Mappings'!$C$8:$O$21,MATCH($C320,'3c Mappings'!$B$8:$B$21,0),MATCH($B320,'3c Mappings'!$C$7:$O$7,0)))</f>
        <v>-</v>
      </c>
      <c r="AZ320" s="80" t="str">
        <f>IF(AZ215="-","-",AZ215*INDEX('3c Mappings'!$C$8:$O$21,MATCH($C320,'3c Mappings'!$B$8:$B$21,0),MATCH($B320,'3c Mappings'!$C$7:$O$7,0)))</f>
        <v>-</v>
      </c>
      <c r="BA320" s="80" t="str">
        <f>IF(BA215="-","-",BA215*INDEX('3c Mappings'!$C$8:$O$21,MATCH($C320,'3c Mappings'!$B$8:$B$21,0),MATCH($B320,'3c Mappings'!$C$7:$O$7,0)))</f>
        <v>-</v>
      </c>
      <c r="BB320" s="80" t="str">
        <f>IF(BB215="-","-",BB215*INDEX('3c Mappings'!$C$8:$O$21,MATCH($C320,'3c Mappings'!$B$8:$B$21,0),MATCH($B320,'3c Mappings'!$C$7:$O$7,0)))</f>
        <v>-</v>
      </c>
    </row>
    <row r="321" spans="1:54" s="14" customFormat="1" ht="11.45">
      <c r="A321" s="10"/>
      <c r="B321" s="72" t="s">
        <v>207</v>
      </c>
      <c r="C321" s="73" t="s">
        <v>182</v>
      </c>
      <c r="D321" s="205"/>
      <c r="E321" s="29"/>
      <c r="F321" s="80">
        <f>IF(F216="-","-",F216*INDEX('3c Mappings'!$C$8:$O$21,MATCH($C321,'3c Mappings'!$B$8:$B$21,0),MATCH($B321,'3c Mappings'!$C$7:$O$7,0)))</f>
        <v>0</v>
      </c>
      <c r="G321" s="80">
        <f>IF(G216="-","-",G216*INDEX('3c Mappings'!$C$8:$O$21,MATCH($C321,'3c Mappings'!$B$8:$B$21,0),MATCH($B321,'3c Mappings'!$C$7:$O$7,0)))</f>
        <v>0</v>
      </c>
      <c r="H321" s="80">
        <f>IF(H216="-","-",H216*INDEX('3c Mappings'!$C$8:$O$21,MATCH($C321,'3c Mappings'!$B$8:$B$21,0),MATCH($B321,'3c Mappings'!$C$7:$O$7,0)))</f>
        <v>0</v>
      </c>
      <c r="I321" s="80">
        <f>IF(I216="-","-",I216*INDEX('3c Mappings'!$C$8:$O$21,MATCH($C321,'3c Mappings'!$B$8:$B$21,0),MATCH($B321,'3c Mappings'!$C$7:$O$7,0)))</f>
        <v>0</v>
      </c>
      <c r="J321" s="80">
        <f>IF(J216="-","-",J216*INDEX('3c Mappings'!$C$8:$O$21,MATCH($C321,'3c Mappings'!$B$8:$B$21,0),MATCH($B321,'3c Mappings'!$C$7:$O$7,0)))</f>
        <v>0</v>
      </c>
      <c r="K321" s="80">
        <f>IF(K216="-","-",K216*INDEX('3c Mappings'!$C$8:$O$21,MATCH($C321,'3c Mappings'!$B$8:$B$21,0),MATCH($B321,'3c Mappings'!$C$7:$O$7,0)))</f>
        <v>0</v>
      </c>
      <c r="L321" s="80">
        <f>IF(L216="-","-",L216*INDEX('3c Mappings'!$C$8:$O$21,MATCH($C321,'3c Mappings'!$B$8:$B$21,0),MATCH($B321,'3c Mappings'!$C$7:$O$7,0)))</f>
        <v>0</v>
      </c>
      <c r="M321" s="80">
        <f>IF(M216="-","-",M216*INDEX('3c Mappings'!$C$8:$O$21,MATCH($C321,'3c Mappings'!$B$8:$B$21,0),MATCH($B321,'3c Mappings'!$C$7:$O$7,0)))</f>
        <v>0</v>
      </c>
      <c r="N321" s="82"/>
      <c r="O321" s="80">
        <f>IF(O216="-","-",O216*INDEX('3c Mappings'!$C$8:$O$21,MATCH($C321,'3c Mappings'!$B$8:$B$21,0),MATCH($B321,'3c Mappings'!$C$7:$O$7,0)))</f>
        <v>0</v>
      </c>
      <c r="P321" s="80">
        <f>IF(P216="-","-",P216*INDEX('3c Mappings'!$C$8:$O$21,MATCH($C321,'3c Mappings'!$B$8:$B$21,0),MATCH($B321,'3c Mappings'!$C$7:$O$7,0)))</f>
        <v>0</v>
      </c>
      <c r="Q321" s="80">
        <f>IF(Q216="-","-",Q216*INDEX('3c Mappings'!$C$8:$O$21,MATCH($C321,'3c Mappings'!$B$8:$B$21,0),MATCH($B321,'3c Mappings'!$C$7:$O$7,0)))</f>
        <v>0</v>
      </c>
      <c r="R321" s="80">
        <f>IF(R216="-","-",R216*INDEX('3c Mappings'!$C$8:$O$21,MATCH($C321,'3c Mappings'!$B$8:$B$21,0),MATCH($B321,'3c Mappings'!$C$7:$O$7,0)))</f>
        <v>0</v>
      </c>
      <c r="S321" s="80">
        <f>IF(S216="-","-",S216*INDEX('3c Mappings'!$C$8:$O$21,MATCH($C321,'3c Mappings'!$B$8:$B$21,0),MATCH($B321,'3c Mappings'!$C$7:$O$7,0)))</f>
        <v>0</v>
      </c>
      <c r="T321" s="80">
        <f>IF(T216="-","-",T216*INDEX('3c Mappings'!$C$8:$O$21,MATCH($C321,'3c Mappings'!$B$8:$B$21,0),MATCH($B321,'3c Mappings'!$C$7:$O$7,0)))</f>
        <v>0</v>
      </c>
      <c r="U321" s="80">
        <f>IF(U216="-","-",U216*INDEX('3c Mappings'!$C$8:$O$21,MATCH($C321,'3c Mappings'!$B$8:$B$21,0),MATCH($B321,'3c Mappings'!$C$7:$O$7,0)))</f>
        <v>0</v>
      </c>
      <c r="V321" s="80">
        <f>IF(V216="-","-",V216*INDEX('3c Mappings'!$C$8:$O$21,MATCH($C321,'3c Mappings'!$B$8:$B$21,0),MATCH($B321,'3c Mappings'!$C$7:$O$7,0)))</f>
        <v>0</v>
      </c>
      <c r="W321" s="80">
        <f>IF(W216="-","-",W216*INDEX('3c Mappings'!$C$8:$O$21,MATCH($C321,'3c Mappings'!$B$8:$B$21,0),MATCH($B321,'3c Mappings'!$C$7:$O$7,0)))</f>
        <v>0</v>
      </c>
      <c r="X321" s="80">
        <f>IF(X216="-","-",X216*INDEX('3c Mappings'!$C$8:$O$21,MATCH($C321,'3c Mappings'!$B$8:$B$21,0),MATCH($B321,'3c Mappings'!$C$7:$O$7,0)))</f>
        <v>0</v>
      </c>
      <c r="Y321" s="80">
        <f>IF(Y216="-","-",Y216*INDEX('3c Mappings'!$C$8:$O$21,MATCH($C321,'3c Mappings'!$B$8:$B$21,0),MATCH($B321,'3c Mappings'!$C$7:$O$7,0)))</f>
        <v>0</v>
      </c>
      <c r="Z321" s="80">
        <f>IF(Z216="-","-",Z216*INDEX('3c Mappings'!$C$8:$O$21,MATCH($C321,'3c Mappings'!$B$8:$B$21,0),MATCH($B321,'3c Mappings'!$C$7:$O$7,0)))</f>
        <v>0</v>
      </c>
      <c r="AA321" s="80">
        <f>IF(AA216="-","-",AA216*INDEX('3c Mappings'!$C$8:$O$21,MATCH($C321,'3c Mappings'!$B$8:$B$21,0),MATCH($B321,'3c Mappings'!$C$7:$O$7,0)))</f>
        <v>0</v>
      </c>
      <c r="AB321" s="80">
        <f>IF(AB216="-","-",AB216*INDEX('3c Mappings'!$C$8:$O$21,MATCH($C321,'3c Mappings'!$B$8:$B$21,0),MATCH($B321,'3c Mappings'!$C$7:$O$7,0)))</f>
        <v>0</v>
      </c>
      <c r="AC321" s="80">
        <f>IF(AC216="-","-",AC216*INDEX('3c Mappings'!$C$8:$O$21,MATCH($C321,'3c Mappings'!$B$8:$B$21,0),MATCH($B321,'3c Mappings'!$C$7:$O$7,0)))</f>
        <v>0</v>
      </c>
      <c r="AD321" s="80">
        <f>IF(AD216="-","-",AD216*INDEX('3c Mappings'!$C$8:$O$21,MATCH($C321,'3c Mappings'!$B$8:$B$21,0),MATCH($B321,'3c Mappings'!$C$7:$O$7,0)))</f>
        <v>0</v>
      </c>
      <c r="AE321" s="80">
        <f>IF(AE216="-","-",AE216*INDEX('3c Mappings'!$C$8:$O$21,MATCH($C321,'3c Mappings'!$B$8:$B$21,0),MATCH($B321,'3c Mappings'!$C$7:$O$7,0)))</f>
        <v>0</v>
      </c>
      <c r="AF321" s="80">
        <f>IF(AF216="-","-",AF216*INDEX('3c Mappings'!$C$8:$O$21,MATCH($C321,'3c Mappings'!$B$8:$B$21,0),MATCH($B321,'3c Mappings'!$C$7:$O$7,0)))</f>
        <v>0</v>
      </c>
      <c r="AG321" s="80">
        <f>IF(AG216="-","-",AG216*INDEX('3c Mappings'!$C$8:$O$21,MATCH($C321,'3c Mappings'!$B$8:$B$21,0),MATCH($B321,'3c Mappings'!$C$7:$O$7,0)))</f>
        <v>0</v>
      </c>
      <c r="AH321" s="80" t="str">
        <f>IF(AH216="-","-",AH216*INDEX('3c Mappings'!$C$8:$O$21,MATCH($C321,'3c Mappings'!$B$8:$B$21,0),MATCH($B321,'3c Mappings'!$C$7:$O$7,0)))</f>
        <v>-</v>
      </c>
      <c r="AI321" s="80" t="str">
        <f>IF(AI216="-","-",AI216*INDEX('3c Mappings'!$C$8:$O$21,MATCH($C321,'3c Mappings'!$B$8:$B$21,0),MATCH($B321,'3c Mappings'!$C$7:$O$7,0)))</f>
        <v>-</v>
      </c>
      <c r="AJ321" s="80" t="str">
        <f>IF(AJ216="-","-",AJ216*INDEX('3c Mappings'!$C$8:$O$21,MATCH($C321,'3c Mappings'!$B$8:$B$21,0),MATCH($B321,'3c Mappings'!$C$7:$O$7,0)))</f>
        <v>-</v>
      </c>
      <c r="AK321" s="80" t="str">
        <f>IF(AK216="-","-",AK216*INDEX('3c Mappings'!$C$8:$O$21,MATCH($C321,'3c Mappings'!$B$8:$B$21,0),MATCH($B321,'3c Mappings'!$C$7:$O$7,0)))</f>
        <v>-</v>
      </c>
      <c r="AL321" s="80" t="str">
        <f>IF(AL216="-","-",AL216*INDEX('3c Mappings'!$C$8:$O$21,MATCH($C321,'3c Mappings'!$B$8:$B$21,0),MATCH($B321,'3c Mappings'!$C$7:$O$7,0)))</f>
        <v>-</v>
      </c>
      <c r="AM321" s="80" t="str">
        <f>IF(AM216="-","-",AM216*INDEX('3c Mappings'!$C$8:$O$21,MATCH($C321,'3c Mappings'!$B$8:$B$21,0),MATCH($B321,'3c Mappings'!$C$7:$O$7,0)))</f>
        <v>-</v>
      </c>
      <c r="AN321" s="80" t="str">
        <f>IF(AN216="-","-",AN216*INDEX('3c Mappings'!$C$8:$O$21,MATCH($C321,'3c Mappings'!$B$8:$B$21,0),MATCH($B321,'3c Mappings'!$C$7:$O$7,0)))</f>
        <v>-</v>
      </c>
      <c r="AO321" s="80" t="str">
        <f>IF(AO216="-","-",AO216*INDEX('3c Mappings'!$C$8:$O$21,MATCH($C321,'3c Mappings'!$B$8:$B$21,0),MATCH($B321,'3c Mappings'!$C$7:$O$7,0)))</f>
        <v>-</v>
      </c>
      <c r="AP321" s="80" t="str">
        <f>IF(AP216="-","-",AP216*INDEX('3c Mappings'!$C$8:$O$21,MATCH($C321,'3c Mappings'!$B$8:$B$21,0),MATCH($B321,'3c Mappings'!$C$7:$O$7,0)))</f>
        <v>-</v>
      </c>
      <c r="AQ321" s="80" t="str">
        <f>IF(AQ216="-","-",AQ216*INDEX('3c Mappings'!$C$8:$O$21,MATCH($C321,'3c Mappings'!$B$8:$B$21,0),MATCH($B321,'3c Mappings'!$C$7:$O$7,0)))</f>
        <v>-</v>
      </c>
      <c r="AR321" s="80" t="str">
        <f>IF(AR216="-","-",AR216*INDEX('3c Mappings'!$C$8:$O$21,MATCH($C321,'3c Mappings'!$B$8:$B$21,0),MATCH($B321,'3c Mappings'!$C$7:$O$7,0)))</f>
        <v>-</v>
      </c>
      <c r="AS321" s="80" t="str">
        <f>IF(AS216="-","-",AS216*INDEX('3c Mappings'!$C$8:$O$21,MATCH($C321,'3c Mappings'!$B$8:$B$21,0),MATCH($B321,'3c Mappings'!$C$7:$O$7,0)))</f>
        <v>-</v>
      </c>
      <c r="AT321" s="80" t="str">
        <f>IF(AT216="-","-",AT216*INDEX('3c Mappings'!$C$8:$O$21,MATCH($C321,'3c Mappings'!$B$8:$B$21,0),MATCH($B321,'3c Mappings'!$C$7:$O$7,0)))</f>
        <v>-</v>
      </c>
      <c r="AU321" s="80" t="str">
        <f>IF(AU216="-","-",AU216*INDEX('3c Mappings'!$C$8:$O$21,MATCH($C321,'3c Mappings'!$B$8:$B$21,0),MATCH($B321,'3c Mappings'!$C$7:$O$7,0)))</f>
        <v>-</v>
      </c>
      <c r="AV321" s="80" t="str">
        <f>IF(AV216="-","-",AV216*INDEX('3c Mappings'!$C$8:$O$21,MATCH($C321,'3c Mappings'!$B$8:$B$21,0),MATCH($B321,'3c Mappings'!$C$7:$O$7,0)))</f>
        <v>-</v>
      </c>
      <c r="AW321" s="80" t="str">
        <f>IF(AW216="-","-",AW216*INDEX('3c Mappings'!$C$8:$O$21,MATCH($C321,'3c Mappings'!$B$8:$B$21,0),MATCH($B321,'3c Mappings'!$C$7:$O$7,0)))</f>
        <v>-</v>
      </c>
      <c r="AX321" s="80" t="str">
        <f>IF(AX216="-","-",AX216*INDEX('3c Mappings'!$C$8:$O$21,MATCH($C321,'3c Mappings'!$B$8:$B$21,0),MATCH($B321,'3c Mappings'!$C$7:$O$7,0)))</f>
        <v>-</v>
      </c>
      <c r="AY321" s="80" t="str">
        <f>IF(AY216="-","-",AY216*INDEX('3c Mappings'!$C$8:$O$21,MATCH($C321,'3c Mappings'!$B$8:$B$21,0),MATCH($B321,'3c Mappings'!$C$7:$O$7,0)))</f>
        <v>-</v>
      </c>
      <c r="AZ321" s="80" t="str">
        <f>IF(AZ216="-","-",AZ216*INDEX('3c Mappings'!$C$8:$O$21,MATCH($C321,'3c Mappings'!$B$8:$B$21,0),MATCH($B321,'3c Mappings'!$C$7:$O$7,0)))</f>
        <v>-</v>
      </c>
      <c r="BA321" s="80" t="str">
        <f>IF(BA216="-","-",BA216*INDEX('3c Mappings'!$C$8:$O$21,MATCH($C321,'3c Mappings'!$B$8:$B$21,0),MATCH($B321,'3c Mappings'!$C$7:$O$7,0)))</f>
        <v>-</v>
      </c>
      <c r="BB321" s="80" t="str">
        <f>IF(BB216="-","-",BB216*INDEX('3c Mappings'!$C$8:$O$21,MATCH($C321,'3c Mappings'!$B$8:$B$21,0),MATCH($B321,'3c Mappings'!$C$7:$O$7,0)))</f>
        <v>-</v>
      </c>
    </row>
    <row r="322" spans="1:54" s="14" customFormat="1" ht="11.45">
      <c r="A322" s="10"/>
      <c r="B322" s="72" t="s">
        <v>208</v>
      </c>
      <c r="C322" s="73" t="s">
        <v>182</v>
      </c>
      <c r="D322" s="205"/>
      <c r="E322" s="29"/>
      <c r="F322" s="80">
        <f>IF(F217="-","-",F217*INDEX('3c Mappings'!$C$8:$O$21,MATCH($C322,'3c Mappings'!$B$8:$B$21,0),MATCH($B322,'3c Mappings'!$C$7:$O$7,0)))</f>
        <v>0</v>
      </c>
      <c r="G322" s="80">
        <f>IF(G217="-","-",G217*INDEX('3c Mappings'!$C$8:$O$21,MATCH($C322,'3c Mappings'!$B$8:$B$21,0),MATCH($B322,'3c Mappings'!$C$7:$O$7,0)))</f>
        <v>0</v>
      </c>
      <c r="H322" s="80">
        <f>IF(H217="-","-",H217*INDEX('3c Mappings'!$C$8:$O$21,MATCH($C322,'3c Mappings'!$B$8:$B$21,0),MATCH($B322,'3c Mappings'!$C$7:$O$7,0)))</f>
        <v>0</v>
      </c>
      <c r="I322" s="80">
        <f>IF(I217="-","-",I217*INDEX('3c Mappings'!$C$8:$O$21,MATCH($C322,'3c Mappings'!$B$8:$B$21,0),MATCH($B322,'3c Mappings'!$C$7:$O$7,0)))</f>
        <v>0</v>
      </c>
      <c r="J322" s="80">
        <f>IF(J217="-","-",J217*INDEX('3c Mappings'!$C$8:$O$21,MATCH($C322,'3c Mappings'!$B$8:$B$21,0),MATCH($B322,'3c Mappings'!$C$7:$O$7,0)))</f>
        <v>0</v>
      </c>
      <c r="K322" s="80">
        <f>IF(K217="-","-",K217*INDEX('3c Mappings'!$C$8:$O$21,MATCH($C322,'3c Mappings'!$B$8:$B$21,0),MATCH($B322,'3c Mappings'!$C$7:$O$7,0)))</f>
        <v>0</v>
      </c>
      <c r="L322" s="80">
        <f>IF(L217="-","-",L217*INDEX('3c Mappings'!$C$8:$O$21,MATCH($C322,'3c Mappings'!$B$8:$B$21,0),MATCH($B322,'3c Mappings'!$C$7:$O$7,0)))</f>
        <v>0</v>
      </c>
      <c r="M322" s="80">
        <f>IF(M217="-","-",M217*INDEX('3c Mappings'!$C$8:$O$21,MATCH($C322,'3c Mappings'!$B$8:$B$21,0),MATCH($B322,'3c Mappings'!$C$7:$O$7,0)))</f>
        <v>0</v>
      </c>
      <c r="N322" s="82"/>
      <c r="O322" s="80">
        <f>IF(O217="-","-",O217*INDEX('3c Mappings'!$C$8:$O$21,MATCH($C322,'3c Mappings'!$B$8:$B$21,0),MATCH($B322,'3c Mappings'!$C$7:$O$7,0)))</f>
        <v>0</v>
      </c>
      <c r="P322" s="80">
        <f>IF(P217="-","-",P217*INDEX('3c Mappings'!$C$8:$O$21,MATCH($C322,'3c Mappings'!$B$8:$B$21,0),MATCH($B322,'3c Mappings'!$C$7:$O$7,0)))</f>
        <v>0</v>
      </c>
      <c r="Q322" s="80">
        <f>IF(Q217="-","-",Q217*INDEX('3c Mappings'!$C$8:$O$21,MATCH($C322,'3c Mappings'!$B$8:$B$21,0),MATCH($B322,'3c Mappings'!$C$7:$O$7,0)))</f>
        <v>0</v>
      </c>
      <c r="R322" s="80">
        <f>IF(R217="-","-",R217*INDEX('3c Mappings'!$C$8:$O$21,MATCH($C322,'3c Mappings'!$B$8:$B$21,0),MATCH($B322,'3c Mappings'!$C$7:$O$7,0)))</f>
        <v>0</v>
      </c>
      <c r="S322" s="80">
        <f>IF(S217="-","-",S217*INDEX('3c Mappings'!$C$8:$O$21,MATCH($C322,'3c Mappings'!$B$8:$B$21,0),MATCH($B322,'3c Mappings'!$C$7:$O$7,0)))</f>
        <v>0</v>
      </c>
      <c r="T322" s="80">
        <f>IF(T217="-","-",T217*INDEX('3c Mappings'!$C$8:$O$21,MATCH($C322,'3c Mappings'!$B$8:$B$21,0),MATCH($B322,'3c Mappings'!$C$7:$O$7,0)))</f>
        <v>0</v>
      </c>
      <c r="U322" s="80">
        <f>IF(U217="-","-",U217*INDEX('3c Mappings'!$C$8:$O$21,MATCH($C322,'3c Mappings'!$B$8:$B$21,0),MATCH($B322,'3c Mappings'!$C$7:$O$7,0)))</f>
        <v>0</v>
      </c>
      <c r="V322" s="80">
        <f>IF(V217="-","-",V217*INDEX('3c Mappings'!$C$8:$O$21,MATCH($C322,'3c Mappings'!$B$8:$B$21,0),MATCH($B322,'3c Mappings'!$C$7:$O$7,0)))</f>
        <v>0</v>
      </c>
      <c r="W322" s="80">
        <f>IF(W217="-","-",W217*INDEX('3c Mappings'!$C$8:$O$21,MATCH($C322,'3c Mappings'!$B$8:$B$21,0),MATCH($B322,'3c Mappings'!$C$7:$O$7,0)))</f>
        <v>0</v>
      </c>
      <c r="X322" s="80">
        <f>IF(X217="-","-",X217*INDEX('3c Mappings'!$C$8:$O$21,MATCH($C322,'3c Mappings'!$B$8:$B$21,0),MATCH($B322,'3c Mappings'!$C$7:$O$7,0)))</f>
        <v>0</v>
      </c>
      <c r="Y322" s="80">
        <f>IF(Y217="-","-",Y217*INDEX('3c Mappings'!$C$8:$O$21,MATCH($C322,'3c Mappings'!$B$8:$B$21,0),MATCH($B322,'3c Mappings'!$C$7:$O$7,0)))</f>
        <v>0</v>
      </c>
      <c r="Z322" s="80">
        <f>IF(Z217="-","-",Z217*INDEX('3c Mappings'!$C$8:$O$21,MATCH($C322,'3c Mappings'!$B$8:$B$21,0),MATCH($B322,'3c Mappings'!$C$7:$O$7,0)))</f>
        <v>0</v>
      </c>
      <c r="AA322" s="80">
        <f>IF(AA217="-","-",AA217*INDEX('3c Mappings'!$C$8:$O$21,MATCH($C322,'3c Mappings'!$B$8:$B$21,0),MATCH($B322,'3c Mappings'!$C$7:$O$7,0)))</f>
        <v>0</v>
      </c>
      <c r="AB322" s="80">
        <f>IF(AB217="-","-",AB217*INDEX('3c Mappings'!$C$8:$O$21,MATCH($C322,'3c Mappings'!$B$8:$B$21,0),MATCH($B322,'3c Mappings'!$C$7:$O$7,0)))</f>
        <v>0</v>
      </c>
      <c r="AC322" s="80">
        <f>IF(AC217="-","-",AC217*INDEX('3c Mappings'!$C$8:$O$21,MATCH($C322,'3c Mappings'!$B$8:$B$21,0),MATCH($B322,'3c Mappings'!$C$7:$O$7,0)))</f>
        <v>0</v>
      </c>
      <c r="AD322" s="80">
        <f>IF(AD217="-","-",AD217*INDEX('3c Mappings'!$C$8:$O$21,MATCH($C322,'3c Mappings'!$B$8:$B$21,0),MATCH($B322,'3c Mappings'!$C$7:$O$7,0)))</f>
        <v>0</v>
      </c>
      <c r="AE322" s="80">
        <f>IF(AE217="-","-",AE217*INDEX('3c Mappings'!$C$8:$O$21,MATCH($C322,'3c Mappings'!$B$8:$B$21,0),MATCH($B322,'3c Mappings'!$C$7:$O$7,0)))</f>
        <v>0</v>
      </c>
      <c r="AF322" s="80">
        <f>IF(AF217="-","-",AF217*INDEX('3c Mappings'!$C$8:$O$21,MATCH($C322,'3c Mappings'!$B$8:$B$21,0),MATCH($B322,'3c Mappings'!$C$7:$O$7,0)))</f>
        <v>0</v>
      </c>
      <c r="AG322" s="80">
        <f>IF(AG217="-","-",AG217*INDEX('3c Mappings'!$C$8:$O$21,MATCH($C322,'3c Mappings'!$B$8:$B$21,0),MATCH($B322,'3c Mappings'!$C$7:$O$7,0)))</f>
        <v>0</v>
      </c>
      <c r="AH322" s="80" t="str">
        <f>IF(AH217="-","-",AH217*INDEX('3c Mappings'!$C$8:$O$21,MATCH($C322,'3c Mappings'!$B$8:$B$21,0),MATCH($B322,'3c Mappings'!$C$7:$O$7,0)))</f>
        <v>-</v>
      </c>
      <c r="AI322" s="80" t="str">
        <f>IF(AI217="-","-",AI217*INDEX('3c Mappings'!$C$8:$O$21,MATCH($C322,'3c Mappings'!$B$8:$B$21,0),MATCH($B322,'3c Mappings'!$C$7:$O$7,0)))</f>
        <v>-</v>
      </c>
      <c r="AJ322" s="80" t="str">
        <f>IF(AJ217="-","-",AJ217*INDEX('3c Mappings'!$C$8:$O$21,MATCH($C322,'3c Mappings'!$B$8:$B$21,0),MATCH($B322,'3c Mappings'!$C$7:$O$7,0)))</f>
        <v>-</v>
      </c>
      <c r="AK322" s="80" t="str">
        <f>IF(AK217="-","-",AK217*INDEX('3c Mappings'!$C$8:$O$21,MATCH($C322,'3c Mappings'!$B$8:$B$21,0),MATCH($B322,'3c Mappings'!$C$7:$O$7,0)))</f>
        <v>-</v>
      </c>
      <c r="AL322" s="80" t="str">
        <f>IF(AL217="-","-",AL217*INDEX('3c Mappings'!$C$8:$O$21,MATCH($C322,'3c Mappings'!$B$8:$B$21,0),MATCH($B322,'3c Mappings'!$C$7:$O$7,0)))</f>
        <v>-</v>
      </c>
      <c r="AM322" s="80" t="str">
        <f>IF(AM217="-","-",AM217*INDEX('3c Mappings'!$C$8:$O$21,MATCH($C322,'3c Mappings'!$B$8:$B$21,0),MATCH($B322,'3c Mappings'!$C$7:$O$7,0)))</f>
        <v>-</v>
      </c>
      <c r="AN322" s="80" t="str">
        <f>IF(AN217="-","-",AN217*INDEX('3c Mappings'!$C$8:$O$21,MATCH($C322,'3c Mappings'!$B$8:$B$21,0),MATCH($B322,'3c Mappings'!$C$7:$O$7,0)))</f>
        <v>-</v>
      </c>
      <c r="AO322" s="80" t="str">
        <f>IF(AO217="-","-",AO217*INDEX('3c Mappings'!$C$8:$O$21,MATCH($C322,'3c Mappings'!$B$8:$B$21,0),MATCH($B322,'3c Mappings'!$C$7:$O$7,0)))</f>
        <v>-</v>
      </c>
      <c r="AP322" s="80" t="str">
        <f>IF(AP217="-","-",AP217*INDEX('3c Mappings'!$C$8:$O$21,MATCH($C322,'3c Mappings'!$B$8:$B$21,0),MATCH($B322,'3c Mappings'!$C$7:$O$7,0)))</f>
        <v>-</v>
      </c>
      <c r="AQ322" s="80" t="str">
        <f>IF(AQ217="-","-",AQ217*INDEX('3c Mappings'!$C$8:$O$21,MATCH($C322,'3c Mappings'!$B$8:$B$21,0),MATCH($B322,'3c Mappings'!$C$7:$O$7,0)))</f>
        <v>-</v>
      </c>
      <c r="AR322" s="80" t="str">
        <f>IF(AR217="-","-",AR217*INDEX('3c Mappings'!$C$8:$O$21,MATCH($C322,'3c Mappings'!$B$8:$B$21,0),MATCH($B322,'3c Mappings'!$C$7:$O$7,0)))</f>
        <v>-</v>
      </c>
      <c r="AS322" s="80" t="str">
        <f>IF(AS217="-","-",AS217*INDEX('3c Mappings'!$C$8:$O$21,MATCH($C322,'3c Mappings'!$B$8:$B$21,0),MATCH($B322,'3c Mappings'!$C$7:$O$7,0)))</f>
        <v>-</v>
      </c>
      <c r="AT322" s="80" t="str">
        <f>IF(AT217="-","-",AT217*INDEX('3c Mappings'!$C$8:$O$21,MATCH($C322,'3c Mappings'!$B$8:$B$21,0),MATCH($B322,'3c Mappings'!$C$7:$O$7,0)))</f>
        <v>-</v>
      </c>
      <c r="AU322" s="80" t="str">
        <f>IF(AU217="-","-",AU217*INDEX('3c Mappings'!$C$8:$O$21,MATCH($C322,'3c Mappings'!$B$8:$B$21,0),MATCH($B322,'3c Mappings'!$C$7:$O$7,0)))</f>
        <v>-</v>
      </c>
      <c r="AV322" s="80" t="str">
        <f>IF(AV217="-","-",AV217*INDEX('3c Mappings'!$C$8:$O$21,MATCH($C322,'3c Mappings'!$B$8:$B$21,0),MATCH($B322,'3c Mappings'!$C$7:$O$7,0)))</f>
        <v>-</v>
      </c>
      <c r="AW322" s="80" t="str">
        <f>IF(AW217="-","-",AW217*INDEX('3c Mappings'!$C$8:$O$21,MATCH($C322,'3c Mappings'!$B$8:$B$21,0),MATCH($B322,'3c Mappings'!$C$7:$O$7,0)))</f>
        <v>-</v>
      </c>
      <c r="AX322" s="80" t="str">
        <f>IF(AX217="-","-",AX217*INDEX('3c Mappings'!$C$8:$O$21,MATCH($C322,'3c Mappings'!$B$8:$B$21,0),MATCH($B322,'3c Mappings'!$C$7:$O$7,0)))</f>
        <v>-</v>
      </c>
      <c r="AY322" s="80" t="str">
        <f>IF(AY217="-","-",AY217*INDEX('3c Mappings'!$C$8:$O$21,MATCH($C322,'3c Mappings'!$B$8:$B$21,0),MATCH($B322,'3c Mappings'!$C$7:$O$7,0)))</f>
        <v>-</v>
      </c>
      <c r="AZ322" s="80" t="str">
        <f>IF(AZ217="-","-",AZ217*INDEX('3c Mappings'!$C$8:$O$21,MATCH($C322,'3c Mappings'!$B$8:$B$21,0),MATCH($B322,'3c Mappings'!$C$7:$O$7,0)))</f>
        <v>-</v>
      </c>
      <c r="BA322" s="80" t="str">
        <f>IF(BA217="-","-",BA217*INDEX('3c Mappings'!$C$8:$O$21,MATCH($C322,'3c Mappings'!$B$8:$B$21,0),MATCH($B322,'3c Mappings'!$C$7:$O$7,0)))</f>
        <v>-</v>
      </c>
      <c r="BB322" s="80" t="str">
        <f>IF(BB217="-","-",BB217*INDEX('3c Mappings'!$C$8:$O$21,MATCH($C322,'3c Mappings'!$B$8:$B$21,0),MATCH($B322,'3c Mappings'!$C$7:$O$7,0)))</f>
        <v>-</v>
      </c>
    </row>
    <row r="323" spans="1:54" s="14" customFormat="1" ht="11.45">
      <c r="A323" s="10"/>
      <c r="B323" s="72" t="s">
        <v>209</v>
      </c>
      <c r="C323" s="73" t="s">
        <v>182</v>
      </c>
      <c r="D323" s="205"/>
      <c r="E323" s="29"/>
      <c r="F323" s="80">
        <f>IF(F218="-","-",F218*INDEX('3c Mappings'!$C$8:$O$21,MATCH($C323,'3c Mappings'!$B$8:$B$21,0),MATCH($B323,'3c Mappings'!$C$7:$O$7,0)))</f>
        <v>1.2613243457672958</v>
      </c>
      <c r="G323" s="80">
        <f>IF(G218="-","-",G218*INDEX('3c Mappings'!$C$8:$O$21,MATCH($C323,'3c Mappings'!$B$8:$B$21,0),MATCH($B323,'3c Mappings'!$C$7:$O$7,0)))</f>
        <v>1.2613243457672958</v>
      </c>
      <c r="H323" s="80">
        <f>IF(H218="-","-",H218*INDEX('3c Mappings'!$C$8:$O$21,MATCH($C323,'3c Mappings'!$B$8:$B$21,0),MATCH($B323,'3c Mappings'!$C$7:$O$7,0)))</f>
        <v>1.3386901085927452</v>
      </c>
      <c r="I323" s="80">
        <f>IF(I218="-","-",I218*INDEX('3c Mappings'!$C$8:$O$21,MATCH($C323,'3c Mappings'!$B$8:$B$21,0),MATCH($B323,'3c Mappings'!$C$7:$O$7,0)))</f>
        <v>1.3386901085927452</v>
      </c>
      <c r="J323" s="80">
        <f>IF(J218="-","-",J218*INDEX('3c Mappings'!$C$8:$O$21,MATCH($C323,'3c Mappings'!$B$8:$B$21,0),MATCH($B323,'3c Mappings'!$C$7:$O$7,0)))</f>
        <v>1.3051255973263791</v>
      </c>
      <c r="K323" s="80">
        <f>IF(K218="-","-",K218*INDEX('3c Mappings'!$C$8:$O$21,MATCH($C323,'3c Mappings'!$B$8:$B$21,0),MATCH($B323,'3c Mappings'!$C$7:$O$7,0)))</f>
        <v>1.3051255973263791</v>
      </c>
      <c r="L323" s="80">
        <f>IF(L218="-","-",L218*INDEX('3c Mappings'!$C$8:$O$21,MATCH($C323,'3c Mappings'!$B$8:$B$21,0),MATCH($B323,'3c Mappings'!$C$7:$O$7,0)))</f>
        <v>1.3941985872299116</v>
      </c>
      <c r="M323" s="80">
        <f>IF(M218="-","-",M218*INDEX('3c Mappings'!$C$8:$O$21,MATCH($C323,'3c Mappings'!$B$8:$B$21,0),MATCH($B323,'3c Mappings'!$C$7:$O$7,0)))</f>
        <v>1.3941985872299116</v>
      </c>
      <c r="N323" s="82"/>
      <c r="O323" s="80">
        <f>IF(O218="-","-",O218*INDEX('3c Mappings'!$C$8:$O$21,MATCH($C323,'3c Mappings'!$B$8:$B$21,0),MATCH($B323,'3c Mappings'!$C$7:$O$7,0)))</f>
        <v>1.3941985872299116</v>
      </c>
      <c r="P323" s="80">
        <f>IF(P218="-","-",P218*INDEX('3c Mappings'!$C$8:$O$21,MATCH($C323,'3c Mappings'!$B$8:$B$21,0),MATCH($B323,'3c Mappings'!$C$7:$O$7,0)))</f>
        <v>1.4058128415124402</v>
      </c>
      <c r="Q323" s="80">
        <f>IF(Q218="-","-",Q218*INDEX('3c Mappings'!$C$8:$O$21,MATCH($C323,'3c Mappings'!$B$8:$B$21,0),MATCH($B323,'3c Mappings'!$C$7:$O$7,0)))</f>
        <v>1.4058128415124402</v>
      </c>
      <c r="R323" s="80">
        <f>IF(R218="-","-",R218*INDEX('3c Mappings'!$C$8:$O$21,MATCH($C323,'3c Mappings'!$B$8:$B$21,0),MATCH($B323,'3c Mappings'!$C$7:$O$7,0)))</f>
        <v>1.4334478696647441</v>
      </c>
      <c r="S323" s="80">
        <f>IF(S218="-","-",S218*INDEX('3c Mappings'!$C$8:$O$21,MATCH($C323,'3c Mappings'!$B$8:$B$21,0),MATCH($B323,'3c Mappings'!$C$7:$O$7,0)))</f>
        <v>1.4334478696647441</v>
      </c>
      <c r="T323" s="80">
        <f>IF(T218="-","-",T218*INDEX('3c Mappings'!$C$8:$O$21,MATCH($C323,'3c Mappings'!$B$8:$B$21,0),MATCH($B323,'3c Mappings'!$C$7:$O$7,0)))</f>
        <v>1.2047016466286222</v>
      </c>
      <c r="U323" s="80">
        <f>IF(U218="-","-",U218*INDEX('3c Mappings'!$C$8:$O$21,MATCH($C323,'3c Mappings'!$B$8:$B$21,0),MATCH($B323,'3c Mappings'!$C$7:$O$7,0)))</f>
        <v>1.2047016466286222</v>
      </c>
      <c r="V323" s="80">
        <f>IF(V218="-","-",V218*INDEX('3c Mappings'!$C$8:$O$21,MATCH($C323,'3c Mappings'!$B$8:$B$21,0),MATCH($B323,'3c Mappings'!$C$7:$O$7,0)))</f>
        <v>1.7178725165624875</v>
      </c>
      <c r="W323" s="80">
        <f>IF(W218="-","-",W218*INDEX('3c Mappings'!$C$8:$O$21,MATCH($C323,'3c Mappings'!$B$8:$B$21,0),MATCH($B323,'3c Mappings'!$C$7:$O$7,0)))</f>
        <v>1.6493226246588937</v>
      </c>
      <c r="X323" s="80">
        <f>IF(X218="-","-",X218*INDEX('3c Mappings'!$C$8:$O$21,MATCH($C323,'3c Mappings'!$B$8:$B$21,0),MATCH($B323,'3c Mappings'!$C$7:$O$7,0)))</f>
        <v>1.729768805263002</v>
      </c>
      <c r="Y323" s="80">
        <f>IF(Y218="-","-",Y218*INDEX('3c Mappings'!$C$8:$O$21,MATCH($C323,'3c Mappings'!$B$8:$B$21,0),MATCH($B323,'3c Mappings'!$C$7:$O$7,0)))</f>
        <v>1.729768805263002</v>
      </c>
      <c r="Z323" s="80">
        <f>IF(Z218="-","-",Z218*INDEX('3c Mappings'!$C$8:$O$21,MATCH($C323,'3c Mappings'!$B$8:$B$21,0),MATCH($B323,'3c Mappings'!$C$7:$O$7,0)))</f>
        <v>1.729768805263002</v>
      </c>
      <c r="AA323" s="80">
        <f>IF(AA218="-","-",AA218*INDEX('3c Mappings'!$C$8:$O$21,MATCH($C323,'3c Mappings'!$B$8:$B$21,0),MATCH($B323,'3c Mappings'!$C$7:$O$7,0)))</f>
        <v>1.729768805263002</v>
      </c>
      <c r="AB323" s="80">
        <f>IF(AB218="-","-",AB218*INDEX('3c Mappings'!$C$8:$O$21,MATCH($C323,'3c Mappings'!$B$8:$B$21,0),MATCH($B323,'3c Mappings'!$C$7:$O$7,0)))</f>
        <v>1.6010320638656614</v>
      </c>
      <c r="AC323" s="80">
        <f>IF(AC218="-","-",AC218*INDEX('3c Mappings'!$C$8:$O$21,MATCH($C323,'3c Mappings'!$B$8:$B$21,0),MATCH($B323,'3c Mappings'!$C$7:$O$7,0)))</f>
        <v>1.6010320638656614</v>
      </c>
      <c r="AD323" s="80">
        <f>IF(AD218="-","-",AD218*INDEX('3c Mappings'!$C$8:$O$21,MATCH($C323,'3c Mappings'!$B$8:$B$21,0),MATCH($B323,'3c Mappings'!$C$7:$O$7,0)))</f>
        <v>1.6010320638656614</v>
      </c>
      <c r="AE323" s="80">
        <f>IF(AE218="-","-",AE218*INDEX('3c Mappings'!$C$8:$O$21,MATCH($C323,'3c Mappings'!$B$8:$B$21,0),MATCH($B323,'3c Mappings'!$C$7:$O$7,0)))</f>
        <v>1.6010320638656614</v>
      </c>
      <c r="AF323" s="80">
        <f>IF(AF218="-","-",AF218*INDEX('3c Mappings'!$C$8:$O$21,MATCH($C323,'3c Mappings'!$B$8:$B$21,0),MATCH($B323,'3c Mappings'!$C$7:$O$7,0)))</f>
        <v>1.705771800874031</v>
      </c>
      <c r="AG323" s="80">
        <f>IF(AG218="-","-",AG218*INDEX('3c Mappings'!$C$8:$O$21,MATCH($C323,'3c Mappings'!$B$8:$B$21,0),MATCH($B323,'3c Mappings'!$C$7:$O$7,0)))</f>
        <v>1.705771800874031</v>
      </c>
      <c r="AH323" s="80" t="str">
        <f>IF(AH218="-","-",AH218*INDEX('3c Mappings'!$C$8:$O$21,MATCH($C323,'3c Mappings'!$B$8:$B$21,0),MATCH($B323,'3c Mappings'!$C$7:$O$7,0)))</f>
        <v>-</v>
      </c>
      <c r="AI323" s="80" t="str">
        <f>IF(AI218="-","-",AI218*INDEX('3c Mappings'!$C$8:$O$21,MATCH($C323,'3c Mappings'!$B$8:$B$21,0),MATCH($B323,'3c Mappings'!$C$7:$O$7,0)))</f>
        <v>-</v>
      </c>
      <c r="AJ323" s="80" t="str">
        <f>IF(AJ218="-","-",AJ218*INDEX('3c Mappings'!$C$8:$O$21,MATCH($C323,'3c Mappings'!$B$8:$B$21,0),MATCH($B323,'3c Mappings'!$C$7:$O$7,0)))</f>
        <v>-</v>
      </c>
      <c r="AK323" s="80" t="str">
        <f>IF(AK218="-","-",AK218*INDEX('3c Mappings'!$C$8:$O$21,MATCH($C323,'3c Mappings'!$B$8:$B$21,0),MATCH($B323,'3c Mappings'!$C$7:$O$7,0)))</f>
        <v>-</v>
      </c>
      <c r="AL323" s="80" t="str">
        <f>IF(AL218="-","-",AL218*INDEX('3c Mappings'!$C$8:$O$21,MATCH($C323,'3c Mappings'!$B$8:$B$21,0),MATCH($B323,'3c Mappings'!$C$7:$O$7,0)))</f>
        <v>-</v>
      </c>
      <c r="AM323" s="80" t="str">
        <f>IF(AM218="-","-",AM218*INDEX('3c Mappings'!$C$8:$O$21,MATCH($C323,'3c Mappings'!$B$8:$B$21,0),MATCH($B323,'3c Mappings'!$C$7:$O$7,0)))</f>
        <v>-</v>
      </c>
      <c r="AN323" s="80" t="str">
        <f>IF(AN218="-","-",AN218*INDEX('3c Mappings'!$C$8:$O$21,MATCH($C323,'3c Mappings'!$B$8:$B$21,0),MATCH($B323,'3c Mappings'!$C$7:$O$7,0)))</f>
        <v>-</v>
      </c>
      <c r="AO323" s="80" t="str">
        <f>IF(AO218="-","-",AO218*INDEX('3c Mappings'!$C$8:$O$21,MATCH($C323,'3c Mappings'!$B$8:$B$21,0),MATCH($B323,'3c Mappings'!$C$7:$O$7,0)))</f>
        <v>-</v>
      </c>
      <c r="AP323" s="80" t="str">
        <f>IF(AP218="-","-",AP218*INDEX('3c Mappings'!$C$8:$O$21,MATCH($C323,'3c Mappings'!$B$8:$B$21,0),MATCH($B323,'3c Mappings'!$C$7:$O$7,0)))</f>
        <v>-</v>
      </c>
      <c r="AQ323" s="80" t="str">
        <f>IF(AQ218="-","-",AQ218*INDEX('3c Mappings'!$C$8:$O$21,MATCH($C323,'3c Mappings'!$B$8:$B$21,0),MATCH($B323,'3c Mappings'!$C$7:$O$7,0)))</f>
        <v>-</v>
      </c>
      <c r="AR323" s="80" t="str">
        <f>IF(AR218="-","-",AR218*INDEX('3c Mappings'!$C$8:$O$21,MATCH($C323,'3c Mappings'!$B$8:$B$21,0),MATCH($B323,'3c Mappings'!$C$7:$O$7,0)))</f>
        <v>-</v>
      </c>
      <c r="AS323" s="80" t="str">
        <f>IF(AS218="-","-",AS218*INDEX('3c Mappings'!$C$8:$O$21,MATCH($C323,'3c Mappings'!$B$8:$B$21,0),MATCH($B323,'3c Mappings'!$C$7:$O$7,0)))</f>
        <v>-</v>
      </c>
      <c r="AT323" s="80" t="str">
        <f>IF(AT218="-","-",AT218*INDEX('3c Mappings'!$C$8:$O$21,MATCH($C323,'3c Mappings'!$B$8:$B$21,0),MATCH($B323,'3c Mappings'!$C$7:$O$7,0)))</f>
        <v>-</v>
      </c>
      <c r="AU323" s="80" t="str">
        <f>IF(AU218="-","-",AU218*INDEX('3c Mappings'!$C$8:$O$21,MATCH($C323,'3c Mappings'!$B$8:$B$21,0),MATCH($B323,'3c Mappings'!$C$7:$O$7,0)))</f>
        <v>-</v>
      </c>
      <c r="AV323" s="80" t="str">
        <f>IF(AV218="-","-",AV218*INDEX('3c Mappings'!$C$8:$O$21,MATCH($C323,'3c Mappings'!$B$8:$B$21,0),MATCH($B323,'3c Mappings'!$C$7:$O$7,0)))</f>
        <v>-</v>
      </c>
      <c r="AW323" s="80" t="str">
        <f>IF(AW218="-","-",AW218*INDEX('3c Mappings'!$C$8:$O$21,MATCH($C323,'3c Mappings'!$B$8:$B$21,0),MATCH($B323,'3c Mappings'!$C$7:$O$7,0)))</f>
        <v>-</v>
      </c>
      <c r="AX323" s="80" t="str">
        <f>IF(AX218="-","-",AX218*INDEX('3c Mappings'!$C$8:$O$21,MATCH($C323,'3c Mappings'!$B$8:$B$21,0),MATCH($B323,'3c Mappings'!$C$7:$O$7,0)))</f>
        <v>-</v>
      </c>
      <c r="AY323" s="80" t="str">
        <f>IF(AY218="-","-",AY218*INDEX('3c Mappings'!$C$8:$O$21,MATCH($C323,'3c Mappings'!$B$8:$B$21,0),MATCH($B323,'3c Mappings'!$C$7:$O$7,0)))</f>
        <v>-</v>
      </c>
      <c r="AZ323" s="80" t="str">
        <f>IF(AZ218="-","-",AZ218*INDEX('3c Mappings'!$C$8:$O$21,MATCH($C323,'3c Mappings'!$B$8:$B$21,0),MATCH($B323,'3c Mappings'!$C$7:$O$7,0)))</f>
        <v>-</v>
      </c>
      <c r="BA323" s="80" t="str">
        <f>IF(BA218="-","-",BA218*INDEX('3c Mappings'!$C$8:$O$21,MATCH($C323,'3c Mappings'!$B$8:$B$21,0),MATCH($B323,'3c Mappings'!$C$7:$O$7,0)))</f>
        <v>-</v>
      </c>
      <c r="BB323" s="80" t="str">
        <f>IF(BB218="-","-",BB218*INDEX('3c Mappings'!$C$8:$O$21,MATCH($C323,'3c Mappings'!$B$8:$B$21,0),MATCH($B323,'3c Mappings'!$C$7:$O$7,0)))</f>
        <v>-</v>
      </c>
    </row>
    <row r="324" spans="1:54" s="14" customFormat="1" ht="11.45">
      <c r="A324" s="10"/>
      <c r="B324" s="72" t="s">
        <v>210</v>
      </c>
      <c r="C324" s="73" t="s">
        <v>182</v>
      </c>
      <c r="D324" s="205"/>
      <c r="E324" s="29"/>
      <c r="F324" s="80">
        <f>IF(F219="-","-",F219*INDEX('3c Mappings'!$C$8:$O$21,MATCH($C324,'3c Mappings'!$B$8:$B$21,0),MATCH($B324,'3c Mappings'!$C$7:$O$7,0)))</f>
        <v>74.69885062618556</v>
      </c>
      <c r="G324" s="80">
        <f>IF(G219="-","-",G219*INDEX('3c Mappings'!$C$8:$O$21,MATCH($C324,'3c Mappings'!$B$8:$B$21,0),MATCH($B324,'3c Mappings'!$C$7:$O$7,0)))</f>
        <v>74.69885062618556</v>
      </c>
      <c r="H324" s="80">
        <f>IF(H219="-","-",H219*INDEX('3c Mappings'!$C$8:$O$21,MATCH($C324,'3c Mappings'!$B$8:$B$21,0),MATCH($B324,'3c Mappings'!$C$7:$O$7,0)))</f>
        <v>74.100332000060405</v>
      </c>
      <c r="I324" s="80">
        <f>IF(I219="-","-",I219*INDEX('3c Mappings'!$C$8:$O$21,MATCH($C324,'3c Mappings'!$B$8:$B$21,0),MATCH($B324,'3c Mappings'!$C$7:$O$7,0)))</f>
        <v>74.100332000060405</v>
      </c>
      <c r="J324" s="80">
        <f>IF(J219="-","-",J219*INDEX('3c Mappings'!$C$8:$O$21,MATCH($C324,'3c Mappings'!$B$8:$B$21,0),MATCH($B324,'3c Mappings'!$C$7:$O$7,0)))</f>
        <v>72.4885273557869</v>
      </c>
      <c r="K324" s="80">
        <f>IF(K219="-","-",K219*INDEX('3c Mappings'!$C$8:$O$21,MATCH($C324,'3c Mappings'!$B$8:$B$21,0),MATCH($B324,'3c Mappings'!$C$7:$O$7,0)))</f>
        <v>72.4885273557869</v>
      </c>
      <c r="L324" s="80">
        <f>IF(L219="-","-",L219*INDEX('3c Mappings'!$C$8:$O$21,MATCH($C324,'3c Mappings'!$B$8:$B$21,0),MATCH($B324,'3c Mappings'!$C$7:$O$7,0)))</f>
        <v>76.390553632609056</v>
      </c>
      <c r="M324" s="80">
        <f>IF(M219="-","-",M219*INDEX('3c Mappings'!$C$8:$O$21,MATCH($C324,'3c Mappings'!$B$8:$B$21,0),MATCH($B324,'3c Mappings'!$C$7:$O$7,0)))</f>
        <v>76.390553632609056</v>
      </c>
      <c r="N324" s="82"/>
      <c r="O324" s="80">
        <f>IF(O219="-","-",O219*INDEX('3c Mappings'!$C$8:$O$21,MATCH($C324,'3c Mappings'!$B$8:$B$21,0),MATCH($B324,'3c Mappings'!$C$7:$O$7,0)))</f>
        <v>76.390553632609056</v>
      </c>
      <c r="P324" s="80">
        <f>IF(P219="-","-",P219*INDEX('3c Mappings'!$C$8:$O$21,MATCH($C324,'3c Mappings'!$B$8:$B$21,0),MATCH($B324,'3c Mappings'!$C$7:$O$7,0)))</f>
        <v>78.610748298980099</v>
      </c>
      <c r="Q324" s="80">
        <f>IF(Q219="-","-",Q219*INDEX('3c Mappings'!$C$8:$O$21,MATCH($C324,'3c Mappings'!$B$8:$B$21,0),MATCH($B324,'3c Mappings'!$C$7:$O$7,0)))</f>
        <v>78.610748298980099</v>
      </c>
      <c r="R324" s="80">
        <f>IF(R219="-","-",R219*INDEX('3c Mappings'!$C$8:$O$21,MATCH($C324,'3c Mappings'!$B$8:$B$21,0),MATCH($B324,'3c Mappings'!$C$7:$O$7,0)))</f>
        <v>80.429005253235701</v>
      </c>
      <c r="S324" s="80">
        <f>IF(S219="-","-",S219*INDEX('3c Mappings'!$C$8:$O$21,MATCH($C324,'3c Mappings'!$B$8:$B$21,0),MATCH($B324,'3c Mappings'!$C$7:$O$7,0)))</f>
        <v>80.429005253235701</v>
      </c>
      <c r="T324" s="80">
        <f>IF(T219="-","-",T219*INDEX('3c Mappings'!$C$8:$O$21,MATCH($C324,'3c Mappings'!$B$8:$B$21,0),MATCH($B324,'3c Mappings'!$C$7:$O$7,0)))</f>
        <v>72.351810105265599</v>
      </c>
      <c r="U324" s="80">
        <f>IF(U219="-","-",U219*INDEX('3c Mappings'!$C$8:$O$21,MATCH($C324,'3c Mappings'!$B$8:$B$21,0),MATCH($B324,'3c Mappings'!$C$7:$O$7,0)))</f>
        <v>72.351810105265599</v>
      </c>
      <c r="V324" s="80">
        <f>IF(V219="-","-",V219*INDEX('3c Mappings'!$C$8:$O$21,MATCH($C324,'3c Mappings'!$B$8:$B$21,0),MATCH($B324,'3c Mappings'!$C$7:$O$7,0)))</f>
        <v>102.83142809034264</v>
      </c>
      <c r="W324" s="80">
        <f>IF(W219="-","-",W219*INDEX('3c Mappings'!$C$8:$O$21,MATCH($C324,'3c Mappings'!$B$8:$B$21,0),MATCH($B324,'3c Mappings'!$C$7:$O$7,0)))</f>
        <v>98.72046263358736</v>
      </c>
      <c r="X324" s="80">
        <f>IF(X219="-","-",X219*INDEX('3c Mappings'!$C$8:$O$21,MATCH($C324,'3c Mappings'!$B$8:$B$21,0),MATCH($B324,'3c Mappings'!$C$7:$O$7,0)))</f>
        <v>103.17653971276324</v>
      </c>
      <c r="Y324" s="80">
        <f>IF(Y219="-","-",Y219*INDEX('3c Mappings'!$C$8:$O$21,MATCH($C324,'3c Mappings'!$B$8:$B$21,0),MATCH($B324,'3c Mappings'!$C$7:$O$7,0)))</f>
        <v>103.17653971276324</v>
      </c>
      <c r="Z324" s="80">
        <f>IF(Z219="-","-",Z219*INDEX('3c Mappings'!$C$8:$O$21,MATCH($C324,'3c Mappings'!$B$8:$B$21,0),MATCH($B324,'3c Mappings'!$C$7:$O$7,0)))</f>
        <v>103.17653971276324</v>
      </c>
      <c r="AA324" s="80">
        <f>IF(AA219="-","-",AA219*INDEX('3c Mappings'!$C$8:$O$21,MATCH($C324,'3c Mappings'!$B$8:$B$21,0),MATCH($B324,'3c Mappings'!$C$7:$O$7,0)))</f>
        <v>103.17653971276324</v>
      </c>
      <c r="AB324" s="80">
        <f>IF(AB219="-","-",AB219*INDEX('3c Mappings'!$C$8:$O$21,MATCH($C324,'3c Mappings'!$B$8:$B$21,0),MATCH($B324,'3c Mappings'!$C$7:$O$7,0)))</f>
        <v>95.716427930210656</v>
      </c>
      <c r="AC324" s="80">
        <f>IF(AC219="-","-",AC219*INDEX('3c Mappings'!$C$8:$O$21,MATCH($C324,'3c Mappings'!$B$8:$B$21,0),MATCH($B324,'3c Mappings'!$C$7:$O$7,0)))</f>
        <v>95.716427930210656</v>
      </c>
      <c r="AD324" s="80">
        <f>IF(AD219="-","-",AD219*INDEX('3c Mappings'!$C$8:$O$21,MATCH($C324,'3c Mappings'!$B$8:$B$21,0),MATCH($B324,'3c Mappings'!$C$7:$O$7,0)))</f>
        <v>95.716427930210656</v>
      </c>
      <c r="AE324" s="80">
        <f>IF(AE219="-","-",AE219*INDEX('3c Mappings'!$C$8:$O$21,MATCH($C324,'3c Mappings'!$B$8:$B$21,0),MATCH($B324,'3c Mappings'!$C$7:$O$7,0)))</f>
        <v>95.716427930210656</v>
      </c>
      <c r="AF324" s="80">
        <f>IF(AF219="-","-",AF219*INDEX('3c Mappings'!$C$8:$O$21,MATCH($C324,'3c Mappings'!$B$8:$B$21,0),MATCH($B324,'3c Mappings'!$C$7:$O$7,0)))</f>
        <v>102.16101880564969</v>
      </c>
      <c r="AG324" s="80">
        <f>IF(AG219="-","-",AG219*INDEX('3c Mappings'!$C$8:$O$21,MATCH($C324,'3c Mappings'!$B$8:$B$21,0),MATCH($B324,'3c Mappings'!$C$7:$O$7,0)))</f>
        <v>102.16101880564969</v>
      </c>
      <c r="AH324" s="80" t="str">
        <f>IF(AH219="-","-",AH219*INDEX('3c Mappings'!$C$8:$O$21,MATCH($C324,'3c Mappings'!$B$8:$B$21,0),MATCH($B324,'3c Mappings'!$C$7:$O$7,0)))</f>
        <v>-</v>
      </c>
      <c r="AI324" s="80" t="str">
        <f>IF(AI219="-","-",AI219*INDEX('3c Mappings'!$C$8:$O$21,MATCH($C324,'3c Mappings'!$B$8:$B$21,0),MATCH($B324,'3c Mappings'!$C$7:$O$7,0)))</f>
        <v>-</v>
      </c>
      <c r="AJ324" s="80" t="str">
        <f>IF(AJ219="-","-",AJ219*INDEX('3c Mappings'!$C$8:$O$21,MATCH($C324,'3c Mappings'!$B$8:$B$21,0),MATCH($B324,'3c Mappings'!$C$7:$O$7,0)))</f>
        <v>-</v>
      </c>
      <c r="AK324" s="80" t="str">
        <f>IF(AK219="-","-",AK219*INDEX('3c Mappings'!$C$8:$O$21,MATCH($C324,'3c Mappings'!$B$8:$B$21,0),MATCH($B324,'3c Mappings'!$C$7:$O$7,0)))</f>
        <v>-</v>
      </c>
      <c r="AL324" s="80" t="str">
        <f>IF(AL219="-","-",AL219*INDEX('3c Mappings'!$C$8:$O$21,MATCH($C324,'3c Mappings'!$B$8:$B$21,0),MATCH($B324,'3c Mappings'!$C$7:$O$7,0)))</f>
        <v>-</v>
      </c>
      <c r="AM324" s="80" t="str">
        <f>IF(AM219="-","-",AM219*INDEX('3c Mappings'!$C$8:$O$21,MATCH($C324,'3c Mappings'!$B$8:$B$21,0),MATCH($B324,'3c Mappings'!$C$7:$O$7,0)))</f>
        <v>-</v>
      </c>
      <c r="AN324" s="80" t="str">
        <f>IF(AN219="-","-",AN219*INDEX('3c Mappings'!$C$8:$O$21,MATCH($C324,'3c Mappings'!$B$8:$B$21,0),MATCH($B324,'3c Mappings'!$C$7:$O$7,0)))</f>
        <v>-</v>
      </c>
      <c r="AO324" s="80" t="str">
        <f>IF(AO219="-","-",AO219*INDEX('3c Mappings'!$C$8:$O$21,MATCH($C324,'3c Mappings'!$B$8:$B$21,0),MATCH($B324,'3c Mappings'!$C$7:$O$7,0)))</f>
        <v>-</v>
      </c>
      <c r="AP324" s="80" t="str">
        <f>IF(AP219="-","-",AP219*INDEX('3c Mappings'!$C$8:$O$21,MATCH($C324,'3c Mappings'!$B$8:$B$21,0),MATCH($B324,'3c Mappings'!$C$7:$O$7,0)))</f>
        <v>-</v>
      </c>
      <c r="AQ324" s="80" t="str">
        <f>IF(AQ219="-","-",AQ219*INDEX('3c Mappings'!$C$8:$O$21,MATCH($C324,'3c Mappings'!$B$8:$B$21,0),MATCH($B324,'3c Mappings'!$C$7:$O$7,0)))</f>
        <v>-</v>
      </c>
      <c r="AR324" s="80" t="str">
        <f>IF(AR219="-","-",AR219*INDEX('3c Mappings'!$C$8:$O$21,MATCH($C324,'3c Mappings'!$B$8:$B$21,0),MATCH($B324,'3c Mappings'!$C$7:$O$7,0)))</f>
        <v>-</v>
      </c>
      <c r="AS324" s="80" t="str">
        <f>IF(AS219="-","-",AS219*INDEX('3c Mappings'!$C$8:$O$21,MATCH($C324,'3c Mappings'!$B$8:$B$21,0),MATCH($B324,'3c Mappings'!$C$7:$O$7,0)))</f>
        <v>-</v>
      </c>
      <c r="AT324" s="80" t="str">
        <f>IF(AT219="-","-",AT219*INDEX('3c Mappings'!$C$8:$O$21,MATCH($C324,'3c Mappings'!$B$8:$B$21,0),MATCH($B324,'3c Mappings'!$C$7:$O$7,0)))</f>
        <v>-</v>
      </c>
      <c r="AU324" s="80" t="str">
        <f>IF(AU219="-","-",AU219*INDEX('3c Mappings'!$C$8:$O$21,MATCH($C324,'3c Mappings'!$B$8:$B$21,0),MATCH($B324,'3c Mappings'!$C$7:$O$7,0)))</f>
        <v>-</v>
      </c>
      <c r="AV324" s="80" t="str">
        <f>IF(AV219="-","-",AV219*INDEX('3c Mappings'!$C$8:$O$21,MATCH($C324,'3c Mappings'!$B$8:$B$21,0),MATCH($B324,'3c Mappings'!$C$7:$O$7,0)))</f>
        <v>-</v>
      </c>
      <c r="AW324" s="80" t="str">
        <f>IF(AW219="-","-",AW219*INDEX('3c Mappings'!$C$8:$O$21,MATCH($C324,'3c Mappings'!$B$8:$B$21,0),MATCH($B324,'3c Mappings'!$C$7:$O$7,0)))</f>
        <v>-</v>
      </c>
      <c r="AX324" s="80" t="str">
        <f>IF(AX219="-","-",AX219*INDEX('3c Mappings'!$C$8:$O$21,MATCH($C324,'3c Mappings'!$B$8:$B$21,0),MATCH($B324,'3c Mappings'!$C$7:$O$7,0)))</f>
        <v>-</v>
      </c>
      <c r="AY324" s="80" t="str">
        <f>IF(AY219="-","-",AY219*INDEX('3c Mappings'!$C$8:$O$21,MATCH($C324,'3c Mappings'!$B$8:$B$21,0),MATCH($B324,'3c Mappings'!$C$7:$O$7,0)))</f>
        <v>-</v>
      </c>
      <c r="AZ324" s="80" t="str">
        <f>IF(AZ219="-","-",AZ219*INDEX('3c Mappings'!$C$8:$O$21,MATCH($C324,'3c Mappings'!$B$8:$B$21,0),MATCH($B324,'3c Mappings'!$C$7:$O$7,0)))</f>
        <v>-</v>
      </c>
      <c r="BA324" s="80" t="str">
        <f>IF(BA219="-","-",BA219*INDEX('3c Mappings'!$C$8:$O$21,MATCH($C324,'3c Mappings'!$B$8:$B$21,0),MATCH($B324,'3c Mappings'!$C$7:$O$7,0)))</f>
        <v>-</v>
      </c>
      <c r="BB324" s="80" t="str">
        <f>IF(BB219="-","-",BB219*INDEX('3c Mappings'!$C$8:$O$21,MATCH($C324,'3c Mappings'!$B$8:$B$21,0),MATCH($B324,'3c Mappings'!$C$7:$O$7,0)))</f>
        <v>-</v>
      </c>
    </row>
    <row r="325" spans="1:54" s="14" customFormat="1" ht="11.45">
      <c r="A325" s="10"/>
      <c r="B325" s="72" t="s">
        <v>211</v>
      </c>
      <c r="C325" s="73" t="s">
        <v>182</v>
      </c>
      <c r="D325" s="205"/>
      <c r="E325" s="29"/>
      <c r="F325" s="80">
        <f>IF(F220="-","-",F220*INDEX('3c Mappings'!$C$8:$O$21,MATCH($C325,'3c Mappings'!$B$8:$B$21,0),MATCH($B325,'3c Mappings'!$C$7:$O$7,0)))</f>
        <v>11.608261243763801</v>
      </c>
      <c r="G325" s="80">
        <f>IF(G220="-","-",G220*INDEX('3c Mappings'!$C$8:$O$21,MATCH($C325,'3c Mappings'!$B$8:$B$21,0),MATCH($B325,'3c Mappings'!$C$7:$O$7,0)))</f>
        <v>11.608261243763801</v>
      </c>
      <c r="H325" s="80">
        <f>IF(H220="-","-",H220*INDEX('3c Mappings'!$C$8:$O$21,MATCH($C325,'3c Mappings'!$B$8:$B$21,0),MATCH($B325,'3c Mappings'!$C$7:$O$7,0)))</f>
        <v>11.961098111283476</v>
      </c>
      <c r="I325" s="80">
        <f>IF(I220="-","-",I220*INDEX('3c Mappings'!$C$8:$O$21,MATCH($C325,'3c Mappings'!$B$8:$B$21,0),MATCH($B325,'3c Mappings'!$C$7:$O$7,0)))</f>
        <v>11.961098111283476</v>
      </c>
      <c r="J325" s="80">
        <f>IF(J220="-","-",J220*INDEX('3c Mappings'!$C$8:$O$21,MATCH($C325,'3c Mappings'!$B$8:$B$21,0),MATCH($B325,'3c Mappings'!$C$7:$O$7,0)))</f>
        <v>11.795839216093086</v>
      </c>
      <c r="K325" s="80">
        <f>IF(K220="-","-",K220*INDEX('3c Mappings'!$C$8:$O$21,MATCH($C325,'3c Mappings'!$B$8:$B$21,0),MATCH($B325,'3c Mappings'!$C$7:$O$7,0)))</f>
        <v>11.795839216093086</v>
      </c>
      <c r="L325" s="80">
        <f>IF(L220="-","-",L220*INDEX('3c Mappings'!$C$8:$O$21,MATCH($C325,'3c Mappings'!$B$8:$B$21,0),MATCH($B325,'3c Mappings'!$C$7:$O$7,0)))</f>
        <v>11.834461310029965</v>
      </c>
      <c r="M325" s="80">
        <f>IF(M220="-","-",M220*INDEX('3c Mappings'!$C$8:$O$21,MATCH($C325,'3c Mappings'!$B$8:$B$21,0),MATCH($B325,'3c Mappings'!$C$7:$O$7,0)))</f>
        <v>11.834461310029965</v>
      </c>
      <c r="N325" s="82"/>
      <c r="O325" s="80">
        <f>IF(O220="-","-",O220*INDEX('3c Mappings'!$C$8:$O$21,MATCH($C325,'3c Mappings'!$B$8:$B$21,0),MATCH($B325,'3c Mappings'!$C$7:$O$7,0)))</f>
        <v>11.834461310029965</v>
      </c>
      <c r="P325" s="80">
        <f>IF(P220="-","-",P220*INDEX('3c Mappings'!$C$8:$O$21,MATCH($C325,'3c Mappings'!$B$8:$B$21,0),MATCH($B325,'3c Mappings'!$C$7:$O$7,0)))</f>
        <v>12.646099651060759</v>
      </c>
      <c r="Q325" s="80">
        <f>IF(Q220="-","-",Q220*INDEX('3c Mappings'!$C$8:$O$21,MATCH($C325,'3c Mappings'!$B$8:$B$21,0),MATCH($B325,'3c Mappings'!$C$7:$O$7,0)))</f>
        <v>12.646099651060759</v>
      </c>
      <c r="R325" s="80">
        <f>IF(R220="-","-",R220*INDEX('3c Mappings'!$C$8:$O$21,MATCH($C325,'3c Mappings'!$B$8:$B$21,0),MATCH($B325,'3c Mappings'!$C$7:$O$7,0)))</f>
        <v>12.514575736369109</v>
      </c>
      <c r="S325" s="80">
        <f>IF(S220="-","-",S220*INDEX('3c Mappings'!$C$8:$O$21,MATCH($C325,'3c Mappings'!$B$8:$B$21,0),MATCH($B325,'3c Mappings'!$C$7:$O$7,0)))</f>
        <v>12.514575736369109</v>
      </c>
      <c r="T325" s="80">
        <f>IF(T220="-","-",T220*INDEX('3c Mappings'!$C$8:$O$21,MATCH($C325,'3c Mappings'!$B$8:$B$21,0),MATCH($B325,'3c Mappings'!$C$7:$O$7,0)))</f>
        <v>12.687783816413354</v>
      </c>
      <c r="U325" s="80">
        <f>IF(U220="-","-",U220*INDEX('3c Mappings'!$C$8:$O$21,MATCH($C325,'3c Mappings'!$B$8:$B$21,0),MATCH($B325,'3c Mappings'!$C$7:$O$7,0)))</f>
        <v>12.687783816413354</v>
      </c>
      <c r="V325" s="80">
        <f>IF(V220="-","-",V220*INDEX('3c Mappings'!$C$8:$O$21,MATCH($C325,'3c Mappings'!$B$8:$B$21,0),MATCH($B325,'3c Mappings'!$C$7:$O$7,0)))</f>
        <v>17.023146212535792</v>
      </c>
      <c r="W325" s="80">
        <f>IF(W220="-","-",W220*INDEX('3c Mappings'!$C$8:$O$21,MATCH($C325,'3c Mappings'!$B$8:$B$21,0),MATCH($B325,'3c Mappings'!$C$7:$O$7,0)))</f>
        <v>16.124524243733031</v>
      </c>
      <c r="X325" s="80">
        <f>IF(X220="-","-",X220*INDEX('3c Mappings'!$C$8:$O$21,MATCH($C325,'3c Mappings'!$B$8:$B$21,0),MATCH($B325,'3c Mappings'!$C$7:$O$7,0)))</f>
        <v>17.557222350936659</v>
      </c>
      <c r="Y325" s="80">
        <f>IF(Y220="-","-",Y220*INDEX('3c Mappings'!$C$8:$O$21,MATCH($C325,'3c Mappings'!$B$8:$B$21,0),MATCH($B325,'3c Mappings'!$C$7:$O$7,0)))</f>
        <v>17.557222350936659</v>
      </c>
      <c r="Z325" s="80">
        <f>IF(Z220="-","-",Z220*INDEX('3c Mappings'!$C$8:$O$21,MATCH($C325,'3c Mappings'!$B$8:$B$21,0),MATCH($B325,'3c Mappings'!$C$7:$O$7,0)))</f>
        <v>17.557222350936659</v>
      </c>
      <c r="AA325" s="80">
        <f>IF(AA220="-","-",AA220*INDEX('3c Mappings'!$C$8:$O$21,MATCH($C325,'3c Mappings'!$B$8:$B$21,0),MATCH($B325,'3c Mappings'!$C$7:$O$7,0)))</f>
        <v>17.557222350936659</v>
      </c>
      <c r="AB325" s="80">
        <f>IF(AB220="-","-",AB220*INDEX('3c Mappings'!$C$8:$O$21,MATCH($C325,'3c Mappings'!$B$8:$B$21,0),MATCH($B325,'3c Mappings'!$C$7:$O$7,0)))</f>
        <v>18.239858449944276</v>
      </c>
      <c r="AC325" s="80">
        <f>IF(AC220="-","-",AC220*INDEX('3c Mappings'!$C$8:$O$21,MATCH($C325,'3c Mappings'!$B$8:$B$21,0),MATCH($B325,'3c Mappings'!$C$7:$O$7,0)))</f>
        <v>18.239858449944276</v>
      </c>
      <c r="AD325" s="80">
        <f>IF(AD220="-","-",AD220*INDEX('3c Mappings'!$C$8:$O$21,MATCH($C325,'3c Mappings'!$B$8:$B$21,0),MATCH($B325,'3c Mappings'!$C$7:$O$7,0)))</f>
        <v>18.239858449944276</v>
      </c>
      <c r="AE325" s="80">
        <f>IF(AE220="-","-",AE220*INDEX('3c Mappings'!$C$8:$O$21,MATCH($C325,'3c Mappings'!$B$8:$B$21,0),MATCH($B325,'3c Mappings'!$C$7:$O$7,0)))</f>
        <v>18.239858449944276</v>
      </c>
      <c r="AF325" s="80">
        <f>IF(AF220="-","-",AF220*INDEX('3c Mappings'!$C$8:$O$21,MATCH($C325,'3c Mappings'!$B$8:$B$21,0),MATCH($B325,'3c Mappings'!$C$7:$O$7,0)))</f>
        <v>18.812261622675031</v>
      </c>
      <c r="AG325" s="80">
        <f>IF(AG220="-","-",AG220*INDEX('3c Mappings'!$C$8:$O$21,MATCH($C325,'3c Mappings'!$B$8:$B$21,0),MATCH($B325,'3c Mappings'!$C$7:$O$7,0)))</f>
        <v>18.812261622675031</v>
      </c>
      <c r="AH325" s="80" t="str">
        <f>IF(AH220="-","-",AH220*INDEX('3c Mappings'!$C$8:$O$21,MATCH($C325,'3c Mappings'!$B$8:$B$21,0),MATCH($B325,'3c Mappings'!$C$7:$O$7,0)))</f>
        <v>-</v>
      </c>
      <c r="AI325" s="80" t="str">
        <f>IF(AI220="-","-",AI220*INDEX('3c Mappings'!$C$8:$O$21,MATCH($C325,'3c Mappings'!$B$8:$B$21,0),MATCH($B325,'3c Mappings'!$C$7:$O$7,0)))</f>
        <v>-</v>
      </c>
      <c r="AJ325" s="80" t="str">
        <f>IF(AJ220="-","-",AJ220*INDEX('3c Mappings'!$C$8:$O$21,MATCH($C325,'3c Mappings'!$B$8:$B$21,0),MATCH($B325,'3c Mappings'!$C$7:$O$7,0)))</f>
        <v>-</v>
      </c>
      <c r="AK325" s="80" t="str">
        <f>IF(AK220="-","-",AK220*INDEX('3c Mappings'!$C$8:$O$21,MATCH($C325,'3c Mappings'!$B$8:$B$21,0),MATCH($B325,'3c Mappings'!$C$7:$O$7,0)))</f>
        <v>-</v>
      </c>
      <c r="AL325" s="80" t="str">
        <f>IF(AL220="-","-",AL220*INDEX('3c Mappings'!$C$8:$O$21,MATCH($C325,'3c Mappings'!$B$8:$B$21,0),MATCH($B325,'3c Mappings'!$C$7:$O$7,0)))</f>
        <v>-</v>
      </c>
      <c r="AM325" s="80" t="str">
        <f>IF(AM220="-","-",AM220*INDEX('3c Mappings'!$C$8:$O$21,MATCH($C325,'3c Mappings'!$B$8:$B$21,0),MATCH($B325,'3c Mappings'!$C$7:$O$7,0)))</f>
        <v>-</v>
      </c>
      <c r="AN325" s="80" t="str">
        <f>IF(AN220="-","-",AN220*INDEX('3c Mappings'!$C$8:$O$21,MATCH($C325,'3c Mappings'!$B$8:$B$21,0),MATCH($B325,'3c Mappings'!$C$7:$O$7,0)))</f>
        <v>-</v>
      </c>
      <c r="AO325" s="80" t="str">
        <f>IF(AO220="-","-",AO220*INDEX('3c Mappings'!$C$8:$O$21,MATCH($C325,'3c Mappings'!$B$8:$B$21,0),MATCH($B325,'3c Mappings'!$C$7:$O$7,0)))</f>
        <v>-</v>
      </c>
      <c r="AP325" s="80" t="str">
        <f>IF(AP220="-","-",AP220*INDEX('3c Mappings'!$C$8:$O$21,MATCH($C325,'3c Mappings'!$B$8:$B$21,0),MATCH($B325,'3c Mappings'!$C$7:$O$7,0)))</f>
        <v>-</v>
      </c>
      <c r="AQ325" s="80" t="str">
        <f>IF(AQ220="-","-",AQ220*INDEX('3c Mappings'!$C$8:$O$21,MATCH($C325,'3c Mappings'!$B$8:$B$21,0),MATCH($B325,'3c Mappings'!$C$7:$O$7,0)))</f>
        <v>-</v>
      </c>
      <c r="AR325" s="80" t="str">
        <f>IF(AR220="-","-",AR220*INDEX('3c Mappings'!$C$8:$O$21,MATCH($C325,'3c Mappings'!$B$8:$B$21,0),MATCH($B325,'3c Mappings'!$C$7:$O$7,0)))</f>
        <v>-</v>
      </c>
      <c r="AS325" s="80" t="str">
        <f>IF(AS220="-","-",AS220*INDEX('3c Mappings'!$C$8:$O$21,MATCH($C325,'3c Mappings'!$B$8:$B$21,0),MATCH($B325,'3c Mappings'!$C$7:$O$7,0)))</f>
        <v>-</v>
      </c>
      <c r="AT325" s="80" t="str">
        <f>IF(AT220="-","-",AT220*INDEX('3c Mappings'!$C$8:$O$21,MATCH($C325,'3c Mappings'!$B$8:$B$21,0),MATCH($B325,'3c Mappings'!$C$7:$O$7,0)))</f>
        <v>-</v>
      </c>
      <c r="AU325" s="80" t="str">
        <f>IF(AU220="-","-",AU220*INDEX('3c Mappings'!$C$8:$O$21,MATCH($C325,'3c Mappings'!$B$8:$B$21,0),MATCH($B325,'3c Mappings'!$C$7:$O$7,0)))</f>
        <v>-</v>
      </c>
      <c r="AV325" s="80" t="str">
        <f>IF(AV220="-","-",AV220*INDEX('3c Mappings'!$C$8:$O$21,MATCH($C325,'3c Mappings'!$B$8:$B$21,0),MATCH($B325,'3c Mappings'!$C$7:$O$7,0)))</f>
        <v>-</v>
      </c>
      <c r="AW325" s="80" t="str">
        <f>IF(AW220="-","-",AW220*INDEX('3c Mappings'!$C$8:$O$21,MATCH($C325,'3c Mappings'!$B$8:$B$21,0),MATCH($B325,'3c Mappings'!$C$7:$O$7,0)))</f>
        <v>-</v>
      </c>
      <c r="AX325" s="80" t="str">
        <f>IF(AX220="-","-",AX220*INDEX('3c Mappings'!$C$8:$O$21,MATCH($C325,'3c Mappings'!$B$8:$B$21,0),MATCH($B325,'3c Mappings'!$C$7:$O$7,0)))</f>
        <v>-</v>
      </c>
      <c r="AY325" s="80" t="str">
        <f>IF(AY220="-","-",AY220*INDEX('3c Mappings'!$C$8:$O$21,MATCH($C325,'3c Mappings'!$B$8:$B$21,0),MATCH($B325,'3c Mappings'!$C$7:$O$7,0)))</f>
        <v>-</v>
      </c>
      <c r="AZ325" s="80" t="str">
        <f>IF(AZ220="-","-",AZ220*INDEX('3c Mappings'!$C$8:$O$21,MATCH($C325,'3c Mappings'!$B$8:$B$21,0),MATCH($B325,'3c Mappings'!$C$7:$O$7,0)))</f>
        <v>-</v>
      </c>
      <c r="BA325" s="80" t="str">
        <f>IF(BA220="-","-",BA220*INDEX('3c Mappings'!$C$8:$O$21,MATCH($C325,'3c Mappings'!$B$8:$B$21,0),MATCH($B325,'3c Mappings'!$C$7:$O$7,0)))</f>
        <v>-</v>
      </c>
      <c r="BB325" s="80" t="str">
        <f>IF(BB220="-","-",BB220*INDEX('3c Mappings'!$C$8:$O$21,MATCH($C325,'3c Mappings'!$B$8:$B$21,0),MATCH($B325,'3c Mappings'!$C$7:$O$7,0)))</f>
        <v>-</v>
      </c>
    </row>
    <row r="326" spans="1:54" s="14" customFormat="1" ht="11.45">
      <c r="A326" s="10"/>
      <c r="B326" s="72" t="s">
        <v>212</v>
      </c>
      <c r="C326" s="73" t="s">
        <v>182</v>
      </c>
      <c r="D326" s="205"/>
      <c r="E326" s="29"/>
      <c r="F326" s="80">
        <f>IF(F221="-","-",F221*INDEX('3c Mappings'!$C$8:$O$21,MATCH($C326,'3c Mappings'!$B$8:$B$21,0),MATCH($B326,'3c Mappings'!$C$7:$O$7,0)))</f>
        <v>0</v>
      </c>
      <c r="G326" s="80">
        <f>IF(G221="-","-",G221*INDEX('3c Mappings'!$C$8:$O$21,MATCH($C326,'3c Mappings'!$B$8:$B$21,0),MATCH($B326,'3c Mappings'!$C$7:$O$7,0)))</f>
        <v>0</v>
      </c>
      <c r="H326" s="80">
        <f>IF(H221="-","-",H221*INDEX('3c Mappings'!$C$8:$O$21,MATCH($C326,'3c Mappings'!$B$8:$B$21,0),MATCH($B326,'3c Mappings'!$C$7:$O$7,0)))</f>
        <v>0</v>
      </c>
      <c r="I326" s="80">
        <f>IF(I221="-","-",I221*INDEX('3c Mappings'!$C$8:$O$21,MATCH($C326,'3c Mappings'!$B$8:$B$21,0),MATCH($B326,'3c Mappings'!$C$7:$O$7,0)))</f>
        <v>0</v>
      </c>
      <c r="J326" s="80">
        <f>IF(J221="-","-",J221*INDEX('3c Mappings'!$C$8:$O$21,MATCH($C326,'3c Mappings'!$B$8:$B$21,0),MATCH($B326,'3c Mappings'!$C$7:$O$7,0)))</f>
        <v>0</v>
      </c>
      <c r="K326" s="80">
        <f>IF(K221="-","-",K221*INDEX('3c Mappings'!$C$8:$O$21,MATCH($C326,'3c Mappings'!$B$8:$B$21,0),MATCH($B326,'3c Mappings'!$C$7:$O$7,0)))</f>
        <v>0</v>
      </c>
      <c r="L326" s="80">
        <f>IF(L221="-","-",L221*INDEX('3c Mappings'!$C$8:$O$21,MATCH($C326,'3c Mappings'!$B$8:$B$21,0),MATCH($B326,'3c Mappings'!$C$7:$O$7,0)))</f>
        <v>0</v>
      </c>
      <c r="M326" s="80">
        <f>IF(M221="-","-",M221*INDEX('3c Mappings'!$C$8:$O$21,MATCH($C326,'3c Mappings'!$B$8:$B$21,0),MATCH($B326,'3c Mappings'!$C$7:$O$7,0)))</f>
        <v>0</v>
      </c>
      <c r="N326" s="82"/>
      <c r="O326" s="80">
        <f>IF(O221="-","-",O221*INDEX('3c Mappings'!$C$8:$O$21,MATCH($C326,'3c Mappings'!$B$8:$B$21,0),MATCH($B326,'3c Mappings'!$C$7:$O$7,0)))</f>
        <v>0</v>
      </c>
      <c r="P326" s="80">
        <f>IF(P221="-","-",P221*INDEX('3c Mappings'!$C$8:$O$21,MATCH($C326,'3c Mappings'!$B$8:$B$21,0),MATCH($B326,'3c Mappings'!$C$7:$O$7,0)))</f>
        <v>0</v>
      </c>
      <c r="Q326" s="80">
        <f>IF(Q221="-","-",Q221*INDEX('3c Mappings'!$C$8:$O$21,MATCH($C326,'3c Mappings'!$B$8:$B$21,0),MATCH($B326,'3c Mappings'!$C$7:$O$7,0)))</f>
        <v>0</v>
      </c>
      <c r="R326" s="80">
        <f>IF(R221="-","-",R221*INDEX('3c Mappings'!$C$8:$O$21,MATCH($C326,'3c Mappings'!$B$8:$B$21,0),MATCH($B326,'3c Mappings'!$C$7:$O$7,0)))</f>
        <v>0</v>
      </c>
      <c r="S326" s="80">
        <f>IF(S221="-","-",S221*INDEX('3c Mappings'!$C$8:$O$21,MATCH($C326,'3c Mappings'!$B$8:$B$21,0),MATCH($B326,'3c Mappings'!$C$7:$O$7,0)))</f>
        <v>0</v>
      </c>
      <c r="T326" s="80">
        <f>IF(T221="-","-",T221*INDEX('3c Mappings'!$C$8:$O$21,MATCH($C326,'3c Mappings'!$B$8:$B$21,0),MATCH($B326,'3c Mappings'!$C$7:$O$7,0)))</f>
        <v>0</v>
      </c>
      <c r="U326" s="80">
        <f>IF(U221="-","-",U221*INDEX('3c Mappings'!$C$8:$O$21,MATCH($C326,'3c Mappings'!$B$8:$B$21,0),MATCH($B326,'3c Mappings'!$C$7:$O$7,0)))</f>
        <v>0</v>
      </c>
      <c r="V326" s="80">
        <f>IF(V221="-","-",V221*INDEX('3c Mappings'!$C$8:$O$21,MATCH($C326,'3c Mappings'!$B$8:$B$21,0),MATCH($B326,'3c Mappings'!$C$7:$O$7,0)))</f>
        <v>0</v>
      </c>
      <c r="W326" s="80">
        <f>IF(W221="-","-",W221*INDEX('3c Mappings'!$C$8:$O$21,MATCH($C326,'3c Mappings'!$B$8:$B$21,0),MATCH($B326,'3c Mappings'!$C$7:$O$7,0)))</f>
        <v>0</v>
      </c>
      <c r="X326" s="80">
        <f>IF(X221="-","-",X221*INDEX('3c Mappings'!$C$8:$O$21,MATCH($C326,'3c Mappings'!$B$8:$B$21,0),MATCH($B326,'3c Mappings'!$C$7:$O$7,0)))</f>
        <v>0</v>
      </c>
      <c r="Y326" s="80">
        <f>IF(Y221="-","-",Y221*INDEX('3c Mappings'!$C$8:$O$21,MATCH($C326,'3c Mappings'!$B$8:$B$21,0),MATCH($B326,'3c Mappings'!$C$7:$O$7,0)))</f>
        <v>0</v>
      </c>
      <c r="Z326" s="80">
        <f>IF(Z221="-","-",Z221*INDEX('3c Mappings'!$C$8:$O$21,MATCH($C326,'3c Mappings'!$B$8:$B$21,0),MATCH($B326,'3c Mappings'!$C$7:$O$7,0)))</f>
        <v>0</v>
      </c>
      <c r="AA326" s="80">
        <f>IF(AA221="-","-",AA221*INDEX('3c Mappings'!$C$8:$O$21,MATCH($C326,'3c Mappings'!$B$8:$B$21,0),MATCH($B326,'3c Mappings'!$C$7:$O$7,0)))</f>
        <v>0</v>
      </c>
      <c r="AB326" s="80">
        <f>IF(AB221="-","-",AB221*INDEX('3c Mappings'!$C$8:$O$21,MATCH($C326,'3c Mappings'!$B$8:$B$21,0),MATCH($B326,'3c Mappings'!$C$7:$O$7,0)))</f>
        <v>0</v>
      </c>
      <c r="AC326" s="80">
        <f>IF(AC221="-","-",AC221*INDEX('3c Mappings'!$C$8:$O$21,MATCH($C326,'3c Mappings'!$B$8:$B$21,0),MATCH($B326,'3c Mappings'!$C$7:$O$7,0)))</f>
        <v>0</v>
      </c>
      <c r="AD326" s="80">
        <f>IF(AD221="-","-",AD221*INDEX('3c Mappings'!$C$8:$O$21,MATCH($C326,'3c Mappings'!$B$8:$B$21,0),MATCH($B326,'3c Mappings'!$C$7:$O$7,0)))</f>
        <v>0</v>
      </c>
      <c r="AE326" s="80">
        <f>IF(AE221="-","-",AE221*INDEX('3c Mappings'!$C$8:$O$21,MATCH($C326,'3c Mappings'!$B$8:$B$21,0),MATCH($B326,'3c Mappings'!$C$7:$O$7,0)))</f>
        <v>0</v>
      </c>
      <c r="AF326" s="80">
        <f>IF(AF221="-","-",AF221*INDEX('3c Mappings'!$C$8:$O$21,MATCH($C326,'3c Mappings'!$B$8:$B$21,0),MATCH($B326,'3c Mappings'!$C$7:$O$7,0)))</f>
        <v>0</v>
      </c>
      <c r="AG326" s="80">
        <f>IF(AG221="-","-",AG221*INDEX('3c Mappings'!$C$8:$O$21,MATCH($C326,'3c Mappings'!$B$8:$B$21,0),MATCH($B326,'3c Mappings'!$C$7:$O$7,0)))</f>
        <v>0</v>
      </c>
      <c r="AH326" s="80" t="str">
        <f>IF(AH221="-","-",AH221*INDEX('3c Mappings'!$C$8:$O$21,MATCH($C326,'3c Mappings'!$B$8:$B$21,0),MATCH($B326,'3c Mappings'!$C$7:$O$7,0)))</f>
        <v>-</v>
      </c>
      <c r="AI326" s="80" t="str">
        <f>IF(AI221="-","-",AI221*INDEX('3c Mappings'!$C$8:$O$21,MATCH($C326,'3c Mappings'!$B$8:$B$21,0),MATCH($B326,'3c Mappings'!$C$7:$O$7,0)))</f>
        <v>-</v>
      </c>
      <c r="AJ326" s="80" t="str">
        <f>IF(AJ221="-","-",AJ221*INDEX('3c Mappings'!$C$8:$O$21,MATCH($C326,'3c Mappings'!$B$8:$B$21,0),MATCH($B326,'3c Mappings'!$C$7:$O$7,0)))</f>
        <v>-</v>
      </c>
      <c r="AK326" s="80" t="str">
        <f>IF(AK221="-","-",AK221*INDEX('3c Mappings'!$C$8:$O$21,MATCH($C326,'3c Mappings'!$B$8:$B$21,0),MATCH($B326,'3c Mappings'!$C$7:$O$7,0)))</f>
        <v>-</v>
      </c>
      <c r="AL326" s="80" t="str">
        <f>IF(AL221="-","-",AL221*INDEX('3c Mappings'!$C$8:$O$21,MATCH($C326,'3c Mappings'!$B$8:$B$21,0),MATCH($B326,'3c Mappings'!$C$7:$O$7,0)))</f>
        <v>-</v>
      </c>
      <c r="AM326" s="80" t="str">
        <f>IF(AM221="-","-",AM221*INDEX('3c Mappings'!$C$8:$O$21,MATCH($C326,'3c Mappings'!$B$8:$B$21,0),MATCH($B326,'3c Mappings'!$C$7:$O$7,0)))</f>
        <v>-</v>
      </c>
      <c r="AN326" s="80" t="str">
        <f>IF(AN221="-","-",AN221*INDEX('3c Mappings'!$C$8:$O$21,MATCH($C326,'3c Mappings'!$B$8:$B$21,0),MATCH($B326,'3c Mappings'!$C$7:$O$7,0)))</f>
        <v>-</v>
      </c>
      <c r="AO326" s="80" t="str">
        <f>IF(AO221="-","-",AO221*INDEX('3c Mappings'!$C$8:$O$21,MATCH($C326,'3c Mappings'!$B$8:$B$21,0),MATCH($B326,'3c Mappings'!$C$7:$O$7,0)))</f>
        <v>-</v>
      </c>
      <c r="AP326" s="80" t="str">
        <f>IF(AP221="-","-",AP221*INDEX('3c Mappings'!$C$8:$O$21,MATCH($C326,'3c Mappings'!$B$8:$B$21,0),MATCH($B326,'3c Mappings'!$C$7:$O$7,0)))</f>
        <v>-</v>
      </c>
      <c r="AQ326" s="80" t="str">
        <f>IF(AQ221="-","-",AQ221*INDEX('3c Mappings'!$C$8:$O$21,MATCH($C326,'3c Mappings'!$B$8:$B$21,0),MATCH($B326,'3c Mappings'!$C$7:$O$7,0)))</f>
        <v>-</v>
      </c>
      <c r="AR326" s="80" t="str">
        <f>IF(AR221="-","-",AR221*INDEX('3c Mappings'!$C$8:$O$21,MATCH($C326,'3c Mappings'!$B$8:$B$21,0),MATCH($B326,'3c Mappings'!$C$7:$O$7,0)))</f>
        <v>-</v>
      </c>
      <c r="AS326" s="80" t="str">
        <f>IF(AS221="-","-",AS221*INDEX('3c Mappings'!$C$8:$O$21,MATCH($C326,'3c Mappings'!$B$8:$B$21,0),MATCH($B326,'3c Mappings'!$C$7:$O$7,0)))</f>
        <v>-</v>
      </c>
      <c r="AT326" s="80" t="str">
        <f>IF(AT221="-","-",AT221*INDEX('3c Mappings'!$C$8:$O$21,MATCH($C326,'3c Mappings'!$B$8:$B$21,0),MATCH($B326,'3c Mappings'!$C$7:$O$7,0)))</f>
        <v>-</v>
      </c>
      <c r="AU326" s="80" t="str">
        <f>IF(AU221="-","-",AU221*INDEX('3c Mappings'!$C$8:$O$21,MATCH($C326,'3c Mappings'!$B$8:$B$21,0),MATCH($B326,'3c Mappings'!$C$7:$O$7,0)))</f>
        <v>-</v>
      </c>
      <c r="AV326" s="80" t="str">
        <f>IF(AV221="-","-",AV221*INDEX('3c Mappings'!$C$8:$O$21,MATCH($C326,'3c Mappings'!$B$8:$B$21,0),MATCH($B326,'3c Mappings'!$C$7:$O$7,0)))</f>
        <v>-</v>
      </c>
      <c r="AW326" s="80" t="str">
        <f>IF(AW221="-","-",AW221*INDEX('3c Mappings'!$C$8:$O$21,MATCH($C326,'3c Mappings'!$B$8:$B$21,0),MATCH($B326,'3c Mappings'!$C$7:$O$7,0)))</f>
        <v>-</v>
      </c>
      <c r="AX326" s="80" t="str">
        <f>IF(AX221="-","-",AX221*INDEX('3c Mappings'!$C$8:$O$21,MATCH($C326,'3c Mappings'!$B$8:$B$21,0),MATCH($B326,'3c Mappings'!$C$7:$O$7,0)))</f>
        <v>-</v>
      </c>
      <c r="AY326" s="80" t="str">
        <f>IF(AY221="-","-",AY221*INDEX('3c Mappings'!$C$8:$O$21,MATCH($C326,'3c Mappings'!$B$8:$B$21,0),MATCH($B326,'3c Mappings'!$C$7:$O$7,0)))</f>
        <v>-</v>
      </c>
      <c r="AZ326" s="80" t="str">
        <f>IF(AZ221="-","-",AZ221*INDEX('3c Mappings'!$C$8:$O$21,MATCH($C326,'3c Mappings'!$B$8:$B$21,0),MATCH($B326,'3c Mappings'!$C$7:$O$7,0)))</f>
        <v>-</v>
      </c>
      <c r="BA326" s="80" t="str">
        <f>IF(BA221="-","-",BA221*INDEX('3c Mappings'!$C$8:$O$21,MATCH($C326,'3c Mappings'!$B$8:$B$21,0),MATCH($B326,'3c Mappings'!$C$7:$O$7,0)))</f>
        <v>-</v>
      </c>
      <c r="BB326" s="80" t="str">
        <f>IF(BB221="-","-",BB221*INDEX('3c Mappings'!$C$8:$O$21,MATCH($C326,'3c Mappings'!$B$8:$B$21,0),MATCH($B326,'3c Mappings'!$C$7:$O$7,0)))</f>
        <v>-</v>
      </c>
    </row>
    <row r="327" spans="1:54" s="14" customFormat="1" ht="11.45">
      <c r="A327" s="10"/>
      <c r="B327" s="72" t="s">
        <v>213</v>
      </c>
      <c r="C327" s="73" t="s">
        <v>182</v>
      </c>
      <c r="D327" s="205"/>
      <c r="E327" s="29"/>
      <c r="F327" s="80">
        <f>IF(F222="-","-",F222*INDEX('3c Mappings'!$C$8:$O$21,MATCH($C327,'3c Mappings'!$B$8:$B$21,0),MATCH($B327,'3c Mappings'!$C$7:$O$7,0)))</f>
        <v>0</v>
      </c>
      <c r="G327" s="80">
        <f>IF(G222="-","-",G222*INDEX('3c Mappings'!$C$8:$O$21,MATCH($C327,'3c Mappings'!$B$8:$B$21,0),MATCH($B327,'3c Mappings'!$C$7:$O$7,0)))</f>
        <v>0</v>
      </c>
      <c r="H327" s="80">
        <f>IF(H222="-","-",H222*INDEX('3c Mappings'!$C$8:$O$21,MATCH($C327,'3c Mappings'!$B$8:$B$21,0),MATCH($B327,'3c Mappings'!$C$7:$O$7,0)))</f>
        <v>0</v>
      </c>
      <c r="I327" s="80">
        <f>IF(I222="-","-",I222*INDEX('3c Mappings'!$C$8:$O$21,MATCH($C327,'3c Mappings'!$B$8:$B$21,0),MATCH($B327,'3c Mappings'!$C$7:$O$7,0)))</f>
        <v>0</v>
      </c>
      <c r="J327" s="80">
        <f>IF(J222="-","-",J222*INDEX('3c Mappings'!$C$8:$O$21,MATCH($C327,'3c Mappings'!$B$8:$B$21,0),MATCH($B327,'3c Mappings'!$C$7:$O$7,0)))</f>
        <v>0</v>
      </c>
      <c r="K327" s="80">
        <f>IF(K222="-","-",K222*INDEX('3c Mappings'!$C$8:$O$21,MATCH($C327,'3c Mappings'!$B$8:$B$21,0),MATCH($B327,'3c Mappings'!$C$7:$O$7,0)))</f>
        <v>0</v>
      </c>
      <c r="L327" s="80">
        <f>IF(L222="-","-",L222*INDEX('3c Mappings'!$C$8:$O$21,MATCH($C327,'3c Mappings'!$B$8:$B$21,0),MATCH($B327,'3c Mappings'!$C$7:$O$7,0)))</f>
        <v>0</v>
      </c>
      <c r="M327" s="80">
        <f>IF(M222="-","-",M222*INDEX('3c Mappings'!$C$8:$O$21,MATCH($C327,'3c Mappings'!$B$8:$B$21,0),MATCH($B327,'3c Mappings'!$C$7:$O$7,0)))</f>
        <v>0</v>
      </c>
      <c r="N327" s="82"/>
      <c r="O327" s="80">
        <f>IF(O222="-","-",O222*INDEX('3c Mappings'!$C$8:$O$21,MATCH($C327,'3c Mappings'!$B$8:$B$21,0),MATCH($B327,'3c Mappings'!$C$7:$O$7,0)))</f>
        <v>0</v>
      </c>
      <c r="P327" s="80">
        <f>IF(P222="-","-",P222*INDEX('3c Mappings'!$C$8:$O$21,MATCH($C327,'3c Mappings'!$B$8:$B$21,0),MATCH($B327,'3c Mappings'!$C$7:$O$7,0)))</f>
        <v>0</v>
      </c>
      <c r="Q327" s="80">
        <f>IF(Q222="-","-",Q222*INDEX('3c Mappings'!$C$8:$O$21,MATCH($C327,'3c Mappings'!$B$8:$B$21,0),MATCH($B327,'3c Mappings'!$C$7:$O$7,0)))</f>
        <v>0</v>
      </c>
      <c r="R327" s="80">
        <f>IF(R222="-","-",R222*INDEX('3c Mappings'!$C$8:$O$21,MATCH($C327,'3c Mappings'!$B$8:$B$21,0),MATCH($B327,'3c Mappings'!$C$7:$O$7,0)))</f>
        <v>0</v>
      </c>
      <c r="S327" s="80">
        <f>IF(S222="-","-",S222*INDEX('3c Mappings'!$C$8:$O$21,MATCH($C327,'3c Mappings'!$B$8:$B$21,0),MATCH($B327,'3c Mappings'!$C$7:$O$7,0)))</f>
        <v>0</v>
      </c>
      <c r="T327" s="80">
        <f>IF(T222="-","-",T222*INDEX('3c Mappings'!$C$8:$O$21,MATCH($C327,'3c Mappings'!$B$8:$B$21,0),MATCH($B327,'3c Mappings'!$C$7:$O$7,0)))</f>
        <v>0</v>
      </c>
      <c r="U327" s="80">
        <f>IF(U222="-","-",U222*INDEX('3c Mappings'!$C$8:$O$21,MATCH($C327,'3c Mappings'!$B$8:$B$21,0),MATCH($B327,'3c Mappings'!$C$7:$O$7,0)))</f>
        <v>0</v>
      </c>
      <c r="V327" s="80">
        <f>IF(V222="-","-",V222*INDEX('3c Mappings'!$C$8:$O$21,MATCH($C327,'3c Mappings'!$B$8:$B$21,0),MATCH($B327,'3c Mappings'!$C$7:$O$7,0)))</f>
        <v>0</v>
      </c>
      <c r="W327" s="80">
        <f>IF(W222="-","-",W222*INDEX('3c Mappings'!$C$8:$O$21,MATCH($C327,'3c Mappings'!$B$8:$B$21,0),MATCH($B327,'3c Mappings'!$C$7:$O$7,0)))</f>
        <v>0</v>
      </c>
      <c r="X327" s="80">
        <f>IF(X222="-","-",X222*INDEX('3c Mappings'!$C$8:$O$21,MATCH($C327,'3c Mappings'!$B$8:$B$21,0),MATCH($B327,'3c Mappings'!$C$7:$O$7,0)))</f>
        <v>0</v>
      </c>
      <c r="Y327" s="80">
        <f>IF(Y222="-","-",Y222*INDEX('3c Mappings'!$C$8:$O$21,MATCH($C327,'3c Mappings'!$B$8:$B$21,0),MATCH($B327,'3c Mappings'!$C$7:$O$7,0)))</f>
        <v>0</v>
      </c>
      <c r="Z327" s="80">
        <f>IF(Z222="-","-",Z222*INDEX('3c Mappings'!$C$8:$O$21,MATCH($C327,'3c Mappings'!$B$8:$B$21,0),MATCH($B327,'3c Mappings'!$C$7:$O$7,0)))</f>
        <v>0</v>
      </c>
      <c r="AA327" s="80">
        <f>IF(AA222="-","-",AA222*INDEX('3c Mappings'!$C$8:$O$21,MATCH($C327,'3c Mappings'!$B$8:$B$21,0),MATCH($B327,'3c Mappings'!$C$7:$O$7,0)))</f>
        <v>0</v>
      </c>
      <c r="AB327" s="80">
        <f>IF(AB222="-","-",AB222*INDEX('3c Mappings'!$C$8:$O$21,MATCH($C327,'3c Mappings'!$B$8:$B$21,0),MATCH($B327,'3c Mappings'!$C$7:$O$7,0)))</f>
        <v>0</v>
      </c>
      <c r="AC327" s="80">
        <f>IF(AC222="-","-",AC222*INDEX('3c Mappings'!$C$8:$O$21,MATCH($C327,'3c Mappings'!$B$8:$B$21,0),MATCH($B327,'3c Mappings'!$C$7:$O$7,0)))</f>
        <v>0</v>
      </c>
      <c r="AD327" s="80">
        <f>IF(AD222="-","-",AD222*INDEX('3c Mappings'!$C$8:$O$21,MATCH($C327,'3c Mappings'!$B$8:$B$21,0),MATCH($B327,'3c Mappings'!$C$7:$O$7,0)))</f>
        <v>0</v>
      </c>
      <c r="AE327" s="80">
        <f>IF(AE222="-","-",AE222*INDEX('3c Mappings'!$C$8:$O$21,MATCH($C327,'3c Mappings'!$B$8:$B$21,0),MATCH($B327,'3c Mappings'!$C$7:$O$7,0)))</f>
        <v>0</v>
      </c>
      <c r="AF327" s="80">
        <f>IF(AF222="-","-",AF222*INDEX('3c Mappings'!$C$8:$O$21,MATCH($C327,'3c Mappings'!$B$8:$B$21,0),MATCH($B327,'3c Mappings'!$C$7:$O$7,0)))</f>
        <v>0</v>
      </c>
      <c r="AG327" s="80">
        <f>IF(AG222="-","-",AG222*INDEX('3c Mappings'!$C$8:$O$21,MATCH($C327,'3c Mappings'!$B$8:$B$21,0),MATCH($B327,'3c Mappings'!$C$7:$O$7,0)))</f>
        <v>0</v>
      </c>
      <c r="AH327" s="80" t="str">
        <f>IF(AH222="-","-",AH222*INDEX('3c Mappings'!$C$8:$O$21,MATCH($C327,'3c Mappings'!$B$8:$B$21,0),MATCH($B327,'3c Mappings'!$C$7:$O$7,0)))</f>
        <v>-</v>
      </c>
      <c r="AI327" s="80" t="str">
        <f>IF(AI222="-","-",AI222*INDEX('3c Mappings'!$C$8:$O$21,MATCH($C327,'3c Mappings'!$B$8:$B$21,0),MATCH($B327,'3c Mappings'!$C$7:$O$7,0)))</f>
        <v>-</v>
      </c>
      <c r="AJ327" s="80" t="str">
        <f>IF(AJ222="-","-",AJ222*INDEX('3c Mappings'!$C$8:$O$21,MATCH($C327,'3c Mappings'!$B$8:$B$21,0),MATCH($B327,'3c Mappings'!$C$7:$O$7,0)))</f>
        <v>-</v>
      </c>
      <c r="AK327" s="80" t="str">
        <f>IF(AK222="-","-",AK222*INDEX('3c Mappings'!$C$8:$O$21,MATCH($C327,'3c Mappings'!$B$8:$B$21,0),MATCH($B327,'3c Mappings'!$C$7:$O$7,0)))</f>
        <v>-</v>
      </c>
      <c r="AL327" s="80" t="str">
        <f>IF(AL222="-","-",AL222*INDEX('3c Mappings'!$C$8:$O$21,MATCH($C327,'3c Mappings'!$B$8:$B$21,0),MATCH($B327,'3c Mappings'!$C$7:$O$7,0)))</f>
        <v>-</v>
      </c>
      <c r="AM327" s="80" t="str">
        <f>IF(AM222="-","-",AM222*INDEX('3c Mappings'!$C$8:$O$21,MATCH($C327,'3c Mappings'!$B$8:$B$21,0),MATCH($B327,'3c Mappings'!$C$7:$O$7,0)))</f>
        <v>-</v>
      </c>
      <c r="AN327" s="80" t="str">
        <f>IF(AN222="-","-",AN222*INDEX('3c Mappings'!$C$8:$O$21,MATCH($C327,'3c Mappings'!$B$8:$B$21,0),MATCH($B327,'3c Mappings'!$C$7:$O$7,0)))</f>
        <v>-</v>
      </c>
      <c r="AO327" s="80" t="str">
        <f>IF(AO222="-","-",AO222*INDEX('3c Mappings'!$C$8:$O$21,MATCH($C327,'3c Mappings'!$B$8:$B$21,0),MATCH($B327,'3c Mappings'!$C$7:$O$7,0)))</f>
        <v>-</v>
      </c>
      <c r="AP327" s="80" t="str">
        <f>IF(AP222="-","-",AP222*INDEX('3c Mappings'!$C$8:$O$21,MATCH($C327,'3c Mappings'!$B$8:$B$21,0),MATCH($B327,'3c Mappings'!$C$7:$O$7,0)))</f>
        <v>-</v>
      </c>
      <c r="AQ327" s="80" t="str">
        <f>IF(AQ222="-","-",AQ222*INDEX('3c Mappings'!$C$8:$O$21,MATCH($C327,'3c Mappings'!$B$8:$B$21,0),MATCH($B327,'3c Mappings'!$C$7:$O$7,0)))</f>
        <v>-</v>
      </c>
      <c r="AR327" s="80" t="str">
        <f>IF(AR222="-","-",AR222*INDEX('3c Mappings'!$C$8:$O$21,MATCH($C327,'3c Mappings'!$B$8:$B$21,0),MATCH($B327,'3c Mappings'!$C$7:$O$7,0)))</f>
        <v>-</v>
      </c>
      <c r="AS327" s="80" t="str">
        <f>IF(AS222="-","-",AS222*INDEX('3c Mappings'!$C$8:$O$21,MATCH($C327,'3c Mappings'!$B$8:$B$21,0),MATCH($B327,'3c Mappings'!$C$7:$O$7,0)))</f>
        <v>-</v>
      </c>
      <c r="AT327" s="80" t="str">
        <f>IF(AT222="-","-",AT222*INDEX('3c Mappings'!$C$8:$O$21,MATCH($C327,'3c Mappings'!$B$8:$B$21,0),MATCH($B327,'3c Mappings'!$C$7:$O$7,0)))</f>
        <v>-</v>
      </c>
      <c r="AU327" s="80" t="str">
        <f>IF(AU222="-","-",AU222*INDEX('3c Mappings'!$C$8:$O$21,MATCH($C327,'3c Mappings'!$B$8:$B$21,0),MATCH($B327,'3c Mappings'!$C$7:$O$7,0)))</f>
        <v>-</v>
      </c>
      <c r="AV327" s="80" t="str">
        <f>IF(AV222="-","-",AV222*INDEX('3c Mappings'!$C$8:$O$21,MATCH($C327,'3c Mappings'!$B$8:$B$21,0),MATCH($B327,'3c Mappings'!$C$7:$O$7,0)))</f>
        <v>-</v>
      </c>
      <c r="AW327" s="80" t="str">
        <f>IF(AW222="-","-",AW222*INDEX('3c Mappings'!$C$8:$O$21,MATCH($C327,'3c Mappings'!$B$8:$B$21,0),MATCH($B327,'3c Mappings'!$C$7:$O$7,0)))</f>
        <v>-</v>
      </c>
      <c r="AX327" s="80" t="str">
        <f>IF(AX222="-","-",AX222*INDEX('3c Mappings'!$C$8:$O$21,MATCH($C327,'3c Mappings'!$B$8:$B$21,0),MATCH($B327,'3c Mappings'!$C$7:$O$7,0)))</f>
        <v>-</v>
      </c>
      <c r="AY327" s="80" t="str">
        <f>IF(AY222="-","-",AY222*INDEX('3c Mappings'!$C$8:$O$21,MATCH($C327,'3c Mappings'!$B$8:$B$21,0),MATCH($B327,'3c Mappings'!$C$7:$O$7,0)))</f>
        <v>-</v>
      </c>
      <c r="AZ327" s="80" t="str">
        <f>IF(AZ222="-","-",AZ222*INDEX('3c Mappings'!$C$8:$O$21,MATCH($C327,'3c Mappings'!$B$8:$B$21,0),MATCH($B327,'3c Mappings'!$C$7:$O$7,0)))</f>
        <v>-</v>
      </c>
      <c r="BA327" s="80" t="str">
        <f>IF(BA222="-","-",BA222*INDEX('3c Mappings'!$C$8:$O$21,MATCH($C327,'3c Mappings'!$B$8:$B$21,0),MATCH($B327,'3c Mappings'!$C$7:$O$7,0)))</f>
        <v>-</v>
      </c>
      <c r="BB327" s="80" t="str">
        <f>IF(BB222="-","-",BB222*INDEX('3c Mappings'!$C$8:$O$21,MATCH($C327,'3c Mappings'!$B$8:$B$21,0),MATCH($B327,'3c Mappings'!$C$7:$O$7,0)))</f>
        <v>-</v>
      </c>
    </row>
    <row r="328" spans="1:54" s="14" customFormat="1" ht="11.45">
      <c r="A328" s="10"/>
      <c r="B328" s="72" t="s">
        <v>214</v>
      </c>
      <c r="C328" s="73" t="s">
        <v>182</v>
      </c>
      <c r="D328" s="205"/>
      <c r="E328" s="29"/>
      <c r="F328" s="80">
        <f>IF(F223="-","-",F223*INDEX('3c Mappings'!$C$8:$O$21,MATCH($C328,'3c Mappings'!$B$8:$B$21,0),MATCH($B328,'3c Mappings'!$C$7:$O$7,0)))</f>
        <v>0</v>
      </c>
      <c r="G328" s="80">
        <f>IF(G223="-","-",G223*INDEX('3c Mappings'!$C$8:$O$21,MATCH($C328,'3c Mappings'!$B$8:$B$21,0),MATCH($B328,'3c Mappings'!$C$7:$O$7,0)))</f>
        <v>0</v>
      </c>
      <c r="H328" s="80">
        <f>IF(H223="-","-",H223*INDEX('3c Mappings'!$C$8:$O$21,MATCH($C328,'3c Mappings'!$B$8:$B$21,0),MATCH($B328,'3c Mappings'!$C$7:$O$7,0)))</f>
        <v>0</v>
      </c>
      <c r="I328" s="80">
        <f>IF(I223="-","-",I223*INDEX('3c Mappings'!$C$8:$O$21,MATCH($C328,'3c Mappings'!$B$8:$B$21,0),MATCH($B328,'3c Mappings'!$C$7:$O$7,0)))</f>
        <v>0</v>
      </c>
      <c r="J328" s="80">
        <f>IF(J223="-","-",J223*INDEX('3c Mappings'!$C$8:$O$21,MATCH($C328,'3c Mappings'!$B$8:$B$21,0),MATCH($B328,'3c Mappings'!$C$7:$O$7,0)))</f>
        <v>0</v>
      </c>
      <c r="K328" s="80">
        <f>IF(K223="-","-",K223*INDEX('3c Mappings'!$C$8:$O$21,MATCH($C328,'3c Mappings'!$B$8:$B$21,0),MATCH($B328,'3c Mappings'!$C$7:$O$7,0)))</f>
        <v>0</v>
      </c>
      <c r="L328" s="80">
        <f>IF(L223="-","-",L223*INDEX('3c Mappings'!$C$8:$O$21,MATCH($C328,'3c Mappings'!$B$8:$B$21,0),MATCH($B328,'3c Mappings'!$C$7:$O$7,0)))</f>
        <v>0</v>
      </c>
      <c r="M328" s="80">
        <f>IF(M223="-","-",M223*INDEX('3c Mappings'!$C$8:$O$21,MATCH($C328,'3c Mappings'!$B$8:$B$21,0),MATCH($B328,'3c Mappings'!$C$7:$O$7,0)))</f>
        <v>0</v>
      </c>
      <c r="N328" s="82"/>
      <c r="O328" s="80">
        <f>IF(O223="-","-",O223*INDEX('3c Mappings'!$C$8:$O$21,MATCH($C328,'3c Mappings'!$B$8:$B$21,0),MATCH($B328,'3c Mappings'!$C$7:$O$7,0)))</f>
        <v>0</v>
      </c>
      <c r="P328" s="80">
        <f>IF(P223="-","-",P223*INDEX('3c Mappings'!$C$8:$O$21,MATCH($C328,'3c Mappings'!$B$8:$B$21,0),MATCH($B328,'3c Mappings'!$C$7:$O$7,0)))</f>
        <v>0</v>
      </c>
      <c r="Q328" s="80">
        <f>IF(Q223="-","-",Q223*INDEX('3c Mappings'!$C$8:$O$21,MATCH($C328,'3c Mappings'!$B$8:$B$21,0),MATCH($B328,'3c Mappings'!$C$7:$O$7,0)))</f>
        <v>0</v>
      </c>
      <c r="R328" s="80">
        <f>IF(R223="-","-",R223*INDEX('3c Mappings'!$C$8:$O$21,MATCH($C328,'3c Mappings'!$B$8:$B$21,0),MATCH($B328,'3c Mappings'!$C$7:$O$7,0)))</f>
        <v>0</v>
      </c>
      <c r="S328" s="80">
        <f>IF(S223="-","-",S223*INDEX('3c Mappings'!$C$8:$O$21,MATCH($C328,'3c Mappings'!$B$8:$B$21,0),MATCH($B328,'3c Mappings'!$C$7:$O$7,0)))</f>
        <v>0</v>
      </c>
      <c r="T328" s="80">
        <f>IF(T223="-","-",T223*INDEX('3c Mappings'!$C$8:$O$21,MATCH($C328,'3c Mappings'!$B$8:$B$21,0),MATCH($B328,'3c Mappings'!$C$7:$O$7,0)))</f>
        <v>0</v>
      </c>
      <c r="U328" s="80">
        <f>IF(U223="-","-",U223*INDEX('3c Mappings'!$C$8:$O$21,MATCH($C328,'3c Mappings'!$B$8:$B$21,0),MATCH($B328,'3c Mappings'!$C$7:$O$7,0)))</f>
        <v>0</v>
      </c>
      <c r="V328" s="80">
        <f>IF(V223="-","-",V223*INDEX('3c Mappings'!$C$8:$O$21,MATCH($C328,'3c Mappings'!$B$8:$B$21,0),MATCH($B328,'3c Mappings'!$C$7:$O$7,0)))</f>
        <v>0</v>
      </c>
      <c r="W328" s="80">
        <f>IF(W223="-","-",W223*INDEX('3c Mappings'!$C$8:$O$21,MATCH($C328,'3c Mappings'!$B$8:$B$21,0),MATCH($B328,'3c Mappings'!$C$7:$O$7,0)))</f>
        <v>0</v>
      </c>
      <c r="X328" s="80">
        <f>IF(X223="-","-",X223*INDEX('3c Mappings'!$C$8:$O$21,MATCH($C328,'3c Mappings'!$B$8:$B$21,0),MATCH($B328,'3c Mappings'!$C$7:$O$7,0)))</f>
        <v>0</v>
      </c>
      <c r="Y328" s="80">
        <f>IF(Y223="-","-",Y223*INDEX('3c Mappings'!$C$8:$O$21,MATCH($C328,'3c Mappings'!$B$8:$B$21,0),MATCH($B328,'3c Mappings'!$C$7:$O$7,0)))</f>
        <v>0</v>
      </c>
      <c r="Z328" s="80">
        <f>IF(Z223="-","-",Z223*INDEX('3c Mappings'!$C$8:$O$21,MATCH($C328,'3c Mappings'!$B$8:$B$21,0),MATCH($B328,'3c Mappings'!$C$7:$O$7,0)))</f>
        <v>0</v>
      </c>
      <c r="AA328" s="80">
        <f>IF(AA223="-","-",AA223*INDEX('3c Mappings'!$C$8:$O$21,MATCH($C328,'3c Mappings'!$B$8:$B$21,0),MATCH($B328,'3c Mappings'!$C$7:$O$7,0)))</f>
        <v>0</v>
      </c>
      <c r="AB328" s="80">
        <f>IF(AB223="-","-",AB223*INDEX('3c Mappings'!$C$8:$O$21,MATCH($C328,'3c Mappings'!$B$8:$B$21,0),MATCH($B328,'3c Mappings'!$C$7:$O$7,0)))</f>
        <v>0</v>
      </c>
      <c r="AC328" s="80">
        <f>IF(AC223="-","-",AC223*INDEX('3c Mappings'!$C$8:$O$21,MATCH($C328,'3c Mappings'!$B$8:$B$21,0),MATCH($B328,'3c Mappings'!$C$7:$O$7,0)))</f>
        <v>0</v>
      </c>
      <c r="AD328" s="80">
        <f>IF(AD223="-","-",AD223*INDEX('3c Mappings'!$C$8:$O$21,MATCH($C328,'3c Mappings'!$B$8:$B$21,0),MATCH($B328,'3c Mappings'!$C$7:$O$7,0)))</f>
        <v>0</v>
      </c>
      <c r="AE328" s="80">
        <f>IF(AE223="-","-",AE223*INDEX('3c Mappings'!$C$8:$O$21,MATCH($C328,'3c Mappings'!$B$8:$B$21,0),MATCH($B328,'3c Mappings'!$C$7:$O$7,0)))</f>
        <v>0</v>
      </c>
      <c r="AF328" s="80">
        <f>IF(AF223="-","-",AF223*INDEX('3c Mappings'!$C$8:$O$21,MATCH($C328,'3c Mappings'!$B$8:$B$21,0),MATCH($B328,'3c Mappings'!$C$7:$O$7,0)))</f>
        <v>0</v>
      </c>
      <c r="AG328" s="80">
        <f>IF(AG223="-","-",AG223*INDEX('3c Mappings'!$C$8:$O$21,MATCH($C328,'3c Mappings'!$B$8:$B$21,0),MATCH($B328,'3c Mappings'!$C$7:$O$7,0)))</f>
        <v>0</v>
      </c>
      <c r="AH328" s="80" t="str">
        <f>IF(AH223="-","-",AH223*INDEX('3c Mappings'!$C$8:$O$21,MATCH($C328,'3c Mappings'!$B$8:$B$21,0),MATCH($B328,'3c Mappings'!$C$7:$O$7,0)))</f>
        <v>-</v>
      </c>
      <c r="AI328" s="80" t="str">
        <f>IF(AI223="-","-",AI223*INDEX('3c Mappings'!$C$8:$O$21,MATCH($C328,'3c Mappings'!$B$8:$B$21,0),MATCH($B328,'3c Mappings'!$C$7:$O$7,0)))</f>
        <v>-</v>
      </c>
      <c r="AJ328" s="80" t="str">
        <f>IF(AJ223="-","-",AJ223*INDEX('3c Mappings'!$C$8:$O$21,MATCH($C328,'3c Mappings'!$B$8:$B$21,0),MATCH($B328,'3c Mappings'!$C$7:$O$7,0)))</f>
        <v>-</v>
      </c>
      <c r="AK328" s="80" t="str">
        <f>IF(AK223="-","-",AK223*INDEX('3c Mappings'!$C$8:$O$21,MATCH($C328,'3c Mappings'!$B$8:$B$21,0),MATCH($B328,'3c Mappings'!$C$7:$O$7,0)))</f>
        <v>-</v>
      </c>
      <c r="AL328" s="80" t="str">
        <f>IF(AL223="-","-",AL223*INDEX('3c Mappings'!$C$8:$O$21,MATCH($C328,'3c Mappings'!$B$8:$B$21,0),MATCH($B328,'3c Mappings'!$C$7:$O$7,0)))</f>
        <v>-</v>
      </c>
      <c r="AM328" s="80" t="str">
        <f>IF(AM223="-","-",AM223*INDEX('3c Mappings'!$C$8:$O$21,MATCH($C328,'3c Mappings'!$B$8:$B$21,0),MATCH($B328,'3c Mappings'!$C$7:$O$7,0)))</f>
        <v>-</v>
      </c>
      <c r="AN328" s="80" t="str">
        <f>IF(AN223="-","-",AN223*INDEX('3c Mappings'!$C$8:$O$21,MATCH($C328,'3c Mappings'!$B$8:$B$21,0),MATCH($B328,'3c Mappings'!$C$7:$O$7,0)))</f>
        <v>-</v>
      </c>
      <c r="AO328" s="80" t="str">
        <f>IF(AO223="-","-",AO223*INDEX('3c Mappings'!$C$8:$O$21,MATCH($C328,'3c Mappings'!$B$8:$B$21,0),MATCH($B328,'3c Mappings'!$C$7:$O$7,0)))</f>
        <v>-</v>
      </c>
      <c r="AP328" s="80" t="str">
        <f>IF(AP223="-","-",AP223*INDEX('3c Mappings'!$C$8:$O$21,MATCH($C328,'3c Mappings'!$B$8:$B$21,0),MATCH($B328,'3c Mappings'!$C$7:$O$7,0)))</f>
        <v>-</v>
      </c>
      <c r="AQ328" s="80" t="str">
        <f>IF(AQ223="-","-",AQ223*INDEX('3c Mappings'!$C$8:$O$21,MATCH($C328,'3c Mappings'!$B$8:$B$21,0),MATCH($B328,'3c Mappings'!$C$7:$O$7,0)))</f>
        <v>-</v>
      </c>
      <c r="AR328" s="80" t="str">
        <f>IF(AR223="-","-",AR223*INDEX('3c Mappings'!$C$8:$O$21,MATCH($C328,'3c Mappings'!$B$8:$B$21,0),MATCH($B328,'3c Mappings'!$C$7:$O$7,0)))</f>
        <v>-</v>
      </c>
      <c r="AS328" s="80" t="str">
        <f>IF(AS223="-","-",AS223*INDEX('3c Mappings'!$C$8:$O$21,MATCH($C328,'3c Mappings'!$B$8:$B$21,0),MATCH($B328,'3c Mappings'!$C$7:$O$7,0)))</f>
        <v>-</v>
      </c>
      <c r="AT328" s="80" t="str">
        <f>IF(AT223="-","-",AT223*INDEX('3c Mappings'!$C$8:$O$21,MATCH($C328,'3c Mappings'!$B$8:$B$21,0),MATCH($B328,'3c Mappings'!$C$7:$O$7,0)))</f>
        <v>-</v>
      </c>
      <c r="AU328" s="80" t="str">
        <f>IF(AU223="-","-",AU223*INDEX('3c Mappings'!$C$8:$O$21,MATCH($C328,'3c Mappings'!$B$8:$B$21,0),MATCH($B328,'3c Mappings'!$C$7:$O$7,0)))</f>
        <v>-</v>
      </c>
      <c r="AV328" s="80" t="str">
        <f>IF(AV223="-","-",AV223*INDEX('3c Mappings'!$C$8:$O$21,MATCH($C328,'3c Mappings'!$B$8:$B$21,0),MATCH($B328,'3c Mappings'!$C$7:$O$7,0)))</f>
        <v>-</v>
      </c>
      <c r="AW328" s="80" t="str">
        <f>IF(AW223="-","-",AW223*INDEX('3c Mappings'!$C$8:$O$21,MATCH($C328,'3c Mappings'!$B$8:$B$21,0),MATCH($B328,'3c Mappings'!$C$7:$O$7,0)))</f>
        <v>-</v>
      </c>
      <c r="AX328" s="80" t="str">
        <f>IF(AX223="-","-",AX223*INDEX('3c Mappings'!$C$8:$O$21,MATCH($C328,'3c Mappings'!$B$8:$B$21,0),MATCH($B328,'3c Mappings'!$C$7:$O$7,0)))</f>
        <v>-</v>
      </c>
      <c r="AY328" s="80" t="str">
        <f>IF(AY223="-","-",AY223*INDEX('3c Mappings'!$C$8:$O$21,MATCH($C328,'3c Mappings'!$B$8:$B$21,0),MATCH($B328,'3c Mappings'!$C$7:$O$7,0)))</f>
        <v>-</v>
      </c>
      <c r="AZ328" s="80" t="str">
        <f>IF(AZ223="-","-",AZ223*INDEX('3c Mappings'!$C$8:$O$21,MATCH($C328,'3c Mappings'!$B$8:$B$21,0),MATCH($B328,'3c Mappings'!$C$7:$O$7,0)))</f>
        <v>-</v>
      </c>
      <c r="BA328" s="80" t="str">
        <f>IF(BA223="-","-",BA223*INDEX('3c Mappings'!$C$8:$O$21,MATCH($C328,'3c Mappings'!$B$8:$B$21,0),MATCH($B328,'3c Mappings'!$C$7:$O$7,0)))</f>
        <v>-</v>
      </c>
      <c r="BB328" s="80" t="str">
        <f>IF(BB223="-","-",BB223*INDEX('3c Mappings'!$C$8:$O$21,MATCH($C328,'3c Mappings'!$B$8:$B$21,0),MATCH($B328,'3c Mappings'!$C$7:$O$7,0)))</f>
        <v>-</v>
      </c>
    </row>
    <row r="329" spans="1:54" s="14" customFormat="1" ht="12.6" customHeight="1">
      <c r="A329" s="10"/>
      <c r="B329" s="72" t="s">
        <v>202</v>
      </c>
      <c r="C329" s="73" t="s">
        <v>183</v>
      </c>
      <c r="D329" s="205"/>
      <c r="E329" s="29"/>
      <c r="F329" s="80">
        <f>IF(F211="-","-",F211*INDEX('3c Mappings'!$C$8:$O$21,MATCH($C329,'3c Mappings'!$B$8:$B$21,0),MATCH($B329,'3c Mappings'!$C$7:$O$7,0)))</f>
        <v>0</v>
      </c>
      <c r="G329" s="80">
        <f>IF(G211="-","-",G211*INDEX('3c Mappings'!$C$8:$O$21,MATCH($C329,'3c Mappings'!$B$8:$B$21,0),MATCH($B329,'3c Mappings'!$C$7:$O$7,0)))</f>
        <v>0</v>
      </c>
      <c r="H329" s="80">
        <f>IF(H211="-","-",H211*INDEX('3c Mappings'!$C$8:$O$21,MATCH($C329,'3c Mappings'!$B$8:$B$21,0),MATCH($B329,'3c Mappings'!$C$7:$O$7,0)))</f>
        <v>0</v>
      </c>
      <c r="I329" s="80">
        <f>IF(I211="-","-",I211*INDEX('3c Mappings'!$C$8:$O$21,MATCH($C329,'3c Mappings'!$B$8:$B$21,0),MATCH($B329,'3c Mappings'!$C$7:$O$7,0)))</f>
        <v>0</v>
      </c>
      <c r="J329" s="80">
        <f>IF(J211="-","-",J211*INDEX('3c Mappings'!$C$8:$O$21,MATCH($C329,'3c Mappings'!$B$8:$B$21,0),MATCH($B329,'3c Mappings'!$C$7:$O$7,0)))</f>
        <v>0</v>
      </c>
      <c r="K329" s="80">
        <f>IF(K211="-","-",K211*INDEX('3c Mappings'!$C$8:$O$21,MATCH($C329,'3c Mappings'!$B$8:$B$21,0),MATCH($B329,'3c Mappings'!$C$7:$O$7,0)))</f>
        <v>0</v>
      </c>
      <c r="L329" s="80">
        <f>IF(L211="-","-",L211*INDEX('3c Mappings'!$C$8:$O$21,MATCH($C329,'3c Mappings'!$B$8:$B$21,0),MATCH($B329,'3c Mappings'!$C$7:$O$7,0)))</f>
        <v>0</v>
      </c>
      <c r="M329" s="80">
        <f>IF(M211="-","-",M211*INDEX('3c Mappings'!$C$8:$O$21,MATCH($C329,'3c Mappings'!$B$8:$B$21,0),MATCH($B329,'3c Mappings'!$C$7:$O$7,0)))</f>
        <v>0</v>
      </c>
      <c r="N329" s="82"/>
      <c r="O329" s="80">
        <f>IF(O211="-","-",O211*INDEX('3c Mappings'!$C$8:$O$21,MATCH($C329,'3c Mappings'!$B$8:$B$21,0),MATCH($B329,'3c Mappings'!$C$7:$O$7,0)))</f>
        <v>0</v>
      </c>
      <c r="P329" s="80">
        <f>IF(P211="-","-",P211*INDEX('3c Mappings'!$C$8:$O$21,MATCH($C329,'3c Mappings'!$B$8:$B$21,0),MATCH($B329,'3c Mappings'!$C$7:$O$7,0)))</f>
        <v>0</v>
      </c>
      <c r="Q329" s="80">
        <f>IF(Q211="-","-",Q211*INDEX('3c Mappings'!$C$8:$O$21,MATCH($C329,'3c Mappings'!$B$8:$B$21,0),MATCH($B329,'3c Mappings'!$C$7:$O$7,0)))</f>
        <v>0</v>
      </c>
      <c r="R329" s="80">
        <f>IF(R211="-","-",R211*INDEX('3c Mappings'!$C$8:$O$21,MATCH($C329,'3c Mappings'!$B$8:$B$21,0),MATCH($B329,'3c Mappings'!$C$7:$O$7,0)))</f>
        <v>0</v>
      </c>
      <c r="S329" s="80">
        <f>IF(S211="-","-",S211*INDEX('3c Mappings'!$C$8:$O$21,MATCH($C329,'3c Mappings'!$B$8:$B$21,0),MATCH($B329,'3c Mappings'!$C$7:$O$7,0)))</f>
        <v>0</v>
      </c>
      <c r="T329" s="80">
        <f>IF(T211="-","-",T211*INDEX('3c Mappings'!$C$8:$O$21,MATCH($C329,'3c Mappings'!$B$8:$B$21,0),MATCH($B329,'3c Mappings'!$C$7:$O$7,0)))</f>
        <v>0</v>
      </c>
      <c r="U329" s="80">
        <f>IF(U211="-","-",U211*INDEX('3c Mappings'!$C$8:$O$21,MATCH($C329,'3c Mappings'!$B$8:$B$21,0),MATCH($B329,'3c Mappings'!$C$7:$O$7,0)))</f>
        <v>0</v>
      </c>
      <c r="V329" s="80">
        <f>IF(V211="-","-",V211*INDEX('3c Mappings'!$C$8:$O$21,MATCH($C329,'3c Mappings'!$B$8:$B$21,0),MATCH($B329,'3c Mappings'!$C$7:$O$7,0)))</f>
        <v>0</v>
      </c>
      <c r="W329" s="80">
        <f>IF(W211="-","-",W211*INDEX('3c Mappings'!$C$8:$O$21,MATCH($C329,'3c Mappings'!$B$8:$B$21,0),MATCH($B329,'3c Mappings'!$C$7:$O$7,0)))</f>
        <v>0</v>
      </c>
      <c r="X329" s="80">
        <f>IF(X211="-","-",X211*INDEX('3c Mappings'!$C$8:$O$21,MATCH($C329,'3c Mappings'!$B$8:$B$21,0),MATCH($B329,'3c Mappings'!$C$7:$O$7,0)))</f>
        <v>0</v>
      </c>
      <c r="Y329" s="80">
        <f>IF(Y211="-","-",Y211*INDEX('3c Mappings'!$C$8:$O$21,MATCH($C329,'3c Mappings'!$B$8:$B$21,0),MATCH($B329,'3c Mappings'!$C$7:$O$7,0)))</f>
        <v>0</v>
      </c>
      <c r="Z329" s="80">
        <f>IF(Z211="-","-",Z211*INDEX('3c Mappings'!$C$8:$O$21,MATCH($C329,'3c Mappings'!$B$8:$B$21,0),MATCH($B329,'3c Mappings'!$C$7:$O$7,0)))</f>
        <v>0</v>
      </c>
      <c r="AA329" s="80">
        <f>IF(AA211="-","-",AA211*INDEX('3c Mappings'!$C$8:$O$21,MATCH($C329,'3c Mappings'!$B$8:$B$21,0),MATCH($B329,'3c Mappings'!$C$7:$O$7,0)))</f>
        <v>0</v>
      </c>
      <c r="AB329" s="80">
        <f>IF(AB211="-","-",AB211*INDEX('3c Mappings'!$C$8:$O$21,MATCH($C329,'3c Mappings'!$B$8:$B$21,0),MATCH($B329,'3c Mappings'!$C$7:$O$7,0)))</f>
        <v>0</v>
      </c>
      <c r="AC329" s="80">
        <f>IF(AC211="-","-",AC211*INDEX('3c Mappings'!$C$8:$O$21,MATCH($C329,'3c Mappings'!$B$8:$B$21,0),MATCH($B329,'3c Mappings'!$C$7:$O$7,0)))</f>
        <v>0</v>
      </c>
      <c r="AD329" s="80">
        <f>IF(AD211="-","-",AD211*INDEX('3c Mappings'!$C$8:$O$21,MATCH($C329,'3c Mappings'!$B$8:$B$21,0),MATCH($B329,'3c Mappings'!$C$7:$O$7,0)))</f>
        <v>0</v>
      </c>
      <c r="AE329" s="80">
        <f>IF(AE211="-","-",AE211*INDEX('3c Mappings'!$C$8:$O$21,MATCH($C329,'3c Mappings'!$B$8:$B$21,0),MATCH($B329,'3c Mappings'!$C$7:$O$7,0)))</f>
        <v>0</v>
      </c>
      <c r="AF329" s="80">
        <f>IF(AF211="-","-",AF211*INDEX('3c Mappings'!$C$8:$O$21,MATCH($C329,'3c Mappings'!$B$8:$B$21,0),MATCH($B329,'3c Mappings'!$C$7:$O$7,0)))</f>
        <v>0</v>
      </c>
      <c r="AG329" s="80">
        <f>IF(AG211="-","-",AG211*INDEX('3c Mappings'!$C$8:$O$21,MATCH($C329,'3c Mappings'!$B$8:$B$21,0),MATCH($B329,'3c Mappings'!$C$7:$O$7,0)))</f>
        <v>0</v>
      </c>
      <c r="AH329" s="80" t="str">
        <f>IF(AH211="-","-",AH211*INDEX('3c Mappings'!$C$8:$O$21,MATCH($C329,'3c Mappings'!$B$8:$B$21,0),MATCH($B329,'3c Mappings'!$C$7:$O$7,0)))</f>
        <v>-</v>
      </c>
      <c r="AI329" s="80" t="str">
        <f>IF(AI211="-","-",AI211*INDEX('3c Mappings'!$C$8:$O$21,MATCH($C329,'3c Mappings'!$B$8:$B$21,0),MATCH($B329,'3c Mappings'!$C$7:$O$7,0)))</f>
        <v>-</v>
      </c>
      <c r="AJ329" s="80" t="str">
        <f>IF(AJ211="-","-",AJ211*INDEX('3c Mappings'!$C$8:$O$21,MATCH($C329,'3c Mappings'!$B$8:$B$21,0),MATCH($B329,'3c Mappings'!$C$7:$O$7,0)))</f>
        <v>-</v>
      </c>
      <c r="AK329" s="80" t="str">
        <f>IF(AK211="-","-",AK211*INDEX('3c Mappings'!$C$8:$O$21,MATCH($C329,'3c Mappings'!$B$8:$B$21,0),MATCH($B329,'3c Mappings'!$C$7:$O$7,0)))</f>
        <v>-</v>
      </c>
      <c r="AL329" s="80" t="str">
        <f>IF(AL211="-","-",AL211*INDEX('3c Mappings'!$C$8:$O$21,MATCH($C329,'3c Mappings'!$B$8:$B$21,0),MATCH($B329,'3c Mappings'!$C$7:$O$7,0)))</f>
        <v>-</v>
      </c>
      <c r="AM329" s="80" t="str">
        <f>IF(AM211="-","-",AM211*INDEX('3c Mappings'!$C$8:$O$21,MATCH($C329,'3c Mappings'!$B$8:$B$21,0),MATCH($B329,'3c Mappings'!$C$7:$O$7,0)))</f>
        <v>-</v>
      </c>
      <c r="AN329" s="80" t="str">
        <f>IF(AN211="-","-",AN211*INDEX('3c Mappings'!$C$8:$O$21,MATCH($C329,'3c Mappings'!$B$8:$B$21,0),MATCH($B329,'3c Mappings'!$C$7:$O$7,0)))</f>
        <v>-</v>
      </c>
      <c r="AO329" s="80" t="str">
        <f>IF(AO211="-","-",AO211*INDEX('3c Mappings'!$C$8:$O$21,MATCH($C329,'3c Mappings'!$B$8:$B$21,0),MATCH($B329,'3c Mappings'!$C$7:$O$7,0)))</f>
        <v>-</v>
      </c>
      <c r="AP329" s="80" t="str">
        <f>IF(AP211="-","-",AP211*INDEX('3c Mappings'!$C$8:$O$21,MATCH($C329,'3c Mappings'!$B$8:$B$21,0),MATCH($B329,'3c Mappings'!$C$7:$O$7,0)))</f>
        <v>-</v>
      </c>
      <c r="AQ329" s="80" t="str">
        <f>IF(AQ211="-","-",AQ211*INDEX('3c Mappings'!$C$8:$O$21,MATCH($C329,'3c Mappings'!$B$8:$B$21,0),MATCH($B329,'3c Mappings'!$C$7:$O$7,0)))</f>
        <v>-</v>
      </c>
      <c r="AR329" s="80" t="str">
        <f>IF(AR211="-","-",AR211*INDEX('3c Mappings'!$C$8:$O$21,MATCH($C329,'3c Mappings'!$B$8:$B$21,0),MATCH($B329,'3c Mappings'!$C$7:$O$7,0)))</f>
        <v>-</v>
      </c>
      <c r="AS329" s="80" t="str">
        <f>IF(AS211="-","-",AS211*INDEX('3c Mappings'!$C$8:$O$21,MATCH($C329,'3c Mappings'!$B$8:$B$21,0),MATCH($B329,'3c Mappings'!$C$7:$O$7,0)))</f>
        <v>-</v>
      </c>
      <c r="AT329" s="80" t="str">
        <f>IF(AT211="-","-",AT211*INDEX('3c Mappings'!$C$8:$O$21,MATCH($C329,'3c Mappings'!$B$8:$B$21,0),MATCH($B329,'3c Mappings'!$C$7:$O$7,0)))</f>
        <v>-</v>
      </c>
      <c r="AU329" s="80" t="str">
        <f>IF(AU211="-","-",AU211*INDEX('3c Mappings'!$C$8:$O$21,MATCH($C329,'3c Mappings'!$B$8:$B$21,0),MATCH($B329,'3c Mappings'!$C$7:$O$7,0)))</f>
        <v>-</v>
      </c>
      <c r="AV329" s="80" t="str">
        <f>IF(AV211="-","-",AV211*INDEX('3c Mappings'!$C$8:$O$21,MATCH($C329,'3c Mappings'!$B$8:$B$21,0),MATCH($B329,'3c Mappings'!$C$7:$O$7,0)))</f>
        <v>-</v>
      </c>
      <c r="AW329" s="80" t="str">
        <f>IF(AW211="-","-",AW211*INDEX('3c Mappings'!$C$8:$O$21,MATCH($C329,'3c Mappings'!$B$8:$B$21,0),MATCH($B329,'3c Mappings'!$C$7:$O$7,0)))</f>
        <v>-</v>
      </c>
      <c r="AX329" s="80" t="str">
        <f>IF(AX211="-","-",AX211*INDEX('3c Mappings'!$C$8:$O$21,MATCH($C329,'3c Mappings'!$B$8:$B$21,0),MATCH($B329,'3c Mappings'!$C$7:$O$7,0)))</f>
        <v>-</v>
      </c>
      <c r="AY329" s="80" t="str">
        <f>IF(AY211="-","-",AY211*INDEX('3c Mappings'!$C$8:$O$21,MATCH($C329,'3c Mappings'!$B$8:$B$21,0),MATCH($B329,'3c Mappings'!$C$7:$O$7,0)))</f>
        <v>-</v>
      </c>
      <c r="AZ329" s="80" t="str">
        <f>IF(AZ211="-","-",AZ211*INDEX('3c Mappings'!$C$8:$O$21,MATCH($C329,'3c Mappings'!$B$8:$B$21,0),MATCH($B329,'3c Mappings'!$C$7:$O$7,0)))</f>
        <v>-</v>
      </c>
      <c r="BA329" s="80" t="str">
        <f>IF(BA211="-","-",BA211*INDEX('3c Mappings'!$C$8:$O$21,MATCH($C329,'3c Mappings'!$B$8:$B$21,0),MATCH($B329,'3c Mappings'!$C$7:$O$7,0)))</f>
        <v>-</v>
      </c>
      <c r="BB329" s="80" t="str">
        <f>IF(BB211="-","-",BB211*INDEX('3c Mappings'!$C$8:$O$21,MATCH($C329,'3c Mappings'!$B$8:$B$21,0),MATCH($B329,'3c Mappings'!$C$7:$O$7,0)))</f>
        <v>-</v>
      </c>
    </row>
    <row r="330" spans="1:54" s="14" customFormat="1" ht="11.45">
      <c r="A330" s="10"/>
      <c r="B330" s="72" t="s">
        <v>203</v>
      </c>
      <c r="C330" s="73" t="s">
        <v>183</v>
      </c>
      <c r="D330" s="205"/>
      <c r="E330" s="29"/>
      <c r="F330" s="80">
        <f>IF(F212="-","-",F212*INDEX('3c Mappings'!$C$8:$O$21,MATCH($C330,'3c Mappings'!$B$8:$B$21,0),MATCH($B330,'3c Mappings'!$C$7:$O$7,0)))</f>
        <v>0</v>
      </c>
      <c r="G330" s="80">
        <f>IF(G212="-","-",G212*INDEX('3c Mappings'!$C$8:$O$21,MATCH($C330,'3c Mappings'!$B$8:$B$21,0),MATCH($B330,'3c Mappings'!$C$7:$O$7,0)))</f>
        <v>0</v>
      </c>
      <c r="H330" s="80">
        <f>IF(H212="-","-",H212*INDEX('3c Mappings'!$C$8:$O$21,MATCH($C330,'3c Mappings'!$B$8:$B$21,0),MATCH($B330,'3c Mappings'!$C$7:$O$7,0)))</f>
        <v>0</v>
      </c>
      <c r="I330" s="80">
        <f>IF(I212="-","-",I212*INDEX('3c Mappings'!$C$8:$O$21,MATCH($C330,'3c Mappings'!$B$8:$B$21,0),MATCH($B330,'3c Mappings'!$C$7:$O$7,0)))</f>
        <v>0</v>
      </c>
      <c r="J330" s="80">
        <f>IF(J212="-","-",J212*INDEX('3c Mappings'!$C$8:$O$21,MATCH($C330,'3c Mappings'!$B$8:$B$21,0),MATCH($B330,'3c Mappings'!$C$7:$O$7,0)))</f>
        <v>0</v>
      </c>
      <c r="K330" s="80">
        <f>IF(K212="-","-",K212*INDEX('3c Mappings'!$C$8:$O$21,MATCH($C330,'3c Mappings'!$B$8:$B$21,0),MATCH($B330,'3c Mappings'!$C$7:$O$7,0)))</f>
        <v>0</v>
      </c>
      <c r="L330" s="80">
        <f>IF(L212="-","-",L212*INDEX('3c Mappings'!$C$8:$O$21,MATCH($C330,'3c Mappings'!$B$8:$B$21,0),MATCH($B330,'3c Mappings'!$C$7:$O$7,0)))</f>
        <v>0</v>
      </c>
      <c r="M330" s="80">
        <f>IF(M212="-","-",M212*INDEX('3c Mappings'!$C$8:$O$21,MATCH($C330,'3c Mappings'!$B$8:$B$21,0),MATCH($B330,'3c Mappings'!$C$7:$O$7,0)))</f>
        <v>0</v>
      </c>
      <c r="N330" s="82"/>
      <c r="O330" s="80">
        <f>IF(O212="-","-",O212*INDEX('3c Mappings'!$C$8:$O$21,MATCH($C330,'3c Mappings'!$B$8:$B$21,0),MATCH($B330,'3c Mappings'!$C$7:$O$7,0)))</f>
        <v>0</v>
      </c>
      <c r="P330" s="80">
        <f>IF(P212="-","-",P212*INDEX('3c Mappings'!$C$8:$O$21,MATCH($C330,'3c Mappings'!$B$8:$B$21,0),MATCH($B330,'3c Mappings'!$C$7:$O$7,0)))</f>
        <v>0</v>
      </c>
      <c r="Q330" s="80">
        <f>IF(Q212="-","-",Q212*INDEX('3c Mappings'!$C$8:$O$21,MATCH($C330,'3c Mappings'!$B$8:$B$21,0),MATCH($B330,'3c Mappings'!$C$7:$O$7,0)))</f>
        <v>0</v>
      </c>
      <c r="R330" s="80">
        <f>IF(R212="-","-",R212*INDEX('3c Mappings'!$C$8:$O$21,MATCH($C330,'3c Mappings'!$B$8:$B$21,0),MATCH($B330,'3c Mappings'!$C$7:$O$7,0)))</f>
        <v>0</v>
      </c>
      <c r="S330" s="80">
        <f>IF(S212="-","-",S212*INDEX('3c Mappings'!$C$8:$O$21,MATCH($C330,'3c Mappings'!$B$8:$B$21,0),MATCH($B330,'3c Mappings'!$C$7:$O$7,0)))</f>
        <v>0</v>
      </c>
      <c r="T330" s="80">
        <f>IF(T212="-","-",T212*INDEX('3c Mappings'!$C$8:$O$21,MATCH($C330,'3c Mappings'!$B$8:$B$21,0),MATCH($B330,'3c Mappings'!$C$7:$O$7,0)))</f>
        <v>0</v>
      </c>
      <c r="U330" s="80">
        <f>IF(U212="-","-",U212*INDEX('3c Mappings'!$C$8:$O$21,MATCH($C330,'3c Mappings'!$B$8:$B$21,0),MATCH($B330,'3c Mappings'!$C$7:$O$7,0)))</f>
        <v>0</v>
      </c>
      <c r="V330" s="80">
        <f>IF(V212="-","-",V212*INDEX('3c Mappings'!$C$8:$O$21,MATCH($C330,'3c Mappings'!$B$8:$B$21,0),MATCH($B330,'3c Mappings'!$C$7:$O$7,0)))</f>
        <v>0</v>
      </c>
      <c r="W330" s="80">
        <f>IF(W212="-","-",W212*INDEX('3c Mappings'!$C$8:$O$21,MATCH($C330,'3c Mappings'!$B$8:$B$21,0),MATCH($B330,'3c Mappings'!$C$7:$O$7,0)))</f>
        <v>0</v>
      </c>
      <c r="X330" s="80">
        <f>IF(X212="-","-",X212*INDEX('3c Mappings'!$C$8:$O$21,MATCH($C330,'3c Mappings'!$B$8:$B$21,0),MATCH($B330,'3c Mappings'!$C$7:$O$7,0)))</f>
        <v>0</v>
      </c>
      <c r="Y330" s="80">
        <f>IF(Y212="-","-",Y212*INDEX('3c Mappings'!$C$8:$O$21,MATCH($C330,'3c Mappings'!$B$8:$B$21,0),MATCH($B330,'3c Mappings'!$C$7:$O$7,0)))</f>
        <v>0</v>
      </c>
      <c r="Z330" s="80">
        <f>IF(Z212="-","-",Z212*INDEX('3c Mappings'!$C$8:$O$21,MATCH($C330,'3c Mappings'!$B$8:$B$21,0),MATCH($B330,'3c Mappings'!$C$7:$O$7,0)))</f>
        <v>0</v>
      </c>
      <c r="AA330" s="80">
        <f>IF(AA212="-","-",AA212*INDEX('3c Mappings'!$C$8:$O$21,MATCH($C330,'3c Mappings'!$B$8:$B$21,0),MATCH($B330,'3c Mappings'!$C$7:$O$7,0)))</f>
        <v>0</v>
      </c>
      <c r="AB330" s="80">
        <f>IF(AB212="-","-",AB212*INDEX('3c Mappings'!$C$8:$O$21,MATCH($C330,'3c Mappings'!$B$8:$B$21,0),MATCH($B330,'3c Mappings'!$C$7:$O$7,0)))</f>
        <v>0</v>
      </c>
      <c r="AC330" s="80">
        <f>IF(AC212="-","-",AC212*INDEX('3c Mappings'!$C$8:$O$21,MATCH($C330,'3c Mappings'!$B$8:$B$21,0),MATCH($B330,'3c Mappings'!$C$7:$O$7,0)))</f>
        <v>0</v>
      </c>
      <c r="AD330" s="80">
        <f>IF(AD212="-","-",AD212*INDEX('3c Mappings'!$C$8:$O$21,MATCH($C330,'3c Mappings'!$B$8:$B$21,0),MATCH($B330,'3c Mappings'!$C$7:$O$7,0)))</f>
        <v>0</v>
      </c>
      <c r="AE330" s="80">
        <f>IF(AE212="-","-",AE212*INDEX('3c Mappings'!$C$8:$O$21,MATCH($C330,'3c Mappings'!$B$8:$B$21,0),MATCH($B330,'3c Mappings'!$C$7:$O$7,0)))</f>
        <v>0</v>
      </c>
      <c r="AF330" s="80">
        <f>IF(AF212="-","-",AF212*INDEX('3c Mappings'!$C$8:$O$21,MATCH($C330,'3c Mappings'!$B$8:$B$21,0),MATCH($B330,'3c Mappings'!$C$7:$O$7,0)))</f>
        <v>0</v>
      </c>
      <c r="AG330" s="80">
        <f>IF(AG212="-","-",AG212*INDEX('3c Mappings'!$C$8:$O$21,MATCH($C330,'3c Mappings'!$B$8:$B$21,0),MATCH($B330,'3c Mappings'!$C$7:$O$7,0)))</f>
        <v>0</v>
      </c>
      <c r="AH330" s="80" t="str">
        <f>IF(AH212="-","-",AH212*INDEX('3c Mappings'!$C$8:$O$21,MATCH($C330,'3c Mappings'!$B$8:$B$21,0),MATCH($B330,'3c Mappings'!$C$7:$O$7,0)))</f>
        <v>-</v>
      </c>
      <c r="AI330" s="80" t="str">
        <f>IF(AI212="-","-",AI212*INDEX('3c Mappings'!$C$8:$O$21,MATCH($C330,'3c Mappings'!$B$8:$B$21,0),MATCH($B330,'3c Mappings'!$C$7:$O$7,0)))</f>
        <v>-</v>
      </c>
      <c r="AJ330" s="80" t="str">
        <f>IF(AJ212="-","-",AJ212*INDEX('3c Mappings'!$C$8:$O$21,MATCH($C330,'3c Mappings'!$B$8:$B$21,0),MATCH($B330,'3c Mappings'!$C$7:$O$7,0)))</f>
        <v>-</v>
      </c>
      <c r="AK330" s="80" t="str">
        <f>IF(AK212="-","-",AK212*INDEX('3c Mappings'!$C$8:$O$21,MATCH($C330,'3c Mappings'!$B$8:$B$21,0),MATCH($B330,'3c Mappings'!$C$7:$O$7,0)))</f>
        <v>-</v>
      </c>
      <c r="AL330" s="80" t="str">
        <f>IF(AL212="-","-",AL212*INDEX('3c Mappings'!$C$8:$O$21,MATCH($C330,'3c Mappings'!$B$8:$B$21,0),MATCH($B330,'3c Mappings'!$C$7:$O$7,0)))</f>
        <v>-</v>
      </c>
      <c r="AM330" s="80" t="str">
        <f>IF(AM212="-","-",AM212*INDEX('3c Mappings'!$C$8:$O$21,MATCH($C330,'3c Mappings'!$B$8:$B$21,0),MATCH($B330,'3c Mappings'!$C$7:$O$7,0)))</f>
        <v>-</v>
      </c>
      <c r="AN330" s="80" t="str">
        <f>IF(AN212="-","-",AN212*INDEX('3c Mappings'!$C$8:$O$21,MATCH($C330,'3c Mappings'!$B$8:$B$21,0),MATCH($B330,'3c Mappings'!$C$7:$O$7,0)))</f>
        <v>-</v>
      </c>
      <c r="AO330" s="80" t="str">
        <f>IF(AO212="-","-",AO212*INDEX('3c Mappings'!$C$8:$O$21,MATCH($C330,'3c Mappings'!$B$8:$B$21,0),MATCH($B330,'3c Mappings'!$C$7:$O$7,0)))</f>
        <v>-</v>
      </c>
      <c r="AP330" s="80" t="str">
        <f>IF(AP212="-","-",AP212*INDEX('3c Mappings'!$C$8:$O$21,MATCH($C330,'3c Mappings'!$B$8:$B$21,0),MATCH($B330,'3c Mappings'!$C$7:$O$7,0)))</f>
        <v>-</v>
      </c>
      <c r="AQ330" s="80" t="str">
        <f>IF(AQ212="-","-",AQ212*INDEX('3c Mappings'!$C$8:$O$21,MATCH($C330,'3c Mappings'!$B$8:$B$21,0),MATCH($B330,'3c Mappings'!$C$7:$O$7,0)))</f>
        <v>-</v>
      </c>
      <c r="AR330" s="80" t="str">
        <f>IF(AR212="-","-",AR212*INDEX('3c Mappings'!$C$8:$O$21,MATCH($C330,'3c Mappings'!$B$8:$B$21,0),MATCH($B330,'3c Mappings'!$C$7:$O$7,0)))</f>
        <v>-</v>
      </c>
      <c r="AS330" s="80" t="str">
        <f>IF(AS212="-","-",AS212*INDEX('3c Mappings'!$C$8:$O$21,MATCH($C330,'3c Mappings'!$B$8:$B$21,0),MATCH($B330,'3c Mappings'!$C$7:$O$7,0)))</f>
        <v>-</v>
      </c>
      <c r="AT330" s="80" t="str">
        <f>IF(AT212="-","-",AT212*INDEX('3c Mappings'!$C$8:$O$21,MATCH($C330,'3c Mappings'!$B$8:$B$21,0),MATCH($B330,'3c Mappings'!$C$7:$O$7,0)))</f>
        <v>-</v>
      </c>
      <c r="AU330" s="80" t="str">
        <f>IF(AU212="-","-",AU212*INDEX('3c Mappings'!$C$8:$O$21,MATCH($C330,'3c Mappings'!$B$8:$B$21,0),MATCH($B330,'3c Mappings'!$C$7:$O$7,0)))</f>
        <v>-</v>
      </c>
      <c r="AV330" s="80" t="str">
        <f>IF(AV212="-","-",AV212*INDEX('3c Mappings'!$C$8:$O$21,MATCH($C330,'3c Mappings'!$B$8:$B$21,0),MATCH($B330,'3c Mappings'!$C$7:$O$7,0)))</f>
        <v>-</v>
      </c>
      <c r="AW330" s="80" t="str">
        <f>IF(AW212="-","-",AW212*INDEX('3c Mappings'!$C$8:$O$21,MATCH($C330,'3c Mappings'!$B$8:$B$21,0),MATCH($B330,'3c Mappings'!$C$7:$O$7,0)))</f>
        <v>-</v>
      </c>
      <c r="AX330" s="80" t="str">
        <f>IF(AX212="-","-",AX212*INDEX('3c Mappings'!$C$8:$O$21,MATCH($C330,'3c Mappings'!$B$8:$B$21,0),MATCH($B330,'3c Mappings'!$C$7:$O$7,0)))</f>
        <v>-</v>
      </c>
      <c r="AY330" s="80" t="str">
        <f>IF(AY212="-","-",AY212*INDEX('3c Mappings'!$C$8:$O$21,MATCH($C330,'3c Mappings'!$B$8:$B$21,0),MATCH($B330,'3c Mappings'!$C$7:$O$7,0)))</f>
        <v>-</v>
      </c>
      <c r="AZ330" s="80" t="str">
        <f>IF(AZ212="-","-",AZ212*INDEX('3c Mappings'!$C$8:$O$21,MATCH($C330,'3c Mappings'!$B$8:$B$21,0),MATCH($B330,'3c Mappings'!$C$7:$O$7,0)))</f>
        <v>-</v>
      </c>
      <c r="BA330" s="80" t="str">
        <f>IF(BA212="-","-",BA212*INDEX('3c Mappings'!$C$8:$O$21,MATCH($C330,'3c Mappings'!$B$8:$B$21,0),MATCH($B330,'3c Mappings'!$C$7:$O$7,0)))</f>
        <v>-</v>
      </c>
      <c r="BB330" s="80" t="str">
        <f>IF(BB212="-","-",BB212*INDEX('3c Mappings'!$C$8:$O$21,MATCH($C330,'3c Mappings'!$B$8:$B$21,0),MATCH($B330,'3c Mappings'!$C$7:$O$7,0)))</f>
        <v>-</v>
      </c>
    </row>
    <row r="331" spans="1:54" s="14" customFormat="1" ht="11.45">
      <c r="A331" s="10"/>
      <c r="B331" s="72" t="s">
        <v>204</v>
      </c>
      <c r="C331" s="73" t="s">
        <v>183</v>
      </c>
      <c r="D331" s="205"/>
      <c r="E331" s="29"/>
      <c r="F331" s="80">
        <f>IF(F213="-","-",F213*INDEX('3c Mappings'!$C$8:$O$21,MATCH($C331,'3c Mappings'!$B$8:$B$21,0),MATCH($B331,'3c Mappings'!$C$7:$O$7,0)))</f>
        <v>0</v>
      </c>
      <c r="G331" s="80">
        <f>IF(G213="-","-",G213*INDEX('3c Mappings'!$C$8:$O$21,MATCH($C331,'3c Mappings'!$B$8:$B$21,0),MATCH($B331,'3c Mappings'!$C$7:$O$7,0)))</f>
        <v>0</v>
      </c>
      <c r="H331" s="80">
        <f>IF(H213="-","-",H213*INDEX('3c Mappings'!$C$8:$O$21,MATCH($C331,'3c Mappings'!$B$8:$B$21,0),MATCH($B331,'3c Mappings'!$C$7:$O$7,0)))</f>
        <v>0</v>
      </c>
      <c r="I331" s="80">
        <f>IF(I213="-","-",I213*INDEX('3c Mappings'!$C$8:$O$21,MATCH($C331,'3c Mappings'!$B$8:$B$21,0),MATCH($B331,'3c Mappings'!$C$7:$O$7,0)))</f>
        <v>0</v>
      </c>
      <c r="J331" s="80">
        <f>IF(J213="-","-",J213*INDEX('3c Mappings'!$C$8:$O$21,MATCH($C331,'3c Mappings'!$B$8:$B$21,0),MATCH($B331,'3c Mappings'!$C$7:$O$7,0)))</f>
        <v>0</v>
      </c>
      <c r="K331" s="80">
        <f>IF(K213="-","-",K213*INDEX('3c Mappings'!$C$8:$O$21,MATCH($C331,'3c Mappings'!$B$8:$B$21,0),MATCH($B331,'3c Mappings'!$C$7:$O$7,0)))</f>
        <v>0</v>
      </c>
      <c r="L331" s="80">
        <f>IF(L213="-","-",L213*INDEX('3c Mappings'!$C$8:$O$21,MATCH($C331,'3c Mappings'!$B$8:$B$21,0),MATCH($B331,'3c Mappings'!$C$7:$O$7,0)))</f>
        <v>0</v>
      </c>
      <c r="M331" s="80">
        <f>IF(M213="-","-",M213*INDEX('3c Mappings'!$C$8:$O$21,MATCH($C331,'3c Mappings'!$B$8:$B$21,0),MATCH($B331,'3c Mappings'!$C$7:$O$7,0)))</f>
        <v>0</v>
      </c>
      <c r="N331" s="82"/>
      <c r="O331" s="80">
        <f>IF(O213="-","-",O213*INDEX('3c Mappings'!$C$8:$O$21,MATCH($C331,'3c Mappings'!$B$8:$B$21,0),MATCH($B331,'3c Mappings'!$C$7:$O$7,0)))</f>
        <v>0</v>
      </c>
      <c r="P331" s="80">
        <f>IF(P213="-","-",P213*INDEX('3c Mappings'!$C$8:$O$21,MATCH($C331,'3c Mappings'!$B$8:$B$21,0),MATCH($B331,'3c Mappings'!$C$7:$O$7,0)))</f>
        <v>0</v>
      </c>
      <c r="Q331" s="80">
        <f>IF(Q213="-","-",Q213*INDEX('3c Mappings'!$C$8:$O$21,MATCH($C331,'3c Mappings'!$B$8:$B$21,0),MATCH($B331,'3c Mappings'!$C$7:$O$7,0)))</f>
        <v>0</v>
      </c>
      <c r="R331" s="80">
        <f>IF(R213="-","-",R213*INDEX('3c Mappings'!$C$8:$O$21,MATCH($C331,'3c Mappings'!$B$8:$B$21,0),MATCH($B331,'3c Mappings'!$C$7:$O$7,0)))</f>
        <v>0</v>
      </c>
      <c r="S331" s="80">
        <f>IF(S213="-","-",S213*INDEX('3c Mappings'!$C$8:$O$21,MATCH($C331,'3c Mappings'!$B$8:$B$21,0),MATCH($B331,'3c Mappings'!$C$7:$O$7,0)))</f>
        <v>0</v>
      </c>
      <c r="T331" s="80">
        <f>IF(T213="-","-",T213*INDEX('3c Mappings'!$C$8:$O$21,MATCH($C331,'3c Mappings'!$B$8:$B$21,0),MATCH($B331,'3c Mappings'!$C$7:$O$7,0)))</f>
        <v>0</v>
      </c>
      <c r="U331" s="80">
        <f>IF(U213="-","-",U213*INDEX('3c Mappings'!$C$8:$O$21,MATCH($C331,'3c Mappings'!$B$8:$B$21,0),MATCH($B331,'3c Mappings'!$C$7:$O$7,0)))</f>
        <v>0</v>
      </c>
      <c r="V331" s="80">
        <f>IF(V213="-","-",V213*INDEX('3c Mappings'!$C$8:$O$21,MATCH($C331,'3c Mappings'!$B$8:$B$21,0),MATCH($B331,'3c Mappings'!$C$7:$O$7,0)))</f>
        <v>0</v>
      </c>
      <c r="W331" s="80">
        <f>IF(W213="-","-",W213*INDEX('3c Mappings'!$C$8:$O$21,MATCH($C331,'3c Mappings'!$B$8:$B$21,0),MATCH($B331,'3c Mappings'!$C$7:$O$7,0)))</f>
        <v>0</v>
      </c>
      <c r="X331" s="80">
        <f>IF(X213="-","-",X213*INDEX('3c Mappings'!$C$8:$O$21,MATCH($C331,'3c Mappings'!$B$8:$B$21,0),MATCH($B331,'3c Mappings'!$C$7:$O$7,0)))</f>
        <v>0</v>
      </c>
      <c r="Y331" s="80">
        <f>IF(Y213="-","-",Y213*INDEX('3c Mappings'!$C$8:$O$21,MATCH($C331,'3c Mappings'!$B$8:$B$21,0),MATCH($B331,'3c Mappings'!$C$7:$O$7,0)))</f>
        <v>0</v>
      </c>
      <c r="Z331" s="80">
        <f>IF(Z213="-","-",Z213*INDEX('3c Mappings'!$C$8:$O$21,MATCH($C331,'3c Mappings'!$B$8:$B$21,0),MATCH($B331,'3c Mappings'!$C$7:$O$7,0)))</f>
        <v>0</v>
      </c>
      <c r="AA331" s="80">
        <f>IF(AA213="-","-",AA213*INDEX('3c Mappings'!$C$8:$O$21,MATCH($C331,'3c Mappings'!$B$8:$B$21,0),MATCH($B331,'3c Mappings'!$C$7:$O$7,0)))</f>
        <v>0</v>
      </c>
      <c r="AB331" s="80">
        <f>IF(AB213="-","-",AB213*INDEX('3c Mappings'!$C$8:$O$21,MATCH($C331,'3c Mappings'!$B$8:$B$21,0),MATCH($B331,'3c Mappings'!$C$7:$O$7,0)))</f>
        <v>0</v>
      </c>
      <c r="AC331" s="80">
        <f>IF(AC213="-","-",AC213*INDEX('3c Mappings'!$C$8:$O$21,MATCH($C331,'3c Mappings'!$B$8:$B$21,0),MATCH($B331,'3c Mappings'!$C$7:$O$7,0)))</f>
        <v>0</v>
      </c>
      <c r="AD331" s="80">
        <f>IF(AD213="-","-",AD213*INDEX('3c Mappings'!$C$8:$O$21,MATCH($C331,'3c Mappings'!$B$8:$B$21,0),MATCH($B331,'3c Mappings'!$C$7:$O$7,0)))</f>
        <v>0</v>
      </c>
      <c r="AE331" s="80">
        <f>IF(AE213="-","-",AE213*INDEX('3c Mappings'!$C$8:$O$21,MATCH($C331,'3c Mappings'!$B$8:$B$21,0),MATCH($B331,'3c Mappings'!$C$7:$O$7,0)))</f>
        <v>0</v>
      </c>
      <c r="AF331" s="80">
        <f>IF(AF213="-","-",AF213*INDEX('3c Mappings'!$C$8:$O$21,MATCH($C331,'3c Mappings'!$B$8:$B$21,0),MATCH($B331,'3c Mappings'!$C$7:$O$7,0)))</f>
        <v>0</v>
      </c>
      <c r="AG331" s="80">
        <f>IF(AG213="-","-",AG213*INDEX('3c Mappings'!$C$8:$O$21,MATCH($C331,'3c Mappings'!$B$8:$B$21,0),MATCH($B331,'3c Mappings'!$C$7:$O$7,0)))</f>
        <v>0</v>
      </c>
      <c r="AH331" s="80" t="str">
        <f>IF(AH213="-","-",AH213*INDEX('3c Mappings'!$C$8:$O$21,MATCH($C331,'3c Mappings'!$B$8:$B$21,0),MATCH($B331,'3c Mappings'!$C$7:$O$7,0)))</f>
        <v>-</v>
      </c>
      <c r="AI331" s="80" t="str">
        <f>IF(AI213="-","-",AI213*INDEX('3c Mappings'!$C$8:$O$21,MATCH($C331,'3c Mappings'!$B$8:$B$21,0),MATCH($B331,'3c Mappings'!$C$7:$O$7,0)))</f>
        <v>-</v>
      </c>
      <c r="AJ331" s="80" t="str">
        <f>IF(AJ213="-","-",AJ213*INDEX('3c Mappings'!$C$8:$O$21,MATCH($C331,'3c Mappings'!$B$8:$B$21,0),MATCH($B331,'3c Mappings'!$C$7:$O$7,0)))</f>
        <v>-</v>
      </c>
      <c r="AK331" s="80" t="str">
        <f>IF(AK213="-","-",AK213*INDEX('3c Mappings'!$C$8:$O$21,MATCH($C331,'3c Mappings'!$B$8:$B$21,0),MATCH($B331,'3c Mappings'!$C$7:$O$7,0)))</f>
        <v>-</v>
      </c>
      <c r="AL331" s="80" t="str">
        <f>IF(AL213="-","-",AL213*INDEX('3c Mappings'!$C$8:$O$21,MATCH($C331,'3c Mappings'!$B$8:$B$21,0),MATCH($B331,'3c Mappings'!$C$7:$O$7,0)))</f>
        <v>-</v>
      </c>
      <c r="AM331" s="80" t="str">
        <f>IF(AM213="-","-",AM213*INDEX('3c Mappings'!$C$8:$O$21,MATCH($C331,'3c Mappings'!$B$8:$B$21,0),MATCH($B331,'3c Mappings'!$C$7:$O$7,0)))</f>
        <v>-</v>
      </c>
      <c r="AN331" s="80" t="str">
        <f>IF(AN213="-","-",AN213*INDEX('3c Mappings'!$C$8:$O$21,MATCH($C331,'3c Mappings'!$B$8:$B$21,0),MATCH($B331,'3c Mappings'!$C$7:$O$7,0)))</f>
        <v>-</v>
      </c>
      <c r="AO331" s="80" t="str">
        <f>IF(AO213="-","-",AO213*INDEX('3c Mappings'!$C$8:$O$21,MATCH($C331,'3c Mappings'!$B$8:$B$21,0),MATCH($B331,'3c Mappings'!$C$7:$O$7,0)))</f>
        <v>-</v>
      </c>
      <c r="AP331" s="80" t="str">
        <f>IF(AP213="-","-",AP213*INDEX('3c Mappings'!$C$8:$O$21,MATCH($C331,'3c Mappings'!$B$8:$B$21,0),MATCH($B331,'3c Mappings'!$C$7:$O$7,0)))</f>
        <v>-</v>
      </c>
      <c r="AQ331" s="80" t="str">
        <f>IF(AQ213="-","-",AQ213*INDEX('3c Mappings'!$C$8:$O$21,MATCH($C331,'3c Mappings'!$B$8:$B$21,0),MATCH($B331,'3c Mappings'!$C$7:$O$7,0)))</f>
        <v>-</v>
      </c>
      <c r="AR331" s="80" t="str">
        <f>IF(AR213="-","-",AR213*INDEX('3c Mappings'!$C$8:$O$21,MATCH($C331,'3c Mappings'!$B$8:$B$21,0),MATCH($B331,'3c Mappings'!$C$7:$O$7,0)))</f>
        <v>-</v>
      </c>
      <c r="AS331" s="80" t="str">
        <f>IF(AS213="-","-",AS213*INDEX('3c Mappings'!$C$8:$O$21,MATCH($C331,'3c Mappings'!$B$8:$B$21,0),MATCH($B331,'3c Mappings'!$C$7:$O$7,0)))</f>
        <v>-</v>
      </c>
      <c r="AT331" s="80" t="str">
        <f>IF(AT213="-","-",AT213*INDEX('3c Mappings'!$C$8:$O$21,MATCH($C331,'3c Mappings'!$B$8:$B$21,0),MATCH($B331,'3c Mappings'!$C$7:$O$7,0)))</f>
        <v>-</v>
      </c>
      <c r="AU331" s="80" t="str">
        <f>IF(AU213="-","-",AU213*INDEX('3c Mappings'!$C$8:$O$21,MATCH($C331,'3c Mappings'!$B$8:$B$21,0),MATCH($B331,'3c Mappings'!$C$7:$O$7,0)))</f>
        <v>-</v>
      </c>
      <c r="AV331" s="80" t="str">
        <f>IF(AV213="-","-",AV213*INDEX('3c Mappings'!$C$8:$O$21,MATCH($C331,'3c Mappings'!$B$8:$B$21,0),MATCH($B331,'3c Mappings'!$C$7:$O$7,0)))</f>
        <v>-</v>
      </c>
      <c r="AW331" s="80" t="str">
        <f>IF(AW213="-","-",AW213*INDEX('3c Mappings'!$C$8:$O$21,MATCH($C331,'3c Mappings'!$B$8:$B$21,0),MATCH($B331,'3c Mappings'!$C$7:$O$7,0)))</f>
        <v>-</v>
      </c>
      <c r="AX331" s="80" t="str">
        <f>IF(AX213="-","-",AX213*INDEX('3c Mappings'!$C$8:$O$21,MATCH($C331,'3c Mappings'!$B$8:$B$21,0),MATCH($B331,'3c Mappings'!$C$7:$O$7,0)))</f>
        <v>-</v>
      </c>
      <c r="AY331" s="80" t="str">
        <f>IF(AY213="-","-",AY213*INDEX('3c Mappings'!$C$8:$O$21,MATCH($C331,'3c Mappings'!$B$8:$B$21,0),MATCH($B331,'3c Mappings'!$C$7:$O$7,0)))</f>
        <v>-</v>
      </c>
      <c r="AZ331" s="80" t="str">
        <f>IF(AZ213="-","-",AZ213*INDEX('3c Mappings'!$C$8:$O$21,MATCH($C331,'3c Mappings'!$B$8:$B$21,0),MATCH($B331,'3c Mappings'!$C$7:$O$7,0)))</f>
        <v>-</v>
      </c>
      <c r="BA331" s="80" t="str">
        <f>IF(BA213="-","-",BA213*INDEX('3c Mappings'!$C$8:$O$21,MATCH($C331,'3c Mappings'!$B$8:$B$21,0),MATCH($B331,'3c Mappings'!$C$7:$O$7,0)))</f>
        <v>-</v>
      </c>
      <c r="BB331" s="80" t="str">
        <f>IF(BB213="-","-",BB213*INDEX('3c Mappings'!$C$8:$O$21,MATCH($C331,'3c Mappings'!$B$8:$B$21,0),MATCH($B331,'3c Mappings'!$C$7:$O$7,0)))</f>
        <v>-</v>
      </c>
    </row>
    <row r="332" spans="1:54" s="14" customFormat="1" ht="11.45">
      <c r="A332" s="10"/>
      <c r="B332" s="72" t="s">
        <v>205</v>
      </c>
      <c r="C332" s="73" t="s">
        <v>183</v>
      </c>
      <c r="D332" s="205"/>
      <c r="E332" s="29"/>
      <c r="F332" s="80">
        <f>IF(F214="-","-",F214*INDEX('3c Mappings'!$C$8:$O$21,MATCH($C332,'3c Mappings'!$B$8:$B$21,0),MATCH($B332,'3c Mappings'!$C$7:$O$7,0)))</f>
        <v>0</v>
      </c>
      <c r="G332" s="80">
        <f>IF(G214="-","-",G214*INDEX('3c Mappings'!$C$8:$O$21,MATCH($C332,'3c Mappings'!$B$8:$B$21,0),MATCH($B332,'3c Mappings'!$C$7:$O$7,0)))</f>
        <v>0</v>
      </c>
      <c r="H332" s="80">
        <f>IF(H214="-","-",H214*INDEX('3c Mappings'!$C$8:$O$21,MATCH($C332,'3c Mappings'!$B$8:$B$21,0),MATCH($B332,'3c Mappings'!$C$7:$O$7,0)))</f>
        <v>0</v>
      </c>
      <c r="I332" s="80">
        <f>IF(I214="-","-",I214*INDEX('3c Mappings'!$C$8:$O$21,MATCH($C332,'3c Mappings'!$B$8:$B$21,0),MATCH($B332,'3c Mappings'!$C$7:$O$7,0)))</f>
        <v>0</v>
      </c>
      <c r="J332" s="80">
        <f>IF(J214="-","-",J214*INDEX('3c Mappings'!$C$8:$O$21,MATCH($C332,'3c Mappings'!$B$8:$B$21,0),MATCH($B332,'3c Mappings'!$C$7:$O$7,0)))</f>
        <v>0</v>
      </c>
      <c r="K332" s="80">
        <f>IF(K214="-","-",K214*INDEX('3c Mappings'!$C$8:$O$21,MATCH($C332,'3c Mappings'!$B$8:$B$21,0),MATCH($B332,'3c Mappings'!$C$7:$O$7,0)))</f>
        <v>0</v>
      </c>
      <c r="L332" s="80">
        <f>IF(L214="-","-",L214*INDEX('3c Mappings'!$C$8:$O$21,MATCH($C332,'3c Mappings'!$B$8:$B$21,0),MATCH($B332,'3c Mappings'!$C$7:$O$7,0)))</f>
        <v>0</v>
      </c>
      <c r="M332" s="80">
        <f>IF(M214="-","-",M214*INDEX('3c Mappings'!$C$8:$O$21,MATCH($C332,'3c Mappings'!$B$8:$B$21,0),MATCH($B332,'3c Mappings'!$C$7:$O$7,0)))</f>
        <v>0</v>
      </c>
      <c r="N332" s="82"/>
      <c r="O332" s="80">
        <f>IF(O214="-","-",O214*INDEX('3c Mappings'!$C$8:$O$21,MATCH($C332,'3c Mappings'!$B$8:$B$21,0),MATCH($B332,'3c Mappings'!$C$7:$O$7,0)))</f>
        <v>0</v>
      </c>
      <c r="P332" s="80">
        <f>IF(P214="-","-",P214*INDEX('3c Mappings'!$C$8:$O$21,MATCH($C332,'3c Mappings'!$B$8:$B$21,0),MATCH($B332,'3c Mappings'!$C$7:$O$7,0)))</f>
        <v>0</v>
      </c>
      <c r="Q332" s="80">
        <f>IF(Q214="-","-",Q214*INDEX('3c Mappings'!$C$8:$O$21,MATCH($C332,'3c Mappings'!$B$8:$B$21,0),MATCH($B332,'3c Mappings'!$C$7:$O$7,0)))</f>
        <v>0</v>
      </c>
      <c r="R332" s="80">
        <f>IF(R214="-","-",R214*INDEX('3c Mappings'!$C$8:$O$21,MATCH($C332,'3c Mappings'!$B$8:$B$21,0),MATCH($B332,'3c Mappings'!$C$7:$O$7,0)))</f>
        <v>0</v>
      </c>
      <c r="S332" s="80">
        <f>IF(S214="-","-",S214*INDEX('3c Mappings'!$C$8:$O$21,MATCH($C332,'3c Mappings'!$B$8:$B$21,0),MATCH($B332,'3c Mappings'!$C$7:$O$7,0)))</f>
        <v>0</v>
      </c>
      <c r="T332" s="80">
        <f>IF(T214="-","-",T214*INDEX('3c Mappings'!$C$8:$O$21,MATCH($C332,'3c Mappings'!$B$8:$B$21,0),MATCH($B332,'3c Mappings'!$C$7:$O$7,0)))</f>
        <v>0</v>
      </c>
      <c r="U332" s="80">
        <f>IF(U214="-","-",U214*INDEX('3c Mappings'!$C$8:$O$21,MATCH($C332,'3c Mappings'!$B$8:$B$21,0),MATCH($B332,'3c Mappings'!$C$7:$O$7,0)))</f>
        <v>0</v>
      </c>
      <c r="V332" s="80">
        <f>IF(V214="-","-",V214*INDEX('3c Mappings'!$C$8:$O$21,MATCH($C332,'3c Mappings'!$B$8:$B$21,0),MATCH($B332,'3c Mappings'!$C$7:$O$7,0)))</f>
        <v>0</v>
      </c>
      <c r="W332" s="80">
        <f>IF(W214="-","-",W214*INDEX('3c Mappings'!$C$8:$O$21,MATCH($C332,'3c Mappings'!$B$8:$B$21,0),MATCH($B332,'3c Mappings'!$C$7:$O$7,0)))</f>
        <v>0</v>
      </c>
      <c r="X332" s="80">
        <f>IF(X214="-","-",X214*INDEX('3c Mappings'!$C$8:$O$21,MATCH($C332,'3c Mappings'!$B$8:$B$21,0),MATCH($B332,'3c Mappings'!$C$7:$O$7,0)))</f>
        <v>0</v>
      </c>
      <c r="Y332" s="80">
        <f>IF(Y214="-","-",Y214*INDEX('3c Mappings'!$C$8:$O$21,MATCH($C332,'3c Mappings'!$B$8:$B$21,0),MATCH($B332,'3c Mappings'!$C$7:$O$7,0)))</f>
        <v>0</v>
      </c>
      <c r="Z332" s="80">
        <f>IF(Z214="-","-",Z214*INDEX('3c Mappings'!$C$8:$O$21,MATCH($C332,'3c Mappings'!$B$8:$B$21,0),MATCH($B332,'3c Mappings'!$C$7:$O$7,0)))</f>
        <v>0</v>
      </c>
      <c r="AA332" s="80">
        <f>IF(AA214="-","-",AA214*INDEX('3c Mappings'!$C$8:$O$21,MATCH($C332,'3c Mappings'!$B$8:$B$21,0),MATCH($B332,'3c Mappings'!$C$7:$O$7,0)))</f>
        <v>0</v>
      </c>
      <c r="AB332" s="80">
        <f>IF(AB214="-","-",AB214*INDEX('3c Mappings'!$C$8:$O$21,MATCH($C332,'3c Mappings'!$B$8:$B$21,0),MATCH($B332,'3c Mappings'!$C$7:$O$7,0)))</f>
        <v>0</v>
      </c>
      <c r="AC332" s="80">
        <f>IF(AC214="-","-",AC214*INDEX('3c Mappings'!$C$8:$O$21,MATCH($C332,'3c Mappings'!$B$8:$B$21,0),MATCH($B332,'3c Mappings'!$C$7:$O$7,0)))</f>
        <v>0</v>
      </c>
      <c r="AD332" s="80">
        <f>IF(AD214="-","-",AD214*INDEX('3c Mappings'!$C$8:$O$21,MATCH($C332,'3c Mappings'!$B$8:$B$21,0),MATCH($B332,'3c Mappings'!$C$7:$O$7,0)))</f>
        <v>0</v>
      </c>
      <c r="AE332" s="80">
        <f>IF(AE214="-","-",AE214*INDEX('3c Mappings'!$C$8:$O$21,MATCH($C332,'3c Mappings'!$B$8:$B$21,0),MATCH($B332,'3c Mappings'!$C$7:$O$7,0)))</f>
        <v>0</v>
      </c>
      <c r="AF332" s="80">
        <f>IF(AF214="-","-",AF214*INDEX('3c Mappings'!$C$8:$O$21,MATCH($C332,'3c Mappings'!$B$8:$B$21,0),MATCH($B332,'3c Mappings'!$C$7:$O$7,0)))</f>
        <v>0</v>
      </c>
      <c r="AG332" s="80">
        <f>IF(AG214="-","-",AG214*INDEX('3c Mappings'!$C$8:$O$21,MATCH($C332,'3c Mappings'!$B$8:$B$21,0),MATCH($B332,'3c Mappings'!$C$7:$O$7,0)))</f>
        <v>0</v>
      </c>
      <c r="AH332" s="80" t="str">
        <f>IF(AH214="-","-",AH214*INDEX('3c Mappings'!$C$8:$O$21,MATCH($C332,'3c Mappings'!$B$8:$B$21,0),MATCH($B332,'3c Mappings'!$C$7:$O$7,0)))</f>
        <v>-</v>
      </c>
      <c r="AI332" s="80" t="str">
        <f>IF(AI214="-","-",AI214*INDEX('3c Mappings'!$C$8:$O$21,MATCH($C332,'3c Mappings'!$B$8:$B$21,0),MATCH($B332,'3c Mappings'!$C$7:$O$7,0)))</f>
        <v>-</v>
      </c>
      <c r="AJ332" s="80" t="str">
        <f>IF(AJ214="-","-",AJ214*INDEX('3c Mappings'!$C$8:$O$21,MATCH($C332,'3c Mappings'!$B$8:$B$21,0),MATCH($B332,'3c Mappings'!$C$7:$O$7,0)))</f>
        <v>-</v>
      </c>
      <c r="AK332" s="80" t="str">
        <f>IF(AK214="-","-",AK214*INDEX('3c Mappings'!$C$8:$O$21,MATCH($C332,'3c Mappings'!$B$8:$B$21,0),MATCH($B332,'3c Mappings'!$C$7:$O$7,0)))</f>
        <v>-</v>
      </c>
      <c r="AL332" s="80" t="str">
        <f>IF(AL214="-","-",AL214*INDEX('3c Mappings'!$C$8:$O$21,MATCH($C332,'3c Mappings'!$B$8:$B$21,0),MATCH($B332,'3c Mappings'!$C$7:$O$7,0)))</f>
        <v>-</v>
      </c>
      <c r="AM332" s="80" t="str">
        <f>IF(AM214="-","-",AM214*INDEX('3c Mappings'!$C$8:$O$21,MATCH($C332,'3c Mappings'!$B$8:$B$21,0),MATCH($B332,'3c Mappings'!$C$7:$O$7,0)))</f>
        <v>-</v>
      </c>
      <c r="AN332" s="80" t="str">
        <f>IF(AN214="-","-",AN214*INDEX('3c Mappings'!$C$8:$O$21,MATCH($C332,'3c Mappings'!$B$8:$B$21,0),MATCH($B332,'3c Mappings'!$C$7:$O$7,0)))</f>
        <v>-</v>
      </c>
      <c r="AO332" s="80" t="str">
        <f>IF(AO214="-","-",AO214*INDEX('3c Mappings'!$C$8:$O$21,MATCH($C332,'3c Mappings'!$B$8:$B$21,0),MATCH($B332,'3c Mappings'!$C$7:$O$7,0)))</f>
        <v>-</v>
      </c>
      <c r="AP332" s="80" t="str">
        <f>IF(AP214="-","-",AP214*INDEX('3c Mappings'!$C$8:$O$21,MATCH($C332,'3c Mappings'!$B$8:$B$21,0),MATCH($B332,'3c Mappings'!$C$7:$O$7,0)))</f>
        <v>-</v>
      </c>
      <c r="AQ332" s="80" t="str">
        <f>IF(AQ214="-","-",AQ214*INDEX('3c Mappings'!$C$8:$O$21,MATCH($C332,'3c Mappings'!$B$8:$B$21,0),MATCH($B332,'3c Mappings'!$C$7:$O$7,0)))</f>
        <v>-</v>
      </c>
      <c r="AR332" s="80" t="str">
        <f>IF(AR214="-","-",AR214*INDEX('3c Mappings'!$C$8:$O$21,MATCH($C332,'3c Mappings'!$B$8:$B$21,0),MATCH($B332,'3c Mappings'!$C$7:$O$7,0)))</f>
        <v>-</v>
      </c>
      <c r="AS332" s="80" t="str">
        <f>IF(AS214="-","-",AS214*INDEX('3c Mappings'!$C$8:$O$21,MATCH($C332,'3c Mappings'!$B$8:$B$21,0),MATCH($B332,'3c Mappings'!$C$7:$O$7,0)))</f>
        <v>-</v>
      </c>
      <c r="AT332" s="80" t="str">
        <f>IF(AT214="-","-",AT214*INDEX('3c Mappings'!$C$8:$O$21,MATCH($C332,'3c Mappings'!$B$8:$B$21,0),MATCH($B332,'3c Mappings'!$C$7:$O$7,0)))</f>
        <v>-</v>
      </c>
      <c r="AU332" s="80" t="str">
        <f>IF(AU214="-","-",AU214*INDEX('3c Mappings'!$C$8:$O$21,MATCH($C332,'3c Mappings'!$B$8:$B$21,0),MATCH($B332,'3c Mappings'!$C$7:$O$7,0)))</f>
        <v>-</v>
      </c>
      <c r="AV332" s="80" t="str">
        <f>IF(AV214="-","-",AV214*INDEX('3c Mappings'!$C$8:$O$21,MATCH($C332,'3c Mappings'!$B$8:$B$21,0),MATCH($B332,'3c Mappings'!$C$7:$O$7,0)))</f>
        <v>-</v>
      </c>
      <c r="AW332" s="80" t="str">
        <f>IF(AW214="-","-",AW214*INDEX('3c Mappings'!$C$8:$O$21,MATCH($C332,'3c Mappings'!$B$8:$B$21,0),MATCH($B332,'3c Mappings'!$C$7:$O$7,0)))</f>
        <v>-</v>
      </c>
      <c r="AX332" s="80" t="str">
        <f>IF(AX214="-","-",AX214*INDEX('3c Mappings'!$C$8:$O$21,MATCH($C332,'3c Mappings'!$B$8:$B$21,0),MATCH($B332,'3c Mappings'!$C$7:$O$7,0)))</f>
        <v>-</v>
      </c>
      <c r="AY332" s="80" t="str">
        <f>IF(AY214="-","-",AY214*INDEX('3c Mappings'!$C$8:$O$21,MATCH($C332,'3c Mappings'!$B$8:$B$21,0),MATCH($B332,'3c Mappings'!$C$7:$O$7,0)))</f>
        <v>-</v>
      </c>
      <c r="AZ332" s="80" t="str">
        <f>IF(AZ214="-","-",AZ214*INDEX('3c Mappings'!$C$8:$O$21,MATCH($C332,'3c Mappings'!$B$8:$B$21,0),MATCH($B332,'3c Mappings'!$C$7:$O$7,0)))</f>
        <v>-</v>
      </c>
      <c r="BA332" s="80" t="str">
        <f>IF(BA214="-","-",BA214*INDEX('3c Mappings'!$C$8:$O$21,MATCH($C332,'3c Mappings'!$B$8:$B$21,0),MATCH($B332,'3c Mappings'!$C$7:$O$7,0)))</f>
        <v>-</v>
      </c>
      <c r="BB332" s="80" t="str">
        <f>IF(BB214="-","-",BB214*INDEX('3c Mappings'!$C$8:$O$21,MATCH($C332,'3c Mappings'!$B$8:$B$21,0),MATCH($B332,'3c Mappings'!$C$7:$O$7,0)))</f>
        <v>-</v>
      </c>
    </row>
    <row r="333" spans="1:54" s="14" customFormat="1" ht="11.45">
      <c r="A333" s="10"/>
      <c r="B333" s="72" t="s">
        <v>206</v>
      </c>
      <c r="C333" s="73" t="s">
        <v>183</v>
      </c>
      <c r="D333" s="205"/>
      <c r="E333" s="29"/>
      <c r="F333" s="80">
        <f>IF(F215="-","-",F215*INDEX('3c Mappings'!$C$8:$O$21,MATCH($C333,'3c Mappings'!$B$8:$B$21,0),MATCH($B333,'3c Mappings'!$C$7:$O$7,0)))</f>
        <v>4.1717766467411899</v>
      </c>
      <c r="G333" s="80">
        <f>IF(G215="-","-",G215*INDEX('3c Mappings'!$C$8:$O$21,MATCH($C333,'3c Mappings'!$B$8:$B$21,0),MATCH($B333,'3c Mappings'!$C$7:$O$7,0)))</f>
        <v>4.1717766467411899</v>
      </c>
      <c r="H333" s="80">
        <f>IF(H215="-","-",H215*INDEX('3c Mappings'!$C$8:$O$21,MATCH($C333,'3c Mappings'!$B$8:$B$21,0),MATCH($B333,'3c Mappings'!$C$7:$O$7,0)))</f>
        <v>4.1209689035296915</v>
      </c>
      <c r="I333" s="80">
        <f>IF(I215="-","-",I215*INDEX('3c Mappings'!$C$8:$O$21,MATCH($C333,'3c Mappings'!$B$8:$B$21,0),MATCH($B333,'3c Mappings'!$C$7:$O$7,0)))</f>
        <v>4.1209689035296915</v>
      </c>
      <c r="J333" s="80">
        <f>IF(J215="-","-",J215*INDEX('3c Mappings'!$C$8:$O$21,MATCH($C333,'3c Mappings'!$B$8:$B$21,0),MATCH($B333,'3c Mappings'!$C$7:$O$7,0)))</f>
        <v>3.9610597269906012</v>
      </c>
      <c r="K333" s="80">
        <f>IF(K215="-","-",K215*INDEX('3c Mappings'!$C$8:$O$21,MATCH($C333,'3c Mappings'!$B$8:$B$21,0),MATCH($B333,'3c Mappings'!$C$7:$O$7,0)))</f>
        <v>3.9610597269906012</v>
      </c>
      <c r="L333" s="80">
        <f>IF(L215="-","-",L215*INDEX('3c Mappings'!$C$8:$O$21,MATCH($C333,'3c Mappings'!$B$8:$B$21,0),MATCH($B333,'3c Mappings'!$C$7:$O$7,0)))</f>
        <v>4.1001627792812041</v>
      </c>
      <c r="M333" s="80">
        <f>IF(M215="-","-",M215*INDEX('3c Mappings'!$C$8:$O$21,MATCH($C333,'3c Mappings'!$B$8:$B$21,0),MATCH($B333,'3c Mappings'!$C$7:$O$7,0)))</f>
        <v>4.1001627792812041</v>
      </c>
      <c r="N333" s="82"/>
      <c r="O333" s="80">
        <f>IF(O215="-","-",O215*INDEX('3c Mappings'!$C$8:$O$21,MATCH($C333,'3c Mappings'!$B$8:$B$21,0),MATCH($B333,'3c Mappings'!$C$7:$O$7,0)))</f>
        <v>4.1001627792812041</v>
      </c>
      <c r="P333" s="80">
        <f>IF(P215="-","-",P215*INDEX('3c Mappings'!$C$8:$O$21,MATCH($C333,'3c Mappings'!$B$8:$B$21,0),MATCH($B333,'3c Mappings'!$C$7:$O$7,0)))</f>
        <v>4.3847339587852936</v>
      </c>
      <c r="Q333" s="80">
        <f>IF(Q215="-","-",Q215*INDEX('3c Mappings'!$C$8:$O$21,MATCH($C333,'3c Mappings'!$B$8:$B$21,0),MATCH($B333,'3c Mappings'!$C$7:$O$7,0)))</f>
        <v>4.3847339587852936</v>
      </c>
      <c r="R333" s="80">
        <f>IF(R215="-","-",R215*INDEX('3c Mappings'!$C$8:$O$21,MATCH($C333,'3c Mappings'!$B$8:$B$21,0),MATCH($B333,'3c Mappings'!$C$7:$O$7,0)))</f>
        <v>4.4391057741417548</v>
      </c>
      <c r="S333" s="80">
        <f>IF(S215="-","-",S215*INDEX('3c Mappings'!$C$8:$O$21,MATCH($C333,'3c Mappings'!$B$8:$B$21,0),MATCH($B333,'3c Mappings'!$C$7:$O$7,0)))</f>
        <v>4.4391057741417548</v>
      </c>
      <c r="T333" s="80">
        <f>IF(T215="-","-",T215*INDEX('3c Mappings'!$C$8:$O$21,MATCH($C333,'3c Mappings'!$B$8:$B$21,0),MATCH($B333,'3c Mappings'!$C$7:$O$7,0)))</f>
        <v>4.4117318357945727</v>
      </c>
      <c r="U333" s="80">
        <f>IF(U215="-","-",U215*INDEX('3c Mappings'!$C$8:$O$21,MATCH($C333,'3c Mappings'!$B$8:$B$21,0),MATCH($B333,'3c Mappings'!$C$7:$O$7,0)))</f>
        <v>4.4117318357945727</v>
      </c>
      <c r="V333" s="80">
        <f>IF(V215="-","-",V215*INDEX('3c Mappings'!$C$8:$O$21,MATCH($C333,'3c Mappings'!$B$8:$B$21,0),MATCH($B333,'3c Mappings'!$C$7:$O$7,0)))</f>
        <v>6.2233950638242863</v>
      </c>
      <c r="W333" s="80">
        <f>IF(W215="-","-",W215*INDEX('3c Mappings'!$C$8:$O$21,MATCH($C333,'3c Mappings'!$B$8:$B$21,0),MATCH($B333,'3c Mappings'!$C$7:$O$7,0)))</f>
        <v>6.109704160637488</v>
      </c>
      <c r="X333" s="80">
        <f>IF(X215="-","-",X215*INDEX('3c Mappings'!$C$8:$O$21,MATCH($C333,'3c Mappings'!$B$8:$B$21,0),MATCH($B333,'3c Mappings'!$C$7:$O$7,0)))</f>
        <v>5.1142220908746259</v>
      </c>
      <c r="Y333" s="80">
        <f>IF(Y215="-","-",Y215*INDEX('3c Mappings'!$C$8:$O$21,MATCH($C333,'3c Mappings'!$B$8:$B$21,0),MATCH($B333,'3c Mappings'!$C$7:$O$7,0)))</f>
        <v>5.1142220908746259</v>
      </c>
      <c r="Z333" s="80">
        <f>IF(Z215="-","-",Z215*INDEX('3c Mappings'!$C$8:$O$21,MATCH($C333,'3c Mappings'!$B$8:$B$21,0),MATCH($B333,'3c Mappings'!$C$7:$O$7,0)))</f>
        <v>5.1142220908746259</v>
      </c>
      <c r="AA333" s="80">
        <f>IF(AA215="-","-",AA215*INDEX('3c Mappings'!$C$8:$O$21,MATCH($C333,'3c Mappings'!$B$8:$B$21,0),MATCH($B333,'3c Mappings'!$C$7:$O$7,0)))</f>
        <v>5.1142220908746259</v>
      </c>
      <c r="AB333" s="80">
        <f>IF(AB215="-","-",AB215*INDEX('3c Mappings'!$C$8:$O$21,MATCH($C333,'3c Mappings'!$B$8:$B$21,0),MATCH($B333,'3c Mappings'!$C$7:$O$7,0)))</f>
        <v>5.6507446276741993</v>
      </c>
      <c r="AC333" s="80">
        <f>IF(AC215="-","-",AC215*INDEX('3c Mappings'!$C$8:$O$21,MATCH($C333,'3c Mappings'!$B$8:$B$21,0),MATCH($B333,'3c Mappings'!$C$7:$O$7,0)))</f>
        <v>5.6507446276741993</v>
      </c>
      <c r="AD333" s="80">
        <f>IF(AD215="-","-",AD215*INDEX('3c Mappings'!$C$8:$O$21,MATCH($C333,'3c Mappings'!$B$8:$B$21,0),MATCH($B333,'3c Mappings'!$C$7:$O$7,0)))</f>
        <v>5.6507446276741993</v>
      </c>
      <c r="AE333" s="80">
        <f>IF(AE215="-","-",AE215*INDEX('3c Mappings'!$C$8:$O$21,MATCH($C333,'3c Mappings'!$B$8:$B$21,0),MATCH($B333,'3c Mappings'!$C$7:$O$7,0)))</f>
        <v>5.6507446276741993</v>
      </c>
      <c r="AF333" s="80">
        <f>IF(AF215="-","-",AF215*INDEX('3c Mappings'!$C$8:$O$21,MATCH($C333,'3c Mappings'!$B$8:$B$21,0),MATCH($B333,'3c Mappings'!$C$7:$O$7,0)))</f>
        <v>6.0707470472974876</v>
      </c>
      <c r="AG333" s="80">
        <f>IF(AG215="-","-",AG215*INDEX('3c Mappings'!$C$8:$O$21,MATCH($C333,'3c Mappings'!$B$8:$B$21,0),MATCH($B333,'3c Mappings'!$C$7:$O$7,0)))</f>
        <v>6.0707470472974876</v>
      </c>
      <c r="AH333" s="80" t="str">
        <f>IF(AH215="-","-",AH215*INDEX('3c Mappings'!$C$8:$O$21,MATCH($C333,'3c Mappings'!$B$8:$B$21,0),MATCH($B333,'3c Mappings'!$C$7:$O$7,0)))</f>
        <v>-</v>
      </c>
      <c r="AI333" s="80" t="str">
        <f>IF(AI215="-","-",AI215*INDEX('3c Mappings'!$C$8:$O$21,MATCH($C333,'3c Mappings'!$B$8:$B$21,0),MATCH($B333,'3c Mappings'!$C$7:$O$7,0)))</f>
        <v>-</v>
      </c>
      <c r="AJ333" s="80" t="str">
        <f>IF(AJ215="-","-",AJ215*INDEX('3c Mappings'!$C$8:$O$21,MATCH($C333,'3c Mappings'!$B$8:$B$21,0),MATCH($B333,'3c Mappings'!$C$7:$O$7,0)))</f>
        <v>-</v>
      </c>
      <c r="AK333" s="80" t="str">
        <f>IF(AK215="-","-",AK215*INDEX('3c Mappings'!$C$8:$O$21,MATCH($C333,'3c Mappings'!$B$8:$B$21,0),MATCH($B333,'3c Mappings'!$C$7:$O$7,0)))</f>
        <v>-</v>
      </c>
      <c r="AL333" s="80" t="str">
        <f>IF(AL215="-","-",AL215*INDEX('3c Mappings'!$C$8:$O$21,MATCH($C333,'3c Mappings'!$B$8:$B$21,0),MATCH($B333,'3c Mappings'!$C$7:$O$7,0)))</f>
        <v>-</v>
      </c>
      <c r="AM333" s="80" t="str">
        <f>IF(AM215="-","-",AM215*INDEX('3c Mappings'!$C$8:$O$21,MATCH($C333,'3c Mappings'!$B$8:$B$21,0),MATCH($B333,'3c Mappings'!$C$7:$O$7,0)))</f>
        <v>-</v>
      </c>
      <c r="AN333" s="80" t="str">
        <f>IF(AN215="-","-",AN215*INDEX('3c Mappings'!$C$8:$O$21,MATCH($C333,'3c Mappings'!$B$8:$B$21,0),MATCH($B333,'3c Mappings'!$C$7:$O$7,0)))</f>
        <v>-</v>
      </c>
      <c r="AO333" s="80" t="str">
        <f>IF(AO215="-","-",AO215*INDEX('3c Mappings'!$C$8:$O$21,MATCH($C333,'3c Mappings'!$B$8:$B$21,0),MATCH($B333,'3c Mappings'!$C$7:$O$7,0)))</f>
        <v>-</v>
      </c>
      <c r="AP333" s="80" t="str">
        <f>IF(AP215="-","-",AP215*INDEX('3c Mappings'!$C$8:$O$21,MATCH($C333,'3c Mappings'!$B$8:$B$21,0),MATCH($B333,'3c Mappings'!$C$7:$O$7,0)))</f>
        <v>-</v>
      </c>
      <c r="AQ333" s="80" t="str">
        <f>IF(AQ215="-","-",AQ215*INDEX('3c Mappings'!$C$8:$O$21,MATCH($C333,'3c Mappings'!$B$8:$B$21,0),MATCH($B333,'3c Mappings'!$C$7:$O$7,0)))</f>
        <v>-</v>
      </c>
      <c r="AR333" s="80" t="str">
        <f>IF(AR215="-","-",AR215*INDEX('3c Mappings'!$C$8:$O$21,MATCH($C333,'3c Mappings'!$B$8:$B$21,0),MATCH($B333,'3c Mappings'!$C$7:$O$7,0)))</f>
        <v>-</v>
      </c>
      <c r="AS333" s="80" t="str">
        <f>IF(AS215="-","-",AS215*INDEX('3c Mappings'!$C$8:$O$21,MATCH($C333,'3c Mappings'!$B$8:$B$21,0),MATCH($B333,'3c Mappings'!$C$7:$O$7,0)))</f>
        <v>-</v>
      </c>
      <c r="AT333" s="80" t="str">
        <f>IF(AT215="-","-",AT215*INDEX('3c Mappings'!$C$8:$O$21,MATCH($C333,'3c Mappings'!$B$8:$B$21,0),MATCH($B333,'3c Mappings'!$C$7:$O$7,0)))</f>
        <v>-</v>
      </c>
      <c r="AU333" s="80" t="str">
        <f>IF(AU215="-","-",AU215*INDEX('3c Mappings'!$C$8:$O$21,MATCH($C333,'3c Mappings'!$B$8:$B$21,0),MATCH($B333,'3c Mappings'!$C$7:$O$7,0)))</f>
        <v>-</v>
      </c>
      <c r="AV333" s="80" t="str">
        <f>IF(AV215="-","-",AV215*INDEX('3c Mappings'!$C$8:$O$21,MATCH($C333,'3c Mappings'!$B$8:$B$21,0),MATCH($B333,'3c Mappings'!$C$7:$O$7,0)))</f>
        <v>-</v>
      </c>
      <c r="AW333" s="80" t="str">
        <f>IF(AW215="-","-",AW215*INDEX('3c Mappings'!$C$8:$O$21,MATCH($C333,'3c Mappings'!$B$8:$B$21,0),MATCH($B333,'3c Mappings'!$C$7:$O$7,0)))</f>
        <v>-</v>
      </c>
      <c r="AX333" s="80" t="str">
        <f>IF(AX215="-","-",AX215*INDEX('3c Mappings'!$C$8:$O$21,MATCH($C333,'3c Mappings'!$B$8:$B$21,0),MATCH($B333,'3c Mappings'!$C$7:$O$7,0)))</f>
        <v>-</v>
      </c>
      <c r="AY333" s="80" t="str">
        <f>IF(AY215="-","-",AY215*INDEX('3c Mappings'!$C$8:$O$21,MATCH($C333,'3c Mappings'!$B$8:$B$21,0),MATCH($B333,'3c Mappings'!$C$7:$O$7,0)))</f>
        <v>-</v>
      </c>
      <c r="AZ333" s="80" t="str">
        <f>IF(AZ215="-","-",AZ215*INDEX('3c Mappings'!$C$8:$O$21,MATCH($C333,'3c Mappings'!$B$8:$B$21,0),MATCH($B333,'3c Mappings'!$C$7:$O$7,0)))</f>
        <v>-</v>
      </c>
      <c r="BA333" s="80" t="str">
        <f>IF(BA215="-","-",BA215*INDEX('3c Mappings'!$C$8:$O$21,MATCH($C333,'3c Mappings'!$B$8:$B$21,0),MATCH($B333,'3c Mappings'!$C$7:$O$7,0)))</f>
        <v>-</v>
      </c>
      <c r="BB333" s="80" t="str">
        <f>IF(BB215="-","-",BB215*INDEX('3c Mappings'!$C$8:$O$21,MATCH($C333,'3c Mappings'!$B$8:$B$21,0),MATCH($B333,'3c Mappings'!$C$7:$O$7,0)))</f>
        <v>-</v>
      </c>
    </row>
    <row r="334" spans="1:54" s="14" customFormat="1" ht="11.45">
      <c r="A334" s="10"/>
      <c r="B334" s="72" t="s">
        <v>207</v>
      </c>
      <c r="C334" s="73" t="s">
        <v>183</v>
      </c>
      <c r="D334" s="205"/>
      <c r="E334" s="29"/>
      <c r="F334" s="80">
        <f>IF(F216="-","-",F216*INDEX('3c Mappings'!$C$8:$O$21,MATCH($C334,'3c Mappings'!$B$8:$B$21,0),MATCH($B334,'3c Mappings'!$C$7:$O$7,0)))</f>
        <v>0</v>
      </c>
      <c r="G334" s="80">
        <f>IF(G216="-","-",G216*INDEX('3c Mappings'!$C$8:$O$21,MATCH($C334,'3c Mappings'!$B$8:$B$21,0),MATCH($B334,'3c Mappings'!$C$7:$O$7,0)))</f>
        <v>0</v>
      </c>
      <c r="H334" s="80">
        <f>IF(H216="-","-",H216*INDEX('3c Mappings'!$C$8:$O$21,MATCH($C334,'3c Mappings'!$B$8:$B$21,0),MATCH($B334,'3c Mappings'!$C$7:$O$7,0)))</f>
        <v>0</v>
      </c>
      <c r="I334" s="80">
        <f>IF(I216="-","-",I216*INDEX('3c Mappings'!$C$8:$O$21,MATCH($C334,'3c Mappings'!$B$8:$B$21,0),MATCH($B334,'3c Mappings'!$C$7:$O$7,0)))</f>
        <v>0</v>
      </c>
      <c r="J334" s="80">
        <f>IF(J216="-","-",J216*INDEX('3c Mappings'!$C$8:$O$21,MATCH($C334,'3c Mappings'!$B$8:$B$21,0),MATCH($B334,'3c Mappings'!$C$7:$O$7,0)))</f>
        <v>0</v>
      </c>
      <c r="K334" s="80">
        <f>IF(K216="-","-",K216*INDEX('3c Mappings'!$C$8:$O$21,MATCH($C334,'3c Mappings'!$B$8:$B$21,0),MATCH($B334,'3c Mappings'!$C$7:$O$7,0)))</f>
        <v>0</v>
      </c>
      <c r="L334" s="80">
        <f>IF(L216="-","-",L216*INDEX('3c Mappings'!$C$8:$O$21,MATCH($C334,'3c Mappings'!$B$8:$B$21,0),MATCH($B334,'3c Mappings'!$C$7:$O$7,0)))</f>
        <v>0</v>
      </c>
      <c r="M334" s="80">
        <f>IF(M216="-","-",M216*INDEX('3c Mappings'!$C$8:$O$21,MATCH($C334,'3c Mappings'!$B$8:$B$21,0),MATCH($B334,'3c Mappings'!$C$7:$O$7,0)))</f>
        <v>0</v>
      </c>
      <c r="N334" s="82"/>
      <c r="O334" s="80">
        <f>IF(O216="-","-",O216*INDEX('3c Mappings'!$C$8:$O$21,MATCH($C334,'3c Mappings'!$B$8:$B$21,0),MATCH($B334,'3c Mappings'!$C$7:$O$7,0)))</f>
        <v>0</v>
      </c>
      <c r="P334" s="80">
        <f>IF(P216="-","-",P216*INDEX('3c Mappings'!$C$8:$O$21,MATCH($C334,'3c Mappings'!$B$8:$B$21,0),MATCH($B334,'3c Mappings'!$C$7:$O$7,0)))</f>
        <v>0</v>
      </c>
      <c r="Q334" s="80">
        <f>IF(Q216="-","-",Q216*INDEX('3c Mappings'!$C$8:$O$21,MATCH($C334,'3c Mappings'!$B$8:$B$21,0),MATCH($B334,'3c Mappings'!$C$7:$O$7,0)))</f>
        <v>0</v>
      </c>
      <c r="R334" s="80">
        <f>IF(R216="-","-",R216*INDEX('3c Mappings'!$C$8:$O$21,MATCH($C334,'3c Mappings'!$B$8:$B$21,0),MATCH($B334,'3c Mappings'!$C$7:$O$7,0)))</f>
        <v>0</v>
      </c>
      <c r="S334" s="80">
        <f>IF(S216="-","-",S216*INDEX('3c Mappings'!$C$8:$O$21,MATCH($C334,'3c Mappings'!$B$8:$B$21,0),MATCH($B334,'3c Mappings'!$C$7:$O$7,0)))</f>
        <v>0</v>
      </c>
      <c r="T334" s="80">
        <f>IF(T216="-","-",T216*INDEX('3c Mappings'!$C$8:$O$21,MATCH($C334,'3c Mappings'!$B$8:$B$21,0),MATCH($B334,'3c Mappings'!$C$7:$O$7,0)))</f>
        <v>0</v>
      </c>
      <c r="U334" s="80">
        <f>IF(U216="-","-",U216*INDEX('3c Mappings'!$C$8:$O$21,MATCH($C334,'3c Mappings'!$B$8:$B$21,0),MATCH($B334,'3c Mappings'!$C$7:$O$7,0)))</f>
        <v>0</v>
      </c>
      <c r="V334" s="80">
        <f>IF(V216="-","-",V216*INDEX('3c Mappings'!$C$8:$O$21,MATCH($C334,'3c Mappings'!$B$8:$B$21,0),MATCH($B334,'3c Mappings'!$C$7:$O$7,0)))</f>
        <v>0</v>
      </c>
      <c r="W334" s="80">
        <f>IF(W216="-","-",W216*INDEX('3c Mappings'!$C$8:$O$21,MATCH($C334,'3c Mappings'!$B$8:$B$21,0),MATCH($B334,'3c Mappings'!$C$7:$O$7,0)))</f>
        <v>0</v>
      </c>
      <c r="X334" s="80">
        <f>IF(X216="-","-",X216*INDEX('3c Mappings'!$C$8:$O$21,MATCH($C334,'3c Mappings'!$B$8:$B$21,0),MATCH($B334,'3c Mappings'!$C$7:$O$7,0)))</f>
        <v>0</v>
      </c>
      <c r="Y334" s="80">
        <f>IF(Y216="-","-",Y216*INDEX('3c Mappings'!$C$8:$O$21,MATCH($C334,'3c Mappings'!$B$8:$B$21,0),MATCH($B334,'3c Mappings'!$C$7:$O$7,0)))</f>
        <v>0</v>
      </c>
      <c r="Z334" s="80">
        <f>IF(Z216="-","-",Z216*INDEX('3c Mappings'!$C$8:$O$21,MATCH($C334,'3c Mappings'!$B$8:$B$21,0),MATCH($B334,'3c Mappings'!$C$7:$O$7,0)))</f>
        <v>0</v>
      </c>
      <c r="AA334" s="80">
        <f>IF(AA216="-","-",AA216*INDEX('3c Mappings'!$C$8:$O$21,MATCH($C334,'3c Mappings'!$B$8:$B$21,0),MATCH($B334,'3c Mappings'!$C$7:$O$7,0)))</f>
        <v>0</v>
      </c>
      <c r="AB334" s="80">
        <f>IF(AB216="-","-",AB216*INDEX('3c Mappings'!$C$8:$O$21,MATCH($C334,'3c Mappings'!$B$8:$B$21,0),MATCH($B334,'3c Mappings'!$C$7:$O$7,0)))</f>
        <v>0</v>
      </c>
      <c r="AC334" s="80">
        <f>IF(AC216="-","-",AC216*INDEX('3c Mappings'!$C$8:$O$21,MATCH($C334,'3c Mappings'!$B$8:$B$21,0),MATCH($B334,'3c Mappings'!$C$7:$O$7,0)))</f>
        <v>0</v>
      </c>
      <c r="AD334" s="80">
        <f>IF(AD216="-","-",AD216*INDEX('3c Mappings'!$C$8:$O$21,MATCH($C334,'3c Mappings'!$B$8:$B$21,0),MATCH($B334,'3c Mappings'!$C$7:$O$7,0)))</f>
        <v>0</v>
      </c>
      <c r="AE334" s="80">
        <f>IF(AE216="-","-",AE216*INDEX('3c Mappings'!$C$8:$O$21,MATCH($C334,'3c Mappings'!$B$8:$B$21,0),MATCH($B334,'3c Mappings'!$C$7:$O$7,0)))</f>
        <v>0</v>
      </c>
      <c r="AF334" s="80">
        <f>IF(AF216="-","-",AF216*INDEX('3c Mappings'!$C$8:$O$21,MATCH($C334,'3c Mappings'!$B$8:$B$21,0),MATCH($B334,'3c Mappings'!$C$7:$O$7,0)))</f>
        <v>0</v>
      </c>
      <c r="AG334" s="80">
        <f>IF(AG216="-","-",AG216*INDEX('3c Mappings'!$C$8:$O$21,MATCH($C334,'3c Mappings'!$B$8:$B$21,0),MATCH($B334,'3c Mappings'!$C$7:$O$7,0)))</f>
        <v>0</v>
      </c>
      <c r="AH334" s="80" t="str">
        <f>IF(AH216="-","-",AH216*INDEX('3c Mappings'!$C$8:$O$21,MATCH($C334,'3c Mappings'!$B$8:$B$21,0),MATCH($B334,'3c Mappings'!$C$7:$O$7,0)))</f>
        <v>-</v>
      </c>
      <c r="AI334" s="80" t="str">
        <f>IF(AI216="-","-",AI216*INDEX('3c Mappings'!$C$8:$O$21,MATCH($C334,'3c Mappings'!$B$8:$B$21,0),MATCH($B334,'3c Mappings'!$C$7:$O$7,0)))</f>
        <v>-</v>
      </c>
      <c r="AJ334" s="80" t="str">
        <f>IF(AJ216="-","-",AJ216*INDEX('3c Mappings'!$C$8:$O$21,MATCH($C334,'3c Mappings'!$B$8:$B$21,0),MATCH($B334,'3c Mappings'!$C$7:$O$7,0)))</f>
        <v>-</v>
      </c>
      <c r="AK334" s="80" t="str">
        <f>IF(AK216="-","-",AK216*INDEX('3c Mappings'!$C$8:$O$21,MATCH($C334,'3c Mappings'!$B$8:$B$21,0),MATCH($B334,'3c Mappings'!$C$7:$O$7,0)))</f>
        <v>-</v>
      </c>
      <c r="AL334" s="80" t="str">
        <f>IF(AL216="-","-",AL216*INDEX('3c Mappings'!$C$8:$O$21,MATCH($C334,'3c Mappings'!$B$8:$B$21,0),MATCH($B334,'3c Mappings'!$C$7:$O$7,0)))</f>
        <v>-</v>
      </c>
      <c r="AM334" s="80" t="str">
        <f>IF(AM216="-","-",AM216*INDEX('3c Mappings'!$C$8:$O$21,MATCH($C334,'3c Mappings'!$B$8:$B$21,0),MATCH($B334,'3c Mappings'!$C$7:$O$7,0)))</f>
        <v>-</v>
      </c>
      <c r="AN334" s="80" t="str">
        <f>IF(AN216="-","-",AN216*INDEX('3c Mappings'!$C$8:$O$21,MATCH($C334,'3c Mappings'!$B$8:$B$21,0),MATCH($B334,'3c Mappings'!$C$7:$O$7,0)))</f>
        <v>-</v>
      </c>
      <c r="AO334" s="80" t="str">
        <f>IF(AO216="-","-",AO216*INDEX('3c Mappings'!$C$8:$O$21,MATCH($C334,'3c Mappings'!$B$8:$B$21,0),MATCH($B334,'3c Mappings'!$C$7:$O$7,0)))</f>
        <v>-</v>
      </c>
      <c r="AP334" s="80" t="str">
        <f>IF(AP216="-","-",AP216*INDEX('3c Mappings'!$C$8:$O$21,MATCH($C334,'3c Mappings'!$B$8:$B$21,0),MATCH($B334,'3c Mappings'!$C$7:$O$7,0)))</f>
        <v>-</v>
      </c>
      <c r="AQ334" s="80" t="str">
        <f>IF(AQ216="-","-",AQ216*INDEX('3c Mappings'!$C$8:$O$21,MATCH($C334,'3c Mappings'!$B$8:$B$21,0),MATCH($B334,'3c Mappings'!$C$7:$O$7,0)))</f>
        <v>-</v>
      </c>
      <c r="AR334" s="80" t="str">
        <f>IF(AR216="-","-",AR216*INDEX('3c Mappings'!$C$8:$O$21,MATCH($C334,'3c Mappings'!$B$8:$B$21,0),MATCH($B334,'3c Mappings'!$C$7:$O$7,0)))</f>
        <v>-</v>
      </c>
      <c r="AS334" s="80" t="str">
        <f>IF(AS216="-","-",AS216*INDEX('3c Mappings'!$C$8:$O$21,MATCH($C334,'3c Mappings'!$B$8:$B$21,0),MATCH($B334,'3c Mappings'!$C$7:$O$7,0)))</f>
        <v>-</v>
      </c>
      <c r="AT334" s="80" t="str">
        <f>IF(AT216="-","-",AT216*INDEX('3c Mappings'!$C$8:$O$21,MATCH($C334,'3c Mappings'!$B$8:$B$21,0),MATCH($B334,'3c Mappings'!$C$7:$O$7,0)))</f>
        <v>-</v>
      </c>
      <c r="AU334" s="80" t="str">
        <f>IF(AU216="-","-",AU216*INDEX('3c Mappings'!$C$8:$O$21,MATCH($C334,'3c Mappings'!$B$8:$B$21,0),MATCH($B334,'3c Mappings'!$C$7:$O$7,0)))</f>
        <v>-</v>
      </c>
      <c r="AV334" s="80" t="str">
        <f>IF(AV216="-","-",AV216*INDEX('3c Mappings'!$C$8:$O$21,MATCH($C334,'3c Mappings'!$B$8:$B$21,0),MATCH($B334,'3c Mappings'!$C$7:$O$7,0)))</f>
        <v>-</v>
      </c>
      <c r="AW334" s="80" t="str">
        <f>IF(AW216="-","-",AW216*INDEX('3c Mappings'!$C$8:$O$21,MATCH($C334,'3c Mappings'!$B$8:$B$21,0),MATCH($B334,'3c Mappings'!$C$7:$O$7,0)))</f>
        <v>-</v>
      </c>
      <c r="AX334" s="80" t="str">
        <f>IF(AX216="-","-",AX216*INDEX('3c Mappings'!$C$8:$O$21,MATCH($C334,'3c Mappings'!$B$8:$B$21,0),MATCH($B334,'3c Mappings'!$C$7:$O$7,0)))</f>
        <v>-</v>
      </c>
      <c r="AY334" s="80" t="str">
        <f>IF(AY216="-","-",AY216*INDEX('3c Mappings'!$C$8:$O$21,MATCH($C334,'3c Mappings'!$B$8:$B$21,0),MATCH($B334,'3c Mappings'!$C$7:$O$7,0)))</f>
        <v>-</v>
      </c>
      <c r="AZ334" s="80" t="str">
        <f>IF(AZ216="-","-",AZ216*INDEX('3c Mappings'!$C$8:$O$21,MATCH($C334,'3c Mappings'!$B$8:$B$21,0),MATCH($B334,'3c Mappings'!$C$7:$O$7,0)))</f>
        <v>-</v>
      </c>
      <c r="BA334" s="80" t="str">
        <f>IF(BA216="-","-",BA216*INDEX('3c Mappings'!$C$8:$O$21,MATCH($C334,'3c Mappings'!$B$8:$B$21,0),MATCH($B334,'3c Mappings'!$C$7:$O$7,0)))</f>
        <v>-</v>
      </c>
      <c r="BB334" s="80" t="str">
        <f>IF(BB216="-","-",BB216*INDEX('3c Mappings'!$C$8:$O$21,MATCH($C334,'3c Mappings'!$B$8:$B$21,0),MATCH($B334,'3c Mappings'!$C$7:$O$7,0)))</f>
        <v>-</v>
      </c>
    </row>
    <row r="335" spans="1:54" s="14" customFormat="1" ht="11.45">
      <c r="A335" s="10"/>
      <c r="B335" s="72" t="s">
        <v>208</v>
      </c>
      <c r="C335" s="73" t="s">
        <v>183</v>
      </c>
      <c r="D335" s="205"/>
      <c r="E335" s="29"/>
      <c r="F335" s="80">
        <f>IF(F217="-","-",F217*INDEX('3c Mappings'!$C$8:$O$21,MATCH($C335,'3c Mappings'!$B$8:$B$21,0),MATCH($B335,'3c Mappings'!$C$7:$O$7,0)))</f>
        <v>0</v>
      </c>
      <c r="G335" s="80">
        <f>IF(G217="-","-",G217*INDEX('3c Mappings'!$C$8:$O$21,MATCH($C335,'3c Mappings'!$B$8:$B$21,0),MATCH($B335,'3c Mappings'!$C$7:$O$7,0)))</f>
        <v>0</v>
      </c>
      <c r="H335" s="80">
        <f>IF(H217="-","-",H217*INDEX('3c Mappings'!$C$8:$O$21,MATCH($C335,'3c Mappings'!$B$8:$B$21,0),MATCH($B335,'3c Mappings'!$C$7:$O$7,0)))</f>
        <v>0</v>
      </c>
      <c r="I335" s="80">
        <f>IF(I217="-","-",I217*INDEX('3c Mappings'!$C$8:$O$21,MATCH($C335,'3c Mappings'!$B$8:$B$21,0),MATCH($B335,'3c Mappings'!$C$7:$O$7,0)))</f>
        <v>0</v>
      </c>
      <c r="J335" s="80">
        <f>IF(J217="-","-",J217*INDEX('3c Mappings'!$C$8:$O$21,MATCH($C335,'3c Mappings'!$B$8:$B$21,0),MATCH($B335,'3c Mappings'!$C$7:$O$7,0)))</f>
        <v>0</v>
      </c>
      <c r="K335" s="80">
        <f>IF(K217="-","-",K217*INDEX('3c Mappings'!$C$8:$O$21,MATCH($C335,'3c Mappings'!$B$8:$B$21,0),MATCH($B335,'3c Mappings'!$C$7:$O$7,0)))</f>
        <v>0</v>
      </c>
      <c r="L335" s="80">
        <f>IF(L217="-","-",L217*INDEX('3c Mappings'!$C$8:$O$21,MATCH($C335,'3c Mappings'!$B$8:$B$21,0),MATCH($B335,'3c Mappings'!$C$7:$O$7,0)))</f>
        <v>0</v>
      </c>
      <c r="M335" s="80">
        <f>IF(M217="-","-",M217*INDEX('3c Mappings'!$C$8:$O$21,MATCH($C335,'3c Mappings'!$B$8:$B$21,0),MATCH($B335,'3c Mappings'!$C$7:$O$7,0)))</f>
        <v>0</v>
      </c>
      <c r="N335" s="82"/>
      <c r="O335" s="80">
        <f>IF(O217="-","-",O217*INDEX('3c Mappings'!$C$8:$O$21,MATCH($C335,'3c Mappings'!$B$8:$B$21,0),MATCH($B335,'3c Mappings'!$C$7:$O$7,0)))</f>
        <v>0</v>
      </c>
      <c r="P335" s="80">
        <f>IF(P217="-","-",P217*INDEX('3c Mappings'!$C$8:$O$21,MATCH($C335,'3c Mappings'!$B$8:$B$21,0),MATCH($B335,'3c Mappings'!$C$7:$O$7,0)))</f>
        <v>0</v>
      </c>
      <c r="Q335" s="80">
        <f>IF(Q217="-","-",Q217*INDEX('3c Mappings'!$C$8:$O$21,MATCH($C335,'3c Mappings'!$B$8:$B$21,0),MATCH($B335,'3c Mappings'!$C$7:$O$7,0)))</f>
        <v>0</v>
      </c>
      <c r="R335" s="80">
        <f>IF(R217="-","-",R217*INDEX('3c Mappings'!$C$8:$O$21,MATCH($C335,'3c Mappings'!$B$8:$B$21,0),MATCH($B335,'3c Mappings'!$C$7:$O$7,0)))</f>
        <v>0</v>
      </c>
      <c r="S335" s="80">
        <f>IF(S217="-","-",S217*INDEX('3c Mappings'!$C$8:$O$21,MATCH($C335,'3c Mappings'!$B$8:$B$21,0),MATCH($B335,'3c Mappings'!$C$7:$O$7,0)))</f>
        <v>0</v>
      </c>
      <c r="T335" s="80">
        <f>IF(T217="-","-",T217*INDEX('3c Mappings'!$C$8:$O$21,MATCH($C335,'3c Mappings'!$B$8:$B$21,0),MATCH($B335,'3c Mappings'!$C$7:$O$7,0)))</f>
        <v>0</v>
      </c>
      <c r="U335" s="80">
        <f>IF(U217="-","-",U217*INDEX('3c Mappings'!$C$8:$O$21,MATCH($C335,'3c Mappings'!$B$8:$B$21,0),MATCH($B335,'3c Mappings'!$C$7:$O$7,0)))</f>
        <v>0</v>
      </c>
      <c r="V335" s="80">
        <f>IF(V217="-","-",V217*INDEX('3c Mappings'!$C$8:$O$21,MATCH($C335,'3c Mappings'!$B$8:$B$21,0),MATCH($B335,'3c Mappings'!$C$7:$O$7,0)))</f>
        <v>0</v>
      </c>
      <c r="W335" s="80">
        <f>IF(W217="-","-",W217*INDEX('3c Mappings'!$C$8:$O$21,MATCH($C335,'3c Mappings'!$B$8:$B$21,0),MATCH($B335,'3c Mappings'!$C$7:$O$7,0)))</f>
        <v>0</v>
      </c>
      <c r="X335" s="80">
        <f>IF(X217="-","-",X217*INDEX('3c Mappings'!$C$8:$O$21,MATCH($C335,'3c Mappings'!$B$8:$B$21,0),MATCH($B335,'3c Mappings'!$C$7:$O$7,0)))</f>
        <v>0</v>
      </c>
      <c r="Y335" s="80">
        <f>IF(Y217="-","-",Y217*INDEX('3c Mappings'!$C$8:$O$21,MATCH($C335,'3c Mappings'!$B$8:$B$21,0),MATCH($B335,'3c Mappings'!$C$7:$O$7,0)))</f>
        <v>0</v>
      </c>
      <c r="Z335" s="80">
        <f>IF(Z217="-","-",Z217*INDEX('3c Mappings'!$C$8:$O$21,MATCH($C335,'3c Mappings'!$B$8:$B$21,0),MATCH($B335,'3c Mappings'!$C$7:$O$7,0)))</f>
        <v>0</v>
      </c>
      <c r="AA335" s="80">
        <f>IF(AA217="-","-",AA217*INDEX('3c Mappings'!$C$8:$O$21,MATCH($C335,'3c Mappings'!$B$8:$B$21,0),MATCH($B335,'3c Mappings'!$C$7:$O$7,0)))</f>
        <v>0</v>
      </c>
      <c r="AB335" s="80">
        <f>IF(AB217="-","-",AB217*INDEX('3c Mappings'!$C$8:$O$21,MATCH($C335,'3c Mappings'!$B$8:$B$21,0),MATCH($B335,'3c Mappings'!$C$7:$O$7,0)))</f>
        <v>0</v>
      </c>
      <c r="AC335" s="80">
        <f>IF(AC217="-","-",AC217*INDEX('3c Mappings'!$C$8:$O$21,MATCH($C335,'3c Mappings'!$B$8:$B$21,0),MATCH($B335,'3c Mappings'!$C$7:$O$7,0)))</f>
        <v>0</v>
      </c>
      <c r="AD335" s="80">
        <f>IF(AD217="-","-",AD217*INDEX('3c Mappings'!$C$8:$O$21,MATCH($C335,'3c Mappings'!$B$8:$B$21,0),MATCH($B335,'3c Mappings'!$C$7:$O$7,0)))</f>
        <v>0</v>
      </c>
      <c r="AE335" s="80">
        <f>IF(AE217="-","-",AE217*INDEX('3c Mappings'!$C$8:$O$21,MATCH($C335,'3c Mappings'!$B$8:$B$21,0),MATCH($B335,'3c Mappings'!$C$7:$O$7,0)))</f>
        <v>0</v>
      </c>
      <c r="AF335" s="80">
        <f>IF(AF217="-","-",AF217*INDEX('3c Mappings'!$C$8:$O$21,MATCH($C335,'3c Mappings'!$B$8:$B$21,0),MATCH($B335,'3c Mappings'!$C$7:$O$7,0)))</f>
        <v>0</v>
      </c>
      <c r="AG335" s="80">
        <f>IF(AG217="-","-",AG217*INDEX('3c Mappings'!$C$8:$O$21,MATCH($C335,'3c Mappings'!$B$8:$B$21,0),MATCH($B335,'3c Mappings'!$C$7:$O$7,0)))</f>
        <v>0</v>
      </c>
      <c r="AH335" s="80" t="str">
        <f>IF(AH217="-","-",AH217*INDEX('3c Mappings'!$C$8:$O$21,MATCH($C335,'3c Mappings'!$B$8:$B$21,0),MATCH($B335,'3c Mappings'!$C$7:$O$7,0)))</f>
        <v>-</v>
      </c>
      <c r="AI335" s="80" t="str">
        <f>IF(AI217="-","-",AI217*INDEX('3c Mappings'!$C$8:$O$21,MATCH($C335,'3c Mappings'!$B$8:$B$21,0),MATCH($B335,'3c Mappings'!$C$7:$O$7,0)))</f>
        <v>-</v>
      </c>
      <c r="AJ335" s="80" t="str">
        <f>IF(AJ217="-","-",AJ217*INDEX('3c Mappings'!$C$8:$O$21,MATCH($C335,'3c Mappings'!$B$8:$B$21,0),MATCH($B335,'3c Mappings'!$C$7:$O$7,0)))</f>
        <v>-</v>
      </c>
      <c r="AK335" s="80" t="str">
        <f>IF(AK217="-","-",AK217*INDEX('3c Mappings'!$C$8:$O$21,MATCH($C335,'3c Mappings'!$B$8:$B$21,0),MATCH($B335,'3c Mappings'!$C$7:$O$7,0)))</f>
        <v>-</v>
      </c>
      <c r="AL335" s="80" t="str">
        <f>IF(AL217="-","-",AL217*INDEX('3c Mappings'!$C$8:$O$21,MATCH($C335,'3c Mappings'!$B$8:$B$21,0),MATCH($B335,'3c Mappings'!$C$7:$O$7,0)))</f>
        <v>-</v>
      </c>
      <c r="AM335" s="80" t="str">
        <f>IF(AM217="-","-",AM217*INDEX('3c Mappings'!$C$8:$O$21,MATCH($C335,'3c Mappings'!$B$8:$B$21,0),MATCH($B335,'3c Mappings'!$C$7:$O$7,0)))</f>
        <v>-</v>
      </c>
      <c r="AN335" s="80" t="str">
        <f>IF(AN217="-","-",AN217*INDEX('3c Mappings'!$C$8:$O$21,MATCH($C335,'3c Mappings'!$B$8:$B$21,0),MATCH($B335,'3c Mappings'!$C$7:$O$7,0)))</f>
        <v>-</v>
      </c>
      <c r="AO335" s="80" t="str">
        <f>IF(AO217="-","-",AO217*INDEX('3c Mappings'!$C$8:$O$21,MATCH($C335,'3c Mappings'!$B$8:$B$21,0),MATCH($B335,'3c Mappings'!$C$7:$O$7,0)))</f>
        <v>-</v>
      </c>
      <c r="AP335" s="80" t="str">
        <f>IF(AP217="-","-",AP217*INDEX('3c Mappings'!$C$8:$O$21,MATCH($C335,'3c Mappings'!$B$8:$B$21,0),MATCH($B335,'3c Mappings'!$C$7:$O$7,0)))</f>
        <v>-</v>
      </c>
      <c r="AQ335" s="80" t="str">
        <f>IF(AQ217="-","-",AQ217*INDEX('3c Mappings'!$C$8:$O$21,MATCH($C335,'3c Mappings'!$B$8:$B$21,0),MATCH($B335,'3c Mappings'!$C$7:$O$7,0)))</f>
        <v>-</v>
      </c>
      <c r="AR335" s="80" t="str">
        <f>IF(AR217="-","-",AR217*INDEX('3c Mappings'!$C$8:$O$21,MATCH($C335,'3c Mappings'!$B$8:$B$21,0),MATCH($B335,'3c Mappings'!$C$7:$O$7,0)))</f>
        <v>-</v>
      </c>
      <c r="AS335" s="80" t="str">
        <f>IF(AS217="-","-",AS217*INDEX('3c Mappings'!$C$8:$O$21,MATCH($C335,'3c Mappings'!$B$8:$B$21,0),MATCH($B335,'3c Mappings'!$C$7:$O$7,0)))</f>
        <v>-</v>
      </c>
      <c r="AT335" s="80" t="str">
        <f>IF(AT217="-","-",AT217*INDEX('3c Mappings'!$C$8:$O$21,MATCH($C335,'3c Mappings'!$B$8:$B$21,0),MATCH($B335,'3c Mappings'!$C$7:$O$7,0)))</f>
        <v>-</v>
      </c>
      <c r="AU335" s="80" t="str">
        <f>IF(AU217="-","-",AU217*INDEX('3c Mappings'!$C$8:$O$21,MATCH($C335,'3c Mappings'!$B$8:$B$21,0),MATCH($B335,'3c Mappings'!$C$7:$O$7,0)))</f>
        <v>-</v>
      </c>
      <c r="AV335" s="80" t="str">
        <f>IF(AV217="-","-",AV217*INDEX('3c Mappings'!$C$8:$O$21,MATCH($C335,'3c Mappings'!$B$8:$B$21,0),MATCH($B335,'3c Mappings'!$C$7:$O$7,0)))</f>
        <v>-</v>
      </c>
      <c r="AW335" s="80" t="str">
        <f>IF(AW217="-","-",AW217*INDEX('3c Mappings'!$C$8:$O$21,MATCH($C335,'3c Mappings'!$B$8:$B$21,0),MATCH($B335,'3c Mappings'!$C$7:$O$7,0)))</f>
        <v>-</v>
      </c>
      <c r="AX335" s="80" t="str">
        <f>IF(AX217="-","-",AX217*INDEX('3c Mappings'!$C$8:$O$21,MATCH($C335,'3c Mappings'!$B$8:$B$21,0),MATCH($B335,'3c Mappings'!$C$7:$O$7,0)))</f>
        <v>-</v>
      </c>
      <c r="AY335" s="80" t="str">
        <f>IF(AY217="-","-",AY217*INDEX('3c Mappings'!$C$8:$O$21,MATCH($C335,'3c Mappings'!$B$8:$B$21,0),MATCH($B335,'3c Mappings'!$C$7:$O$7,0)))</f>
        <v>-</v>
      </c>
      <c r="AZ335" s="80" t="str">
        <f>IF(AZ217="-","-",AZ217*INDEX('3c Mappings'!$C$8:$O$21,MATCH($C335,'3c Mappings'!$B$8:$B$21,0),MATCH($B335,'3c Mappings'!$C$7:$O$7,0)))</f>
        <v>-</v>
      </c>
      <c r="BA335" s="80" t="str">
        <f>IF(BA217="-","-",BA217*INDEX('3c Mappings'!$C$8:$O$21,MATCH($C335,'3c Mappings'!$B$8:$B$21,0),MATCH($B335,'3c Mappings'!$C$7:$O$7,0)))</f>
        <v>-</v>
      </c>
      <c r="BB335" s="80" t="str">
        <f>IF(BB217="-","-",BB217*INDEX('3c Mappings'!$C$8:$O$21,MATCH($C335,'3c Mappings'!$B$8:$B$21,0),MATCH($B335,'3c Mappings'!$C$7:$O$7,0)))</f>
        <v>-</v>
      </c>
    </row>
    <row r="336" spans="1:54" s="14" customFormat="1" ht="11.45">
      <c r="A336" s="10"/>
      <c r="B336" s="72" t="s">
        <v>209</v>
      </c>
      <c r="C336" s="73" t="s">
        <v>183</v>
      </c>
      <c r="D336" s="205"/>
      <c r="E336" s="29"/>
      <c r="F336" s="80">
        <f>IF(F218="-","-",F218*INDEX('3c Mappings'!$C$8:$O$21,MATCH($C336,'3c Mappings'!$B$8:$B$21,0),MATCH($B336,'3c Mappings'!$C$7:$O$7,0)))</f>
        <v>113.22385880376783</v>
      </c>
      <c r="G336" s="80">
        <f>IF(G218="-","-",G218*INDEX('3c Mappings'!$C$8:$O$21,MATCH($C336,'3c Mappings'!$B$8:$B$21,0),MATCH($B336,'3c Mappings'!$C$7:$O$7,0)))</f>
        <v>113.22385880376783</v>
      </c>
      <c r="H336" s="80">
        <f>IF(H218="-","-",H218*INDEX('3c Mappings'!$C$8:$O$21,MATCH($C336,'3c Mappings'!$B$8:$B$21,0),MATCH($B336,'3c Mappings'!$C$7:$O$7,0)))</f>
        <v>120.16866268057379</v>
      </c>
      <c r="I336" s="80">
        <f>IF(I218="-","-",I218*INDEX('3c Mappings'!$C$8:$O$21,MATCH($C336,'3c Mappings'!$B$8:$B$21,0),MATCH($B336,'3c Mappings'!$C$7:$O$7,0)))</f>
        <v>120.16866268057379</v>
      </c>
      <c r="J336" s="80">
        <f>IF(J218="-","-",J218*INDEX('3c Mappings'!$C$8:$O$21,MATCH($C336,'3c Mappings'!$B$8:$B$21,0),MATCH($B336,'3c Mappings'!$C$7:$O$7,0)))</f>
        <v>117.1557156164872</v>
      </c>
      <c r="K336" s="80">
        <f>IF(K218="-","-",K218*INDEX('3c Mappings'!$C$8:$O$21,MATCH($C336,'3c Mappings'!$B$8:$B$21,0),MATCH($B336,'3c Mappings'!$C$7:$O$7,0)))</f>
        <v>117.1557156164872</v>
      </c>
      <c r="L336" s="80">
        <f>IF(L218="-","-",L218*INDEX('3c Mappings'!$C$8:$O$21,MATCH($C336,'3c Mappings'!$B$8:$B$21,0),MATCH($B336,'3c Mappings'!$C$7:$O$7,0)))</f>
        <v>125.15142874603275</v>
      </c>
      <c r="M336" s="80">
        <f>IF(M218="-","-",M218*INDEX('3c Mappings'!$C$8:$O$21,MATCH($C336,'3c Mappings'!$B$8:$B$21,0),MATCH($B336,'3c Mappings'!$C$7:$O$7,0)))</f>
        <v>125.15142874603275</v>
      </c>
      <c r="N336" s="82"/>
      <c r="O336" s="80">
        <f>IF(O218="-","-",O218*INDEX('3c Mappings'!$C$8:$O$21,MATCH($C336,'3c Mappings'!$B$8:$B$21,0),MATCH($B336,'3c Mappings'!$C$7:$O$7,0)))</f>
        <v>125.15142874603275</v>
      </c>
      <c r="P336" s="80">
        <f>IF(P218="-","-",P218*INDEX('3c Mappings'!$C$8:$O$21,MATCH($C336,'3c Mappings'!$B$8:$B$21,0),MATCH($B336,'3c Mappings'!$C$7:$O$7,0)))</f>
        <v>126.19399221625271</v>
      </c>
      <c r="Q336" s="80">
        <f>IF(Q218="-","-",Q218*INDEX('3c Mappings'!$C$8:$O$21,MATCH($C336,'3c Mappings'!$B$8:$B$21,0),MATCH($B336,'3c Mappings'!$C$7:$O$7,0)))</f>
        <v>126.19399221625271</v>
      </c>
      <c r="R336" s="80">
        <f>IF(R218="-","-",R218*INDEX('3c Mappings'!$C$8:$O$21,MATCH($C336,'3c Mappings'!$B$8:$B$21,0),MATCH($B336,'3c Mappings'!$C$7:$O$7,0)))</f>
        <v>128.67467415667082</v>
      </c>
      <c r="S336" s="80">
        <f>IF(S218="-","-",S218*INDEX('3c Mappings'!$C$8:$O$21,MATCH($C336,'3c Mappings'!$B$8:$B$21,0),MATCH($B336,'3c Mappings'!$C$7:$O$7,0)))</f>
        <v>128.67467415667082</v>
      </c>
      <c r="T336" s="80">
        <f>IF(T218="-","-",T218*INDEX('3c Mappings'!$C$8:$O$21,MATCH($C336,'3c Mappings'!$B$8:$B$21,0),MATCH($B336,'3c Mappings'!$C$7:$O$7,0)))</f>
        <v>108.14107378191414</v>
      </c>
      <c r="U336" s="80">
        <f>IF(U218="-","-",U218*INDEX('3c Mappings'!$C$8:$O$21,MATCH($C336,'3c Mappings'!$B$8:$B$21,0),MATCH($B336,'3c Mappings'!$C$7:$O$7,0)))</f>
        <v>108.14107378191414</v>
      </c>
      <c r="V336" s="80">
        <f>IF(V218="-","-",V218*INDEX('3c Mappings'!$C$8:$O$21,MATCH($C336,'3c Mappings'!$B$8:$B$21,0),MATCH($B336,'3c Mappings'!$C$7:$O$7,0)))</f>
        <v>154.20629587532662</v>
      </c>
      <c r="W336" s="80">
        <f>IF(W218="-","-",W218*INDEX('3c Mappings'!$C$8:$O$21,MATCH($C336,'3c Mappings'!$B$8:$B$21,0),MATCH($B336,'3c Mappings'!$C$7:$O$7,0)))</f>
        <v>148.05285619270117</v>
      </c>
      <c r="X336" s="80">
        <f>IF(X218="-","-",X218*INDEX('3c Mappings'!$C$8:$O$21,MATCH($C336,'3c Mappings'!$B$8:$B$21,0),MATCH($B336,'3c Mappings'!$C$7:$O$7,0)))</f>
        <v>155.27417640632243</v>
      </c>
      <c r="Y336" s="80">
        <f>IF(Y218="-","-",Y218*INDEX('3c Mappings'!$C$8:$O$21,MATCH($C336,'3c Mappings'!$B$8:$B$21,0),MATCH($B336,'3c Mappings'!$C$7:$O$7,0)))</f>
        <v>155.27417640632243</v>
      </c>
      <c r="Z336" s="80">
        <f>IF(Z218="-","-",Z218*INDEX('3c Mappings'!$C$8:$O$21,MATCH($C336,'3c Mappings'!$B$8:$B$21,0),MATCH($B336,'3c Mappings'!$C$7:$O$7,0)))</f>
        <v>155.27417640632243</v>
      </c>
      <c r="AA336" s="80">
        <f>IF(AA218="-","-",AA218*INDEX('3c Mappings'!$C$8:$O$21,MATCH($C336,'3c Mappings'!$B$8:$B$21,0),MATCH($B336,'3c Mappings'!$C$7:$O$7,0)))</f>
        <v>155.27417640632243</v>
      </c>
      <c r="AB336" s="80">
        <f>IF(AB218="-","-",AB218*INDEX('3c Mappings'!$C$8:$O$21,MATCH($C336,'3c Mappings'!$B$8:$B$21,0),MATCH($B336,'3c Mappings'!$C$7:$O$7,0)))</f>
        <v>143.71801269653318</v>
      </c>
      <c r="AC336" s="80">
        <f>IF(AC218="-","-",AC218*INDEX('3c Mappings'!$C$8:$O$21,MATCH($C336,'3c Mappings'!$B$8:$B$21,0),MATCH($B336,'3c Mappings'!$C$7:$O$7,0)))</f>
        <v>143.71801269653318</v>
      </c>
      <c r="AD336" s="80">
        <f>IF(AD218="-","-",AD218*INDEX('3c Mappings'!$C$8:$O$21,MATCH($C336,'3c Mappings'!$B$8:$B$21,0),MATCH($B336,'3c Mappings'!$C$7:$O$7,0)))</f>
        <v>143.71801269653318</v>
      </c>
      <c r="AE336" s="80">
        <f>IF(AE218="-","-",AE218*INDEX('3c Mappings'!$C$8:$O$21,MATCH($C336,'3c Mappings'!$B$8:$B$21,0),MATCH($B336,'3c Mappings'!$C$7:$O$7,0)))</f>
        <v>143.71801269653318</v>
      </c>
      <c r="AF336" s="80">
        <f>IF(AF218="-","-",AF218*INDEX('3c Mappings'!$C$8:$O$21,MATCH($C336,'3c Mappings'!$B$8:$B$21,0),MATCH($B336,'3c Mappings'!$C$7:$O$7,0)))</f>
        <v>153.12006478089637</v>
      </c>
      <c r="AG336" s="80">
        <f>IF(AG218="-","-",AG218*INDEX('3c Mappings'!$C$8:$O$21,MATCH($C336,'3c Mappings'!$B$8:$B$21,0),MATCH($B336,'3c Mappings'!$C$7:$O$7,0)))</f>
        <v>153.12006478089637</v>
      </c>
      <c r="AH336" s="80" t="str">
        <f>IF(AH218="-","-",AH218*INDEX('3c Mappings'!$C$8:$O$21,MATCH($C336,'3c Mappings'!$B$8:$B$21,0),MATCH($B336,'3c Mappings'!$C$7:$O$7,0)))</f>
        <v>-</v>
      </c>
      <c r="AI336" s="80" t="str">
        <f>IF(AI218="-","-",AI218*INDEX('3c Mappings'!$C$8:$O$21,MATCH($C336,'3c Mappings'!$B$8:$B$21,0),MATCH($B336,'3c Mappings'!$C$7:$O$7,0)))</f>
        <v>-</v>
      </c>
      <c r="AJ336" s="80" t="str">
        <f>IF(AJ218="-","-",AJ218*INDEX('3c Mappings'!$C$8:$O$21,MATCH($C336,'3c Mappings'!$B$8:$B$21,0),MATCH($B336,'3c Mappings'!$C$7:$O$7,0)))</f>
        <v>-</v>
      </c>
      <c r="AK336" s="80" t="str">
        <f>IF(AK218="-","-",AK218*INDEX('3c Mappings'!$C$8:$O$21,MATCH($C336,'3c Mappings'!$B$8:$B$21,0),MATCH($B336,'3c Mappings'!$C$7:$O$7,0)))</f>
        <v>-</v>
      </c>
      <c r="AL336" s="80" t="str">
        <f>IF(AL218="-","-",AL218*INDEX('3c Mappings'!$C$8:$O$21,MATCH($C336,'3c Mappings'!$B$8:$B$21,0),MATCH($B336,'3c Mappings'!$C$7:$O$7,0)))</f>
        <v>-</v>
      </c>
      <c r="AM336" s="80" t="str">
        <f>IF(AM218="-","-",AM218*INDEX('3c Mappings'!$C$8:$O$21,MATCH($C336,'3c Mappings'!$B$8:$B$21,0),MATCH($B336,'3c Mappings'!$C$7:$O$7,0)))</f>
        <v>-</v>
      </c>
      <c r="AN336" s="80" t="str">
        <f>IF(AN218="-","-",AN218*INDEX('3c Mappings'!$C$8:$O$21,MATCH($C336,'3c Mappings'!$B$8:$B$21,0),MATCH($B336,'3c Mappings'!$C$7:$O$7,0)))</f>
        <v>-</v>
      </c>
      <c r="AO336" s="80" t="str">
        <f>IF(AO218="-","-",AO218*INDEX('3c Mappings'!$C$8:$O$21,MATCH($C336,'3c Mappings'!$B$8:$B$21,0),MATCH($B336,'3c Mappings'!$C$7:$O$7,0)))</f>
        <v>-</v>
      </c>
      <c r="AP336" s="80" t="str">
        <f>IF(AP218="-","-",AP218*INDEX('3c Mappings'!$C$8:$O$21,MATCH($C336,'3c Mappings'!$B$8:$B$21,0),MATCH($B336,'3c Mappings'!$C$7:$O$7,0)))</f>
        <v>-</v>
      </c>
      <c r="AQ336" s="80" t="str">
        <f>IF(AQ218="-","-",AQ218*INDEX('3c Mappings'!$C$8:$O$21,MATCH($C336,'3c Mappings'!$B$8:$B$21,0),MATCH($B336,'3c Mappings'!$C$7:$O$7,0)))</f>
        <v>-</v>
      </c>
      <c r="AR336" s="80" t="str">
        <f>IF(AR218="-","-",AR218*INDEX('3c Mappings'!$C$8:$O$21,MATCH($C336,'3c Mappings'!$B$8:$B$21,0),MATCH($B336,'3c Mappings'!$C$7:$O$7,0)))</f>
        <v>-</v>
      </c>
      <c r="AS336" s="80" t="str">
        <f>IF(AS218="-","-",AS218*INDEX('3c Mappings'!$C$8:$O$21,MATCH($C336,'3c Mappings'!$B$8:$B$21,0),MATCH($B336,'3c Mappings'!$C$7:$O$7,0)))</f>
        <v>-</v>
      </c>
      <c r="AT336" s="80" t="str">
        <f>IF(AT218="-","-",AT218*INDEX('3c Mappings'!$C$8:$O$21,MATCH($C336,'3c Mappings'!$B$8:$B$21,0),MATCH($B336,'3c Mappings'!$C$7:$O$7,0)))</f>
        <v>-</v>
      </c>
      <c r="AU336" s="80" t="str">
        <f>IF(AU218="-","-",AU218*INDEX('3c Mappings'!$C$8:$O$21,MATCH($C336,'3c Mappings'!$B$8:$B$21,0),MATCH($B336,'3c Mappings'!$C$7:$O$7,0)))</f>
        <v>-</v>
      </c>
      <c r="AV336" s="80" t="str">
        <f>IF(AV218="-","-",AV218*INDEX('3c Mappings'!$C$8:$O$21,MATCH($C336,'3c Mappings'!$B$8:$B$21,0),MATCH($B336,'3c Mappings'!$C$7:$O$7,0)))</f>
        <v>-</v>
      </c>
      <c r="AW336" s="80" t="str">
        <f>IF(AW218="-","-",AW218*INDEX('3c Mappings'!$C$8:$O$21,MATCH($C336,'3c Mappings'!$B$8:$B$21,0),MATCH($B336,'3c Mappings'!$C$7:$O$7,0)))</f>
        <v>-</v>
      </c>
      <c r="AX336" s="80" t="str">
        <f>IF(AX218="-","-",AX218*INDEX('3c Mappings'!$C$8:$O$21,MATCH($C336,'3c Mappings'!$B$8:$B$21,0),MATCH($B336,'3c Mappings'!$C$7:$O$7,0)))</f>
        <v>-</v>
      </c>
      <c r="AY336" s="80" t="str">
        <f>IF(AY218="-","-",AY218*INDEX('3c Mappings'!$C$8:$O$21,MATCH($C336,'3c Mappings'!$B$8:$B$21,0),MATCH($B336,'3c Mappings'!$C$7:$O$7,0)))</f>
        <v>-</v>
      </c>
      <c r="AZ336" s="80" t="str">
        <f>IF(AZ218="-","-",AZ218*INDEX('3c Mappings'!$C$8:$O$21,MATCH($C336,'3c Mappings'!$B$8:$B$21,0),MATCH($B336,'3c Mappings'!$C$7:$O$7,0)))</f>
        <v>-</v>
      </c>
      <c r="BA336" s="80" t="str">
        <f>IF(BA218="-","-",BA218*INDEX('3c Mappings'!$C$8:$O$21,MATCH($C336,'3c Mappings'!$B$8:$B$21,0),MATCH($B336,'3c Mappings'!$C$7:$O$7,0)))</f>
        <v>-</v>
      </c>
      <c r="BB336" s="80" t="str">
        <f>IF(BB218="-","-",BB218*INDEX('3c Mappings'!$C$8:$O$21,MATCH($C336,'3c Mappings'!$B$8:$B$21,0),MATCH($B336,'3c Mappings'!$C$7:$O$7,0)))</f>
        <v>-</v>
      </c>
    </row>
    <row r="337" spans="1:54" s="14" customFormat="1" ht="11.45">
      <c r="A337" s="10"/>
      <c r="B337" s="72" t="s">
        <v>210</v>
      </c>
      <c r="C337" s="73" t="s">
        <v>183</v>
      </c>
      <c r="D337" s="205"/>
      <c r="E337" s="29"/>
      <c r="F337" s="80">
        <f>IF(F219="-","-",F219*INDEX('3c Mappings'!$C$8:$O$21,MATCH($C337,'3c Mappings'!$B$8:$B$21,0),MATCH($B337,'3c Mappings'!$C$7:$O$7,0)))</f>
        <v>9.1095406068466958E-2</v>
      </c>
      <c r="G337" s="80">
        <f>IF(G219="-","-",G219*INDEX('3c Mappings'!$C$8:$O$21,MATCH($C337,'3c Mappings'!$B$8:$B$21,0),MATCH($B337,'3c Mappings'!$C$7:$O$7,0)))</f>
        <v>9.1095406068466958E-2</v>
      </c>
      <c r="H337" s="80">
        <f>IF(H219="-","-",H219*INDEX('3c Mappings'!$C$8:$O$21,MATCH($C337,'3c Mappings'!$B$8:$B$21,0),MATCH($B337,'3c Mappings'!$C$7:$O$7,0)))</f>
        <v>9.0365511340109519E-2</v>
      </c>
      <c r="I337" s="80">
        <f>IF(I219="-","-",I219*INDEX('3c Mappings'!$C$8:$O$21,MATCH($C337,'3c Mappings'!$B$8:$B$21,0),MATCH($B337,'3c Mappings'!$C$7:$O$7,0)))</f>
        <v>9.0365511340109519E-2</v>
      </c>
      <c r="J337" s="80">
        <f>IF(J219="-","-",J219*INDEX('3c Mappings'!$C$8:$O$21,MATCH($C337,'3c Mappings'!$B$8:$B$21,0),MATCH($B337,'3c Mappings'!$C$7:$O$7,0)))</f>
        <v>8.8399912173023218E-2</v>
      </c>
      <c r="K337" s="80">
        <f>IF(K219="-","-",K219*INDEX('3c Mappings'!$C$8:$O$21,MATCH($C337,'3c Mappings'!$B$8:$B$21,0),MATCH($B337,'3c Mappings'!$C$7:$O$7,0)))</f>
        <v>8.8399912173023218E-2</v>
      </c>
      <c r="L337" s="80">
        <f>IF(L219="-","-",L219*INDEX('3c Mappings'!$C$8:$O$21,MATCH($C337,'3c Mappings'!$B$8:$B$21,0),MATCH($B337,'3c Mappings'!$C$7:$O$7,0)))</f>
        <v>9.3158441456904009E-2</v>
      </c>
      <c r="M337" s="80">
        <f>IF(M219="-","-",M219*INDEX('3c Mappings'!$C$8:$O$21,MATCH($C337,'3c Mappings'!$B$8:$B$21,0),MATCH($B337,'3c Mappings'!$C$7:$O$7,0)))</f>
        <v>9.3158441456904009E-2</v>
      </c>
      <c r="N337" s="82"/>
      <c r="O337" s="80">
        <f>IF(O219="-","-",O219*INDEX('3c Mappings'!$C$8:$O$21,MATCH($C337,'3c Mappings'!$B$8:$B$21,0),MATCH($B337,'3c Mappings'!$C$7:$O$7,0)))</f>
        <v>9.3158441456904009E-2</v>
      </c>
      <c r="P337" s="80">
        <f>IF(P219="-","-",P219*INDEX('3c Mappings'!$C$8:$O$21,MATCH($C337,'3c Mappings'!$B$8:$B$21,0),MATCH($B337,'3c Mappings'!$C$7:$O$7,0)))</f>
        <v>9.5865973540579963E-2</v>
      </c>
      <c r="Q337" s="80">
        <f>IF(Q219="-","-",Q219*INDEX('3c Mappings'!$C$8:$O$21,MATCH($C337,'3c Mappings'!$B$8:$B$21,0),MATCH($B337,'3c Mappings'!$C$7:$O$7,0)))</f>
        <v>9.5865973540579963E-2</v>
      </c>
      <c r="R337" s="80">
        <f>IF(R219="-","-",R219*INDEX('3c Mappings'!$C$8:$O$21,MATCH($C337,'3c Mappings'!$B$8:$B$21,0),MATCH($B337,'3c Mappings'!$C$7:$O$7,0)))</f>
        <v>9.8083341735622387E-2</v>
      </c>
      <c r="S337" s="80">
        <f>IF(S219="-","-",S219*INDEX('3c Mappings'!$C$8:$O$21,MATCH($C337,'3c Mappings'!$B$8:$B$21,0),MATCH($B337,'3c Mappings'!$C$7:$O$7,0)))</f>
        <v>9.8083341735622387E-2</v>
      </c>
      <c r="T337" s="80">
        <f>IF(T219="-","-",T219*INDEX('3c Mappings'!$C$8:$O$21,MATCH($C337,'3c Mappings'!$B$8:$B$21,0),MATCH($B337,'3c Mappings'!$C$7:$O$7,0)))</f>
        <v>8.8233185197328132E-2</v>
      </c>
      <c r="U337" s="80">
        <f>IF(U219="-","-",U219*INDEX('3c Mappings'!$C$8:$O$21,MATCH($C337,'3c Mappings'!$B$8:$B$21,0),MATCH($B337,'3c Mappings'!$C$7:$O$7,0)))</f>
        <v>8.8233185197328132E-2</v>
      </c>
      <c r="V337" s="80">
        <f>IF(V219="-","-",V219*INDEX('3c Mappings'!$C$8:$O$21,MATCH($C337,'3c Mappings'!$B$8:$B$21,0),MATCH($B337,'3c Mappings'!$C$7:$O$7,0)))</f>
        <v>0.12540314368915298</v>
      </c>
      <c r="W337" s="80">
        <f>IF(W219="-","-",W219*INDEX('3c Mappings'!$C$8:$O$21,MATCH($C337,'3c Mappings'!$B$8:$B$21,0),MATCH($B337,'3c Mappings'!$C$7:$O$7,0)))</f>
        <v>0.12038981263415967</v>
      </c>
      <c r="X337" s="80">
        <f>IF(X219="-","-",X219*INDEX('3c Mappings'!$C$8:$O$21,MATCH($C337,'3c Mappings'!$B$8:$B$21,0),MATCH($B337,'3c Mappings'!$C$7:$O$7,0)))</f>
        <v>0.12582400804141292</v>
      </c>
      <c r="Y337" s="80">
        <f>IF(Y219="-","-",Y219*INDEX('3c Mappings'!$C$8:$O$21,MATCH($C337,'3c Mappings'!$B$8:$B$21,0),MATCH($B337,'3c Mappings'!$C$7:$O$7,0)))</f>
        <v>0.12582400804141292</v>
      </c>
      <c r="Z337" s="80">
        <f>IF(Z219="-","-",Z219*INDEX('3c Mappings'!$C$8:$O$21,MATCH($C337,'3c Mappings'!$B$8:$B$21,0),MATCH($B337,'3c Mappings'!$C$7:$O$7,0)))</f>
        <v>0.12582400804141292</v>
      </c>
      <c r="AA337" s="80">
        <f>IF(AA219="-","-",AA219*INDEX('3c Mappings'!$C$8:$O$21,MATCH($C337,'3c Mappings'!$B$8:$B$21,0),MATCH($B337,'3c Mappings'!$C$7:$O$7,0)))</f>
        <v>0.12582400804141292</v>
      </c>
      <c r="AB337" s="80">
        <f>IF(AB219="-","-",AB219*INDEX('3c Mappings'!$C$8:$O$21,MATCH($C337,'3c Mappings'!$B$8:$B$21,0),MATCH($B337,'3c Mappings'!$C$7:$O$7,0)))</f>
        <v>0.11672638597024339</v>
      </c>
      <c r="AC337" s="80">
        <f>IF(AC219="-","-",AC219*INDEX('3c Mappings'!$C$8:$O$21,MATCH($C337,'3c Mappings'!$B$8:$B$21,0),MATCH($B337,'3c Mappings'!$C$7:$O$7,0)))</f>
        <v>0.11672638597024339</v>
      </c>
      <c r="AD337" s="80">
        <f>IF(AD219="-","-",AD219*INDEX('3c Mappings'!$C$8:$O$21,MATCH($C337,'3c Mappings'!$B$8:$B$21,0),MATCH($B337,'3c Mappings'!$C$7:$O$7,0)))</f>
        <v>0.11672638597024339</v>
      </c>
      <c r="AE337" s="80">
        <f>IF(AE219="-","-",AE219*INDEX('3c Mappings'!$C$8:$O$21,MATCH($C337,'3c Mappings'!$B$8:$B$21,0),MATCH($B337,'3c Mappings'!$C$7:$O$7,0)))</f>
        <v>0.11672638597024339</v>
      </c>
      <c r="AF337" s="80">
        <f>IF(AF219="-","-",AF219*INDEX('3c Mappings'!$C$8:$O$21,MATCH($C337,'3c Mappings'!$B$8:$B$21,0),MATCH($B337,'3c Mappings'!$C$7:$O$7,0)))</f>
        <v>0.1245855781508719</v>
      </c>
      <c r="AG337" s="80">
        <f>IF(AG219="-","-",AG219*INDEX('3c Mappings'!$C$8:$O$21,MATCH($C337,'3c Mappings'!$B$8:$B$21,0),MATCH($B337,'3c Mappings'!$C$7:$O$7,0)))</f>
        <v>0.1245855781508719</v>
      </c>
      <c r="AH337" s="80" t="str">
        <f>IF(AH219="-","-",AH219*INDEX('3c Mappings'!$C$8:$O$21,MATCH($C337,'3c Mappings'!$B$8:$B$21,0),MATCH($B337,'3c Mappings'!$C$7:$O$7,0)))</f>
        <v>-</v>
      </c>
      <c r="AI337" s="80" t="str">
        <f>IF(AI219="-","-",AI219*INDEX('3c Mappings'!$C$8:$O$21,MATCH($C337,'3c Mappings'!$B$8:$B$21,0),MATCH($B337,'3c Mappings'!$C$7:$O$7,0)))</f>
        <v>-</v>
      </c>
      <c r="AJ337" s="80" t="str">
        <f>IF(AJ219="-","-",AJ219*INDEX('3c Mappings'!$C$8:$O$21,MATCH($C337,'3c Mappings'!$B$8:$B$21,0),MATCH($B337,'3c Mappings'!$C$7:$O$7,0)))</f>
        <v>-</v>
      </c>
      <c r="AK337" s="80" t="str">
        <f>IF(AK219="-","-",AK219*INDEX('3c Mappings'!$C$8:$O$21,MATCH($C337,'3c Mappings'!$B$8:$B$21,0),MATCH($B337,'3c Mappings'!$C$7:$O$7,0)))</f>
        <v>-</v>
      </c>
      <c r="AL337" s="80" t="str">
        <f>IF(AL219="-","-",AL219*INDEX('3c Mappings'!$C$8:$O$21,MATCH($C337,'3c Mappings'!$B$8:$B$21,0),MATCH($B337,'3c Mappings'!$C$7:$O$7,0)))</f>
        <v>-</v>
      </c>
      <c r="AM337" s="80" t="str">
        <f>IF(AM219="-","-",AM219*INDEX('3c Mappings'!$C$8:$O$21,MATCH($C337,'3c Mappings'!$B$8:$B$21,0),MATCH($B337,'3c Mappings'!$C$7:$O$7,0)))</f>
        <v>-</v>
      </c>
      <c r="AN337" s="80" t="str">
        <f>IF(AN219="-","-",AN219*INDEX('3c Mappings'!$C$8:$O$21,MATCH($C337,'3c Mappings'!$B$8:$B$21,0),MATCH($B337,'3c Mappings'!$C$7:$O$7,0)))</f>
        <v>-</v>
      </c>
      <c r="AO337" s="80" t="str">
        <f>IF(AO219="-","-",AO219*INDEX('3c Mappings'!$C$8:$O$21,MATCH($C337,'3c Mappings'!$B$8:$B$21,0),MATCH($B337,'3c Mappings'!$C$7:$O$7,0)))</f>
        <v>-</v>
      </c>
      <c r="AP337" s="80" t="str">
        <f>IF(AP219="-","-",AP219*INDEX('3c Mappings'!$C$8:$O$21,MATCH($C337,'3c Mappings'!$B$8:$B$21,0),MATCH($B337,'3c Mappings'!$C$7:$O$7,0)))</f>
        <v>-</v>
      </c>
      <c r="AQ337" s="80" t="str">
        <f>IF(AQ219="-","-",AQ219*INDEX('3c Mappings'!$C$8:$O$21,MATCH($C337,'3c Mappings'!$B$8:$B$21,0),MATCH($B337,'3c Mappings'!$C$7:$O$7,0)))</f>
        <v>-</v>
      </c>
      <c r="AR337" s="80" t="str">
        <f>IF(AR219="-","-",AR219*INDEX('3c Mappings'!$C$8:$O$21,MATCH($C337,'3c Mappings'!$B$8:$B$21,0),MATCH($B337,'3c Mappings'!$C$7:$O$7,0)))</f>
        <v>-</v>
      </c>
      <c r="AS337" s="80" t="str">
        <f>IF(AS219="-","-",AS219*INDEX('3c Mappings'!$C$8:$O$21,MATCH($C337,'3c Mappings'!$B$8:$B$21,0),MATCH($B337,'3c Mappings'!$C$7:$O$7,0)))</f>
        <v>-</v>
      </c>
      <c r="AT337" s="80" t="str">
        <f>IF(AT219="-","-",AT219*INDEX('3c Mappings'!$C$8:$O$21,MATCH($C337,'3c Mappings'!$B$8:$B$21,0),MATCH($B337,'3c Mappings'!$C$7:$O$7,0)))</f>
        <v>-</v>
      </c>
      <c r="AU337" s="80" t="str">
        <f>IF(AU219="-","-",AU219*INDEX('3c Mappings'!$C$8:$O$21,MATCH($C337,'3c Mappings'!$B$8:$B$21,0),MATCH($B337,'3c Mappings'!$C$7:$O$7,0)))</f>
        <v>-</v>
      </c>
      <c r="AV337" s="80" t="str">
        <f>IF(AV219="-","-",AV219*INDEX('3c Mappings'!$C$8:$O$21,MATCH($C337,'3c Mappings'!$B$8:$B$21,0),MATCH($B337,'3c Mappings'!$C$7:$O$7,0)))</f>
        <v>-</v>
      </c>
      <c r="AW337" s="80" t="str">
        <f>IF(AW219="-","-",AW219*INDEX('3c Mappings'!$C$8:$O$21,MATCH($C337,'3c Mappings'!$B$8:$B$21,0),MATCH($B337,'3c Mappings'!$C$7:$O$7,0)))</f>
        <v>-</v>
      </c>
      <c r="AX337" s="80" t="str">
        <f>IF(AX219="-","-",AX219*INDEX('3c Mappings'!$C$8:$O$21,MATCH($C337,'3c Mappings'!$B$8:$B$21,0),MATCH($B337,'3c Mappings'!$C$7:$O$7,0)))</f>
        <v>-</v>
      </c>
      <c r="AY337" s="80" t="str">
        <f>IF(AY219="-","-",AY219*INDEX('3c Mappings'!$C$8:$O$21,MATCH($C337,'3c Mappings'!$B$8:$B$21,0),MATCH($B337,'3c Mappings'!$C$7:$O$7,0)))</f>
        <v>-</v>
      </c>
      <c r="AZ337" s="80" t="str">
        <f>IF(AZ219="-","-",AZ219*INDEX('3c Mappings'!$C$8:$O$21,MATCH($C337,'3c Mappings'!$B$8:$B$21,0),MATCH($B337,'3c Mappings'!$C$7:$O$7,0)))</f>
        <v>-</v>
      </c>
      <c r="BA337" s="80" t="str">
        <f>IF(BA219="-","-",BA219*INDEX('3c Mappings'!$C$8:$O$21,MATCH($C337,'3c Mappings'!$B$8:$B$21,0),MATCH($B337,'3c Mappings'!$C$7:$O$7,0)))</f>
        <v>-</v>
      </c>
      <c r="BB337" s="80" t="str">
        <f>IF(BB219="-","-",BB219*INDEX('3c Mappings'!$C$8:$O$21,MATCH($C337,'3c Mappings'!$B$8:$B$21,0),MATCH($B337,'3c Mappings'!$C$7:$O$7,0)))</f>
        <v>-</v>
      </c>
    </row>
    <row r="338" spans="1:54" s="14" customFormat="1" ht="11.45">
      <c r="A338" s="10"/>
      <c r="B338" s="72" t="s">
        <v>211</v>
      </c>
      <c r="C338" s="73" t="s">
        <v>183</v>
      </c>
      <c r="D338" s="205"/>
      <c r="E338" s="29"/>
      <c r="F338" s="80">
        <f>IF(F220="-","-",F220*INDEX('3c Mappings'!$C$8:$O$21,MATCH($C338,'3c Mappings'!$B$8:$B$21,0),MATCH($B338,'3c Mappings'!$C$7:$O$7,0)))</f>
        <v>0</v>
      </c>
      <c r="G338" s="80">
        <f>IF(G220="-","-",G220*INDEX('3c Mappings'!$C$8:$O$21,MATCH($C338,'3c Mappings'!$B$8:$B$21,0),MATCH($B338,'3c Mappings'!$C$7:$O$7,0)))</f>
        <v>0</v>
      </c>
      <c r="H338" s="80">
        <f>IF(H220="-","-",H220*INDEX('3c Mappings'!$C$8:$O$21,MATCH($C338,'3c Mappings'!$B$8:$B$21,0),MATCH($B338,'3c Mappings'!$C$7:$O$7,0)))</f>
        <v>0</v>
      </c>
      <c r="I338" s="80">
        <f>IF(I220="-","-",I220*INDEX('3c Mappings'!$C$8:$O$21,MATCH($C338,'3c Mappings'!$B$8:$B$21,0),MATCH($B338,'3c Mappings'!$C$7:$O$7,0)))</f>
        <v>0</v>
      </c>
      <c r="J338" s="80">
        <f>IF(J220="-","-",J220*INDEX('3c Mappings'!$C$8:$O$21,MATCH($C338,'3c Mappings'!$B$8:$B$21,0),MATCH($B338,'3c Mappings'!$C$7:$O$7,0)))</f>
        <v>0</v>
      </c>
      <c r="K338" s="80">
        <f>IF(K220="-","-",K220*INDEX('3c Mappings'!$C$8:$O$21,MATCH($C338,'3c Mappings'!$B$8:$B$21,0),MATCH($B338,'3c Mappings'!$C$7:$O$7,0)))</f>
        <v>0</v>
      </c>
      <c r="L338" s="80">
        <f>IF(L220="-","-",L220*INDEX('3c Mappings'!$C$8:$O$21,MATCH($C338,'3c Mappings'!$B$8:$B$21,0),MATCH($B338,'3c Mappings'!$C$7:$O$7,0)))</f>
        <v>0</v>
      </c>
      <c r="M338" s="80">
        <f>IF(M220="-","-",M220*INDEX('3c Mappings'!$C$8:$O$21,MATCH($C338,'3c Mappings'!$B$8:$B$21,0),MATCH($B338,'3c Mappings'!$C$7:$O$7,0)))</f>
        <v>0</v>
      </c>
      <c r="N338" s="82"/>
      <c r="O338" s="80">
        <f>IF(O220="-","-",O220*INDEX('3c Mappings'!$C$8:$O$21,MATCH($C338,'3c Mappings'!$B$8:$B$21,0),MATCH($B338,'3c Mappings'!$C$7:$O$7,0)))</f>
        <v>0</v>
      </c>
      <c r="P338" s="80">
        <f>IF(P220="-","-",P220*INDEX('3c Mappings'!$C$8:$O$21,MATCH($C338,'3c Mappings'!$B$8:$B$21,0),MATCH($B338,'3c Mappings'!$C$7:$O$7,0)))</f>
        <v>0</v>
      </c>
      <c r="Q338" s="80">
        <f>IF(Q220="-","-",Q220*INDEX('3c Mappings'!$C$8:$O$21,MATCH($C338,'3c Mappings'!$B$8:$B$21,0),MATCH($B338,'3c Mappings'!$C$7:$O$7,0)))</f>
        <v>0</v>
      </c>
      <c r="R338" s="80">
        <f>IF(R220="-","-",R220*INDEX('3c Mappings'!$C$8:$O$21,MATCH($C338,'3c Mappings'!$B$8:$B$21,0),MATCH($B338,'3c Mappings'!$C$7:$O$7,0)))</f>
        <v>0</v>
      </c>
      <c r="S338" s="80">
        <f>IF(S220="-","-",S220*INDEX('3c Mappings'!$C$8:$O$21,MATCH($C338,'3c Mappings'!$B$8:$B$21,0),MATCH($B338,'3c Mappings'!$C$7:$O$7,0)))</f>
        <v>0</v>
      </c>
      <c r="T338" s="80">
        <f>IF(T220="-","-",T220*INDEX('3c Mappings'!$C$8:$O$21,MATCH($C338,'3c Mappings'!$B$8:$B$21,0),MATCH($B338,'3c Mappings'!$C$7:$O$7,0)))</f>
        <v>0</v>
      </c>
      <c r="U338" s="80">
        <f>IF(U220="-","-",U220*INDEX('3c Mappings'!$C$8:$O$21,MATCH($C338,'3c Mappings'!$B$8:$B$21,0),MATCH($B338,'3c Mappings'!$C$7:$O$7,0)))</f>
        <v>0</v>
      </c>
      <c r="V338" s="80">
        <f>IF(V220="-","-",V220*INDEX('3c Mappings'!$C$8:$O$21,MATCH($C338,'3c Mappings'!$B$8:$B$21,0),MATCH($B338,'3c Mappings'!$C$7:$O$7,0)))</f>
        <v>0</v>
      </c>
      <c r="W338" s="80">
        <f>IF(W220="-","-",W220*INDEX('3c Mappings'!$C$8:$O$21,MATCH($C338,'3c Mappings'!$B$8:$B$21,0),MATCH($B338,'3c Mappings'!$C$7:$O$7,0)))</f>
        <v>0</v>
      </c>
      <c r="X338" s="80">
        <f>IF(X220="-","-",X220*INDEX('3c Mappings'!$C$8:$O$21,MATCH($C338,'3c Mappings'!$B$8:$B$21,0),MATCH($B338,'3c Mappings'!$C$7:$O$7,0)))</f>
        <v>0</v>
      </c>
      <c r="Y338" s="80">
        <f>IF(Y220="-","-",Y220*INDEX('3c Mappings'!$C$8:$O$21,MATCH($C338,'3c Mappings'!$B$8:$B$21,0),MATCH($B338,'3c Mappings'!$C$7:$O$7,0)))</f>
        <v>0</v>
      </c>
      <c r="Z338" s="80">
        <f>IF(Z220="-","-",Z220*INDEX('3c Mappings'!$C$8:$O$21,MATCH($C338,'3c Mappings'!$B$8:$B$21,0),MATCH($B338,'3c Mappings'!$C$7:$O$7,0)))</f>
        <v>0</v>
      </c>
      <c r="AA338" s="80">
        <f>IF(AA220="-","-",AA220*INDEX('3c Mappings'!$C$8:$O$21,MATCH($C338,'3c Mappings'!$B$8:$B$21,0),MATCH($B338,'3c Mappings'!$C$7:$O$7,0)))</f>
        <v>0</v>
      </c>
      <c r="AB338" s="80">
        <f>IF(AB220="-","-",AB220*INDEX('3c Mappings'!$C$8:$O$21,MATCH($C338,'3c Mappings'!$B$8:$B$21,0),MATCH($B338,'3c Mappings'!$C$7:$O$7,0)))</f>
        <v>0</v>
      </c>
      <c r="AC338" s="80">
        <f>IF(AC220="-","-",AC220*INDEX('3c Mappings'!$C$8:$O$21,MATCH($C338,'3c Mappings'!$B$8:$B$21,0),MATCH($B338,'3c Mappings'!$C$7:$O$7,0)))</f>
        <v>0</v>
      </c>
      <c r="AD338" s="80">
        <f>IF(AD220="-","-",AD220*INDEX('3c Mappings'!$C$8:$O$21,MATCH($C338,'3c Mappings'!$B$8:$B$21,0),MATCH($B338,'3c Mappings'!$C$7:$O$7,0)))</f>
        <v>0</v>
      </c>
      <c r="AE338" s="80">
        <f>IF(AE220="-","-",AE220*INDEX('3c Mappings'!$C$8:$O$21,MATCH($C338,'3c Mappings'!$B$8:$B$21,0),MATCH($B338,'3c Mappings'!$C$7:$O$7,0)))</f>
        <v>0</v>
      </c>
      <c r="AF338" s="80">
        <f>IF(AF220="-","-",AF220*INDEX('3c Mappings'!$C$8:$O$21,MATCH($C338,'3c Mappings'!$B$8:$B$21,0),MATCH($B338,'3c Mappings'!$C$7:$O$7,0)))</f>
        <v>0</v>
      </c>
      <c r="AG338" s="80">
        <f>IF(AG220="-","-",AG220*INDEX('3c Mappings'!$C$8:$O$21,MATCH($C338,'3c Mappings'!$B$8:$B$21,0),MATCH($B338,'3c Mappings'!$C$7:$O$7,0)))</f>
        <v>0</v>
      </c>
      <c r="AH338" s="80" t="str">
        <f>IF(AH220="-","-",AH220*INDEX('3c Mappings'!$C$8:$O$21,MATCH($C338,'3c Mappings'!$B$8:$B$21,0),MATCH($B338,'3c Mappings'!$C$7:$O$7,0)))</f>
        <v>-</v>
      </c>
      <c r="AI338" s="80" t="str">
        <f>IF(AI220="-","-",AI220*INDEX('3c Mappings'!$C$8:$O$21,MATCH($C338,'3c Mappings'!$B$8:$B$21,0),MATCH($B338,'3c Mappings'!$C$7:$O$7,0)))</f>
        <v>-</v>
      </c>
      <c r="AJ338" s="80" t="str">
        <f>IF(AJ220="-","-",AJ220*INDEX('3c Mappings'!$C$8:$O$21,MATCH($C338,'3c Mappings'!$B$8:$B$21,0),MATCH($B338,'3c Mappings'!$C$7:$O$7,0)))</f>
        <v>-</v>
      </c>
      <c r="AK338" s="80" t="str">
        <f>IF(AK220="-","-",AK220*INDEX('3c Mappings'!$C$8:$O$21,MATCH($C338,'3c Mappings'!$B$8:$B$21,0),MATCH($B338,'3c Mappings'!$C$7:$O$7,0)))</f>
        <v>-</v>
      </c>
      <c r="AL338" s="80" t="str">
        <f>IF(AL220="-","-",AL220*INDEX('3c Mappings'!$C$8:$O$21,MATCH($C338,'3c Mappings'!$B$8:$B$21,0),MATCH($B338,'3c Mappings'!$C$7:$O$7,0)))</f>
        <v>-</v>
      </c>
      <c r="AM338" s="80" t="str">
        <f>IF(AM220="-","-",AM220*INDEX('3c Mappings'!$C$8:$O$21,MATCH($C338,'3c Mappings'!$B$8:$B$21,0),MATCH($B338,'3c Mappings'!$C$7:$O$7,0)))</f>
        <v>-</v>
      </c>
      <c r="AN338" s="80" t="str">
        <f>IF(AN220="-","-",AN220*INDEX('3c Mappings'!$C$8:$O$21,MATCH($C338,'3c Mappings'!$B$8:$B$21,0),MATCH($B338,'3c Mappings'!$C$7:$O$7,0)))</f>
        <v>-</v>
      </c>
      <c r="AO338" s="80" t="str">
        <f>IF(AO220="-","-",AO220*INDEX('3c Mappings'!$C$8:$O$21,MATCH($C338,'3c Mappings'!$B$8:$B$21,0),MATCH($B338,'3c Mappings'!$C$7:$O$7,0)))</f>
        <v>-</v>
      </c>
      <c r="AP338" s="80" t="str">
        <f>IF(AP220="-","-",AP220*INDEX('3c Mappings'!$C$8:$O$21,MATCH($C338,'3c Mappings'!$B$8:$B$21,0),MATCH($B338,'3c Mappings'!$C$7:$O$7,0)))</f>
        <v>-</v>
      </c>
      <c r="AQ338" s="80" t="str">
        <f>IF(AQ220="-","-",AQ220*INDEX('3c Mappings'!$C$8:$O$21,MATCH($C338,'3c Mappings'!$B$8:$B$21,0),MATCH($B338,'3c Mappings'!$C$7:$O$7,0)))</f>
        <v>-</v>
      </c>
      <c r="AR338" s="80" t="str">
        <f>IF(AR220="-","-",AR220*INDEX('3c Mappings'!$C$8:$O$21,MATCH($C338,'3c Mappings'!$B$8:$B$21,0),MATCH($B338,'3c Mappings'!$C$7:$O$7,0)))</f>
        <v>-</v>
      </c>
      <c r="AS338" s="80" t="str">
        <f>IF(AS220="-","-",AS220*INDEX('3c Mappings'!$C$8:$O$21,MATCH($C338,'3c Mappings'!$B$8:$B$21,0),MATCH($B338,'3c Mappings'!$C$7:$O$7,0)))</f>
        <v>-</v>
      </c>
      <c r="AT338" s="80" t="str">
        <f>IF(AT220="-","-",AT220*INDEX('3c Mappings'!$C$8:$O$21,MATCH($C338,'3c Mappings'!$B$8:$B$21,0),MATCH($B338,'3c Mappings'!$C$7:$O$7,0)))</f>
        <v>-</v>
      </c>
      <c r="AU338" s="80" t="str">
        <f>IF(AU220="-","-",AU220*INDEX('3c Mappings'!$C$8:$O$21,MATCH($C338,'3c Mappings'!$B$8:$B$21,0),MATCH($B338,'3c Mappings'!$C$7:$O$7,0)))</f>
        <v>-</v>
      </c>
      <c r="AV338" s="80" t="str">
        <f>IF(AV220="-","-",AV220*INDEX('3c Mappings'!$C$8:$O$21,MATCH($C338,'3c Mappings'!$B$8:$B$21,0),MATCH($B338,'3c Mappings'!$C$7:$O$7,0)))</f>
        <v>-</v>
      </c>
      <c r="AW338" s="80" t="str">
        <f>IF(AW220="-","-",AW220*INDEX('3c Mappings'!$C$8:$O$21,MATCH($C338,'3c Mappings'!$B$8:$B$21,0),MATCH($B338,'3c Mappings'!$C$7:$O$7,0)))</f>
        <v>-</v>
      </c>
      <c r="AX338" s="80" t="str">
        <f>IF(AX220="-","-",AX220*INDEX('3c Mappings'!$C$8:$O$21,MATCH($C338,'3c Mappings'!$B$8:$B$21,0),MATCH($B338,'3c Mappings'!$C$7:$O$7,0)))</f>
        <v>-</v>
      </c>
      <c r="AY338" s="80" t="str">
        <f>IF(AY220="-","-",AY220*INDEX('3c Mappings'!$C$8:$O$21,MATCH($C338,'3c Mappings'!$B$8:$B$21,0),MATCH($B338,'3c Mappings'!$C$7:$O$7,0)))</f>
        <v>-</v>
      </c>
      <c r="AZ338" s="80" t="str">
        <f>IF(AZ220="-","-",AZ220*INDEX('3c Mappings'!$C$8:$O$21,MATCH($C338,'3c Mappings'!$B$8:$B$21,0),MATCH($B338,'3c Mappings'!$C$7:$O$7,0)))</f>
        <v>-</v>
      </c>
      <c r="BA338" s="80" t="str">
        <f>IF(BA220="-","-",BA220*INDEX('3c Mappings'!$C$8:$O$21,MATCH($C338,'3c Mappings'!$B$8:$B$21,0),MATCH($B338,'3c Mappings'!$C$7:$O$7,0)))</f>
        <v>-</v>
      </c>
      <c r="BB338" s="80" t="str">
        <f>IF(BB220="-","-",BB220*INDEX('3c Mappings'!$C$8:$O$21,MATCH($C338,'3c Mappings'!$B$8:$B$21,0),MATCH($B338,'3c Mappings'!$C$7:$O$7,0)))</f>
        <v>-</v>
      </c>
    </row>
    <row r="339" spans="1:54" s="14" customFormat="1" ht="11.45">
      <c r="A339" s="10"/>
      <c r="B339" s="72" t="s">
        <v>212</v>
      </c>
      <c r="C339" s="73" t="s">
        <v>183</v>
      </c>
      <c r="D339" s="205"/>
      <c r="E339" s="29"/>
      <c r="F339" s="80">
        <f>IF(F221="-","-",F221*INDEX('3c Mappings'!$C$8:$O$21,MATCH($C339,'3c Mappings'!$B$8:$B$21,0),MATCH($B339,'3c Mappings'!$C$7:$O$7,0)))</f>
        <v>0</v>
      </c>
      <c r="G339" s="80">
        <f>IF(G221="-","-",G221*INDEX('3c Mappings'!$C$8:$O$21,MATCH($C339,'3c Mappings'!$B$8:$B$21,0),MATCH($B339,'3c Mappings'!$C$7:$O$7,0)))</f>
        <v>0</v>
      </c>
      <c r="H339" s="80">
        <f>IF(H221="-","-",H221*INDEX('3c Mappings'!$C$8:$O$21,MATCH($C339,'3c Mappings'!$B$8:$B$21,0),MATCH($B339,'3c Mappings'!$C$7:$O$7,0)))</f>
        <v>0</v>
      </c>
      <c r="I339" s="80">
        <f>IF(I221="-","-",I221*INDEX('3c Mappings'!$C$8:$O$21,MATCH($C339,'3c Mappings'!$B$8:$B$21,0),MATCH($B339,'3c Mappings'!$C$7:$O$7,0)))</f>
        <v>0</v>
      </c>
      <c r="J339" s="80">
        <f>IF(J221="-","-",J221*INDEX('3c Mappings'!$C$8:$O$21,MATCH($C339,'3c Mappings'!$B$8:$B$21,0),MATCH($B339,'3c Mappings'!$C$7:$O$7,0)))</f>
        <v>0</v>
      </c>
      <c r="K339" s="80">
        <f>IF(K221="-","-",K221*INDEX('3c Mappings'!$C$8:$O$21,MATCH($C339,'3c Mappings'!$B$8:$B$21,0),MATCH($B339,'3c Mappings'!$C$7:$O$7,0)))</f>
        <v>0</v>
      </c>
      <c r="L339" s="80">
        <f>IF(L221="-","-",L221*INDEX('3c Mappings'!$C$8:$O$21,MATCH($C339,'3c Mappings'!$B$8:$B$21,0),MATCH($B339,'3c Mappings'!$C$7:$O$7,0)))</f>
        <v>0</v>
      </c>
      <c r="M339" s="80">
        <f>IF(M221="-","-",M221*INDEX('3c Mappings'!$C$8:$O$21,MATCH($C339,'3c Mappings'!$B$8:$B$21,0),MATCH($B339,'3c Mappings'!$C$7:$O$7,0)))</f>
        <v>0</v>
      </c>
      <c r="N339" s="82"/>
      <c r="O339" s="80">
        <f>IF(O221="-","-",O221*INDEX('3c Mappings'!$C$8:$O$21,MATCH($C339,'3c Mappings'!$B$8:$B$21,0),MATCH($B339,'3c Mappings'!$C$7:$O$7,0)))</f>
        <v>0</v>
      </c>
      <c r="P339" s="80">
        <f>IF(P221="-","-",P221*INDEX('3c Mappings'!$C$8:$O$21,MATCH($C339,'3c Mappings'!$B$8:$B$21,0),MATCH($B339,'3c Mappings'!$C$7:$O$7,0)))</f>
        <v>0</v>
      </c>
      <c r="Q339" s="80">
        <f>IF(Q221="-","-",Q221*INDEX('3c Mappings'!$C$8:$O$21,MATCH($C339,'3c Mappings'!$B$8:$B$21,0),MATCH($B339,'3c Mappings'!$C$7:$O$7,0)))</f>
        <v>0</v>
      </c>
      <c r="R339" s="80">
        <f>IF(R221="-","-",R221*INDEX('3c Mappings'!$C$8:$O$21,MATCH($C339,'3c Mappings'!$B$8:$B$21,0),MATCH($B339,'3c Mappings'!$C$7:$O$7,0)))</f>
        <v>0</v>
      </c>
      <c r="S339" s="80">
        <f>IF(S221="-","-",S221*INDEX('3c Mappings'!$C$8:$O$21,MATCH($C339,'3c Mappings'!$B$8:$B$21,0),MATCH($B339,'3c Mappings'!$C$7:$O$7,0)))</f>
        <v>0</v>
      </c>
      <c r="T339" s="80">
        <f>IF(T221="-","-",T221*INDEX('3c Mappings'!$C$8:$O$21,MATCH($C339,'3c Mappings'!$B$8:$B$21,0),MATCH($B339,'3c Mappings'!$C$7:$O$7,0)))</f>
        <v>0</v>
      </c>
      <c r="U339" s="80">
        <f>IF(U221="-","-",U221*INDEX('3c Mappings'!$C$8:$O$21,MATCH($C339,'3c Mappings'!$B$8:$B$21,0),MATCH($B339,'3c Mappings'!$C$7:$O$7,0)))</f>
        <v>0</v>
      </c>
      <c r="V339" s="80">
        <f>IF(V221="-","-",V221*INDEX('3c Mappings'!$C$8:$O$21,MATCH($C339,'3c Mappings'!$B$8:$B$21,0),MATCH($B339,'3c Mappings'!$C$7:$O$7,0)))</f>
        <v>0</v>
      </c>
      <c r="W339" s="80">
        <f>IF(W221="-","-",W221*INDEX('3c Mappings'!$C$8:$O$21,MATCH($C339,'3c Mappings'!$B$8:$B$21,0),MATCH($B339,'3c Mappings'!$C$7:$O$7,0)))</f>
        <v>0</v>
      </c>
      <c r="X339" s="80">
        <f>IF(X221="-","-",X221*INDEX('3c Mappings'!$C$8:$O$21,MATCH($C339,'3c Mappings'!$B$8:$B$21,0),MATCH($B339,'3c Mappings'!$C$7:$O$7,0)))</f>
        <v>0</v>
      </c>
      <c r="Y339" s="80">
        <f>IF(Y221="-","-",Y221*INDEX('3c Mappings'!$C$8:$O$21,MATCH($C339,'3c Mappings'!$B$8:$B$21,0),MATCH($B339,'3c Mappings'!$C$7:$O$7,0)))</f>
        <v>0</v>
      </c>
      <c r="Z339" s="80">
        <f>IF(Z221="-","-",Z221*INDEX('3c Mappings'!$C$8:$O$21,MATCH($C339,'3c Mappings'!$B$8:$B$21,0),MATCH($B339,'3c Mappings'!$C$7:$O$7,0)))</f>
        <v>0</v>
      </c>
      <c r="AA339" s="80">
        <f>IF(AA221="-","-",AA221*INDEX('3c Mappings'!$C$8:$O$21,MATCH($C339,'3c Mappings'!$B$8:$B$21,0),MATCH($B339,'3c Mappings'!$C$7:$O$7,0)))</f>
        <v>0</v>
      </c>
      <c r="AB339" s="80">
        <f>IF(AB221="-","-",AB221*INDEX('3c Mappings'!$C$8:$O$21,MATCH($C339,'3c Mappings'!$B$8:$B$21,0),MATCH($B339,'3c Mappings'!$C$7:$O$7,0)))</f>
        <v>0</v>
      </c>
      <c r="AC339" s="80">
        <f>IF(AC221="-","-",AC221*INDEX('3c Mappings'!$C$8:$O$21,MATCH($C339,'3c Mappings'!$B$8:$B$21,0),MATCH($B339,'3c Mappings'!$C$7:$O$7,0)))</f>
        <v>0</v>
      </c>
      <c r="AD339" s="80">
        <f>IF(AD221="-","-",AD221*INDEX('3c Mappings'!$C$8:$O$21,MATCH($C339,'3c Mappings'!$B$8:$B$21,0),MATCH($B339,'3c Mappings'!$C$7:$O$7,0)))</f>
        <v>0</v>
      </c>
      <c r="AE339" s="80">
        <f>IF(AE221="-","-",AE221*INDEX('3c Mappings'!$C$8:$O$21,MATCH($C339,'3c Mappings'!$B$8:$B$21,0),MATCH($B339,'3c Mappings'!$C$7:$O$7,0)))</f>
        <v>0</v>
      </c>
      <c r="AF339" s="80">
        <f>IF(AF221="-","-",AF221*INDEX('3c Mappings'!$C$8:$O$21,MATCH($C339,'3c Mappings'!$B$8:$B$21,0),MATCH($B339,'3c Mappings'!$C$7:$O$7,0)))</f>
        <v>0</v>
      </c>
      <c r="AG339" s="80">
        <f>IF(AG221="-","-",AG221*INDEX('3c Mappings'!$C$8:$O$21,MATCH($C339,'3c Mappings'!$B$8:$B$21,0),MATCH($B339,'3c Mappings'!$C$7:$O$7,0)))</f>
        <v>0</v>
      </c>
      <c r="AH339" s="80" t="str">
        <f>IF(AH221="-","-",AH221*INDEX('3c Mappings'!$C$8:$O$21,MATCH($C339,'3c Mappings'!$B$8:$B$21,0),MATCH($B339,'3c Mappings'!$C$7:$O$7,0)))</f>
        <v>-</v>
      </c>
      <c r="AI339" s="80" t="str">
        <f>IF(AI221="-","-",AI221*INDEX('3c Mappings'!$C$8:$O$21,MATCH($C339,'3c Mappings'!$B$8:$B$21,0),MATCH($B339,'3c Mappings'!$C$7:$O$7,0)))</f>
        <v>-</v>
      </c>
      <c r="AJ339" s="80" t="str">
        <f>IF(AJ221="-","-",AJ221*INDEX('3c Mappings'!$C$8:$O$21,MATCH($C339,'3c Mappings'!$B$8:$B$21,0),MATCH($B339,'3c Mappings'!$C$7:$O$7,0)))</f>
        <v>-</v>
      </c>
      <c r="AK339" s="80" t="str">
        <f>IF(AK221="-","-",AK221*INDEX('3c Mappings'!$C$8:$O$21,MATCH($C339,'3c Mappings'!$B$8:$B$21,0),MATCH($B339,'3c Mappings'!$C$7:$O$7,0)))</f>
        <v>-</v>
      </c>
      <c r="AL339" s="80" t="str">
        <f>IF(AL221="-","-",AL221*INDEX('3c Mappings'!$C$8:$O$21,MATCH($C339,'3c Mappings'!$B$8:$B$21,0),MATCH($B339,'3c Mappings'!$C$7:$O$7,0)))</f>
        <v>-</v>
      </c>
      <c r="AM339" s="80" t="str">
        <f>IF(AM221="-","-",AM221*INDEX('3c Mappings'!$C$8:$O$21,MATCH($C339,'3c Mappings'!$B$8:$B$21,0),MATCH($B339,'3c Mappings'!$C$7:$O$7,0)))</f>
        <v>-</v>
      </c>
      <c r="AN339" s="80" t="str">
        <f>IF(AN221="-","-",AN221*INDEX('3c Mappings'!$C$8:$O$21,MATCH($C339,'3c Mappings'!$B$8:$B$21,0),MATCH($B339,'3c Mappings'!$C$7:$O$7,0)))</f>
        <v>-</v>
      </c>
      <c r="AO339" s="80" t="str">
        <f>IF(AO221="-","-",AO221*INDEX('3c Mappings'!$C$8:$O$21,MATCH($C339,'3c Mappings'!$B$8:$B$21,0),MATCH($B339,'3c Mappings'!$C$7:$O$7,0)))</f>
        <v>-</v>
      </c>
      <c r="AP339" s="80" t="str">
        <f>IF(AP221="-","-",AP221*INDEX('3c Mappings'!$C$8:$O$21,MATCH($C339,'3c Mappings'!$B$8:$B$21,0),MATCH($B339,'3c Mappings'!$C$7:$O$7,0)))</f>
        <v>-</v>
      </c>
      <c r="AQ339" s="80" t="str">
        <f>IF(AQ221="-","-",AQ221*INDEX('3c Mappings'!$C$8:$O$21,MATCH($C339,'3c Mappings'!$B$8:$B$21,0),MATCH($B339,'3c Mappings'!$C$7:$O$7,0)))</f>
        <v>-</v>
      </c>
      <c r="AR339" s="80" t="str">
        <f>IF(AR221="-","-",AR221*INDEX('3c Mappings'!$C$8:$O$21,MATCH($C339,'3c Mappings'!$B$8:$B$21,0),MATCH($B339,'3c Mappings'!$C$7:$O$7,0)))</f>
        <v>-</v>
      </c>
      <c r="AS339" s="80" t="str">
        <f>IF(AS221="-","-",AS221*INDEX('3c Mappings'!$C$8:$O$21,MATCH($C339,'3c Mappings'!$B$8:$B$21,0),MATCH($B339,'3c Mappings'!$C$7:$O$7,0)))</f>
        <v>-</v>
      </c>
      <c r="AT339" s="80" t="str">
        <f>IF(AT221="-","-",AT221*INDEX('3c Mappings'!$C$8:$O$21,MATCH($C339,'3c Mappings'!$B$8:$B$21,0),MATCH($B339,'3c Mappings'!$C$7:$O$7,0)))</f>
        <v>-</v>
      </c>
      <c r="AU339" s="80" t="str">
        <f>IF(AU221="-","-",AU221*INDEX('3c Mappings'!$C$8:$O$21,MATCH($C339,'3c Mappings'!$B$8:$B$21,0),MATCH($B339,'3c Mappings'!$C$7:$O$7,0)))</f>
        <v>-</v>
      </c>
      <c r="AV339" s="80" t="str">
        <f>IF(AV221="-","-",AV221*INDEX('3c Mappings'!$C$8:$O$21,MATCH($C339,'3c Mappings'!$B$8:$B$21,0),MATCH($B339,'3c Mappings'!$C$7:$O$7,0)))</f>
        <v>-</v>
      </c>
      <c r="AW339" s="80" t="str">
        <f>IF(AW221="-","-",AW221*INDEX('3c Mappings'!$C$8:$O$21,MATCH($C339,'3c Mappings'!$B$8:$B$21,0),MATCH($B339,'3c Mappings'!$C$7:$O$7,0)))</f>
        <v>-</v>
      </c>
      <c r="AX339" s="80" t="str">
        <f>IF(AX221="-","-",AX221*INDEX('3c Mappings'!$C$8:$O$21,MATCH($C339,'3c Mappings'!$B$8:$B$21,0),MATCH($B339,'3c Mappings'!$C$7:$O$7,0)))</f>
        <v>-</v>
      </c>
      <c r="AY339" s="80" t="str">
        <f>IF(AY221="-","-",AY221*INDEX('3c Mappings'!$C$8:$O$21,MATCH($C339,'3c Mappings'!$B$8:$B$21,0),MATCH($B339,'3c Mappings'!$C$7:$O$7,0)))</f>
        <v>-</v>
      </c>
      <c r="AZ339" s="80" t="str">
        <f>IF(AZ221="-","-",AZ221*INDEX('3c Mappings'!$C$8:$O$21,MATCH($C339,'3c Mappings'!$B$8:$B$21,0),MATCH($B339,'3c Mappings'!$C$7:$O$7,0)))</f>
        <v>-</v>
      </c>
      <c r="BA339" s="80" t="str">
        <f>IF(BA221="-","-",BA221*INDEX('3c Mappings'!$C$8:$O$21,MATCH($C339,'3c Mappings'!$B$8:$B$21,0),MATCH($B339,'3c Mappings'!$C$7:$O$7,0)))</f>
        <v>-</v>
      </c>
      <c r="BB339" s="80" t="str">
        <f>IF(BB221="-","-",BB221*INDEX('3c Mappings'!$C$8:$O$21,MATCH($C339,'3c Mappings'!$B$8:$B$21,0),MATCH($B339,'3c Mappings'!$C$7:$O$7,0)))</f>
        <v>-</v>
      </c>
    </row>
    <row r="340" spans="1:54" s="14" customFormat="1" ht="11.45">
      <c r="A340" s="10"/>
      <c r="B340" s="72" t="s">
        <v>213</v>
      </c>
      <c r="C340" s="73" t="s">
        <v>183</v>
      </c>
      <c r="D340" s="205"/>
      <c r="E340" s="29"/>
      <c r="F340" s="80">
        <f>IF(F222="-","-",F222*INDEX('3c Mappings'!$C$8:$O$21,MATCH($C340,'3c Mappings'!$B$8:$B$21,0),MATCH($B340,'3c Mappings'!$C$7:$O$7,0)))</f>
        <v>0</v>
      </c>
      <c r="G340" s="80">
        <f>IF(G222="-","-",G222*INDEX('3c Mappings'!$C$8:$O$21,MATCH($C340,'3c Mappings'!$B$8:$B$21,0),MATCH($B340,'3c Mappings'!$C$7:$O$7,0)))</f>
        <v>0</v>
      </c>
      <c r="H340" s="80">
        <f>IF(H222="-","-",H222*INDEX('3c Mappings'!$C$8:$O$21,MATCH($C340,'3c Mappings'!$B$8:$B$21,0),MATCH($B340,'3c Mappings'!$C$7:$O$7,0)))</f>
        <v>0</v>
      </c>
      <c r="I340" s="80">
        <f>IF(I222="-","-",I222*INDEX('3c Mappings'!$C$8:$O$21,MATCH($C340,'3c Mappings'!$B$8:$B$21,0),MATCH($B340,'3c Mappings'!$C$7:$O$7,0)))</f>
        <v>0</v>
      </c>
      <c r="J340" s="80">
        <f>IF(J222="-","-",J222*INDEX('3c Mappings'!$C$8:$O$21,MATCH($C340,'3c Mappings'!$B$8:$B$21,0),MATCH($B340,'3c Mappings'!$C$7:$O$7,0)))</f>
        <v>0</v>
      </c>
      <c r="K340" s="80">
        <f>IF(K222="-","-",K222*INDEX('3c Mappings'!$C$8:$O$21,MATCH($C340,'3c Mappings'!$B$8:$B$21,0),MATCH($B340,'3c Mappings'!$C$7:$O$7,0)))</f>
        <v>0</v>
      </c>
      <c r="L340" s="80">
        <f>IF(L222="-","-",L222*INDEX('3c Mappings'!$C$8:$O$21,MATCH($C340,'3c Mappings'!$B$8:$B$21,0),MATCH($B340,'3c Mappings'!$C$7:$O$7,0)))</f>
        <v>0</v>
      </c>
      <c r="M340" s="80">
        <f>IF(M222="-","-",M222*INDEX('3c Mappings'!$C$8:$O$21,MATCH($C340,'3c Mappings'!$B$8:$B$21,0),MATCH($B340,'3c Mappings'!$C$7:$O$7,0)))</f>
        <v>0</v>
      </c>
      <c r="N340" s="82"/>
      <c r="O340" s="80">
        <f>IF(O222="-","-",O222*INDEX('3c Mappings'!$C$8:$O$21,MATCH($C340,'3c Mappings'!$B$8:$B$21,0),MATCH($B340,'3c Mappings'!$C$7:$O$7,0)))</f>
        <v>0</v>
      </c>
      <c r="P340" s="80">
        <f>IF(P222="-","-",P222*INDEX('3c Mappings'!$C$8:$O$21,MATCH($C340,'3c Mappings'!$B$8:$B$21,0),MATCH($B340,'3c Mappings'!$C$7:$O$7,0)))</f>
        <v>0</v>
      </c>
      <c r="Q340" s="80">
        <f>IF(Q222="-","-",Q222*INDEX('3c Mappings'!$C$8:$O$21,MATCH($C340,'3c Mappings'!$B$8:$B$21,0),MATCH($B340,'3c Mappings'!$C$7:$O$7,0)))</f>
        <v>0</v>
      </c>
      <c r="R340" s="80">
        <f>IF(R222="-","-",R222*INDEX('3c Mappings'!$C$8:$O$21,MATCH($C340,'3c Mappings'!$B$8:$B$21,0),MATCH($B340,'3c Mappings'!$C$7:$O$7,0)))</f>
        <v>0</v>
      </c>
      <c r="S340" s="80">
        <f>IF(S222="-","-",S222*INDEX('3c Mappings'!$C$8:$O$21,MATCH($C340,'3c Mappings'!$B$8:$B$21,0),MATCH($B340,'3c Mappings'!$C$7:$O$7,0)))</f>
        <v>0</v>
      </c>
      <c r="T340" s="80">
        <f>IF(T222="-","-",T222*INDEX('3c Mappings'!$C$8:$O$21,MATCH($C340,'3c Mappings'!$B$8:$B$21,0),MATCH($B340,'3c Mappings'!$C$7:$O$7,0)))</f>
        <v>0</v>
      </c>
      <c r="U340" s="80">
        <f>IF(U222="-","-",U222*INDEX('3c Mappings'!$C$8:$O$21,MATCH($C340,'3c Mappings'!$B$8:$B$21,0),MATCH($B340,'3c Mappings'!$C$7:$O$7,0)))</f>
        <v>0</v>
      </c>
      <c r="V340" s="80">
        <f>IF(V222="-","-",V222*INDEX('3c Mappings'!$C$8:$O$21,MATCH($C340,'3c Mappings'!$B$8:$B$21,0),MATCH($B340,'3c Mappings'!$C$7:$O$7,0)))</f>
        <v>0</v>
      </c>
      <c r="W340" s="80">
        <f>IF(W222="-","-",W222*INDEX('3c Mappings'!$C$8:$O$21,MATCH($C340,'3c Mappings'!$B$8:$B$21,0),MATCH($B340,'3c Mappings'!$C$7:$O$7,0)))</f>
        <v>0</v>
      </c>
      <c r="X340" s="80">
        <f>IF(X222="-","-",X222*INDEX('3c Mappings'!$C$8:$O$21,MATCH($C340,'3c Mappings'!$B$8:$B$21,0),MATCH($B340,'3c Mappings'!$C$7:$O$7,0)))</f>
        <v>0</v>
      </c>
      <c r="Y340" s="80">
        <f>IF(Y222="-","-",Y222*INDEX('3c Mappings'!$C$8:$O$21,MATCH($C340,'3c Mappings'!$B$8:$B$21,0),MATCH($B340,'3c Mappings'!$C$7:$O$7,0)))</f>
        <v>0</v>
      </c>
      <c r="Z340" s="80">
        <f>IF(Z222="-","-",Z222*INDEX('3c Mappings'!$C$8:$O$21,MATCH($C340,'3c Mappings'!$B$8:$B$21,0),MATCH($B340,'3c Mappings'!$C$7:$O$7,0)))</f>
        <v>0</v>
      </c>
      <c r="AA340" s="80">
        <f>IF(AA222="-","-",AA222*INDEX('3c Mappings'!$C$8:$O$21,MATCH($C340,'3c Mappings'!$B$8:$B$21,0),MATCH($B340,'3c Mappings'!$C$7:$O$7,0)))</f>
        <v>0</v>
      </c>
      <c r="AB340" s="80">
        <f>IF(AB222="-","-",AB222*INDEX('3c Mappings'!$C$8:$O$21,MATCH($C340,'3c Mappings'!$B$8:$B$21,0),MATCH($B340,'3c Mappings'!$C$7:$O$7,0)))</f>
        <v>0</v>
      </c>
      <c r="AC340" s="80">
        <f>IF(AC222="-","-",AC222*INDEX('3c Mappings'!$C$8:$O$21,MATCH($C340,'3c Mappings'!$B$8:$B$21,0),MATCH($B340,'3c Mappings'!$C$7:$O$7,0)))</f>
        <v>0</v>
      </c>
      <c r="AD340" s="80">
        <f>IF(AD222="-","-",AD222*INDEX('3c Mappings'!$C$8:$O$21,MATCH($C340,'3c Mappings'!$B$8:$B$21,0),MATCH($B340,'3c Mappings'!$C$7:$O$7,0)))</f>
        <v>0</v>
      </c>
      <c r="AE340" s="80">
        <f>IF(AE222="-","-",AE222*INDEX('3c Mappings'!$C$8:$O$21,MATCH($C340,'3c Mappings'!$B$8:$B$21,0),MATCH($B340,'3c Mappings'!$C$7:$O$7,0)))</f>
        <v>0</v>
      </c>
      <c r="AF340" s="80">
        <f>IF(AF222="-","-",AF222*INDEX('3c Mappings'!$C$8:$O$21,MATCH($C340,'3c Mappings'!$B$8:$B$21,0),MATCH($B340,'3c Mappings'!$C$7:$O$7,0)))</f>
        <v>0</v>
      </c>
      <c r="AG340" s="80">
        <f>IF(AG222="-","-",AG222*INDEX('3c Mappings'!$C$8:$O$21,MATCH($C340,'3c Mappings'!$B$8:$B$21,0),MATCH($B340,'3c Mappings'!$C$7:$O$7,0)))</f>
        <v>0</v>
      </c>
      <c r="AH340" s="80" t="str">
        <f>IF(AH222="-","-",AH222*INDEX('3c Mappings'!$C$8:$O$21,MATCH($C340,'3c Mappings'!$B$8:$B$21,0),MATCH($B340,'3c Mappings'!$C$7:$O$7,0)))</f>
        <v>-</v>
      </c>
      <c r="AI340" s="80" t="str">
        <f>IF(AI222="-","-",AI222*INDEX('3c Mappings'!$C$8:$O$21,MATCH($C340,'3c Mappings'!$B$8:$B$21,0),MATCH($B340,'3c Mappings'!$C$7:$O$7,0)))</f>
        <v>-</v>
      </c>
      <c r="AJ340" s="80" t="str">
        <f>IF(AJ222="-","-",AJ222*INDEX('3c Mappings'!$C$8:$O$21,MATCH($C340,'3c Mappings'!$B$8:$B$21,0),MATCH($B340,'3c Mappings'!$C$7:$O$7,0)))</f>
        <v>-</v>
      </c>
      <c r="AK340" s="80" t="str">
        <f>IF(AK222="-","-",AK222*INDEX('3c Mappings'!$C$8:$O$21,MATCH($C340,'3c Mappings'!$B$8:$B$21,0),MATCH($B340,'3c Mappings'!$C$7:$O$7,0)))</f>
        <v>-</v>
      </c>
      <c r="AL340" s="80" t="str">
        <f>IF(AL222="-","-",AL222*INDEX('3c Mappings'!$C$8:$O$21,MATCH($C340,'3c Mappings'!$B$8:$B$21,0),MATCH($B340,'3c Mappings'!$C$7:$O$7,0)))</f>
        <v>-</v>
      </c>
      <c r="AM340" s="80" t="str">
        <f>IF(AM222="-","-",AM222*INDEX('3c Mappings'!$C$8:$O$21,MATCH($C340,'3c Mappings'!$B$8:$B$21,0),MATCH($B340,'3c Mappings'!$C$7:$O$7,0)))</f>
        <v>-</v>
      </c>
      <c r="AN340" s="80" t="str">
        <f>IF(AN222="-","-",AN222*INDEX('3c Mappings'!$C$8:$O$21,MATCH($C340,'3c Mappings'!$B$8:$B$21,0),MATCH($B340,'3c Mappings'!$C$7:$O$7,0)))</f>
        <v>-</v>
      </c>
      <c r="AO340" s="80" t="str">
        <f>IF(AO222="-","-",AO222*INDEX('3c Mappings'!$C$8:$O$21,MATCH($C340,'3c Mappings'!$B$8:$B$21,0),MATCH($B340,'3c Mappings'!$C$7:$O$7,0)))</f>
        <v>-</v>
      </c>
      <c r="AP340" s="80" t="str">
        <f>IF(AP222="-","-",AP222*INDEX('3c Mappings'!$C$8:$O$21,MATCH($C340,'3c Mappings'!$B$8:$B$21,0),MATCH($B340,'3c Mappings'!$C$7:$O$7,0)))</f>
        <v>-</v>
      </c>
      <c r="AQ340" s="80" t="str">
        <f>IF(AQ222="-","-",AQ222*INDEX('3c Mappings'!$C$8:$O$21,MATCH($C340,'3c Mappings'!$B$8:$B$21,0),MATCH($B340,'3c Mappings'!$C$7:$O$7,0)))</f>
        <v>-</v>
      </c>
      <c r="AR340" s="80" t="str">
        <f>IF(AR222="-","-",AR222*INDEX('3c Mappings'!$C$8:$O$21,MATCH($C340,'3c Mappings'!$B$8:$B$21,0),MATCH($B340,'3c Mappings'!$C$7:$O$7,0)))</f>
        <v>-</v>
      </c>
      <c r="AS340" s="80" t="str">
        <f>IF(AS222="-","-",AS222*INDEX('3c Mappings'!$C$8:$O$21,MATCH($C340,'3c Mappings'!$B$8:$B$21,0),MATCH($B340,'3c Mappings'!$C$7:$O$7,0)))</f>
        <v>-</v>
      </c>
      <c r="AT340" s="80" t="str">
        <f>IF(AT222="-","-",AT222*INDEX('3c Mappings'!$C$8:$O$21,MATCH($C340,'3c Mappings'!$B$8:$B$21,0),MATCH($B340,'3c Mappings'!$C$7:$O$7,0)))</f>
        <v>-</v>
      </c>
      <c r="AU340" s="80" t="str">
        <f>IF(AU222="-","-",AU222*INDEX('3c Mappings'!$C$8:$O$21,MATCH($C340,'3c Mappings'!$B$8:$B$21,0),MATCH($B340,'3c Mappings'!$C$7:$O$7,0)))</f>
        <v>-</v>
      </c>
      <c r="AV340" s="80" t="str">
        <f>IF(AV222="-","-",AV222*INDEX('3c Mappings'!$C$8:$O$21,MATCH($C340,'3c Mappings'!$B$8:$B$21,0),MATCH($B340,'3c Mappings'!$C$7:$O$7,0)))</f>
        <v>-</v>
      </c>
      <c r="AW340" s="80" t="str">
        <f>IF(AW222="-","-",AW222*INDEX('3c Mappings'!$C$8:$O$21,MATCH($C340,'3c Mappings'!$B$8:$B$21,0),MATCH($B340,'3c Mappings'!$C$7:$O$7,0)))</f>
        <v>-</v>
      </c>
      <c r="AX340" s="80" t="str">
        <f>IF(AX222="-","-",AX222*INDEX('3c Mappings'!$C$8:$O$21,MATCH($C340,'3c Mappings'!$B$8:$B$21,0),MATCH($B340,'3c Mappings'!$C$7:$O$7,0)))</f>
        <v>-</v>
      </c>
      <c r="AY340" s="80" t="str">
        <f>IF(AY222="-","-",AY222*INDEX('3c Mappings'!$C$8:$O$21,MATCH($C340,'3c Mappings'!$B$8:$B$21,0),MATCH($B340,'3c Mappings'!$C$7:$O$7,0)))</f>
        <v>-</v>
      </c>
      <c r="AZ340" s="80" t="str">
        <f>IF(AZ222="-","-",AZ222*INDEX('3c Mappings'!$C$8:$O$21,MATCH($C340,'3c Mappings'!$B$8:$B$21,0),MATCH($B340,'3c Mappings'!$C$7:$O$7,0)))</f>
        <v>-</v>
      </c>
      <c r="BA340" s="80" t="str">
        <f>IF(BA222="-","-",BA222*INDEX('3c Mappings'!$C$8:$O$21,MATCH($C340,'3c Mappings'!$B$8:$B$21,0),MATCH($B340,'3c Mappings'!$C$7:$O$7,0)))</f>
        <v>-</v>
      </c>
      <c r="BB340" s="80" t="str">
        <f>IF(BB222="-","-",BB222*INDEX('3c Mappings'!$C$8:$O$21,MATCH($C340,'3c Mappings'!$B$8:$B$21,0),MATCH($B340,'3c Mappings'!$C$7:$O$7,0)))</f>
        <v>-</v>
      </c>
    </row>
    <row r="341" spans="1:54" s="14" customFormat="1" ht="11.45">
      <c r="A341" s="10"/>
      <c r="B341" s="72" t="s">
        <v>214</v>
      </c>
      <c r="C341" s="73" t="s">
        <v>183</v>
      </c>
      <c r="D341" s="205"/>
      <c r="E341" s="29"/>
      <c r="F341" s="80">
        <f>IF(F223="-","-",F223*INDEX('3c Mappings'!$C$8:$O$21,MATCH($C341,'3c Mappings'!$B$8:$B$21,0),MATCH($B341,'3c Mappings'!$C$7:$O$7,0)))</f>
        <v>0</v>
      </c>
      <c r="G341" s="80">
        <f>IF(G223="-","-",G223*INDEX('3c Mappings'!$C$8:$O$21,MATCH($C341,'3c Mappings'!$B$8:$B$21,0),MATCH($B341,'3c Mappings'!$C$7:$O$7,0)))</f>
        <v>0</v>
      </c>
      <c r="H341" s="80">
        <f>IF(H223="-","-",H223*INDEX('3c Mappings'!$C$8:$O$21,MATCH($C341,'3c Mappings'!$B$8:$B$21,0),MATCH($B341,'3c Mappings'!$C$7:$O$7,0)))</f>
        <v>0</v>
      </c>
      <c r="I341" s="80">
        <f>IF(I223="-","-",I223*INDEX('3c Mappings'!$C$8:$O$21,MATCH($C341,'3c Mappings'!$B$8:$B$21,0),MATCH($B341,'3c Mappings'!$C$7:$O$7,0)))</f>
        <v>0</v>
      </c>
      <c r="J341" s="80">
        <f>IF(J223="-","-",J223*INDEX('3c Mappings'!$C$8:$O$21,MATCH($C341,'3c Mappings'!$B$8:$B$21,0),MATCH($B341,'3c Mappings'!$C$7:$O$7,0)))</f>
        <v>0</v>
      </c>
      <c r="K341" s="80">
        <f>IF(K223="-","-",K223*INDEX('3c Mappings'!$C$8:$O$21,MATCH($C341,'3c Mappings'!$B$8:$B$21,0),MATCH($B341,'3c Mappings'!$C$7:$O$7,0)))</f>
        <v>0</v>
      </c>
      <c r="L341" s="80">
        <f>IF(L223="-","-",L223*INDEX('3c Mappings'!$C$8:$O$21,MATCH($C341,'3c Mappings'!$B$8:$B$21,0),MATCH($B341,'3c Mappings'!$C$7:$O$7,0)))</f>
        <v>0</v>
      </c>
      <c r="M341" s="80">
        <f>IF(M223="-","-",M223*INDEX('3c Mappings'!$C$8:$O$21,MATCH($C341,'3c Mappings'!$B$8:$B$21,0),MATCH($B341,'3c Mappings'!$C$7:$O$7,0)))</f>
        <v>0</v>
      </c>
      <c r="N341" s="82"/>
      <c r="O341" s="80">
        <f>IF(O223="-","-",O223*INDEX('3c Mappings'!$C$8:$O$21,MATCH($C341,'3c Mappings'!$B$8:$B$21,0),MATCH($B341,'3c Mappings'!$C$7:$O$7,0)))</f>
        <v>0</v>
      </c>
      <c r="P341" s="80">
        <f>IF(P223="-","-",P223*INDEX('3c Mappings'!$C$8:$O$21,MATCH($C341,'3c Mappings'!$B$8:$B$21,0),MATCH($B341,'3c Mappings'!$C$7:$O$7,0)))</f>
        <v>0</v>
      </c>
      <c r="Q341" s="80">
        <f>IF(Q223="-","-",Q223*INDEX('3c Mappings'!$C$8:$O$21,MATCH($C341,'3c Mappings'!$B$8:$B$21,0),MATCH($B341,'3c Mappings'!$C$7:$O$7,0)))</f>
        <v>0</v>
      </c>
      <c r="R341" s="80">
        <f>IF(R223="-","-",R223*INDEX('3c Mappings'!$C$8:$O$21,MATCH($C341,'3c Mappings'!$B$8:$B$21,0),MATCH($B341,'3c Mappings'!$C$7:$O$7,0)))</f>
        <v>0</v>
      </c>
      <c r="S341" s="80">
        <f>IF(S223="-","-",S223*INDEX('3c Mappings'!$C$8:$O$21,MATCH($C341,'3c Mappings'!$B$8:$B$21,0),MATCH($B341,'3c Mappings'!$C$7:$O$7,0)))</f>
        <v>0</v>
      </c>
      <c r="T341" s="80">
        <f>IF(T223="-","-",T223*INDEX('3c Mappings'!$C$8:$O$21,MATCH($C341,'3c Mappings'!$B$8:$B$21,0),MATCH($B341,'3c Mappings'!$C$7:$O$7,0)))</f>
        <v>0</v>
      </c>
      <c r="U341" s="80">
        <f>IF(U223="-","-",U223*INDEX('3c Mappings'!$C$8:$O$21,MATCH($C341,'3c Mappings'!$B$8:$B$21,0),MATCH($B341,'3c Mappings'!$C$7:$O$7,0)))</f>
        <v>0</v>
      </c>
      <c r="V341" s="80">
        <f>IF(V223="-","-",V223*INDEX('3c Mappings'!$C$8:$O$21,MATCH($C341,'3c Mappings'!$B$8:$B$21,0),MATCH($B341,'3c Mappings'!$C$7:$O$7,0)))</f>
        <v>0</v>
      </c>
      <c r="W341" s="80">
        <f>IF(W223="-","-",W223*INDEX('3c Mappings'!$C$8:$O$21,MATCH($C341,'3c Mappings'!$B$8:$B$21,0),MATCH($B341,'3c Mappings'!$C$7:$O$7,0)))</f>
        <v>0</v>
      </c>
      <c r="X341" s="80">
        <f>IF(X223="-","-",X223*INDEX('3c Mappings'!$C$8:$O$21,MATCH($C341,'3c Mappings'!$B$8:$B$21,0),MATCH($B341,'3c Mappings'!$C$7:$O$7,0)))</f>
        <v>0</v>
      </c>
      <c r="Y341" s="80">
        <f>IF(Y223="-","-",Y223*INDEX('3c Mappings'!$C$8:$O$21,MATCH($C341,'3c Mappings'!$B$8:$B$21,0),MATCH($B341,'3c Mappings'!$C$7:$O$7,0)))</f>
        <v>0</v>
      </c>
      <c r="Z341" s="80">
        <f>IF(Z223="-","-",Z223*INDEX('3c Mappings'!$C$8:$O$21,MATCH($C341,'3c Mappings'!$B$8:$B$21,0),MATCH($B341,'3c Mappings'!$C$7:$O$7,0)))</f>
        <v>0</v>
      </c>
      <c r="AA341" s="80">
        <f>IF(AA223="-","-",AA223*INDEX('3c Mappings'!$C$8:$O$21,MATCH($C341,'3c Mappings'!$B$8:$B$21,0),MATCH($B341,'3c Mappings'!$C$7:$O$7,0)))</f>
        <v>0</v>
      </c>
      <c r="AB341" s="80">
        <f>IF(AB223="-","-",AB223*INDEX('3c Mappings'!$C$8:$O$21,MATCH($C341,'3c Mappings'!$B$8:$B$21,0),MATCH($B341,'3c Mappings'!$C$7:$O$7,0)))</f>
        <v>0</v>
      </c>
      <c r="AC341" s="80">
        <f>IF(AC223="-","-",AC223*INDEX('3c Mappings'!$C$8:$O$21,MATCH($C341,'3c Mappings'!$B$8:$B$21,0),MATCH($B341,'3c Mappings'!$C$7:$O$7,0)))</f>
        <v>0</v>
      </c>
      <c r="AD341" s="80">
        <f>IF(AD223="-","-",AD223*INDEX('3c Mappings'!$C$8:$O$21,MATCH($C341,'3c Mappings'!$B$8:$B$21,0),MATCH($B341,'3c Mappings'!$C$7:$O$7,0)))</f>
        <v>0</v>
      </c>
      <c r="AE341" s="80">
        <f>IF(AE223="-","-",AE223*INDEX('3c Mappings'!$C$8:$O$21,MATCH($C341,'3c Mappings'!$B$8:$B$21,0),MATCH($B341,'3c Mappings'!$C$7:$O$7,0)))</f>
        <v>0</v>
      </c>
      <c r="AF341" s="80">
        <f>IF(AF223="-","-",AF223*INDEX('3c Mappings'!$C$8:$O$21,MATCH($C341,'3c Mappings'!$B$8:$B$21,0),MATCH($B341,'3c Mappings'!$C$7:$O$7,0)))</f>
        <v>0</v>
      </c>
      <c r="AG341" s="80">
        <f>IF(AG223="-","-",AG223*INDEX('3c Mappings'!$C$8:$O$21,MATCH($C341,'3c Mappings'!$B$8:$B$21,0),MATCH($B341,'3c Mappings'!$C$7:$O$7,0)))</f>
        <v>0</v>
      </c>
      <c r="AH341" s="80" t="str">
        <f>IF(AH223="-","-",AH223*INDEX('3c Mappings'!$C$8:$O$21,MATCH($C341,'3c Mappings'!$B$8:$B$21,0),MATCH($B341,'3c Mappings'!$C$7:$O$7,0)))</f>
        <v>-</v>
      </c>
      <c r="AI341" s="80" t="str">
        <f>IF(AI223="-","-",AI223*INDEX('3c Mappings'!$C$8:$O$21,MATCH($C341,'3c Mappings'!$B$8:$B$21,0),MATCH($B341,'3c Mappings'!$C$7:$O$7,0)))</f>
        <v>-</v>
      </c>
      <c r="AJ341" s="80" t="str">
        <f>IF(AJ223="-","-",AJ223*INDEX('3c Mappings'!$C$8:$O$21,MATCH($C341,'3c Mappings'!$B$8:$B$21,0),MATCH($B341,'3c Mappings'!$C$7:$O$7,0)))</f>
        <v>-</v>
      </c>
      <c r="AK341" s="80" t="str">
        <f>IF(AK223="-","-",AK223*INDEX('3c Mappings'!$C$8:$O$21,MATCH($C341,'3c Mappings'!$B$8:$B$21,0),MATCH($B341,'3c Mappings'!$C$7:$O$7,0)))</f>
        <v>-</v>
      </c>
      <c r="AL341" s="80" t="str">
        <f>IF(AL223="-","-",AL223*INDEX('3c Mappings'!$C$8:$O$21,MATCH($C341,'3c Mappings'!$B$8:$B$21,0),MATCH($B341,'3c Mappings'!$C$7:$O$7,0)))</f>
        <v>-</v>
      </c>
      <c r="AM341" s="80" t="str">
        <f>IF(AM223="-","-",AM223*INDEX('3c Mappings'!$C$8:$O$21,MATCH($C341,'3c Mappings'!$B$8:$B$21,0),MATCH($B341,'3c Mappings'!$C$7:$O$7,0)))</f>
        <v>-</v>
      </c>
      <c r="AN341" s="80" t="str">
        <f>IF(AN223="-","-",AN223*INDEX('3c Mappings'!$C$8:$O$21,MATCH($C341,'3c Mappings'!$B$8:$B$21,0),MATCH($B341,'3c Mappings'!$C$7:$O$7,0)))</f>
        <v>-</v>
      </c>
      <c r="AO341" s="80" t="str">
        <f>IF(AO223="-","-",AO223*INDEX('3c Mappings'!$C$8:$O$21,MATCH($C341,'3c Mappings'!$B$8:$B$21,0),MATCH($B341,'3c Mappings'!$C$7:$O$7,0)))</f>
        <v>-</v>
      </c>
      <c r="AP341" s="80" t="str">
        <f>IF(AP223="-","-",AP223*INDEX('3c Mappings'!$C$8:$O$21,MATCH($C341,'3c Mappings'!$B$8:$B$21,0),MATCH($B341,'3c Mappings'!$C$7:$O$7,0)))</f>
        <v>-</v>
      </c>
      <c r="AQ341" s="80" t="str">
        <f>IF(AQ223="-","-",AQ223*INDEX('3c Mappings'!$C$8:$O$21,MATCH($C341,'3c Mappings'!$B$8:$B$21,0),MATCH($B341,'3c Mappings'!$C$7:$O$7,0)))</f>
        <v>-</v>
      </c>
      <c r="AR341" s="80" t="str">
        <f>IF(AR223="-","-",AR223*INDEX('3c Mappings'!$C$8:$O$21,MATCH($C341,'3c Mappings'!$B$8:$B$21,0),MATCH($B341,'3c Mappings'!$C$7:$O$7,0)))</f>
        <v>-</v>
      </c>
      <c r="AS341" s="80" t="str">
        <f>IF(AS223="-","-",AS223*INDEX('3c Mappings'!$C$8:$O$21,MATCH($C341,'3c Mappings'!$B$8:$B$21,0),MATCH($B341,'3c Mappings'!$C$7:$O$7,0)))</f>
        <v>-</v>
      </c>
      <c r="AT341" s="80" t="str">
        <f>IF(AT223="-","-",AT223*INDEX('3c Mappings'!$C$8:$O$21,MATCH($C341,'3c Mappings'!$B$8:$B$21,0),MATCH($B341,'3c Mappings'!$C$7:$O$7,0)))</f>
        <v>-</v>
      </c>
      <c r="AU341" s="80" t="str">
        <f>IF(AU223="-","-",AU223*INDEX('3c Mappings'!$C$8:$O$21,MATCH($C341,'3c Mappings'!$B$8:$B$21,0),MATCH($B341,'3c Mappings'!$C$7:$O$7,0)))</f>
        <v>-</v>
      </c>
      <c r="AV341" s="80" t="str">
        <f>IF(AV223="-","-",AV223*INDEX('3c Mappings'!$C$8:$O$21,MATCH($C341,'3c Mappings'!$B$8:$B$21,0),MATCH($B341,'3c Mappings'!$C$7:$O$7,0)))</f>
        <v>-</v>
      </c>
      <c r="AW341" s="80" t="str">
        <f>IF(AW223="-","-",AW223*INDEX('3c Mappings'!$C$8:$O$21,MATCH($C341,'3c Mappings'!$B$8:$B$21,0),MATCH($B341,'3c Mappings'!$C$7:$O$7,0)))</f>
        <v>-</v>
      </c>
      <c r="AX341" s="80" t="str">
        <f>IF(AX223="-","-",AX223*INDEX('3c Mappings'!$C$8:$O$21,MATCH($C341,'3c Mappings'!$B$8:$B$21,0),MATCH($B341,'3c Mappings'!$C$7:$O$7,0)))</f>
        <v>-</v>
      </c>
      <c r="AY341" s="80" t="str">
        <f>IF(AY223="-","-",AY223*INDEX('3c Mappings'!$C$8:$O$21,MATCH($C341,'3c Mappings'!$B$8:$B$21,0),MATCH($B341,'3c Mappings'!$C$7:$O$7,0)))</f>
        <v>-</v>
      </c>
      <c r="AZ341" s="80" t="str">
        <f>IF(AZ223="-","-",AZ223*INDEX('3c Mappings'!$C$8:$O$21,MATCH($C341,'3c Mappings'!$B$8:$B$21,0),MATCH($B341,'3c Mappings'!$C$7:$O$7,0)))</f>
        <v>-</v>
      </c>
      <c r="BA341" s="80" t="str">
        <f>IF(BA223="-","-",BA223*INDEX('3c Mappings'!$C$8:$O$21,MATCH($C341,'3c Mappings'!$B$8:$B$21,0),MATCH($B341,'3c Mappings'!$C$7:$O$7,0)))</f>
        <v>-</v>
      </c>
      <c r="BB341" s="80" t="str">
        <f>IF(BB223="-","-",BB223*INDEX('3c Mappings'!$C$8:$O$21,MATCH($C341,'3c Mappings'!$B$8:$B$21,0),MATCH($B341,'3c Mappings'!$C$7:$O$7,0)))</f>
        <v>-</v>
      </c>
    </row>
    <row r="342" spans="1:54" s="14" customFormat="1" ht="12.6" customHeight="1">
      <c r="A342" s="10"/>
      <c r="B342" s="72" t="s">
        <v>202</v>
      </c>
      <c r="C342" s="73" t="s">
        <v>184</v>
      </c>
      <c r="D342" s="205"/>
      <c r="E342" s="29"/>
      <c r="F342" s="80">
        <f>IF(F211="-","-",F211*INDEX('3c Mappings'!$C$8:$O$21,MATCH($C342,'3c Mappings'!$B$8:$B$21,0),MATCH($B342,'3c Mappings'!$C$7:$O$7,0)))</f>
        <v>0</v>
      </c>
      <c r="G342" s="80">
        <f>IF(G211="-","-",G211*INDEX('3c Mappings'!$C$8:$O$21,MATCH($C342,'3c Mappings'!$B$8:$B$21,0),MATCH($B342,'3c Mappings'!$C$7:$O$7,0)))</f>
        <v>0</v>
      </c>
      <c r="H342" s="80">
        <f>IF(H211="-","-",H211*INDEX('3c Mappings'!$C$8:$O$21,MATCH($C342,'3c Mappings'!$B$8:$B$21,0),MATCH($B342,'3c Mappings'!$C$7:$O$7,0)))</f>
        <v>0</v>
      </c>
      <c r="I342" s="80">
        <f>IF(I211="-","-",I211*INDEX('3c Mappings'!$C$8:$O$21,MATCH($C342,'3c Mappings'!$B$8:$B$21,0),MATCH($B342,'3c Mappings'!$C$7:$O$7,0)))</f>
        <v>0</v>
      </c>
      <c r="J342" s="80">
        <f>IF(J211="-","-",J211*INDEX('3c Mappings'!$C$8:$O$21,MATCH($C342,'3c Mappings'!$B$8:$B$21,0),MATCH($B342,'3c Mappings'!$C$7:$O$7,0)))</f>
        <v>0</v>
      </c>
      <c r="K342" s="80">
        <f>IF(K211="-","-",K211*INDEX('3c Mappings'!$C$8:$O$21,MATCH($C342,'3c Mappings'!$B$8:$B$21,0),MATCH($B342,'3c Mappings'!$C$7:$O$7,0)))</f>
        <v>0</v>
      </c>
      <c r="L342" s="80">
        <f>IF(L211="-","-",L211*INDEX('3c Mappings'!$C$8:$O$21,MATCH($C342,'3c Mappings'!$B$8:$B$21,0),MATCH($B342,'3c Mappings'!$C$7:$O$7,0)))</f>
        <v>0</v>
      </c>
      <c r="M342" s="80">
        <f>IF(M211="-","-",M211*INDEX('3c Mappings'!$C$8:$O$21,MATCH($C342,'3c Mappings'!$B$8:$B$21,0),MATCH($B342,'3c Mappings'!$C$7:$O$7,0)))</f>
        <v>0</v>
      </c>
      <c r="N342" s="82"/>
      <c r="O342" s="80">
        <f>IF(O211="-","-",O211*INDEX('3c Mappings'!$C$8:$O$21,MATCH($C342,'3c Mappings'!$B$8:$B$21,0),MATCH($B342,'3c Mappings'!$C$7:$O$7,0)))</f>
        <v>0</v>
      </c>
      <c r="P342" s="80">
        <f>IF(P211="-","-",P211*INDEX('3c Mappings'!$C$8:$O$21,MATCH($C342,'3c Mappings'!$B$8:$B$21,0),MATCH($B342,'3c Mappings'!$C$7:$O$7,0)))</f>
        <v>0</v>
      </c>
      <c r="Q342" s="80">
        <f>IF(Q211="-","-",Q211*INDEX('3c Mappings'!$C$8:$O$21,MATCH($C342,'3c Mappings'!$B$8:$B$21,0),MATCH($B342,'3c Mappings'!$C$7:$O$7,0)))</f>
        <v>0</v>
      </c>
      <c r="R342" s="80">
        <f>IF(R211="-","-",R211*INDEX('3c Mappings'!$C$8:$O$21,MATCH($C342,'3c Mappings'!$B$8:$B$21,0),MATCH($B342,'3c Mappings'!$C$7:$O$7,0)))</f>
        <v>0</v>
      </c>
      <c r="S342" s="80">
        <f>IF(S211="-","-",S211*INDEX('3c Mappings'!$C$8:$O$21,MATCH($C342,'3c Mappings'!$B$8:$B$21,0),MATCH($B342,'3c Mappings'!$C$7:$O$7,0)))</f>
        <v>0</v>
      </c>
      <c r="T342" s="80">
        <f>IF(T211="-","-",T211*INDEX('3c Mappings'!$C$8:$O$21,MATCH($C342,'3c Mappings'!$B$8:$B$21,0),MATCH($B342,'3c Mappings'!$C$7:$O$7,0)))</f>
        <v>0</v>
      </c>
      <c r="U342" s="80">
        <f>IF(U211="-","-",U211*INDEX('3c Mappings'!$C$8:$O$21,MATCH($C342,'3c Mappings'!$B$8:$B$21,0),MATCH($B342,'3c Mappings'!$C$7:$O$7,0)))</f>
        <v>0</v>
      </c>
      <c r="V342" s="80">
        <f>IF(V211="-","-",V211*INDEX('3c Mappings'!$C$8:$O$21,MATCH($C342,'3c Mappings'!$B$8:$B$21,0),MATCH($B342,'3c Mappings'!$C$7:$O$7,0)))</f>
        <v>0</v>
      </c>
      <c r="W342" s="80">
        <f>IF(W211="-","-",W211*INDEX('3c Mappings'!$C$8:$O$21,MATCH($C342,'3c Mappings'!$B$8:$B$21,0),MATCH($B342,'3c Mappings'!$C$7:$O$7,0)))</f>
        <v>0</v>
      </c>
      <c r="X342" s="80">
        <f>IF(X211="-","-",X211*INDEX('3c Mappings'!$C$8:$O$21,MATCH($C342,'3c Mappings'!$B$8:$B$21,0),MATCH($B342,'3c Mappings'!$C$7:$O$7,0)))</f>
        <v>0</v>
      </c>
      <c r="Y342" s="80">
        <f>IF(Y211="-","-",Y211*INDEX('3c Mappings'!$C$8:$O$21,MATCH($C342,'3c Mappings'!$B$8:$B$21,0),MATCH($B342,'3c Mappings'!$C$7:$O$7,0)))</f>
        <v>0</v>
      </c>
      <c r="Z342" s="80">
        <f>IF(Z211="-","-",Z211*INDEX('3c Mappings'!$C$8:$O$21,MATCH($C342,'3c Mappings'!$B$8:$B$21,0),MATCH($B342,'3c Mappings'!$C$7:$O$7,0)))</f>
        <v>0</v>
      </c>
      <c r="AA342" s="80">
        <f>IF(AA211="-","-",AA211*INDEX('3c Mappings'!$C$8:$O$21,MATCH($C342,'3c Mappings'!$B$8:$B$21,0),MATCH($B342,'3c Mappings'!$C$7:$O$7,0)))</f>
        <v>0</v>
      </c>
      <c r="AB342" s="80">
        <f>IF(AB211="-","-",AB211*INDEX('3c Mappings'!$C$8:$O$21,MATCH($C342,'3c Mappings'!$B$8:$B$21,0),MATCH($B342,'3c Mappings'!$C$7:$O$7,0)))</f>
        <v>0</v>
      </c>
      <c r="AC342" s="80">
        <f>IF(AC211="-","-",AC211*INDEX('3c Mappings'!$C$8:$O$21,MATCH($C342,'3c Mappings'!$B$8:$B$21,0),MATCH($B342,'3c Mappings'!$C$7:$O$7,0)))</f>
        <v>0</v>
      </c>
      <c r="AD342" s="80">
        <f>IF(AD211="-","-",AD211*INDEX('3c Mappings'!$C$8:$O$21,MATCH($C342,'3c Mappings'!$B$8:$B$21,0),MATCH($B342,'3c Mappings'!$C$7:$O$7,0)))</f>
        <v>0</v>
      </c>
      <c r="AE342" s="80">
        <f>IF(AE211="-","-",AE211*INDEX('3c Mappings'!$C$8:$O$21,MATCH($C342,'3c Mappings'!$B$8:$B$21,0),MATCH($B342,'3c Mappings'!$C$7:$O$7,0)))</f>
        <v>0</v>
      </c>
      <c r="AF342" s="80">
        <f>IF(AF211="-","-",AF211*INDEX('3c Mappings'!$C$8:$O$21,MATCH($C342,'3c Mappings'!$B$8:$B$21,0),MATCH($B342,'3c Mappings'!$C$7:$O$7,0)))</f>
        <v>0</v>
      </c>
      <c r="AG342" s="80">
        <f>IF(AG211="-","-",AG211*INDEX('3c Mappings'!$C$8:$O$21,MATCH($C342,'3c Mappings'!$B$8:$B$21,0),MATCH($B342,'3c Mappings'!$C$7:$O$7,0)))</f>
        <v>0</v>
      </c>
      <c r="AH342" s="80" t="str">
        <f>IF(AH211="-","-",AH211*INDEX('3c Mappings'!$C$8:$O$21,MATCH($C342,'3c Mappings'!$B$8:$B$21,0),MATCH($B342,'3c Mappings'!$C$7:$O$7,0)))</f>
        <v>-</v>
      </c>
      <c r="AI342" s="80" t="str">
        <f>IF(AI211="-","-",AI211*INDEX('3c Mappings'!$C$8:$O$21,MATCH($C342,'3c Mappings'!$B$8:$B$21,0),MATCH($B342,'3c Mappings'!$C$7:$O$7,0)))</f>
        <v>-</v>
      </c>
      <c r="AJ342" s="80" t="str">
        <f>IF(AJ211="-","-",AJ211*INDEX('3c Mappings'!$C$8:$O$21,MATCH($C342,'3c Mappings'!$B$8:$B$21,0),MATCH($B342,'3c Mappings'!$C$7:$O$7,0)))</f>
        <v>-</v>
      </c>
      <c r="AK342" s="80" t="str">
        <f>IF(AK211="-","-",AK211*INDEX('3c Mappings'!$C$8:$O$21,MATCH($C342,'3c Mappings'!$B$8:$B$21,0),MATCH($B342,'3c Mappings'!$C$7:$O$7,0)))</f>
        <v>-</v>
      </c>
      <c r="AL342" s="80" t="str">
        <f>IF(AL211="-","-",AL211*INDEX('3c Mappings'!$C$8:$O$21,MATCH($C342,'3c Mappings'!$B$8:$B$21,0),MATCH($B342,'3c Mappings'!$C$7:$O$7,0)))</f>
        <v>-</v>
      </c>
      <c r="AM342" s="80" t="str">
        <f>IF(AM211="-","-",AM211*INDEX('3c Mappings'!$C$8:$O$21,MATCH($C342,'3c Mappings'!$B$8:$B$21,0),MATCH($B342,'3c Mappings'!$C$7:$O$7,0)))</f>
        <v>-</v>
      </c>
      <c r="AN342" s="80" t="str">
        <f>IF(AN211="-","-",AN211*INDEX('3c Mappings'!$C$8:$O$21,MATCH($C342,'3c Mappings'!$B$8:$B$21,0),MATCH($B342,'3c Mappings'!$C$7:$O$7,0)))</f>
        <v>-</v>
      </c>
      <c r="AO342" s="80" t="str">
        <f>IF(AO211="-","-",AO211*INDEX('3c Mappings'!$C$8:$O$21,MATCH($C342,'3c Mappings'!$B$8:$B$21,0),MATCH($B342,'3c Mappings'!$C$7:$O$7,0)))</f>
        <v>-</v>
      </c>
      <c r="AP342" s="80" t="str">
        <f>IF(AP211="-","-",AP211*INDEX('3c Mappings'!$C$8:$O$21,MATCH($C342,'3c Mappings'!$B$8:$B$21,0),MATCH($B342,'3c Mappings'!$C$7:$O$7,0)))</f>
        <v>-</v>
      </c>
      <c r="AQ342" s="80" t="str">
        <f>IF(AQ211="-","-",AQ211*INDEX('3c Mappings'!$C$8:$O$21,MATCH($C342,'3c Mappings'!$B$8:$B$21,0),MATCH($B342,'3c Mappings'!$C$7:$O$7,0)))</f>
        <v>-</v>
      </c>
      <c r="AR342" s="80" t="str">
        <f>IF(AR211="-","-",AR211*INDEX('3c Mappings'!$C$8:$O$21,MATCH($C342,'3c Mappings'!$B$8:$B$21,0),MATCH($B342,'3c Mappings'!$C$7:$O$7,0)))</f>
        <v>-</v>
      </c>
      <c r="AS342" s="80" t="str">
        <f>IF(AS211="-","-",AS211*INDEX('3c Mappings'!$C$8:$O$21,MATCH($C342,'3c Mappings'!$B$8:$B$21,0),MATCH($B342,'3c Mappings'!$C$7:$O$7,0)))</f>
        <v>-</v>
      </c>
      <c r="AT342" s="80" t="str">
        <f>IF(AT211="-","-",AT211*INDEX('3c Mappings'!$C$8:$O$21,MATCH($C342,'3c Mappings'!$B$8:$B$21,0),MATCH($B342,'3c Mappings'!$C$7:$O$7,0)))</f>
        <v>-</v>
      </c>
      <c r="AU342" s="80" t="str">
        <f>IF(AU211="-","-",AU211*INDEX('3c Mappings'!$C$8:$O$21,MATCH($C342,'3c Mappings'!$B$8:$B$21,0),MATCH($B342,'3c Mappings'!$C$7:$O$7,0)))</f>
        <v>-</v>
      </c>
      <c r="AV342" s="80" t="str">
        <f>IF(AV211="-","-",AV211*INDEX('3c Mappings'!$C$8:$O$21,MATCH($C342,'3c Mappings'!$B$8:$B$21,0),MATCH($B342,'3c Mappings'!$C$7:$O$7,0)))</f>
        <v>-</v>
      </c>
      <c r="AW342" s="80" t="str">
        <f>IF(AW211="-","-",AW211*INDEX('3c Mappings'!$C$8:$O$21,MATCH($C342,'3c Mappings'!$B$8:$B$21,0),MATCH($B342,'3c Mappings'!$C$7:$O$7,0)))</f>
        <v>-</v>
      </c>
      <c r="AX342" s="80" t="str">
        <f>IF(AX211="-","-",AX211*INDEX('3c Mappings'!$C$8:$O$21,MATCH($C342,'3c Mappings'!$B$8:$B$21,0),MATCH($B342,'3c Mappings'!$C$7:$O$7,0)))</f>
        <v>-</v>
      </c>
      <c r="AY342" s="80" t="str">
        <f>IF(AY211="-","-",AY211*INDEX('3c Mappings'!$C$8:$O$21,MATCH($C342,'3c Mappings'!$B$8:$B$21,0),MATCH($B342,'3c Mappings'!$C$7:$O$7,0)))</f>
        <v>-</v>
      </c>
      <c r="AZ342" s="80" t="str">
        <f>IF(AZ211="-","-",AZ211*INDEX('3c Mappings'!$C$8:$O$21,MATCH($C342,'3c Mappings'!$B$8:$B$21,0),MATCH($B342,'3c Mappings'!$C$7:$O$7,0)))</f>
        <v>-</v>
      </c>
      <c r="BA342" s="80" t="str">
        <f>IF(BA211="-","-",BA211*INDEX('3c Mappings'!$C$8:$O$21,MATCH($C342,'3c Mappings'!$B$8:$B$21,0),MATCH($B342,'3c Mappings'!$C$7:$O$7,0)))</f>
        <v>-</v>
      </c>
      <c r="BB342" s="80" t="str">
        <f>IF(BB211="-","-",BB211*INDEX('3c Mappings'!$C$8:$O$21,MATCH($C342,'3c Mappings'!$B$8:$B$21,0),MATCH($B342,'3c Mappings'!$C$7:$O$7,0)))</f>
        <v>-</v>
      </c>
    </row>
    <row r="343" spans="1:54" s="14" customFormat="1" ht="11.45">
      <c r="A343" s="10"/>
      <c r="B343" s="72" t="s">
        <v>203</v>
      </c>
      <c r="C343" s="73" t="s">
        <v>184</v>
      </c>
      <c r="D343" s="205"/>
      <c r="E343" s="29"/>
      <c r="F343" s="80">
        <f>IF(F212="-","-",F212*INDEX('3c Mappings'!$C$8:$O$21,MATCH($C343,'3c Mappings'!$B$8:$B$21,0),MATCH($B343,'3c Mappings'!$C$7:$O$7,0)))</f>
        <v>0</v>
      </c>
      <c r="G343" s="80">
        <f>IF(G212="-","-",G212*INDEX('3c Mappings'!$C$8:$O$21,MATCH($C343,'3c Mappings'!$B$8:$B$21,0),MATCH($B343,'3c Mappings'!$C$7:$O$7,0)))</f>
        <v>0</v>
      </c>
      <c r="H343" s="80">
        <f>IF(H212="-","-",H212*INDEX('3c Mappings'!$C$8:$O$21,MATCH($C343,'3c Mappings'!$B$8:$B$21,0),MATCH($B343,'3c Mappings'!$C$7:$O$7,0)))</f>
        <v>0</v>
      </c>
      <c r="I343" s="80">
        <f>IF(I212="-","-",I212*INDEX('3c Mappings'!$C$8:$O$21,MATCH($C343,'3c Mappings'!$B$8:$B$21,0),MATCH($B343,'3c Mappings'!$C$7:$O$7,0)))</f>
        <v>0</v>
      </c>
      <c r="J343" s="80">
        <f>IF(J212="-","-",J212*INDEX('3c Mappings'!$C$8:$O$21,MATCH($C343,'3c Mappings'!$B$8:$B$21,0),MATCH($B343,'3c Mappings'!$C$7:$O$7,0)))</f>
        <v>0</v>
      </c>
      <c r="K343" s="80">
        <f>IF(K212="-","-",K212*INDEX('3c Mappings'!$C$8:$O$21,MATCH($C343,'3c Mappings'!$B$8:$B$21,0),MATCH($B343,'3c Mappings'!$C$7:$O$7,0)))</f>
        <v>0</v>
      </c>
      <c r="L343" s="80">
        <f>IF(L212="-","-",L212*INDEX('3c Mappings'!$C$8:$O$21,MATCH($C343,'3c Mappings'!$B$8:$B$21,0),MATCH($B343,'3c Mappings'!$C$7:$O$7,0)))</f>
        <v>0</v>
      </c>
      <c r="M343" s="80">
        <f>IF(M212="-","-",M212*INDEX('3c Mappings'!$C$8:$O$21,MATCH($C343,'3c Mappings'!$B$8:$B$21,0),MATCH($B343,'3c Mappings'!$C$7:$O$7,0)))</f>
        <v>0</v>
      </c>
      <c r="N343" s="82"/>
      <c r="O343" s="80">
        <f>IF(O212="-","-",O212*INDEX('3c Mappings'!$C$8:$O$21,MATCH($C343,'3c Mappings'!$B$8:$B$21,0),MATCH($B343,'3c Mappings'!$C$7:$O$7,0)))</f>
        <v>0</v>
      </c>
      <c r="P343" s="80">
        <f>IF(P212="-","-",P212*INDEX('3c Mappings'!$C$8:$O$21,MATCH($C343,'3c Mappings'!$B$8:$B$21,0),MATCH($B343,'3c Mappings'!$C$7:$O$7,0)))</f>
        <v>0</v>
      </c>
      <c r="Q343" s="80">
        <f>IF(Q212="-","-",Q212*INDEX('3c Mappings'!$C$8:$O$21,MATCH($C343,'3c Mappings'!$B$8:$B$21,0),MATCH($B343,'3c Mappings'!$C$7:$O$7,0)))</f>
        <v>0</v>
      </c>
      <c r="R343" s="80">
        <f>IF(R212="-","-",R212*INDEX('3c Mappings'!$C$8:$O$21,MATCH($C343,'3c Mappings'!$B$8:$B$21,0),MATCH($B343,'3c Mappings'!$C$7:$O$7,0)))</f>
        <v>0</v>
      </c>
      <c r="S343" s="80">
        <f>IF(S212="-","-",S212*INDEX('3c Mappings'!$C$8:$O$21,MATCH($C343,'3c Mappings'!$B$8:$B$21,0),MATCH($B343,'3c Mappings'!$C$7:$O$7,0)))</f>
        <v>0</v>
      </c>
      <c r="T343" s="80">
        <f>IF(T212="-","-",T212*INDEX('3c Mappings'!$C$8:$O$21,MATCH($C343,'3c Mappings'!$B$8:$B$21,0),MATCH($B343,'3c Mappings'!$C$7:$O$7,0)))</f>
        <v>0</v>
      </c>
      <c r="U343" s="80">
        <f>IF(U212="-","-",U212*INDEX('3c Mappings'!$C$8:$O$21,MATCH($C343,'3c Mappings'!$B$8:$B$21,0),MATCH($B343,'3c Mappings'!$C$7:$O$7,0)))</f>
        <v>0</v>
      </c>
      <c r="V343" s="80">
        <f>IF(V212="-","-",V212*INDEX('3c Mappings'!$C$8:$O$21,MATCH($C343,'3c Mappings'!$B$8:$B$21,0),MATCH($B343,'3c Mappings'!$C$7:$O$7,0)))</f>
        <v>0</v>
      </c>
      <c r="W343" s="80">
        <f>IF(W212="-","-",W212*INDEX('3c Mappings'!$C$8:$O$21,MATCH($C343,'3c Mappings'!$B$8:$B$21,0),MATCH($B343,'3c Mappings'!$C$7:$O$7,0)))</f>
        <v>0</v>
      </c>
      <c r="X343" s="80">
        <f>IF(X212="-","-",X212*INDEX('3c Mappings'!$C$8:$O$21,MATCH($C343,'3c Mappings'!$B$8:$B$21,0),MATCH($B343,'3c Mappings'!$C$7:$O$7,0)))</f>
        <v>0</v>
      </c>
      <c r="Y343" s="80">
        <f>IF(Y212="-","-",Y212*INDEX('3c Mappings'!$C$8:$O$21,MATCH($C343,'3c Mappings'!$B$8:$B$21,0),MATCH($B343,'3c Mappings'!$C$7:$O$7,0)))</f>
        <v>0</v>
      </c>
      <c r="Z343" s="80">
        <f>IF(Z212="-","-",Z212*INDEX('3c Mappings'!$C$8:$O$21,MATCH($C343,'3c Mappings'!$B$8:$B$21,0),MATCH($B343,'3c Mappings'!$C$7:$O$7,0)))</f>
        <v>0</v>
      </c>
      <c r="AA343" s="80">
        <f>IF(AA212="-","-",AA212*INDEX('3c Mappings'!$C$8:$O$21,MATCH($C343,'3c Mappings'!$B$8:$B$21,0),MATCH($B343,'3c Mappings'!$C$7:$O$7,0)))</f>
        <v>0</v>
      </c>
      <c r="AB343" s="80">
        <f>IF(AB212="-","-",AB212*INDEX('3c Mappings'!$C$8:$O$21,MATCH($C343,'3c Mappings'!$B$8:$B$21,0),MATCH($B343,'3c Mappings'!$C$7:$O$7,0)))</f>
        <v>0</v>
      </c>
      <c r="AC343" s="80">
        <f>IF(AC212="-","-",AC212*INDEX('3c Mappings'!$C$8:$O$21,MATCH($C343,'3c Mappings'!$B$8:$B$21,0),MATCH($B343,'3c Mappings'!$C$7:$O$7,0)))</f>
        <v>0</v>
      </c>
      <c r="AD343" s="80">
        <f>IF(AD212="-","-",AD212*INDEX('3c Mappings'!$C$8:$O$21,MATCH($C343,'3c Mappings'!$B$8:$B$21,0),MATCH($B343,'3c Mappings'!$C$7:$O$7,0)))</f>
        <v>0</v>
      </c>
      <c r="AE343" s="80">
        <f>IF(AE212="-","-",AE212*INDEX('3c Mappings'!$C$8:$O$21,MATCH($C343,'3c Mappings'!$B$8:$B$21,0),MATCH($B343,'3c Mappings'!$C$7:$O$7,0)))</f>
        <v>0</v>
      </c>
      <c r="AF343" s="80">
        <f>IF(AF212="-","-",AF212*INDEX('3c Mappings'!$C$8:$O$21,MATCH($C343,'3c Mappings'!$B$8:$B$21,0),MATCH($B343,'3c Mappings'!$C$7:$O$7,0)))</f>
        <v>0</v>
      </c>
      <c r="AG343" s="80">
        <f>IF(AG212="-","-",AG212*INDEX('3c Mappings'!$C$8:$O$21,MATCH($C343,'3c Mappings'!$B$8:$B$21,0),MATCH($B343,'3c Mappings'!$C$7:$O$7,0)))</f>
        <v>0</v>
      </c>
      <c r="AH343" s="80" t="str">
        <f>IF(AH212="-","-",AH212*INDEX('3c Mappings'!$C$8:$O$21,MATCH($C343,'3c Mappings'!$B$8:$B$21,0),MATCH($B343,'3c Mappings'!$C$7:$O$7,0)))</f>
        <v>-</v>
      </c>
      <c r="AI343" s="80" t="str">
        <f>IF(AI212="-","-",AI212*INDEX('3c Mappings'!$C$8:$O$21,MATCH($C343,'3c Mappings'!$B$8:$B$21,0),MATCH($B343,'3c Mappings'!$C$7:$O$7,0)))</f>
        <v>-</v>
      </c>
      <c r="AJ343" s="80" t="str">
        <f>IF(AJ212="-","-",AJ212*INDEX('3c Mappings'!$C$8:$O$21,MATCH($C343,'3c Mappings'!$B$8:$B$21,0),MATCH($B343,'3c Mappings'!$C$7:$O$7,0)))</f>
        <v>-</v>
      </c>
      <c r="AK343" s="80" t="str">
        <f>IF(AK212="-","-",AK212*INDEX('3c Mappings'!$C$8:$O$21,MATCH($C343,'3c Mappings'!$B$8:$B$21,0),MATCH($B343,'3c Mappings'!$C$7:$O$7,0)))</f>
        <v>-</v>
      </c>
      <c r="AL343" s="80" t="str">
        <f>IF(AL212="-","-",AL212*INDEX('3c Mappings'!$C$8:$O$21,MATCH($C343,'3c Mappings'!$B$8:$B$21,0),MATCH($B343,'3c Mappings'!$C$7:$O$7,0)))</f>
        <v>-</v>
      </c>
      <c r="AM343" s="80" t="str">
        <f>IF(AM212="-","-",AM212*INDEX('3c Mappings'!$C$8:$O$21,MATCH($C343,'3c Mappings'!$B$8:$B$21,0),MATCH($B343,'3c Mappings'!$C$7:$O$7,0)))</f>
        <v>-</v>
      </c>
      <c r="AN343" s="80" t="str">
        <f>IF(AN212="-","-",AN212*INDEX('3c Mappings'!$C$8:$O$21,MATCH($C343,'3c Mappings'!$B$8:$B$21,0),MATCH($B343,'3c Mappings'!$C$7:$O$7,0)))</f>
        <v>-</v>
      </c>
      <c r="AO343" s="80" t="str">
        <f>IF(AO212="-","-",AO212*INDEX('3c Mappings'!$C$8:$O$21,MATCH($C343,'3c Mappings'!$B$8:$B$21,0),MATCH($B343,'3c Mappings'!$C$7:$O$7,0)))</f>
        <v>-</v>
      </c>
      <c r="AP343" s="80" t="str">
        <f>IF(AP212="-","-",AP212*INDEX('3c Mappings'!$C$8:$O$21,MATCH($C343,'3c Mappings'!$B$8:$B$21,0),MATCH($B343,'3c Mappings'!$C$7:$O$7,0)))</f>
        <v>-</v>
      </c>
      <c r="AQ343" s="80" t="str">
        <f>IF(AQ212="-","-",AQ212*INDEX('3c Mappings'!$C$8:$O$21,MATCH($C343,'3c Mappings'!$B$8:$B$21,0),MATCH($B343,'3c Mappings'!$C$7:$O$7,0)))</f>
        <v>-</v>
      </c>
      <c r="AR343" s="80" t="str">
        <f>IF(AR212="-","-",AR212*INDEX('3c Mappings'!$C$8:$O$21,MATCH($C343,'3c Mappings'!$B$8:$B$21,0),MATCH($B343,'3c Mappings'!$C$7:$O$7,0)))</f>
        <v>-</v>
      </c>
      <c r="AS343" s="80" t="str">
        <f>IF(AS212="-","-",AS212*INDEX('3c Mappings'!$C$8:$O$21,MATCH($C343,'3c Mappings'!$B$8:$B$21,0),MATCH($B343,'3c Mappings'!$C$7:$O$7,0)))</f>
        <v>-</v>
      </c>
      <c r="AT343" s="80" t="str">
        <f>IF(AT212="-","-",AT212*INDEX('3c Mappings'!$C$8:$O$21,MATCH($C343,'3c Mappings'!$B$8:$B$21,0),MATCH($B343,'3c Mappings'!$C$7:$O$7,0)))</f>
        <v>-</v>
      </c>
      <c r="AU343" s="80" t="str">
        <f>IF(AU212="-","-",AU212*INDEX('3c Mappings'!$C$8:$O$21,MATCH($C343,'3c Mappings'!$B$8:$B$21,0),MATCH($B343,'3c Mappings'!$C$7:$O$7,0)))</f>
        <v>-</v>
      </c>
      <c r="AV343" s="80" t="str">
        <f>IF(AV212="-","-",AV212*INDEX('3c Mappings'!$C$8:$O$21,MATCH($C343,'3c Mappings'!$B$8:$B$21,0),MATCH($B343,'3c Mappings'!$C$7:$O$7,0)))</f>
        <v>-</v>
      </c>
      <c r="AW343" s="80" t="str">
        <f>IF(AW212="-","-",AW212*INDEX('3c Mappings'!$C$8:$O$21,MATCH($C343,'3c Mappings'!$B$8:$B$21,0),MATCH($B343,'3c Mappings'!$C$7:$O$7,0)))</f>
        <v>-</v>
      </c>
      <c r="AX343" s="80" t="str">
        <f>IF(AX212="-","-",AX212*INDEX('3c Mappings'!$C$8:$O$21,MATCH($C343,'3c Mappings'!$B$8:$B$21,0),MATCH($B343,'3c Mappings'!$C$7:$O$7,0)))</f>
        <v>-</v>
      </c>
      <c r="AY343" s="80" t="str">
        <f>IF(AY212="-","-",AY212*INDEX('3c Mappings'!$C$8:$O$21,MATCH($C343,'3c Mappings'!$B$8:$B$21,0),MATCH($B343,'3c Mappings'!$C$7:$O$7,0)))</f>
        <v>-</v>
      </c>
      <c r="AZ343" s="80" t="str">
        <f>IF(AZ212="-","-",AZ212*INDEX('3c Mappings'!$C$8:$O$21,MATCH($C343,'3c Mappings'!$B$8:$B$21,0),MATCH($B343,'3c Mappings'!$C$7:$O$7,0)))</f>
        <v>-</v>
      </c>
      <c r="BA343" s="80" t="str">
        <f>IF(BA212="-","-",BA212*INDEX('3c Mappings'!$C$8:$O$21,MATCH($C343,'3c Mappings'!$B$8:$B$21,0),MATCH($B343,'3c Mappings'!$C$7:$O$7,0)))</f>
        <v>-</v>
      </c>
      <c r="BB343" s="80" t="str">
        <f>IF(BB212="-","-",BB212*INDEX('3c Mappings'!$C$8:$O$21,MATCH($C343,'3c Mappings'!$B$8:$B$21,0),MATCH($B343,'3c Mappings'!$C$7:$O$7,0)))</f>
        <v>-</v>
      </c>
    </row>
    <row r="344" spans="1:54" s="14" customFormat="1" ht="11.45">
      <c r="A344" s="10"/>
      <c r="B344" s="72" t="s">
        <v>204</v>
      </c>
      <c r="C344" s="73" t="s">
        <v>184</v>
      </c>
      <c r="D344" s="205"/>
      <c r="E344" s="29"/>
      <c r="F344" s="80">
        <f>IF(F213="-","-",F213*INDEX('3c Mappings'!$C$8:$O$21,MATCH($C344,'3c Mappings'!$B$8:$B$21,0),MATCH($B344,'3c Mappings'!$C$7:$O$7,0)))</f>
        <v>0</v>
      </c>
      <c r="G344" s="80">
        <f>IF(G213="-","-",G213*INDEX('3c Mappings'!$C$8:$O$21,MATCH($C344,'3c Mappings'!$B$8:$B$21,0),MATCH($B344,'3c Mappings'!$C$7:$O$7,0)))</f>
        <v>0</v>
      </c>
      <c r="H344" s="80">
        <f>IF(H213="-","-",H213*INDEX('3c Mappings'!$C$8:$O$21,MATCH($C344,'3c Mappings'!$B$8:$B$21,0),MATCH($B344,'3c Mappings'!$C$7:$O$7,0)))</f>
        <v>0</v>
      </c>
      <c r="I344" s="80">
        <f>IF(I213="-","-",I213*INDEX('3c Mappings'!$C$8:$O$21,MATCH($C344,'3c Mappings'!$B$8:$B$21,0),MATCH($B344,'3c Mappings'!$C$7:$O$7,0)))</f>
        <v>0</v>
      </c>
      <c r="J344" s="80">
        <f>IF(J213="-","-",J213*INDEX('3c Mappings'!$C$8:$O$21,MATCH($C344,'3c Mappings'!$B$8:$B$21,0),MATCH($B344,'3c Mappings'!$C$7:$O$7,0)))</f>
        <v>0</v>
      </c>
      <c r="K344" s="80">
        <f>IF(K213="-","-",K213*INDEX('3c Mappings'!$C$8:$O$21,MATCH($C344,'3c Mappings'!$B$8:$B$21,0),MATCH($B344,'3c Mappings'!$C$7:$O$7,0)))</f>
        <v>0</v>
      </c>
      <c r="L344" s="80">
        <f>IF(L213="-","-",L213*INDEX('3c Mappings'!$C$8:$O$21,MATCH($C344,'3c Mappings'!$B$8:$B$21,0),MATCH($B344,'3c Mappings'!$C$7:$O$7,0)))</f>
        <v>0</v>
      </c>
      <c r="M344" s="80">
        <f>IF(M213="-","-",M213*INDEX('3c Mappings'!$C$8:$O$21,MATCH($C344,'3c Mappings'!$B$8:$B$21,0),MATCH($B344,'3c Mappings'!$C$7:$O$7,0)))</f>
        <v>0</v>
      </c>
      <c r="N344" s="82"/>
      <c r="O344" s="80">
        <f>IF(O213="-","-",O213*INDEX('3c Mappings'!$C$8:$O$21,MATCH($C344,'3c Mappings'!$B$8:$B$21,0),MATCH($B344,'3c Mappings'!$C$7:$O$7,0)))</f>
        <v>0</v>
      </c>
      <c r="P344" s="80">
        <f>IF(P213="-","-",P213*INDEX('3c Mappings'!$C$8:$O$21,MATCH($C344,'3c Mappings'!$B$8:$B$21,0),MATCH($B344,'3c Mappings'!$C$7:$O$7,0)))</f>
        <v>0</v>
      </c>
      <c r="Q344" s="80">
        <f>IF(Q213="-","-",Q213*INDEX('3c Mappings'!$C$8:$O$21,MATCH($C344,'3c Mappings'!$B$8:$B$21,0),MATCH($B344,'3c Mappings'!$C$7:$O$7,0)))</f>
        <v>0</v>
      </c>
      <c r="R344" s="80">
        <f>IF(R213="-","-",R213*INDEX('3c Mappings'!$C$8:$O$21,MATCH($C344,'3c Mappings'!$B$8:$B$21,0),MATCH($B344,'3c Mappings'!$C$7:$O$7,0)))</f>
        <v>0</v>
      </c>
      <c r="S344" s="80">
        <f>IF(S213="-","-",S213*INDEX('3c Mappings'!$C$8:$O$21,MATCH($C344,'3c Mappings'!$B$8:$B$21,0),MATCH($B344,'3c Mappings'!$C$7:$O$7,0)))</f>
        <v>0</v>
      </c>
      <c r="T344" s="80">
        <f>IF(T213="-","-",T213*INDEX('3c Mappings'!$C$8:$O$21,MATCH($C344,'3c Mappings'!$B$8:$B$21,0),MATCH($B344,'3c Mappings'!$C$7:$O$7,0)))</f>
        <v>0</v>
      </c>
      <c r="U344" s="80">
        <f>IF(U213="-","-",U213*INDEX('3c Mappings'!$C$8:$O$21,MATCH($C344,'3c Mappings'!$B$8:$B$21,0),MATCH($B344,'3c Mappings'!$C$7:$O$7,0)))</f>
        <v>0</v>
      </c>
      <c r="V344" s="80">
        <f>IF(V213="-","-",V213*INDEX('3c Mappings'!$C$8:$O$21,MATCH($C344,'3c Mappings'!$B$8:$B$21,0),MATCH($B344,'3c Mappings'!$C$7:$O$7,0)))</f>
        <v>0</v>
      </c>
      <c r="W344" s="80">
        <f>IF(W213="-","-",W213*INDEX('3c Mappings'!$C$8:$O$21,MATCH($C344,'3c Mappings'!$B$8:$B$21,0),MATCH($B344,'3c Mappings'!$C$7:$O$7,0)))</f>
        <v>0</v>
      </c>
      <c r="X344" s="80">
        <f>IF(X213="-","-",X213*INDEX('3c Mappings'!$C$8:$O$21,MATCH($C344,'3c Mappings'!$B$8:$B$21,0),MATCH($B344,'3c Mappings'!$C$7:$O$7,0)))</f>
        <v>0</v>
      </c>
      <c r="Y344" s="80">
        <f>IF(Y213="-","-",Y213*INDEX('3c Mappings'!$C$8:$O$21,MATCH($C344,'3c Mappings'!$B$8:$B$21,0),MATCH($B344,'3c Mappings'!$C$7:$O$7,0)))</f>
        <v>0</v>
      </c>
      <c r="Z344" s="80">
        <f>IF(Z213="-","-",Z213*INDEX('3c Mappings'!$C$8:$O$21,MATCH($C344,'3c Mappings'!$B$8:$B$21,0),MATCH($B344,'3c Mappings'!$C$7:$O$7,0)))</f>
        <v>0</v>
      </c>
      <c r="AA344" s="80">
        <f>IF(AA213="-","-",AA213*INDEX('3c Mappings'!$C$8:$O$21,MATCH($C344,'3c Mappings'!$B$8:$B$21,0),MATCH($B344,'3c Mappings'!$C$7:$O$7,0)))</f>
        <v>0</v>
      </c>
      <c r="AB344" s="80">
        <f>IF(AB213="-","-",AB213*INDEX('3c Mappings'!$C$8:$O$21,MATCH($C344,'3c Mappings'!$B$8:$B$21,0),MATCH($B344,'3c Mappings'!$C$7:$O$7,0)))</f>
        <v>0</v>
      </c>
      <c r="AC344" s="80">
        <f>IF(AC213="-","-",AC213*INDEX('3c Mappings'!$C$8:$O$21,MATCH($C344,'3c Mappings'!$B$8:$B$21,0),MATCH($B344,'3c Mappings'!$C$7:$O$7,0)))</f>
        <v>0</v>
      </c>
      <c r="AD344" s="80">
        <f>IF(AD213="-","-",AD213*INDEX('3c Mappings'!$C$8:$O$21,MATCH($C344,'3c Mappings'!$B$8:$B$21,0),MATCH($B344,'3c Mappings'!$C$7:$O$7,0)))</f>
        <v>0</v>
      </c>
      <c r="AE344" s="80">
        <f>IF(AE213="-","-",AE213*INDEX('3c Mappings'!$C$8:$O$21,MATCH($C344,'3c Mappings'!$B$8:$B$21,0),MATCH($B344,'3c Mappings'!$C$7:$O$7,0)))</f>
        <v>0</v>
      </c>
      <c r="AF344" s="80">
        <f>IF(AF213="-","-",AF213*INDEX('3c Mappings'!$C$8:$O$21,MATCH($C344,'3c Mappings'!$B$8:$B$21,0),MATCH($B344,'3c Mappings'!$C$7:$O$7,0)))</f>
        <v>0</v>
      </c>
      <c r="AG344" s="80">
        <f>IF(AG213="-","-",AG213*INDEX('3c Mappings'!$C$8:$O$21,MATCH($C344,'3c Mappings'!$B$8:$B$21,0),MATCH($B344,'3c Mappings'!$C$7:$O$7,0)))</f>
        <v>0</v>
      </c>
      <c r="AH344" s="80" t="str">
        <f>IF(AH213="-","-",AH213*INDEX('3c Mappings'!$C$8:$O$21,MATCH($C344,'3c Mappings'!$B$8:$B$21,0),MATCH($B344,'3c Mappings'!$C$7:$O$7,0)))</f>
        <v>-</v>
      </c>
      <c r="AI344" s="80" t="str">
        <f>IF(AI213="-","-",AI213*INDEX('3c Mappings'!$C$8:$O$21,MATCH($C344,'3c Mappings'!$B$8:$B$21,0),MATCH($B344,'3c Mappings'!$C$7:$O$7,0)))</f>
        <v>-</v>
      </c>
      <c r="AJ344" s="80" t="str">
        <f>IF(AJ213="-","-",AJ213*INDEX('3c Mappings'!$C$8:$O$21,MATCH($C344,'3c Mappings'!$B$8:$B$21,0),MATCH($B344,'3c Mappings'!$C$7:$O$7,0)))</f>
        <v>-</v>
      </c>
      <c r="AK344" s="80" t="str">
        <f>IF(AK213="-","-",AK213*INDEX('3c Mappings'!$C$8:$O$21,MATCH($C344,'3c Mappings'!$B$8:$B$21,0),MATCH($B344,'3c Mappings'!$C$7:$O$7,0)))</f>
        <v>-</v>
      </c>
      <c r="AL344" s="80" t="str">
        <f>IF(AL213="-","-",AL213*INDEX('3c Mappings'!$C$8:$O$21,MATCH($C344,'3c Mappings'!$B$8:$B$21,0),MATCH($B344,'3c Mappings'!$C$7:$O$7,0)))</f>
        <v>-</v>
      </c>
      <c r="AM344" s="80" t="str">
        <f>IF(AM213="-","-",AM213*INDEX('3c Mappings'!$C$8:$O$21,MATCH($C344,'3c Mappings'!$B$8:$B$21,0),MATCH($B344,'3c Mappings'!$C$7:$O$7,0)))</f>
        <v>-</v>
      </c>
      <c r="AN344" s="80" t="str">
        <f>IF(AN213="-","-",AN213*INDEX('3c Mappings'!$C$8:$O$21,MATCH($C344,'3c Mappings'!$B$8:$B$21,0),MATCH($B344,'3c Mappings'!$C$7:$O$7,0)))</f>
        <v>-</v>
      </c>
      <c r="AO344" s="80" t="str">
        <f>IF(AO213="-","-",AO213*INDEX('3c Mappings'!$C$8:$O$21,MATCH($C344,'3c Mappings'!$B$8:$B$21,0),MATCH($B344,'3c Mappings'!$C$7:$O$7,0)))</f>
        <v>-</v>
      </c>
      <c r="AP344" s="80" t="str">
        <f>IF(AP213="-","-",AP213*INDEX('3c Mappings'!$C$8:$O$21,MATCH($C344,'3c Mappings'!$B$8:$B$21,0),MATCH($B344,'3c Mappings'!$C$7:$O$7,0)))</f>
        <v>-</v>
      </c>
      <c r="AQ344" s="80" t="str">
        <f>IF(AQ213="-","-",AQ213*INDEX('3c Mappings'!$C$8:$O$21,MATCH($C344,'3c Mappings'!$B$8:$B$21,0),MATCH($B344,'3c Mappings'!$C$7:$O$7,0)))</f>
        <v>-</v>
      </c>
      <c r="AR344" s="80" t="str">
        <f>IF(AR213="-","-",AR213*INDEX('3c Mappings'!$C$8:$O$21,MATCH($C344,'3c Mappings'!$B$8:$B$21,0),MATCH($B344,'3c Mappings'!$C$7:$O$7,0)))</f>
        <v>-</v>
      </c>
      <c r="AS344" s="80" t="str">
        <f>IF(AS213="-","-",AS213*INDEX('3c Mappings'!$C$8:$O$21,MATCH($C344,'3c Mappings'!$B$8:$B$21,0),MATCH($B344,'3c Mappings'!$C$7:$O$7,0)))</f>
        <v>-</v>
      </c>
      <c r="AT344" s="80" t="str">
        <f>IF(AT213="-","-",AT213*INDEX('3c Mappings'!$C$8:$O$21,MATCH($C344,'3c Mappings'!$B$8:$B$21,0),MATCH($B344,'3c Mappings'!$C$7:$O$7,0)))</f>
        <v>-</v>
      </c>
      <c r="AU344" s="80" t="str">
        <f>IF(AU213="-","-",AU213*INDEX('3c Mappings'!$C$8:$O$21,MATCH($C344,'3c Mappings'!$B$8:$B$21,0),MATCH($B344,'3c Mappings'!$C$7:$O$7,0)))</f>
        <v>-</v>
      </c>
      <c r="AV344" s="80" t="str">
        <f>IF(AV213="-","-",AV213*INDEX('3c Mappings'!$C$8:$O$21,MATCH($C344,'3c Mappings'!$B$8:$B$21,0),MATCH($B344,'3c Mappings'!$C$7:$O$7,0)))</f>
        <v>-</v>
      </c>
      <c r="AW344" s="80" t="str">
        <f>IF(AW213="-","-",AW213*INDEX('3c Mappings'!$C$8:$O$21,MATCH($C344,'3c Mappings'!$B$8:$B$21,0),MATCH($B344,'3c Mappings'!$C$7:$O$7,0)))</f>
        <v>-</v>
      </c>
      <c r="AX344" s="80" t="str">
        <f>IF(AX213="-","-",AX213*INDEX('3c Mappings'!$C$8:$O$21,MATCH($C344,'3c Mappings'!$B$8:$B$21,0),MATCH($B344,'3c Mappings'!$C$7:$O$7,0)))</f>
        <v>-</v>
      </c>
      <c r="AY344" s="80" t="str">
        <f>IF(AY213="-","-",AY213*INDEX('3c Mappings'!$C$8:$O$21,MATCH($C344,'3c Mappings'!$B$8:$B$21,0),MATCH($B344,'3c Mappings'!$C$7:$O$7,0)))</f>
        <v>-</v>
      </c>
      <c r="AZ344" s="80" t="str">
        <f>IF(AZ213="-","-",AZ213*INDEX('3c Mappings'!$C$8:$O$21,MATCH($C344,'3c Mappings'!$B$8:$B$21,0),MATCH($B344,'3c Mappings'!$C$7:$O$7,0)))</f>
        <v>-</v>
      </c>
      <c r="BA344" s="80" t="str">
        <f>IF(BA213="-","-",BA213*INDEX('3c Mappings'!$C$8:$O$21,MATCH($C344,'3c Mappings'!$B$8:$B$21,0),MATCH($B344,'3c Mappings'!$C$7:$O$7,0)))</f>
        <v>-</v>
      </c>
      <c r="BB344" s="80" t="str">
        <f>IF(BB213="-","-",BB213*INDEX('3c Mappings'!$C$8:$O$21,MATCH($C344,'3c Mappings'!$B$8:$B$21,0),MATCH($B344,'3c Mappings'!$C$7:$O$7,0)))</f>
        <v>-</v>
      </c>
    </row>
    <row r="345" spans="1:54" s="14" customFormat="1" ht="11.45">
      <c r="A345" s="10"/>
      <c r="B345" s="72" t="s">
        <v>205</v>
      </c>
      <c r="C345" s="73" t="s">
        <v>184</v>
      </c>
      <c r="D345" s="205"/>
      <c r="E345" s="29"/>
      <c r="F345" s="80">
        <f>IF(F214="-","-",F214*INDEX('3c Mappings'!$C$8:$O$21,MATCH($C345,'3c Mappings'!$B$8:$B$21,0),MATCH($B345,'3c Mappings'!$C$7:$O$7,0)))</f>
        <v>0</v>
      </c>
      <c r="G345" s="80">
        <f>IF(G214="-","-",G214*INDEX('3c Mappings'!$C$8:$O$21,MATCH($C345,'3c Mappings'!$B$8:$B$21,0),MATCH($B345,'3c Mappings'!$C$7:$O$7,0)))</f>
        <v>0</v>
      </c>
      <c r="H345" s="80">
        <f>IF(H214="-","-",H214*INDEX('3c Mappings'!$C$8:$O$21,MATCH($C345,'3c Mappings'!$B$8:$B$21,0),MATCH($B345,'3c Mappings'!$C$7:$O$7,0)))</f>
        <v>0</v>
      </c>
      <c r="I345" s="80">
        <f>IF(I214="-","-",I214*INDEX('3c Mappings'!$C$8:$O$21,MATCH($C345,'3c Mappings'!$B$8:$B$21,0),MATCH($B345,'3c Mappings'!$C$7:$O$7,0)))</f>
        <v>0</v>
      </c>
      <c r="J345" s="80">
        <f>IF(J214="-","-",J214*INDEX('3c Mappings'!$C$8:$O$21,MATCH($C345,'3c Mappings'!$B$8:$B$21,0),MATCH($B345,'3c Mappings'!$C$7:$O$7,0)))</f>
        <v>0</v>
      </c>
      <c r="K345" s="80">
        <f>IF(K214="-","-",K214*INDEX('3c Mappings'!$C$8:$O$21,MATCH($C345,'3c Mappings'!$B$8:$B$21,0),MATCH($B345,'3c Mappings'!$C$7:$O$7,0)))</f>
        <v>0</v>
      </c>
      <c r="L345" s="80">
        <f>IF(L214="-","-",L214*INDEX('3c Mappings'!$C$8:$O$21,MATCH($C345,'3c Mappings'!$B$8:$B$21,0),MATCH($B345,'3c Mappings'!$C$7:$O$7,0)))</f>
        <v>0</v>
      </c>
      <c r="M345" s="80">
        <f>IF(M214="-","-",M214*INDEX('3c Mappings'!$C$8:$O$21,MATCH($C345,'3c Mappings'!$B$8:$B$21,0),MATCH($B345,'3c Mappings'!$C$7:$O$7,0)))</f>
        <v>0</v>
      </c>
      <c r="N345" s="82"/>
      <c r="O345" s="80">
        <f>IF(O214="-","-",O214*INDEX('3c Mappings'!$C$8:$O$21,MATCH($C345,'3c Mappings'!$B$8:$B$21,0),MATCH($B345,'3c Mappings'!$C$7:$O$7,0)))</f>
        <v>0</v>
      </c>
      <c r="P345" s="80">
        <f>IF(P214="-","-",P214*INDEX('3c Mappings'!$C$8:$O$21,MATCH($C345,'3c Mappings'!$B$8:$B$21,0),MATCH($B345,'3c Mappings'!$C$7:$O$7,0)))</f>
        <v>0</v>
      </c>
      <c r="Q345" s="80">
        <f>IF(Q214="-","-",Q214*INDEX('3c Mappings'!$C$8:$O$21,MATCH($C345,'3c Mappings'!$B$8:$B$21,0),MATCH($B345,'3c Mappings'!$C$7:$O$7,0)))</f>
        <v>0</v>
      </c>
      <c r="R345" s="80">
        <f>IF(R214="-","-",R214*INDEX('3c Mappings'!$C$8:$O$21,MATCH($C345,'3c Mappings'!$B$8:$B$21,0),MATCH($B345,'3c Mappings'!$C$7:$O$7,0)))</f>
        <v>0</v>
      </c>
      <c r="S345" s="80">
        <f>IF(S214="-","-",S214*INDEX('3c Mappings'!$C$8:$O$21,MATCH($C345,'3c Mappings'!$B$8:$B$21,0),MATCH($B345,'3c Mappings'!$C$7:$O$7,0)))</f>
        <v>0</v>
      </c>
      <c r="T345" s="80">
        <f>IF(T214="-","-",T214*INDEX('3c Mappings'!$C$8:$O$21,MATCH($C345,'3c Mappings'!$B$8:$B$21,0),MATCH($B345,'3c Mappings'!$C$7:$O$7,0)))</f>
        <v>0</v>
      </c>
      <c r="U345" s="80">
        <f>IF(U214="-","-",U214*INDEX('3c Mappings'!$C$8:$O$21,MATCH($C345,'3c Mappings'!$B$8:$B$21,0),MATCH($B345,'3c Mappings'!$C$7:$O$7,0)))</f>
        <v>0</v>
      </c>
      <c r="V345" s="80">
        <f>IF(V214="-","-",V214*INDEX('3c Mappings'!$C$8:$O$21,MATCH($C345,'3c Mappings'!$B$8:$B$21,0),MATCH($B345,'3c Mappings'!$C$7:$O$7,0)))</f>
        <v>0</v>
      </c>
      <c r="W345" s="80">
        <f>IF(W214="-","-",W214*INDEX('3c Mappings'!$C$8:$O$21,MATCH($C345,'3c Mappings'!$B$8:$B$21,0),MATCH($B345,'3c Mappings'!$C$7:$O$7,0)))</f>
        <v>0</v>
      </c>
      <c r="X345" s="80">
        <f>IF(X214="-","-",X214*INDEX('3c Mappings'!$C$8:$O$21,MATCH($C345,'3c Mappings'!$B$8:$B$21,0),MATCH($B345,'3c Mappings'!$C$7:$O$7,0)))</f>
        <v>0</v>
      </c>
      <c r="Y345" s="80">
        <f>IF(Y214="-","-",Y214*INDEX('3c Mappings'!$C$8:$O$21,MATCH($C345,'3c Mappings'!$B$8:$B$21,0),MATCH($B345,'3c Mappings'!$C$7:$O$7,0)))</f>
        <v>0</v>
      </c>
      <c r="Z345" s="80">
        <f>IF(Z214="-","-",Z214*INDEX('3c Mappings'!$C$8:$O$21,MATCH($C345,'3c Mappings'!$B$8:$B$21,0),MATCH($B345,'3c Mappings'!$C$7:$O$7,0)))</f>
        <v>0</v>
      </c>
      <c r="AA345" s="80">
        <f>IF(AA214="-","-",AA214*INDEX('3c Mappings'!$C$8:$O$21,MATCH($C345,'3c Mappings'!$B$8:$B$21,0),MATCH($B345,'3c Mappings'!$C$7:$O$7,0)))</f>
        <v>0</v>
      </c>
      <c r="AB345" s="80">
        <f>IF(AB214="-","-",AB214*INDEX('3c Mappings'!$C$8:$O$21,MATCH($C345,'3c Mappings'!$B$8:$B$21,0),MATCH($B345,'3c Mappings'!$C$7:$O$7,0)))</f>
        <v>0</v>
      </c>
      <c r="AC345" s="80">
        <f>IF(AC214="-","-",AC214*INDEX('3c Mappings'!$C$8:$O$21,MATCH($C345,'3c Mappings'!$B$8:$B$21,0),MATCH($B345,'3c Mappings'!$C$7:$O$7,0)))</f>
        <v>0</v>
      </c>
      <c r="AD345" s="80">
        <f>IF(AD214="-","-",AD214*INDEX('3c Mappings'!$C$8:$O$21,MATCH($C345,'3c Mappings'!$B$8:$B$21,0),MATCH($B345,'3c Mappings'!$C$7:$O$7,0)))</f>
        <v>0</v>
      </c>
      <c r="AE345" s="80">
        <f>IF(AE214="-","-",AE214*INDEX('3c Mappings'!$C$8:$O$21,MATCH($C345,'3c Mappings'!$B$8:$B$21,0),MATCH($B345,'3c Mappings'!$C$7:$O$7,0)))</f>
        <v>0</v>
      </c>
      <c r="AF345" s="80">
        <f>IF(AF214="-","-",AF214*INDEX('3c Mappings'!$C$8:$O$21,MATCH($C345,'3c Mappings'!$B$8:$B$21,0),MATCH($B345,'3c Mappings'!$C$7:$O$7,0)))</f>
        <v>0</v>
      </c>
      <c r="AG345" s="80">
        <f>IF(AG214="-","-",AG214*INDEX('3c Mappings'!$C$8:$O$21,MATCH($C345,'3c Mappings'!$B$8:$B$21,0),MATCH($B345,'3c Mappings'!$C$7:$O$7,0)))</f>
        <v>0</v>
      </c>
      <c r="AH345" s="80" t="str">
        <f>IF(AH214="-","-",AH214*INDEX('3c Mappings'!$C$8:$O$21,MATCH($C345,'3c Mappings'!$B$8:$B$21,0),MATCH($B345,'3c Mappings'!$C$7:$O$7,0)))</f>
        <v>-</v>
      </c>
      <c r="AI345" s="80" t="str">
        <f>IF(AI214="-","-",AI214*INDEX('3c Mappings'!$C$8:$O$21,MATCH($C345,'3c Mappings'!$B$8:$B$21,0),MATCH($B345,'3c Mappings'!$C$7:$O$7,0)))</f>
        <v>-</v>
      </c>
      <c r="AJ345" s="80" t="str">
        <f>IF(AJ214="-","-",AJ214*INDEX('3c Mappings'!$C$8:$O$21,MATCH($C345,'3c Mappings'!$B$8:$B$21,0),MATCH($B345,'3c Mappings'!$C$7:$O$7,0)))</f>
        <v>-</v>
      </c>
      <c r="AK345" s="80" t="str">
        <f>IF(AK214="-","-",AK214*INDEX('3c Mappings'!$C$8:$O$21,MATCH($C345,'3c Mappings'!$B$8:$B$21,0),MATCH($B345,'3c Mappings'!$C$7:$O$7,0)))</f>
        <v>-</v>
      </c>
      <c r="AL345" s="80" t="str">
        <f>IF(AL214="-","-",AL214*INDEX('3c Mappings'!$C$8:$O$21,MATCH($C345,'3c Mappings'!$B$8:$B$21,0),MATCH($B345,'3c Mappings'!$C$7:$O$7,0)))</f>
        <v>-</v>
      </c>
      <c r="AM345" s="80" t="str">
        <f>IF(AM214="-","-",AM214*INDEX('3c Mappings'!$C$8:$O$21,MATCH($C345,'3c Mappings'!$B$8:$B$21,0),MATCH($B345,'3c Mappings'!$C$7:$O$7,0)))</f>
        <v>-</v>
      </c>
      <c r="AN345" s="80" t="str">
        <f>IF(AN214="-","-",AN214*INDEX('3c Mappings'!$C$8:$O$21,MATCH($C345,'3c Mappings'!$B$8:$B$21,0),MATCH($B345,'3c Mappings'!$C$7:$O$7,0)))</f>
        <v>-</v>
      </c>
      <c r="AO345" s="80" t="str">
        <f>IF(AO214="-","-",AO214*INDEX('3c Mappings'!$C$8:$O$21,MATCH($C345,'3c Mappings'!$B$8:$B$21,0),MATCH($B345,'3c Mappings'!$C$7:$O$7,0)))</f>
        <v>-</v>
      </c>
      <c r="AP345" s="80" t="str">
        <f>IF(AP214="-","-",AP214*INDEX('3c Mappings'!$C$8:$O$21,MATCH($C345,'3c Mappings'!$B$8:$B$21,0),MATCH($B345,'3c Mappings'!$C$7:$O$7,0)))</f>
        <v>-</v>
      </c>
      <c r="AQ345" s="80" t="str">
        <f>IF(AQ214="-","-",AQ214*INDEX('3c Mappings'!$C$8:$O$21,MATCH($C345,'3c Mappings'!$B$8:$B$21,0),MATCH($B345,'3c Mappings'!$C$7:$O$7,0)))</f>
        <v>-</v>
      </c>
      <c r="AR345" s="80" t="str">
        <f>IF(AR214="-","-",AR214*INDEX('3c Mappings'!$C$8:$O$21,MATCH($C345,'3c Mappings'!$B$8:$B$21,0),MATCH($B345,'3c Mappings'!$C$7:$O$7,0)))</f>
        <v>-</v>
      </c>
      <c r="AS345" s="80" t="str">
        <f>IF(AS214="-","-",AS214*INDEX('3c Mappings'!$C$8:$O$21,MATCH($C345,'3c Mappings'!$B$8:$B$21,0),MATCH($B345,'3c Mappings'!$C$7:$O$7,0)))</f>
        <v>-</v>
      </c>
      <c r="AT345" s="80" t="str">
        <f>IF(AT214="-","-",AT214*INDEX('3c Mappings'!$C$8:$O$21,MATCH($C345,'3c Mappings'!$B$8:$B$21,0),MATCH($B345,'3c Mappings'!$C$7:$O$7,0)))</f>
        <v>-</v>
      </c>
      <c r="AU345" s="80" t="str">
        <f>IF(AU214="-","-",AU214*INDEX('3c Mappings'!$C$8:$O$21,MATCH($C345,'3c Mappings'!$B$8:$B$21,0),MATCH($B345,'3c Mappings'!$C$7:$O$7,0)))</f>
        <v>-</v>
      </c>
      <c r="AV345" s="80" t="str">
        <f>IF(AV214="-","-",AV214*INDEX('3c Mappings'!$C$8:$O$21,MATCH($C345,'3c Mappings'!$B$8:$B$21,0),MATCH($B345,'3c Mappings'!$C$7:$O$7,0)))</f>
        <v>-</v>
      </c>
      <c r="AW345" s="80" t="str">
        <f>IF(AW214="-","-",AW214*INDEX('3c Mappings'!$C$8:$O$21,MATCH($C345,'3c Mappings'!$B$8:$B$21,0),MATCH($B345,'3c Mappings'!$C$7:$O$7,0)))</f>
        <v>-</v>
      </c>
      <c r="AX345" s="80" t="str">
        <f>IF(AX214="-","-",AX214*INDEX('3c Mappings'!$C$8:$O$21,MATCH($C345,'3c Mappings'!$B$8:$B$21,0),MATCH($B345,'3c Mappings'!$C$7:$O$7,0)))</f>
        <v>-</v>
      </c>
      <c r="AY345" s="80" t="str">
        <f>IF(AY214="-","-",AY214*INDEX('3c Mappings'!$C$8:$O$21,MATCH($C345,'3c Mappings'!$B$8:$B$21,0),MATCH($B345,'3c Mappings'!$C$7:$O$7,0)))</f>
        <v>-</v>
      </c>
      <c r="AZ345" s="80" t="str">
        <f>IF(AZ214="-","-",AZ214*INDEX('3c Mappings'!$C$8:$O$21,MATCH($C345,'3c Mappings'!$B$8:$B$21,0),MATCH($B345,'3c Mappings'!$C$7:$O$7,0)))</f>
        <v>-</v>
      </c>
      <c r="BA345" s="80" t="str">
        <f>IF(BA214="-","-",BA214*INDEX('3c Mappings'!$C$8:$O$21,MATCH($C345,'3c Mappings'!$B$8:$B$21,0),MATCH($B345,'3c Mappings'!$C$7:$O$7,0)))</f>
        <v>-</v>
      </c>
      <c r="BB345" s="80" t="str">
        <f>IF(BB214="-","-",BB214*INDEX('3c Mappings'!$C$8:$O$21,MATCH($C345,'3c Mappings'!$B$8:$B$21,0),MATCH($B345,'3c Mappings'!$C$7:$O$7,0)))</f>
        <v>-</v>
      </c>
    </row>
    <row r="346" spans="1:54" s="14" customFormat="1" ht="11.45">
      <c r="A346" s="10"/>
      <c r="B346" s="72" t="s">
        <v>206</v>
      </c>
      <c r="C346" s="73" t="s">
        <v>184</v>
      </c>
      <c r="D346" s="205"/>
      <c r="E346" s="29"/>
      <c r="F346" s="80">
        <f>IF(F215="-","-",F215*INDEX('3c Mappings'!$C$8:$O$21,MATCH($C346,'3c Mappings'!$B$8:$B$21,0),MATCH($B346,'3c Mappings'!$C$7:$O$7,0)))</f>
        <v>0</v>
      </c>
      <c r="G346" s="80">
        <f>IF(G215="-","-",G215*INDEX('3c Mappings'!$C$8:$O$21,MATCH($C346,'3c Mappings'!$B$8:$B$21,0),MATCH($B346,'3c Mappings'!$C$7:$O$7,0)))</f>
        <v>0</v>
      </c>
      <c r="H346" s="80">
        <f>IF(H215="-","-",H215*INDEX('3c Mappings'!$C$8:$O$21,MATCH($C346,'3c Mappings'!$B$8:$B$21,0),MATCH($B346,'3c Mappings'!$C$7:$O$7,0)))</f>
        <v>0</v>
      </c>
      <c r="I346" s="80">
        <f>IF(I215="-","-",I215*INDEX('3c Mappings'!$C$8:$O$21,MATCH($C346,'3c Mappings'!$B$8:$B$21,0),MATCH($B346,'3c Mappings'!$C$7:$O$7,0)))</f>
        <v>0</v>
      </c>
      <c r="J346" s="80">
        <f>IF(J215="-","-",J215*INDEX('3c Mappings'!$C$8:$O$21,MATCH($C346,'3c Mappings'!$B$8:$B$21,0),MATCH($B346,'3c Mappings'!$C$7:$O$7,0)))</f>
        <v>0</v>
      </c>
      <c r="K346" s="80">
        <f>IF(K215="-","-",K215*INDEX('3c Mappings'!$C$8:$O$21,MATCH($C346,'3c Mappings'!$B$8:$B$21,0),MATCH($B346,'3c Mappings'!$C$7:$O$7,0)))</f>
        <v>0</v>
      </c>
      <c r="L346" s="80">
        <f>IF(L215="-","-",L215*INDEX('3c Mappings'!$C$8:$O$21,MATCH($C346,'3c Mappings'!$B$8:$B$21,0),MATCH($B346,'3c Mappings'!$C$7:$O$7,0)))</f>
        <v>0</v>
      </c>
      <c r="M346" s="80">
        <f>IF(M215="-","-",M215*INDEX('3c Mappings'!$C$8:$O$21,MATCH($C346,'3c Mappings'!$B$8:$B$21,0),MATCH($B346,'3c Mappings'!$C$7:$O$7,0)))</f>
        <v>0</v>
      </c>
      <c r="N346" s="82"/>
      <c r="O346" s="80">
        <f>IF(O215="-","-",O215*INDEX('3c Mappings'!$C$8:$O$21,MATCH($C346,'3c Mappings'!$B$8:$B$21,0),MATCH($B346,'3c Mappings'!$C$7:$O$7,0)))</f>
        <v>0</v>
      </c>
      <c r="P346" s="80">
        <f>IF(P215="-","-",P215*INDEX('3c Mappings'!$C$8:$O$21,MATCH($C346,'3c Mappings'!$B$8:$B$21,0),MATCH($B346,'3c Mappings'!$C$7:$O$7,0)))</f>
        <v>0</v>
      </c>
      <c r="Q346" s="80">
        <f>IF(Q215="-","-",Q215*INDEX('3c Mappings'!$C$8:$O$21,MATCH($C346,'3c Mappings'!$B$8:$B$21,0),MATCH($B346,'3c Mappings'!$C$7:$O$7,0)))</f>
        <v>0</v>
      </c>
      <c r="R346" s="80">
        <f>IF(R215="-","-",R215*INDEX('3c Mappings'!$C$8:$O$21,MATCH($C346,'3c Mappings'!$B$8:$B$21,0),MATCH($B346,'3c Mappings'!$C$7:$O$7,0)))</f>
        <v>0</v>
      </c>
      <c r="S346" s="80">
        <f>IF(S215="-","-",S215*INDEX('3c Mappings'!$C$8:$O$21,MATCH($C346,'3c Mappings'!$B$8:$B$21,0),MATCH($B346,'3c Mappings'!$C$7:$O$7,0)))</f>
        <v>0</v>
      </c>
      <c r="T346" s="80">
        <f>IF(T215="-","-",T215*INDEX('3c Mappings'!$C$8:$O$21,MATCH($C346,'3c Mappings'!$B$8:$B$21,0),MATCH($B346,'3c Mappings'!$C$7:$O$7,0)))</f>
        <v>0</v>
      </c>
      <c r="U346" s="80">
        <f>IF(U215="-","-",U215*INDEX('3c Mappings'!$C$8:$O$21,MATCH($C346,'3c Mappings'!$B$8:$B$21,0),MATCH($B346,'3c Mappings'!$C$7:$O$7,0)))</f>
        <v>0</v>
      </c>
      <c r="V346" s="80">
        <f>IF(V215="-","-",V215*INDEX('3c Mappings'!$C$8:$O$21,MATCH($C346,'3c Mappings'!$B$8:$B$21,0),MATCH($B346,'3c Mappings'!$C$7:$O$7,0)))</f>
        <v>0</v>
      </c>
      <c r="W346" s="80">
        <f>IF(W215="-","-",W215*INDEX('3c Mappings'!$C$8:$O$21,MATCH($C346,'3c Mappings'!$B$8:$B$21,0),MATCH($B346,'3c Mappings'!$C$7:$O$7,0)))</f>
        <v>0</v>
      </c>
      <c r="X346" s="80">
        <f>IF(X215="-","-",X215*INDEX('3c Mappings'!$C$8:$O$21,MATCH($C346,'3c Mappings'!$B$8:$B$21,0),MATCH($B346,'3c Mappings'!$C$7:$O$7,0)))</f>
        <v>0</v>
      </c>
      <c r="Y346" s="80">
        <f>IF(Y215="-","-",Y215*INDEX('3c Mappings'!$C$8:$O$21,MATCH($C346,'3c Mappings'!$B$8:$B$21,0),MATCH($B346,'3c Mappings'!$C$7:$O$7,0)))</f>
        <v>0</v>
      </c>
      <c r="Z346" s="80">
        <f>IF(Z215="-","-",Z215*INDEX('3c Mappings'!$C$8:$O$21,MATCH($C346,'3c Mappings'!$B$8:$B$21,0),MATCH($B346,'3c Mappings'!$C$7:$O$7,0)))</f>
        <v>0</v>
      </c>
      <c r="AA346" s="80">
        <f>IF(AA215="-","-",AA215*INDEX('3c Mappings'!$C$8:$O$21,MATCH($C346,'3c Mappings'!$B$8:$B$21,0),MATCH($B346,'3c Mappings'!$C$7:$O$7,0)))</f>
        <v>0</v>
      </c>
      <c r="AB346" s="80">
        <f>IF(AB215="-","-",AB215*INDEX('3c Mappings'!$C$8:$O$21,MATCH($C346,'3c Mappings'!$B$8:$B$21,0),MATCH($B346,'3c Mappings'!$C$7:$O$7,0)))</f>
        <v>0</v>
      </c>
      <c r="AC346" s="80">
        <f>IF(AC215="-","-",AC215*INDEX('3c Mappings'!$C$8:$O$21,MATCH($C346,'3c Mappings'!$B$8:$B$21,0),MATCH($B346,'3c Mappings'!$C$7:$O$7,0)))</f>
        <v>0</v>
      </c>
      <c r="AD346" s="80">
        <f>IF(AD215="-","-",AD215*INDEX('3c Mappings'!$C$8:$O$21,MATCH($C346,'3c Mappings'!$B$8:$B$21,0),MATCH($B346,'3c Mappings'!$C$7:$O$7,0)))</f>
        <v>0</v>
      </c>
      <c r="AE346" s="80">
        <f>IF(AE215="-","-",AE215*INDEX('3c Mappings'!$C$8:$O$21,MATCH($C346,'3c Mappings'!$B$8:$B$21,0),MATCH($B346,'3c Mappings'!$C$7:$O$7,0)))</f>
        <v>0</v>
      </c>
      <c r="AF346" s="80">
        <f>IF(AF215="-","-",AF215*INDEX('3c Mappings'!$C$8:$O$21,MATCH($C346,'3c Mappings'!$B$8:$B$21,0),MATCH($B346,'3c Mappings'!$C$7:$O$7,0)))</f>
        <v>0</v>
      </c>
      <c r="AG346" s="80">
        <f>IF(AG215="-","-",AG215*INDEX('3c Mappings'!$C$8:$O$21,MATCH($C346,'3c Mappings'!$B$8:$B$21,0),MATCH($B346,'3c Mappings'!$C$7:$O$7,0)))</f>
        <v>0</v>
      </c>
      <c r="AH346" s="80" t="str">
        <f>IF(AH215="-","-",AH215*INDEX('3c Mappings'!$C$8:$O$21,MATCH($C346,'3c Mappings'!$B$8:$B$21,0),MATCH($B346,'3c Mappings'!$C$7:$O$7,0)))</f>
        <v>-</v>
      </c>
      <c r="AI346" s="80" t="str">
        <f>IF(AI215="-","-",AI215*INDEX('3c Mappings'!$C$8:$O$21,MATCH($C346,'3c Mappings'!$B$8:$B$21,0),MATCH($B346,'3c Mappings'!$C$7:$O$7,0)))</f>
        <v>-</v>
      </c>
      <c r="AJ346" s="80" t="str">
        <f>IF(AJ215="-","-",AJ215*INDEX('3c Mappings'!$C$8:$O$21,MATCH($C346,'3c Mappings'!$B$8:$B$21,0),MATCH($B346,'3c Mappings'!$C$7:$O$7,0)))</f>
        <v>-</v>
      </c>
      <c r="AK346" s="80" t="str">
        <f>IF(AK215="-","-",AK215*INDEX('3c Mappings'!$C$8:$O$21,MATCH($C346,'3c Mappings'!$B$8:$B$21,0),MATCH($B346,'3c Mappings'!$C$7:$O$7,0)))</f>
        <v>-</v>
      </c>
      <c r="AL346" s="80" t="str">
        <f>IF(AL215="-","-",AL215*INDEX('3c Mappings'!$C$8:$O$21,MATCH($C346,'3c Mappings'!$B$8:$B$21,0),MATCH($B346,'3c Mappings'!$C$7:$O$7,0)))</f>
        <v>-</v>
      </c>
      <c r="AM346" s="80" t="str">
        <f>IF(AM215="-","-",AM215*INDEX('3c Mappings'!$C$8:$O$21,MATCH($C346,'3c Mappings'!$B$8:$B$21,0),MATCH($B346,'3c Mappings'!$C$7:$O$7,0)))</f>
        <v>-</v>
      </c>
      <c r="AN346" s="80" t="str">
        <f>IF(AN215="-","-",AN215*INDEX('3c Mappings'!$C$8:$O$21,MATCH($C346,'3c Mappings'!$B$8:$B$21,0),MATCH($B346,'3c Mappings'!$C$7:$O$7,0)))</f>
        <v>-</v>
      </c>
      <c r="AO346" s="80" t="str">
        <f>IF(AO215="-","-",AO215*INDEX('3c Mappings'!$C$8:$O$21,MATCH($C346,'3c Mappings'!$B$8:$B$21,0),MATCH($B346,'3c Mappings'!$C$7:$O$7,0)))</f>
        <v>-</v>
      </c>
      <c r="AP346" s="80" t="str">
        <f>IF(AP215="-","-",AP215*INDEX('3c Mappings'!$C$8:$O$21,MATCH($C346,'3c Mappings'!$B$8:$B$21,0),MATCH($B346,'3c Mappings'!$C$7:$O$7,0)))</f>
        <v>-</v>
      </c>
      <c r="AQ346" s="80" t="str">
        <f>IF(AQ215="-","-",AQ215*INDEX('3c Mappings'!$C$8:$O$21,MATCH($C346,'3c Mappings'!$B$8:$B$21,0),MATCH($B346,'3c Mappings'!$C$7:$O$7,0)))</f>
        <v>-</v>
      </c>
      <c r="AR346" s="80" t="str">
        <f>IF(AR215="-","-",AR215*INDEX('3c Mappings'!$C$8:$O$21,MATCH($C346,'3c Mappings'!$B$8:$B$21,0),MATCH($B346,'3c Mappings'!$C$7:$O$7,0)))</f>
        <v>-</v>
      </c>
      <c r="AS346" s="80" t="str">
        <f>IF(AS215="-","-",AS215*INDEX('3c Mappings'!$C$8:$O$21,MATCH($C346,'3c Mappings'!$B$8:$B$21,0),MATCH($B346,'3c Mappings'!$C$7:$O$7,0)))</f>
        <v>-</v>
      </c>
      <c r="AT346" s="80" t="str">
        <f>IF(AT215="-","-",AT215*INDEX('3c Mappings'!$C$8:$O$21,MATCH($C346,'3c Mappings'!$B$8:$B$21,0),MATCH($B346,'3c Mappings'!$C$7:$O$7,0)))</f>
        <v>-</v>
      </c>
      <c r="AU346" s="80" t="str">
        <f>IF(AU215="-","-",AU215*INDEX('3c Mappings'!$C$8:$O$21,MATCH($C346,'3c Mappings'!$B$8:$B$21,0),MATCH($B346,'3c Mappings'!$C$7:$O$7,0)))</f>
        <v>-</v>
      </c>
      <c r="AV346" s="80" t="str">
        <f>IF(AV215="-","-",AV215*INDEX('3c Mappings'!$C$8:$O$21,MATCH($C346,'3c Mappings'!$B$8:$B$21,0),MATCH($B346,'3c Mappings'!$C$7:$O$7,0)))</f>
        <v>-</v>
      </c>
      <c r="AW346" s="80" t="str">
        <f>IF(AW215="-","-",AW215*INDEX('3c Mappings'!$C$8:$O$21,MATCH($C346,'3c Mappings'!$B$8:$B$21,0),MATCH($B346,'3c Mappings'!$C$7:$O$7,0)))</f>
        <v>-</v>
      </c>
      <c r="AX346" s="80" t="str">
        <f>IF(AX215="-","-",AX215*INDEX('3c Mappings'!$C$8:$O$21,MATCH($C346,'3c Mappings'!$B$8:$B$21,0),MATCH($B346,'3c Mappings'!$C$7:$O$7,0)))</f>
        <v>-</v>
      </c>
      <c r="AY346" s="80" t="str">
        <f>IF(AY215="-","-",AY215*INDEX('3c Mappings'!$C$8:$O$21,MATCH($C346,'3c Mappings'!$B$8:$B$21,0),MATCH($B346,'3c Mappings'!$C$7:$O$7,0)))</f>
        <v>-</v>
      </c>
      <c r="AZ346" s="80" t="str">
        <f>IF(AZ215="-","-",AZ215*INDEX('3c Mappings'!$C$8:$O$21,MATCH($C346,'3c Mappings'!$B$8:$B$21,0),MATCH($B346,'3c Mappings'!$C$7:$O$7,0)))</f>
        <v>-</v>
      </c>
      <c r="BA346" s="80" t="str">
        <f>IF(BA215="-","-",BA215*INDEX('3c Mappings'!$C$8:$O$21,MATCH($C346,'3c Mappings'!$B$8:$B$21,0),MATCH($B346,'3c Mappings'!$C$7:$O$7,0)))</f>
        <v>-</v>
      </c>
      <c r="BB346" s="80" t="str">
        <f>IF(BB215="-","-",BB215*INDEX('3c Mappings'!$C$8:$O$21,MATCH($C346,'3c Mappings'!$B$8:$B$21,0),MATCH($B346,'3c Mappings'!$C$7:$O$7,0)))</f>
        <v>-</v>
      </c>
    </row>
    <row r="347" spans="1:54" s="14" customFormat="1" ht="11.45">
      <c r="A347" s="10"/>
      <c r="B347" s="72" t="s">
        <v>207</v>
      </c>
      <c r="C347" s="73" t="s">
        <v>184</v>
      </c>
      <c r="D347" s="205"/>
      <c r="E347" s="29"/>
      <c r="F347" s="80">
        <f>IF(F216="-","-",F216*INDEX('3c Mappings'!$C$8:$O$21,MATCH($C347,'3c Mappings'!$B$8:$B$21,0),MATCH($B347,'3c Mappings'!$C$7:$O$7,0)))</f>
        <v>0</v>
      </c>
      <c r="G347" s="80">
        <f>IF(G216="-","-",G216*INDEX('3c Mappings'!$C$8:$O$21,MATCH($C347,'3c Mappings'!$B$8:$B$21,0),MATCH($B347,'3c Mappings'!$C$7:$O$7,0)))</f>
        <v>0</v>
      </c>
      <c r="H347" s="80">
        <f>IF(H216="-","-",H216*INDEX('3c Mappings'!$C$8:$O$21,MATCH($C347,'3c Mappings'!$B$8:$B$21,0),MATCH($B347,'3c Mappings'!$C$7:$O$7,0)))</f>
        <v>0</v>
      </c>
      <c r="I347" s="80">
        <f>IF(I216="-","-",I216*INDEX('3c Mappings'!$C$8:$O$21,MATCH($C347,'3c Mappings'!$B$8:$B$21,0),MATCH($B347,'3c Mappings'!$C$7:$O$7,0)))</f>
        <v>0</v>
      </c>
      <c r="J347" s="80">
        <f>IF(J216="-","-",J216*INDEX('3c Mappings'!$C$8:$O$21,MATCH($C347,'3c Mappings'!$B$8:$B$21,0),MATCH($B347,'3c Mappings'!$C$7:$O$7,0)))</f>
        <v>0</v>
      </c>
      <c r="K347" s="80">
        <f>IF(K216="-","-",K216*INDEX('3c Mappings'!$C$8:$O$21,MATCH($C347,'3c Mappings'!$B$8:$B$21,0),MATCH($B347,'3c Mappings'!$C$7:$O$7,0)))</f>
        <v>0</v>
      </c>
      <c r="L347" s="80">
        <f>IF(L216="-","-",L216*INDEX('3c Mappings'!$C$8:$O$21,MATCH($C347,'3c Mappings'!$B$8:$B$21,0),MATCH($B347,'3c Mappings'!$C$7:$O$7,0)))</f>
        <v>0</v>
      </c>
      <c r="M347" s="80">
        <f>IF(M216="-","-",M216*INDEX('3c Mappings'!$C$8:$O$21,MATCH($C347,'3c Mappings'!$B$8:$B$21,0),MATCH($B347,'3c Mappings'!$C$7:$O$7,0)))</f>
        <v>0</v>
      </c>
      <c r="N347" s="82"/>
      <c r="O347" s="80">
        <f>IF(O216="-","-",O216*INDEX('3c Mappings'!$C$8:$O$21,MATCH($C347,'3c Mappings'!$B$8:$B$21,0),MATCH($B347,'3c Mappings'!$C$7:$O$7,0)))</f>
        <v>0</v>
      </c>
      <c r="P347" s="80">
        <f>IF(P216="-","-",P216*INDEX('3c Mappings'!$C$8:$O$21,MATCH($C347,'3c Mappings'!$B$8:$B$21,0),MATCH($B347,'3c Mappings'!$C$7:$O$7,0)))</f>
        <v>0</v>
      </c>
      <c r="Q347" s="80">
        <f>IF(Q216="-","-",Q216*INDEX('3c Mappings'!$C$8:$O$21,MATCH($C347,'3c Mappings'!$B$8:$B$21,0),MATCH($B347,'3c Mappings'!$C$7:$O$7,0)))</f>
        <v>0</v>
      </c>
      <c r="R347" s="80">
        <f>IF(R216="-","-",R216*INDEX('3c Mappings'!$C$8:$O$21,MATCH($C347,'3c Mappings'!$B$8:$B$21,0),MATCH($B347,'3c Mappings'!$C$7:$O$7,0)))</f>
        <v>0</v>
      </c>
      <c r="S347" s="80">
        <f>IF(S216="-","-",S216*INDEX('3c Mappings'!$C$8:$O$21,MATCH($C347,'3c Mappings'!$B$8:$B$21,0),MATCH($B347,'3c Mappings'!$C$7:$O$7,0)))</f>
        <v>0</v>
      </c>
      <c r="T347" s="80">
        <f>IF(T216="-","-",T216*INDEX('3c Mappings'!$C$8:$O$21,MATCH($C347,'3c Mappings'!$B$8:$B$21,0),MATCH($B347,'3c Mappings'!$C$7:$O$7,0)))</f>
        <v>0</v>
      </c>
      <c r="U347" s="80">
        <f>IF(U216="-","-",U216*INDEX('3c Mappings'!$C$8:$O$21,MATCH($C347,'3c Mappings'!$B$8:$B$21,0),MATCH($B347,'3c Mappings'!$C$7:$O$7,0)))</f>
        <v>0</v>
      </c>
      <c r="V347" s="80">
        <f>IF(V216="-","-",V216*INDEX('3c Mappings'!$C$8:$O$21,MATCH($C347,'3c Mappings'!$B$8:$B$21,0),MATCH($B347,'3c Mappings'!$C$7:$O$7,0)))</f>
        <v>0</v>
      </c>
      <c r="W347" s="80">
        <f>IF(W216="-","-",W216*INDEX('3c Mappings'!$C$8:$O$21,MATCH($C347,'3c Mappings'!$B$8:$B$21,0),MATCH($B347,'3c Mappings'!$C$7:$O$7,0)))</f>
        <v>0</v>
      </c>
      <c r="X347" s="80">
        <f>IF(X216="-","-",X216*INDEX('3c Mappings'!$C$8:$O$21,MATCH($C347,'3c Mappings'!$B$8:$B$21,0),MATCH($B347,'3c Mappings'!$C$7:$O$7,0)))</f>
        <v>0</v>
      </c>
      <c r="Y347" s="80">
        <f>IF(Y216="-","-",Y216*INDEX('3c Mappings'!$C$8:$O$21,MATCH($C347,'3c Mappings'!$B$8:$B$21,0),MATCH($B347,'3c Mappings'!$C$7:$O$7,0)))</f>
        <v>0</v>
      </c>
      <c r="Z347" s="80">
        <f>IF(Z216="-","-",Z216*INDEX('3c Mappings'!$C$8:$O$21,MATCH($C347,'3c Mappings'!$B$8:$B$21,0),MATCH($B347,'3c Mappings'!$C$7:$O$7,0)))</f>
        <v>0</v>
      </c>
      <c r="AA347" s="80">
        <f>IF(AA216="-","-",AA216*INDEX('3c Mappings'!$C$8:$O$21,MATCH($C347,'3c Mappings'!$B$8:$B$21,0),MATCH($B347,'3c Mappings'!$C$7:$O$7,0)))</f>
        <v>0</v>
      </c>
      <c r="AB347" s="80">
        <f>IF(AB216="-","-",AB216*INDEX('3c Mappings'!$C$8:$O$21,MATCH($C347,'3c Mappings'!$B$8:$B$21,0),MATCH($B347,'3c Mappings'!$C$7:$O$7,0)))</f>
        <v>0</v>
      </c>
      <c r="AC347" s="80">
        <f>IF(AC216="-","-",AC216*INDEX('3c Mappings'!$C$8:$O$21,MATCH($C347,'3c Mappings'!$B$8:$B$21,0),MATCH($B347,'3c Mappings'!$C$7:$O$7,0)))</f>
        <v>0</v>
      </c>
      <c r="AD347" s="80">
        <f>IF(AD216="-","-",AD216*INDEX('3c Mappings'!$C$8:$O$21,MATCH($C347,'3c Mappings'!$B$8:$B$21,0),MATCH($B347,'3c Mappings'!$C$7:$O$7,0)))</f>
        <v>0</v>
      </c>
      <c r="AE347" s="80">
        <f>IF(AE216="-","-",AE216*INDEX('3c Mappings'!$C$8:$O$21,MATCH($C347,'3c Mappings'!$B$8:$B$21,0),MATCH($B347,'3c Mappings'!$C$7:$O$7,0)))</f>
        <v>0</v>
      </c>
      <c r="AF347" s="80">
        <f>IF(AF216="-","-",AF216*INDEX('3c Mappings'!$C$8:$O$21,MATCH($C347,'3c Mappings'!$B$8:$B$21,0),MATCH($B347,'3c Mappings'!$C$7:$O$7,0)))</f>
        <v>0</v>
      </c>
      <c r="AG347" s="80">
        <f>IF(AG216="-","-",AG216*INDEX('3c Mappings'!$C$8:$O$21,MATCH($C347,'3c Mappings'!$B$8:$B$21,0),MATCH($B347,'3c Mappings'!$C$7:$O$7,0)))</f>
        <v>0</v>
      </c>
      <c r="AH347" s="80" t="str">
        <f>IF(AH216="-","-",AH216*INDEX('3c Mappings'!$C$8:$O$21,MATCH($C347,'3c Mappings'!$B$8:$B$21,0),MATCH($B347,'3c Mappings'!$C$7:$O$7,0)))</f>
        <v>-</v>
      </c>
      <c r="AI347" s="80" t="str">
        <f>IF(AI216="-","-",AI216*INDEX('3c Mappings'!$C$8:$O$21,MATCH($C347,'3c Mappings'!$B$8:$B$21,0),MATCH($B347,'3c Mappings'!$C$7:$O$7,0)))</f>
        <v>-</v>
      </c>
      <c r="AJ347" s="80" t="str">
        <f>IF(AJ216="-","-",AJ216*INDEX('3c Mappings'!$C$8:$O$21,MATCH($C347,'3c Mappings'!$B$8:$B$21,0),MATCH($B347,'3c Mappings'!$C$7:$O$7,0)))</f>
        <v>-</v>
      </c>
      <c r="AK347" s="80" t="str">
        <f>IF(AK216="-","-",AK216*INDEX('3c Mappings'!$C$8:$O$21,MATCH($C347,'3c Mappings'!$B$8:$B$21,0),MATCH($B347,'3c Mappings'!$C$7:$O$7,0)))</f>
        <v>-</v>
      </c>
      <c r="AL347" s="80" t="str">
        <f>IF(AL216="-","-",AL216*INDEX('3c Mappings'!$C$8:$O$21,MATCH($C347,'3c Mappings'!$B$8:$B$21,0),MATCH($B347,'3c Mappings'!$C$7:$O$7,0)))</f>
        <v>-</v>
      </c>
      <c r="AM347" s="80" t="str">
        <f>IF(AM216="-","-",AM216*INDEX('3c Mappings'!$C$8:$O$21,MATCH($C347,'3c Mappings'!$B$8:$B$21,0),MATCH($B347,'3c Mappings'!$C$7:$O$7,0)))</f>
        <v>-</v>
      </c>
      <c r="AN347" s="80" t="str">
        <f>IF(AN216="-","-",AN216*INDEX('3c Mappings'!$C$8:$O$21,MATCH($C347,'3c Mappings'!$B$8:$B$21,0),MATCH($B347,'3c Mappings'!$C$7:$O$7,0)))</f>
        <v>-</v>
      </c>
      <c r="AO347" s="80" t="str">
        <f>IF(AO216="-","-",AO216*INDEX('3c Mappings'!$C$8:$O$21,MATCH($C347,'3c Mappings'!$B$8:$B$21,0),MATCH($B347,'3c Mappings'!$C$7:$O$7,0)))</f>
        <v>-</v>
      </c>
      <c r="AP347" s="80" t="str">
        <f>IF(AP216="-","-",AP216*INDEX('3c Mappings'!$C$8:$O$21,MATCH($C347,'3c Mappings'!$B$8:$B$21,0),MATCH($B347,'3c Mappings'!$C$7:$O$7,0)))</f>
        <v>-</v>
      </c>
      <c r="AQ347" s="80" t="str">
        <f>IF(AQ216="-","-",AQ216*INDEX('3c Mappings'!$C$8:$O$21,MATCH($C347,'3c Mappings'!$B$8:$B$21,0),MATCH($B347,'3c Mappings'!$C$7:$O$7,0)))</f>
        <v>-</v>
      </c>
      <c r="AR347" s="80" t="str">
        <f>IF(AR216="-","-",AR216*INDEX('3c Mappings'!$C$8:$O$21,MATCH($C347,'3c Mappings'!$B$8:$B$21,0),MATCH($B347,'3c Mappings'!$C$7:$O$7,0)))</f>
        <v>-</v>
      </c>
      <c r="AS347" s="80" t="str">
        <f>IF(AS216="-","-",AS216*INDEX('3c Mappings'!$C$8:$O$21,MATCH($C347,'3c Mappings'!$B$8:$B$21,0),MATCH($B347,'3c Mappings'!$C$7:$O$7,0)))</f>
        <v>-</v>
      </c>
      <c r="AT347" s="80" t="str">
        <f>IF(AT216="-","-",AT216*INDEX('3c Mappings'!$C$8:$O$21,MATCH($C347,'3c Mappings'!$B$8:$B$21,0),MATCH($B347,'3c Mappings'!$C$7:$O$7,0)))</f>
        <v>-</v>
      </c>
      <c r="AU347" s="80" t="str">
        <f>IF(AU216="-","-",AU216*INDEX('3c Mappings'!$C$8:$O$21,MATCH($C347,'3c Mappings'!$B$8:$B$21,0),MATCH($B347,'3c Mappings'!$C$7:$O$7,0)))</f>
        <v>-</v>
      </c>
      <c r="AV347" s="80" t="str">
        <f>IF(AV216="-","-",AV216*INDEX('3c Mappings'!$C$8:$O$21,MATCH($C347,'3c Mappings'!$B$8:$B$21,0),MATCH($B347,'3c Mappings'!$C$7:$O$7,0)))</f>
        <v>-</v>
      </c>
      <c r="AW347" s="80" t="str">
        <f>IF(AW216="-","-",AW216*INDEX('3c Mappings'!$C$8:$O$21,MATCH($C347,'3c Mappings'!$B$8:$B$21,0),MATCH($B347,'3c Mappings'!$C$7:$O$7,0)))</f>
        <v>-</v>
      </c>
      <c r="AX347" s="80" t="str">
        <f>IF(AX216="-","-",AX216*INDEX('3c Mappings'!$C$8:$O$21,MATCH($C347,'3c Mappings'!$B$8:$B$21,0),MATCH($B347,'3c Mappings'!$C$7:$O$7,0)))</f>
        <v>-</v>
      </c>
      <c r="AY347" s="80" t="str">
        <f>IF(AY216="-","-",AY216*INDEX('3c Mappings'!$C$8:$O$21,MATCH($C347,'3c Mappings'!$B$8:$B$21,0),MATCH($B347,'3c Mappings'!$C$7:$O$7,0)))</f>
        <v>-</v>
      </c>
      <c r="AZ347" s="80" t="str">
        <f>IF(AZ216="-","-",AZ216*INDEX('3c Mappings'!$C$8:$O$21,MATCH($C347,'3c Mappings'!$B$8:$B$21,0),MATCH($B347,'3c Mappings'!$C$7:$O$7,0)))</f>
        <v>-</v>
      </c>
      <c r="BA347" s="80" t="str">
        <f>IF(BA216="-","-",BA216*INDEX('3c Mappings'!$C$8:$O$21,MATCH($C347,'3c Mappings'!$B$8:$B$21,0),MATCH($B347,'3c Mappings'!$C$7:$O$7,0)))</f>
        <v>-</v>
      </c>
      <c r="BB347" s="80" t="str">
        <f>IF(BB216="-","-",BB216*INDEX('3c Mappings'!$C$8:$O$21,MATCH($C347,'3c Mappings'!$B$8:$B$21,0),MATCH($B347,'3c Mappings'!$C$7:$O$7,0)))</f>
        <v>-</v>
      </c>
    </row>
    <row r="348" spans="1:54" s="14" customFormat="1" ht="11.45">
      <c r="A348" s="10"/>
      <c r="B348" s="72" t="s">
        <v>208</v>
      </c>
      <c r="C348" s="73" t="s">
        <v>184</v>
      </c>
      <c r="D348" s="205"/>
      <c r="E348" s="29"/>
      <c r="F348" s="80">
        <f>IF(F217="-","-",F217*INDEX('3c Mappings'!$C$8:$O$21,MATCH($C348,'3c Mappings'!$B$8:$B$21,0),MATCH($B348,'3c Mappings'!$C$7:$O$7,0)))</f>
        <v>0</v>
      </c>
      <c r="G348" s="80">
        <f>IF(G217="-","-",G217*INDEX('3c Mappings'!$C$8:$O$21,MATCH($C348,'3c Mappings'!$B$8:$B$21,0),MATCH($B348,'3c Mappings'!$C$7:$O$7,0)))</f>
        <v>0</v>
      </c>
      <c r="H348" s="80">
        <f>IF(H217="-","-",H217*INDEX('3c Mappings'!$C$8:$O$21,MATCH($C348,'3c Mappings'!$B$8:$B$21,0),MATCH($B348,'3c Mappings'!$C$7:$O$7,0)))</f>
        <v>0</v>
      </c>
      <c r="I348" s="80">
        <f>IF(I217="-","-",I217*INDEX('3c Mappings'!$C$8:$O$21,MATCH($C348,'3c Mappings'!$B$8:$B$21,0),MATCH($B348,'3c Mappings'!$C$7:$O$7,0)))</f>
        <v>0</v>
      </c>
      <c r="J348" s="80">
        <f>IF(J217="-","-",J217*INDEX('3c Mappings'!$C$8:$O$21,MATCH($C348,'3c Mappings'!$B$8:$B$21,0),MATCH($B348,'3c Mappings'!$C$7:$O$7,0)))</f>
        <v>0</v>
      </c>
      <c r="K348" s="80">
        <f>IF(K217="-","-",K217*INDEX('3c Mappings'!$C$8:$O$21,MATCH($C348,'3c Mappings'!$B$8:$B$21,0),MATCH($B348,'3c Mappings'!$C$7:$O$7,0)))</f>
        <v>0</v>
      </c>
      <c r="L348" s="80">
        <f>IF(L217="-","-",L217*INDEX('3c Mappings'!$C$8:$O$21,MATCH($C348,'3c Mappings'!$B$8:$B$21,0),MATCH($B348,'3c Mappings'!$C$7:$O$7,0)))</f>
        <v>0</v>
      </c>
      <c r="M348" s="80">
        <f>IF(M217="-","-",M217*INDEX('3c Mappings'!$C$8:$O$21,MATCH($C348,'3c Mappings'!$B$8:$B$21,0),MATCH($B348,'3c Mappings'!$C$7:$O$7,0)))</f>
        <v>0</v>
      </c>
      <c r="N348" s="82"/>
      <c r="O348" s="80">
        <f>IF(O217="-","-",O217*INDEX('3c Mappings'!$C$8:$O$21,MATCH($C348,'3c Mappings'!$B$8:$B$21,0),MATCH($B348,'3c Mappings'!$C$7:$O$7,0)))</f>
        <v>0</v>
      </c>
      <c r="P348" s="80">
        <f>IF(P217="-","-",P217*INDEX('3c Mappings'!$C$8:$O$21,MATCH($C348,'3c Mappings'!$B$8:$B$21,0),MATCH($B348,'3c Mappings'!$C$7:$O$7,0)))</f>
        <v>0</v>
      </c>
      <c r="Q348" s="80">
        <f>IF(Q217="-","-",Q217*INDEX('3c Mappings'!$C$8:$O$21,MATCH($C348,'3c Mappings'!$B$8:$B$21,0),MATCH($B348,'3c Mappings'!$C$7:$O$7,0)))</f>
        <v>0</v>
      </c>
      <c r="R348" s="80">
        <f>IF(R217="-","-",R217*INDEX('3c Mappings'!$C$8:$O$21,MATCH($C348,'3c Mappings'!$B$8:$B$21,0),MATCH($B348,'3c Mappings'!$C$7:$O$7,0)))</f>
        <v>0</v>
      </c>
      <c r="S348" s="80">
        <f>IF(S217="-","-",S217*INDEX('3c Mappings'!$C$8:$O$21,MATCH($C348,'3c Mappings'!$B$8:$B$21,0),MATCH($B348,'3c Mappings'!$C$7:$O$7,0)))</f>
        <v>0</v>
      </c>
      <c r="T348" s="80">
        <f>IF(T217="-","-",T217*INDEX('3c Mappings'!$C$8:$O$21,MATCH($C348,'3c Mappings'!$B$8:$B$21,0),MATCH($B348,'3c Mappings'!$C$7:$O$7,0)))</f>
        <v>0</v>
      </c>
      <c r="U348" s="80">
        <f>IF(U217="-","-",U217*INDEX('3c Mappings'!$C$8:$O$21,MATCH($C348,'3c Mappings'!$B$8:$B$21,0),MATCH($B348,'3c Mappings'!$C$7:$O$7,0)))</f>
        <v>0</v>
      </c>
      <c r="V348" s="80">
        <f>IF(V217="-","-",V217*INDEX('3c Mappings'!$C$8:$O$21,MATCH($C348,'3c Mappings'!$B$8:$B$21,0),MATCH($B348,'3c Mappings'!$C$7:$O$7,0)))</f>
        <v>0</v>
      </c>
      <c r="W348" s="80">
        <f>IF(W217="-","-",W217*INDEX('3c Mappings'!$C$8:$O$21,MATCH($C348,'3c Mappings'!$B$8:$B$21,0),MATCH($B348,'3c Mappings'!$C$7:$O$7,0)))</f>
        <v>0</v>
      </c>
      <c r="X348" s="80">
        <f>IF(X217="-","-",X217*INDEX('3c Mappings'!$C$8:$O$21,MATCH($C348,'3c Mappings'!$B$8:$B$21,0),MATCH($B348,'3c Mappings'!$C$7:$O$7,0)))</f>
        <v>0</v>
      </c>
      <c r="Y348" s="80">
        <f>IF(Y217="-","-",Y217*INDEX('3c Mappings'!$C$8:$O$21,MATCH($C348,'3c Mappings'!$B$8:$B$21,0),MATCH($B348,'3c Mappings'!$C$7:$O$7,0)))</f>
        <v>0</v>
      </c>
      <c r="Z348" s="80">
        <f>IF(Z217="-","-",Z217*INDEX('3c Mappings'!$C$8:$O$21,MATCH($C348,'3c Mappings'!$B$8:$B$21,0),MATCH($B348,'3c Mappings'!$C$7:$O$7,0)))</f>
        <v>0</v>
      </c>
      <c r="AA348" s="80">
        <f>IF(AA217="-","-",AA217*INDEX('3c Mappings'!$C$8:$O$21,MATCH($C348,'3c Mappings'!$B$8:$B$21,0),MATCH($B348,'3c Mappings'!$C$7:$O$7,0)))</f>
        <v>0</v>
      </c>
      <c r="AB348" s="80">
        <f>IF(AB217="-","-",AB217*INDEX('3c Mappings'!$C$8:$O$21,MATCH($C348,'3c Mappings'!$B$8:$B$21,0),MATCH($B348,'3c Mappings'!$C$7:$O$7,0)))</f>
        <v>0</v>
      </c>
      <c r="AC348" s="80">
        <f>IF(AC217="-","-",AC217*INDEX('3c Mappings'!$C$8:$O$21,MATCH($C348,'3c Mappings'!$B$8:$B$21,0),MATCH($B348,'3c Mappings'!$C$7:$O$7,0)))</f>
        <v>0</v>
      </c>
      <c r="AD348" s="80">
        <f>IF(AD217="-","-",AD217*INDEX('3c Mappings'!$C$8:$O$21,MATCH($C348,'3c Mappings'!$B$8:$B$21,0),MATCH($B348,'3c Mappings'!$C$7:$O$7,0)))</f>
        <v>0</v>
      </c>
      <c r="AE348" s="80">
        <f>IF(AE217="-","-",AE217*INDEX('3c Mappings'!$C$8:$O$21,MATCH($C348,'3c Mappings'!$B$8:$B$21,0),MATCH($B348,'3c Mappings'!$C$7:$O$7,0)))</f>
        <v>0</v>
      </c>
      <c r="AF348" s="80">
        <f>IF(AF217="-","-",AF217*INDEX('3c Mappings'!$C$8:$O$21,MATCH($C348,'3c Mappings'!$B$8:$B$21,0),MATCH($B348,'3c Mappings'!$C$7:$O$7,0)))</f>
        <v>0</v>
      </c>
      <c r="AG348" s="80">
        <f>IF(AG217="-","-",AG217*INDEX('3c Mappings'!$C$8:$O$21,MATCH($C348,'3c Mappings'!$B$8:$B$21,0),MATCH($B348,'3c Mappings'!$C$7:$O$7,0)))</f>
        <v>0</v>
      </c>
      <c r="AH348" s="80" t="str">
        <f>IF(AH217="-","-",AH217*INDEX('3c Mappings'!$C$8:$O$21,MATCH($C348,'3c Mappings'!$B$8:$B$21,0),MATCH($B348,'3c Mappings'!$C$7:$O$7,0)))</f>
        <v>-</v>
      </c>
      <c r="AI348" s="80" t="str">
        <f>IF(AI217="-","-",AI217*INDEX('3c Mappings'!$C$8:$O$21,MATCH($C348,'3c Mappings'!$B$8:$B$21,0),MATCH($B348,'3c Mappings'!$C$7:$O$7,0)))</f>
        <v>-</v>
      </c>
      <c r="AJ348" s="80" t="str">
        <f>IF(AJ217="-","-",AJ217*INDEX('3c Mappings'!$C$8:$O$21,MATCH($C348,'3c Mappings'!$B$8:$B$21,0),MATCH($B348,'3c Mappings'!$C$7:$O$7,0)))</f>
        <v>-</v>
      </c>
      <c r="AK348" s="80" t="str">
        <f>IF(AK217="-","-",AK217*INDEX('3c Mappings'!$C$8:$O$21,MATCH($C348,'3c Mappings'!$B$8:$B$21,0),MATCH($B348,'3c Mappings'!$C$7:$O$7,0)))</f>
        <v>-</v>
      </c>
      <c r="AL348" s="80" t="str">
        <f>IF(AL217="-","-",AL217*INDEX('3c Mappings'!$C$8:$O$21,MATCH($C348,'3c Mappings'!$B$8:$B$21,0),MATCH($B348,'3c Mappings'!$C$7:$O$7,0)))</f>
        <v>-</v>
      </c>
      <c r="AM348" s="80" t="str">
        <f>IF(AM217="-","-",AM217*INDEX('3c Mappings'!$C$8:$O$21,MATCH($C348,'3c Mappings'!$B$8:$B$21,0),MATCH($B348,'3c Mappings'!$C$7:$O$7,0)))</f>
        <v>-</v>
      </c>
      <c r="AN348" s="80" t="str">
        <f>IF(AN217="-","-",AN217*INDEX('3c Mappings'!$C$8:$O$21,MATCH($C348,'3c Mappings'!$B$8:$B$21,0),MATCH($B348,'3c Mappings'!$C$7:$O$7,0)))</f>
        <v>-</v>
      </c>
      <c r="AO348" s="80" t="str">
        <f>IF(AO217="-","-",AO217*INDEX('3c Mappings'!$C$8:$O$21,MATCH($C348,'3c Mappings'!$B$8:$B$21,0),MATCH($B348,'3c Mappings'!$C$7:$O$7,0)))</f>
        <v>-</v>
      </c>
      <c r="AP348" s="80" t="str">
        <f>IF(AP217="-","-",AP217*INDEX('3c Mappings'!$C$8:$O$21,MATCH($C348,'3c Mappings'!$B$8:$B$21,0),MATCH($B348,'3c Mappings'!$C$7:$O$7,0)))</f>
        <v>-</v>
      </c>
      <c r="AQ348" s="80" t="str">
        <f>IF(AQ217="-","-",AQ217*INDEX('3c Mappings'!$C$8:$O$21,MATCH($C348,'3c Mappings'!$B$8:$B$21,0),MATCH($B348,'3c Mappings'!$C$7:$O$7,0)))</f>
        <v>-</v>
      </c>
      <c r="AR348" s="80" t="str">
        <f>IF(AR217="-","-",AR217*INDEX('3c Mappings'!$C$8:$O$21,MATCH($C348,'3c Mappings'!$B$8:$B$21,0),MATCH($B348,'3c Mappings'!$C$7:$O$7,0)))</f>
        <v>-</v>
      </c>
      <c r="AS348" s="80" t="str">
        <f>IF(AS217="-","-",AS217*INDEX('3c Mappings'!$C$8:$O$21,MATCH($C348,'3c Mappings'!$B$8:$B$21,0),MATCH($B348,'3c Mappings'!$C$7:$O$7,0)))</f>
        <v>-</v>
      </c>
      <c r="AT348" s="80" t="str">
        <f>IF(AT217="-","-",AT217*INDEX('3c Mappings'!$C$8:$O$21,MATCH($C348,'3c Mappings'!$B$8:$B$21,0),MATCH($B348,'3c Mappings'!$C$7:$O$7,0)))</f>
        <v>-</v>
      </c>
      <c r="AU348" s="80" t="str">
        <f>IF(AU217="-","-",AU217*INDEX('3c Mappings'!$C$8:$O$21,MATCH($C348,'3c Mappings'!$B$8:$B$21,0),MATCH($B348,'3c Mappings'!$C$7:$O$7,0)))</f>
        <v>-</v>
      </c>
      <c r="AV348" s="80" t="str">
        <f>IF(AV217="-","-",AV217*INDEX('3c Mappings'!$C$8:$O$21,MATCH($C348,'3c Mappings'!$B$8:$B$21,0),MATCH($B348,'3c Mappings'!$C$7:$O$7,0)))</f>
        <v>-</v>
      </c>
      <c r="AW348" s="80" t="str">
        <f>IF(AW217="-","-",AW217*INDEX('3c Mappings'!$C$8:$O$21,MATCH($C348,'3c Mappings'!$B$8:$B$21,0),MATCH($B348,'3c Mappings'!$C$7:$O$7,0)))</f>
        <v>-</v>
      </c>
      <c r="AX348" s="80" t="str">
        <f>IF(AX217="-","-",AX217*INDEX('3c Mappings'!$C$8:$O$21,MATCH($C348,'3c Mappings'!$B$8:$B$21,0),MATCH($B348,'3c Mappings'!$C$7:$O$7,0)))</f>
        <v>-</v>
      </c>
      <c r="AY348" s="80" t="str">
        <f>IF(AY217="-","-",AY217*INDEX('3c Mappings'!$C$8:$O$21,MATCH($C348,'3c Mappings'!$B$8:$B$21,0),MATCH($B348,'3c Mappings'!$C$7:$O$7,0)))</f>
        <v>-</v>
      </c>
      <c r="AZ348" s="80" t="str">
        <f>IF(AZ217="-","-",AZ217*INDEX('3c Mappings'!$C$8:$O$21,MATCH($C348,'3c Mappings'!$B$8:$B$21,0),MATCH($B348,'3c Mappings'!$C$7:$O$7,0)))</f>
        <v>-</v>
      </c>
      <c r="BA348" s="80" t="str">
        <f>IF(BA217="-","-",BA217*INDEX('3c Mappings'!$C$8:$O$21,MATCH($C348,'3c Mappings'!$B$8:$B$21,0),MATCH($B348,'3c Mappings'!$C$7:$O$7,0)))</f>
        <v>-</v>
      </c>
      <c r="BB348" s="80" t="str">
        <f>IF(BB217="-","-",BB217*INDEX('3c Mappings'!$C$8:$O$21,MATCH($C348,'3c Mappings'!$B$8:$B$21,0),MATCH($B348,'3c Mappings'!$C$7:$O$7,0)))</f>
        <v>-</v>
      </c>
    </row>
    <row r="349" spans="1:54" s="14" customFormat="1" ht="11.45">
      <c r="A349" s="10"/>
      <c r="B349" s="72" t="s">
        <v>209</v>
      </c>
      <c r="C349" s="73" t="s">
        <v>184</v>
      </c>
      <c r="D349" s="205"/>
      <c r="E349" s="29"/>
      <c r="F349" s="80">
        <f>IF(F218="-","-",F218*INDEX('3c Mappings'!$C$8:$O$21,MATCH($C349,'3c Mappings'!$B$8:$B$21,0),MATCH($B349,'3c Mappings'!$C$7:$O$7,0)))</f>
        <v>0</v>
      </c>
      <c r="G349" s="80">
        <f>IF(G218="-","-",G218*INDEX('3c Mappings'!$C$8:$O$21,MATCH($C349,'3c Mappings'!$B$8:$B$21,0),MATCH($B349,'3c Mappings'!$C$7:$O$7,0)))</f>
        <v>0</v>
      </c>
      <c r="H349" s="80">
        <f>IF(H218="-","-",H218*INDEX('3c Mappings'!$C$8:$O$21,MATCH($C349,'3c Mappings'!$B$8:$B$21,0),MATCH($B349,'3c Mappings'!$C$7:$O$7,0)))</f>
        <v>0</v>
      </c>
      <c r="I349" s="80">
        <f>IF(I218="-","-",I218*INDEX('3c Mappings'!$C$8:$O$21,MATCH($C349,'3c Mappings'!$B$8:$B$21,0),MATCH($B349,'3c Mappings'!$C$7:$O$7,0)))</f>
        <v>0</v>
      </c>
      <c r="J349" s="80">
        <f>IF(J218="-","-",J218*INDEX('3c Mappings'!$C$8:$O$21,MATCH($C349,'3c Mappings'!$B$8:$B$21,0),MATCH($B349,'3c Mappings'!$C$7:$O$7,0)))</f>
        <v>0</v>
      </c>
      <c r="K349" s="80">
        <f>IF(K218="-","-",K218*INDEX('3c Mappings'!$C$8:$O$21,MATCH($C349,'3c Mappings'!$B$8:$B$21,0),MATCH($B349,'3c Mappings'!$C$7:$O$7,0)))</f>
        <v>0</v>
      </c>
      <c r="L349" s="80">
        <f>IF(L218="-","-",L218*INDEX('3c Mappings'!$C$8:$O$21,MATCH($C349,'3c Mappings'!$B$8:$B$21,0),MATCH($B349,'3c Mappings'!$C$7:$O$7,0)))</f>
        <v>0</v>
      </c>
      <c r="M349" s="80">
        <f>IF(M218="-","-",M218*INDEX('3c Mappings'!$C$8:$O$21,MATCH($C349,'3c Mappings'!$B$8:$B$21,0),MATCH($B349,'3c Mappings'!$C$7:$O$7,0)))</f>
        <v>0</v>
      </c>
      <c r="N349" s="82"/>
      <c r="O349" s="80">
        <f>IF(O218="-","-",O218*INDEX('3c Mappings'!$C$8:$O$21,MATCH($C349,'3c Mappings'!$B$8:$B$21,0),MATCH($B349,'3c Mappings'!$C$7:$O$7,0)))</f>
        <v>0</v>
      </c>
      <c r="P349" s="80">
        <f>IF(P218="-","-",P218*INDEX('3c Mappings'!$C$8:$O$21,MATCH($C349,'3c Mappings'!$B$8:$B$21,0),MATCH($B349,'3c Mappings'!$C$7:$O$7,0)))</f>
        <v>0</v>
      </c>
      <c r="Q349" s="80">
        <f>IF(Q218="-","-",Q218*INDEX('3c Mappings'!$C$8:$O$21,MATCH($C349,'3c Mappings'!$B$8:$B$21,0),MATCH($B349,'3c Mappings'!$C$7:$O$7,0)))</f>
        <v>0</v>
      </c>
      <c r="R349" s="80">
        <f>IF(R218="-","-",R218*INDEX('3c Mappings'!$C$8:$O$21,MATCH($C349,'3c Mappings'!$B$8:$B$21,0),MATCH($B349,'3c Mappings'!$C$7:$O$7,0)))</f>
        <v>0</v>
      </c>
      <c r="S349" s="80">
        <f>IF(S218="-","-",S218*INDEX('3c Mappings'!$C$8:$O$21,MATCH($C349,'3c Mappings'!$B$8:$B$21,0),MATCH($B349,'3c Mappings'!$C$7:$O$7,0)))</f>
        <v>0</v>
      </c>
      <c r="T349" s="80">
        <f>IF(T218="-","-",T218*INDEX('3c Mappings'!$C$8:$O$21,MATCH($C349,'3c Mappings'!$B$8:$B$21,0),MATCH($B349,'3c Mappings'!$C$7:$O$7,0)))</f>
        <v>0</v>
      </c>
      <c r="U349" s="80">
        <f>IF(U218="-","-",U218*INDEX('3c Mappings'!$C$8:$O$21,MATCH($C349,'3c Mappings'!$B$8:$B$21,0),MATCH($B349,'3c Mappings'!$C$7:$O$7,0)))</f>
        <v>0</v>
      </c>
      <c r="V349" s="80">
        <f>IF(V218="-","-",V218*INDEX('3c Mappings'!$C$8:$O$21,MATCH($C349,'3c Mappings'!$B$8:$B$21,0),MATCH($B349,'3c Mappings'!$C$7:$O$7,0)))</f>
        <v>0</v>
      </c>
      <c r="W349" s="80">
        <f>IF(W218="-","-",W218*INDEX('3c Mappings'!$C$8:$O$21,MATCH($C349,'3c Mappings'!$B$8:$B$21,0),MATCH($B349,'3c Mappings'!$C$7:$O$7,0)))</f>
        <v>0</v>
      </c>
      <c r="X349" s="80">
        <f>IF(X218="-","-",X218*INDEX('3c Mappings'!$C$8:$O$21,MATCH($C349,'3c Mappings'!$B$8:$B$21,0),MATCH($B349,'3c Mappings'!$C$7:$O$7,0)))</f>
        <v>0</v>
      </c>
      <c r="Y349" s="80">
        <f>IF(Y218="-","-",Y218*INDEX('3c Mappings'!$C$8:$O$21,MATCH($C349,'3c Mappings'!$B$8:$B$21,0),MATCH($B349,'3c Mappings'!$C$7:$O$7,0)))</f>
        <v>0</v>
      </c>
      <c r="Z349" s="80">
        <f>IF(Z218="-","-",Z218*INDEX('3c Mappings'!$C$8:$O$21,MATCH($C349,'3c Mappings'!$B$8:$B$21,0),MATCH($B349,'3c Mappings'!$C$7:$O$7,0)))</f>
        <v>0</v>
      </c>
      <c r="AA349" s="80">
        <f>IF(AA218="-","-",AA218*INDEX('3c Mappings'!$C$8:$O$21,MATCH($C349,'3c Mappings'!$B$8:$B$21,0),MATCH($B349,'3c Mappings'!$C$7:$O$7,0)))</f>
        <v>0</v>
      </c>
      <c r="AB349" s="80">
        <f>IF(AB218="-","-",AB218*INDEX('3c Mappings'!$C$8:$O$21,MATCH($C349,'3c Mappings'!$B$8:$B$21,0),MATCH($B349,'3c Mappings'!$C$7:$O$7,0)))</f>
        <v>0</v>
      </c>
      <c r="AC349" s="80">
        <f>IF(AC218="-","-",AC218*INDEX('3c Mappings'!$C$8:$O$21,MATCH($C349,'3c Mappings'!$B$8:$B$21,0),MATCH($B349,'3c Mappings'!$C$7:$O$7,0)))</f>
        <v>0</v>
      </c>
      <c r="AD349" s="80">
        <f>IF(AD218="-","-",AD218*INDEX('3c Mappings'!$C$8:$O$21,MATCH($C349,'3c Mappings'!$B$8:$B$21,0),MATCH($B349,'3c Mappings'!$C$7:$O$7,0)))</f>
        <v>0</v>
      </c>
      <c r="AE349" s="80">
        <f>IF(AE218="-","-",AE218*INDEX('3c Mappings'!$C$8:$O$21,MATCH($C349,'3c Mappings'!$B$8:$B$21,0),MATCH($B349,'3c Mappings'!$C$7:$O$7,0)))</f>
        <v>0</v>
      </c>
      <c r="AF349" s="80">
        <f>IF(AF218="-","-",AF218*INDEX('3c Mappings'!$C$8:$O$21,MATCH($C349,'3c Mappings'!$B$8:$B$21,0),MATCH($B349,'3c Mappings'!$C$7:$O$7,0)))</f>
        <v>0</v>
      </c>
      <c r="AG349" s="80">
        <f>IF(AG218="-","-",AG218*INDEX('3c Mappings'!$C$8:$O$21,MATCH($C349,'3c Mappings'!$B$8:$B$21,0),MATCH($B349,'3c Mappings'!$C$7:$O$7,0)))</f>
        <v>0</v>
      </c>
      <c r="AH349" s="80" t="str">
        <f>IF(AH218="-","-",AH218*INDEX('3c Mappings'!$C$8:$O$21,MATCH($C349,'3c Mappings'!$B$8:$B$21,0),MATCH($B349,'3c Mappings'!$C$7:$O$7,0)))</f>
        <v>-</v>
      </c>
      <c r="AI349" s="80" t="str">
        <f>IF(AI218="-","-",AI218*INDEX('3c Mappings'!$C$8:$O$21,MATCH($C349,'3c Mappings'!$B$8:$B$21,0),MATCH($B349,'3c Mappings'!$C$7:$O$7,0)))</f>
        <v>-</v>
      </c>
      <c r="AJ349" s="80" t="str">
        <f>IF(AJ218="-","-",AJ218*INDEX('3c Mappings'!$C$8:$O$21,MATCH($C349,'3c Mappings'!$B$8:$B$21,0),MATCH($B349,'3c Mappings'!$C$7:$O$7,0)))</f>
        <v>-</v>
      </c>
      <c r="AK349" s="80" t="str">
        <f>IF(AK218="-","-",AK218*INDEX('3c Mappings'!$C$8:$O$21,MATCH($C349,'3c Mappings'!$B$8:$B$21,0),MATCH($B349,'3c Mappings'!$C$7:$O$7,0)))</f>
        <v>-</v>
      </c>
      <c r="AL349" s="80" t="str">
        <f>IF(AL218="-","-",AL218*INDEX('3c Mappings'!$C$8:$O$21,MATCH($C349,'3c Mappings'!$B$8:$B$21,0),MATCH($B349,'3c Mappings'!$C$7:$O$7,0)))</f>
        <v>-</v>
      </c>
      <c r="AM349" s="80" t="str">
        <f>IF(AM218="-","-",AM218*INDEX('3c Mappings'!$C$8:$O$21,MATCH($C349,'3c Mappings'!$B$8:$B$21,0),MATCH($B349,'3c Mappings'!$C$7:$O$7,0)))</f>
        <v>-</v>
      </c>
      <c r="AN349" s="80" t="str">
        <f>IF(AN218="-","-",AN218*INDEX('3c Mappings'!$C$8:$O$21,MATCH($C349,'3c Mappings'!$B$8:$B$21,0),MATCH($B349,'3c Mappings'!$C$7:$O$7,0)))</f>
        <v>-</v>
      </c>
      <c r="AO349" s="80" t="str">
        <f>IF(AO218="-","-",AO218*INDEX('3c Mappings'!$C$8:$O$21,MATCH($C349,'3c Mappings'!$B$8:$B$21,0),MATCH($B349,'3c Mappings'!$C$7:$O$7,0)))</f>
        <v>-</v>
      </c>
      <c r="AP349" s="80" t="str">
        <f>IF(AP218="-","-",AP218*INDEX('3c Mappings'!$C$8:$O$21,MATCH($C349,'3c Mappings'!$B$8:$B$21,0),MATCH($B349,'3c Mappings'!$C$7:$O$7,0)))</f>
        <v>-</v>
      </c>
      <c r="AQ349" s="80" t="str">
        <f>IF(AQ218="-","-",AQ218*INDEX('3c Mappings'!$C$8:$O$21,MATCH($C349,'3c Mappings'!$B$8:$B$21,0),MATCH($B349,'3c Mappings'!$C$7:$O$7,0)))</f>
        <v>-</v>
      </c>
      <c r="AR349" s="80" t="str">
        <f>IF(AR218="-","-",AR218*INDEX('3c Mappings'!$C$8:$O$21,MATCH($C349,'3c Mappings'!$B$8:$B$21,0),MATCH($B349,'3c Mappings'!$C$7:$O$7,0)))</f>
        <v>-</v>
      </c>
      <c r="AS349" s="80" t="str">
        <f>IF(AS218="-","-",AS218*INDEX('3c Mappings'!$C$8:$O$21,MATCH($C349,'3c Mappings'!$B$8:$B$21,0),MATCH($B349,'3c Mappings'!$C$7:$O$7,0)))</f>
        <v>-</v>
      </c>
      <c r="AT349" s="80" t="str">
        <f>IF(AT218="-","-",AT218*INDEX('3c Mappings'!$C$8:$O$21,MATCH($C349,'3c Mappings'!$B$8:$B$21,0),MATCH($B349,'3c Mappings'!$C$7:$O$7,0)))</f>
        <v>-</v>
      </c>
      <c r="AU349" s="80" t="str">
        <f>IF(AU218="-","-",AU218*INDEX('3c Mappings'!$C$8:$O$21,MATCH($C349,'3c Mappings'!$B$8:$B$21,0),MATCH($B349,'3c Mappings'!$C$7:$O$7,0)))</f>
        <v>-</v>
      </c>
      <c r="AV349" s="80" t="str">
        <f>IF(AV218="-","-",AV218*INDEX('3c Mappings'!$C$8:$O$21,MATCH($C349,'3c Mappings'!$B$8:$B$21,0),MATCH($B349,'3c Mappings'!$C$7:$O$7,0)))</f>
        <v>-</v>
      </c>
      <c r="AW349" s="80" t="str">
        <f>IF(AW218="-","-",AW218*INDEX('3c Mappings'!$C$8:$O$21,MATCH($C349,'3c Mappings'!$B$8:$B$21,0),MATCH($B349,'3c Mappings'!$C$7:$O$7,0)))</f>
        <v>-</v>
      </c>
      <c r="AX349" s="80" t="str">
        <f>IF(AX218="-","-",AX218*INDEX('3c Mappings'!$C$8:$O$21,MATCH($C349,'3c Mappings'!$B$8:$B$21,0),MATCH($B349,'3c Mappings'!$C$7:$O$7,0)))</f>
        <v>-</v>
      </c>
      <c r="AY349" s="80" t="str">
        <f>IF(AY218="-","-",AY218*INDEX('3c Mappings'!$C$8:$O$21,MATCH($C349,'3c Mappings'!$B$8:$B$21,0),MATCH($B349,'3c Mappings'!$C$7:$O$7,0)))</f>
        <v>-</v>
      </c>
      <c r="AZ349" s="80" t="str">
        <f>IF(AZ218="-","-",AZ218*INDEX('3c Mappings'!$C$8:$O$21,MATCH($C349,'3c Mappings'!$B$8:$B$21,0),MATCH($B349,'3c Mappings'!$C$7:$O$7,0)))</f>
        <v>-</v>
      </c>
      <c r="BA349" s="80" t="str">
        <f>IF(BA218="-","-",BA218*INDEX('3c Mappings'!$C$8:$O$21,MATCH($C349,'3c Mappings'!$B$8:$B$21,0),MATCH($B349,'3c Mappings'!$C$7:$O$7,0)))</f>
        <v>-</v>
      </c>
      <c r="BB349" s="80" t="str">
        <f>IF(BB218="-","-",BB218*INDEX('3c Mappings'!$C$8:$O$21,MATCH($C349,'3c Mappings'!$B$8:$B$21,0),MATCH($B349,'3c Mappings'!$C$7:$O$7,0)))</f>
        <v>-</v>
      </c>
    </row>
    <row r="350" spans="1:54" s="14" customFormat="1" ht="11.45">
      <c r="A350" s="10"/>
      <c r="B350" s="72" t="s">
        <v>210</v>
      </c>
      <c r="C350" s="73" t="s">
        <v>184</v>
      </c>
      <c r="D350" s="205"/>
      <c r="E350" s="29"/>
      <c r="F350" s="80">
        <f>IF(F219="-","-",F219*INDEX('3c Mappings'!$C$8:$O$21,MATCH($C350,'3c Mappings'!$B$8:$B$21,0),MATCH($B350,'3c Mappings'!$C$7:$O$7,0)))</f>
        <v>0</v>
      </c>
      <c r="G350" s="80">
        <f>IF(G219="-","-",G219*INDEX('3c Mappings'!$C$8:$O$21,MATCH($C350,'3c Mappings'!$B$8:$B$21,0),MATCH($B350,'3c Mappings'!$C$7:$O$7,0)))</f>
        <v>0</v>
      </c>
      <c r="H350" s="80">
        <f>IF(H219="-","-",H219*INDEX('3c Mappings'!$C$8:$O$21,MATCH($C350,'3c Mappings'!$B$8:$B$21,0),MATCH($B350,'3c Mappings'!$C$7:$O$7,0)))</f>
        <v>0</v>
      </c>
      <c r="I350" s="80">
        <f>IF(I219="-","-",I219*INDEX('3c Mappings'!$C$8:$O$21,MATCH($C350,'3c Mappings'!$B$8:$B$21,0),MATCH($B350,'3c Mappings'!$C$7:$O$7,0)))</f>
        <v>0</v>
      </c>
      <c r="J350" s="80">
        <f>IF(J219="-","-",J219*INDEX('3c Mappings'!$C$8:$O$21,MATCH($C350,'3c Mappings'!$B$8:$B$21,0),MATCH($B350,'3c Mappings'!$C$7:$O$7,0)))</f>
        <v>0</v>
      </c>
      <c r="K350" s="80">
        <f>IF(K219="-","-",K219*INDEX('3c Mappings'!$C$8:$O$21,MATCH($C350,'3c Mappings'!$B$8:$B$21,0),MATCH($B350,'3c Mappings'!$C$7:$O$7,0)))</f>
        <v>0</v>
      </c>
      <c r="L350" s="80">
        <f>IF(L219="-","-",L219*INDEX('3c Mappings'!$C$8:$O$21,MATCH($C350,'3c Mappings'!$B$8:$B$21,0),MATCH($B350,'3c Mappings'!$C$7:$O$7,0)))</f>
        <v>0</v>
      </c>
      <c r="M350" s="80">
        <f>IF(M219="-","-",M219*INDEX('3c Mappings'!$C$8:$O$21,MATCH($C350,'3c Mappings'!$B$8:$B$21,0),MATCH($B350,'3c Mappings'!$C$7:$O$7,0)))</f>
        <v>0</v>
      </c>
      <c r="N350" s="82"/>
      <c r="O350" s="80">
        <f>IF(O219="-","-",O219*INDEX('3c Mappings'!$C$8:$O$21,MATCH($C350,'3c Mappings'!$B$8:$B$21,0),MATCH($B350,'3c Mappings'!$C$7:$O$7,0)))</f>
        <v>0</v>
      </c>
      <c r="P350" s="80">
        <f>IF(P219="-","-",P219*INDEX('3c Mappings'!$C$8:$O$21,MATCH($C350,'3c Mappings'!$B$8:$B$21,0),MATCH($B350,'3c Mappings'!$C$7:$O$7,0)))</f>
        <v>0</v>
      </c>
      <c r="Q350" s="80">
        <f>IF(Q219="-","-",Q219*INDEX('3c Mappings'!$C$8:$O$21,MATCH($C350,'3c Mappings'!$B$8:$B$21,0),MATCH($B350,'3c Mappings'!$C$7:$O$7,0)))</f>
        <v>0</v>
      </c>
      <c r="R350" s="80">
        <f>IF(R219="-","-",R219*INDEX('3c Mappings'!$C$8:$O$21,MATCH($C350,'3c Mappings'!$B$8:$B$21,0),MATCH($B350,'3c Mappings'!$C$7:$O$7,0)))</f>
        <v>0</v>
      </c>
      <c r="S350" s="80">
        <f>IF(S219="-","-",S219*INDEX('3c Mappings'!$C$8:$O$21,MATCH($C350,'3c Mappings'!$B$8:$B$21,0),MATCH($B350,'3c Mappings'!$C$7:$O$7,0)))</f>
        <v>0</v>
      </c>
      <c r="T350" s="80">
        <f>IF(T219="-","-",T219*INDEX('3c Mappings'!$C$8:$O$21,MATCH($C350,'3c Mappings'!$B$8:$B$21,0),MATCH($B350,'3c Mappings'!$C$7:$O$7,0)))</f>
        <v>0</v>
      </c>
      <c r="U350" s="80">
        <f>IF(U219="-","-",U219*INDEX('3c Mappings'!$C$8:$O$21,MATCH($C350,'3c Mappings'!$B$8:$B$21,0),MATCH($B350,'3c Mappings'!$C$7:$O$7,0)))</f>
        <v>0</v>
      </c>
      <c r="V350" s="80">
        <f>IF(V219="-","-",V219*INDEX('3c Mappings'!$C$8:$O$21,MATCH($C350,'3c Mappings'!$B$8:$B$21,0),MATCH($B350,'3c Mappings'!$C$7:$O$7,0)))</f>
        <v>0</v>
      </c>
      <c r="W350" s="80">
        <f>IF(W219="-","-",W219*INDEX('3c Mappings'!$C$8:$O$21,MATCH($C350,'3c Mappings'!$B$8:$B$21,0),MATCH($B350,'3c Mappings'!$C$7:$O$7,0)))</f>
        <v>0</v>
      </c>
      <c r="X350" s="80">
        <f>IF(X219="-","-",X219*INDEX('3c Mappings'!$C$8:$O$21,MATCH($C350,'3c Mappings'!$B$8:$B$21,0),MATCH($B350,'3c Mappings'!$C$7:$O$7,0)))</f>
        <v>0</v>
      </c>
      <c r="Y350" s="80">
        <f>IF(Y219="-","-",Y219*INDEX('3c Mappings'!$C$8:$O$21,MATCH($C350,'3c Mappings'!$B$8:$B$21,0),MATCH($B350,'3c Mappings'!$C$7:$O$7,0)))</f>
        <v>0</v>
      </c>
      <c r="Z350" s="80">
        <f>IF(Z219="-","-",Z219*INDEX('3c Mappings'!$C$8:$O$21,MATCH($C350,'3c Mappings'!$B$8:$B$21,0),MATCH($B350,'3c Mappings'!$C$7:$O$7,0)))</f>
        <v>0</v>
      </c>
      <c r="AA350" s="80">
        <f>IF(AA219="-","-",AA219*INDEX('3c Mappings'!$C$8:$O$21,MATCH($C350,'3c Mappings'!$B$8:$B$21,0),MATCH($B350,'3c Mappings'!$C$7:$O$7,0)))</f>
        <v>0</v>
      </c>
      <c r="AB350" s="80">
        <f>IF(AB219="-","-",AB219*INDEX('3c Mappings'!$C$8:$O$21,MATCH($C350,'3c Mappings'!$B$8:$B$21,0),MATCH($B350,'3c Mappings'!$C$7:$O$7,0)))</f>
        <v>0</v>
      </c>
      <c r="AC350" s="80">
        <f>IF(AC219="-","-",AC219*INDEX('3c Mappings'!$C$8:$O$21,MATCH($C350,'3c Mappings'!$B$8:$B$21,0),MATCH($B350,'3c Mappings'!$C$7:$O$7,0)))</f>
        <v>0</v>
      </c>
      <c r="AD350" s="80">
        <f>IF(AD219="-","-",AD219*INDEX('3c Mappings'!$C$8:$O$21,MATCH($C350,'3c Mappings'!$B$8:$B$21,0),MATCH($B350,'3c Mappings'!$C$7:$O$7,0)))</f>
        <v>0</v>
      </c>
      <c r="AE350" s="80">
        <f>IF(AE219="-","-",AE219*INDEX('3c Mappings'!$C$8:$O$21,MATCH($C350,'3c Mappings'!$B$8:$B$21,0),MATCH($B350,'3c Mappings'!$C$7:$O$7,0)))</f>
        <v>0</v>
      </c>
      <c r="AF350" s="80">
        <f>IF(AF219="-","-",AF219*INDEX('3c Mappings'!$C$8:$O$21,MATCH($C350,'3c Mappings'!$B$8:$B$21,0),MATCH($B350,'3c Mappings'!$C$7:$O$7,0)))</f>
        <v>0</v>
      </c>
      <c r="AG350" s="80">
        <f>IF(AG219="-","-",AG219*INDEX('3c Mappings'!$C$8:$O$21,MATCH($C350,'3c Mappings'!$B$8:$B$21,0),MATCH($B350,'3c Mappings'!$C$7:$O$7,0)))</f>
        <v>0</v>
      </c>
      <c r="AH350" s="80" t="str">
        <f>IF(AH219="-","-",AH219*INDEX('3c Mappings'!$C$8:$O$21,MATCH($C350,'3c Mappings'!$B$8:$B$21,0),MATCH($B350,'3c Mappings'!$C$7:$O$7,0)))</f>
        <v>-</v>
      </c>
      <c r="AI350" s="80" t="str">
        <f>IF(AI219="-","-",AI219*INDEX('3c Mappings'!$C$8:$O$21,MATCH($C350,'3c Mappings'!$B$8:$B$21,0),MATCH($B350,'3c Mappings'!$C$7:$O$7,0)))</f>
        <v>-</v>
      </c>
      <c r="AJ350" s="80" t="str">
        <f>IF(AJ219="-","-",AJ219*INDEX('3c Mappings'!$C$8:$O$21,MATCH($C350,'3c Mappings'!$B$8:$B$21,0),MATCH($B350,'3c Mappings'!$C$7:$O$7,0)))</f>
        <v>-</v>
      </c>
      <c r="AK350" s="80" t="str">
        <f>IF(AK219="-","-",AK219*INDEX('3c Mappings'!$C$8:$O$21,MATCH($C350,'3c Mappings'!$B$8:$B$21,0),MATCH($B350,'3c Mappings'!$C$7:$O$7,0)))</f>
        <v>-</v>
      </c>
      <c r="AL350" s="80" t="str">
        <f>IF(AL219="-","-",AL219*INDEX('3c Mappings'!$C$8:$O$21,MATCH($C350,'3c Mappings'!$B$8:$B$21,0),MATCH($B350,'3c Mappings'!$C$7:$O$7,0)))</f>
        <v>-</v>
      </c>
      <c r="AM350" s="80" t="str">
        <f>IF(AM219="-","-",AM219*INDEX('3c Mappings'!$C$8:$O$21,MATCH($C350,'3c Mappings'!$B$8:$B$21,0),MATCH($B350,'3c Mappings'!$C$7:$O$7,0)))</f>
        <v>-</v>
      </c>
      <c r="AN350" s="80" t="str">
        <f>IF(AN219="-","-",AN219*INDEX('3c Mappings'!$C$8:$O$21,MATCH($C350,'3c Mappings'!$B$8:$B$21,0),MATCH($B350,'3c Mappings'!$C$7:$O$7,0)))</f>
        <v>-</v>
      </c>
      <c r="AO350" s="80" t="str">
        <f>IF(AO219="-","-",AO219*INDEX('3c Mappings'!$C$8:$O$21,MATCH($C350,'3c Mappings'!$B$8:$B$21,0),MATCH($B350,'3c Mappings'!$C$7:$O$7,0)))</f>
        <v>-</v>
      </c>
      <c r="AP350" s="80" t="str">
        <f>IF(AP219="-","-",AP219*INDEX('3c Mappings'!$C$8:$O$21,MATCH($C350,'3c Mappings'!$B$8:$B$21,0),MATCH($B350,'3c Mappings'!$C$7:$O$7,0)))</f>
        <v>-</v>
      </c>
      <c r="AQ350" s="80" t="str">
        <f>IF(AQ219="-","-",AQ219*INDEX('3c Mappings'!$C$8:$O$21,MATCH($C350,'3c Mappings'!$B$8:$B$21,0),MATCH($B350,'3c Mappings'!$C$7:$O$7,0)))</f>
        <v>-</v>
      </c>
      <c r="AR350" s="80" t="str">
        <f>IF(AR219="-","-",AR219*INDEX('3c Mappings'!$C$8:$O$21,MATCH($C350,'3c Mappings'!$B$8:$B$21,0),MATCH($B350,'3c Mappings'!$C$7:$O$7,0)))</f>
        <v>-</v>
      </c>
      <c r="AS350" s="80" t="str">
        <f>IF(AS219="-","-",AS219*INDEX('3c Mappings'!$C$8:$O$21,MATCH($C350,'3c Mappings'!$B$8:$B$21,0),MATCH($B350,'3c Mappings'!$C$7:$O$7,0)))</f>
        <v>-</v>
      </c>
      <c r="AT350" s="80" t="str">
        <f>IF(AT219="-","-",AT219*INDEX('3c Mappings'!$C$8:$O$21,MATCH($C350,'3c Mappings'!$B$8:$B$21,0),MATCH($B350,'3c Mappings'!$C$7:$O$7,0)))</f>
        <v>-</v>
      </c>
      <c r="AU350" s="80" t="str">
        <f>IF(AU219="-","-",AU219*INDEX('3c Mappings'!$C$8:$O$21,MATCH($C350,'3c Mappings'!$B$8:$B$21,0),MATCH($B350,'3c Mappings'!$C$7:$O$7,0)))</f>
        <v>-</v>
      </c>
      <c r="AV350" s="80" t="str">
        <f>IF(AV219="-","-",AV219*INDEX('3c Mappings'!$C$8:$O$21,MATCH($C350,'3c Mappings'!$B$8:$B$21,0),MATCH($B350,'3c Mappings'!$C$7:$O$7,0)))</f>
        <v>-</v>
      </c>
      <c r="AW350" s="80" t="str">
        <f>IF(AW219="-","-",AW219*INDEX('3c Mappings'!$C$8:$O$21,MATCH($C350,'3c Mappings'!$B$8:$B$21,0),MATCH($B350,'3c Mappings'!$C$7:$O$7,0)))</f>
        <v>-</v>
      </c>
      <c r="AX350" s="80" t="str">
        <f>IF(AX219="-","-",AX219*INDEX('3c Mappings'!$C$8:$O$21,MATCH($C350,'3c Mappings'!$B$8:$B$21,0),MATCH($B350,'3c Mappings'!$C$7:$O$7,0)))</f>
        <v>-</v>
      </c>
      <c r="AY350" s="80" t="str">
        <f>IF(AY219="-","-",AY219*INDEX('3c Mappings'!$C$8:$O$21,MATCH($C350,'3c Mappings'!$B$8:$B$21,0),MATCH($B350,'3c Mappings'!$C$7:$O$7,0)))</f>
        <v>-</v>
      </c>
      <c r="AZ350" s="80" t="str">
        <f>IF(AZ219="-","-",AZ219*INDEX('3c Mappings'!$C$8:$O$21,MATCH($C350,'3c Mappings'!$B$8:$B$21,0),MATCH($B350,'3c Mappings'!$C$7:$O$7,0)))</f>
        <v>-</v>
      </c>
      <c r="BA350" s="80" t="str">
        <f>IF(BA219="-","-",BA219*INDEX('3c Mappings'!$C$8:$O$21,MATCH($C350,'3c Mappings'!$B$8:$B$21,0),MATCH($B350,'3c Mappings'!$C$7:$O$7,0)))</f>
        <v>-</v>
      </c>
      <c r="BB350" s="80" t="str">
        <f>IF(BB219="-","-",BB219*INDEX('3c Mappings'!$C$8:$O$21,MATCH($C350,'3c Mappings'!$B$8:$B$21,0),MATCH($B350,'3c Mappings'!$C$7:$O$7,0)))</f>
        <v>-</v>
      </c>
    </row>
    <row r="351" spans="1:54" s="14" customFormat="1" ht="11.45">
      <c r="A351" s="10"/>
      <c r="B351" s="72" t="s">
        <v>211</v>
      </c>
      <c r="C351" s="73" t="s">
        <v>184</v>
      </c>
      <c r="D351" s="205"/>
      <c r="E351" s="29"/>
      <c r="F351" s="80">
        <f>IF(F220="-","-",F220*INDEX('3c Mappings'!$C$8:$O$21,MATCH($C351,'3c Mappings'!$B$8:$B$21,0),MATCH($B351,'3c Mappings'!$C$7:$O$7,0)))</f>
        <v>0</v>
      </c>
      <c r="G351" s="80">
        <f>IF(G220="-","-",G220*INDEX('3c Mappings'!$C$8:$O$21,MATCH($C351,'3c Mappings'!$B$8:$B$21,0),MATCH($B351,'3c Mappings'!$C$7:$O$7,0)))</f>
        <v>0</v>
      </c>
      <c r="H351" s="80">
        <f>IF(H220="-","-",H220*INDEX('3c Mappings'!$C$8:$O$21,MATCH($C351,'3c Mappings'!$B$8:$B$21,0),MATCH($B351,'3c Mappings'!$C$7:$O$7,0)))</f>
        <v>0</v>
      </c>
      <c r="I351" s="80">
        <f>IF(I220="-","-",I220*INDEX('3c Mappings'!$C$8:$O$21,MATCH($C351,'3c Mappings'!$B$8:$B$21,0),MATCH($B351,'3c Mappings'!$C$7:$O$7,0)))</f>
        <v>0</v>
      </c>
      <c r="J351" s="80">
        <f>IF(J220="-","-",J220*INDEX('3c Mappings'!$C$8:$O$21,MATCH($C351,'3c Mappings'!$B$8:$B$21,0),MATCH($B351,'3c Mappings'!$C$7:$O$7,0)))</f>
        <v>0</v>
      </c>
      <c r="K351" s="80">
        <f>IF(K220="-","-",K220*INDEX('3c Mappings'!$C$8:$O$21,MATCH($C351,'3c Mappings'!$B$8:$B$21,0),MATCH($B351,'3c Mappings'!$C$7:$O$7,0)))</f>
        <v>0</v>
      </c>
      <c r="L351" s="80">
        <f>IF(L220="-","-",L220*INDEX('3c Mappings'!$C$8:$O$21,MATCH($C351,'3c Mappings'!$B$8:$B$21,0),MATCH($B351,'3c Mappings'!$C$7:$O$7,0)))</f>
        <v>0</v>
      </c>
      <c r="M351" s="80">
        <f>IF(M220="-","-",M220*INDEX('3c Mappings'!$C$8:$O$21,MATCH($C351,'3c Mappings'!$B$8:$B$21,0),MATCH($B351,'3c Mappings'!$C$7:$O$7,0)))</f>
        <v>0</v>
      </c>
      <c r="N351" s="82"/>
      <c r="O351" s="80">
        <f>IF(O220="-","-",O220*INDEX('3c Mappings'!$C$8:$O$21,MATCH($C351,'3c Mappings'!$B$8:$B$21,0),MATCH($B351,'3c Mappings'!$C$7:$O$7,0)))</f>
        <v>0</v>
      </c>
      <c r="P351" s="80">
        <f>IF(P220="-","-",P220*INDEX('3c Mappings'!$C$8:$O$21,MATCH($C351,'3c Mappings'!$B$8:$B$21,0),MATCH($B351,'3c Mappings'!$C$7:$O$7,0)))</f>
        <v>0</v>
      </c>
      <c r="Q351" s="80">
        <f>IF(Q220="-","-",Q220*INDEX('3c Mappings'!$C$8:$O$21,MATCH($C351,'3c Mappings'!$B$8:$B$21,0),MATCH($B351,'3c Mappings'!$C$7:$O$7,0)))</f>
        <v>0</v>
      </c>
      <c r="R351" s="80">
        <f>IF(R220="-","-",R220*INDEX('3c Mappings'!$C$8:$O$21,MATCH($C351,'3c Mappings'!$B$8:$B$21,0),MATCH($B351,'3c Mappings'!$C$7:$O$7,0)))</f>
        <v>0</v>
      </c>
      <c r="S351" s="80">
        <f>IF(S220="-","-",S220*INDEX('3c Mappings'!$C$8:$O$21,MATCH($C351,'3c Mappings'!$B$8:$B$21,0),MATCH($B351,'3c Mappings'!$C$7:$O$7,0)))</f>
        <v>0</v>
      </c>
      <c r="T351" s="80">
        <f>IF(T220="-","-",T220*INDEX('3c Mappings'!$C$8:$O$21,MATCH($C351,'3c Mappings'!$B$8:$B$21,0),MATCH($B351,'3c Mappings'!$C$7:$O$7,0)))</f>
        <v>0</v>
      </c>
      <c r="U351" s="80">
        <f>IF(U220="-","-",U220*INDEX('3c Mappings'!$C$8:$O$21,MATCH($C351,'3c Mappings'!$B$8:$B$21,0),MATCH($B351,'3c Mappings'!$C$7:$O$7,0)))</f>
        <v>0</v>
      </c>
      <c r="V351" s="80">
        <f>IF(V220="-","-",V220*INDEX('3c Mappings'!$C$8:$O$21,MATCH($C351,'3c Mappings'!$B$8:$B$21,0),MATCH($B351,'3c Mappings'!$C$7:$O$7,0)))</f>
        <v>0</v>
      </c>
      <c r="W351" s="80">
        <f>IF(W220="-","-",W220*INDEX('3c Mappings'!$C$8:$O$21,MATCH($C351,'3c Mappings'!$B$8:$B$21,0),MATCH($B351,'3c Mappings'!$C$7:$O$7,0)))</f>
        <v>0</v>
      </c>
      <c r="X351" s="80">
        <f>IF(X220="-","-",X220*INDEX('3c Mappings'!$C$8:$O$21,MATCH($C351,'3c Mappings'!$B$8:$B$21,0),MATCH($B351,'3c Mappings'!$C$7:$O$7,0)))</f>
        <v>0</v>
      </c>
      <c r="Y351" s="80">
        <f>IF(Y220="-","-",Y220*INDEX('3c Mappings'!$C$8:$O$21,MATCH($C351,'3c Mappings'!$B$8:$B$21,0),MATCH($B351,'3c Mappings'!$C$7:$O$7,0)))</f>
        <v>0</v>
      </c>
      <c r="Z351" s="80">
        <f>IF(Z220="-","-",Z220*INDEX('3c Mappings'!$C$8:$O$21,MATCH($C351,'3c Mappings'!$B$8:$B$21,0),MATCH($B351,'3c Mappings'!$C$7:$O$7,0)))</f>
        <v>0</v>
      </c>
      <c r="AA351" s="80">
        <f>IF(AA220="-","-",AA220*INDEX('3c Mappings'!$C$8:$O$21,MATCH($C351,'3c Mappings'!$B$8:$B$21,0),MATCH($B351,'3c Mappings'!$C$7:$O$7,0)))</f>
        <v>0</v>
      </c>
      <c r="AB351" s="80">
        <f>IF(AB220="-","-",AB220*INDEX('3c Mappings'!$C$8:$O$21,MATCH($C351,'3c Mappings'!$B$8:$B$21,0),MATCH($B351,'3c Mappings'!$C$7:$O$7,0)))</f>
        <v>0</v>
      </c>
      <c r="AC351" s="80">
        <f>IF(AC220="-","-",AC220*INDEX('3c Mappings'!$C$8:$O$21,MATCH($C351,'3c Mappings'!$B$8:$B$21,0),MATCH($B351,'3c Mappings'!$C$7:$O$7,0)))</f>
        <v>0</v>
      </c>
      <c r="AD351" s="80">
        <f>IF(AD220="-","-",AD220*INDEX('3c Mappings'!$C$8:$O$21,MATCH($C351,'3c Mappings'!$B$8:$B$21,0),MATCH($B351,'3c Mappings'!$C$7:$O$7,0)))</f>
        <v>0</v>
      </c>
      <c r="AE351" s="80">
        <f>IF(AE220="-","-",AE220*INDEX('3c Mappings'!$C$8:$O$21,MATCH($C351,'3c Mappings'!$B$8:$B$21,0),MATCH($B351,'3c Mappings'!$C$7:$O$7,0)))</f>
        <v>0</v>
      </c>
      <c r="AF351" s="80">
        <f>IF(AF220="-","-",AF220*INDEX('3c Mappings'!$C$8:$O$21,MATCH($C351,'3c Mappings'!$B$8:$B$21,0),MATCH($B351,'3c Mappings'!$C$7:$O$7,0)))</f>
        <v>0</v>
      </c>
      <c r="AG351" s="80">
        <f>IF(AG220="-","-",AG220*INDEX('3c Mappings'!$C$8:$O$21,MATCH($C351,'3c Mappings'!$B$8:$B$21,0),MATCH($B351,'3c Mappings'!$C$7:$O$7,0)))</f>
        <v>0</v>
      </c>
      <c r="AH351" s="80" t="str">
        <f>IF(AH220="-","-",AH220*INDEX('3c Mappings'!$C$8:$O$21,MATCH($C351,'3c Mappings'!$B$8:$B$21,0),MATCH($B351,'3c Mappings'!$C$7:$O$7,0)))</f>
        <v>-</v>
      </c>
      <c r="AI351" s="80" t="str">
        <f>IF(AI220="-","-",AI220*INDEX('3c Mappings'!$C$8:$O$21,MATCH($C351,'3c Mappings'!$B$8:$B$21,0),MATCH($B351,'3c Mappings'!$C$7:$O$7,0)))</f>
        <v>-</v>
      </c>
      <c r="AJ351" s="80" t="str">
        <f>IF(AJ220="-","-",AJ220*INDEX('3c Mappings'!$C$8:$O$21,MATCH($C351,'3c Mappings'!$B$8:$B$21,0),MATCH($B351,'3c Mappings'!$C$7:$O$7,0)))</f>
        <v>-</v>
      </c>
      <c r="AK351" s="80" t="str">
        <f>IF(AK220="-","-",AK220*INDEX('3c Mappings'!$C$8:$O$21,MATCH($C351,'3c Mappings'!$B$8:$B$21,0),MATCH($B351,'3c Mappings'!$C$7:$O$7,0)))</f>
        <v>-</v>
      </c>
      <c r="AL351" s="80" t="str">
        <f>IF(AL220="-","-",AL220*INDEX('3c Mappings'!$C$8:$O$21,MATCH($C351,'3c Mappings'!$B$8:$B$21,0),MATCH($B351,'3c Mappings'!$C$7:$O$7,0)))</f>
        <v>-</v>
      </c>
      <c r="AM351" s="80" t="str">
        <f>IF(AM220="-","-",AM220*INDEX('3c Mappings'!$C$8:$O$21,MATCH($C351,'3c Mappings'!$B$8:$B$21,0),MATCH($B351,'3c Mappings'!$C$7:$O$7,0)))</f>
        <v>-</v>
      </c>
      <c r="AN351" s="80" t="str">
        <f>IF(AN220="-","-",AN220*INDEX('3c Mappings'!$C$8:$O$21,MATCH($C351,'3c Mappings'!$B$8:$B$21,0),MATCH($B351,'3c Mappings'!$C$7:$O$7,0)))</f>
        <v>-</v>
      </c>
      <c r="AO351" s="80" t="str">
        <f>IF(AO220="-","-",AO220*INDEX('3c Mappings'!$C$8:$O$21,MATCH($C351,'3c Mappings'!$B$8:$B$21,0),MATCH($B351,'3c Mappings'!$C$7:$O$7,0)))</f>
        <v>-</v>
      </c>
      <c r="AP351" s="80" t="str">
        <f>IF(AP220="-","-",AP220*INDEX('3c Mappings'!$C$8:$O$21,MATCH($C351,'3c Mappings'!$B$8:$B$21,0),MATCH($B351,'3c Mappings'!$C$7:$O$7,0)))</f>
        <v>-</v>
      </c>
      <c r="AQ351" s="80" t="str">
        <f>IF(AQ220="-","-",AQ220*INDEX('3c Mappings'!$C$8:$O$21,MATCH($C351,'3c Mappings'!$B$8:$B$21,0),MATCH($B351,'3c Mappings'!$C$7:$O$7,0)))</f>
        <v>-</v>
      </c>
      <c r="AR351" s="80" t="str">
        <f>IF(AR220="-","-",AR220*INDEX('3c Mappings'!$C$8:$O$21,MATCH($C351,'3c Mappings'!$B$8:$B$21,0),MATCH($B351,'3c Mappings'!$C$7:$O$7,0)))</f>
        <v>-</v>
      </c>
      <c r="AS351" s="80" t="str">
        <f>IF(AS220="-","-",AS220*INDEX('3c Mappings'!$C$8:$O$21,MATCH($C351,'3c Mappings'!$B$8:$B$21,0),MATCH($B351,'3c Mappings'!$C$7:$O$7,0)))</f>
        <v>-</v>
      </c>
      <c r="AT351" s="80" t="str">
        <f>IF(AT220="-","-",AT220*INDEX('3c Mappings'!$C$8:$O$21,MATCH($C351,'3c Mappings'!$B$8:$B$21,0),MATCH($B351,'3c Mappings'!$C$7:$O$7,0)))</f>
        <v>-</v>
      </c>
      <c r="AU351" s="80" t="str">
        <f>IF(AU220="-","-",AU220*INDEX('3c Mappings'!$C$8:$O$21,MATCH($C351,'3c Mappings'!$B$8:$B$21,0),MATCH($B351,'3c Mappings'!$C$7:$O$7,0)))</f>
        <v>-</v>
      </c>
      <c r="AV351" s="80" t="str">
        <f>IF(AV220="-","-",AV220*INDEX('3c Mappings'!$C$8:$O$21,MATCH($C351,'3c Mappings'!$B$8:$B$21,0),MATCH($B351,'3c Mappings'!$C$7:$O$7,0)))</f>
        <v>-</v>
      </c>
      <c r="AW351" s="80" t="str">
        <f>IF(AW220="-","-",AW220*INDEX('3c Mappings'!$C$8:$O$21,MATCH($C351,'3c Mappings'!$B$8:$B$21,0),MATCH($B351,'3c Mappings'!$C$7:$O$7,0)))</f>
        <v>-</v>
      </c>
      <c r="AX351" s="80" t="str">
        <f>IF(AX220="-","-",AX220*INDEX('3c Mappings'!$C$8:$O$21,MATCH($C351,'3c Mappings'!$B$8:$B$21,0),MATCH($B351,'3c Mappings'!$C$7:$O$7,0)))</f>
        <v>-</v>
      </c>
      <c r="AY351" s="80" t="str">
        <f>IF(AY220="-","-",AY220*INDEX('3c Mappings'!$C$8:$O$21,MATCH($C351,'3c Mappings'!$B$8:$B$21,0),MATCH($B351,'3c Mappings'!$C$7:$O$7,0)))</f>
        <v>-</v>
      </c>
      <c r="AZ351" s="80" t="str">
        <f>IF(AZ220="-","-",AZ220*INDEX('3c Mappings'!$C$8:$O$21,MATCH($C351,'3c Mappings'!$B$8:$B$21,0),MATCH($B351,'3c Mappings'!$C$7:$O$7,0)))</f>
        <v>-</v>
      </c>
      <c r="BA351" s="80" t="str">
        <f>IF(BA220="-","-",BA220*INDEX('3c Mappings'!$C$8:$O$21,MATCH($C351,'3c Mappings'!$B$8:$B$21,0),MATCH($B351,'3c Mappings'!$C$7:$O$7,0)))</f>
        <v>-</v>
      </c>
      <c r="BB351" s="80" t="str">
        <f>IF(BB220="-","-",BB220*INDEX('3c Mappings'!$C$8:$O$21,MATCH($C351,'3c Mappings'!$B$8:$B$21,0),MATCH($B351,'3c Mappings'!$C$7:$O$7,0)))</f>
        <v>-</v>
      </c>
    </row>
    <row r="352" spans="1:54" s="14" customFormat="1" ht="11.45">
      <c r="A352" s="10"/>
      <c r="B352" s="72" t="s">
        <v>212</v>
      </c>
      <c r="C352" s="73" t="s">
        <v>184</v>
      </c>
      <c r="D352" s="205"/>
      <c r="E352" s="29"/>
      <c r="F352" s="80">
        <f>IF(F221="-","-",F221*INDEX('3c Mappings'!$C$8:$O$21,MATCH($C352,'3c Mappings'!$B$8:$B$21,0),MATCH($B352,'3c Mappings'!$C$7:$O$7,0)))</f>
        <v>0</v>
      </c>
      <c r="G352" s="80">
        <f>IF(G221="-","-",G221*INDEX('3c Mappings'!$C$8:$O$21,MATCH($C352,'3c Mappings'!$B$8:$B$21,0),MATCH($B352,'3c Mappings'!$C$7:$O$7,0)))</f>
        <v>0</v>
      </c>
      <c r="H352" s="80">
        <f>IF(H221="-","-",H221*INDEX('3c Mappings'!$C$8:$O$21,MATCH($C352,'3c Mappings'!$B$8:$B$21,0),MATCH($B352,'3c Mappings'!$C$7:$O$7,0)))</f>
        <v>0</v>
      </c>
      <c r="I352" s="80">
        <f>IF(I221="-","-",I221*INDEX('3c Mappings'!$C$8:$O$21,MATCH($C352,'3c Mappings'!$B$8:$B$21,0),MATCH($B352,'3c Mappings'!$C$7:$O$7,0)))</f>
        <v>0</v>
      </c>
      <c r="J352" s="80">
        <f>IF(J221="-","-",J221*INDEX('3c Mappings'!$C$8:$O$21,MATCH($C352,'3c Mappings'!$B$8:$B$21,0),MATCH($B352,'3c Mappings'!$C$7:$O$7,0)))</f>
        <v>0</v>
      </c>
      <c r="K352" s="80">
        <f>IF(K221="-","-",K221*INDEX('3c Mappings'!$C$8:$O$21,MATCH($C352,'3c Mappings'!$B$8:$B$21,0),MATCH($B352,'3c Mappings'!$C$7:$O$7,0)))</f>
        <v>0</v>
      </c>
      <c r="L352" s="80">
        <f>IF(L221="-","-",L221*INDEX('3c Mappings'!$C$8:$O$21,MATCH($C352,'3c Mappings'!$B$8:$B$21,0),MATCH($B352,'3c Mappings'!$C$7:$O$7,0)))</f>
        <v>0</v>
      </c>
      <c r="M352" s="80">
        <f>IF(M221="-","-",M221*INDEX('3c Mappings'!$C$8:$O$21,MATCH($C352,'3c Mappings'!$B$8:$B$21,0),MATCH($B352,'3c Mappings'!$C$7:$O$7,0)))</f>
        <v>0</v>
      </c>
      <c r="N352" s="82"/>
      <c r="O352" s="80">
        <f>IF(O221="-","-",O221*INDEX('3c Mappings'!$C$8:$O$21,MATCH($C352,'3c Mappings'!$B$8:$B$21,0),MATCH($B352,'3c Mappings'!$C$7:$O$7,0)))</f>
        <v>0</v>
      </c>
      <c r="P352" s="80">
        <f>IF(P221="-","-",P221*INDEX('3c Mappings'!$C$8:$O$21,MATCH($C352,'3c Mappings'!$B$8:$B$21,0),MATCH($B352,'3c Mappings'!$C$7:$O$7,0)))</f>
        <v>0</v>
      </c>
      <c r="Q352" s="80">
        <f>IF(Q221="-","-",Q221*INDEX('3c Mappings'!$C$8:$O$21,MATCH($C352,'3c Mappings'!$B$8:$B$21,0),MATCH($B352,'3c Mappings'!$C$7:$O$7,0)))</f>
        <v>0</v>
      </c>
      <c r="R352" s="80">
        <f>IF(R221="-","-",R221*INDEX('3c Mappings'!$C$8:$O$21,MATCH($C352,'3c Mappings'!$B$8:$B$21,0),MATCH($B352,'3c Mappings'!$C$7:$O$7,0)))</f>
        <v>0</v>
      </c>
      <c r="S352" s="80">
        <f>IF(S221="-","-",S221*INDEX('3c Mappings'!$C$8:$O$21,MATCH($C352,'3c Mappings'!$B$8:$B$21,0),MATCH($B352,'3c Mappings'!$C$7:$O$7,0)))</f>
        <v>0</v>
      </c>
      <c r="T352" s="80">
        <f>IF(T221="-","-",T221*INDEX('3c Mappings'!$C$8:$O$21,MATCH($C352,'3c Mappings'!$B$8:$B$21,0),MATCH($B352,'3c Mappings'!$C$7:$O$7,0)))</f>
        <v>0</v>
      </c>
      <c r="U352" s="80">
        <f>IF(U221="-","-",U221*INDEX('3c Mappings'!$C$8:$O$21,MATCH($C352,'3c Mappings'!$B$8:$B$21,0),MATCH($B352,'3c Mappings'!$C$7:$O$7,0)))</f>
        <v>0</v>
      </c>
      <c r="V352" s="80">
        <f>IF(V221="-","-",V221*INDEX('3c Mappings'!$C$8:$O$21,MATCH($C352,'3c Mappings'!$B$8:$B$21,0),MATCH($B352,'3c Mappings'!$C$7:$O$7,0)))</f>
        <v>0</v>
      </c>
      <c r="W352" s="80">
        <f>IF(W221="-","-",W221*INDEX('3c Mappings'!$C$8:$O$21,MATCH($C352,'3c Mappings'!$B$8:$B$21,0),MATCH($B352,'3c Mappings'!$C$7:$O$7,0)))</f>
        <v>0</v>
      </c>
      <c r="X352" s="80">
        <f>IF(X221="-","-",X221*INDEX('3c Mappings'!$C$8:$O$21,MATCH($C352,'3c Mappings'!$B$8:$B$21,0),MATCH($B352,'3c Mappings'!$C$7:$O$7,0)))</f>
        <v>0</v>
      </c>
      <c r="Y352" s="80">
        <f>IF(Y221="-","-",Y221*INDEX('3c Mappings'!$C$8:$O$21,MATCH($C352,'3c Mappings'!$B$8:$B$21,0),MATCH($B352,'3c Mappings'!$C$7:$O$7,0)))</f>
        <v>0</v>
      </c>
      <c r="Z352" s="80">
        <f>IF(Z221="-","-",Z221*INDEX('3c Mappings'!$C$8:$O$21,MATCH($C352,'3c Mappings'!$B$8:$B$21,0),MATCH($B352,'3c Mappings'!$C$7:$O$7,0)))</f>
        <v>0</v>
      </c>
      <c r="AA352" s="80">
        <f>IF(AA221="-","-",AA221*INDEX('3c Mappings'!$C$8:$O$21,MATCH($C352,'3c Mappings'!$B$8:$B$21,0),MATCH($B352,'3c Mappings'!$C$7:$O$7,0)))</f>
        <v>0</v>
      </c>
      <c r="AB352" s="80">
        <f>IF(AB221="-","-",AB221*INDEX('3c Mappings'!$C$8:$O$21,MATCH($C352,'3c Mappings'!$B$8:$B$21,0),MATCH($B352,'3c Mappings'!$C$7:$O$7,0)))</f>
        <v>0</v>
      </c>
      <c r="AC352" s="80">
        <f>IF(AC221="-","-",AC221*INDEX('3c Mappings'!$C$8:$O$21,MATCH($C352,'3c Mappings'!$B$8:$B$21,0),MATCH($B352,'3c Mappings'!$C$7:$O$7,0)))</f>
        <v>0</v>
      </c>
      <c r="AD352" s="80">
        <f>IF(AD221="-","-",AD221*INDEX('3c Mappings'!$C$8:$O$21,MATCH($C352,'3c Mappings'!$B$8:$B$21,0),MATCH($B352,'3c Mappings'!$C$7:$O$7,0)))</f>
        <v>0</v>
      </c>
      <c r="AE352" s="80">
        <f>IF(AE221="-","-",AE221*INDEX('3c Mappings'!$C$8:$O$21,MATCH($C352,'3c Mappings'!$B$8:$B$21,0),MATCH($B352,'3c Mappings'!$C$7:$O$7,0)))</f>
        <v>0</v>
      </c>
      <c r="AF352" s="80">
        <f>IF(AF221="-","-",AF221*INDEX('3c Mappings'!$C$8:$O$21,MATCH($C352,'3c Mappings'!$B$8:$B$21,0),MATCH($B352,'3c Mappings'!$C$7:$O$7,0)))</f>
        <v>0</v>
      </c>
      <c r="AG352" s="80">
        <f>IF(AG221="-","-",AG221*INDEX('3c Mappings'!$C$8:$O$21,MATCH($C352,'3c Mappings'!$B$8:$B$21,0),MATCH($B352,'3c Mappings'!$C$7:$O$7,0)))</f>
        <v>0</v>
      </c>
      <c r="AH352" s="80" t="str">
        <f>IF(AH221="-","-",AH221*INDEX('3c Mappings'!$C$8:$O$21,MATCH($C352,'3c Mappings'!$B$8:$B$21,0),MATCH($B352,'3c Mappings'!$C$7:$O$7,0)))</f>
        <v>-</v>
      </c>
      <c r="AI352" s="80" t="str">
        <f>IF(AI221="-","-",AI221*INDEX('3c Mappings'!$C$8:$O$21,MATCH($C352,'3c Mappings'!$B$8:$B$21,0),MATCH($B352,'3c Mappings'!$C$7:$O$7,0)))</f>
        <v>-</v>
      </c>
      <c r="AJ352" s="80" t="str">
        <f>IF(AJ221="-","-",AJ221*INDEX('3c Mappings'!$C$8:$O$21,MATCH($C352,'3c Mappings'!$B$8:$B$21,0),MATCH($B352,'3c Mappings'!$C$7:$O$7,0)))</f>
        <v>-</v>
      </c>
      <c r="AK352" s="80" t="str">
        <f>IF(AK221="-","-",AK221*INDEX('3c Mappings'!$C$8:$O$21,MATCH($C352,'3c Mappings'!$B$8:$B$21,0),MATCH($B352,'3c Mappings'!$C$7:$O$7,0)))</f>
        <v>-</v>
      </c>
      <c r="AL352" s="80" t="str">
        <f>IF(AL221="-","-",AL221*INDEX('3c Mappings'!$C$8:$O$21,MATCH($C352,'3c Mappings'!$B$8:$B$21,0),MATCH($B352,'3c Mappings'!$C$7:$O$7,0)))</f>
        <v>-</v>
      </c>
      <c r="AM352" s="80" t="str">
        <f>IF(AM221="-","-",AM221*INDEX('3c Mappings'!$C$8:$O$21,MATCH($C352,'3c Mappings'!$B$8:$B$21,0),MATCH($B352,'3c Mappings'!$C$7:$O$7,0)))</f>
        <v>-</v>
      </c>
      <c r="AN352" s="80" t="str">
        <f>IF(AN221="-","-",AN221*INDEX('3c Mappings'!$C$8:$O$21,MATCH($C352,'3c Mappings'!$B$8:$B$21,0),MATCH($B352,'3c Mappings'!$C$7:$O$7,0)))</f>
        <v>-</v>
      </c>
      <c r="AO352" s="80" t="str">
        <f>IF(AO221="-","-",AO221*INDEX('3c Mappings'!$C$8:$O$21,MATCH($C352,'3c Mappings'!$B$8:$B$21,0),MATCH($B352,'3c Mappings'!$C$7:$O$7,0)))</f>
        <v>-</v>
      </c>
      <c r="AP352" s="80" t="str">
        <f>IF(AP221="-","-",AP221*INDEX('3c Mappings'!$C$8:$O$21,MATCH($C352,'3c Mappings'!$B$8:$B$21,0),MATCH($B352,'3c Mappings'!$C$7:$O$7,0)))</f>
        <v>-</v>
      </c>
      <c r="AQ352" s="80" t="str">
        <f>IF(AQ221="-","-",AQ221*INDEX('3c Mappings'!$C$8:$O$21,MATCH($C352,'3c Mappings'!$B$8:$B$21,0),MATCH($B352,'3c Mappings'!$C$7:$O$7,0)))</f>
        <v>-</v>
      </c>
      <c r="AR352" s="80" t="str">
        <f>IF(AR221="-","-",AR221*INDEX('3c Mappings'!$C$8:$O$21,MATCH($C352,'3c Mappings'!$B$8:$B$21,0),MATCH($B352,'3c Mappings'!$C$7:$O$7,0)))</f>
        <v>-</v>
      </c>
      <c r="AS352" s="80" t="str">
        <f>IF(AS221="-","-",AS221*INDEX('3c Mappings'!$C$8:$O$21,MATCH($C352,'3c Mappings'!$B$8:$B$21,0),MATCH($B352,'3c Mappings'!$C$7:$O$7,0)))</f>
        <v>-</v>
      </c>
      <c r="AT352" s="80" t="str">
        <f>IF(AT221="-","-",AT221*INDEX('3c Mappings'!$C$8:$O$21,MATCH($C352,'3c Mappings'!$B$8:$B$21,0),MATCH($B352,'3c Mappings'!$C$7:$O$7,0)))</f>
        <v>-</v>
      </c>
      <c r="AU352" s="80" t="str">
        <f>IF(AU221="-","-",AU221*INDEX('3c Mappings'!$C$8:$O$21,MATCH($C352,'3c Mappings'!$B$8:$B$21,0),MATCH($B352,'3c Mappings'!$C$7:$O$7,0)))</f>
        <v>-</v>
      </c>
      <c r="AV352" s="80" t="str">
        <f>IF(AV221="-","-",AV221*INDEX('3c Mappings'!$C$8:$O$21,MATCH($C352,'3c Mappings'!$B$8:$B$21,0),MATCH($B352,'3c Mappings'!$C$7:$O$7,0)))</f>
        <v>-</v>
      </c>
      <c r="AW352" s="80" t="str">
        <f>IF(AW221="-","-",AW221*INDEX('3c Mappings'!$C$8:$O$21,MATCH($C352,'3c Mappings'!$B$8:$B$21,0),MATCH($B352,'3c Mappings'!$C$7:$O$7,0)))</f>
        <v>-</v>
      </c>
      <c r="AX352" s="80" t="str">
        <f>IF(AX221="-","-",AX221*INDEX('3c Mappings'!$C$8:$O$21,MATCH($C352,'3c Mappings'!$B$8:$B$21,0),MATCH($B352,'3c Mappings'!$C$7:$O$7,0)))</f>
        <v>-</v>
      </c>
      <c r="AY352" s="80" t="str">
        <f>IF(AY221="-","-",AY221*INDEX('3c Mappings'!$C$8:$O$21,MATCH($C352,'3c Mappings'!$B$8:$B$21,0),MATCH($B352,'3c Mappings'!$C$7:$O$7,0)))</f>
        <v>-</v>
      </c>
      <c r="AZ352" s="80" t="str">
        <f>IF(AZ221="-","-",AZ221*INDEX('3c Mappings'!$C$8:$O$21,MATCH($C352,'3c Mappings'!$B$8:$B$21,0),MATCH($B352,'3c Mappings'!$C$7:$O$7,0)))</f>
        <v>-</v>
      </c>
      <c r="BA352" s="80" t="str">
        <f>IF(BA221="-","-",BA221*INDEX('3c Mappings'!$C$8:$O$21,MATCH($C352,'3c Mappings'!$B$8:$B$21,0),MATCH($B352,'3c Mappings'!$C$7:$O$7,0)))</f>
        <v>-</v>
      </c>
      <c r="BB352" s="80" t="str">
        <f>IF(BB221="-","-",BB221*INDEX('3c Mappings'!$C$8:$O$21,MATCH($C352,'3c Mappings'!$B$8:$B$21,0),MATCH($B352,'3c Mappings'!$C$7:$O$7,0)))</f>
        <v>-</v>
      </c>
    </row>
    <row r="353" spans="1:54" s="14" customFormat="1" ht="11.45">
      <c r="A353" s="10"/>
      <c r="B353" s="72" t="s">
        <v>213</v>
      </c>
      <c r="C353" s="73" t="s">
        <v>184</v>
      </c>
      <c r="D353" s="205"/>
      <c r="E353" s="29"/>
      <c r="F353" s="80">
        <f>IF(F222="-","-",F222*INDEX('3c Mappings'!$C$8:$O$21,MATCH($C353,'3c Mappings'!$B$8:$B$21,0),MATCH($B353,'3c Mappings'!$C$7:$O$7,0)))</f>
        <v>1.0423378640729173</v>
      </c>
      <c r="G353" s="80">
        <f>IF(G222="-","-",G222*INDEX('3c Mappings'!$C$8:$O$21,MATCH($C353,'3c Mappings'!$B$8:$B$21,0),MATCH($B353,'3c Mappings'!$C$7:$O$7,0)))</f>
        <v>1.0423378640729173</v>
      </c>
      <c r="H353" s="80">
        <f>IF(H222="-","-",H222*INDEX('3c Mappings'!$C$8:$O$21,MATCH($C353,'3c Mappings'!$B$8:$B$21,0),MATCH($B353,'3c Mappings'!$C$7:$O$7,0)))</f>
        <v>1.1181704711417917</v>
      </c>
      <c r="I353" s="80">
        <f>IF(I222="-","-",I222*INDEX('3c Mappings'!$C$8:$O$21,MATCH($C353,'3c Mappings'!$B$8:$B$21,0),MATCH($B353,'3c Mappings'!$C$7:$O$7,0)))</f>
        <v>1.1181704711417917</v>
      </c>
      <c r="J353" s="80">
        <f>IF(J222="-","-",J222*INDEX('3c Mappings'!$C$8:$O$21,MATCH($C353,'3c Mappings'!$B$8:$B$21,0),MATCH($B353,'3c Mappings'!$C$7:$O$7,0)))</f>
        <v>1.1206151204345021</v>
      </c>
      <c r="K353" s="80">
        <f>IF(K222="-","-",K222*INDEX('3c Mappings'!$C$8:$O$21,MATCH($C353,'3c Mappings'!$B$8:$B$21,0),MATCH($B353,'3c Mappings'!$C$7:$O$7,0)))</f>
        <v>1.1206151204345021</v>
      </c>
      <c r="L353" s="80">
        <f>IF(L222="-","-",L222*INDEX('3c Mappings'!$C$8:$O$21,MATCH($C353,'3c Mappings'!$B$8:$B$21,0),MATCH($B353,'3c Mappings'!$C$7:$O$7,0)))</f>
        <v>1.1248131328495012</v>
      </c>
      <c r="M353" s="80">
        <f>IF(M222="-","-",M222*INDEX('3c Mappings'!$C$8:$O$21,MATCH($C353,'3c Mappings'!$B$8:$B$21,0),MATCH($B353,'3c Mappings'!$C$7:$O$7,0)))</f>
        <v>1.1248131328495012</v>
      </c>
      <c r="N353" s="82"/>
      <c r="O353" s="80">
        <f>IF(O222="-","-",O222*INDEX('3c Mappings'!$C$8:$O$21,MATCH($C353,'3c Mappings'!$B$8:$B$21,0),MATCH($B353,'3c Mappings'!$C$7:$O$7,0)))</f>
        <v>1.1248131328495012</v>
      </c>
      <c r="P353" s="80">
        <f>IF(P222="-","-",P222*INDEX('3c Mappings'!$C$8:$O$21,MATCH($C353,'3c Mappings'!$B$8:$B$21,0),MATCH($B353,'3c Mappings'!$C$7:$O$7,0)))</f>
        <v>1.1877000092222105</v>
      </c>
      <c r="Q353" s="80">
        <f>IF(Q222="-","-",Q222*INDEX('3c Mappings'!$C$8:$O$21,MATCH($C353,'3c Mappings'!$B$8:$B$21,0),MATCH($B353,'3c Mappings'!$C$7:$O$7,0)))</f>
        <v>1.1877000092222105</v>
      </c>
      <c r="R353" s="80">
        <f>IF(R222="-","-",R222*INDEX('3c Mappings'!$C$8:$O$21,MATCH($C353,'3c Mappings'!$B$8:$B$21,0),MATCH($B353,'3c Mappings'!$C$7:$O$7,0)))</f>
        <v>1.2047993874036538</v>
      </c>
      <c r="S353" s="80">
        <f>IF(S222="-","-",S222*INDEX('3c Mappings'!$C$8:$O$21,MATCH($C353,'3c Mappings'!$B$8:$B$21,0),MATCH($B353,'3c Mappings'!$C$7:$O$7,0)))</f>
        <v>1.2047993874036538</v>
      </c>
      <c r="T353" s="80">
        <f>IF(T222="-","-",T222*INDEX('3c Mappings'!$C$8:$O$21,MATCH($C353,'3c Mappings'!$B$8:$B$21,0),MATCH($B353,'3c Mappings'!$C$7:$O$7,0)))</f>
        <v>1.2167734318772849</v>
      </c>
      <c r="U353" s="80">
        <f>IF(U222="-","-",U222*INDEX('3c Mappings'!$C$8:$O$21,MATCH($C353,'3c Mappings'!$B$8:$B$21,0),MATCH($B353,'3c Mappings'!$C$7:$O$7,0)))</f>
        <v>1.2167734318772849</v>
      </c>
      <c r="V353" s="80">
        <f>IF(V222="-","-",V222*INDEX('3c Mappings'!$C$8:$O$21,MATCH($C353,'3c Mappings'!$B$8:$B$21,0),MATCH($B353,'3c Mappings'!$C$7:$O$7,0)))</f>
        <v>1.6806839196001895</v>
      </c>
      <c r="W353" s="80">
        <f>IF(W222="-","-",W222*INDEX('3c Mappings'!$C$8:$O$21,MATCH($C353,'3c Mappings'!$B$8:$B$21,0),MATCH($B353,'3c Mappings'!$C$7:$O$7,0)))</f>
        <v>1.5920377813620643</v>
      </c>
      <c r="X353" s="80">
        <f>IF(X222="-","-",X222*INDEX('3c Mappings'!$C$8:$O$21,MATCH($C353,'3c Mappings'!$B$8:$B$21,0),MATCH($B353,'3c Mappings'!$C$7:$O$7,0)))</f>
        <v>1.713136709903889</v>
      </c>
      <c r="Y353" s="80">
        <f>IF(Y222="-","-",Y222*INDEX('3c Mappings'!$C$8:$O$21,MATCH($C353,'3c Mappings'!$B$8:$B$21,0),MATCH($B353,'3c Mappings'!$C$7:$O$7,0)))</f>
        <v>1.713136709903889</v>
      </c>
      <c r="Z353" s="80">
        <f>IF(Z222="-","-",Z222*INDEX('3c Mappings'!$C$8:$O$21,MATCH($C353,'3c Mappings'!$B$8:$B$21,0),MATCH($B353,'3c Mappings'!$C$7:$O$7,0)))</f>
        <v>1.713136709903889</v>
      </c>
      <c r="AA353" s="80">
        <f>IF(AA222="-","-",AA222*INDEX('3c Mappings'!$C$8:$O$21,MATCH($C353,'3c Mappings'!$B$8:$B$21,0),MATCH($B353,'3c Mappings'!$C$7:$O$7,0)))</f>
        <v>1.713136709903889</v>
      </c>
      <c r="AB353" s="80">
        <f>IF(AB222="-","-",AB222*INDEX('3c Mappings'!$C$8:$O$21,MATCH($C353,'3c Mappings'!$B$8:$B$21,0),MATCH($B353,'3c Mappings'!$C$7:$O$7,0)))</f>
        <v>1.7455357341076778</v>
      </c>
      <c r="AC353" s="80">
        <f>IF(AC222="-","-",AC222*INDEX('3c Mappings'!$C$8:$O$21,MATCH($C353,'3c Mappings'!$B$8:$B$21,0),MATCH($B353,'3c Mappings'!$C$7:$O$7,0)))</f>
        <v>1.7455357341076778</v>
      </c>
      <c r="AD353" s="80">
        <f>IF(AD222="-","-",AD222*INDEX('3c Mappings'!$C$8:$O$21,MATCH($C353,'3c Mappings'!$B$8:$B$21,0),MATCH($B353,'3c Mappings'!$C$7:$O$7,0)))</f>
        <v>1.7455357341076778</v>
      </c>
      <c r="AE353" s="80">
        <f>IF(AE222="-","-",AE222*INDEX('3c Mappings'!$C$8:$O$21,MATCH($C353,'3c Mappings'!$B$8:$B$21,0),MATCH($B353,'3c Mappings'!$C$7:$O$7,0)))</f>
        <v>1.7455357341076778</v>
      </c>
      <c r="AF353" s="80">
        <f>IF(AF222="-","-",AF222*INDEX('3c Mappings'!$C$8:$O$21,MATCH($C353,'3c Mappings'!$B$8:$B$21,0),MATCH($B353,'3c Mappings'!$C$7:$O$7,0)))</f>
        <v>1.7962209652383256</v>
      </c>
      <c r="AG353" s="80">
        <f>IF(AG222="-","-",AG222*INDEX('3c Mappings'!$C$8:$O$21,MATCH($C353,'3c Mappings'!$B$8:$B$21,0),MATCH($B353,'3c Mappings'!$C$7:$O$7,0)))</f>
        <v>1.7962209652383256</v>
      </c>
      <c r="AH353" s="80" t="str">
        <f>IF(AH222="-","-",AH222*INDEX('3c Mappings'!$C$8:$O$21,MATCH($C353,'3c Mappings'!$B$8:$B$21,0),MATCH($B353,'3c Mappings'!$C$7:$O$7,0)))</f>
        <v>-</v>
      </c>
      <c r="AI353" s="80" t="str">
        <f>IF(AI222="-","-",AI222*INDEX('3c Mappings'!$C$8:$O$21,MATCH($C353,'3c Mappings'!$B$8:$B$21,0),MATCH($B353,'3c Mappings'!$C$7:$O$7,0)))</f>
        <v>-</v>
      </c>
      <c r="AJ353" s="80" t="str">
        <f>IF(AJ222="-","-",AJ222*INDEX('3c Mappings'!$C$8:$O$21,MATCH($C353,'3c Mappings'!$B$8:$B$21,0),MATCH($B353,'3c Mappings'!$C$7:$O$7,0)))</f>
        <v>-</v>
      </c>
      <c r="AK353" s="80" t="str">
        <f>IF(AK222="-","-",AK222*INDEX('3c Mappings'!$C$8:$O$21,MATCH($C353,'3c Mappings'!$B$8:$B$21,0),MATCH($B353,'3c Mappings'!$C$7:$O$7,0)))</f>
        <v>-</v>
      </c>
      <c r="AL353" s="80" t="str">
        <f>IF(AL222="-","-",AL222*INDEX('3c Mappings'!$C$8:$O$21,MATCH($C353,'3c Mappings'!$B$8:$B$21,0),MATCH($B353,'3c Mappings'!$C$7:$O$7,0)))</f>
        <v>-</v>
      </c>
      <c r="AM353" s="80" t="str">
        <f>IF(AM222="-","-",AM222*INDEX('3c Mappings'!$C$8:$O$21,MATCH($C353,'3c Mappings'!$B$8:$B$21,0),MATCH($B353,'3c Mappings'!$C$7:$O$7,0)))</f>
        <v>-</v>
      </c>
      <c r="AN353" s="80" t="str">
        <f>IF(AN222="-","-",AN222*INDEX('3c Mappings'!$C$8:$O$21,MATCH($C353,'3c Mappings'!$B$8:$B$21,0),MATCH($B353,'3c Mappings'!$C$7:$O$7,0)))</f>
        <v>-</v>
      </c>
      <c r="AO353" s="80" t="str">
        <f>IF(AO222="-","-",AO222*INDEX('3c Mappings'!$C$8:$O$21,MATCH($C353,'3c Mappings'!$B$8:$B$21,0),MATCH($B353,'3c Mappings'!$C$7:$O$7,0)))</f>
        <v>-</v>
      </c>
      <c r="AP353" s="80" t="str">
        <f>IF(AP222="-","-",AP222*INDEX('3c Mappings'!$C$8:$O$21,MATCH($C353,'3c Mappings'!$B$8:$B$21,0),MATCH($B353,'3c Mappings'!$C$7:$O$7,0)))</f>
        <v>-</v>
      </c>
      <c r="AQ353" s="80" t="str">
        <f>IF(AQ222="-","-",AQ222*INDEX('3c Mappings'!$C$8:$O$21,MATCH($C353,'3c Mappings'!$B$8:$B$21,0),MATCH($B353,'3c Mappings'!$C$7:$O$7,0)))</f>
        <v>-</v>
      </c>
      <c r="AR353" s="80" t="str">
        <f>IF(AR222="-","-",AR222*INDEX('3c Mappings'!$C$8:$O$21,MATCH($C353,'3c Mappings'!$B$8:$B$21,0),MATCH($B353,'3c Mappings'!$C$7:$O$7,0)))</f>
        <v>-</v>
      </c>
      <c r="AS353" s="80" t="str">
        <f>IF(AS222="-","-",AS222*INDEX('3c Mappings'!$C$8:$O$21,MATCH($C353,'3c Mappings'!$B$8:$B$21,0),MATCH($B353,'3c Mappings'!$C$7:$O$7,0)))</f>
        <v>-</v>
      </c>
      <c r="AT353" s="80" t="str">
        <f>IF(AT222="-","-",AT222*INDEX('3c Mappings'!$C$8:$O$21,MATCH($C353,'3c Mappings'!$B$8:$B$21,0),MATCH($B353,'3c Mappings'!$C$7:$O$7,0)))</f>
        <v>-</v>
      </c>
      <c r="AU353" s="80" t="str">
        <f>IF(AU222="-","-",AU222*INDEX('3c Mappings'!$C$8:$O$21,MATCH($C353,'3c Mappings'!$B$8:$B$21,0),MATCH($B353,'3c Mappings'!$C$7:$O$7,0)))</f>
        <v>-</v>
      </c>
      <c r="AV353" s="80" t="str">
        <f>IF(AV222="-","-",AV222*INDEX('3c Mappings'!$C$8:$O$21,MATCH($C353,'3c Mappings'!$B$8:$B$21,0),MATCH($B353,'3c Mappings'!$C$7:$O$7,0)))</f>
        <v>-</v>
      </c>
      <c r="AW353" s="80" t="str">
        <f>IF(AW222="-","-",AW222*INDEX('3c Mappings'!$C$8:$O$21,MATCH($C353,'3c Mappings'!$B$8:$B$21,0),MATCH($B353,'3c Mappings'!$C$7:$O$7,0)))</f>
        <v>-</v>
      </c>
      <c r="AX353" s="80" t="str">
        <f>IF(AX222="-","-",AX222*INDEX('3c Mappings'!$C$8:$O$21,MATCH($C353,'3c Mappings'!$B$8:$B$21,0),MATCH($B353,'3c Mappings'!$C$7:$O$7,0)))</f>
        <v>-</v>
      </c>
      <c r="AY353" s="80" t="str">
        <f>IF(AY222="-","-",AY222*INDEX('3c Mappings'!$C$8:$O$21,MATCH($C353,'3c Mappings'!$B$8:$B$21,0),MATCH($B353,'3c Mappings'!$C$7:$O$7,0)))</f>
        <v>-</v>
      </c>
      <c r="AZ353" s="80" t="str">
        <f>IF(AZ222="-","-",AZ222*INDEX('3c Mappings'!$C$8:$O$21,MATCH($C353,'3c Mappings'!$B$8:$B$21,0),MATCH($B353,'3c Mappings'!$C$7:$O$7,0)))</f>
        <v>-</v>
      </c>
      <c r="BA353" s="80" t="str">
        <f>IF(BA222="-","-",BA222*INDEX('3c Mappings'!$C$8:$O$21,MATCH($C353,'3c Mappings'!$B$8:$B$21,0),MATCH($B353,'3c Mappings'!$C$7:$O$7,0)))</f>
        <v>-</v>
      </c>
      <c r="BB353" s="80" t="str">
        <f>IF(BB222="-","-",BB222*INDEX('3c Mappings'!$C$8:$O$21,MATCH($C353,'3c Mappings'!$B$8:$B$21,0),MATCH($B353,'3c Mappings'!$C$7:$O$7,0)))</f>
        <v>-</v>
      </c>
    </row>
    <row r="354" spans="1:54" s="14" customFormat="1" ht="11.45">
      <c r="A354" s="10"/>
      <c r="B354" s="72" t="s">
        <v>214</v>
      </c>
      <c r="C354" s="73" t="s">
        <v>184</v>
      </c>
      <c r="D354" s="205"/>
      <c r="E354" s="29"/>
      <c r="F354" s="80">
        <f>IF(F223="-","-",F223*INDEX('3c Mappings'!$C$8:$O$21,MATCH($C354,'3c Mappings'!$B$8:$B$21,0),MATCH($B354,'3c Mappings'!$C$7:$O$7,0)))</f>
        <v>111.246410547612</v>
      </c>
      <c r="G354" s="80">
        <f>IF(G223="-","-",G223*INDEX('3c Mappings'!$C$8:$O$21,MATCH($C354,'3c Mappings'!$B$8:$B$21,0),MATCH($B354,'3c Mappings'!$C$7:$O$7,0)))</f>
        <v>111.246410547612</v>
      </c>
      <c r="H354" s="80">
        <f>IF(H223="-","-",H223*INDEX('3c Mappings'!$C$8:$O$21,MATCH($C354,'3c Mappings'!$B$8:$B$21,0),MATCH($B354,'3c Mappings'!$C$7:$O$7,0)))</f>
        <v>112.8800006912364</v>
      </c>
      <c r="I354" s="80">
        <f>IF(I223="-","-",I223*INDEX('3c Mappings'!$C$8:$O$21,MATCH($C354,'3c Mappings'!$B$8:$B$21,0),MATCH($B354,'3c Mappings'!$C$7:$O$7,0)))</f>
        <v>112.8800006912364</v>
      </c>
      <c r="J354" s="80">
        <f>IF(J223="-","-",J223*INDEX('3c Mappings'!$C$8:$O$21,MATCH($C354,'3c Mappings'!$B$8:$B$21,0),MATCH($B354,'3c Mappings'!$C$7:$O$7,0)))</f>
        <v>113.5480141619318</v>
      </c>
      <c r="K354" s="80">
        <f>IF(K223="-","-",K223*INDEX('3c Mappings'!$C$8:$O$21,MATCH($C354,'3c Mappings'!$B$8:$B$21,0),MATCH($B354,'3c Mappings'!$C$7:$O$7,0)))</f>
        <v>113.5480141619318</v>
      </c>
      <c r="L354" s="80">
        <f>IF(L223="-","-",L223*INDEX('3c Mappings'!$C$8:$O$21,MATCH($C354,'3c Mappings'!$B$8:$B$21,0),MATCH($B354,'3c Mappings'!$C$7:$O$7,0)))</f>
        <v>113.9612223819247</v>
      </c>
      <c r="M354" s="80">
        <f>IF(M223="-","-",M223*INDEX('3c Mappings'!$C$8:$O$21,MATCH($C354,'3c Mappings'!$B$8:$B$21,0),MATCH($B354,'3c Mappings'!$C$7:$O$7,0)))</f>
        <v>113.9612223819247</v>
      </c>
      <c r="N354" s="82"/>
      <c r="O354" s="80">
        <f>IF(O223="-","-",O223*INDEX('3c Mappings'!$C$8:$O$21,MATCH($C354,'3c Mappings'!$B$8:$B$21,0),MATCH($B354,'3c Mappings'!$C$7:$O$7,0)))</f>
        <v>113.9612223819247</v>
      </c>
      <c r="P354" s="80">
        <f>IF(P223="-","-",P223*INDEX('3c Mappings'!$C$8:$O$21,MATCH($C354,'3c Mappings'!$B$8:$B$21,0),MATCH($B354,'3c Mappings'!$C$7:$O$7,0)))</f>
        <v>121.80468939936667</v>
      </c>
      <c r="Q354" s="80">
        <f>IF(Q223="-","-",Q223*INDEX('3c Mappings'!$C$8:$O$21,MATCH($C354,'3c Mappings'!$B$8:$B$21,0),MATCH($B354,'3c Mappings'!$C$7:$O$7,0)))</f>
        <v>121.80468939936667</v>
      </c>
      <c r="R354" s="80">
        <f>IF(R223="-","-",R223*INDEX('3c Mappings'!$C$8:$O$21,MATCH($C354,'3c Mappings'!$B$8:$B$21,0),MATCH($B354,'3c Mappings'!$C$7:$O$7,0)))</f>
        <v>121.69355458198672</v>
      </c>
      <c r="S354" s="80">
        <f>IF(S223="-","-",S223*INDEX('3c Mappings'!$C$8:$O$21,MATCH($C354,'3c Mappings'!$B$8:$B$21,0),MATCH($B354,'3c Mappings'!$C$7:$O$7,0)))</f>
        <v>121.69355458198672</v>
      </c>
      <c r="T354" s="80">
        <f>IF(T223="-","-",T223*INDEX('3c Mappings'!$C$8:$O$21,MATCH($C354,'3c Mappings'!$B$8:$B$21,0),MATCH($B354,'3c Mappings'!$C$7:$O$7,0)))</f>
        <v>125.7155749909742</v>
      </c>
      <c r="U354" s="80">
        <f>IF(U223="-","-",U223*INDEX('3c Mappings'!$C$8:$O$21,MATCH($C354,'3c Mappings'!$B$8:$B$21,0),MATCH($B354,'3c Mappings'!$C$7:$O$7,0)))</f>
        <v>125.7155749909742</v>
      </c>
      <c r="V354" s="80">
        <f>IF(V223="-","-",V223*INDEX('3c Mappings'!$C$8:$O$21,MATCH($C354,'3c Mappings'!$B$8:$B$21,0),MATCH($B354,'3c Mappings'!$C$7:$O$7,0)))</f>
        <v>170.92751488490282</v>
      </c>
      <c r="W354" s="80">
        <f>IF(W223="-","-",W223*INDEX('3c Mappings'!$C$8:$O$21,MATCH($C354,'3c Mappings'!$B$8:$B$21,0),MATCH($B354,'3c Mappings'!$C$7:$O$7,0)))</f>
        <v>161.90757228652799</v>
      </c>
      <c r="X354" s="80">
        <f>IF(X223="-","-",X223*INDEX('3c Mappings'!$C$8:$O$21,MATCH($C354,'3c Mappings'!$B$8:$B$21,0),MATCH($B354,'3c Mappings'!$C$7:$O$7,0)))</f>
        <v>174.11410550645169</v>
      </c>
      <c r="Y354" s="80">
        <f>IF(Y223="-","-",Y223*INDEX('3c Mappings'!$C$8:$O$21,MATCH($C354,'3c Mappings'!$B$8:$B$21,0),MATCH($B354,'3c Mappings'!$C$7:$O$7,0)))</f>
        <v>174.11410550645169</v>
      </c>
      <c r="Z354" s="80">
        <f>IF(Z223="-","-",Z223*INDEX('3c Mappings'!$C$8:$O$21,MATCH($C354,'3c Mappings'!$B$8:$B$21,0),MATCH($B354,'3c Mappings'!$C$7:$O$7,0)))</f>
        <v>174.11410550645169</v>
      </c>
      <c r="AA354" s="80">
        <f>IF(AA223="-","-",AA223*INDEX('3c Mappings'!$C$8:$O$21,MATCH($C354,'3c Mappings'!$B$8:$B$21,0),MATCH($B354,'3c Mappings'!$C$7:$O$7,0)))</f>
        <v>174.11410550645169</v>
      </c>
      <c r="AB354" s="80">
        <f>IF(AB223="-","-",AB223*INDEX('3c Mappings'!$C$8:$O$21,MATCH($C354,'3c Mappings'!$B$8:$B$21,0),MATCH($B354,'3c Mappings'!$C$7:$O$7,0)))</f>
        <v>177.95397134957736</v>
      </c>
      <c r="AC354" s="80">
        <f>IF(AC223="-","-",AC223*INDEX('3c Mappings'!$C$8:$O$21,MATCH($C354,'3c Mappings'!$B$8:$B$21,0),MATCH($B354,'3c Mappings'!$C$7:$O$7,0)))</f>
        <v>177.95397134957736</v>
      </c>
      <c r="AD354" s="80">
        <f>IF(AD223="-","-",AD223*INDEX('3c Mappings'!$C$8:$O$21,MATCH($C354,'3c Mappings'!$B$8:$B$21,0),MATCH($B354,'3c Mappings'!$C$7:$O$7,0)))</f>
        <v>177.95397134957736</v>
      </c>
      <c r="AE354" s="80">
        <f>IF(AE223="-","-",AE223*INDEX('3c Mappings'!$C$8:$O$21,MATCH($C354,'3c Mappings'!$B$8:$B$21,0),MATCH($B354,'3c Mappings'!$C$7:$O$7,0)))</f>
        <v>177.95397134957736</v>
      </c>
      <c r="AF354" s="80">
        <f>IF(AF223="-","-",AF223*INDEX('3c Mappings'!$C$8:$O$21,MATCH($C354,'3c Mappings'!$B$8:$B$21,0),MATCH($B354,'3c Mappings'!$C$7:$O$7,0)))</f>
        <v>182.66577818068376</v>
      </c>
      <c r="AG354" s="80">
        <f>IF(AG223="-","-",AG223*INDEX('3c Mappings'!$C$8:$O$21,MATCH($C354,'3c Mappings'!$B$8:$B$21,0),MATCH($B354,'3c Mappings'!$C$7:$O$7,0)))</f>
        <v>182.66577818068376</v>
      </c>
      <c r="AH354" s="80" t="str">
        <f>IF(AH223="-","-",AH223*INDEX('3c Mappings'!$C$8:$O$21,MATCH($C354,'3c Mappings'!$B$8:$B$21,0),MATCH($B354,'3c Mappings'!$C$7:$O$7,0)))</f>
        <v>-</v>
      </c>
      <c r="AI354" s="80" t="str">
        <f>IF(AI223="-","-",AI223*INDEX('3c Mappings'!$C$8:$O$21,MATCH($C354,'3c Mappings'!$B$8:$B$21,0),MATCH($B354,'3c Mappings'!$C$7:$O$7,0)))</f>
        <v>-</v>
      </c>
      <c r="AJ354" s="80" t="str">
        <f>IF(AJ223="-","-",AJ223*INDEX('3c Mappings'!$C$8:$O$21,MATCH($C354,'3c Mappings'!$B$8:$B$21,0),MATCH($B354,'3c Mappings'!$C$7:$O$7,0)))</f>
        <v>-</v>
      </c>
      <c r="AK354" s="80" t="str">
        <f>IF(AK223="-","-",AK223*INDEX('3c Mappings'!$C$8:$O$21,MATCH($C354,'3c Mappings'!$B$8:$B$21,0),MATCH($B354,'3c Mappings'!$C$7:$O$7,0)))</f>
        <v>-</v>
      </c>
      <c r="AL354" s="80" t="str">
        <f>IF(AL223="-","-",AL223*INDEX('3c Mappings'!$C$8:$O$21,MATCH($C354,'3c Mappings'!$B$8:$B$21,0),MATCH($B354,'3c Mappings'!$C$7:$O$7,0)))</f>
        <v>-</v>
      </c>
      <c r="AM354" s="80" t="str">
        <f>IF(AM223="-","-",AM223*INDEX('3c Mappings'!$C$8:$O$21,MATCH($C354,'3c Mappings'!$B$8:$B$21,0),MATCH($B354,'3c Mappings'!$C$7:$O$7,0)))</f>
        <v>-</v>
      </c>
      <c r="AN354" s="80" t="str">
        <f>IF(AN223="-","-",AN223*INDEX('3c Mappings'!$C$8:$O$21,MATCH($C354,'3c Mappings'!$B$8:$B$21,0),MATCH($B354,'3c Mappings'!$C$7:$O$7,0)))</f>
        <v>-</v>
      </c>
      <c r="AO354" s="80" t="str">
        <f>IF(AO223="-","-",AO223*INDEX('3c Mappings'!$C$8:$O$21,MATCH($C354,'3c Mappings'!$B$8:$B$21,0),MATCH($B354,'3c Mappings'!$C$7:$O$7,0)))</f>
        <v>-</v>
      </c>
      <c r="AP354" s="80" t="str">
        <f>IF(AP223="-","-",AP223*INDEX('3c Mappings'!$C$8:$O$21,MATCH($C354,'3c Mappings'!$B$8:$B$21,0),MATCH($B354,'3c Mappings'!$C$7:$O$7,0)))</f>
        <v>-</v>
      </c>
      <c r="AQ354" s="80" t="str">
        <f>IF(AQ223="-","-",AQ223*INDEX('3c Mappings'!$C$8:$O$21,MATCH($C354,'3c Mappings'!$B$8:$B$21,0),MATCH($B354,'3c Mappings'!$C$7:$O$7,0)))</f>
        <v>-</v>
      </c>
      <c r="AR354" s="80" t="str">
        <f>IF(AR223="-","-",AR223*INDEX('3c Mappings'!$C$8:$O$21,MATCH($C354,'3c Mappings'!$B$8:$B$21,0),MATCH($B354,'3c Mappings'!$C$7:$O$7,0)))</f>
        <v>-</v>
      </c>
      <c r="AS354" s="80" t="str">
        <f>IF(AS223="-","-",AS223*INDEX('3c Mappings'!$C$8:$O$21,MATCH($C354,'3c Mappings'!$B$8:$B$21,0),MATCH($B354,'3c Mappings'!$C$7:$O$7,0)))</f>
        <v>-</v>
      </c>
      <c r="AT354" s="80" t="str">
        <f>IF(AT223="-","-",AT223*INDEX('3c Mappings'!$C$8:$O$21,MATCH($C354,'3c Mappings'!$B$8:$B$21,0),MATCH($B354,'3c Mappings'!$C$7:$O$7,0)))</f>
        <v>-</v>
      </c>
      <c r="AU354" s="80" t="str">
        <f>IF(AU223="-","-",AU223*INDEX('3c Mappings'!$C$8:$O$21,MATCH($C354,'3c Mappings'!$B$8:$B$21,0),MATCH($B354,'3c Mappings'!$C$7:$O$7,0)))</f>
        <v>-</v>
      </c>
      <c r="AV354" s="80" t="str">
        <f>IF(AV223="-","-",AV223*INDEX('3c Mappings'!$C$8:$O$21,MATCH($C354,'3c Mappings'!$B$8:$B$21,0),MATCH($B354,'3c Mappings'!$C$7:$O$7,0)))</f>
        <v>-</v>
      </c>
      <c r="AW354" s="80" t="str">
        <f>IF(AW223="-","-",AW223*INDEX('3c Mappings'!$C$8:$O$21,MATCH($C354,'3c Mappings'!$B$8:$B$21,0),MATCH($B354,'3c Mappings'!$C$7:$O$7,0)))</f>
        <v>-</v>
      </c>
      <c r="AX354" s="80" t="str">
        <f>IF(AX223="-","-",AX223*INDEX('3c Mappings'!$C$8:$O$21,MATCH($C354,'3c Mappings'!$B$8:$B$21,0),MATCH($B354,'3c Mappings'!$C$7:$O$7,0)))</f>
        <v>-</v>
      </c>
      <c r="AY354" s="80" t="str">
        <f>IF(AY223="-","-",AY223*INDEX('3c Mappings'!$C$8:$O$21,MATCH($C354,'3c Mappings'!$B$8:$B$21,0),MATCH($B354,'3c Mappings'!$C$7:$O$7,0)))</f>
        <v>-</v>
      </c>
      <c r="AZ354" s="80" t="str">
        <f>IF(AZ223="-","-",AZ223*INDEX('3c Mappings'!$C$8:$O$21,MATCH($C354,'3c Mappings'!$B$8:$B$21,0),MATCH($B354,'3c Mappings'!$C$7:$O$7,0)))</f>
        <v>-</v>
      </c>
      <c r="BA354" s="80" t="str">
        <f>IF(BA223="-","-",BA223*INDEX('3c Mappings'!$C$8:$O$21,MATCH($C354,'3c Mappings'!$B$8:$B$21,0),MATCH($B354,'3c Mappings'!$C$7:$O$7,0)))</f>
        <v>-</v>
      </c>
      <c r="BB354" s="80" t="str">
        <f>IF(BB223="-","-",BB223*INDEX('3c Mappings'!$C$8:$O$21,MATCH($C354,'3c Mappings'!$B$8:$B$21,0),MATCH($B354,'3c Mappings'!$C$7:$O$7,0)))</f>
        <v>-</v>
      </c>
    </row>
    <row r="355" spans="1:54" s="14" customFormat="1" ht="12.6" customHeight="1">
      <c r="A355" s="10"/>
      <c r="B355" s="72" t="s">
        <v>202</v>
      </c>
      <c r="C355" s="73" t="s">
        <v>185</v>
      </c>
      <c r="D355" s="205"/>
      <c r="E355" s="29"/>
      <c r="F355" s="80">
        <f>IF(F211="-","-",F211*INDEX('3c Mappings'!$C$8:$O$21,MATCH($C355,'3c Mappings'!$B$8:$B$21,0),MATCH($B355,'3c Mappings'!$C$7:$O$7,0)))</f>
        <v>0</v>
      </c>
      <c r="G355" s="80">
        <f>IF(G211="-","-",G211*INDEX('3c Mappings'!$C$8:$O$21,MATCH($C355,'3c Mappings'!$B$8:$B$21,0),MATCH($B355,'3c Mappings'!$C$7:$O$7,0)))</f>
        <v>0</v>
      </c>
      <c r="H355" s="80">
        <f>IF(H211="-","-",H211*INDEX('3c Mappings'!$C$8:$O$21,MATCH($C355,'3c Mappings'!$B$8:$B$21,0),MATCH($B355,'3c Mappings'!$C$7:$O$7,0)))</f>
        <v>0</v>
      </c>
      <c r="I355" s="80">
        <f>IF(I211="-","-",I211*INDEX('3c Mappings'!$C$8:$O$21,MATCH($C355,'3c Mappings'!$B$8:$B$21,0),MATCH($B355,'3c Mappings'!$C$7:$O$7,0)))</f>
        <v>0</v>
      </c>
      <c r="J355" s="80">
        <f>IF(J211="-","-",J211*INDEX('3c Mappings'!$C$8:$O$21,MATCH($C355,'3c Mappings'!$B$8:$B$21,0),MATCH($B355,'3c Mappings'!$C$7:$O$7,0)))</f>
        <v>0</v>
      </c>
      <c r="K355" s="80">
        <f>IF(K211="-","-",K211*INDEX('3c Mappings'!$C$8:$O$21,MATCH($C355,'3c Mappings'!$B$8:$B$21,0),MATCH($B355,'3c Mappings'!$C$7:$O$7,0)))</f>
        <v>0</v>
      </c>
      <c r="L355" s="80">
        <f>IF(L211="-","-",L211*INDEX('3c Mappings'!$C$8:$O$21,MATCH($C355,'3c Mappings'!$B$8:$B$21,0),MATCH($B355,'3c Mappings'!$C$7:$O$7,0)))</f>
        <v>0</v>
      </c>
      <c r="M355" s="80">
        <f>IF(M211="-","-",M211*INDEX('3c Mappings'!$C$8:$O$21,MATCH($C355,'3c Mappings'!$B$8:$B$21,0),MATCH($B355,'3c Mappings'!$C$7:$O$7,0)))</f>
        <v>0</v>
      </c>
      <c r="N355" s="82"/>
      <c r="O355" s="80">
        <f>IF(O211="-","-",O211*INDEX('3c Mappings'!$C$8:$O$21,MATCH($C355,'3c Mappings'!$B$8:$B$21,0),MATCH($B355,'3c Mappings'!$C$7:$O$7,0)))</f>
        <v>0</v>
      </c>
      <c r="P355" s="80">
        <f>IF(P211="-","-",P211*INDEX('3c Mappings'!$C$8:$O$21,MATCH($C355,'3c Mappings'!$B$8:$B$21,0),MATCH($B355,'3c Mappings'!$C$7:$O$7,0)))</f>
        <v>0</v>
      </c>
      <c r="Q355" s="80">
        <f>IF(Q211="-","-",Q211*INDEX('3c Mappings'!$C$8:$O$21,MATCH($C355,'3c Mappings'!$B$8:$B$21,0),MATCH($B355,'3c Mappings'!$C$7:$O$7,0)))</f>
        <v>0</v>
      </c>
      <c r="R355" s="80">
        <f>IF(R211="-","-",R211*INDEX('3c Mappings'!$C$8:$O$21,MATCH($C355,'3c Mappings'!$B$8:$B$21,0),MATCH($B355,'3c Mappings'!$C$7:$O$7,0)))</f>
        <v>0</v>
      </c>
      <c r="S355" s="80">
        <f>IF(S211="-","-",S211*INDEX('3c Mappings'!$C$8:$O$21,MATCH($C355,'3c Mappings'!$B$8:$B$21,0),MATCH($B355,'3c Mappings'!$C$7:$O$7,0)))</f>
        <v>0</v>
      </c>
      <c r="T355" s="80">
        <f>IF(T211="-","-",T211*INDEX('3c Mappings'!$C$8:$O$21,MATCH($C355,'3c Mappings'!$B$8:$B$21,0),MATCH($B355,'3c Mappings'!$C$7:$O$7,0)))</f>
        <v>0</v>
      </c>
      <c r="U355" s="80">
        <f>IF(U211="-","-",U211*INDEX('3c Mappings'!$C$8:$O$21,MATCH($C355,'3c Mappings'!$B$8:$B$21,0),MATCH($B355,'3c Mappings'!$C$7:$O$7,0)))</f>
        <v>0</v>
      </c>
      <c r="V355" s="80">
        <f>IF(V211="-","-",V211*INDEX('3c Mappings'!$C$8:$O$21,MATCH($C355,'3c Mappings'!$B$8:$B$21,0),MATCH($B355,'3c Mappings'!$C$7:$O$7,0)))</f>
        <v>0</v>
      </c>
      <c r="W355" s="80">
        <f>IF(W211="-","-",W211*INDEX('3c Mappings'!$C$8:$O$21,MATCH($C355,'3c Mappings'!$B$8:$B$21,0),MATCH($B355,'3c Mappings'!$C$7:$O$7,0)))</f>
        <v>0</v>
      </c>
      <c r="X355" s="80">
        <f>IF(X211="-","-",X211*INDEX('3c Mappings'!$C$8:$O$21,MATCH($C355,'3c Mappings'!$B$8:$B$21,0),MATCH($B355,'3c Mappings'!$C$7:$O$7,0)))</f>
        <v>0</v>
      </c>
      <c r="Y355" s="80">
        <f>IF(Y211="-","-",Y211*INDEX('3c Mappings'!$C$8:$O$21,MATCH($C355,'3c Mappings'!$B$8:$B$21,0),MATCH($B355,'3c Mappings'!$C$7:$O$7,0)))</f>
        <v>0</v>
      </c>
      <c r="Z355" s="80">
        <f>IF(Z211="-","-",Z211*INDEX('3c Mappings'!$C$8:$O$21,MATCH($C355,'3c Mappings'!$B$8:$B$21,0),MATCH($B355,'3c Mappings'!$C$7:$O$7,0)))</f>
        <v>0</v>
      </c>
      <c r="AA355" s="80">
        <f>IF(AA211="-","-",AA211*INDEX('3c Mappings'!$C$8:$O$21,MATCH($C355,'3c Mappings'!$B$8:$B$21,0),MATCH($B355,'3c Mappings'!$C$7:$O$7,0)))</f>
        <v>0</v>
      </c>
      <c r="AB355" s="80">
        <f>IF(AB211="-","-",AB211*INDEX('3c Mappings'!$C$8:$O$21,MATCH($C355,'3c Mappings'!$B$8:$B$21,0),MATCH($B355,'3c Mappings'!$C$7:$O$7,0)))</f>
        <v>0</v>
      </c>
      <c r="AC355" s="80">
        <f>IF(AC211="-","-",AC211*INDEX('3c Mappings'!$C$8:$O$21,MATCH($C355,'3c Mappings'!$B$8:$B$21,0),MATCH($B355,'3c Mappings'!$C$7:$O$7,0)))</f>
        <v>0</v>
      </c>
      <c r="AD355" s="80">
        <f>IF(AD211="-","-",AD211*INDEX('3c Mappings'!$C$8:$O$21,MATCH($C355,'3c Mappings'!$B$8:$B$21,0),MATCH($B355,'3c Mappings'!$C$7:$O$7,0)))</f>
        <v>0</v>
      </c>
      <c r="AE355" s="80">
        <f>IF(AE211="-","-",AE211*INDEX('3c Mappings'!$C$8:$O$21,MATCH($C355,'3c Mappings'!$B$8:$B$21,0),MATCH($B355,'3c Mappings'!$C$7:$O$7,0)))</f>
        <v>0</v>
      </c>
      <c r="AF355" s="80">
        <f>IF(AF211="-","-",AF211*INDEX('3c Mappings'!$C$8:$O$21,MATCH($C355,'3c Mappings'!$B$8:$B$21,0),MATCH($B355,'3c Mappings'!$C$7:$O$7,0)))</f>
        <v>0</v>
      </c>
      <c r="AG355" s="80">
        <f>IF(AG211="-","-",AG211*INDEX('3c Mappings'!$C$8:$O$21,MATCH($C355,'3c Mappings'!$B$8:$B$21,0),MATCH($B355,'3c Mappings'!$C$7:$O$7,0)))</f>
        <v>0</v>
      </c>
      <c r="AH355" s="80" t="str">
        <f>IF(AH211="-","-",AH211*INDEX('3c Mappings'!$C$8:$O$21,MATCH($C355,'3c Mappings'!$B$8:$B$21,0),MATCH($B355,'3c Mappings'!$C$7:$O$7,0)))</f>
        <v>-</v>
      </c>
      <c r="AI355" s="80" t="str">
        <f>IF(AI211="-","-",AI211*INDEX('3c Mappings'!$C$8:$O$21,MATCH($C355,'3c Mappings'!$B$8:$B$21,0),MATCH($B355,'3c Mappings'!$C$7:$O$7,0)))</f>
        <v>-</v>
      </c>
      <c r="AJ355" s="80" t="str">
        <f>IF(AJ211="-","-",AJ211*INDEX('3c Mappings'!$C$8:$O$21,MATCH($C355,'3c Mappings'!$B$8:$B$21,0),MATCH($B355,'3c Mappings'!$C$7:$O$7,0)))</f>
        <v>-</v>
      </c>
      <c r="AK355" s="80" t="str">
        <f>IF(AK211="-","-",AK211*INDEX('3c Mappings'!$C$8:$O$21,MATCH($C355,'3c Mappings'!$B$8:$B$21,0),MATCH($B355,'3c Mappings'!$C$7:$O$7,0)))</f>
        <v>-</v>
      </c>
      <c r="AL355" s="80" t="str">
        <f>IF(AL211="-","-",AL211*INDEX('3c Mappings'!$C$8:$O$21,MATCH($C355,'3c Mappings'!$B$8:$B$21,0),MATCH($B355,'3c Mappings'!$C$7:$O$7,0)))</f>
        <v>-</v>
      </c>
      <c r="AM355" s="80" t="str">
        <f>IF(AM211="-","-",AM211*INDEX('3c Mappings'!$C$8:$O$21,MATCH($C355,'3c Mappings'!$B$8:$B$21,0),MATCH($B355,'3c Mappings'!$C$7:$O$7,0)))</f>
        <v>-</v>
      </c>
      <c r="AN355" s="80" t="str">
        <f>IF(AN211="-","-",AN211*INDEX('3c Mappings'!$C$8:$O$21,MATCH($C355,'3c Mappings'!$B$8:$B$21,0),MATCH($B355,'3c Mappings'!$C$7:$O$7,0)))</f>
        <v>-</v>
      </c>
      <c r="AO355" s="80" t="str">
        <f>IF(AO211="-","-",AO211*INDEX('3c Mappings'!$C$8:$O$21,MATCH($C355,'3c Mappings'!$B$8:$B$21,0),MATCH($B355,'3c Mappings'!$C$7:$O$7,0)))</f>
        <v>-</v>
      </c>
      <c r="AP355" s="80" t="str">
        <f>IF(AP211="-","-",AP211*INDEX('3c Mappings'!$C$8:$O$21,MATCH($C355,'3c Mappings'!$B$8:$B$21,0),MATCH($B355,'3c Mappings'!$C$7:$O$7,0)))</f>
        <v>-</v>
      </c>
      <c r="AQ355" s="80" t="str">
        <f>IF(AQ211="-","-",AQ211*INDEX('3c Mappings'!$C$8:$O$21,MATCH($C355,'3c Mappings'!$B$8:$B$21,0),MATCH($B355,'3c Mappings'!$C$7:$O$7,0)))</f>
        <v>-</v>
      </c>
      <c r="AR355" s="80" t="str">
        <f>IF(AR211="-","-",AR211*INDEX('3c Mappings'!$C$8:$O$21,MATCH($C355,'3c Mappings'!$B$8:$B$21,0),MATCH($B355,'3c Mappings'!$C$7:$O$7,0)))</f>
        <v>-</v>
      </c>
      <c r="AS355" s="80" t="str">
        <f>IF(AS211="-","-",AS211*INDEX('3c Mappings'!$C$8:$O$21,MATCH($C355,'3c Mappings'!$B$8:$B$21,0),MATCH($B355,'3c Mappings'!$C$7:$O$7,0)))</f>
        <v>-</v>
      </c>
      <c r="AT355" s="80" t="str">
        <f>IF(AT211="-","-",AT211*INDEX('3c Mappings'!$C$8:$O$21,MATCH($C355,'3c Mappings'!$B$8:$B$21,0),MATCH($B355,'3c Mappings'!$C$7:$O$7,0)))</f>
        <v>-</v>
      </c>
      <c r="AU355" s="80" t="str">
        <f>IF(AU211="-","-",AU211*INDEX('3c Mappings'!$C$8:$O$21,MATCH($C355,'3c Mappings'!$B$8:$B$21,0),MATCH($B355,'3c Mappings'!$C$7:$O$7,0)))</f>
        <v>-</v>
      </c>
      <c r="AV355" s="80" t="str">
        <f>IF(AV211="-","-",AV211*INDEX('3c Mappings'!$C$8:$O$21,MATCH($C355,'3c Mappings'!$B$8:$B$21,0),MATCH($B355,'3c Mappings'!$C$7:$O$7,0)))</f>
        <v>-</v>
      </c>
      <c r="AW355" s="80" t="str">
        <f>IF(AW211="-","-",AW211*INDEX('3c Mappings'!$C$8:$O$21,MATCH($C355,'3c Mappings'!$B$8:$B$21,0),MATCH($B355,'3c Mappings'!$C$7:$O$7,0)))</f>
        <v>-</v>
      </c>
      <c r="AX355" s="80" t="str">
        <f>IF(AX211="-","-",AX211*INDEX('3c Mappings'!$C$8:$O$21,MATCH($C355,'3c Mappings'!$B$8:$B$21,0),MATCH($B355,'3c Mappings'!$C$7:$O$7,0)))</f>
        <v>-</v>
      </c>
      <c r="AY355" s="80" t="str">
        <f>IF(AY211="-","-",AY211*INDEX('3c Mappings'!$C$8:$O$21,MATCH($C355,'3c Mappings'!$B$8:$B$21,0),MATCH($B355,'3c Mappings'!$C$7:$O$7,0)))</f>
        <v>-</v>
      </c>
      <c r="AZ355" s="80" t="str">
        <f>IF(AZ211="-","-",AZ211*INDEX('3c Mappings'!$C$8:$O$21,MATCH($C355,'3c Mappings'!$B$8:$B$21,0),MATCH($B355,'3c Mappings'!$C$7:$O$7,0)))</f>
        <v>-</v>
      </c>
      <c r="BA355" s="80" t="str">
        <f>IF(BA211="-","-",BA211*INDEX('3c Mappings'!$C$8:$O$21,MATCH($C355,'3c Mappings'!$B$8:$B$21,0),MATCH($B355,'3c Mappings'!$C$7:$O$7,0)))</f>
        <v>-</v>
      </c>
      <c r="BB355" s="80" t="str">
        <f>IF(BB211="-","-",BB211*INDEX('3c Mappings'!$C$8:$O$21,MATCH($C355,'3c Mappings'!$B$8:$B$21,0),MATCH($B355,'3c Mappings'!$C$7:$O$7,0)))</f>
        <v>-</v>
      </c>
    </row>
    <row r="356" spans="1:54" s="14" customFormat="1" ht="11.45">
      <c r="A356" s="10"/>
      <c r="B356" s="72" t="s">
        <v>203</v>
      </c>
      <c r="C356" s="73" t="s">
        <v>185</v>
      </c>
      <c r="D356" s="205"/>
      <c r="E356" s="29"/>
      <c r="F356" s="80">
        <f>IF(F212="-","-",F212*INDEX('3c Mappings'!$C$8:$O$21,MATCH($C356,'3c Mappings'!$B$8:$B$21,0),MATCH($B356,'3c Mappings'!$C$7:$O$7,0)))</f>
        <v>0</v>
      </c>
      <c r="G356" s="80">
        <f>IF(G212="-","-",G212*INDEX('3c Mappings'!$C$8:$O$21,MATCH($C356,'3c Mappings'!$B$8:$B$21,0),MATCH($B356,'3c Mappings'!$C$7:$O$7,0)))</f>
        <v>0</v>
      </c>
      <c r="H356" s="80">
        <f>IF(H212="-","-",H212*INDEX('3c Mappings'!$C$8:$O$21,MATCH($C356,'3c Mappings'!$B$8:$B$21,0),MATCH($B356,'3c Mappings'!$C$7:$O$7,0)))</f>
        <v>0</v>
      </c>
      <c r="I356" s="80">
        <f>IF(I212="-","-",I212*INDEX('3c Mappings'!$C$8:$O$21,MATCH($C356,'3c Mappings'!$B$8:$B$21,0),MATCH($B356,'3c Mappings'!$C$7:$O$7,0)))</f>
        <v>0</v>
      </c>
      <c r="J356" s="80">
        <f>IF(J212="-","-",J212*INDEX('3c Mappings'!$C$8:$O$21,MATCH($C356,'3c Mappings'!$B$8:$B$21,0),MATCH($B356,'3c Mappings'!$C$7:$O$7,0)))</f>
        <v>0</v>
      </c>
      <c r="K356" s="80">
        <f>IF(K212="-","-",K212*INDEX('3c Mappings'!$C$8:$O$21,MATCH($C356,'3c Mappings'!$B$8:$B$21,0),MATCH($B356,'3c Mappings'!$C$7:$O$7,0)))</f>
        <v>0</v>
      </c>
      <c r="L356" s="80">
        <f>IF(L212="-","-",L212*INDEX('3c Mappings'!$C$8:$O$21,MATCH($C356,'3c Mappings'!$B$8:$B$21,0),MATCH($B356,'3c Mappings'!$C$7:$O$7,0)))</f>
        <v>0</v>
      </c>
      <c r="M356" s="80">
        <f>IF(M212="-","-",M212*INDEX('3c Mappings'!$C$8:$O$21,MATCH($C356,'3c Mappings'!$B$8:$B$21,0),MATCH($B356,'3c Mappings'!$C$7:$O$7,0)))</f>
        <v>0</v>
      </c>
      <c r="N356" s="82"/>
      <c r="O356" s="80">
        <f>IF(O212="-","-",O212*INDEX('3c Mappings'!$C$8:$O$21,MATCH($C356,'3c Mappings'!$B$8:$B$21,0),MATCH($B356,'3c Mappings'!$C$7:$O$7,0)))</f>
        <v>0</v>
      </c>
      <c r="P356" s="80">
        <f>IF(P212="-","-",P212*INDEX('3c Mappings'!$C$8:$O$21,MATCH($C356,'3c Mappings'!$B$8:$B$21,0),MATCH($B356,'3c Mappings'!$C$7:$O$7,0)))</f>
        <v>0</v>
      </c>
      <c r="Q356" s="80">
        <f>IF(Q212="-","-",Q212*INDEX('3c Mappings'!$C$8:$O$21,MATCH($C356,'3c Mappings'!$B$8:$B$21,0),MATCH($B356,'3c Mappings'!$C$7:$O$7,0)))</f>
        <v>0</v>
      </c>
      <c r="R356" s="80">
        <f>IF(R212="-","-",R212*INDEX('3c Mappings'!$C$8:$O$21,MATCH($C356,'3c Mappings'!$B$8:$B$21,0),MATCH($B356,'3c Mappings'!$C$7:$O$7,0)))</f>
        <v>0</v>
      </c>
      <c r="S356" s="80">
        <f>IF(S212="-","-",S212*INDEX('3c Mappings'!$C$8:$O$21,MATCH($C356,'3c Mappings'!$B$8:$B$21,0),MATCH($B356,'3c Mappings'!$C$7:$O$7,0)))</f>
        <v>0</v>
      </c>
      <c r="T356" s="80">
        <f>IF(T212="-","-",T212*INDEX('3c Mappings'!$C$8:$O$21,MATCH($C356,'3c Mappings'!$B$8:$B$21,0),MATCH($B356,'3c Mappings'!$C$7:$O$7,0)))</f>
        <v>0</v>
      </c>
      <c r="U356" s="80">
        <f>IF(U212="-","-",U212*INDEX('3c Mappings'!$C$8:$O$21,MATCH($C356,'3c Mappings'!$B$8:$B$21,0),MATCH($B356,'3c Mappings'!$C$7:$O$7,0)))</f>
        <v>0</v>
      </c>
      <c r="V356" s="80">
        <f>IF(V212="-","-",V212*INDEX('3c Mappings'!$C$8:$O$21,MATCH($C356,'3c Mappings'!$B$8:$B$21,0),MATCH($B356,'3c Mappings'!$C$7:$O$7,0)))</f>
        <v>0</v>
      </c>
      <c r="W356" s="80">
        <f>IF(W212="-","-",W212*INDEX('3c Mappings'!$C$8:$O$21,MATCH($C356,'3c Mappings'!$B$8:$B$21,0),MATCH($B356,'3c Mappings'!$C$7:$O$7,0)))</f>
        <v>0</v>
      </c>
      <c r="X356" s="80">
        <f>IF(X212="-","-",X212*INDEX('3c Mappings'!$C$8:$O$21,MATCH($C356,'3c Mappings'!$B$8:$B$21,0),MATCH($B356,'3c Mappings'!$C$7:$O$7,0)))</f>
        <v>0</v>
      </c>
      <c r="Y356" s="80">
        <f>IF(Y212="-","-",Y212*INDEX('3c Mappings'!$C$8:$O$21,MATCH($C356,'3c Mappings'!$B$8:$B$21,0),MATCH($B356,'3c Mappings'!$C$7:$O$7,0)))</f>
        <v>0</v>
      </c>
      <c r="Z356" s="80">
        <f>IF(Z212="-","-",Z212*INDEX('3c Mappings'!$C$8:$O$21,MATCH($C356,'3c Mappings'!$B$8:$B$21,0),MATCH($B356,'3c Mappings'!$C$7:$O$7,0)))</f>
        <v>0</v>
      </c>
      <c r="AA356" s="80">
        <f>IF(AA212="-","-",AA212*INDEX('3c Mappings'!$C$8:$O$21,MATCH($C356,'3c Mappings'!$B$8:$B$21,0),MATCH($B356,'3c Mappings'!$C$7:$O$7,0)))</f>
        <v>0</v>
      </c>
      <c r="AB356" s="80">
        <f>IF(AB212="-","-",AB212*INDEX('3c Mappings'!$C$8:$O$21,MATCH($C356,'3c Mappings'!$B$8:$B$21,0),MATCH($B356,'3c Mappings'!$C$7:$O$7,0)))</f>
        <v>0</v>
      </c>
      <c r="AC356" s="80">
        <f>IF(AC212="-","-",AC212*INDEX('3c Mappings'!$C$8:$O$21,MATCH($C356,'3c Mappings'!$B$8:$B$21,0),MATCH($B356,'3c Mappings'!$C$7:$O$7,0)))</f>
        <v>0</v>
      </c>
      <c r="AD356" s="80">
        <f>IF(AD212="-","-",AD212*INDEX('3c Mappings'!$C$8:$O$21,MATCH($C356,'3c Mappings'!$B$8:$B$21,0),MATCH($B356,'3c Mappings'!$C$7:$O$7,0)))</f>
        <v>0</v>
      </c>
      <c r="AE356" s="80">
        <f>IF(AE212="-","-",AE212*INDEX('3c Mappings'!$C$8:$O$21,MATCH($C356,'3c Mappings'!$B$8:$B$21,0),MATCH($B356,'3c Mappings'!$C$7:$O$7,0)))</f>
        <v>0</v>
      </c>
      <c r="AF356" s="80">
        <f>IF(AF212="-","-",AF212*INDEX('3c Mappings'!$C$8:$O$21,MATCH($C356,'3c Mappings'!$B$8:$B$21,0),MATCH($B356,'3c Mappings'!$C$7:$O$7,0)))</f>
        <v>0</v>
      </c>
      <c r="AG356" s="80">
        <f>IF(AG212="-","-",AG212*INDEX('3c Mappings'!$C$8:$O$21,MATCH($C356,'3c Mappings'!$B$8:$B$21,0),MATCH($B356,'3c Mappings'!$C$7:$O$7,0)))</f>
        <v>0</v>
      </c>
      <c r="AH356" s="80" t="str">
        <f>IF(AH212="-","-",AH212*INDEX('3c Mappings'!$C$8:$O$21,MATCH($C356,'3c Mappings'!$B$8:$B$21,0),MATCH($B356,'3c Mappings'!$C$7:$O$7,0)))</f>
        <v>-</v>
      </c>
      <c r="AI356" s="80" t="str">
        <f>IF(AI212="-","-",AI212*INDEX('3c Mappings'!$C$8:$O$21,MATCH($C356,'3c Mappings'!$B$8:$B$21,0),MATCH($B356,'3c Mappings'!$C$7:$O$7,0)))</f>
        <v>-</v>
      </c>
      <c r="AJ356" s="80" t="str">
        <f>IF(AJ212="-","-",AJ212*INDEX('3c Mappings'!$C$8:$O$21,MATCH($C356,'3c Mappings'!$B$8:$B$21,0),MATCH($B356,'3c Mappings'!$C$7:$O$7,0)))</f>
        <v>-</v>
      </c>
      <c r="AK356" s="80" t="str">
        <f>IF(AK212="-","-",AK212*INDEX('3c Mappings'!$C$8:$O$21,MATCH($C356,'3c Mappings'!$B$8:$B$21,0),MATCH($B356,'3c Mappings'!$C$7:$O$7,0)))</f>
        <v>-</v>
      </c>
      <c r="AL356" s="80" t="str">
        <f>IF(AL212="-","-",AL212*INDEX('3c Mappings'!$C$8:$O$21,MATCH($C356,'3c Mappings'!$B$8:$B$21,0),MATCH($B356,'3c Mappings'!$C$7:$O$7,0)))</f>
        <v>-</v>
      </c>
      <c r="AM356" s="80" t="str">
        <f>IF(AM212="-","-",AM212*INDEX('3c Mappings'!$C$8:$O$21,MATCH($C356,'3c Mappings'!$B$8:$B$21,0),MATCH($B356,'3c Mappings'!$C$7:$O$7,0)))</f>
        <v>-</v>
      </c>
      <c r="AN356" s="80" t="str">
        <f>IF(AN212="-","-",AN212*INDEX('3c Mappings'!$C$8:$O$21,MATCH($C356,'3c Mappings'!$B$8:$B$21,0),MATCH($B356,'3c Mappings'!$C$7:$O$7,0)))</f>
        <v>-</v>
      </c>
      <c r="AO356" s="80" t="str">
        <f>IF(AO212="-","-",AO212*INDEX('3c Mappings'!$C$8:$O$21,MATCH($C356,'3c Mappings'!$B$8:$B$21,0),MATCH($B356,'3c Mappings'!$C$7:$O$7,0)))</f>
        <v>-</v>
      </c>
      <c r="AP356" s="80" t="str">
        <f>IF(AP212="-","-",AP212*INDEX('3c Mappings'!$C$8:$O$21,MATCH($C356,'3c Mappings'!$B$8:$B$21,0),MATCH($B356,'3c Mappings'!$C$7:$O$7,0)))</f>
        <v>-</v>
      </c>
      <c r="AQ356" s="80" t="str">
        <f>IF(AQ212="-","-",AQ212*INDEX('3c Mappings'!$C$8:$O$21,MATCH($C356,'3c Mappings'!$B$8:$B$21,0),MATCH($B356,'3c Mappings'!$C$7:$O$7,0)))</f>
        <v>-</v>
      </c>
      <c r="AR356" s="80" t="str">
        <f>IF(AR212="-","-",AR212*INDEX('3c Mappings'!$C$8:$O$21,MATCH($C356,'3c Mappings'!$B$8:$B$21,0),MATCH($B356,'3c Mappings'!$C$7:$O$7,0)))</f>
        <v>-</v>
      </c>
      <c r="AS356" s="80" t="str">
        <f>IF(AS212="-","-",AS212*INDEX('3c Mappings'!$C$8:$O$21,MATCH($C356,'3c Mappings'!$B$8:$B$21,0),MATCH($B356,'3c Mappings'!$C$7:$O$7,0)))</f>
        <v>-</v>
      </c>
      <c r="AT356" s="80" t="str">
        <f>IF(AT212="-","-",AT212*INDEX('3c Mappings'!$C$8:$O$21,MATCH($C356,'3c Mappings'!$B$8:$B$21,0),MATCH($B356,'3c Mappings'!$C$7:$O$7,0)))</f>
        <v>-</v>
      </c>
      <c r="AU356" s="80" t="str">
        <f>IF(AU212="-","-",AU212*INDEX('3c Mappings'!$C$8:$O$21,MATCH($C356,'3c Mappings'!$B$8:$B$21,0),MATCH($B356,'3c Mappings'!$C$7:$O$7,0)))</f>
        <v>-</v>
      </c>
      <c r="AV356" s="80" t="str">
        <f>IF(AV212="-","-",AV212*INDEX('3c Mappings'!$C$8:$O$21,MATCH($C356,'3c Mappings'!$B$8:$B$21,0),MATCH($B356,'3c Mappings'!$C$7:$O$7,0)))</f>
        <v>-</v>
      </c>
      <c r="AW356" s="80" t="str">
        <f>IF(AW212="-","-",AW212*INDEX('3c Mappings'!$C$8:$O$21,MATCH($C356,'3c Mappings'!$B$8:$B$21,0),MATCH($B356,'3c Mappings'!$C$7:$O$7,0)))</f>
        <v>-</v>
      </c>
      <c r="AX356" s="80" t="str">
        <f>IF(AX212="-","-",AX212*INDEX('3c Mappings'!$C$8:$O$21,MATCH($C356,'3c Mappings'!$B$8:$B$21,0),MATCH($B356,'3c Mappings'!$C$7:$O$7,0)))</f>
        <v>-</v>
      </c>
      <c r="AY356" s="80" t="str">
        <f>IF(AY212="-","-",AY212*INDEX('3c Mappings'!$C$8:$O$21,MATCH($C356,'3c Mappings'!$B$8:$B$21,0),MATCH($B356,'3c Mappings'!$C$7:$O$7,0)))</f>
        <v>-</v>
      </c>
      <c r="AZ356" s="80" t="str">
        <f>IF(AZ212="-","-",AZ212*INDEX('3c Mappings'!$C$8:$O$21,MATCH($C356,'3c Mappings'!$B$8:$B$21,0),MATCH($B356,'3c Mappings'!$C$7:$O$7,0)))</f>
        <v>-</v>
      </c>
      <c r="BA356" s="80" t="str">
        <f>IF(BA212="-","-",BA212*INDEX('3c Mappings'!$C$8:$O$21,MATCH($C356,'3c Mappings'!$B$8:$B$21,0),MATCH($B356,'3c Mappings'!$C$7:$O$7,0)))</f>
        <v>-</v>
      </c>
      <c r="BB356" s="80" t="str">
        <f>IF(BB212="-","-",BB212*INDEX('3c Mappings'!$C$8:$O$21,MATCH($C356,'3c Mappings'!$B$8:$B$21,0),MATCH($B356,'3c Mappings'!$C$7:$O$7,0)))</f>
        <v>-</v>
      </c>
    </row>
    <row r="357" spans="1:54" s="14" customFormat="1" ht="11.45">
      <c r="A357" s="10"/>
      <c r="B357" s="72" t="s">
        <v>204</v>
      </c>
      <c r="C357" s="73" t="s">
        <v>185</v>
      </c>
      <c r="D357" s="205"/>
      <c r="E357" s="29"/>
      <c r="F357" s="80">
        <f>IF(F213="-","-",F213*INDEX('3c Mappings'!$C$8:$O$21,MATCH($C357,'3c Mappings'!$B$8:$B$21,0),MATCH($B357,'3c Mappings'!$C$7:$O$7,0)))</f>
        <v>0</v>
      </c>
      <c r="G357" s="80">
        <f>IF(G213="-","-",G213*INDEX('3c Mappings'!$C$8:$O$21,MATCH($C357,'3c Mappings'!$B$8:$B$21,0),MATCH($B357,'3c Mappings'!$C$7:$O$7,0)))</f>
        <v>0</v>
      </c>
      <c r="H357" s="80">
        <f>IF(H213="-","-",H213*INDEX('3c Mappings'!$C$8:$O$21,MATCH($C357,'3c Mappings'!$B$8:$B$21,0),MATCH($B357,'3c Mappings'!$C$7:$O$7,0)))</f>
        <v>0</v>
      </c>
      <c r="I357" s="80">
        <f>IF(I213="-","-",I213*INDEX('3c Mappings'!$C$8:$O$21,MATCH($C357,'3c Mappings'!$B$8:$B$21,0),MATCH($B357,'3c Mappings'!$C$7:$O$7,0)))</f>
        <v>0</v>
      </c>
      <c r="J357" s="80">
        <f>IF(J213="-","-",J213*INDEX('3c Mappings'!$C$8:$O$21,MATCH($C357,'3c Mappings'!$B$8:$B$21,0),MATCH($B357,'3c Mappings'!$C$7:$O$7,0)))</f>
        <v>0</v>
      </c>
      <c r="K357" s="80">
        <f>IF(K213="-","-",K213*INDEX('3c Mappings'!$C$8:$O$21,MATCH($C357,'3c Mappings'!$B$8:$B$21,0),MATCH($B357,'3c Mappings'!$C$7:$O$7,0)))</f>
        <v>0</v>
      </c>
      <c r="L357" s="80">
        <f>IF(L213="-","-",L213*INDEX('3c Mappings'!$C$8:$O$21,MATCH($C357,'3c Mappings'!$B$8:$B$21,0),MATCH($B357,'3c Mappings'!$C$7:$O$7,0)))</f>
        <v>0</v>
      </c>
      <c r="M357" s="80">
        <f>IF(M213="-","-",M213*INDEX('3c Mappings'!$C$8:$O$21,MATCH($C357,'3c Mappings'!$B$8:$B$21,0),MATCH($B357,'3c Mappings'!$C$7:$O$7,0)))</f>
        <v>0</v>
      </c>
      <c r="N357" s="82"/>
      <c r="O357" s="80">
        <f>IF(O213="-","-",O213*INDEX('3c Mappings'!$C$8:$O$21,MATCH($C357,'3c Mappings'!$B$8:$B$21,0),MATCH($B357,'3c Mappings'!$C$7:$O$7,0)))</f>
        <v>0</v>
      </c>
      <c r="P357" s="80">
        <f>IF(P213="-","-",P213*INDEX('3c Mappings'!$C$8:$O$21,MATCH($C357,'3c Mappings'!$B$8:$B$21,0),MATCH($B357,'3c Mappings'!$C$7:$O$7,0)))</f>
        <v>0</v>
      </c>
      <c r="Q357" s="80">
        <f>IF(Q213="-","-",Q213*INDEX('3c Mappings'!$C$8:$O$21,MATCH($C357,'3c Mappings'!$B$8:$B$21,0),MATCH($B357,'3c Mappings'!$C$7:$O$7,0)))</f>
        <v>0</v>
      </c>
      <c r="R357" s="80">
        <f>IF(R213="-","-",R213*INDEX('3c Mappings'!$C$8:$O$21,MATCH($C357,'3c Mappings'!$B$8:$B$21,0),MATCH($B357,'3c Mappings'!$C$7:$O$7,0)))</f>
        <v>0</v>
      </c>
      <c r="S357" s="80">
        <f>IF(S213="-","-",S213*INDEX('3c Mappings'!$C$8:$O$21,MATCH($C357,'3c Mappings'!$B$8:$B$21,0),MATCH($B357,'3c Mappings'!$C$7:$O$7,0)))</f>
        <v>0</v>
      </c>
      <c r="T357" s="80">
        <f>IF(T213="-","-",T213*INDEX('3c Mappings'!$C$8:$O$21,MATCH($C357,'3c Mappings'!$B$8:$B$21,0),MATCH($B357,'3c Mappings'!$C$7:$O$7,0)))</f>
        <v>0</v>
      </c>
      <c r="U357" s="80">
        <f>IF(U213="-","-",U213*INDEX('3c Mappings'!$C$8:$O$21,MATCH($C357,'3c Mappings'!$B$8:$B$21,0),MATCH($B357,'3c Mappings'!$C$7:$O$7,0)))</f>
        <v>0</v>
      </c>
      <c r="V357" s="80">
        <f>IF(V213="-","-",V213*INDEX('3c Mappings'!$C$8:$O$21,MATCH($C357,'3c Mappings'!$B$8:$B$21,0),MATCH($B357,'3c Mappings'!$C$7:$O$7,0)))</f>
        <v>0</v>
      </c>
      <c r="W357" s="80">
        <f>IF(W213="-","-",W213*INDEX('3c Mappings'!$C$8:$O$21,MATCH($C357,'3c Mappings'!$B$8:$B$21,0),MATCH($B357,'3c Mappings'!$C$7:$O$7,0)))</f>
        <v>0</v>
      </c>
      <c r="X357" s="80">
        <f>IF(X213="-","-",X213*INDEX('3c Mappings'!$C$8:$O$21,MATCH($C357,'3c Mappings'!$B$8:$B$21,0),MATCH($B357,'3c Mappings'!$C$7:$O$7,0)))</f>
        <v>0</v>
      </c>
      <c r="Y357" s="80">
        <f>IF(Y213="-","-",Y213*INDEX('3c Mappings'!$C$8:$O$21,MATCH($C357,'3c Mappings'!$B$8:$B$21,0),MATCH($B357,'3c Mappings'!$C$7:$O$7,0)))</f>
        <v>0</v>
      </c>
      <c r="Z357" s="80">
        <f>IF(Z213="-","-",Z213*INDEX('3c Mappings'!$C$8:$O$21,MATCH($C357,'3c Mappings'!$B$8:$B$21,0),MATCH($B357,'3c Mappings'!$C$7:$O$7,0)))</f>
        <v>0</v>
      </c>
      <c r="AA357" s="80">
        <f>IF(AA213="-","-",AA213*INDEX('3c Mappings'!$C$8:$O$21,MATCH($C357,'3c Mappings'!$B$8:$B$21,0),MATCH($B357,'3c Mappings'!$C$7:$O$7,0)))</f>
        <v>0</v>
      </c>
      <c r="AB357" s="80">
        <f>IF(AB213="-","-",AB213*INDEX('3c Mappings'!$C$8:$O$21,MATCH($C357,'3c Mappings'!$B$8:$B$21,0),MATCH($B357,'3c Mappings'!$C$7:$O$7,0)))</f>
        <v>0</v>
      </c>
      <c r="AC357" s="80">
        <f>IF(AC213="-","-",AC213*INDEX('3c Mappings'!$C$8:$O$21,MATCH($C357,'3c Mappings'!$B$8:$B$21,0),MATCH($B357,'3c Mappings'!$C$7:$O$7,0)))</f>
        <v>0</v>
      </c>
      <c r="AD357" s="80">
        <f>IF(AD213="-","-",AD213*INDEX('3c Mappings'!$C$8:$O$21,MATCH($C357,'3c Mappings'!$B$8:$B$21,0),MATCH($B357,'3c Mappings'!$C$7:$O$7,0)))</f>
        <v>0</v>
      </c>
      <c r="AE357" s="80">
        <f>IF(AE213="-","-",AE213*INDEX('3c Mappings'!$C$8:$O$21,MATCH($C357,'3c Mappings'!$B$8:$B$21,0),MATCH($B357,'3c Mappings'!$C$7:$O$7,0)))</f>
        <v>0</v>
      </c>
      <c r="AF357" s="80">
        <f>IF(AF213="-","-",AF213*INDEX('3c Mappings'!$C$8:$O$21,MATCH($C357,'3c Mappings'!$B$8:$B$21,0),MATCH($B357,'3c Mappings'!$C$7:$O$7,0)))</f>
        <v>0</v>
      </c>
      <c r="AG357" s="80">
        <f>IF(AG213="-","-",AG213*INDEX('3c Mappings'!$C$8:$O$21,MATCH($C357,'3c Mappings'!$B$8:$B$21,0),MATCH($B357,'3c Mappings'!$C$7:$O$7,0)))</f>
        <v>0</v>
      </c>
      <c r="AH357" s="80" t="str">
        <f>IF(AH213="-","-",AH213*INDEX('3c Mappings'!$C$8:$O$21,MATCH($C357,'3c Mappings'!$B$8:$B$21,0),MATCH($B357,'3c Mappings'!$C$7:$O$7,0)))</f>
        <v>-</v>
      </c>
      <c r="AI357" s="80" t="str">
        <f>IF(AI213="-","-",AI213*INDEX('3c Mappings'!$C$8:$O$21,MATCH($C357,'3c Mappings'!$B$8:$B$21,0),MATCH($B357,'3c Mappings'!$C$7:$O$7,0)))</f>
        <v>-</v>
      </c>
      <c r="AJ357" s="80" t="str">
        <f>IF(AJ213="-","-",AJ213*INDEX('3c Mappings'!$C$8:$O$21,MATCH($C357,'3c Mappings'!$B$8:$B$21,0),MATCH($B357,'3c Mappings'!$C$7:$O$7,0)))</f>
        <v>-</v>
      </c>
      <c r="AK357" s="80" t="str">
        <f>IF(AK213="-","-",AK213*INDEX('3c Mappings'!$C$8:$O$21,MATCH($C357,'3c Mappings'!$B$8:$B$21,0),MATCH($B357,'3c Mappings'!$C$7:$O$7,0)))</f>
        <v>-</v>
      </c>
      <c r="AL357" s="80" t="str">
        <f>IF(AL213="-","-",AL213*INDEX('3c Mappings'!$C$8:$O$21,MATCH($C357,'3c Mappings'!$B$8:$B$21,0),MATCH($B357,'3c Mappings'!$C$7:$O$7,0)))</f>
        <v>-</v>
      </c>
      <c r="AM357" s="80" t="str">
        <f>IF(AM213="-","-",AM213*INDEX('3c Mappings'!$C$8:$O$21,MATCH($C357,'3c Mappings'!$B$8:$B$21,0),MATCH($B357,'3c Mappings'!$C$7:$O$7,0)))</f>
        <v>-</v>
      </c>
      <c r="AN357" s="80" t="str">
        <f>IF(AN213="-","-",AN213*INDEX('3c Mappings'!$C$8:$O$21,MATCH($C357,'3c Mappings'!$B$8:$B$21,0),MATCH($B357,'3c Mappings'!$C$7:$O$7,0)))</f>
        <v>-</v>
      </c>
      <c r="AO357" s="80" t="str">
        <f>IF(AO213="-","-",AO213*INDEX('3c Mappings'!$C$8:$O$21,MATCH($C357,'3c Mappings'!$B$8:$B$21,0),MATCH($B357,'3c Mappings'!$C$7:$O$7,0)))</f>
        <v>-</v>
      </c>
      <c r="AP357" s="80" t="str">
        <f>IF(AP213="-","-",AP213*INDEX('3c Mappings'!$C$8:$O$21,MATCH($C357,'3c Mappings'!$B$8:$B$21,0),MATCH($B357,'3c Mappings'!$C$7:$O$7,0)))</f>
        <v>-</v>
      </c>
      <c r="AQ357" s="80" t="str">
        <f>IF(AQ213="-","-",AQ213*INDEX('3c Mappings'!$C$8:$O$21,MATCH($C357,'3c Mappings'!$B$8:$B$21,0),MATCH($B357,'3c Mappings'!$C$7:$O$7,0)))</f>
        <v>-</v>
      </c>
      <c r="AR357" s="80" t="str">
        <f>IF(AR213="-","-",AR213*INDEX('3c Mappings'!$C$8:$O$21,MATCH($C357,'3c Mappings'!$B$8:$B$21,0),MATCH($B357,'3c Mappings'!$C$7:$O$7,0)))</f>
        <v>-</v>
      </c>
      <c r="AS357" s="80" t="str">
        <f>IF(AS213="-","-",AS213*INDEX('3c Mappings'!$C$8:$O$21,MATCH($C357,'3c Mappings'!$B$8:$B$21,0),MATCH($B357,'3c Mappings'!$C$7:$O$7,0)))</f>
        <v>-</v>
      </c>
      <c r="AT357" s="80" t="str">
        <f>IF(AT213="-","-",AT213*INDEX('3c Mappings'!$C$8:$O$21,MATCH($C357,'3c Mappings'!$B$8:$B$21,0),MATCH($B357,'3c Mappings'!$C$7:$O$7,0)))</f>
        <v>-</v>
      </c>
      <c r="AU357" s="80" t="str">
        <f>IF(AU213="-","-",AU213*INDEX('3c Mappings'!$C$8:$O$21,MATCH($C357,'3c Mappings'!$B$8:$B$21,0),MATCH($B357,'3c Mappings'!$C$7:$O$7,0)))</f>
        <v>-</v>
      </c>
      <c r="AV357" s="80" t="str">
        <f>IF(AV213="-","-",AV213*INDEX('3c Mappings'!$C$8:$O$21,MATCH($C357,'3c Mappings'!$B$8:$B$21,0),MATCH($B357,'3c Mappings'!$C$7:$O$7,0)))</f>
        <v>-</v>
      </c>
      <c r="AW357" s="80" t="str">
        <f>IF(AW213="-","-",AW213*INDEX('3c Mappings'!$C$8:$O$21,MATCH($C357,'3c Mappings'!$B$8:$B$21,0),MATCH($B357,'3c Mappings'!$C$7:$O$7,0)))</f>
        <v>-</v>
      </c>
      <c r="AX357" s="80" t="str">
        <f>IF(AX213="-","-",AX213*INDEX('3c Mappings'!$C$8:$O$21,MATCH($C357,'3c Mappings'!$B$8:$B$21,0),MATCH($B357,'3c Mappings'!$C$7:$O$7,0)))</f>
        <v>-</v>
      </c>
      <c r="AY357" s="80" t="str">
        <f>IF(AY213="-","-",AY213*INDEX('3c Mappings'!$C$8:$O$21,MATCH($C357,'3c Mappings'!$B$8:$B$21,0),MATCH($B357,'3c Mappings'!$C$7:$O$7,0)))</f>
        <v>-</v>
      </c>
      <c r="AZ357" s="80" t="str">
        <f>IF(AZ213="-","-",AZ213*INDEX('3c Mappings'!$C$8:$O$21,MATCH($C357,'3c Mappings'!$B$8:$B$21,0),MATCH($B357,'3c Mappings'!$C$7:$O$7,0)))</f>
        <v>-</v>
      </c>
      <c r="BA357" s="80" t="str">
        <f>IF(BA213="-","-",BA213*INDEX('3c Mappings'!$C$8:$O$21,MATCH($C357,'3c Mappings'!$B$8:$B$21,0),MATCH($B357,'3c Mappings'!$C$7:$O$7,0)))</f>
        <v>-</v>
      </c>
      <c r="BB357" s="80" t="str">
        <f>IF(BB213="-","-",BB213*INDEX('3c Mappings'!$C$8:$O$21,MATCH($C357,'3c Mappings'!$B$8:$B$21,0),MATCH($B357,'3c Mappings'!$C$7:$O$7,0)))</f>
        <v>-</v>
      </c>
    </row>
    <row r="358" spans="1:54" s="14" customFormat="1" ht="11.45">
      <c r="A358" s="10"/>
      <c r="B358" s="72" t="s">
        <v>205</v>
      </c>
      <c r="C358" s="73" t="s">
        <v>185</v>
      </c>
      <c r="D358" s="205"/>
      <c r="E358" s="29"/>
      <c r="F358" s="80">
        <f>IF(F214="-","-",F214*INDEX('3c Mappings'!$C$8:$O$21,MATCH($C358,'3c Mappings'!$B$8:$B$21,0),MATCH($B358,'3c Mappings'!$C$7:$O$7,0)))</f>
        <v>0</v>
      </c>
      <c r="G358" s="80">
        <f>IF(G214="-","-",G214*INDEX('3c Mappings'!$C$8:$O$21,MATCH($C358,'3c Mappings'!$B$8:$B$21,0),MATCH($B358,'3c Mappings'!$C$7:$O$7,0)))</f>
        <v>0</v>
      </c>
      <c r="H358" s="80">
        <f>IF(H214="-","-",H214*INDEX('3c Mappings'!$C$8:$O$21,MATCH($C358,'3c Mappings'!$B$8:$B$21,0),MATCH($B358,'3c Mappings'!$C$7:$O$7,0)))</f>
        <v>0</v>
      </c>
      <c r="I358" s="80">
        <f>IF(I214="-","-",I214*INDEX('3c Mappings'!$C$8:$O$21,MATCH($C358,'3c Mappings'!$B$8:$B$21,0),MATCH($B358,'3c Mappings'!$C$7:$O$7,0)))</f>
        <v>0</v>
      </c>
      <c r="J358" s="80">
        <f>IF(J214="-","-",J214*INDEX('3c Mappings'!$C$8:$O$21,MATCH($C358,'3c Mappings'!$B$8:$B$21,0),MATCH($B358,'3c Mappings'!$C$7:$O$7,0)))</f>
        <v>0</v>
      </c>
      <c r="K358" s="80">
        <f>IF(K214="-","-",K214*INDEX('3c Mappings'!$C$8:$O$21,MATCH($C358,'3c Mappings'!$B$8:$B$21,0),MATCH($B358,'3c Mappings'!$C$7:$O$7,0)))</f>
        <v>0</v>
      </c>
      <c r="L358" s="80">
        <f>IF(L214="-","-",L214*INDEX('3c Mappings'!$C$8:$O$21,MATCH($C358,'3c Mappings'!$B$8:$B$21,0),MATCH($B358,'3c Mappings'!$C$7:$O$7,0)))</f>
        <v>0</v>
      </c>
      <c r="M358" s="80">
        <f>IF(M214="-","-",M214*INDEX('3c Mappings'!$C$8:$O$21,MATCH($C358,'3c Mappings'!$B$8:$B$21,0),MATCH($B358,'3c Mappings'!$C$7:$O$7,0)))</f>
        <v>0</v>
      </c>
      <c r="N358" s="82"/>
      <c r="O358" s="80">
        <f>IF(O214="-","-",O214*INDEX('3c Mappings'!$C$8:$O$21,MATCH($C358,'3c Mappings'!$B$8:$B$21,0),MATCH($B358,'3c Mappings'!$C$7:$O$7,0)))</f>
        <v>0</v>
      </c>
      <c r="P358" s="80">
        <f>IF(P214="-","-",P214*INDEX('3c Mappings'!$C$8:$O$21,MATCH($C358,'3c Mappings'!$B$8:$B$21,0),MATCH($B358,'3c Mappings'!$C$7:$O$7,0)))</f>
        <v>0</v>
      </c>
      <c r="Q358" s="80">
        <f>IF(Q214="-","-",Q214*INDEX('3c Mappings'!$C$8:$O$21,MATCH($C358,'3c Mappings'!$B$8:$B$21,0),MATCH($B358,'3c Mappings'!$C$7:$O$7,0)))</f>
        <v>0</v>
      </c>
      <c r="R358" s="80">
        <f>IF(R214="-","-",R214*INDEX('3c Mappings'!$C$8:$O$21,MATCH($C358,'3c Mappings'!$B$8:$B$21,0),MATCH($B358,'3c Mappings'!$C$7:$O$7,0)))</f>
        <v>0</v>
      </c>
      <c r="S358" s="80">
        <f>IF(S214="-","-",S214*INDEX('3c Mappings'!$C$8:$O$21,MATCH($C358,'3c Mappings'!$B$8:$B$21,0),MATCH($B358,'3c Mappings'!$C$7:$O$7,0)))</f>
        <v>0</v>
      </c>
      <c r="T358" s="80">
        <f>IF(T214="-","-",T214*INDEX('3c Mappings'!$C$8:$O$21,MATCH($C358,'3c Mappings'!$B$8:$B$21,0),MATCH($B358,'3c Mappings'!$C$7:$O$7,0)))</f>
        <v>0</v>
      </c>
      <c r="U358" s="80">
        <f>IF(U214="-","-",U214*INDEX('3c Mappings'!$C$8:$O$21,MATCH($C358,'3c Mappings'!$B$8:$B$21,0),MATCH($B358,'3c Mappings'!$C$7:$O$7,0)))</f>
        <v>0</v>
      </c>
      <c r="V358" s="80">
        <f>IF(V214="-","-",V214*INDEX('3c Mappings'!$C$8:$O$21,MATCH($C358,'3c Mappings'!$B$8:$B$21,0),MATCH($B358,'3c Mappings'!$C$7:$O$7,0)))</f>
        <v>0</v>
      </c>
      <c r="W358" s="80">
        <f>IF(W214="-","-",W214*INDEX('3c Mappings'!$C$8:$O$21,MATCH($C358,'3c Mappings'!$B$8:$B$21,0),MATCH($B358,'3c Mappings'!$C$7:$O$7,0)))</f>
        <v>0</v>
      </c>
      <c r="X358" s="80">
        <f>IF(X214="-","-",X214*INDEX('3c Mappings'!$C$8:$O$21,MATCH($C358,'3c Mappings'!$B$8:$B$21,0),MATCH($B358,'3c Mappings'!$C$7:$O$7,0)))</f>
        <v>0</v>
      </c>
      <c r="Y358" s="80">
        <f>IF(Y214="-","-",Y214*INDEX('3c Mappings'!$C$8:$O$21,MATCH($C358,'3c Mappings'!$B$8:$B$21,0),MATCH($B358,'3c Mappings'!$C$7:$O$7,0)))</f>
        <v>0</v>
      </c>
      <c r="Z358" s="80">
        <f>IF(Z214="-","-",Z214*INDEX('3c Mappings'!$C$8:$O$21,MATCH($C358,'3c Mappings'!$B$8:$B$21,0),MATCH($B358,'3c Mappings'!$C$7:$O$7,0)))</f>
        <v>0</v>
      </c>
      <c r="AA358" s="80">
        <f>IF(AA214="-","-",AA214*INDEX('3c Mappings'!$C$8:$O$21,MATCH($C358,'3c Mappings'!$B$8:$B$21,0),MATCH($B358,'3c Mappings'!$C$7:$O$7,0)))</f>
        <v>0</v>
      </c>
      <c r="AB358" s="80">
        <f>IF(AB214="-","-",AB214*INDEX('3c Mappings'!$C$8:$O$21,MATCH($C358,'3c Mappings'!$B$8:$B$21,0),MATCH($B358,'3c Mappings'!$C$7:$O$7,0)))</f>
        <v>0</v>
      </c>
      <c r="AC358" s="80">
        <f>IF(AC214="-","-",AC214*INDEX('3c Mappings'!$C$8:$O$21,MATCH($C358,'3c Mappings'!$B$8:$B$21,0),MATCH($B358,'3c Mappings'!$C$7:$O$7,0)))</f>
        <v>0</v>
      </c>
      <c r="AD358" s="80">
        <f>IF(AD214="-","-",AD214*INDEX('3c Mappings'!$C$8:$O$21,MATCH($C358,'3c Mappings'!$B$8:$B$21,0),MATCH($B358,'3c Mappings'!$C$7:$O$7,0)))</f>
        <v>0</v>
      </c>
      <c r="AE358" s="80">
        <f>IF(AE214="-","-",AE214*INDEX('3c Mappings'!$C$8:$O$21,MATCH($C358,'3c Mappings'!$B$8:$B$21,0),MATCH($B358,'3c Mappings'!$C$7:$O$7,0)))</f>
        <v>0</v>
      </c>
      <c r="AF358" s="80">
        <f>IF(AF214="-","-",AF214*INDEX('3c Mappings'!$C$8:$O$21,MATCH($C358,'3c Mappings'!$B$8:$B$21,0),MATCH($B358,'3c Mappings'!$C$7:$O$7,0)))</f>
        <v>0</v>
      </c>
      <c r="AG358" s="80">
        <f>IF(AG214="-","-",AG214*INDEX('3c Mappings'!$C$8:$O$21,MATCH($C358,'3c Mappings'!$B$8:$B$21,0),MATCH($B358,'3c Mappings'!$C$7:$O$7,0)))</f>
        <v>0</v>
      </c>
      <c r="AH358" s="80" t="str">
        <f>IF(AH214="-","-",AH214*INDEX('3c Mappings'!$C$8:$O$21,MATCH($C358,'3c Mappings'!$B$8:$B$21,0),MATCH($B358,'3c Mappings'!$C$7:$O$7,0)))</f>
        <v>-</v>
      </c>
      <c r="AI358" s="80" t="str">
        <f>IF(AI214="-","-",AI214*INDEX('3c Mappings'!$C$8:$O$21,MATCH($C358,'3c Mappings'!$B$8:$B$21,0),MATCH($B358,'3c Mappings'!$C$7:$O$7,0)))</f>
        <v>-</v>
      </c>
      <c r="AJ358" s="80" t="str">
        <f>IF(AJ214="-","-",AJ214*INDEX('3c Mappings'!$C$8:$O$21,MATCH($C358,'3c Mappings'!$B$8:$B$21,0),MATCH($B358,'3c Mappings'!$C$7:$O$7,0)))</f>
        <v>-</v>
      </c>
      <c r="AK358" s="80" t="str">
        <f>IF(AK214="-","-",AK214*INDEX('3c Mappings'!$C$8:$O$21,MATCH($C358,'3c Mappings'!$B$8:$B$21,0),MATCH($B358,'3c Mappings'!$C$7:$O$7,0)))</f>
        <v>-</v>
      </c>
      <c r="AL358" s="80" t="str">
        <f>IF(AL214="-","-",AL214*INDEX('3c Mappings'!$C$8:$O$21,MATCH($C358,'3c Mappings'!$B$8:$B$21,0),MATCH($B358,'3c Mappings'!$C$7:$O$7,0)))</f>
        <v>-</v>
      </c>
      <c r="AM358" s="80" t="str">
        <f>IF(AM214="-","-",AM214*INDEX('3c Mappings'!$C$8:$O$21,MATCH($C358,'3c Mappings'!$B$8:$B$21,0),MATCH($B358,'3c Mappings'!$C$7:$O$7,0)))</f>
        <v>-</v>
      </c>
      <c r="AN358" s="80" t="str">
        <f>IF(AN214="-","-",AN214*INDEX('3c Mappings'!$C$8:$O$21,MATCH($C358,'3c Mappings'!$B$8:$B$21,0),MATCH($B358,'3c Mappings'!$C$7:$O$7,0)))</f>
        <v>-</v>
      </c>
      <c r="AO358" s="80" t="str">
        <f>IF(AO214="-","-",AO214*INDEX('3c Mappings'!$C$8:$O$21,MATCH($C358,'3c Mappings'!$B$8:$B$21,0),MATCH($B358,'3c Mappings'!$C$7:$O$7,0)))</f>
        <v>-</v>
      </c>
      <c r="AP358" s="80" t="str">
        <f>IF(AP214="-","-",AP214*INDEX('3c Mappings'!$C$8:$O$21,MATCH($C358,'3c Mappings'!$B$8:$B$21,0),MATCH($B358,'3c Mappings'!$C$7:$O$7,0)))</f>
        <v>-</v>
      </c>
      <c r="AQ358" s="80" t="str">
        <f>IF(AQ214="-","-",AQ214*INDEX('3c Mappings'!$C$8:$O$21,MATCH($C358,'3c Mappings'!$B$8:$B$21,0),MATCH($B358,'3c Mappings'!$C$7:$O$7,0)))</f>
        <v>-</v>
      </c>
      <c r="AR358" s="80" t="str">
        <f>IF(AR214="-","-",AR214*INDEX('3c Mappings'!$C$8:$O$21,MATCH($C358,'3c Mappings'!$B$8:$B$21,0),MATCH($B358,'3c Mappings'!$C$7:$O$7,0)))</f>
        <v>-</v>
      </c>
      <c r="AS358" s="80" t="str">
        <f>IF(AS214="-","-",AS214*INDEX('3c Mappings'!$C$8:$O$21,MATCH($C358,'3c Mappings'!$B$8:$B$21,0),MATCH($B358,'3c Mappings'!$C$7:$O$7,0)))</f>
        <v>-</v>
      </c>
      <c r="AT358" s="80" t="str">
        <f>IF(AT214="-","-",AT214*INDEX('3c Mappings'!$C$8:$O$21,MATCH($C358,'3c Mappings'!$B$8:$B$21,0),MATCH($B358,'3c Mappings'!$C$7:$O$7,0)))</f>
        <v>-</v>
      </c>
      <c r="AU358" s="80" t="str">
        <f>IF(AU214="-","-",AU214*INDEX('3c Mappings'!$C$8:$O$21,MATCH($C358,'3c Mappings'!$B$8:$B$21,0),MATCH($B358,'3c Mappings'!$C$7:$O$7,0)))</f>
        <v>-</v>
      </c>
      <c r="AV358" s="80" t="str">
        <f>IF(AV214="-","-",AV214*INDEX('3c Mappings'!$C$8:$O$21,MATCH($C358,'3c Mappings'!$B$8:$B$21,0),MATCH($B358,'3c Mappings'!$C$7:$O$7,0)))</f>
        <v>-</v>
      </c>
      <c r="AW358" s="80" t="str">
        <f>IF(AW214="-","-",AW214*INDEX('3c Mappings'!$C$8:$O$21,MATCH($C358,'3c Mappings'!$B$8:$B$21,0),MATCH($B358,'3c Mappings'!$C$7:$O$7,0)))</f>
        <v>-</v>
      </c>
      <c r="AX358" s="80" t="str">
        <f>IF(AX214="-","-",AX214*INDEX('3c Mappings'!$C$8:$O$21,MATCH($C358,'3c Mappings'!$B$8:$B$21,0),MATCH($B358,'3c Mappings'!$C$7:$O$7,0)))</f>
        <v>-</v>
      </c>
      <c r="AY358" s="80" t="str">
        <f>IF(AY214="-","-",AY214*INDEX('3c Mappings'!$C$8:$O$21,MATCH($C358,'3c Mappings'!$B$8:$B$21,0),MATCH($B358,'3c Mappings'!$C$7:$O$7,0)))</f>
        <v>-</v>
      </c>
      <c r="AZ358" s="80" t="str">
        <f>IF(AZ214="-","-",AZ214*INDEX('3c Mappings'!$C$8:$O$21,MATCH($C358,'3c Mappings'!$B$8:$B$21,0),MATCH($B358,'3c Mappings'!$C$7:$O$7,0)))</f>
        <v>-</v>
      </c>
      <c r="BA358" s="80" t="str">
        <f>IF(BA214="-","-",BA214*INDEX('3c Mappings'!$C$8:$O$21,MATCH($C358,'3c Mappings'!$B$8:$B$21,0),MATCH($B358,'3c Mappings'!$C$7:$O$7,0)))</f>
        <v>-</v>
      </c>
      <c r="BB358" s="80" t="str">
        <f>IF(BB214="-","-",BB214*INDEX('3c Mappings'!$C$8:$O$21,MATCH($C358,'3c Mappings'!$B$8:$B$21,0),MATCH($B358,'3c Mappings'!$C$7:$O$7,0)))</f>
        <v>-</v>
      </c>
    </row>
    <row r="359" spans="1:54" s="14" customFormat="1" ht="11.45">
      <c r="A359" s="10"/>
      <c r="B359" s="72" t="s">
        <v>206</v>
      </c>
      <c r="C359" s="73" t="s">
        <v>185</v>
      </c>
      <c r="D359" s="205"/>
      <c r="E359" s="29"/>
      <c r="F359" s="80">
        <f>IF(F215="-","-",F215*INDEX('3c Mappings'!$C$8:$O$21,MATCH($C359,'3c Mappings'!$B$8:$B$21,0),MATCH($B359,'3c Mappings'!$C$7:$O$7,0)))</f>
        <v>0</v>
      </c>
      <c r="G359" s="80">
        <f>IF(G215="-","-",G215*INDEX('3c Mappings'!$C$8:$O$21,MATCH($C359,'3c Mappings'!$B$8:$B$21,0),MATCH($B359,'3c Mappings'!$C$7:$O$7,0)))</f>
        <v>0</v>
      </c>
      <c r="H359" s="80">
        <f>IF(H215="-","-",H215*INDEX('3c Mappings'!$C$8:$O$21,MATCH($C359,'3c Mappings'!$B$8:$B$21,0),MATCH($B359,'3c Mappings'!$C$7:$O$7,0)))</f>
        <v>0</v>
      </c>
      <c r="I359" s="80">
        <f>IF(I215="-","-",I215*INDEX('3c Mappings'!$C$8:$O$21,MATCH($C359,'3c Mappings'!$B$8:$B$21,0),MATCH($B359,'3c Mappings'!$C$7:$O$7,0)))</f>
        <v>0</v>
      </c>
      <c r="J359" s="80">
        <f>IF(J215="-","-",J215*INDEX('3c Mappings'!$C$8:$O$21,MATCH($C359,'3c Mappings'!$B$8:$B$21,0),MATCH($B359,'3c Mappings'!$C$7:$O$7,0)))</f>
        <v>0</v>
      </c>
      <c r="K359" s="80">
        <f>IF(K215="-","-",K215*INDEX('3c Mappings'!$C$8:$O$21,MATCH($C359,'3c Mappings'!$B$8:$B$21,0),MATCH($B359,'3c Mappings'!$C$7:$O$7,0)))</f>
        <v>0</v>
      </c>
      <c r="L359" s="80">
        <f>IF(L215="-","-",L215*INDEX('3c Mappings'!$C$8:$O$21,MATCH($C359,'3c Mappings'!$B$8:$B$21,0),MATCH($B359,'3c Mappings'!$C$7:$O$7,0)))</f>
        <v>0</v>
      </c>
      <c r="M359" s="80">
        <f>IF(M215="-","-",M215*INDEX('3c Mappings'!$C$8:$O$21,MATCH($C359,'3c Mappings'!$B$8:$B$21,0),MATCH($B359,'3c Mappings'!$C$7:$O$7,0)))</f>
        <v>0</v>
      </c>
      <c r="N359" s="82"/>
      <c r="O359" s="80">
        <f>IF(O215="-","-",O215*INDEX('3c Mappings'!$C$8:$O$21,MATCH($C359,'3c Mappings'!$B$8:$B$21,0),MATCH($B359,'3c Mappings'!$C$7:$O$7,0)))</f>
        <v>0</v>
      </c>
      <c r="P359" s="80">
        <f>IF(P215="-","-",P215*INDEX('3c Mappings'!$C$8:$O$21,MATCH($C359,'3c Mappings'!$B$8:$B$21,0),MATCH($B359,'3c Mappings'!$C$7:$O$7,0)))</f>
        <v>0</v>
      </c>
      <c r="Q359" s="80">
        <f>IF(Q215="-","-",Q215*INDEX('3c Mappings'!$C$8:$O$21,MATCH($C359,'3c Mappings'!$B$8:$B$21,0),MATCH($B359,'3c Mappings'!$C$7:$O$7,0)))</f>
        <v>0</v>
      </c>
      <c r="R359" s="80">
        <f>IF(R215="-","-",R215*INDEX('3c Mappings'!$C$8:$O$21,MATCH($C359,'3c Mappings'!$B$8:$B$21,0),MATCH($B359,'3c Mappings'!$C$7:$O$7,0)))</f>
        <v>0</v>
      </c>
      <c r="S359" s="80">
        <f>IF(S215="-","-",S215*INDEX('3c Mappings'!$C$8:$O$21,MATCH($C359,'3c Mappings'!$B$8:$B$21,0),MATCH($B359,'3c Mappings'!$C$7:$O$7,0)))</f>
        <v>0</v>
      </c>
      <c r="T359" s="80">
        <f>IF(T215="-","-",T215*INDEX('3c Mappings'!$C$8:$O$21,MATCH($C359,'3c Mappings'!$B$8:$B$21,0),MATCH($B359,'3c Mappings'!$C$7:$O$7,0)))</f>
        <v>0</v>
      </c>
      <c r="U359" s="80">
        <f>IF(U215="-","-",U215*INDEX('3c Mappings'!$C$8:$O$21,MATCH($C359,'3c Mappings'!$B$8:$B$21,0),MATCH($B359,'3c Mappings'!$C$7:$O$7,0)))</f>
        <v>0</v>
      </c>
      <c r="V359" s="80">
        <f>IF(V215="-","-",V215*INDEX('3c Mappings'!$C$8:$O$21,MATCH($C359,'3c Mappings'!$B$8:$B$21,0),MATCH($B359,'3c Mappings'!$C$7:$O$7,0)))</f>
        <v>0</v>
      </c>
      <c r="W359" s="80">
        <f>IF(W215="-","-",W215*INDEX('3c Mappings'!$C$8:$O$21,MATCH($C359,'3c Mappings'!$B$8:$B$21,0),MATCH($B359,'3c Mappings'!$C$7:$O$7,0)))</f>
        <v>0</v>
      </c>
      <c r="X359" s="80">
        <f>IF(X215="-","-",X215*INDEX('3c Mappings'!$C$8:$O$21,MATCH($C359,'3c Mappings'!$B$8:$B$21,0),MATCH($B359,'3c Mappings'!$C$7:$O$7,0)))</f>
        <v>0</v>
      </c>
      <c r="Y359" s="80">
        <f>IF(Y215="-","-",Y215*INDEX('3c Mappings'!$C$8:$O$21,MATCH($C359,'3c Mappings'!$B$8:$B$21,0),MATCH($B359,'3c Mappings'!$C$7:$O$7,0)))</f>
        <v>0</v>
      </c>
      <c r="Z359" s="80">
        <f>IF(Z215="-","-",Z215*INDEX('3c Mappings'!$C$8:$O$21,MATCH($C359,'3c Mappings'!$B$8:$B$21,0),MATCH($B359,'3c Mappings'!$C$7:$O$7,0)))</f>
        <v>0</v>
      </c>
      <c r="AA359" s="80">
        <f>IF(AA215="-","-",AA215*INDEX('3c Mappings'!$C$8:$O$21,MATCH($C359,'3c Mappings'!$B$8:$B$21,0),MATCH($B359,'3c Mappings'!$C$7:$O$7,0)))</f>
        <v>0</v>
      </c>
      <c r="AB359" s="80">
        <f>IF(AB215="-","-",AB215*INDEX('3c Mappings'!$C$8:$O$21,MATCH($C359,'3c Mappings'!$B$8:$B$21,0),MATCH($B359,'3c Mappings'!$C$7:$O$7,0)))</f>
        <v>0</v>
      </c>
      <c r="AC359" s="80">
        <f>IF(AC215="-","-",AC215*INDEX('3c Mappings'!$C$8:$O$21,MATCH($C359,'3c Mappings'!$B$8:$B$21,0),MATCH($B359,'3c Mappings'!$C$7:$O$7,0)))</f>
        <v>0</v>
      </c>
      <c r="AD359" s="80">
        <f>IF(AD215="-","-",AD215*INDEX('3c Mappings'!$C$8:$O$21,MATCH($C359,'3c Mappings'!$B$8:$B$21,0),MATCH($B359,'3c Mappings'!$C$7:$O$7,0)))</f>
        <v>0</v>
      </c>
      <c r="AE359" s="80">
        <f>IF(AE215="-","-",AE215*INDEX('3c Mappings'!$C$8:$O$21,MATCH($C359,'3c Mappings'!$B$8:$B$21,0),MATCH($B359,'3c Mappings'!$C$7:$O$7,0)))</f>
        <v>0</v>
      </c>
      <c r="AF359" s="80">
        <f>IF(AF215="-","-",AF215*INDEX('3c Mappings'!$C$8:$O$21,MATCH($C359,'3c Mappings'!$B$8:$B$21,0),MATCH($B359,'3c Mappings'!$C$7:$O$7,0)))</f>
        <v>0</v>
      </c>
      <c r="AG359" s="80">
        <f>IF(AG215="-","-",AG215*INDEX('3c Mappings'!$C$8:$O$21,MATCH($C359,'3c Mappings'!$B$8:$B$21,0),MATCH($B359,'3c Mappings'!$C$7:$O$7,0)))</f>
        <v>0</v>
      </c>
      <c r="AH359" s="80" t="str">
        <f>IF(AH215="-","-",AH215*INDEX('3c Mappings'!$C$8:$O$21,MATCH($C359,'3c Mappings'!$B$8:$B$21,0),MATCH($B359,'3c Mappings'!$C$7:$O$7,0)))</f>
        <v>-</v>
      </c>
      <c r="AI359" s="80" t="str">
        <f>IF(AI215="-","-",AI215*INDEX('3c Mappings'!$C$8:$O$21,MATCH($C359,'3c Mappings'!$B$8:$B$21,0),MATCH($B359,'3c Mappings'!$C$7:$O$7,0)))</f>
        <v>-</v>
      </c>
      <c r="AJ359" s="80" t="str">
        <f>IF(AJ215="-","-",AJ215*INDEX('3c Mappings'!$C$8:$O$21,MATCH($C359,'3c Mappings'!$B$8:$B$21,0),MATCH($B359,'3c Mappings'!$C$7:$O$7,0)))</f>
        <v>-</v>
      </c>
      <c r="AK359" s="80" t="str">
        <f>IF(AK215="-","-",AK215*INDEX('3c Mappings'!$C$8:$O$21,MATCH($C359,'3c Mappings'!$B$8:$B$21,0),MATCH($B359,'3c Mappings'!$C$7:$O$7,0)))</f>
        <v>-</v>
      </c>
      <c r="AL359" s="80" t="str">
        <f>IF(AL215="-","-",AL215*INDEX('3c Mappings'!$C$8:$O$21,MATCH($C359,'3c Mappings'!$B$8:$B$21,0),MATCH($B359,'3c Mappings'!$C$7:$O$7,0)))</f>
        <v>-</v>
      </c>
      <c r="AM359" s="80" t="str">
        <f>IF(AM215="-","-",AM215*INDEX('3c Mappings'!$C$8:$O$21,MATCH($C359,'3c Mappings'!$B$8:$B$21,0),MATCH($B359,'3c Mappings'!$C$7:$O$7,0)))</f>
        <v>-</v>
      </c>
      <c r="AN359" s="80" t="str">
        <f>IF(AN215="-","-",AN215*INDEX('3c Mappings'!$C$8:$O$21,MATCH($C359,'3c Mappings'!$B$8:$B$21,0),MATCH($B359,'3c Mappings'!$C$7:$O$7,0)))</f>
        <v>-</v>
      </c>
      <c r="AO359" s="80" t="str">
        <f>IF(AO215="-","-",AO215*INDEX('3c Mappings'!$C$8:$O$21,MATCH($C359,'3c Mappings'!$B$8:$B$21,0),MATCH($B359,'3c Mappings'!$C$7:$O$7,0)))</f>
        <v>-</v>
      </c>
      <c r="AP359" s="80" t="str">
        <f>IF(AP215="-","-",AP215*INDEX('3c Mappings'!$C$8:$O$21,MATCH($C359,'3c Mappings'!$B$8:$B$21,0),MATCH($B359,'3c Mappings'!$C$7:$O$7,0)))</f>
        <v>-</v>
      </c>
      <c r="AQ359" s="80" t="str">
        <f>IF(AQ215="-","-",AQ215*INDEX('3c Mappings'!$C$8:$O$21,MATCH($C359,'3c Mappings'!$B$8:$B$21,0),MATCH($B359,'3c Mappings'!$C$7:$O$7,0)))</f>
        <v>-</v>
      </c>
      <c r="AR359" s="80" t="str">
        <f>IF(AR215="-","-",AR215*INDEX('3c Mappings'!$C$8:$O$21,MATCH($C359,'3c Mappings'!$B$8:$B$21,0),MATCH($B359,'3c Mappings'!$C$7:$O$7,0)))</f>
        <v>-</v>
      </c>
      <c r="AS359" s="80" t="str">
        <f>IF(AS215="-","-",AS215*INDEX('3c Mappings'!$C$8:$O$21,MATCH($C359,'3c Mappings'!$B$8:$B$21,0),MATCH($B359,'3c Mappings'!$C$7:$O$7,0)))</f>
        <v>-</v>
      </c>
      <c r="AT359" s="80" t="str">
        <f>IF(AT215="-","-",AT215*INDEX('3c Mappings'!$C$8:$O$21,MATCH($C359,'3c Mappings'!$B$8:$B$21,0),MATCH($B359,'3c Mappings'!$C$7:$O$7,0)))</f>
        <v>-</v>
      </c>
      <c r="AU359" s="80" t="str">
        <f>IF(AU215="-","-",AU215*INDEX('3c Mappings'!$C$8:$O$21,MATCH($C359,'3c Mappings'!$B$8:$B$21,0),MATCH($B359,'3c Mappings'!$C$7:$O$7,0)))</f>
        <v>-</v>
      </c>
      <c r="AV359" s="80" t="str">
        <f>IF(AV215="-","-",AV215*INDEX('3c Mappings'!$C$8:$O$21,MATCH($C359,'3c Mappings'!$B$8:$B$21,0),MATCH($B359,'3c Mappings'!$C$7:$O$7,0)))</f>
        <v>-</v>
      </c>
      <c r="AW359" s="80" t="str">
        <f>IF(AW215="-","-",AW215*INDEX('3c Mappings'!$C$8:$O$21,MATCH($C359,'3c Mappings'!$B$8:$B$21,0),MATCH($B359,'3c Mappings'!$C$7:$O$7,0)))</f>
        <v>-</v>
      </c>
      <c r="AX359" s="80" t="str">
        <f>IF(AX215="-","-",AX215*INDEX('3c Mappings'!$C$8:$O$21,MATCH($C359,'3c Mappings'!$B$8:$B$21,0),MATCH($B359,'3c Mappings'!$C$7:$O$7,0)))</f>
        <v>-</v>
      </c>
      <c r="AY359" s="80" t="str">
        <f>IF(AY215="-","-",AY215*INDEX('3c Mappings'!$C$8:$O$21,MATCH($C359,'3c Mappings'!$B$8:$B$21,0),MATCH($B359,'3c Mappings'!$C$7:$O$7,0)))</f>
        <v>-</v>
      </c>
      <c r="AZ359" s="80" t="str">
        <f>IF(AZ215="-","-",AZ215*INDEX('3c Mappings'!$C$8:$O$21,MATCH($C359,'3c Mappings'!$B$8:$B$21,0),MATCH($B359,'3c Mappings'!$C$7:$O$7,0)))</f>
        <v>-</v>
      </c>
      <c r="BA359" s="80" t="str">
        <f>IF(BA215="-","-",BA215*INDEX('3c Mappings'!$C$8:$O$21,MATCH($C359,'3c Mappings'!$B$8:$B$21,0),MATCH($B359,'3c Mappings'!$C$7:$O$7,0)))</f>
        <v>-</v>
      </c>
      <c r="BB359" s="80" t="str">
        <f>IF(BB215="-","-",BB215*INDEX('3c Mappings'!$C$8:$O$21,MATCH($C359,'3c Mappings'!$B$8:$B$21,0),MATCH($B359,'3c Mappings'!$C$7:$O$7,0)))</f>
        <v>-</v>
      </c>
    </row>
    <row r="360" spans="1:54" s="14" customFormat="1" ht="11.45">
      <c r="A360" s="10"/>
      <c r="B360" s="72" t="s">
        <v>207</v>
      </c>
      <c r="C360" s="73" t="s">
        <v>185</v>
      </c>
      <c r="D360" s="205"/>
      <c r="E360" s="29"/>
      <c r="F360" s="80">
        <f>IF(F216="-","-",F216*INDEX('3c Mappings'!$C$8:$O$21,MATCH($C360,'3c Mappings'!$B$8:$B$21,0),MATCH($B360,'3c Mappings'!$C$7:$O$7,0)))</f>
        <v>0</v>
      </c>
      <c r="G360" s="80">
        <f>IF(G216="-","-",G216*INDEX('3c Mappings'!$C$8:$O$21,MATCH($C360,'3c Mappings'!$B$8:$B$21,0),MATCH($B360,'3c Mappings'!$C$7:$O$7,0)))</f>
        <v>0</v>
      </c>
      <c r="H360" s="80">
        <f>IF(H216="-","-",H216*INDEX('3c Mappings'!$C$8:$O$21,MATCH($C360,'3c Mappings'!$B$8:$B$21,0),MATCH($B360,'3c Mappings'!$C$7:$O$7,0)))</f>
        <v>0</v>
      </c>
      <c r="I360" s="80">
        <f>IF(I216="-","-",I216*INDEX('3c Mappings'!$C$8:$O$21,MATCH($C360,'3c Mappings'!$B$8:$B$21,0),MATCH($B360,'3c Mappings'!$C$7:$O$7,0)))</f>
        <v>0</v>
      </c>
      <c r="J360" s="80">
        <f>IF(J216="-","-",J216*INDEX('3c Mappings'!$C$8:$O$21,MATCH($C360,'3c Mappings'!$B$8:$B$21,0),MATCH($B360,'3c Mappings'!$C$7:$O$7,0)))</f>
        <v>0</v>
      </c>
      <c r="K360" s="80">
        <f>IF(K216="-","-",K216*INDEX('3c Mappings'!$C$8:$O$21,MATCH($C360,'3c Mappings'!$B$8:$B$21,0),MATCH($B360,'3c Mappings'!$C$7:$O$7,0)))</f>
        <v>0</v>
      </c>
      <c r="L360" s="80">
        <f>IF(L216="-","-",L216*INDEX('3c Mappings'!$C$8:$O$21,MATCH($C360,'3c Mappings'!$B$8:$B$21,0),MATCH($B360,'3c Mappings'!$C$7:$O$7,0)))</f>
        <v>0</v>
      </c>
      <c r="M360" s="80">
        <f>IF(M216="-","-",M216*INDEX('3c Mappings'!$C$8:$O$21,MATCH($C360,'3c Mappings'!$B$8:$B$21,0),MATCH($B360,'3c Mappings'!$C$7:$O$7,0)))</f>
        <v>0</v>
      </c>
      <c r="N360" s="82"/>
      <c r="O360" s="80">
        <f>IF(O216="-","-",O216*INDEX('3c Mappings'!$C$8:$O$21,MATCH($C360,'3c Mappings'!$B$8:$B$21,0),MATCH($B360,'3c Mappings'!$C$7:$O$7,0)))</f>
        <v>0</v>
      </c>
      <c r="P360" s="80">
        <f>IF(P216="-","-",P216*INDEX('3c Mappings'!$C$8:$O$21,MATCH($C360,'3c Mappings'!$B$8:$B$21,0),MATCH($B360,'3c Mappings'!$C$7:$O$7,0)))</f>
        <v>0</v>
      </c>
      <c r="Q360" s="80">
        <f>IF(Q216="-","-",Q216*INDEX('3c Mappings'!$C$8:$O$21,MATCH($C360,'3c Mappings'!$B$8:$B$21,0),MATCH($B360,'3c Mappings'!$C$7:$O$7,0)))</f>
        <v>0</v>
      </c>
      <c r="R360" s="80">
        <f>IF(R216="-","-",R216*INDEX('3c Mappings'!$C$8:$O$21,MATCH($C360,'3c Mappings'!$B$8:$B$21,0),MATCH($B360,'3c Mappings'!$C$7:$O$7,0)))</f>
        <v>0</v>
      </c>
      <c r="S360" s="80">
        <f>IF(S216="-","-",S216*INDEX('3c Mappings'!$C$8:$O$21,MATCH($C360,'3c Mappings'!$B$8:$B$21,0),MATCH($B360,'3c Mappings'!$C$7:$O$7,0)))</f>
        <v>0</v>
      </c>
      <c r="T360" s="80">
        <f>IF(T216="-","-",T216*INDEX('3c Mappings'!$C$8:$O$21,MATCH($C360,'3c Mappings'!$B$8:$B$21,0),MATCH($B360,'3c Mappings'!$C$7:$O$7,0)))</f>
        <v>0</v>
      </c>
      <c r="U360" s="80">
        <f>IF(U216="-","-",U216*INDEX('3c Mappings'!$C$8:$O$21,MATCH($C360,'3c Mappings'!$B$8:$B$21,0),MATCH($B360,'3c Mappings'!$C$7:$O$7,0)))</f>
        <v>0</v>
      </c>
      <c r="V360" s="80">
        <f>IF(V216="-","-",V216*INDEX('3c Mappings'!$C$8:$O$21,MATCH($C360,'3c Mappings'!$B$8:$B$21,0),MATCH($B360,'3c Mappings'!$C$7:$O$7,0)))</f>
        <v>0</v>
      </c>
      <c r="W360" s="80">
        <f>IF(W216="-","-",W216*INDEX('3c Mappings'!$C$8:$O$21,MATCH($C360,'3c Mappings'!$B$8:$B$21,0),MATCH($B360,'3c Mappings'!$C$7:$O$7,0)))</f>
        <v>0</v>
      </c>
      <c r="X360" s="80">
        <f>IF(X216="-","-",X216*INDEX('3c Mappings'!$C$8:$O$21,MATCH($C360,'3c Mappings'!$B$8:$B$21,0),MATCH($B360,'3c Mappings'!$C$7:$O$7,0)))</f>
        <v>0</v>
      </c>
      <c r="Y360" s="80">
        <f>IF(Y216="-","-",Y216*INDEX('3c Mappings'!$C$8:$O$21,MATCH($C360,'3c Mappings'!$B$8:$B$21,0),MATCH($B360,'3c Mappings'!$C$7:$O$7,0)))</f>
        <v>0</v>
      </c>
      <c r="Z360" s="80">
        <f>IF(Z216="-","-",Z216*INDEX('3c Mappings'!$C$8:$O$21,MATCH($C360,'3c Mappings'!$B$8:$B$21,0),MATCH($B360,'3c Mappings'!$C$7:$O$7,0)))</f>
        <v>0</v>
      </c>
      <c r="AA360" s="80">
        <f>IF(AA216="-","-",AA216*INDEX('3c Mappings'!$C$8:$O$21,MATCH($C360,'3c Mappings'!$B$8:$B$21,0),MATCH($B360,'3c Mappings'!$C$7:$O$7,0)))</f>
        <v>0</v>
      </c>
      <c r="AB360" s="80">
        <f>IF(AB216="-","-",AB216*INDEX('3c Mappings'!$C$8:$O$21,MATCH($C360,'3c Mappings'!$B$8:$B$21,0),MATCH($B360,'3c Mappings'!$C$7:$O$7,0)))</f>
        <v>0</v>
      </c>
      <c r="AC360" s="80">
        <f>IF(AC216="-","-",AC216*INDEX('3c Mappings'!$C$8:$O$21,MATCH($C360,'3c Mappings'!$B$8:$B$21,0),MATCH($B360,'3c Mappings'!$C$7:$O$7,0)))</f>
        <v>0</v>
      </c>
      <c r="AD360" s="80">
        <f>IF(AD216="-","-",AD216*INDEX('3c Mappings'!$C$8:$O$21,MATCH($C360,'3c Mappings'!$B$8:$B$21,0),MATCH($B360,'3c Mappings'!$C$7:$O$7,0)))</f>
        <v>0</v>
      </c>
      <c r="AE360" s="80">
        <f>IF(AE216="-","-",AE216*INDEX('3c Mappings'!$C$8:$O$21,MATCH($C360,'3c Mappings'!$B$8:$B$21,0),MATCH($B360,'3c Mappings'!$C$7:$O$7,0)))</f>
        <v>0</v>
      </c>
      <c r="AF360" s="80">
        <f>IF(AF216="-","-",AF216*INDEX('3c Mappings'!$C$8:$O$21,MATCH($C360,'3c Mappings'!$B$8:$B$21,0),MATCH($B360,'3c Mappings'!$C$7:$O$7,0)))</f>
        <v>0</v>
      </c>
      <c r="AG360" s="80">
        <f>IF(AG216="-","-",AG216*INDEX('3c Mappings'!$C$8:$O$21,MATCH($C360,'3c Mappings'!$B$8:$B$21,0),MATCH($B360,'3c Mappings'!$C$7:$O$7,0)))</f>
        <v>0</v>
      </c>
      <c r="AH360" s="80" t="str">
        <f>IF(AH216="-","-",AH216*INDEX('3c Mappings'!$C$8:$O$21,MATCH($C360,'3c Mappings'!$B$8:$B$21,0),MATCH($B360,'3c Mappings'!$C$7:$O$7,0)))</f>
        <v>-</v>
      </c>
      <c r="AI360" s="80" t="str">
        <f>IF(AI216="-","-",AI216*INDEX('3c Mappings'!$C$8:$O$21,MATCH($C360,'3c Mappings'!$B$8:$B$21,0),MATCH($B360,'3c Mappings'!$C$7:$O$7,0)))</f>
        <v>-</v>
      </c>
      <c r="AJ360" s="80" t="str">
        <f>IF(AJ216="-","-",AJ216*INDEX('3c Mappings'!$C$8:$O$21,MATCH($C360,'3c Mappings'!$B$8:$B$21,0),MATCH($B360,'3c Mappings'!$C$7:$O$7,0)))</f>
        <v>-</v>
      </c>
      <c r="AK360" s="80" t="str">
        <f>IF(AK216="-","-",AK216*INDEX('3c Mappings'!$C$8:$O$21,MATCH($C360,'3c Mappings'!$B$8:$B$21,0),MATCH($B360,'3c Mappings'!$C$7:$O$7,0)))</f>
        <v>-</v>
      </c>
      <c r="AL360" s="80" t="str">
        <f>IF(AL216="-","-",AL216*INDEX('3c Mappings'!$C$8:$O$21,MATCH($C360,'3c Mappings'!$B$8:$B$21,0),MATCH($B360,'3c Mappings'!$C$7:$O$7,0)))</f>
        <v>-</v>
      </c>
      <c r="AM360" s="80" t="str">
        <f>IF(AM216="-","-",AM216*INDEX('3c Mappings'!$C$8:$O$21,MATCH($C360,'3c Mappings'!$B$8:$B$21,0),MATCH($B360,'3c Mappings'!$C$7:$O$7,0)))</f>
        <v>-</v>
      </c>
      <c r="AN360" s="80" t="str">
        <f>IF(AN216="-","-",AN216*INDEX('3c Mappings'!$C$8:$O$21,MATCH($C360,'3c Mappings'!$B$8:$B$21,0),MATCH($B360,'3c Mappings'!$C$7:$O$7,0)))</f>
        <v>-</v>
      </c>
      <c r="AO360" s="80" t="str">
        <f>IF(AO216="-","-",AO216*INDEX('3c Mappings'!$C$8:$O$21,MATCH($C360,'3c Mappings'!$B$8:$B$21,0),MATCH($B360,'3c Mappings'!$C$7:$O$7,0)))</f>
        <v>-</v>
      </c>
      <c r="AP360" s="80" t="str">
        <f>IF(AP216="-","-",AP216*INDEX('3c Mappings'!$C$8:$O$21,MATCH($C360,'3c Mappings'!$B$8:$B$21,0),MATCH($B360,'3c Mappings'!$C$7:$O$7,0)))</f>
        <v>-</v>
      </c>
      <c r="AQ360" s="80" t="str">
        <f>IF(AQ216="-","-",AQ216*INDEX('3c Mappings'!$C$8:$O$21,MATCH($C360,'3c Mappings'!$B$8:$B$21,0),MATCH($B360,'3c Mappings'!$C$7:$O$7,0)))</f>
        <v>-</v>
      </c>
      <c r="AR360" s="80" t="str">
        <f>IF(AR216="-","-",AR216*INDEX('3c Mappings'!$C$8:$O$21,MATCH($C360,'3c Mappings'!$B$8:$B$21,0),MATCH($B360,'3c Mappings'!$C$7:$O$7,0)))</f>
        <v>-</v>
      </c>
      <c r="AS360" s="80" t="str">
        <f>IF(AS216="-","-",AS216*INDEX('3c Mappings'!$C$8:$O$21,MATCH($C360,'3c Mappings'!$B$8:$B$21,0),MATCH($B360,'3c Mappings'!$C$7:$O$7,0)))</f>
        <v>-</v>
      </c>
      <c r="AT360" s="80" t="str">
        <f>IF(AT216="-","-",AT216*INDEX('3c Mappings'!$C$8:$O$21,MATCH($C360,'3c Mappings'!$B$8:$B$21,0),MATCH($B360,'3c Mappings'!$C$7:$O$7,0)))</f>
        <v>-</v>
      </c>
      <c r="AU360" s="80" t="str">
        <f>IF(AU216="-","-",AU216*INDEX('3c Mappings'!$C$8:$O$21,MATCH($C360,'3c Mappings'!$B$8:$B$21,0),MATCH($B360,'3c Mappings'!$C$7:$O$7,0)))</f>
        <v>-</v>
      </c>
      <c r="AV360" s="80" t="str">
        <f>IF(AV216="-","-",AV216*INDEX('3c Mappings'!$C$8:$O$21,MATCH($C360,'3c Mappings'!$B$8:$B$21,0),MATCH($B360,'3c Mappings'!$C$7:$O$7,0)))</f>
        <v>-</v>
      </c>
      <c r="AW360" s="80" t="str">
        <f>IF(AW216="-","-",AW216*INDEX('3c Mappings'!$C$8:$O$21,MATCH($C360,'3c Mappings'!$B$8:$B$21,0),MATCH($B360,'3c Mappings'!$C$7:$O$7,0)))</f>
        <v>-</v>
      </c>
      <c r="AX360" s="80" t="str">
        <f>IF(AX216="-","-",AX216*INDEX('3c Mappings'!$C$8:$O$21,MATCH($C360,'3c Mappings'!$B$8:$B$21,0),MATCH($B360,'3c Mappings'!$C$7:$O$7,0)))</f>
        <v>-</v>
      </c>
      <c r="AY360" s="80" t="str">
        <f>IF(AY216="-","-",AY216*INDEX('3c Mappings'!$C$8:$O$21,MATCH($C360,'3c Mappings'!$B$8:$B$21,0),MATCH($B360,'3c Mappings'!$C$7:$O$7,0)))</f>
        <v>-</v>
      </c>
      <c r="AZ360" s="80" t="str">
        <f>IF(AZ216="-","-",AZ216*INDEX('3c Mappings'!$C$8:$O$21,MATCH($C360,'3c Mappings'!$B$8:$B$21,0),MATCH($B360,'3c Mappings'!$C$7:$O$7,0)))</f>
        <v>-</v>
      </c>
      <c r="BA360" s="80" t="str">
        <f>IF(BA216="-","-",BA216*INDEX('3c Mappings'!$C$8:$O$21,MATCH($C360,'3c Mappings'!$B$8:$B$21,0),MATCH($B360,'3c Mappings'!$C$7:$O$7,0)))</f>
        <v>-</v>
      </c>
      <c r="BB360" s="80" t="str">
        <f>IF(BB216="-","-",BB216*INDEX('3c Mappings'!$C$8:$O$21,MATCH($C360,'3c Mappings'!$B$8:$B$21,0),MATCH($B360,'3c Mappings'!$C$7:$O$7,0)))</f>
        <v>-</v>
      </c>
    </row>
    <row r="361" spans="1:54" s="14" customFormat="1" ht="11.45">
      <c r="A361" s="10"/>
      <c r="B361" s="72" t="s">
        <v>208</v>
      </c>
      <c r="C361" s="73" t="s">
        <v>185</v>
      </c>
      <c r="D361" s="205"/>
      <c r="E361" s="29"/>
      <c r="F361" s="80">
        <f>IF(F217="-","-",F217*INDEX('3c Mappings'!$C$8:$O$21,MATCH($C361,'3c Mappings'!$B$8:$B$21,0),MATCH($B361,'3c Mappings'!$C$7:$O$7,0)))</f>
        <v>0</v>
      </c>
      <c r="G361" s="80">
        <f>IF(G217="-","-",G217*INDEX('3c Mappings'!$C$8:$O$21,MATCH($C361,'3c Mappings'!$B$8:$B$21,0),MATCH($B361,'3c Mappings'!$C$7:$O$7,0)))</f>
        <v>0</v>
      </c>
      <c r="H361" s="80">
        <f>IF(H217="-","-",H217*INDEX('3c Mappings'!$C$8:$O$21,MATCH($C361,'3c Mappings'!$B$8:$B$21,0),MATCH($B361,'3c Mappings'!$C$7:$O$7,0)))</f>
        <v>0</v>
      </c>
      <c r="I361" s="80">
        <f>IF(I217="-","-",I217*INDEX('3c Mappings'!$C$8:$O$21,MATCH($C361,'3c Mappings'!$B$8:$B$21,0),MATCH($B361,'3c Mappings'!$C$7:$O$7,0)))</f>
        <v>0</v>
      </c>
      <c r="J361" s="80">
        <f>IF(J217="-","-",J217*INDEX('3c Mappings'!$C$8:$O$21,MATCH($C361,'3c Mappings'!$B$8:$B$21,0),MATCH($B361,'3c Mappings'!$C$7:$O$7,0)))</f>
        <v>0</v>
      </c>
      <c r="K361" s="80">
        <f>IF(K217="-","-",K217*INDEX('3c Mappings'!$C$8:$O$21,MATCH($C361,'3c Mappings'!$B$8:$B$21,0),MATCH($B361,'3c Mappings'!$C$7:$O$7,0)))</f>
        <v>0</v>
      </c>
      <c r="L361" s="80">
        <f>IF(L217="-","-",L217*INDEX('3c Mappings'!$C$8:$O$21,MATCH($C361,'3c Mappings'!$B$8:$B$21,0),MATCH($B361,'3c Mappings'!$C$7:$O$7,0)))</f>
        <v>0</v>
      </c>
      <c r="M361" s="80">
        <f>IF(M217="-","-",M217*INDEX('3c Mappings'!$C$8:$O$21,MATCH($C361,'3c Mappings'!$B$8:$B$21,0),MATCH($B361,'3c Mappings'!$C$7:$O$7,0)))</f>
        <v>0</v>
      </c>
      <c r="N361" s="82"/>
      <c r="O361" s="80">
        <f>IF(O217="-","-",O217*INDEX('3c Mappings'!$C$8:$O$21,MATCH($C361,'3c Mappings'!$B$8:$B$21,0),MATCH($B361,'3c Mappings'!$C$7:$O$7,0)))</f>
        <v>0</v>
      </c>
      <c r="P361" s="80">
        <f>IF(P217="-","-",P217*INDEX('3c Mappings'!$C$8:$O$21,MATCH($C361,'3c Mappings'!$B$8:$B$21,0),MATCH($B361,'3c Mappings'!$C$7:$O$7,0)))</f>
        <v>0</v>
      </c>
      <c r="Q361" s="80">
        <f>IF(Q217="-","-",Q217*INDEX('3c Mappings'!$C$8:$O$21,MATCH($C361,'3c Mappings'!$B$8:$B$21,0),MATCH($B361,'3c Mappings'!$C$7:$O$7,0)))</f>
        <v>0</v>
      </c>
      <c r="R361" s="80">
        <f>IF(R217="-","-",R217*INDEX('3c Mappings'!$C$8:$O$21,MATCH($C361,'3c Mappings'!$B$8:$B$21,0),MATCH($B361,'3c Mappings'!$C$7:$O$7,0)))</f>
        <v>0</v>
      </c>
      <c r="S361" s="80">
        <f>IF(S217="-","-",S217*INDEX('3c Mappings'!$C$8:$O$21,MATCH($C361,'3c Mappings'!$B$8:$B$21,0),MATCH($B361,'3c Mappings'!$C$7:$O$7,0)))</f>
        <v>0</v>
      </c>
      <c r="T361" s="80">
        <f>IF(T217="-","-",T217*INDEX('3c Mappings'!$C$8:$O$21,MATCH($C361,'3c Mappings'!$B$8:$B$21,0),MATCH($B361,'3c Mappings'!$C$7:$O$7,0)))</f>
        <v>0</v>
      </c>
      <c r="U361" s="80">
        <f>IF(U217="-","-",U217*INDEX('3c Mappings'!$C$8:$O$21,MATCH($C361,'3c Mappings'!$B$8:$B$21,0),MATCH($B361,'3c Mappings'!$C$7:$O$7,0)))</f>
        <v>0</v>
      </c>
      <c r="V361" s="80">
        <f>IF(V217="-","-",V217*INDEX('3c Mappings'!$C$8:$O$21,MATCH($C361,'3c Mappings'!$B$8:$B$21,0),MATCH($B361,'3c Mappings'!$C$7:$O$7,0)))</f>
        <v>0</v>
      </c>
      <c r="W361" s="80">
        <f>IF(W217="-","-",W217*INDEX('3c Mappings'!$C$8:$O$21,MATCH($C361,'3c Mappings'!$B$8:$B$21,0),MATCH($B361,'3c Mappings'!$C$7:$O$7,0)))</f>
        <v>0</v>
      </c>
      <c r="X361" s="80">
        <f>IF(X217="-","-",X217*INDEX('3c Mappings'!$C$8:$O$21,MATCH($C361,'3c Mappings'!$B$8:$B$21,0),MATCH($B361,'3c Mappings'!$C$7:$O$7,0)))</f>
        <v>0</v>
      </c>
      <c r="Y361" s="80">
        <f>IF(Y217="-","-",Y217*INDEX('3c Mappings'!$C$8:$O$21,MATCH($C361,'3c Mappings'!$B$8:$B$21,0),MATCH($B361,'3c Mappings'!$C$7:$O$7,0)))</f>
        <v>0</v>
      </c>
      <c r="Z361" s="80">
        <f>IF(Z217="-","-",Z217*INDEX('3c Mappings'!$C$8:$O$21,MATCH($C361,'3c Mappings'!$B$8:$B$21,0),MATCH($B361,'3c Mappings'!$C$7:$O$7,0)))</f>
        <v>0</v>
      </c>
      <c r="AA361" s="80">
        <f>IF(AA217="-","-",AA217*INDEX('3c Mappings'!$C$8:$O$21,MATCH($C361,'3c Mappings'!$B$8:$B$21,0),MATCH($B361,'3c Mappings'!$C$7:$O$7,0)))</f>
        <v>0</v>
      </c>
      <c r="AB361" s="80">
        <f>IF(AB217="-","-",AB217*INDEX('3c Mappings'!$C$8:$O$21,MATCH($C361,'3c Mappings'!$B$8:$B$21,0),MATCH($B361,'3c Mappings'!$C$7:$O$7,0)))</f>
        <v>0</v>
      </c>
      <c r="AC361" s="80">
        <f>IF(AC217="-","-",AC217*INDEX('3c Mappings'!$C$8:$O$21,MATCH($C361,'3c Mappings'!$B$8:$B$21,0),MATCH($B361,'3c Mappings'!$C$7:$O$7,0)))</f>
        <v>0</v>
      </c>
      <c r="AD361" s="80">
        <f>IF(AD217="-","-",AD217*INDEX('3c Mappings'!$C$8:$O$21,MATCH($C361,'3c Mappings'!$B$8:$B$21,0),MATCH($B361,'3c Mappings'!$C$7:$O$7,0)))</f>
        <v>0</v>
      </c>
      <c r="AE361" s="80">
        <f>IF(AE217="-","-",AE217*INDEX('3c Mappings'!$C$8:$O$21,MATCH($C361,'3c Mappings'!$B$8:$B$21,0),MATCH($B361,'3c Mappings'!$C$7:$O$7,0)))</f>
        <v>0</v>
      </c>
      <c r="AF361" s="80">
        <f>IF(AF217="-","-",AF217*INDEX('3c Mappings'!$C$8:$O$21,MATCH($C361,'3c Mappings'!$B$8:$B$21,0),MATCH($B361,'3c Mappings'!$C$7:$O$7,0)))</f>
        <v>0</v>
      </c>
      <c r="AG361" s="80">
        <f>IF(AG217="-","-",AG217*INDEX('3c Mappings'!$C$8:$O$21,MATCH($C361,'3c Mappings'!$B$8:$B$21,0),MATCH($B361,'3c Mappings'!$C$7:$O$7,0)))</f>
        <v>0</v>
      </c>
      <c r="AH361" s="80" t="str">
        <f>IF(AH217="-","-",AH217*INDEX('3c Mappings'!$C$8:$O$21,MATCH($C361,'3c Mappings'!$B$8:$B$21,0),MATCH($B361,'3c Mappings'!$C$7:$O$7,0)))</f>
        <v>-</v>
      </c>
      <c r="AI361" s="80" t="str">
        <f>IF(AI217="-","-",AI217*INDEX('3c Mappings'!$C$8:$O$21,MATCH($C361,'3c Mappings'!$B$8:$B$21,0),MATCH($B361,'3c Mappings'!$C$7:$O$7,0)))</f>
        <v>-</v>
      </c>
      <c r="AJ361" s="80" t="str">
        <f>IF(AJ217="-","-",AJ217*INDEX('3c Mappings'!$C$8:$O$21,MATCH($C361,'3c Mappings'!$B$8:$B$21,0),MATCH($B361,'3c Mappings'!$C$7:$O$7,0)))</f>
        <v>-</v>
      </c>
      <c r="AK361" s="80" t="str">
        <f>IF(AK217="-","-",AK217*INDEX('3c Mappings'!$C$8:$O$21,MATCH($C361,'3c Mappings'!$B$8:$B$21,0),MATCH($B361,'3c Mappings'!$C$7:$O$7,0)))</f>
        <v>-</v>
      </c>
      <c r="AL361" s="80" t="str">
        <f>IF(AL217="-","-",AL217*INDEX('3c Mappings'!$C$8:$O$21,MATCH($C361,'3c Mappings'!$B$8:$B$21,0),MATCH($B361,'3c Mappings'!$C$7:$O$7,0)))</f>
        <v>-</v>
      </c>
      <c r="AM361" s="80" t="str">
        <f>IF(AM217="-","-",AM217*INDEX('3c Mappings'!$C$8:$O$21,MATCH($C361,'3c Mappings'!$B$8:$B$21,0),MATCH($B361,'3c Mappings'!$C$7:$O$7,0)))</f>
        <v>-</v>
      </c>
      <c r="AN361" s="80" t="str">
        <f>IF(AN217="-","-",AN217*INDEX('3c Mappings'!$C$8:$O$21,MATCH($C361,'3c Mappings'!$B$8:$B$21,0),MATCH($B361,'3c Mappings'!$C$7:$O$7,0)))</f>
        <v>-</v>
      </c>
      <c r="AO361" s="80" t="str">
        <f>IF(AO217="-","-",AO217*INDEX('3c Mappings'!$C$8:$O$21,MATCH($C361,'3c Mappings'!$B$8:$B$21,0),MATCH($B361,'3c Mappings'!$C$7:$O$7,0)))</f>
        <v>-</v>
      </c>
      <c r="AP361" s="80" t="str">
        <f>IF(AP217="-","-",AP217*INDEX('3c Mappings'!$C$8:$O$21,MATCH($C361,'3c Mappings'!$B$8:$B$21,0),MATCH($B361,'3c Mappings'!$C$7:$O$7,0)))</f>
        <v>-</v>
      </c>
      <c r="AQ361" s="80" t="str">
        <f>IF(AQ217="-","-",AQ217*INDEX('3c Mappings'!$C$8:$O$21,MATCH($C361,'3c Mappings'!$B$8:$B$21,0),MATCH($B361,'3c Mappings'!$C$7:$O$7,0)))</f>
        <v>-</v>
      </c>
      <c r="AR361" s="80" t="str">
        <f>IF(AR217="-","-",AR217*INDEX('3c Mappings'!$C$8:$O$21,MATCH($C361,'3c Mappings'!$B$8:$B$21,0),MATCH($B361,'3c Mappings'!$C$7:$O$7,0)))</f>
        <v>-</v>
      </c>
      <c r="AS361" s="80" t="str">
        <f>IF(AS217="-","-",AS217*INDEX('3c Mappings'!$C$8:$O$21,MATCH($C361,'3c Mappings'!$B$8:$B$21,0),MATCH($B361,'3c Mappings'!$C$7:$O$7,0)))</f>
        <v>-</v>
      </c>
      <c r="AT361" s="80" t="str">
        <f>IF(AT217="-","-",AT217*INDEX('3c Mappings'!$C$8:$O$21,MATCH($C361,'3c Mappings'!$B$8:$B$21,0),MATCH($B361,'3c Mappings'!$C$7:$O$7,0)))</f>
        <v>-</v>
      </c>
      <c r="AU361" s="80" t="str">
        <f>IF(AU217="-","-",AU217*INDEX('3c Mappings'!$C$8:$O$21,MATCH($C361,'3c Mappings'!$B$8:$B$21,0),MATCH($B361,'3c Mappings'!$C$7:$O$7,0)))</f>
        <v>-</v>
      </c>
      <c r="AV361" s="80" t="str">
        <f>IF(AV217="-","-",AV217*INDEX('3c Mappings'!$C$8:$O$21,MATCH($C361,'3c Mappings'!$B$8:$B$21,0),MATCH($B361,'3c Mappings'!$C$7:$O$7,0)))</f>
        <v>-</v>
      </c>
      <c r="AW361" s="80" t="str">
        <f>IF(AW217="-","-",AW217*INDEX('3c Mappings'!$C$8:$O$21,MATCH($C361,'3c Mappings'!$B$8:$B$21,0),MATCH($B361,'3c Mappings'!$C$7:$O$7,0)))</f>
        <v>-</v>
      </c>
      <c r="AX361" s="80" t="str">
        <f>IF(AX217="-","-",AX217*INDEX('3c Mappings'!$C$8:$O$21,MATCH($C361,'3c Mappings'!$B$8:$B$21,0),MATCH($B361,'3c Mappings'!$C$7:$O$7,0)))</f>
        <v>-</v>
      </c>
      <c r="AY361" s="80" t="str">
        <f>IF(AY217="-","-",AY217*INDEX('3c Mappings'!$C$8:$O$21,MATCH($C361,'3c Mappings'!$B$8:$B$21,0),MATCH($B361,'3c Mappings'!$C$7:$O$7,0)))</f>
        <v>-</v>
      </c>
      <c r="AZ361" s="80" t="str">
        <f>IF(AZ217="-","-",AZ217*INDEX('3c Mappings'!$C$8:$O$21,MATCH($C361,'3c Mappings'!$B$8:$B$21,0),MATCH($B361,'3c Mappings'!$C$7:$O$7,0)))</f>
        <v>-</v>
      </c>
      <c r="BA361" s="80" t="str">
        <f>IF(BA217="-","-",BA217*INDEX('3c Mappings'!$C$8:$O$21,MATCH($C361,'3c Mappings'!$B$8:$B$21,0),MATCH($B361,'3c Mappings'!$C$7:$O$7,0)))</f>
        <v>-</v>
      </c>
      <c r="BB361" s="80" t="str">
        <f>IF(BB217="-","-",BB217*INDEX('3c Mappings'!$C$8:$O$21,MATCH($C361,'3c Mappings'!$B$8:$B$21,0),MATCH($B361,'3c Mappings'!$C$7:$O$7,0)))</f>
        <v>-</v>
      </c>
    </row>
    <row r="362" spans="1:54" s="14" customFormat="1" ht="11.45">
      <c r="A362" s="10"/>
      <c r="B362" s="72" t="s">
        <v>209</v>
      </c>
      <c r="C362" s="73" t="s">
        <v>185</v>
      </c>
      <c r="D362" s="205"/>
      <c r="E362" s="29"/>
      <c r="F362" s="80">
        <f>IF(F218="-","-",F218*INDEX('3c Mappings'!$C$8:$O$21,MATCH($C362,'3c Mappings'!$B$8:$B$21,0),MATCH($B362,'3c Mappings'!$C$7:$O$7,0)))</f>
        <v>0</v>
      </c>
      <c r="G362" s="80">
        <f>IF(G218="-","-",G218*INDEX('3c Mappings'!$C$8:$O$21,MATCH($C362,'3c Mappings'!$B$8:$B$21,0),MATCH($B362,'3c Mappings'!$C$7:$O$7,0)))</f>
        <v>0</v>
      </c>
      <c r="H362" s="80">
        <f>IF(H218="-","-",H218*INDEX('3c Mappings'!$C$8:$O$21,MATCH($C362,'3c Mappings'!$B$8:$B$21,0),MATCH($B362,'3c Mappings'!$C$7:$O$7,0)))</f>
        <v>0</v>
      </c>
      <c r="I362" s="80">
        <f>IF(I218="-","-",I218*INDEX('3c Mappings'!$C$8:$O$21,MATCH($C362,'3c Mappings'!$B$8:$B$21,0),MATCH($B362,'3c Mappings'!$C$7:$O$7,0)))</f>
        <v>0</v>
      </c>
      <c r="J362" s="80">
        <f>IF(J218="-","-",J218*INDEX('3c Mappings'!$C$8:$O$21,MATCH($C362,'3c Mappings'!$B$8:$B$21,0),MATCH($B362,'3c Mappings'!$C$7:$O$7,0)))</f>
        <v>0</v>
      </c>
      <c r="K362" s="80">
        <f>IF(K218="-","-",K218*INDEX('3c Mappings'!$C$8:$O$21,MATCH($C362,'3c Mappings'!$B$8:$B$21,0),MATCH($B362,'3c Mappings'!$C$7:$O$7,0)))</f>
        <v>0</v>
      </c>
      <c r="L362" s="80">
        <f>IF(L218="-","-",L218*INDEX('3c Mappings'!$C$8:$O$21,MATCH($C362,'3c Mappings'!$B$8:$B$21,0),MATCH($B362,'3c Mappings'!$C$7:$O$7,0)))</f>
        <v>0</v>
      </c>
      <c r="M362" s="80">
        <f>IF(M218="-","-",M218*INDEX('3c Mappings'!$C$8:$O$21,MATCH($C362,'3c Mappings'!$B$8:$B$21,0),MATCH($B362,'3c Mappings'!$C$7:$O$7,0)))</f>
        <v>0</v>
      </c>
      <c r="N362" s="82"/>
      <c r="O362" s="80">
        <f>IF(O218="-","-",O218*INDEX('3c Mappings'!$C$8:$O$21,MATCH($C362,'3c Mappings'!$B$8:$B$21,0),MATCH($B362,'3c Mappings'!$C$7:$O$7,0)))</f>
        <v>0</v>
      </c>
      <c r="P362" s="80">
        <f>IF(P218="-","-",P218*INDEX('3c Mappings'!$C$8:$O$21,MATCH($C362,'3c Mappings'!$B$8:$B$21,0),MATCH($B362,'3c Mappings'!$C$7:$O$7,0)))</f>
        <v>0</v>
      </c>
      <c r="Q362" s="80">
        <f>IF(Q218="-","-",Q218*INDEX('3c Mappings'!$C$8:$O$21,MATCH($C362,'3c Mappings'!$B$8:$B$21,0),MATCH($B362,'3c Mappings'!$C$7:$O$7,0)))</f>
        <v>0</v>
      </c>
      <c r="R362" s="80">
        <f>IF(R218="-","-",R218*INDEX('3c Mappings'!$C$8:$O$21,MATCH($C362,'3c Mappings'!$B$8:$B$21,0),MATCH($B362,'3c Mappings'!$C$7:$O$7,0)))</f>
        <v>0</v>
      </c>
      <c r="S362" s="80">
        <f>IF(S218="-","-",S218*INDEX('3c Mappings'!$C$8:$O$21,MATCH($C362,'3c Mappings'!$B$8:$B$21,0),MATCH($B362,'3c Mappings'!$C$7:$O$7,0)))</f>
        <v>0</v>
      </c>
      <c r="T362" s="80">
        <f>IF(T218="-","-",T218*INDEX('3c Mappings'!$C$8:$O$21,MATCH($C362,'3c Mappings'!$B$8:$B$21,0),MATCH($B362,'3c Mappings'!$C$7:$O$7,0)))</f>
        <v>0</v>
      </c>
      <c r="U362" s="80">
        <f>IF(U218="-","-",U218*INDEX('3c Mappings'!$C$8:$O$21,MATCH($C362,'3c Mappings'!$B$8:$B$21,0),MATCH($B362,'3c Mappings'!$C$7:$O$7,0)))</f>
        <v>0</v>
      </c>
      <c r="V362" s="80">
        <f>IF(V218="-","-",V218*INDEX('3c Mappings'!$C$8:$O$21,MATCH($C362,'3c Mappings'!$B$8:$B$21,0),MATCH($B362,'3c Mappings'!$C$7:$O$7,0)))</f>
        <v>0</v>
      </c>
      <c r="W362" s="80">
        <f>IF(W218="-","-",W218*INDEX('3c Mappings'!$C$8:$O$21,MATCH($C362,'3c Mappings'!$B$8:$B$21,0),MATCH($B362,'3c Mappings'!$C$7:$O$7,0)))</f>
        <v>0</v>
      </c>
      <c r="X362" s="80">
        <f>IF(X218="-","-",X218*INDEX('3c Mappings'!$C$8:$O$21,MATCH($C362,'3c Mappings'!$B$8:$B$21,0),MATCH($B362,'3c Mappings'!$C$7:$O$7,0)))</f>
        <v>0</v>
      </c>
      <c r="Y362" s="80">
        <f>IF(Y218="-","-",Y218*INDEX('3c Mappings'!$C$8:$O$21,MATCH($C362,'3c Mappings'!$B$8:$B$21,0),MATCH($B362,'3c Mappings'!$C$7:$O$7,0)))</f>
        <v>0</v>
      </c>
      <c r="Z362" s="80">
        <f>IF(Z218="-","-",Z218*INDEX('3c Mappings'!$C$8:$O$21,MATCH($C362,'3c Mappings'!$B$8:$B$21,0),MATCH($B362,'3c Mappings'!$C$7:$O$7,0)))</f>
        <v>0</v>
      </c>
      <c r="AA362" s="80">
        <f>IF(AA218="-","-",AA218*INDEX('3c Mappings'!$C$8:$O$21,MATCH($C362,'3c Mappings'!$B$8:$B$21,0),MATCH($B362,'3c Mappings'!$C$7:$O$7,0)))</f>
        <v>0</v>
      </c>
      <c r="AB362" s="80">
        <f>IF(AB218="-","-",AB218*INDEX('3c Mappings'!$C$8:$O$21,MATCH($C362,'3c Mappings'!$B$8:$B$21,0),MATCH($B362,'3c Mappings'!$C$7:$O$7,0)))</f>
        <v>0</v>
      </c>
      <c r="AC362" s="80">
        <f>IF(AC218="-","-",AC218*INDEX('3c Mappings'!$C$8:$O$21,MATCH($C362,'3c Mappings'!$B$8:$B$21,0),MATCH($B362,'3c Mappings'!$C$7:$O$7,0)))</f>
        <v>0</v>
      </c>
      <c r="AD362" s="80">
        <f>IF(AD218="-","-",AD218*INDEX('3c Mappings'!$C$8:$O$21,MATCH($C362,'3c Mappings'!$B$8:$B$21,0),MATCH($B362,'3c Mappings'!$C$7:$O$7,0)))</f>
        <v>0</v>
      </c>
      <c r="AE362" s="80">
        <f>IF(AE218="-","-",AE218*INDEX('3c Mappings'!$C$8:$O$21,MATCH($C362,'3c Mappings'!$B$8:$B$21,0),MATCH($B362,'3c Mappings'!$C$7:$O$7,0)))</f>
        <v>0</v>
      </c>
      <c r="AF362" s="80">
        <f>IF(AF218="-","-",AF218*INDEX('3c Mappings'!$C$8:$O$21,MATCH($C362,'3c Mappings'!$B$8:$B$21,0),MATCH($B362,'3c Mappings'!$C$7:$O$7,0)))</f>
        <v>0</v>
      </c>
      <c r="AG362" s="80">
        <f>IF(AG218="-","-",AG218*INDEX('3c Mappings'!$C$8:$O$21,MATCH($C362,'3c Mappings'!$B$8:$B$21,0),MATCH($B362,'3c Mappings'!$C$7:$O$7,0)))</f>
        <v>0</v>
      </c>
      <c r="AH362" s="80" t="str">
        <f>IF(AH218="-","-",AH218*INDEX('3c Mappings'!$C$8:$O$21,MATCH($C362,'3c Mappings'!$B$8:$B$21,0),MATCH($B362,'3c Mappings'!$C$7:$O$7,0)))</f>
        <v>-</v>
      </c>
      <c r="AI362" s="80" t="str">
        <f>IF(AI218="-","-",AI218*INDEX('3c Mappings'!$C$8:$O$21,MATCH($C362,'3c Mappings'!$B$8:$B$21,0),MATCH($B362,'3c Mappings'!$C$7:$O$7,0)))</f>
        <v>-</v>
      </c>
      <c r="AJ362" s="80" t="str">
        <f>IF(AJ218="-","-",AJ218*INDEX('3c Mappings'!$C$8:$O$21,MATCH($C362,'3c Mappings'!$B$8:$B$21,0),MATCH($B362,'3c Mappings'!$C$7:$O$7,0)))</f>
        <v>-</v>
      </c>
      <c r="AK362" s="80" t="str">
        <f>IF(AK218="-","-",AK218*INDEX('3c Mappings'!$C$8:$O$21,MATCH($C362,'3c Mappings'!$B$8:$B$21,0),MATCH($B362,'3c Mappings'!$C$7:$O$7,0)))</f>
        <v>-</v>
      </c>
      <c r="AL362" s="80" t="str">
        <f>IF(AL218="-","-",AL218*INDEX('3c Mappings'!$C$8:$O$21,MATCH($C362,'3c Mappings'!$B$8:$B$21,0),MATCH($B362,'3c Mappings'!$C$7:$O$7,0)))</f>
        <v>-</v>
      </c>
      <c r="AM362" s="80" t="str">
        <f>IF(AM218="-","-",AM218*INDEX('3c Mappings'!$C$8:$O$21,MATCH($C362,'3c Mappings'!$B$8:$B$21,0),MATCH($B362,'3c Mappings'!$C$7:$O$7,0)))</f>
        <v>-</v>
      </c>
      <c r="AN362" s="80" t="str">
        <f>IF(AN218="-","-",AN218*INDEX('3c Mappings'!$C$8:$O$21,MATCH($C362,'3c Mappings'!$B$8:$B$21,0),MATCH($B362,'3c Mappings'!$C$7:$O$7,0)))</f>
        <v>-</v>
      </c>
      <c r="AO362" s="80" t="str">
        <f>IF(AO218="-","-",AO218*INDEX('3c Mappings'!$C$8:$O$21,MATCH($C362,'3c Mappings'!$B$8:$B$21,0),MATCH($B362,'3c Mappings'!$C$7:$O$7,0)))</f>
        <v>-</v>
      </c>
      <c r="AP362" s="80" t="str">
        <f>IF(AP218="-","-",AP218*INDEX('3c Mappings'!$C$8:$O$21,MATCH($C362,'3c Mappings'!$B$8:$B$21,0),MATCH($B362,'3c Mappings'!$C$7:$O$7,0)))</f>
        <v>-</v>
      </c>
      <c r="AQ362" s="80" t="str">
        <f>IF(AQ218="-","-",AQ218*INDEX('3c Mappings'!$C$8:$O$21,MATCH($C362,'3c Mappings'!$B$8:$B$21,0),MATCH($B362,'3c Mappings'!$C$7:$O$7,0)))</f>
        <v>-</v>
      </c>
      <c r="AR362" s="80" t="str">
        <f>IF(AR218="-","-",AR218*INDEX('3c Mappings'!$C$8:$O$21,MATCH($C362,'3c Mappings'!$B$8:$B$21,0),MATCH($B362,'3c Mappings'!$C$7:$O$7,0)))</f>
        <v>-</v>
      </c>
      <c r="AS362" s="80" t="str">
        <f>IF(AS218="-","-",AS218*INDEX('3c Mappings'!$C$8:$O$21,MATCH($C362,'3c Mappings'!$B$8:$B$21,0),MATCH($B362,'3c Mappings'!$C$7:$O$7,0)))</f>
        <v>-</v>
      </c>
      <c r="AT362" s="80" t="str">
        <f>IF(AT218="-","-",AT218*INDEX('3c Mappings'!$C$8:$O$21,MATCH($C362,'3c Mappings'!$B$8:$B$21,0),MATCH($B362,'3c Mappings'!$C$7:$O$7,0)))</f>
        <v>-</v>
      </c>
      <c r="AU362" s="80" t="str">
        <f>IF(AU218="-","-",AU218*INDEX('3c Mappings'!$C$8:$O$21,MATCH($C362,'3c Mappings'!$B$8:$B$21,0),MATCH($B362,'3c Mappings'!$C$7:$O$7,0)))</f>
        <v>-</v>
      </c>
      <c r="AV362" s="80" t="str">
        <f>IF(AV218="-","-",AV218*INDEX('3c Mappings'!$C$8:$O$21,MATCH($C362,'3c Mappings'!$B$8:$B$21,0),MATCH($B362,'3c Mappings'!$C$7:$O$7,0)))</f>
        <v>-</v>
      </c>
      <c r="AW362" s="80" t="str">
        <f>IF(AW218="-","-",AW218*INDEX('3c Mappings'!$C$8:$O$21,MATCH($C362,'3c Mappings'!$B$8:$B$21,0),MATCH($B362,'3c Mappings'!$C$7:$O$7,0)))</f>
        <v>-</v>
      </c>
      <c r="AX362" s="80" t="str">
        <f>IF(AX218="-","-",AX218*INDEX('3c Mappings'!$C$8:$O$21,MATCH($C362,'3c Mappings'!$B$8:$B$21,0),MATCH($B362,'3c Mappings'!$C$7:$O$7,0)))</f>
        <v>-</v>
      </c>
      <c r="AY362" s="80" t="str">
        <f>IF(AY218="-","-",AY218*INDEX('3c Mappings'!$C$8:$O$21,MATCH($C362,'3c Mappings'!$B$8:$B$21,0),MATCH($B362,'3c Mappings'!$C$7:$O$7,0)))</f>
        <v>-</v>
      </c>
      <c r="AZ362" s="80" t="str">
        <f>IF(AZ218="-","-",AZ218*INDEX('3c Mappings'!$C$8:$O$21,MATCH($C362,'3c Mappings'!$B$8:$B$21,0),MATCH($B362,'3c Mappings'!$C$7:$O$7,0)))</f>
        <v>-</v>
      </c>
      <c r="BA362" s="80" t="str">
        <f>IF(BA218="-","-",BA218*INDEX('3c Mappings'!$C$8:$O$21,MATCH($C362,'3c Mappings'!$B$8:$B$21,0),MATCH($B362,'3c Mappings'!$C$7:$O$7,0)))</f>
        <v>-</v>
      </c>
      <c r="BB362" s="80" t="str">
        <f>IF(BB218="-","-",BB218*INDEX('3c Mappings'!$C$8:$O$21,MATCH($C362,'3c Mappings'!$B$8:$B$21,0),MATCH($B362,'3c Mappings'!$C$7:$O$7,0)))</f>
        <v>-</v>
      </c>
    </row>
    <row r="363" spans="1:54" s="14" customFormat="1" ht="11.45">
      <c r="A363" s="10"/>
      <c r="B363" s="72" t="s">
        <v>210</v>
      </c>
      <c r="C363" s="73" t="s">
        <v>185</v>
      </c>
      <c r="D363" s="205"/>
      <c r="E363" s="29"/>
      <c r="F363" s="80">
        <f>IF(F219="-","-",F219*INDEX('3c Mappings'!$C$8:$O$21,MATCH($C363,'3c Mappings'!$B$8:$B$21,0),MATCH($B363,'3c Mappings'!$C$7:$O$7,0)))</f>
        <v>1.8425571651586694</v>
      </c>
      <c r="G363" s="80">
        <f>IF(G219="-","-",G219*INDEX('3c Mappings'!$C$8:$O$21,MATCH($C363,'3c Mappings'!$B$8:$B$21,0),MATCH($B363,'3c Mappings'!$C$7:$O$7,0)))</f>
        <v>1.8425571651586694</v>
      </c>
      <c r="H363" s="80">
        <f>IF(H219="-","-",H219*INDEX('3c Mappings'!$C$8:$O$21,MATCH($C363,'3c Mappings'!$B$8:$B$21,0),MATCH($B363,'3c Mappings'!$C$7:$O$7,0)))</f>
        <v>1.8277938217631118</v>
      </c>
      <c r="I363" s="80">
        <f>IF(I219="-","-",I219*INDEX('3c Mappings'!$C$8:$O$21,MATCH($C363,'3c Mappings'!$B$8:$B$21,0),MATCH($B363,'3c Mappings'!$C$7:$O$7,0)))</f>
        <v>1.8277938217631118</v>
      </c>
      <c r="J363" s="80">
        <f>IF(J219="-","-",J219*INDEX('3c Mappings'!$C$8:$O$21,MATCH($C363,'3c Mappings'!$B$8:$B$21,0),MATCH($B363,'3c Mappings'!$C$7:$O$7,0)))</f>
        <v>1.7880362863894539</v>
      </c>
      <c r="K363" s="80">
        <f>IF(K219="-","-",K219*INDEX('3c Mappings'!$C$8:$O$21,MATCH($C363,'3c Mappings'!$B$8:$B$21,0),MATCH($B363,'3c Mappings'!$C$7:$O$7,0)))</f>
        <v>1.7880362863894539</v>
      </c>
      <c r="L363" s="80">
        <f>IF(L219="-","-",L219*INDEX('3c Mappings'!$C$8:$O$21,MATCH($C363,'3c Mappings'!$B$8:$B$21,0),MATCH($B363,'3c Mappings'!$C$7:$O$7,0)))</f>
        <v>1.8842855113069217</v>
      </c>
      <c r="M363" s="80">
        <f>IF(M219="-","-",M219*INDEX('3c Mappings'!$C$8:$O$21,MATCH($C363,'3c Mappings'!$B$8:$B$21,0),MATCH($B363,'3c Mappings'!$C$7:$O$7,0)))</f>
        <v>1.8842855113069217</v>
      </c>
      <c r="N363" s="82"/>
      <c r="O363" s="80">
        <f>IF(O219="-","-",O219*INDEX('3c Mappings'!$C$8:$O$21,MATCH($C363,'3c Mappings'!$B$8:$B$21,0),MATCH($B363,'3c Mappings'!$C$7:$O$7,0)))</f>
        <v>1.8842855113069217</v>
      </c>
      <c r="P363" s="80">
        <f>IF(P219="-","-",P219*INDEX('3c Mappings'!$C$8:$O$21,MATCH($C363,'3c Mappings'!$B$8:$B$21,0),MATCH($B363,'3c Mappings'!$C$7:$O$7,0)))</f>
        <v>1.9390498825961231</v>
      </c>
      <c r="Q363" s="80">
        <f>IF(Q219="-","-",Q219*INDEX('3c Mappings'!$C$8:$O$21,MATCH($C363,'3c Mappings'!$B$8:$B$21,0),MATCH($B363,'3c Mappings'!$C$7:$O$7,0)))</f>
        <v>1.9390498825961231</v>
      </c>
      <c r="R363" s="80">
        <f>IF(R219="-","-",R219*INDEX('3c Mappings'!$C$8:$O$21,MATCH($C363,'3c Mappings'!$B$8:$B$21,0),MATCH($B363,'3c Mappings'!$C$7:$O$7,0)))</f>
        <v>1.983899868252915</v>
      </c>
      <c r="S363" s="80">
        <f>IF(S219="-","-",S219*INDEX('3c Mappings'!$C$8:$O$21,MATCH($C363,'3c Mappings'!$B$8:$B$21,0),MATCH($B363,'3c Mappings'!$C$7:$O$7,0)))</f>
        <v>1.983899868252915</v>
      </c>
      <c r="T363" s="80">
        <f>IF(T219="-","-",T219*INDEX('3c Mappings'!$C$8:$O$21,MATCH($C363,'3c Mappings'!$B$8:$B$21,0),MATCH($B363,'3c Mappings'!$C$7:$O$7,0)))</f>
        <v>1.7846639540518461</v>
      </c>
      <c r="U363" s="80">
        <f>IF(U219="-","-",U219*INDEX('3c Mappings'!$C$8:$O$21,MATCH($C363,'3c Mappings'!$B$8:$B$21,0),MATCH($B363,'3c Mappings'!$C$7:$O$7,0)))</f>
        <v>1.7846639540518461</v>
      </c>
      <c r="V363" s="80">
        <f>IF(V219="-","-",V219*INDEX('3c Mappings'!$C$8:$O$21,MATCH($C363,'3c Mappings'!$B$8:$B$21,0),MATCH($B363,'3c Mappings'!$C$7:$O$7,0)))</f>
        <v>2.5364886212176856</v>
      </c>
      <c r="W363" s="80">
        <f>IF(W219="-","-",W219*INDEX('3c Mappings'!$C$8:$O$21,MATCH($C363,'3c Mappings'!$B$8:$B$21,0),MATCH($B363,'3c Mappings'!$C$7:$O$7,0)))</f>
        <v>2.4350856037071473</v>
      </c>
      <c r="X363" s="80">
        <f>IF(X219="-","-",X219*INDEX('3c Mappings'!$C$8:$O$21,MATCH($C363,'3c Mappings'!$B$8:$B$21,0),MATCH($B363,'3c Mappings'!$C$7:$O$7,0)))</f>
        <v>2.5450013076558315</v>
      </c>
      <c r="Y363" s="80">
        <f>IF(Y219="-","-",Y219*INDEX('3c Mappings'!$C$8:$O$21,MATCH($C363,'3c Mappings'!$B$8:$B$21,0),MATCH($B363,'3c Mappings'!$C$7:$O$7,0)))</f>
        <v>2.5450013076558315</v>
      </c>
      <c r="Z363" s="80">
        <f>IF(Z219="-","-",Z219*INDEX('3c Mappings'!$C$8:$O$21,MATCH($C363,'3c Mappings'!$B$8:$B$21,0),MATCH($B363,'3c Mappings'!$C$7:$O$7,0)))</f>
        <v>2.5450013076558315</v>
      </c>
      <c r="AA363" s="80">
        <f>IF(AA219="-","-",AA219*INDEX('3c Mappings'!$C$8:$O$21,MATCH($C363,'3c Mappings'!$B$8:$B$21,0),MATCH($B363,'3c Mappings'!$C$7:$O$7,0)))</f>
        <v>2.5450013076558315</v>
      </c>
      <c r="AB363" s="80">
        <f>IF(AB219="-","-",AB219*INDEX('3c Mappings'!$C$8:$O$21,MATCH($C363,'3c Mappings'!$B$8:$B$21,0),MATCH($B363,'3c Mappings'!$C$7:$O$7,0)))</f>
        <v>2.3609866634866168</v>
      </c>
      <c r="AC363" s="80">
        <f>IF(AC219="-","-",AC219*INDEX('3c Mappings'!$C$8:$O$21,MATCH($C363,'3c Mappings'!$B$8:$B$21,0),MATCH($B363,'3c Mappings'!$C$7:$O$7,0)))</f>
        <v>2.3609866634866168</v>
      </c>
      <c r="AD363" s="80">
        <f>IF(AD219="-","-",AD219*INDEX('3c Mappings'!$C$8:$O$21,MATCH($C363,'3c Mappings'!$B$8:$B$21,0),MATCH($B363,'3c Mappings'!$C$7:$O$7,0)))</f>
        <v>2.3609866634866168</v>
      </c>
      <c r="AE363" s="80">
        <f>IF(AE219="-","-",AE219*INDEX('3c Mappings'!$C$8:$O$21,MATCH($C363,'3c Mappings'!$B$8:$B$21,0),MATCH($B363,'3c Mappings'!$C$7:$O$7,0)))</f>
        <v>2.3609866634866168</v>
      </c>
      <c r="AF363" s="80">
        <f>IF(AF219="-","-",AF219*INDEX('3c Mappings'!$C$8:$O$21,MATCH($C363,'3c Mappings'!$B$8:$B$21,0),MATCH($B363,'3c Mappings'!$C$7:$O$7,0)))</f>
        <v>2.51995198884992</v>
      </c>
      <c r="AG363" s="80">
        <f>IF(AG219="-","-",AG219*INDEX('3c Mappings'!$C$8:$O$21,MATCH($C363,'3c Mappings'!$B$8:$B$21,0),MATCH($B363,'3c Mappings'!$C$7:$O$7,0)))</f>
        <v>2.51995198884992</v>
      </c>
      <c r="AH363" s="80" t="str">
        <f>IF(AH219="-","-",AH219*INDEX('3c Mappings'!$C$8:$O$21,MATCH($C363,'3c Mappings'!$B$8:$B$21,0),MATCH($B363,'3c Mappings'!$C$7:$O$7,0)))</f>
        <v>-</v>
      </c>
      <c r="AI363" s="80" t="str">
        <f>IF(AI219="-","-",AI219*INDEX('3c Mappings'!$C$8:$O$21,MATCH($C363,'3c Mappings'!$B$8:$B$21,0),MATCH($B363,'3c Mappings'!$C$7:$O$7,0)))</f>
        <v>-</v>
      </c>
      <c r="AJ363" s="80" t="str">
        <f>IF(AJ219="-","-",AJ219*INDEX('3c Mappings'!$C$8:$O$21,MATCH($C363,'3c Mappings'!$B$8:$B$21,0),MATCH($B363,'3c Mappings'!$C$7:$O$7,0)))</f>
        <v>-</v>
      </c>
      <c r="AK363" s="80" t="str">
        <f>IF(AK219="-","-",AK219*INDEX('3c Mappings'!$C$8:$O$21,MATCH($C363,'3c Mappings'!$B$8:$B$21,0),MATCH($B363,'3c Mappings'!$C$7:$O$7,0)))</f>
        <v>-</v>
      </c>
      <c r="AL363" s="80" t="str">
        <f>IF(AL219="-","-",AL219*INDEX('3c Mappings'!$C$8:$O$21,MATCH($C363,'3c Mappings'!$B$8:$B$21,0),MATCH($B363,'3c Mappings'!$C$7:$O$7,0)))</f>
        <v>-</v>
      </c>
      <c r="AM363" s="80" t="str">
        <f>IF(AM219="-","-",AM219*INDEX('3c Mappings'!$C$8:$O$21,MATCH($C363,'3c Mappings'!$B$8:$B$21,0),MATCH($B363,'3c Mappings'!$C$7:$O$7,0)))</f>
        <v>-</v>
      </c>
      <c r="AN363" s="80" t="str">
        <f>IF(AN219="-","-",AN219*INDEX('3c Mappings'!$C$8:$O$21,MATCH($C363,'3c Mappings'!$B$8:$B$21,0),MATCH($B363,'3c Mappings'!$C$7:$O$7,0)))</f>
        <v>-</v>
      </c>
      <c r="AO363" s="80" t="str">
        <f>IF(AO219="-","-",AO219*INDEX('3c Mappings'!$C$8:$O$21,MATCH($C363,'3c Mappings'!$B$8:$B$21,0),MATCH($B363,'3c Mappings'!$C$7:$O$7,0)))</f>
        <v>-</v>
      </c>
      <c r="AP363" s="80" t="str">
        <f>IF(AP219="-","-",AP219*INDEX('3c Mappings'!$C$8:$O$21,MATCH($C363,'3c Mappings'!$B$8:$B$21,0),MATCH($B363,'3c Mappings'!$C$7:$O$7,0)))</f>
        <v>-</v>
      </c>
      <c r="AQ363" s="80" t="str">
        <f>IF(AQ219="-","-",AQ219*INDEX('3c Mappings'!$C$8:$O$21,MATCH($C363,'3c Mappings'!$B$8:$B$21,0),MATCH($B363,'3c Mappings'!$C$7:$O$7,0)))</f>
        <v>-</v>
      </c>
      <c r="AR363" s="80" t="str">
        <f>IF(AR219="-","-",AR219*INDEX('3c Mappings'!$C$8:$O$21,MATCH($C363,'3c Mappings'!$B$8:$B$21,0),MATCH($B363,'3c Mappings'!$C$7:$O$7,0)))</f>
        <v>-</v>
      </c>
      <c r="AS363" s="80" t="str">
        <f>IF(AS219="-","-",AS219*INDEX('3c Mappings'!$C$8:$O$21,MATCH($C363,'3c Mappings'!$B$8:$B$21,0),MATCH($B363,'3c Mappings'!$C$7:$O$7,0)))</f>
        <v>-</v>
      </c>
      <c r="AT363" s="80" t="str">
        <f>IF(AT219="-","-",AT219*INDEX('3c Mappings'!$C$8:$O$21,MATCH($C363,'3c Mappings'!$B$8:$B$21,0),MATCH($B363,'3c Mappings'!$C$7:$O$7,0)))</f>
        <v>-</v>
      </c>
      <c r="AU363" s="80" t="str">
        <f>IF(AU219="-","-",AU219*INDEX('3c Mappings'!$C$8:$O$21,MATCH($C363,'3c Mappings'!$B$8:$B$21,0),MATCH($B363,'3c Mappings'!$C$7:$O$7,0)))</f>
        <v>-</v>
      </c>
      <c r="AV363" s="80" t="str">
        <f>IF(AV219="-","-",AV219*INDEX('3c Mappings'!$C$8:$O$21,MATCH($C363,'3c Mappings'!$B$8:$B$21,0),MATCH($B363,'3c Mappings'!$C$7:$O$7,0)))</f>
        <v>-</v>
      </c>
      <c r="AW363" s="80" t="str">
        <f>IF(AW219="-","-",AW219*INDEX('3c Mappings'!$C$8:$O$21,MATCH($C363,'3c Mappings'!$B$8:$B$21,0),MATCH($B363,'3c Mappings'!$C$7:$O$7,0)))</f>
        <v>-</v>
      </c>
      <c r="AX363" s="80" t="str">
        <f>IF(AX219="-","-",AX219*INDEX('3c Mappings'!$C$8:$O$21,MATCH($C363,'3c Mappings'!$B$8:$B$21,0),MATCH($B363,'3c Mappings'!$C$7:$O$7,0)))</f>
        <v>-</v>
      </c>
      <c r="AY363" s="80" t="str">
        <f>IF(AY219="-","-",AY219*INDEX('3c Mappings'!$C$8:$O$21,MATCH($C363,'3c Mappings'!$B$8:$B$21,0),MATCH($B363,'3c Mappings'!$C$7:$O$7,0)))</f>
        <v>-</v>
      </c>
      <c r="AZ363" s="80" t="str">
        <f>IF(AZ219="-","-",AZ219*INDEX('3c Mappings'!$C$8:$O$21,MATCH($C363,'3c Mappings'!$B$8:$B$21,0),MATCH($B363,'3c Mappings'!$C$7:$O$7,0)))</f>
        <v>-</v>
      </c>
      <c r="BA363" s="80" t="str">
        <f>IF(BA219="-","-",BA219*INDEX('3c Mappings'!$C$8:$O$21,MATCH($C363,'3c Mappings'!$B$8:$B$21,0),MATCH($B363,'3c Mappings'!$C$7:$O$7,0)))</f>
        <v>-</v>
      </c>
      <c r="BB363" s="80" t="str">
        <f>IF(BB219="-","-",BB219*INDEX('3c Mappings'!$C$8:$O$21,MATCH($C363,'3c Mappings'!$B$8:$B$21,0),MATCH($B363,'3c Mappings'!$C$7:$O$7,0)))</f>
        <v>-</v>
      </c>
    </row>
    <row r="364" spans="1:54" s="14" customFormat="1" ht="11.45">
      <c r="A364" s="10"/>
      <c r="B364" s="72" t="s">
        <v>211</v>
      </c>
      <c r="C364" s="73" t="s">
        <v>185</v>
      </c>
      <c r="D364" s="205"/>
      <c r="E364" s="29"/>
      <c r="F364" s="80">
        <f>IF(F220="-","-",F220*INDEX('3c Mappings'!$C$8:$O$21,MATCH($C364,'3c Mappings'!$B$8:$B$21,0),MATCH($B364,'3c Mappings'!$C$7:$O$7,0)))</f>
        <v>117.51011930260701</v>
      </c>
      <c r="G364" s="80">
        <f>IF(G220="-","-",G220*INDEX('3c Mappings'!$C$8:$O$21,MATCH($C364,'3c Mappings'!$B$8:$B$21,0),MATCH($B364,'3c Mappings'!$C$7:$O$7,0)))</f>
        <v>117.51011930260701</v>
      </c>
      <c r="H364" s="80">
        <f>IF(H220="-","-",H220*INDEX('3c Mappings'!$C$8:$O$21,MATCH($C364,'3c Mappings'!$B$8:$B$21,0),MATCH($B364,'3c Mappings'!$C$7:$O$7,0)))</f>
        <v>121.08187751220704</v>
      </c>
      <c r="I364" s="80">
        <f>IF(I220="-","-",I220*INDEX('3c Mappings'!$C$8:$O$21,MATCH($C364,'3c Mappings'!$B$8:$B$21,0),MATCH($B364,'3c Mappings'!$C$7:$O$7,0)))</f>
        <v>121.08187751220704</v>
      </c>
      <c r="J364" s="80">
        <f>IF(J220="-","-",J220*INDEX('3c Mappings'!$C$8:$O$21,MATCH($C364,'3c Mappings'!$B$8:$B$21,0),MATCH($B364,'3c Mappings'!$C$7:$O$7,0)))</f>
        <v>119.40896611903243</v>
      </c>
      <c r="K364" s="80">
        <f>IF(K220="-","-",K220*INDEX('3c Mappings'!$C$8:$O$21,MATCH($C364,'3c Mappings'!$B$8:$B$21,0),MATCH($B364,'3c Mappings'!$C$7:$O$7,0)))</f>
        <v>119.40896611903243</v>
      </c>
      <c r="L364" s="80">
        <f>IF(L220="-","-",L220*INDEX('3c Mappings'!$C$8:$O$21,MATCH($C364,'3c Mappings'!$B$8:$B$21,0),MATCH($B364,'3c Mappings'!$C$7:$O$7,0)))</f>
        <v>119.79993654698325</v>
      </c>
      <c r="M364" s="80">
        <f>IF(M220="-","-",M220*INDEX('3c Mappings'!$C$8:$O$21,MATCH($C364,'3c Mappings'!$B$8:$B$21,0),MATCH($B364,'3c Mappings'!$C$7:$O$7,0)))</f>
        <v>119.79993654698325</v>
      </c>
      <c r="N364" s="82"/>
      <c r="O364" s="80">
        <f>IF(O220="-","-",O220*INDEX('3c Mappings'!$C$8:$O$21,MATCH($C364,'3c Mappings'!$B$8:$B$21,0),MATCH($B364,'3c Mappings'!$C$7:$O$7,0)))</f>
        <v>119.79993654698325</v>
      </c>
      <c r="P364" s="80">
        <f>IF(P220="-","-",P220*INDEX('3c Mappings'!$C$8:$O$21,MATCH($C364,'3c Mappings'!$B$8:$B$21,0),MATCH($B364,'3c Mappings'!$C$7:$O$7,0)))</f>
        <v>128.0161298495191</v>
      </c>
      <c r="Q364" s="80">
        <f>IF(Q220="-","-",Q220*INDEX('3c Mappings'!$C$8:$O$21,MATCH($C364,'3c Mappings'!$B$8:$B$21,0),MATCH($B364,'3c Mappings'!$C$7:$O$7,0)))</f>
        <v>128.0161298495191</v>
      </c>
      <c r="R364" s="80">
        <f>IF(R220="-","-",R220*INDEX('3c Mappings'!$C$8:$O$21,MATCH($C364,'3c Mappings'!$B$8:$B$21,0),MATCH($B364,'3c Mappings'!$C$7:$O$7,0)))</f>
        <v>126.68471676516377</v>
      </c>
      <c r="S364" s="80">
        <f>IF(S220="-","-",S220*INDEX('3c Mappings'!$C$8:$O$21,MATCH($C364,'3c Mappings'!$B$8:$B$21,0),MATCH($B364,'3c Mappings'!$C$7:$O$7,0)))</f>
        <v>126.68471676516377</v>
      </c>
      <c r="T364" s="80">
        <f>IF(T220="-","-",T220*INDEX('3c Mappings'!$C$8:$O$21,MATCH($C364,'3c Mappings'!$B$8:$B$21,0),MATCH($B364,'3c Mappings'!$C$7:$O$7,0)))</f>
        <v>128.43809754483129</v>
      </c>
      <c r="U364" s="80">
        <f>IF(U220="-","-",U220*INDEX('3c Mappings'!$C$8:$O$21,MATCH($C364,'3c Mappings'!$B$8:$B$21,0),MATCH($B364,'3c Mappings'!$C$7:$O$7,0)))</f>
        <v>128.43809754483129</v>
      </c>
      <c r="V364" s="80">
        <f>IF(V220="-","-",V220*INDEX('3c Mappings'!$C$8:$O$21,MATCH($C364,'3c Mappings'!$B$8:$B$21,0),MATCH($B364,'3c Mappings'!$C$7:$O$7,0)))</f>
        <v>172.32485557778566</v>
      </c>
      <c r="W364" s="80">
        <f>IF(W220="-","-",W220*INDEX('3c Mappings'!$C$8:$O$21,MATCH($C364,'3c Mappings'!$B$8:$B$21,0),MATCH($B364,'3c Mappings'!$C$7:$O$7,0)))</f>
        <v>163.2281293287374</v>
      </c>
      <c r="X364" s="80">
        <f>IF(X220="-","-",X220*INDEX('3c Mappings'!$C$8:$O$21,MATCH($C364,'3c Mappings'!$B$8:$B$21,0),MATCH($B364,'3c Mappings'!$C$7:$O$7,0)))</f>
        <v>177.73129409792816</v>
      </c>
      <c r="Y364" s="80">
        <f>IF(Y220="-","-",Y220*INDEX('3c Mappings'!$C$8:$O$21,MATCH($C364,'3c Mappings'!$B$8:$B$21,0),MATCH($B364,'3c Mappings'!$C$7:$O$7,0)))</f>
        <v>177.73129409792816</v>
      </c>
      <c r="Z364" s="80">
        <f>IF(Z220="-","-",Z220*INDEX('3c Mappings'!$C$8:$O$21,MATCH($C364,'3c Mappings'!$B$8:$B$21,0),MATCH($B364,'3c Mappings'!$C$7:$O$7,0)))</f>
        <v>177.73129409792816</v>
      </c>
      <c r="AA364" s="80">
        <f>IF(AA220="-","-",AA220*INDEX('3c Mappings'!$C$8:$O$21,MATCH($C364,'3c Mappings'!$B$8:$B$21,0),MATCH($B364,'3c Mappings'!$C$7:$O$7,0)))</f>
        <v>177.73129409792816</v>
      </c>
      <c r="AB364" s="80">
        <f>IF(AB220="-","-",AB220*INDEX('3c Mappings'!$C$8:$O$21,MATCH($C364,'3c Mappings'!$B$8:$B$21,0),MATCH($B364,'3c Mappings'!$C$7:$O$7,0)))</f>
        <v>184.64160114134907</v>
      </c>
      <c r="AC364" s="80">
        <f>IF(AC220="-","-",AC220*INDEX('3c Mappings'!$C$8:$O$21,MATCH($C364,'3c Mappings'!$B$8:$B$21,0),MATCH($B364,'3c Mappings'!$C$7:$O$7,0)))</f>
        <v>184.64160114134907</v>
      </c>
      <c r="AD364" s="80">
        <f>IF(AD220="-","-",AD220*INDEX('3c Mappings'!$C$8:$O$21,MATCH($C364,'3c Mappings'!$B$8:$B$21,0),MATCH($B364,'3c Mappings'!$C$7:$O$7,0)))</f>
        <v>184.64160114134907</v>
      </c>
      <c r="AE364" s="80">
        <f>IF(AE220="-","-",AE220*INDEX('3c Mappings'!$C$8:$O$21,MATCH($C364,'3c Mappings'!$B$8:$B$21,0),MATCH($B364,'3c Mappings'!$C$7:$O$7,0)))</f>
        <v>184.64160114134907</v>
      </c>
      <c r="AF364" s="80">
        <f>IF(AF220="-","-",AF220*INDEX('3c Mappings'!$C$8:$O$21,MATCH($C364,'3c Mappings'!$B$8:$B$21,0),MATCH($B364,'3c Mappings'!$C$7:$O$7,0)))</f>
        <v>190.43602320890179</v>
      </c>
      <c r="AG364" s="80">
        <f>IF(AG220="-","-",AG220*INDEX('3c Mappings'!$C$8:$O$21,MATCH($C364,'3c Mappings'!$B$8:$B$21,0),MATCH($B364,'3c Mappings'!$C$7:$O$7,0)))</f>
        <v>190.43602320890179</v>
      </c>
      <c r="AH364" s="80" t="str">
        <f>IF(AH220="-","-",AH220*INDEX('3c Mappings'!$C$8:$O$21,MATCH($C364,'3c Mappings'!$B$8:$B$21,0),MATCH($B364,'3c Mappings'!$C$7:$O$7,0)))</f>
        <v>-</v>
      </c>
      <c r="AI364" s="80" t="str">
        <f>IF(AI220="-","-",AI220*INDEX('3c Mappings'!$C$8:$O$21,MATCH($C364,'3c Mappings'!$B$8:$B$21,0),MATCH($B364,'3c Mappings'!$C$7:$O$7,0)))</f>
        <v>-</v>
      </c>
      <c r="AJ364" s="80" t="str">
        <f>IF(AJ220="-","-",AJ220*INDEX('3c Mappings'!$C$8:$O$21,MATCH($C364,'3c Mappings'!$B$8:$B$21,0),MATCH($B364,'3c Mappings'!$C$7:$O$7,0)))</f>
        <v>-</v>
      </c>
      <c r="AK364" s="80" t="str">
        <f>IF(AK220="-","-",AK220*INDEX('3c Mappings'!$C$8:$O$21,MATCH($C364,'3c Mappings'!$B$8:$B$21,0),MATCH($B364,'3c Mappings'!$C$7:$O$7,0)))</f>
        <v>-</v>
      </c>
      <c r="AL364" s="80" t="str">
        <f>IF(AL220="-","-",AL220*INDEX('3c Mappings'!$C$8:$O$21,MATCH($C364,'3c Mappings'!$B$8:$B$21,0),MATCH($B364,'3c Mappings'!$C$7:$O$7,0)))</f>
        <v>-</v>
      </c>
      <c r="AM364" s="80" t="str">
        <f>IF(AM220="-","-",AM220*INDEX('3c Mappings'!$C$8:$O$21,MATCH($C364,'3c Mappings'!$B$8:$B$21,0),MATCH($B364,'3c Mappings'!$C$7:$O$7,0)))</f>
        <v>-</v>
      </c>
      <c r="AN364" s="80" t="str">
        <f>IF(AN220="-","-",AN220*INDEX('3c Mappings'!$C$8:$O$21,MATCH($C364,'3c Mappings'!$B$8:$B$21,0),MATCH($B364,'3c Mappings'!$C$7:$O$7,0)))</f>
        <v>-</v>
      </c>
      <c r="AO364" s="80" t="str">
        <f>IF(AO220="-","-",AO220*INDEX('3c Mappings'!$C$8:$O$21,MATCH($C364,'3c Mappings'!$B$8:$B$21,0),MATCH($B364,'3c Mappings'!$C$7:$O$7,0)))</f>
        <v>-</v>
      </c>
      <c r="AP364" s="80" t="str">
        <f>IF(AP220="-","-",AP220*INDEX('3c Mappings'!$C$8:$O$21,MATCH($C364,'3c Mappings'!$B$8:$B$21,0),MATCH($B364,'3c Mappings'!$C$7:$O$7,0)))</f>
        <v>-</v>
      </c>
      <c r="AQ364" s="80" t="str">
        <f>IF(AQ220="-","-",AQ220*INDEX('3c Mappings'!$C$8:$O$21,MATCH($C364,'3c Mappings'!$B$8:$B$21,0),MATCH($B364,'3c Mappings'!$C$7:$O$7,0)))</f>
        <v>-</v>
      </c>
      <c r="AR364" s="80" t="str">
        <f>IF(AR220="-","-",AR220*INDEX('3c Mappings'!$C$8:$O$21,MATCH($C364,'3c Mappings'!$B$8:$B$21,0),MATCH($B364,'3c Mappings'!$C$7:$O$7,0)))</f>
        <v>-</v>
      </c>
      <c r="AS364" s="80" t="str">
        <f>IF(AS220="-","-",AS220*INDEX('3c Mappings'!$C$8:$O$21,MATCH($C364,'3c Mappings'!$B$8:$B$21,0),MATCH($B364,'3c Mappings'!$C$7:$O$7,0)))</f>
        <v>-</v>
      </c>
      <c r="AT364" s="80" t="str">
        <f>IF(AT220="-","-",AT220*INDEX('3c Mappings'!$C$8:$O$21,MATCH($C364,'3c Mappings'!$B$8:$B$21,0),MATCH($B364,'3c Mappings'!$C$7:$O$7,0)))</f>
        <v>-</v>
      </c>
      <c r="AU364" s="80" t="str">
        <f>IF(AU220="-","-",AU220*INDEX('3c Mappings'!$C$8:$O$21,MATCH($C364,'3c Mappings'!$B$8:$B$21,0),MATCH($B364,'3c Mappings'!$C$7:$O$7,0)))</f>
        <v>-</v>
      </c>
      <c r="AV364" s="80" t="str">
        <f>IF(AV220="-","-",AV220*INDEX('3c Mappings'!$C$8:$O$21,MATCH($C364,'3c Mappings'!$B$8:$B$21,0),MATCH($B364,'3c Mappings'!$C$7:$O$7,0)))</f>
        <v>-</v>
      </c>
      <c r="AW364" s="80" t="str">
        <f>IF(AW220="-","-",AW220*INDEX('3c Mappings'!$C$8:$O$21,MATCH($C364,'3c Mappings'!$B$8:$B$21,0),MATCH($B364,'3c Mappings'!$C$7:$O$7,0)))</f>
        <v>-</v>
      </c>
      <c r="AX364" s="80" t="str">
        <f>IF(AX220="-","-",AX220*INDEX('3c Mappings'!$C$8:$O$21,MATCH($C364,'3c Mappings'!$B$8:$B$21,0),MATCH($B364,'3c Mappings'!$C$7:$O$7,0)))</f>
        <v>-</v>
      </c>
      <c r="AY364" s="80" t="str">
        <f>IF(AY220="-","-",AY220*INDEX('3c Mappings'!$C$8:$O$21,MATCH($C364,'3c Mappings'!$B$8:$B$21,0),MATCH($B364,'3c Mappings'!$C$7:$O$7,0)))</f>
        <v>-</v>
      </c>
      <c r="AZ364" s="80" t="str">
        <f>IF(AZ220="-","-",AZ220*INDEX('3c Mappings'!$C$8:$O$21,MATCH($C364,'3c Mappings'!$B$8:$B$21,0),MATCH($B364,'3c Mappings'!$C$7:$O$7,0)))</f>
        <v>-</v>
      </c>
      <c r="BA364" s="80" t="str">
        <f>IF(BA220="-","-",BA220*INDEX('3c Mappings'!$C$8:$O$21,MATCH($C364,'3c Mappings'!$B$8:$B$21,0),MATCH($B364,'3c Mappings'!$C$7:$O$7,0)))</f>
        <v>-</v>
      </c>
      <c r="BB364" s="80" t="str">
        <f>IF(BB220="-","-",BB220*INDEX('3c Mappings'!$C$8:$O$21,MATCH($C364,'3c Mappings'!$B$8:$B$21,0),MATCH($B364,'3c Mappings'!$C$7:$O$7,0)))</f>
        <v>-</v>
      </c>
    </row>
    <row r="365" spans="1:54" s="14" customFormat="1" ht="11.45">
      <c r="A365" s="10"/>
      <c r="B365" s="72" t="s">
        <v>212</v>
      </c>
      <c r="C365" s="73" t="s">
        <v>185</v>
      </c>
      <c r="D365" s="205"/>
      <c r="E365" s="29"/>
      <c r="F365" s="80">
        <f>IF(F221="-","-",F221*INDEX('3c Mappings'!$C$8:$O$21,MATCH($C365,'3c Mappings'!$B$8:$B$21,0),MATCH($B365,'3c Mappings'!$C$7:$O$7,0)))</f>
        <v>0</v>
      </c>
      <c r="G365" s="80">
        <f>IF(G221="-","-",G221*INDEX('3c Mappings'!$C$8:$O$21,MATCH($C365,'3c Mappings'!$B$8:$B$21,0),MATCH($B365,'3c Mappings'!$C$7:$O$7,0)))</f>
        <v>0</v>
      </c>
      <c r="H365" s="80">
        <f>IF(H221="-","-",H221*INDEX('3c Mappings'!$C$8:$O$21,MATCH($C365,'3c Mappings'!$B$8:$B$21,0),MATCH($B365,'3c Mappings'!$C$7:$O$7,0)))</f>
        <v>0</v>
      </c>
      <c r="I365" s="80">
        <f>IF(I221="-","-",I221*INDEX('3c Mappings'!$C$8:$O$21,MATCH($C365,'3c Mappings'!$B$8:$B$21,0),MATCH($B365,'3c Mappings'!$C$7:$O$7,0)))</f>
        <v>0</v>
      </c>
      <c r="J365" s="80">
        <f>IF(J221="-","-",J221*INDEX('3c Mappings'!$C$8:$O$21,MATCH($C365,'3c Mappings'!$B$8:$B$21,0),MATCH($B365,'3c Mappings'!$C$7:$O$7,0)))</f>
        <v>0</v>
      </c>
      <c r="K365" s="80">
        <f>IF(K221="-","-",K221*INDEX('3c Mappings'!$C$8:$O$21,MATCH($C365,'3c Mappings'!$B$8:$B$21,0),MATCH($B365,'3c Mappings'!$C$7:$O$7,0)))</f>
        <v>0</v>
      </c>
      <c r="L365" s="80">
        <f>IF(L221="-","-",L221*INDEX('3c Mappings'!$C$8:$O$21,MATCH($C365,'3c Mappings'!$B$8:$B$21,0),MATCH($B365,'3c Mappings'!$C$7:$O$7,0)))</f>
        <v>0</v>
      </c>
      <c r="M365" s="80">
        <f>IF(M221="-","-",M221*INDEX('3c Mappings'!$C$8:$O$21,MATCH($C365,'3c Mappings'!$B$8:$B$21,0),MATCH($B365,'3c Mappings'!$C$7:$O$7,0)))</f>
        <v>0</v>
      </c>
      <c r="N365" s="82"/>
      <c r="O365" s="80">
        <f>IF(O221="-","-",O221*INDEX('3c Mappings'!$C$8:$O$21,MATCH($C365,'3c Mappings'!$B$8:$B$21,0),MATCH($B365,'3c Mappings'!$C$7:$O$7,0)))</f>
        <v>0</v>
      </c>
      <c r="P365" s="80">
        <f>IF(P221="-","-",P221*INDEX('3c Mappings'!$C$8:$O$21,MATCH($C365,'3c Mappings'!$B$8:$B$21,0),MATCH($B365,'3c Mappings'!$C$7:$O$7,0)))</f>
        <v>0</v>
      </c>
      <c r="Q365" s="80">
        <f>IF(Q221="-","-",Q221*INDEX('3c Mappings'!$C$8:$O$21,MATCH($C365,'3c Mappings'!$B$8:$B$21,0),MATCH($B365,'3c Mappings'!$C$7:$O$7,0)))</f>
        <v>0</v>
      </c>
      <c r="R365" s="80">
        <f>IF(R221="-","-",R221*INDEX('3c Mappings'!$C$8:$O$21,MATCH($C365,'3c Mappings'!$B$8:$B$21,0),MATCH($B365,'3c Mappings'!$C$7:$O$7,0)))</f>
        <v>0</v>
      </c>
      <c r="S365" s="80">
        <f>IF(S221="-","-",S221*INDEX('3c Mappings'!$C$8:$O$21,MATCH($C365,'3c Mappings'!$B$8:$B$21,0),MATCH($B365,'3c Mappings'!$C$7:$O$7,0)))</f>
        <v>0</v>
      </c>
      <c r="T365" s="80">
        <f>IF(T221="-","-",T221*INDEX('3c Mappings'!$C$8:$O$21,MATCH($C365,'3c Mappings'!$B$8:$B$21,0),MATCH($B365,'3c Mappings'!$C$7:$O$7,0)))</f>
        <v>0</v>
      </c>
      <c r="U365" s="80">
        <f>IF(U221="-","-",U221*INDEX('3c Mappings'!$C$8:$O$21,MATCH($C365,'3c Mappings'!$B$8:$B$21,0),MATCH($B365,'3c Mappings'!$C$7:$O$7,0)))</f>
        <v>0</v>
      </c>
      <c r="V365" s="80">
        <f>IF(V221="-","-",V221*INDEX('3c Mappings'!$C$8:$O$21,MATCH($C365,'3c Mappings'!$B$8:$B$21,0),MATCH($B365,'3c Mappings'!$C$7:$O$7,0)))</f>
        <v>0</v>
      </c>
      <c r="W365" s="80">
        <f>IF(W221="-","-",W221*INDEX('3c Mappings'!$C$8:$O$21,MATCH($C365,'3c Mappings'!$B$8:$B$21,0),MATCH($B365,'3c Mappings'!$C$7:$O$7,0)))</f>
        <v>0</v>
      </c>
      <c r="X365" s="80">
        <f>IF(X221="-","-",X221*INDEX('3c Mappings'!$C$8:$O$21,MATCH($C365,'3c Mappings'!$B$8:$B$21,0),MATCH($B365,'3c Mappings'!$C$7:$O$7,0)))</f>
        <v>0</v>
      </c>
      <c r="Y365" s="80">
        <f>IF(Y221="-","-",Y221*INDEX('3c Mappings'!$C$8:$O$21,MATCH($C365,'3c Mappings'!$B$8:$B$21,0),MATCH($B365,'3c Mappings'!$C$7:$O$7,0)))</f>
        <v>0</v>
      </c>
      <c r="Z365" s="80">
        <f>IF(Z221="-","-",Z221*INDEX('3c Mappings'!$C$8:$O$21,MATCH($C365,'3c Mappings'!$B$8:$B$21,0),MATCH($B365,'3c Mappings'!$C$7:$O$7,0)))</f>
        <v>0</v>
      </c>
      <c r="AA365" s="80">
        <f>IF(AA221="-","-",AA221*INDEX('3c Mappings'!$C$8:$O$21,MATCH($C365,'3c Mappings'!$B$8:$B$21,0),MATCH($B365,'3c Mappings'!$C$7:$O$7,0)))</f>
        <v>0</v>
      </c>
      <c r="AB365" s="80">
        <f>IF(AB221="-","-",AB221*INDEX('3c Mappings'!$C$8:$O$21,MATCH($C365,'3c Mappings'!$B$8:$B$21,0),MATCH($B365,'3c Mappings'!$C$7:$O$7,0)))</f>
        <v>0</v>
      </c>
      <c r="AC365" s="80">
        <f>IF(AC221="-","-",AC221*INDEX('3c Mappings'!$C$8:$O$21,MATCH($C365,'3c Mappings'!$B$8:$B$21,0),MATCH($B365,'3c Mappings'!$C$7:$O$7,0)))</f>
        <v>0</v>
      </c>
      <c r="AD365" s="80">
        <f>IF(AD221="-","-",AD221*INDEX('3c Mappings'!$C$8:$O$21,MATCH($C365,'3c Mappings'!$B$8:$B$21,0),MATCH($B365,'3c Mappings'!$C$7:$O$7,0)))</f>
        <v>0</v>
      </c>
      <c r="AE365" s="80">
        <f>IF(AE221="-","-",AE221*INDEX('3c Mappings'!$C$8:$O$21,MATCH($C365,'3c Mappings'!$B$8:$B$21,0),MATCH($B365,'3c Mappings'!$C$7:$O$7,0)))</f>
        <v>0</v>
      </c>
      <c r="AF365" s="80">
        <f>IF(AF221="-","-",AF221*INDEX('3c Mappings'!$C$8:$O$21,MATCH($C365,'3c Mappings'!$B$8:$B$21,0),MATCH($B365,'3c Mappings'!$C$7:$O$7,0)))</f>
        <v>0</v>
      </c>
      <c r="AG365" s="80">
        <f>IF(AG221="-","-",AG221*INDEX('3c Mappings'!$C$8:$O$21,MATCH($C365,'3c Mappings'!$B$8:$B$21,0),MATCH($B365,'3c Mappings'!$C$7:$O$7,0)))</f>
        <v>0</v>
      </c>
      <c r="AH365" s="80" t="str">
        <f>IF(AH221="-","-",AH221*INDEX('3c Mappings'!$C$8:$O$21,MATCH($C365,'3c Mappings'!$B$8:$B$21,0),MATCH($B365,'3c Mappings'!$C$7:$O$7,0)))</f>
        <v>-</v>
      </c>
      <c r="AI365" s="80" t="str">
        <f>IF(AI221="-","-",AI221*INDEX('3c Mappings'!$C$8:$O$21,MATCH($C365,'3c Mappings'!$B$8:$B$21,0),MATCH($B365,'3c Mappings'!$C$7:$O$7,0)))</f>
        <v>-</v>
      </c>
      <c r="AJ365" s="80" t="str">
        <f>IF(AJ221="-","-",AJ221*INDEX('3c Mappings'!$C$8:$O$21,MATCH($C365,'3c Mappings'!$B$8:$B$21,0),MATCH($B365,'3c Mappings'!$C$7:$O$7,0)))</f>
        <v>-</v>
      </c>
      <c r="AK365" s="80" t="str">
        <f>IF(AK221="-","-",AK221*INDEX('3c Mappings'!$C$8:$O$21,MATCH($C365,'3c Mappings'!$B$8:$B$21,0),MATCH($B365,'3c Mappings'!$C$7:$O$7,0)))</f>
        <v>-</v>
      </c>
      <c r="AL365" s="80" t="str">
        <f>IF(AL221="-","-",AL221*INDEX('3c Mappings'!$C$8:$O$21,MATCH($C365,'3c Mappings'!$B$8:$B$21,0),MATCH($B365,'3c Mappings'!$C$7:$O$7,0)))</f>
        <v>-</v>
      </c>
      <c r="AM365" s="80" t="str">
        <f>IF(AM221="-","-",AM221*INDEX('3c Mappings'!$C$8:$O$21,MATCH($C365,'3c Mappings'!$B$8:$B$21,0),MATCH($B365,'3c Mappings'!$C$7:$O$7,0)))</f>
        <v>-</v>
      </c>
      <c r="AN365" s="80" t="str">
        <f>IF(AN221="-","-",AN221*INDEX('3c Mappings'!$C$8:$O$21,MATCH($C365,'3c Mappings'!$B$8:$B$21,0),MATCH($B365,'3c Mappings'!$C$7:$O$7,0)))</f>
        <v>-</v>
      </c>
      <c r="AO365" s="80" t="str">
        <f>IF(AO221="-","-",AO221*INDEX('3c Mappings'!$C$8:$O$21,MATCH($C365,'3c Mappings'!$B$8:$B$21,0),MATCH($B365,'3c Mappings'!$C$7:$O$7,0)))</f>
        <v>-</v>
      </c>
      <c r="AP365" s="80" t="str">
        <f>IF(AP221="-","-",AP221*INDEX('3c Mappings'!$C$8:$O$21,MATCH($C365,'3c Mappings'!$B$8:$B$21,0),MATCH($B365,'3c Mappings'!$C$7:$O$7,0)))</f>
        <v>-</v>
      </c>
      <c r="AQ365" s="80" t="str">
        <f>IF(AQ221="-","-",AQ221*INDEX('3c Mappings'!$C$8:$O$21,MATCH($C365,'3c Mappings'!$B$8:$B$21,0),MATCH($B365,'3c Mappings'!$C$7:$O$7,0)))</f>
        <v>-</v>
      </c>
      <c r="AR365" s="80" t="str">
        <f>IF(AR221="-","-",AR221*INDEX('3c Mappings'!$C$8:$O$21,MATCH($C365,'3c Mappings'!$B$8:$B$21,0),MATCH($B365,'3c Mappings'!$C$7:$O$7,0)))</f>
        <v>-</v>
      </c>
      <c r="AS365" s="80" t="str">
        <f>IF(AS221="-","-",AS221*INDEX('3c Mappings'!$C$8:$O$21,MATCH($C365,'3c Mappings'!$B$8:$B$21,0),MATCH($B365,'3c Mappings'!$C$7:$O$7,0)))</f>
        <v>-</v>
      </c>
      <c r="AT365" s="80" t="str">
        <f>IF(AT221="-","-",AT221*INDEX('3c Mappings'!$C$8:$O$21,MATCH($C365,'3c Mappings'!$B$8:$B$21,0),MATCH($B365,'3c Mappings'!$C$7:$O$7,0)))</f>
        <v>-</v>
      </c>
      <c r="AU365" s="80" t="str">
        <f>IF(AU221="-","-",AU221*INDEX('3c Mappings'!$C$8:$O$21,MATCH($C365,'3c Mappings'!$B$8:$B$21,0),MATCH($B365,'3c Mappings'!$C$7:$O$7,0)))</f>
        <v>-</v>
      </c>
      <c r="AV365" s="80" t="str">
        <f>IF(AV221="-","-",AV221*INDEX('3c Mappings'!$C$8:$O$21,MATCH($C365,'3c Mappings'!$B$8:$B$21,0),MATCH($B365,'3c Mappings'!$C$7:$O$7,0)))</f>
        <v>-</v>
      </c>
      <c r="AW365" s="80" t="str">
        <f>IF(AW221="-","-",AW221*INDEX('3c Mappings'!$C$8:$O$21,MATCH($C365,'3c Mappings'!$B$8:$B$21,0),MATCH($B365,'3c Mappings'!$C$7:$O$7,0)))</f>
        <v>-</v>
      </c>
      <c r="AX365" s="80" t="str">
        <f>IF(AX221="-","-",AX221*INDEX('3c Mappings'!$C$8:$O$21,MATCH($C365,'3c Mappings'!$B$8:$B$21,0),MATCH($B365,'3c Mappings'!$C$7:$O$7,0)))</f>
        <v>-</v>
      </c>
      <c r="AY365" s="80" t="str">
        <f>IF(AY221="-","-",AY221*INDEX('3c Mappings'!$C$8:$O$21,MATCH($C365,'3c Mappings'!$B$8:$B$21,0),MATCH($B365,'3c Mappings'!$C$7:$O$7,0)))</f>
        <v>-</v>
      </c>
      <c r="AZ365" s="80" t="str">
        <f>IF(AZ221="-","-",AZ221*INDEX('3c Mappings'!$C$8:$O$21,MATCH($C365,'3c Mappings'!$B$8:$B$21,0),MATCH($B365,'3c Mappings'!$C$7:$O$7,0)))</f>
        <v>-</v>
      </c>
      <c r="BA365" s="80" t="str">
        <f>IF(BA221="-","-",BA221*INDEX('3c Mappings'!$C$8:$O$21,MATCH($C365,'3c Mappings'!$B$8:$B$21,0),MATCH($B365,'3c Mappings'!$C$7:$O$7,0)))</f>
        <v>-</v>
      </c>
      <c r="BB365" s="80" t="str">
        <f>IF(BB221="-","-",BB221*INDEX('3c Mappings'!$C$8:$O$21,MATCH($C365,'3c Mappings'!$B$8:$B$21,0),MATCH($B365,'3c Mappings'!$C$7:$O$7,0)))</f>
        <v>-</v>
      </c>
    </row>
    <row r="366" spans="1:54" s="14" customFormat="1" ht="11.45">
      <c r="A366" s="10"/>
      <c r="B366" s="72" t="s">
        <v>213</v>
      </c>
      <c r="C366" s="73" t="s">
        <v>185</v>
      </c>
      <c r="D366" s="205"/>
      <c r="E366" s="29"/>
      <c r="F366" s="80">
        <f>IF(F222="-","-",F222*INDEX('3c Mappings'!$C$8:$O$21,MATCH($C366,'3c Mappings'!$B$8:$B$21,0),MATCH($B366,'3c Mappings'!$C$7:$O$7,0)))</f>
        <v>0</v>
      </c>
      <c r="G366" s="80">
        <f>IF(G222="-","-",G222*INDEX('3c Mappings'!$C$8:$O$21,MATCH($C366,'3c Mappings'!$B$8:$B$21,0),MATCH($B366,'3c Mappings'!$C$7:$O$7,0)))</f>
        <v>0</v>
      </c>
      <c r="H366" s="80">
        <f>IF(H222="-","-",H222*INDEX('3c Mappings'!$C$8:$O$21,MATCH($C366,'3c Mappings'!$B$8:$B$21,0),MATCH($B366,'3c Mappings'!$C$7:$O$7,0)))</f>
        <v>0</v>
      </c>
      <c r="I366" s="80">
        <f>IF(I222="-","-",I222*INDEX('3c Mappings'!$C$8:$O$21,MATCH($C366,'3c Mappings'!$B$8:$B$21,0),MATCH($B366,'3c Mappings'!$C$7:$O$7,0)))</f>
        <v>0</v>
      </c>
      <c r="J366" s="80">
        <f>IF(J222="-","-",J222*INDEX('3c Mappings'!$C$8:$O$21,MATCH($C366,'3c Mappings'!$B$8:$B$21,0),MATCH($B366,'3c Mappings'!$C$7:$O$7,0)))</f>
        <v>0</v>
      </c>
      <c r="K366" s="80">
        <f>IF(K222="-","-",K222*INDEX('3c Mappings'!$C$8:$O$21,MATCH($C366,'3c Mappings'!$B$8:$B$21,0),MATCH($B366,'3c Mappings'!$C$7:$O$7,0)))</f>
        <v>0</v>
      </c>
      <c r="L366" s="80">
        <f>IF(L222="-","-",L222*INDEX('3c Mappings'!$C$8:$O$21,MATCH($C366,'3c Mappings'!$B$8:$B$21,0),MATCH($B366,'3c Mappings'!$C$7:$O$7,0)))</f>
        <v>0</v>
      </c>
      <c r="M366" s="80">
        <f>IF(M222="-","-",M222*INDEX('3c Mappings'!$C$8:$O$21,MATCH($C366,'3c Mappings'!$B$8:$B$21,0),MATCH($B366,'3c Mappings'!$C$7:$O$7,0)))</f>
        <v>0</v>
      </c>
      <c r="N366" s="82"/>
      <c r="O366" s="80">
        <f>IF(O222="-","-",O222*INDEX('3c Mappings'!$C$8:$O$21,MATCH($C366,'3c Mappings'!$B$8:$B$21,0),MATCH($B366,'3c Mappings'!$C$7:$O$7,0)))</f>
        <v>0</v>
      </c>
      <c r="P366" s="80">
        <f>IF(P222="-","-",P222*INDEX('3c Mappings'!$C$8:$O$21,MATCH($C366,'3c Mappings'!$B$8:$B$21,0),MATCH($B366,'3c Mappings'!$C$7:$O$7,0)))</f>
        <v>0</v>
      </c>
      <c r="Q366" s="80">
        <f>IF(Q222="-","-",Q222*INDEX('3c Mappings'!$C$8:$O$21,MATCH($C366,'3c Mappings'!$B$8:$B$21,0),MATCH($B366,'3c Mappings'!$C$7:$O$7,0)))</f>
        <v>0</v>
      </c>
      <c r="R366" s="80">
        <f>IF(R222="-","-",R222*INDEX('3c Mappings'!$C$8:$O$21,MATCH($C366,'3c Mappings'!$B$8:$B$21,0),MATCH($B366,'3c Mappings'!$C$7:$O$7,0)))</f>
        <v>0</v>
      </c>
      <c r="S366" s="80">
        <f>IF(S222="-","-",S222*INDEX('3c Mappings'!$C$8:$O$21,MATCH($C366,'3c Mappings'!$B$8:$B$21,0),MATCH($B366,'3c Mappings'!$C$7:$O$7,0)))</f>
        <v>0</v>
      </c>
      <c r="T366" s="80">
        <f>IF(T222="-","-",T222*INDEX('3c Mappings'!$C$8:$O$21,MATCH($C366,'3c Mappings'!$B$8:$B$21,0),MATCH($B366,'3c Mappings'!$C$7:$O$7,0)))</f>
        <v>0</v>
      </c>
      <c r="U366" s="80">
        <f>IF(U222="-","-",U222*INDEX('3c Mappings'!$C$8:$O$21,MATCH($C366,'3c Mappings'!$B$8:$B$21,0),MATCH($B366,'3c Mappings'!$C$7:$O$7,0)))</f>
        <v>0</v>
      </c>
      <c r="V366" s="80">
        <f>IF(V222="-","-",V222*INDEX('3c Mappings'!$C$8:$O$21,MATCH($C366,'3c Mappings'!$B$8:$B$21,0),MATCH($B366,'3c Mappings'!$C$7:$O$7,0)))</f>
        <v>0</v>
      </c>
      <c r="W366" s="80">
        <f>IF(W222="-","-",W222*INDEX('3c Mappings'!$C$8:$O$21,MATCH($C366,'3c Mappings'!$B$8:$B$21,0),MATCH($B366,'3c Mappings'!$C$7:$O$7,0)))</f>
        <v>0</v>
      </c>
      <c r="X366" s="80">
        <f>IF(X222="-","-",X222*INDEX('3c Mappings'!$C$8:$O$21,MATCH($C366,'3c Mappings'!$B$8:$B$21,0),MATCH($B366,'3c Mappings'!$C$7:$O$7,0)))</f>
        <v>0</v>
      </c>
      <c r="Y366" s="80">
        <f>IF(Y222="-","-",Y222*INDEX('3c Mappings'!$C$8:$O$21,MATCH($C366,'3c Mappings'!$B$8:$B$21,0),MATCH($B366,'3c Mappings'!$C$7:$O$7,0)))</f>
        <v>0</v>
      </c>
      <c r="Z366" s="80">
        <f>IF(Z222="-","-",Z222*INDEX('3c Mappings'!$C$8:$O$21,MATCH($C366,'3c Mappings'!$B$8:$B$21,0),MATCH($B366,'3c Mappings'!$C$7:$O$7,0)))</f>
        <v>0</v>
      </c>
      <c r="AA366" s="80">
        <f>IF(AA222="-","-",AA222*INDEX('3c Mappings'!$C$8:$O$21,MATCH($C366,'3c Mappings'!$B$8:$B$21,0),MATCH($B366,'3c Mappings'!$C$7:$O$7,0)))</f>
        <v>0</v>
      </c>
      <c r="AB366" s="80">
        <f>IF(AB222="-","-",AB222*INDEX('3c Mappings'!$C$8:$O$21,MATCH($C366,'3c Mappings'!$B$8:$B$21,0),MATCH($B366,'3c Mappings'!$C$7:$O$7,0)))</f>
        <v>0</v>
      </c>
      <c r="AC366" s="80">
        <f>IF(AC222="-","-",AC222*INDEX('3c Mappings'!$C$8:$O$21,MATCH($C366,'3c Mappings'!$B$8:$B$21,0),MATCH($B366,'3c Mappings'!$C$7:$O$7,0)))</f>
        <v>0</v>
      </c>
      <c r="AD366" s="80">
        <f>IF(AD222="-","-",AD222*INDEX('3c Mappings'!$C$8:$O$21,MATCH($C366,'3c Mappings'!$B$8:$B$21,0),MATCH($B366,'3c Mappings'!$C$7:$O$7,0)))</f>
        <v>0</v>
      </c>
      <c r="AE366" s="80">
        <f>IF(AE222="-","-",AE222*INDEX('3c Mappings'!$C$8:$O$21,MATCH($C366,'3c Mappings'!$B$8:$B$21,0),MATCH($B366,'3c Mappings'!$C$7:$O$7,0)))</f>
        <v>0</v>
      </c>
      <c r="AF366" s="80">
        <f>IF(AF222="-","-",AF222*INDEX('3c Mappings'!$C$8:$O$21,MATCH($C366,'3c Mappings'!$B$8:$B$21,0),MATCH($B366,'3c Mappings'!$C$7:$O$7,0)))</f>
        <v>0</v>
      </c>
      <c r="AG366" s="80">
        <f>IF(AG222="-","-",AG222*INDEX('3c Mappings'!$C$8:$O$21,MATCH($C366,'3c Mappings'!$B$8:$B$21,0),MATCH($B366,'3c Mappings'!$C$7:$O$7,0)))</f>
        <v>0</v>
      </c>
      <c r="AH366" s="80" t="str">
        <f>IF(AH222="-","-",AH222*INDEX('3c Mappings'!$C$8:$O$21,MATCH($C366,'3c Mappings'!$B$8:$B$21,0),MATCH($B366,'3c Mappings'!$C$7:$O$7,0)))</f>
        <v>-</v>
      </c>
      <c r="AI366" s="80" t="str">
        <f>IF(AI222="-","-",AI222*INDEX('3c Mappings'!$C$8:$O$21,MATCH($C366,'3c Mappings'!$B$8:$B$21,0),MATCH($B366,'3c Mappings'!$C$7:$O$7,0)))</f>
        <v>-</v>
      </c>
      <c r="AJ366" s="80" t="str">
        <f>IF(AJ222="-","-",AJ222*INDEX('3c Mappings'!$C$8:$O$21,MATCH($C366,'3c Mappings'!$B$8:$B$21,0),MATCH($B366,'3c Mappings'!$C$7:$O$7,0)))</f>
        <v>-</v>
      </c>
      <c r="AK366" s="80" t="str">
        <f>IF(AK222="-","-",AK222*INDEX('3c Mappings'!$C$8:$O$21,MATCH($C366,'3c Mappings'!$B$8:$B$21,0),MATCH($B366,'3c Mappings'!$C$7:$O$7,0)))</f>
        <v>-</v>
      </c>
      <c r="AL366" s="80" t="str">
        <f>IF(AL222="-","-",AL222*INDEX('3c Mappings'!$C$8:$O$21,MATCH($C366,'3c Mappings'!$B$8:$B$21,0),MATCH($B366,'3c Mappings'!$C$7:$O$7,0)))</f>
        <v>-</v>
      </c>
      <c r="AM366" s="80" t="str">
        <f>IF(AM222="-","-",AM222*INDEX('3c Mappings'!$C$8:$O$21,MATCH($C366,'3c Mappings'!$B$8:$B$21,0),MATCH($B366,'3c Mappings'!$C$7:$O$7,0)))</f>
        <v>-</v>
      </c>
      <c r="AN366" s="80" t="str">
        <f>IF(AN222="-","-",AN222*INDEX('3c Mappings'!$C$8:$O$21,MATCH($C366,'3c Mappings'!$B$8:$B$21,0),MATCH($B366,'3c Mappings'!$C$7:$O$7,0)))</f>
        <v>-</v>
      </c>
      <c r="AO366" s="80" t="str">
        <f>IF(AO222="-","-",AO222*INDEX('3c Mappings'!$C$8:$O$21,MATCH($C366,'3c Mappings'!$B$8:$B$21,0),MATCH($B366,'3c Mappings'!$C$7:$O$7,0)))</f>
        <v>-</v>
      </c>
      <c r="AP366" s="80" t="str">
        <f>IF(AP222="-","-",AP222*INDEX('3c Mappings'!$C$8:$O$21,MATCH($C366,'3c Mappings'!$B$8:$B$21,0),MATCH($B366,'3c Mappings'!$C$7:$O$7,0)))</f>
        <v>-</v>
      </c>
      <c r="AQ366" s="80" t="str">
        <f>IF(AQ222="-","-",AQ222*INDEX('3c Mappings'!$C$8:$O$21,MATCH($C366,'3c Mappings'!$B$8:$B$21,0),MATCH($B366,'3c Mappings'!$C$7:$O$7,0)))</f>
        <v>-</v>
      </c>
      <c r="AR366" s="80" t="str">
        <f>IF(AR222="-","-",AR222*INDEX('3c Mappings'!$C$8:$O$21,MATCH($C366,'3c Mappings'!$B$8:$B$21,0),MATCH($B366,'3c Mappings'!$C$7:$O$7,0)))</f>
        <v>-</v>
      </c>
      <c r="AS366" s="80" t="str">
        <f>IF(AS222="-","-",AS222*INDEX('3c Mappings'!$C$8:$O$21,MATCH($C366,'3c Mappings'!$B$8:$B$21,0),MATCH($B366,'3c Mappings'!$C$7:$O$7,0)))</f>
        <v>-</v>
      </c>
      <c r="AT366" s="80" t="str">
        <f>IF(AT222="-","-",AT222*INDEX('3c Mappings'!$C$8:$O$21,MATCH($C366,'3c Mappings'!$B$8:$B$21,0),MATCH($B366,'3c Mappings'!$C$7:$O$7,0)))</f>
        <v>-</v>
      </c>
      <c r="AU366" s="80" t="str">
        <f>IF(AU222="-","-",AU222*INDEX('3c Mappings'!$C$8:$O$21,MATCH($C366,'3c Mappings'!$B$8:$B$21,0),MATCH($B366,'3c Mappings'!$C$7:$O$7,0)))</f>
        <v>-</v>
      </c>
      <c r="AV366" s="80" t="str">
        <f>IF(AV222="-","-",AV222*INDEX('3c Mappings'!$C$8:$O$21,MATCH($C366,'3c Mappings'!$B$8:$B$21,0),MATCH($B366,'3c Mappings'!$C$7:$O$7,0)))</f>
        <v>-</v>
      </c>
      <c r="AW366" s="80" t="str">
        <f>IF(AW222="-","-",AW222*INDEX('3c Mappings'!$C$8:$O$21,MATCH($C366,'3c Mappings'!$B$8:$B$21,0),MATCH($B366,'3c Mappings'!$C$7:$O$7,0)))</f>
        <v>-</v>
      </c>
      <c r="AX366" s="80" t="str">
        <f>IF(AX222="-","-",AX222*INDEX('3c Mappings'!$C$8:$O$21,MATCH($C366,'3c Mappings'!$B$8:$B$21,0),MATCH($B366,'3c Mappings'!$C$7:$O$7,0)))</f>
        <v>-</v>
      </c>
      <c r="AY366" s="80" t="str">
        <f>IF(AY222="-","-",AY222*INDEX('3c Mappings'!$C$8:$O$21,MATCH($C366,'3c Mappings'!$B$8:$B$21,0),MATCH($B366,'3c Mappings'!$C$7:$O$7,0)))</f>
        <v>-</v>
      </c>
      <c r="AZ366" s="80" t="str">
        <f>IF(AZ222="-","-",AZ222*INDEX('3c Mappings'!$C$8:$O$21,MATCH($C366,'3c Mappings'!$B$8:$B$21,0),MATCH($B366,'3c Mappings'!$C$7:$O$7,0)))</f>
        <v>-</v>
      </c>
      <c r="BA366" s="80" t="str">
        <f>IF(BA222="-","-",BA222*INDEX('3c Mappings'!$C$8:$O$21,MATCH($C366,'3c Mappings'!$B$8:$B$21,0),MATCH($B366,'3c Mappings'!$C$7:$O$7,0)))</f>
        <v>-</v>
      </c>
      <c r="BB366" s="80" t="str">
        <f>IF(BB222="-","-",BB222*INDEX('3c Mappings'!$C$8:$O$21,MATCH($C366,'3c Mappings'!$B$8:$B$21,0),MATCH($B366,'3c Mappings'!$C$7:$O$7,0)))</f>
        <v>-</v>
      </c>
    </row>
    <row r="367" spans="1:54" s="14" customFormat="1" ht="11.45">
      <c r="A367" s="10"/>
      <c r="B367" s="72" t="s">
        <v>214</v>
      </c>
      <c r="C367" s="73" t="s">
        <v>185</v>
      </c>
      <c r="D367" s="205"/>
      <c r="E367" s="29"/>
      <c r="F367" s="80">
        <f>IF(F223="-","-",F223*INDEX('3c Mappings'!$C$8:$O$21,MATCH($C367,'3c Mappings'!$B$8:$B$21,0),MATCH($B367,'3c Mappings'!$C$7:$O$7,0)))</f>
        <v>0</v>
      </c>
      <c r="G367" s="80">
        <f>IF(G223="-","-",G223*INDEX('3c Mappings'!$C$8:$O$21,MATCH($C367,'3c Mappings'!$B$8:$B$21,0),MATCH($B367,'3c Mappings'!$C$7:$O$7,0)))</f>
        <v>0</v>
      </c>
      <c r="H367" s="80">
        <f>IF(H223="-","-",H223*INDEX('3c Mappings'!$C$8:$O$21,MATCH($C367,'3c Mappings'!$B$8:$B$21,0),MATCH($B367,'3c Mappings'!$C$7:$O$7,0)))</f>
        <v>0</v>
      </c>
      <c r="I367" s="80">
        <f>IF(I223="-","-",I223*INDEX('3c Mappings'!$C$8:$O$21,MATCH($C367,'3c Mappings'!$B$8:$B$21,0),MATCH($B367,'3c Mappings'!$C$7:$O$7,0)))</f>
        <v>0</v>
      </c>
      <c r="J367" s="80">
        <f>IF(J223="-","-",J223*INDEX('3c Mappings'!$C$8:$O$21,MATCH($C367,'3c Mappings'!$B$8:$B$21,0),MATCH($B367,'3c Mappings'!$C$7:$O$7,0)))</f>
        <v>0</v>
      </c>
      <c r="K367" s="80">
        <f>IF(K223="-","-",K223*INDEX('3c Mappings'!$C$8:$O$21,MATCH($C367,'3c Mappings'!$B$8:$B$21,0),MATCH($B367,'3c Mappings'!$C$7:$O$7,0)))</f>
        <v>0</v>
      </c>
      <c r="L367" s="80">
        <f>IF(L223="-","-",L223*INDEX('3c Mappings'!$C$8:$O$21,MATCH($C367,'3c Mappings'!$B$8:$B$21,0),MATCH($B367,'3c Mappings'!$C$7:$O$7,0)))</f>
        <v>0</v>
      </c>
      <c r="M367" s="80">
        <f>IF(M223="-","-",M223*INDEX('3c Mappings'!$C$8:$O$21,MATCH($C367,'3c Mappings'!$B$8:$B$21,0),MATCH($B367,'3c Mappings'!$C$7:$O$7,0)))</f>
        <v>0</v>
      </c>
      <c r="N367" s="82"/>
      <c r="O367" s="80">
        <f>IF(O223="-","-",O223*INDEX('3c Mappings'!$C$8:$O$21,MATCH($C367,'3c Mappings'!$B$8:$B$21,0),MATCH($B367,'3c Mappings'!$C$7:$O$7,0)))</f>
        <v>0</v>
      </c>
      <c r="P367" s="80">
        <f>IF(P223="-","-",P223*INDEX('3c Mappings'!$C$8:$O$21,MATCH($C367,'3c Mappings'!$B$8:$B$21,0),MATCH($B367,'3c Mappings'!$C$7:$O$7,0)))</f>
        <v>0</v>
      </c>
      <c r="Q367" s="80">
        <f>IF(Q223="-","-",Q223*INDEX('3c Mappings'!$C$8:$O$21,MATCH($C367,'3c Mappings'!$B$8:$B$21,0),MATCH($B367,'3c Mappings'!$C$7:$O$7,0)))</f>
        <v>0</v>
      </c>
      <c r="R367" s="80">
        <f>IF(R223="-","-",R223*INDEX('3c Mappings'!$C$8:$O$21,MATCH($C367,'3c Mappings'!$B$8:$B$21,0),MATCH($B367,'3c Mappings'!$C$7:$O$7,0)))</f>
        <v>0</v>
      </c>
      <c r="S367" s="80">
        <f>IF(S223="-","-",S223*INDEX('3c Mappings'!$C$8:$O$21,MATCH($C367,'3c Mappings'!$B$8:$B$21,0),MATCH($B367,'3c Mappings'!$C$7:$O$7,0)))</f>
        <v>0</v>
      </c>
      <c r="T367" s="80">
        <f>IF(T223="-","-",T223*INDEX('3c Mappings'!$C$8:$O$21,MATCH($C367,'3c Mappings'!$B$8:$B$21,0),MATCH($B367,'3c Mappings'!$C$7:$O$7,0)))</f>
        <v>0</v>
      </c>
      <c r="U367" s="80">
        <f>IF(U223="-","-",U223*INDEX('3c Mappings'!$C$8:$O$21,MATCH($C367,'3c Mappings'!$B$8:$B$21,0),MATCH($B367,'3c Mappings'!$C$7:$O$7,0)))</f>
        <v>0</v>
      </c>
      <c r="V367" s="80">
        <f>IF(V223="-","-",V223*INDEX('3c Mappings'!$C$8:$O$21,MATCH($C367,'3c Mappings'!$B$8:$B$21,0),MATCH($B367,'3c Mappings'!$C$7:$O$7,0)))</f>
        <v>0</v>
      </c>
      <c r="W367" s="80">
        <f>IF(W223="-","-",W223*INDEX('3c Mappings'!$C$8:$O$21,MATCH($C367,'3c Mappings'!$B$8:$B$21,0),MATCH($B367,'3c Mappings'!$C$7:$O$7,0)))</f>
        <v>0</v>
      </c>
      <c r="X367" s="80">
        <f>IF(X223="-","-",X223*INDEX('3c Mappings'!$C$8:$O$21,MATCH($C367,'3c Mappings'!$B$8:$B$21,0),MATCH($B367,'3c Mappings'!$C$7:$O$7,0)))</f>
        <v>0</v>
      </c>
      <c r="Y367" s="80">
        <f>IF(Y223="-","-",Y223*INDEX('3c Mappings'!$C$8:$O$21,MATCH($C367,'3c Mappings'!$B$8:$B$21,0),MATCH($B367,'3c Mappings'!$C$7:$O$7,0)))</f>
        <v>0</v>
      </c>
      <c r="Z367" s="80">
        <f>IF(Z223="-","-",Z223*INDEX('3c Mappings'!$C$8:$O$21,MATCH($C367,'3c Mappings'!$B$8:$B$21,0),MATCH($B367,'3c Mappings'!$C$7:$O$7,0)))</f>
        <v>0</v>
      </c>
      <c r="AA367" s="80">
        <f>IF(AA223="-","-",AA223*INDEX('3c Mappings'!$C$8:$O$21,MATCH($C367,'3c Mappings'!$B$8:$B$21,0),MATCH($B367,'3c Mappings'!$C$7:$O$7,0)))</f>
        <v>0</v>
      </c>
      <c r="AB367" s="80">
        <f>IF(AB223="-","-",AB223*INDEX('3c Mappings'!$C$8:$O$21,MATCH($C367,'3c Mappings'!$B$8:$B$21,0),MATCH($B367,'3c Mappings'!$C$7:$O$7,0)))</f>
        <v>0</v>
      </c>
      <c r="AC367" s="80">
        <f>IF(AC223="-","-",AC223*INDEX('3c Mappings'!$C$8:$O$21,MATCH($C367,'3c Mappings'!$B$8:$B$21,0),MATCH($B367,'3c Mappings'!$C$7:$O$7,0)))</f>
        <v>0</v>
      </c>
      <c r="AD367" s="80">
        <f>IF(AD223="-","-",AD223*INDEX('3c Mappings'!$C$8:$O$21,MATCH($C367,'3c Mappings'!$B$8:$B$21,0),MATCH($B367,'3c Mappings'!$C$7:$O$7,0)))</f>
        <v>0</v>
      </c>
      <c r="AE367" s="80">
        <f>IF(AE223="-","-",AE223*INDEX('3c Mappings'!$C$8:$O$21,MATCH($C367,'3c Mappings'!$B$8:$B$21,0),MATCH($B367,'3c Mappings'!$C$7:$O$7,0)))</f>
        <v>0</v>
      </c>
      <c r="AF367" s="80">
        <f>IF(AF223="-","-",AF223*INDEX('3c Mappings'!$C$8:$O$21,MATCH($C367,'3c Mappings'!$B$8:$B$21,0),MATCH($B367,'3c Mappings'!$C$7:$O$7,0)))</f>
        <v>0</v>
      </c>
      <c r="AG367" s="80">
        <f>IF(AG223="-","-",AG223*INDEX('3c Mappings'!$C$8:$O$21,MATCH($C367,'3c Mappings'!$B$8:$B$21,0),MATCH($B367,'3c Mappings'!$C$7:$O$7,0)))</f>
        <v>0</v>
      </c>
      <c r="AH367" s="80" t="str">
        <f>IF(AH223="-","-",AH223*INDEX('3c Mappings'!$C$8:$O$21,MATCH($C367,'3c Mappings'!$B$8:$B$21,0),MATCH($B367,'3c Mappings'!$C$7:$O$7,0)))</f>
        <v>-</v>
      </c>
      <c r="AI367" s="80" t="str">
        <f>IF(AI223="-","-",AI223*INDEX('3c Mappings'!$C$8:$O$21,MATCH($C367,'3c Mappings'!$B$8:$B$21,0),MATCH($B367,'3c Mappings'!$C$7:$O$7,0)))</f>
        <v>-</v>
      </c>
      <c r="AJ367" s="80" t="str">
        <f>IF(AJ223="-","-",AJ223*INDEX('3c Mappings'!$C$8:$O$21,MATCH($C367,'3c Mappings'!$B$8:$B$21,0),MATCH($B367,'3c Mappings'!$C$7:$O$7,0)))</f>
        <v>-</v>
      </c>
      <c r="AK367" s="80" t="str">
        <f>IF(AK223="-","-",AK223*INDEX('3c Mappings'!$C$8:$O$21,MATCH($C367,'3c Mappings'!$B$8:$B$21,0),MATCH($B367,'3c Mappings'!$C$7:$O$7,0)))</f>
        <v>-</v>
      </c>
      <c r="AL367" s="80" t="str">
        <f>IF(AL223="-","-",AL223*INDEX('3c Mappings'!$C$8:$O$21,MATCH($C367,'3c Mappings'!$B$8:$B$21,0),MATCH($B367,'3c Mappings'!$C$7:$O$7,0)))</f>
        <v>-</v>
      </c>
      <c r="AM367" s="80" t="str">
        <f>IF(AM223="-","-",AM223*INDEX('3c Mappings'!$C$8:$O$21,MATCH($C367,'3c Mappings'!$B$8:$B$21,0),MATCH($B367,'3c Mappings'!$C$7:$O$7,0)))</f>
        <v>-</v>
      </c>
      <c r="AN367" s="80" t="str">
        <f>IF(AN223="-","-",AN223*INDEX('3c Mappings'!$C$8:$O$21,MATCH($C367,'3c Mappings'!$B$8:$B$21,0),MATCH($B367,'3c Mappings'!$C$7:$O$7,0)))</f>
        <v>-</v>
      </c>
      <c r="AO367" s="80" t="str">
        <f>IF(AO223="-","-",AO223*INDEX('3c Mappings'!$C$8:$O$21,MATCH($C367,'3c Mappings'!$B$8:$B$21,0),MATCH($B367,'3c Mappings'!$C$7:$O$7,0)))</f>
        <v>-</v>
      </c>
      <c r="AP367" s="80" t="str">
        <f>IF(AP223="-","-",AP223*INDEX('3c Mappings'!$C$8:$O$21,MATCH($C367,'3c Mappings'!$B$8:$B$21,0),MATCH($B367,'3c Mappings'!$C$7:$O$7,0)))</f>
        <v>-</v>
      </c>
      <c r="AQ367" s="80" t="str">
        <f>IF(AQ223="-","-",AQ223*INDEX('3c Mappings'!$C$8:$O$21,MATCH($C367,'3c Mappings'!$B$8:$B$21,0),MATCH($B367,'3c Mappings'!$C$7:$O$7,0)))</f>
        <v>-</v>
      </c>
      <c r="AR367" s="80" t="str">
        <f>IF(AR223="-","-",AR223*INDEX('3c Mappings'!$C$8:$O$21,MATCH($C367,'3c Mappings'!$B$8:$B$21,0),MATCH($B367,'3c Mappings'!$C$7:$O$7,0)))</f>
        <v>-</v>
      </c>
      <c r="AS367" s="80" t="str">
        <f>IF(AS223="-","-",AS223*INDEX('3c Mappings'!$C$8:$O$21,MATCH($C367,'3c Mappings'!$B$8:$B$21,0),MATCH($B367,'3c Mappings'!$C$7:$O$7,0)))</f>
        <v>-</v>
      </c>
      <c r="AT367" s="80" t="str">
        <f>IF(AT223="-","-",AT223*INDEX('3c Mappings'!$C$8:$O$21,MATCH($C367,'3c Mappings'!$B$8:$B$21,0),MATCH($B367,'3c Mappings'!$C$7:$O$7,0)))</f>
        <v>-</v>
      </c>
      <c r="AU367" s="80" t="str">
        <f>IF(AU223="-","-",AU223*INDEX('3c Mappings'!$C$8:$O$21,MATCH($C367,'3c Mappings'!$B$8:$B$21,0),MATCH($B367,'3c Mappings'!$C$7:$O$7,0)))</f>
        <v>-</v>
      </c>
      <c r="AV367" s="80" t="str">
        <f>IF(AV223="-","-",AV223*INDEX('3c Mappings'!$C$8:$O$21,MATCH($C367,'3c Mappings'!$B$8:$B$21,0),MATCH($B367,'3c Mappings'!$C$7:$O$7,0)))</f>
        <v>-</v>
      </c>
      <c r="AW367" s="80" t="str">
        <f>IF(AW223="-","-",AW223*INDEX('3c Mappings'!$C$8:$O$21,MATCH($C367,'3c Mappings'!$B$8:$B$21,0),MATCH($B367,'3c Mappings'!$C$7:$O$7,0)))</f>
        <v>-</v>
      </c>
      <c r="AX367" s="80" t="str">
        <f>IF(AX223="-","-",AX223*INDEX('3c Mappings'!$C$8:$O$21,MATCH($C367,'3c Mappings'!$B$8:$B$21,0),MATCH($B367,'3c Mappings'!$C$7:$O$7,0)))</f>
        <v>-</v>
      </c>
      <c r="AY367" s="80" t="str">
        <f>IF(AY223="-","-",AY223*INDEX('3c Mappings'!$C$8:$O$21,MATCH($C367,'3c Mappings'!$B$8:$B$21,0),MATCH($B367,'3c Mappings'!$C$7:$O$7,0)))</f>
        <v>-</v>
      </c>
      <c r="AZ367" s="80" t="str">
        <f>IF(AZ223="-","-",AZ223*INDEX('3c Mappings'!$C$8:$O$21,MATCH($C367,'3c Mappings'!$B$8:$B$21,0),MATCH($B367,'3c Mappings'!$C$7:$O$7,0)))</f>
        <v>-</v>
      </c>
      <c r="BA367" s="80" t="str">
        <f>IF(BA223="-","-",BA223*INDEX('3c Mappings'!$C$8:$O$21,MATCH($C367,'3c Mappings'!$B$8:$B$21,0),MATCH($B367,'3c Mappings'!$C$7:$O$7,0)))</f>
        <v>-</v>
      </c>
      <c r="BB367" s="80" t="str">
        <f>IF(BB223="-","-",BB223*INDEX('3c Mappings'!$C$8:$O$21,MATCH($C367,'3c Mappings'!$B$8:$B$21,0),MATCH($B367,'3c Mappings'!$C$7:$O$7,0)))</f>
        <v>-</v>
      </c>
    </row>
    <row r="368" spans="1:54" s="14" customFormat="1" ht="12.6" customHeight="1">
      <c r="A368" s="10"/>
      <c r="B368" s="72" t="s">
        <v>202</v>
      </c>
      <c r="C368" s="73" t="s">
        <v>186</v>
      </c>
      <c r="D368" s="205"/>
      <c r="E368" s="29"/>
      <c r="F368" s="80">
        <f>IF(F211="-","-",F211*INDEX('3c Mappings'!$C$8:$O$21,MATCH($C368,'3c Mappings'!$B$8:$B$21,0),MATCH($B368,'3c Mappings'!$C$7:$O$7,0)))</f>
        <v>0</v>
      </c>
      <c r="G368" s="80">
        <f>IF(G211="-","-",G211*INDEX('3c Mappings'!$C$8:$O$21,MATCH($C368,'3c Mappings'!$B$8:$B$21,0),MATCH($B368,'3c Mappings'!$C$7:$O$7,0)))</f>
        <v>0</v>
      </c>
      <c r="H368" s="80">
        <f>IF(H211="-","-",H211*INDEX('3c Mappings'!$C$8:$O$21,MATCH($C368,'3c Mappings'!$B$8:$B$21,0),MATCH($B368,'3c Mappings'!$C$7:$O$7,0)))</f>
        <v>0</v>
      </c>
      <c r="I368" s="80">
        <f>IF(I211="-","-",I211*INDEX('3c Mappings'!$C$8:$O$21,MATCH($C368,'3c Mappings'!$B$8:$B$21,0),MATCH($B368,'3c Mappings'!$C$7:$O$7,0)))</f>
        <v>0</v>
      </c>
      <c r="J368" s="80">
        <f>IF(J211="-","-",J211*INDEX('3c Mappings'!$C$8:$O$21,MATCH($C368,'3c Mappings'!$B$8:$B$21,0),MATCH($B368,'3c Mappings'!$C$7:$O$7,0)))</f>
        <v>0</v>
      </c>
      <c r="K368" s="80">
        <f>IF(K211="-","-",K211*INDEX('3c Mappings'!$C$8:$O$21,MATCH($C368,'3c Mappings'!$B$8:$B$21,0),MATCH($B368,'3c Mappings'!$C$7:$O$7,0)))</f>
        <v>0</v>
      </c>
      <c r="L368" s="80">
        <f>IF(L211="-","-",L211*INDEX('3c Mappings'!$C$8:$O$21,MATCH($C368,'3c Mappings'!$B$8:$B$21,0),MATCH($B368,'3c Mappings'!$C$7:$O$7,0)))</f>
        <v>0</v>
      </c>
      <c r="M368" s="80">
        <f>IF(M211="-","-",M211*INDEX('3c Mappings'!$C$8:$O$21,MATCH($C368,'3c Mappings'!$B$8:$B$21,0),MATCH($B368,'3c Mappings'!$C$7:$O$7,0)))</f>
        <v>0</v>
      </c>
      <c r="N368" s="82"/>
      <c r="O368" s="80">
        <f>IF(O211="-","-",O211*INDEX('3c Mappings'!$C$8:$O$21,MATCH($C368,'3c Mappings'!$B$8:$B$21,0),MATCH($B368,'3c Mappings'!$C$7:$O$7,0)))</f>
        <v>0</v>
      </c>
      <c r="P368" s="80">
        <f>IF(P211="-","-",P211*INDEX('3c Mappings'!$C$8:$O$21,MATCH($C368,'3c Mappings'!$B$8:$B$21,0),MATCH($B368,'3c Mappings'!$C$7:$O$7,0)))</f>
        <v>0</v>
      </c>
      <c r="Q368" s="80">
        <f>IF(Q211="-","-",Q211*INDEX('3c Mappings'!$C$8:$O$21,MATCH($C368,'3c Mappings'!$B$8:$B$21,0),MATCH($B368,'3c Mappings'!$C$7:$O$7,0)))</f>
        <v>0</v>
      </c>
      <c r="R368" s="80">
        <f>IF(R211="-","-",R211*INDEX('3c Mappings'!$C$8:$O$21,MATCH($C368,'3c Mappings'!$B$8:$B$21,0),MATCH($B368,'3c Mappings'!$C$7:$O$7,0)))</f>
        <v>0</v>
      </c>
      <c r="S368" s="80">
        <f>IF(S211="-","-",S211*INDEX('3c Mappings'!$C$8:$O$21,MATCH($C368,'3c Mappings'!$B$8:$B$21,0),MATCH($B368,'3c Mappings'!$C$7:$O$7,0)))</f>
        <v>0</v>
      </c>
      <c r="T368" s="80">
        <f>IF(T211="-","-",T211*INDEX('3c Mappings'!$C$8:$O$21,MATCH($C368,'3c Mappings'!$B$8:$B$21,0),MATCH($B368,'3c Mappings'!$C$7:$O$7,0)))</f>
        <v>0</v>
      </c>
      <c r="U368" s="80">
        <f>IF(U211="-","-",U211*INDEX('3c Mappings'!$C$8:$O$21,MATCH($C368,'3c Mappings'!$B$8:$B$21,0),MATCH($B368,'3c Mappings'!$C$7:$O$7,0)))</f>
        <v>0</v>
      </c>
      <c r="V368" s="80">
        <f>IF(V211="-","-",V211*INDEX('3c Mappings'!$C$8:$O$21,MATCH($C368,'3c Mappings'!$B$8:$B$21,0),MATCH($B368,'3c Mappings'!$C$7:$O$7,0)))</f>
        <v>0</v>
      </c>
      <c r="W368" s="80">
        <f>IF(W211="-","-",W211*INDEX('3c Mappings'!$C$8:$O$21,MATCH($C368,'3c Mappings'!$B$8:$B$21,0),MATCH($B368,'3c Mappings'!$C$7:$O$7,0)))</f>
        <v>0</v>
      </c>
      <c r="X368" s="80">
        <f>IF(X211="-","-",X211*INDEX('3c Mappings'!$C$8:$O$21,MATCH($C368,'3c Mappings'!$B$8:$B$21,0),MATCH($B368,'3c Mappings'!$C$7:$O$7,0)))</f>
        <v>0</v>
      </c>
      <c r="Y368" s="80">
        <f>IF(Y211="-","-",Y211*INDEX('3c Mappings'!$C$8:$O$21,MATCH($C368,'3c Mappings'!$B$8:$B$21,0),MATCH($B368,'3c Mappings'!$C$7:$O$7,0)))</f>
        <v>0</v>
      </c>
      <c r="Z368" s="80">
        <f>IF(Z211="-","-",Z211*INDEX('3c Mappings'!$C$8:$O$21,MATCH($C368,'3c Mappings'!$B$8:$B$21,0),MATCH($B368,'3c Mappings'!$C$7:$O$7,0)))</f>
        <v>0</v>
      </c>
      <c r="AA368" s="80">
        <f>IF(AA211="-","-",AA211*INDEX('3c Mappings'!$C$8:$O$21,MATCH($C368,'3c Mappings'!$B$8:$B$21,0),MATCH($B368,'3c Mappings'!$C$7:$O$7,0)))</f>
        <v>0</v>
      </c>
      <c r="AB368" s="80">
        <f>IF(AB211="-","-",AB211*INDEX('3c Mappings'!$C$8:$O$21,MATCH($C368,'3c Mappings'!$B$8:$B$21,0),MATCH($B368,'3c Mappings'!$C$7:$O$7,0)))</f>
        <v>0</v>
      </c>
      <c r="AC368" s="80">
        <f>IF(AC211="-","-",AC211*INDEX('3c Mappings'!$C$8:$O$21,MATCH($C368,'3c Mappings'!$B$8:$B$21,0),MATCH($B368,'3c Mappings'!$C$7:$O$7,0)))</f>
        <v>0</v>
      </c>
      <c r="AD368" s="80">
        <f>IF(AD211="-","-",AD211*INDEX('3c Mappings'!$C$8:$O$21,MATCH($C368,'3c Mappings'!$B$8:$B$21,0),MATCH($B368,'3c Mappings'!$C$7:$O$7,0)))</f>
        <v>0</v>
      </c>
      <c r="AE368" s="80">
        <f>IF(AE211="-","-",AE211*INDEX('3c Mappings'!$C$8:$O$21,MATCH($C368,'3c Mappings'!$B$8:$B$21,0),MATCH($B368,'3c Mappings'!$C$7:$O$7,0)))</f>
        <v>0</v>
      </c>
      <c r="AF368" s="80">
        <f>IF(AF211="-","-",AF211*INDEX('3c Mappings'!$C$8:$O$21,MATCH($C368,'3c Mappings'!$B$8:$B$21,0),MATCH($B368,'3c Mappings'!$C$7:$O$7,0)))</f>
        <v>0</v>
      </c>
      <c r="AG368" s="80">
        <f>IF(AG211="-","-",AG211*INDEX('3c Mappings'!$C$8:$O$21,MATCH($C368,'3c Mappings'!$B$8:$B$21,0),MATCH($B368,'3c Mappings'!$C$7:$O$7,0)))</f>
        <v>0</v>
      </c>
      <c r="AH368" s="80" t="str">
        <f>IF(AH211="-","-",AH211*INDEX('3c Mappings'!$C$8:$O$21,MATCH($C368,'3c Mappings'!$B$8:$B$21,0),MATCH($B368,'3c Mappings'!$C$7:$O$7,0)))</f>
        <v>-</v>
      </c>
      <c r="AI368" s="80" t="str">
        <f>IF(AI211="-","-",AI211*INDEX('3c Mappings'!$C$8:$O$21,MATCH($C368,'3c Mappings'!$B$8:$B$21,0),MATCH($B368,'3c Mappings'!$C$7:$O$7,0)))</f>
        <v>-</v>
      </c>
      <c r="AJ368" s="80" t="str">
        <f>IF(AJ211="-","-",AJ211*INDEX('3c Mappings'!$C$8:$O$21,MATCH($C368,'3c Mappings'!$B$8:$B$21,0),MATCH($B368,'3c Mappings'!$C$7:$O$7,0)))</f>
        <v>-</v>
      </c>
      <c r="AK368" s="80" t="str">
        <f>IF(AK211="-","-",AK211*INDEX('3c Mappings'!$C$8:$O$21,MATCH($C368,'3c Mappings'!$B$8:$B$21,0),MATCH($B368,'3c Mappings'!$C$7:$O$7,0)))</f>
        <v>-</v>
      </c>
      <c r="AL368" s="80" t="str">
        <f>IF(AL211="-","-",AL211*INDEX('3c Mappings'!$C$8:$O$21,MATCH($C368,'3c Mappings'!$B$8:$B$21,0),MATCH($B368,'3c Mappings'!$C$7:$O$7,0)))</f>
        <v>-</v>
      </c>
      <c r="AM368" s="80" t="str">
        <f>IF(AM211="-","-",AM211*INDEX('3c Mappings'!$C$8:$O$21,MATCH($C368,'3c Mappings'!$B$8:$B$21,0),MATCH($B368,'3c Mappings'!$C$7:$O$7,0)))</f>
        <v>-</v>
      </c>
      <c r="AN368" s="80" t="str">
        <f>IF(AN211="-","-",AN211*INDEX('3c Mappings'!$C$8:$O$21,MATCH($C368,'3c Mappings'!$B$8:$B$21,0),MATCH($B368,'3c Mappings'!$C$7:$O$7,0)))</f>
        <v>-</v>
      </c>
      <c r="AO368" s="80" t="str">
        <f>IF(AO211="-","-",AO211*INDEX('3c Mappings'!$C$8:$O$21,MATCH($C368,'3c Mappings'!$B$8:$B$21,0),MATCH($B368,'3c Mappings'!$C$7:$O$7,0)))</f>
        <v>-</v>
      </c>
      <c r="AP368" s="80" t="str">
        <f>IF(AP211="-","-",AP211*INDEX('3c Mappings'!$C$8:$O$21,MATCH($C368,'3c Mappings'!$B$8:$B$21,0),MATCH($B368,'3c Mappings'!$C$7:$O$7,0)))</f>
        <v>-</v>
      </c>
      <c r="AQ368" s="80" t="str">
        <f>IF(AQ211="-","-",AQ211*INDEX('3c Mappings'!$C$8:$O$21,MATCH($C368,'3c Mappings'!$B$8:$B$21,0),MATCH($B368,'3c Mappings'!$C$7:$O$7,0)))</f>
        <v>-</v>
      </c>
      <c r="AR368" s="80" t="str">
        <f>IF(AR211="-","-",AR211*INDEX('3c Mappings'!$C$8:$O$21,MATCH($C368,'3c Mappings'!$B$8:$B$21,0),MATCH($B368,'3c Mappings'!$C$7:$O$7,0)))</f>
        <v>-</v>
      </c>
      <c r="AS368" s="80" t="str">
        <f>IF(AS211="-","-",AS211*INDEX('3c Mappings'!$C$8:$O$21,MATCH($C368,'3c Mappings'!$B$8:$B$21,0),MATCH($B368,'3c Mappings'!$C$7:$O$7,0)))</f>
        <v>-</v>
      </c>
      <c r="AT368" s="80" t="str">
        <f>IF(AT211="-","-",AT211*INDEX('3c Mappings'!$C$8:$O$21,MATCH($C368,'3c Mappings'!$B$8:$B$21,0),MATCH($B368,'3c Mappings'!$C$7:$O$7,0)))</f>
        <v>-</v>
      </c>
      <c r="AU368" s="80" t="str">
        <f>IF(AU211="-","-",AU211*INDEX('3c Mappings'!$C$8:$O$21,MATCH($C368,'3c Mappings'!$B$8:$B$21,0),MATCH($B368,'3c Mappings'!$C$7:$O$7,0)))</f>
        <v>-</v>
      </c>
      <c r="AV368" s="80" t="str">
        <f>IF(AV211="-","-",AV211*INDEX('3c Mappings'!$C$8:$O$21,MATCH($C368,'3c Mappings'!$B$8:$B$21,0),MATCH($B368,'3c Mappings'!$C$7:$O$7,0)))</f>
        <v>-</v>
      </c>
      <c r="AW368" s="80" t="str">
        <f>IF(AW211="-","-",AW211*INDEX('3c Mappings'!$C$8:$O$21,MATCH($C368,'3c Mappings'!$B$8:$B$21,0),MATCH($B368,'3c Mappings'!$C$7:$O$7,0)))</f>
        <v>-</v>
      </c>
      <c r="AX368" s="80" t="str">
        <f>IF(AX211="-","-",AX211*INDEX('3c Mappings'!$C$8:$O$21,MATCH($C368,'3c Mappings'!$B$8:$B$21,0),MATCH($B368,'3c Mappings'!$C$7:$O$7,0)))</f>
        <v>-</v>
      </c>
      <c r="AY368" s="80" t="str">
        <f>IF(AY211="-","-",AY211*INDEX('3c Mappings'!$C$8:$O$21,MATCH($C368,'3c Mappings'!$B$8:$B$21,0),MATCH($B368,'3c Mappings'!$C$7:$O$7,0)))</f>
        <v>-</v>
      </c>
      <c r="AZ368" s="80" t="str">
        <f>IF(AZ211="-","-",AZ211*INDEX('3c Mappings'!$C$8:$O$21,MATCH($C368,'3c Mappings'!$B$8:$B$21,0),MATCH($B368,'3c Mappings'!$C$7:$O$7,0)))</f>
        <v>-</v>
      </c>
      <c r="BA368" s="80" t="str">
        <f>IF(BA211="-","-",BA211*INDEX('3c Mappings'!$C$8:$O$21,MATCH($C368,'3c Mappings'!$B$8:$B$21,0),MATCH($B368,'3c Mappings'!$C$7:$O$7,0)))</f>
        <v>-</v>
      </c>
      <c r="BB368" s="80" t="str">
        <f>IF(BB211="-","-",BB211*INDEX('3c Mappings'!$C$8:$O$21,MATCH($C368,'3c Mappings'!$B$8:$B$21,0),MATCH($B368,'3c Mappings'!$C$7:$O$7,0)))</f>
        <v>-</v>
      </c>
    </row>
    <row r="369" spans="1:54" s="14" customFormat="1" ht="11.45">
      <c r="A369" s="10"/>
      <c r="B369" s="72" t="s">
        <v>203</v>
      </c>
      <c r="C369" s="73" t="s">
        <v>186</v>
      </c>
      <c r="D369" s="205"/>
      <c r="E369" s="29"/>
      <c r="F369" s="80">
        <f>IF(F212="-","-",F212*INDEX('3c Mappings'!$C$8:$O$21,MATCH($C369,'3c Mappings'!$B$8:$B$21,0),MATCH($B369,'3c Mappings'!$C$7:$O$7,0)))</f>
        <v>39.879236769776035</v>
      </c>
      <c r="G369" s="80">
        <f>IF(G212="-","-",G212*INDEX('3c Mappings'!$C$8:$O$21,MATCH($C369,'3c Mappings'!$B$8:$B$21,0),MATCH($B369,'3c Mappings'!$C$7:$O$7,0)))</f>
        <v>39.879236769776035</v>
      </c>
      <c r="H369" s="80">
        <f>IF(H212="-","-",H212*INDEX('3c Mappings'!$C$8:$O$21,MATCH($C369,'3c Mappings'!$B$8:$B$21,0),MATCH($B369,'3c Mappings'!$C$7:$O$7,0)))</f>
        <v>38.715834117390699</v>
      </c>
      <c r="I369" s="80">
        <f>IF(I212="-","-",I212*INDEX('3c Mappings'!$C$8:$O$21,MATCH($C369,'3c Mappings'!$B$8:$B$21,0),MATCH($B369,'3c Mappings'!$C$7:$O$7,0)))</f>
        <v>38.715834117390699</v>
      </c>
      <c r="J369" s="80">
        <f>IF(J212="-","-",J212*INDEX('3c Mappings'!$C$8:$O$21,MATCH($C369,'3c Mappings'!$B$8:$B$21,0),MATCH($B369,'3c Mappings'!$C$7:$O$7,0)))</f>
        <v>40.381689614739201</v>
      </c>
      <c r="K369" s="80">
        <f>IF(K212="-","-",K212*INDEX('3c Mappings'!$C$8:$O$21,MATCH($C369,'3c Mappings'!$B$8:$B$21,0),MATCH($B369,'3c Mappings'!$C$7:$O$7,0)))</f>
        <v>40.381689614739201</v>
      </c>
      <c r="L369" s="80">
        <f>IF(L212="-","-",L212*INDEX('3c Mappings'!$C$8:$O$21,MATCH($C369,'3c Mappings'!$B$8:$B$21,0),MATCH($B369,'3c Mappings'!$C$7:$O$7,0)))</f>
        <v>41.759249912515799</v>
      </c>
      <c r="M369" s="80">
        <f>IF(M212="-","-",M212*INDEX('3c Mappings'!$C$8:$O$21,MATCH($C369,'3c Mappings'!$B$8:$B$21,0),MATCH($B369,'3c Mappings'!$C$7:$O$7,0)))</f>
        <v>41.759249912515799</v>
      </c>
      <c r="N369" s="82"/>
      <c r="O369" s="80">
        <f>IF(O212="-","-",O212*INDEX('3c Mappings'!$C$8:$O$21,MATCH($C369,'3c Mappings'!$B$8:$B$21,0),MATCH($B369,'3c Mappings'!$C$7:$O$7,0)))</f>
        <v>41.759249912515799</v>
      </c>
      <c r="P369" s="80">
        <f>IF(P212="-","-",P212*INDEX('3c Mappings'!$C$8:$O$21,MATCH($C369,'3c Mappings'!$B$8:$B$21,0),MATCH($B369,'3c Mappings'!$C$7:$O$7,0)))</f>
        <v>41.465606086531302</v>
      </c>
      <c r="Q369" s="80">
        <f>IF(Q212="-","-",Q212*INDEX('3c Mappings'!$C$8:$O$21,MATCH($C369,'3c Mappings'!$B$8:$B$21,0),MATCH($B369,'3c Mappings'!$C$7:$O$7,0)))</f>
        <v>41.465606086531302</v>
      </c>
      <c r="R369" s="80">
        <f>IF(R212="-","-",R212*INDEX('3c Mappings'!$C$8:$O$21,MATCH($C369,'3c Mappings'!$B$8:$B$21,0),MATCH($B369,'3c Mappings'!$C$7:$O$7,0)))</f>
        <v>41.620645806255339</v>
      </c>
      <c r="S369" s="80">
        <f>IF(S212="-","-",S212*INDEX('3c Mappings'!$C$8:$O$21,MATCH($C369,'3c Mappings'!$B$8:$B$21,0),MATCH($B369,'3c Mappings'!$C$7:$O$7,0)))</f>
        <v>41.620645806255339</v>
      </c>
      <c r="T369" s="80">
        <f>IF(T212="-","-",T212*INDEX('3c Mappings'!$C$8:$O$21,MATCH($C369,'3c Mappings'!$B$8:$B$21,0),MATCH($B369,'3c Mappings'!$C$7:$O$7,0)))</f>
        <v>40.548145141812462</v>
      </c>
      <c r="U369" s="80">
        <f>IF(U212="-","-",U212*INDEX('3c Mappings'!$C$8:$O$21,MATCH($C369,'3c Mappings'!$B$8:$B$21,0),MATCH($B369,'3c Mappings'!$C$7:$O$7,0)))</f>
        <v>40.548145141812462</v>
      </c>
      <c r="V369" s="80">
        <f>IF(V212="-","-",V212*INDEX('3c Mappings'!$C$8:$O$21,MATCH($C369,'3c Mappings'!$B$8:$B$21,0),MATCH($B369,'3c Mappings'!$C$7:$O$7,0)))</f>
        <v>58.625292325661405</v>
      </c>
      <c r="W369" s="80">
        <f>IF(W212="-","-",W212*INDEX('3c Mappings'!$C$8:$O$21,MATCH($C369,'3c Mappings'!$B$8:$B$21,0),MATCH($B369,'3c Mappings'!$C$7:$O$7,0)))</f>
        <v>55.088330565573955</v>
      </c>
      <c r="X369" s="80">
        <f>IF(X212="-","-",X212*INDEX('3c Mappings'!$C$8:$O$21,MATCH($C369,'3c Mappings'!$B$8:$B$21,0),MATCH($B369,'3c Mappings'!$C$7:$O$7,0)))</f>
        <v>54.936152073826932</v>
      </c>
      <c r="Y369" s="80">
        <f>IF(Y212="-","-",Y212*INDEX('3c Mappings'!$C$8:$O$21,MATCH($C369,'3c Mappings'!$B$8:$B$21,0),MATCH($B369,'3c Mappings'!$C$7:$O$7,0)))</f>
        <v>54.936152073826932</v>
      </c>
      <c r="Z369" s="80">
        <f>IF(Z212="-","-",Z212*INDEX('3c Mappings'!$C$8:$O$21,MATCH($C369,'3c Mappings'!$B$8:$B$21,0),MATCH($B369,'3c Mappings'!$C$7:$O$7,0)))</f>
        <v>54.936152073826932</v>
      </c>
      <c r="AA369" s="80">
        <f>IF(AA212="-","-",AA212*INDEX('3c Mappings'!$C$8:$O$21,MATCH($C369,'3c Mappings'!$B$8:$B$21,0),MATCH($B369,'3c Mappings'!$C$7:$O$7,0)))</f>
        <v>54.936152073826932</v>
      </c>
      <c r="AB369" s="80">
        <f>IF(AB212="-","-",AB212*INDEX('3c Mappings'!$C$8:$O$21,MATCH($C369,'3c Mappings'!$B$8:$B$21,0),MATCH($B369,'3c Mappings'!$C$7:$O$7,0)))</f>
        <v>54.166604376983642</v>
      </c>
      <c r="AC369" s="80">
        <f>IF(AC212="-","-",AC212*INDEX('3c Mappings'!$C$8:$O$21,MATCH($C369,'3c Mappings'!$B$8:$B$21,0),MATCH($B369,'3c Mappings'!$C$7:$O$7,0)))</f>
        <v>54.166604376983642</v>
      </c>
      <c r="AD369" s="80">
        <f>IF(AD212="-","-",AD212*INDEX('3c Mappings'!$C$8:$O$21,MATCH($C369,'3c Mappings'!$B$8:$B$21,0),MATCH($B369,'3c Mappings'!$C$7:$O$7,0)))</f>
        <v>54.166604376983642</v>
      </c>
      <c r="AE369" s="80">
        <f>IF(AE212="-","-",AE212*INDEX('3c Mappings'!$C$8:$O$21,MATCH($C369,'3c Mappings'!$B$8:$B$21,0),MATCH($B369,'3c Mappings'!$C$7:$O$7,0)))</f>
        <v>54.166604376983642</v>
      </c>
      <c r="AF369" s="80">
        <f>IF(AF212="-","-",AF212*INDEX('3c Mappings'!$C$8:$O$21,MATCH($C369,'3c Mappings'!$B$8:$B$21,0),MATCH($B369,'3c Mappings'!$C$7:$O$7,0)))</f>
        <v>58.618726034124393</v>
      </c>
      <c r="AG369" s="80">
        <f>IF(AG212="-","-",AG212*INDEX('3c Mappings'!$C$8:$O$21,MATCH($C369,'3c Mappings'!$B$8:$B$21,0),MATCH($B369,'3c Mappings'!$C$7:$O$7,0)))</f>
        <v>58.618726034124393</v>
      </c>
      <c r="AH369" s="80" t="str">
        <f>IF(AH212="-","-",AH212*INDEX('3c Mappings'!$C$8:$O$21,MATCH($C369,'3c Mappings'!$B$8:$B$21,0),MATCH($B369,'3c Mappings'!$C$7:$O$7,0)))</f>
        <v>-</v>
      </c>
      <c r="AI369" s="80" t="str">
        <f>IF(AI212="-","-",AI212*INDEX('3c Mappings'!$C$8:$O$21,MATCH($C369,'3c Mappings'!$B$8:$B$21,0),MATCH($B369,'3c Mappings'!$C$7:$O$7,0)))</f>
        <v>-</v>
      </c>
      <c r="AJ369" s="80" t="str">
        <f>IF(AJ212="-","-",AJ212*INDEX('3c Mappings'!$C$8:$O$21,MATCH($C369,'3c Mappings'!$B$8:$B$21,0),MATCH($B369,'3c Mappings'!$C$7:$O$7,0)))</f>
        <v>-</v>
      </c>
      <c r="AK369" s="80" t="str">
        <f>IF(AK212="-","-",AK212*INDEX('3c Mappings'!$C$8:$O$21,MATCH($C369,'3c Mappings'!$B$8:$B$21,0),MATCH($B369,'3c Mappings'!$C$7:$O$7,0)))</f>
        <v>-</v>
      </c>
      <c r="AL369" s="80" t="str">
        <f>IF(AL212="-","-",AL212*INDEX('3c Mappings'!$C$8:$O$21,MATCH($C369,'3c Mappings'!$B$8:$B$21,0),MATCH($B369,'3c Mappings'!$C$7:$O$7,0)))</f>
        <v>-</v>
      </c>
      <c r="AM369" s="80" t="str">
        <f>IF(AM212="-","-",AM212*INDEX('3c Mappings'!$C$8:$O$21,MATCH($C369,'3c Mappings'!$B$8:$B$21,0),MATCH($B369,'3c Mappings'!$C$7:$O$7,0)))</f>
        <v>-</v>
      </c>
      <c r="AN369" s="80" t="str">
        <f>IF(AN212="-","-",AN212*INDEX('3c Mappings'!$C$8:$O$21,MATCH($C369,'3c Mappings'!$B$8:$B$21,0),MATCH($B369,'3c Mappings'!$C$7:$O$7,0)))</f>
        <v>-</v>
      </c>
      <c r="AO369" s="80" t="str">
        <f>IF(AO212="-","-",AO212*INDEX('3c Mappings'!$C$8:$O$21,MATCH($C369,'3c Mappings'!$B$8:$B$21,0),MATCH($B369,'3c Mappings'!$C$7:$O$7,0)))</f>
        <v>-</v>
      </c>
      <c r="AP369" s="80" t="str">
        <f>IF(AP212="-","-",AP212*INDEX('3c Mappings'!$C$8:$O$21,MATCH($C369,'3c Mappings'!$B$8:$B$21,0),MATCH($B369,'3c Mappings'!$C$7:$O$7,0)))</f>
        <v>-</v>
      </c>
      <c r="AQ369" s="80" t="str">
        <f>IF(AQ212="-","-",AQ212*INDEX('3c Mappings'!$C$8:$O$21,MATCH($C369,'3c Mappings'!$B$8:$B$21,0),MATCH($B369,'3c Mappings'!$C$7:$O$7,0)))</f>
        <v>-</v>
      </c>
      <c r="AR369" s="80" t="str">
        <f>IF(AR212="-","-",AR212*INDEX('3c Mappings'!$C$8:$O$21,MATCH($C369,'3c Mappings'!$B$8:$B$21,0),MATCH($B369,'3c Mappings'!$C$7:$O$7,0)))</f>
        <v>-</v>
      </c>
      <c r="AS369" s="80" t="str">
        <f>IF(AS212="-","-",AS212*INDEX('3c Mappings'!$C$8:$O$21,MATCH($C369,'3c Mappings'!$B$8:$B$21,0),MATCH($B369,'3c Mappings'!$C$7:$O$7,0)))</f>
        <v>-</v>
      </c>
      <c r="AT369" s="80" t="str">
        <f>IF(AT212="-","-",AT212*INDEX('3c Mappings'!$C$8:$O$21,MATCH($C369,'3c Mappings'!$B$8:$B$21,0),MATCH($B369,'3c Mappings'!$C$7:$O$7,0)))</f>
        <v>-</v>
      </c>
      <c r="AU369" s="80" t="str">
        <f>IF(AU212="-","-",AU212*INDEX('3c Mappings'!$C$8:$O$21,MATCH($C369,'3c Mappings'!$B$8:$B$21,0),MATCH($B369,'3c Mappings'!$C$7:$O$7,0)))</f>
        <v>-</v>
      </c>
      <c r="AV369" s="80" t="str">
        <f>IF(AV212="-","-",AV212*INDEX('3c Mappings'!$C$8:$O$21,MATCH($C369,'3c Mappings'!$B$8:$B$21,0),MATCH($B369,'3c Mappings'!$C$7:$O$7,0)))</f>
        <v>-</v>
      </c>
      <c r="AW369" s="80" t="str">
        <f>IF(AW212="-","-",AW212*INDEX('3c Mappings'!$C$8:$O$21,MATCH($C369,'3c Mappings'!$B$8:$B$21,0),MATCH($B369,'3c Mappings'!$C$7:$O$7,0)))</f>
        <v>-</v>
      </c>
      <c r="AX369" s="80" t="str">
        <f>IF(AX212="-","-",AX212*INDEX('3c Mappings'!$C$8:$O$21,MATCH($C369,'3c Mappings'!$B$8:$B$21,0),MATCH($B369,'3c Mappings'!$C$7:$O$7,0)))</f>
        <v>-</v>
      </c>
      <c r="AY369" s="80" t="str">
        <f>IF(AY212="-","-",AY212*INDEX('3c Mappings'!$C$8:$O$21,MATCH($C369,'3c Mappings'!$B$8:$B$21,0),MATCH($B369,'3c Mappings'!$C$7:$O$7,0)))</f>
        <v>-</v>
      </c>
      <c r="AZ369" s="80" t="str">
        <f>IF(AZ212="-","-",AZ212*INDEX('3c Mappings'!$C$8:$O$21,MATCH($C369,'3c Mappings'!$B$8:$B$21,0),MATCH($B369,'3c Mappings'!$C$7:$O$7,0)))</f>
        <v>-</v>
      </c>
      <c r="BA369" s="80" t="str">
        <f>IF(BA212="-","-",BA212*INDEX('3c Mappings'!$C$8:$O$21,MATCH($C369,'3c Mappings'!$B$8:$B$21,0),MATCH($B369,'3c Mappings'!$C$7:$O$7,0)))</f>
        <v>-</v>
      </c>
      <c r="BB369" s="80" t="str">
        <f>IF(BB212="-","-",BB212*INDEX('3c Mappings'!$C$8:$O$21,MATCH($C369,'3c Mappings'!$B$8:$B$21,0),MATCH($B369,'3c Mappings'!$C$7:$O$7,0)))</f>
        <v>-</v>
      </c>
    </row>
    <row r="370" spans="1:54" s="14" customFormat="1" ht="11.45">
      <c r="A370" s="10"/>
      <c r="B370" s="72" t="s">
        <v>204</v>
      </c>
      <c r="C370" s="73" t="s">
        <v>186</v>
      </c>
      <c r="D370" s="205"/>
      <c r="E370" s="29"/>
      <c r="F370" s="80">
        <f>IF(F213="-","-",F213*INDEX('3c Mappings'!$C$8:$O$21,MATCH($C370,'3c Mappings'!$B$8:$B$21,0),MATCH($B370,'3c Mappings'!$C$7:$O$7,0)))</f>
        <v>65.328537619524582</v>
      </c>
      <c r="G370" s="80">
        <f>IF(G213="-","-",G213*INDEX('3c Mappings'!$C$8:$O$21,MATCH($C370,'3c Mappings'!$B$8:$B$21,0),MATCH($B370,'3c Mappings'!$C$7:$O$7,0)))</f>
        <v>65.328537619524582</v>
      </c>
      <c r="H370" s="80">
        <f>IF(H213="-","-",H213*INDEX('3c Mappings'!$C$8:$O$21,MATCH($C370,'3c Mappings'!$B$8:$B$21,0),MATCH($B370,'3c Mappings'!$C$7:$O$7,0)))</f>
        <v>66.688639893133612</v>
      </c>
      <c r="I370" s="80">
        <f>IF(I213="-","-",I213*INDEX('3c Mappings'!$C$8:$O$21,MATCH($C370,'3c Mappings'!$B$8:$B$21,0),MATCH($B370,'3c Mappings'!$C$7:$O$7,0)))</f>
        <v>66.688639893133612</v>
      </c>
      <c r="J370" s="80">
        <f>IF(J213="-","-",J213*INDEX('3c Mappings'!$C$8:$O$21,MATCH($C370,'3c Mappings'!$B$8:$B$21,0),MATCH($B370,'3c Mappings'!$C$7:$O$7,0)))</f>
        <v>66.35218150506698</v>
      </c>
      <c r="K370" s="80">
        <f>IF(K213="-","-",K213*INDEX('3c Mappings'!$C$8:$O$21,MATCH($C370,'3c Mappings'!$B$8:$B$21,0),MATCH($B370,'3c Mappings'!$C$7:$O$7,0)))</f>
        <v>66.35218150506698</v>
      </c>
      <c r="L370" s="80">
        <f>IF(L213="-","-",L213*INDEX('3c Mappings'!$C$8:$O$21,MATCH($C370,'3c Mappings'!$B$8:$B$21,0),MATCH($B370,'3c Mappings'!$C$7:$O$7,0)))</f>
        <v>66.809386929623756</v>
      </c>
      <c r="M370" s="80">
        <f>IF(M213="-","-",M213*INDEX('3c Mappings'!$C$8:$O$21,MATCH($C370,'3c Mappings'!$B$8:$B$21,0),MATCH($B370,'3c Mappings'!$C$7:$O$7,0)))</f>
        <v>66.809386929623756</v>
      </c>
      <c r="N370" s="82"/>
      <c r="O370" s="80">
        <f>IF(O213="-","-",O213*INDEX('3c Mappings'!$C$8:$O$21,MATCH($C370,'3c Mappings'!$B$8:$B$21,0),MATCH($B370,'3c Mappings'!$C$7:$O$7,0)))</f>
        <v>66.809386929623756</v>
      </c>
      <c r="P370" s="80">
        <f>IF(P213="-","-",P213*INDEX('3c Mappings'!$C$8:$O$21,MATCH($C370,'3c Mappings'!$B$8:$B$21,0),MATCH($B370,'3c Mappings'!$C$7:$O$7,0)))</f>
        <v>71.757273990514406</v>
      </c>
      <c r="Q370" s="80">
        <f>IF(Q213="-","-",Q213*INDEX('3c Mappings'!$C$8:$O$21,MATCH($C370,'3c Mappings'!$B$8:$B$21,0),MATCH($B370,'3c Mappings'!$C$7:$O$7,0)))</f>
        <v>71.757273990514406</v>
      </c>
      <c r="R370" s="80">
        <f>IF(R213="-","-",R213*INDEX('3c Mappings'!$C$8:$O$21,MATCH($C370,'3c Mappings'!$B$8:$B$21,0),MATCH($B370,'3c Mappings'!$C$7:$O$7,0)))</f>
        <v>73.19749800847751</v>
      </c>
      <c r="S370" s="80">
        <f>IF(S213="-","-",S213*INDEX('3c Mappings'!$C$8:$O$21,MATCH($C370,'3c Mappings'!$B$8:$B$21,0),MATCH($B370,'3c Mappings'!$C$7:$O$7,0)))</f>
        <v>73.19749800847751</v>
      </c>
      <c r="T370" s="80">
        <f>IF(T213="-","-",T213*INDEX('3c Mappings'!$C$8:$O$21,MATCH($C370,'3c Mappings'!$B$8:$B$21,0),MATCH($B370,'3c Mappings'!$C$7:$O$7,0)))</f>
        <v>64.482638311648486</v>
      </c>
      <c r="U370" s="80">
        <f>IF(U213="-","-",U213*INDEX('3c Mappings'!$C$8:$O$21,MATCH($C370,'3c Mappings'!$B$8:$B$21,0),MATCH($B370,'3c Mappings'!$C$7:$O$7,0)))</f>
        <v>64.482638311648486</v>
      </c>
      <c r="V370" s="80">
        <f>IF(V213="-","-",V213*INDEX('3c Mappings'!$C$8:$O$21,MATCH($C370,'3c Mappings'!$B$8:$B$21,0),MATCH($B370,'3c Mappings'!$C$7:$O$7,0)))</f>
        <v>94.956672333198043</v>
      </c>
      <c r="W370" s="80">
        <f>IF(W213="-","-",W213*INDEX('3c Mappings'!$C$8:$O$21,MATCH($C370,'3c Mappings'!$B$8:$B$21,0),MATCH($B370,'3c Mappings'!$C$7:$O$7,0)))</f>
        <v>90.851290769859276</v>
      </c>
      <c r="X370" s="80">
        <f>IF(X213="-","-",X213*INDEX('3c Mappings'!$C$8:$O$21,MATCH($C370,'3c Mappings'!$B$8:$B$21,0),MATCH($B370,'3c Mappings'!$C$7:$O$7,0)))</f>
        <v>94.506070196311271</v>
      </c>
      <c r="Y370" s="80">
        <f>IF(Y213="-","-",Y213*INDEX('3c Mappings'!$C$8:$O$21,MATCH($C370,'3c Mappings'!$B$8:$B$21,0),MATCH($B370,'3c Mappings'!$C$7:$O$7,0)))</f>
        <v>94.506070196311271</v>
      </c>
      <c r="Z370" s="80">
        <f>IF(Z213="-","-",Z213*INDEX('3c Mappings'!$C$8:$O$21,MATCH($C370,'3c Mappings'!$B$8:$B$21,0),MATCH($B370,'3c Mappings'!$C$7:$O$7,0)))</f>
        <v>94.506070196311271</v>
      </c>
      <c r="AA370" s="80">
        <f>IF(AA213="-","-",AA213*INDEX('3c Mappings'!$C$8:$O$21,MATCH($C370,'3c Mappings'!$B$8:$B$21,0),MATCH($B370,'3c Mappings'!$C$7:$O$7,0)))</f>
        <v>94.506070196311271</v>
      </c>
      <c r="AB370" s="80">
        <f>IF(AB213="-","-",AB213*INDEX('3c Mappings'!$C$8:$O$21,MATCH($C370,'3c Mappings'!$B$8:$B$21,0),MATCH($B370,'3c Mappings'!$C$7:$O$7,0)))</f>
        <v>100.42536600215261</v>
      </c>
      <c r="AC370" s="80">
        <f>IF(AC213="-","-",AC213*INDEX('3c Mappings'!$C$8:$O$21,MATCH($C370,'3c Mappings'!$B$8:$B$21,0),MATCH($B370,'3c Mappings'!$C$7:$O$7,0)))</f>
        <v>100.42536600215261</v>
      </c>
      <c r="AD370" s="80">
        <f>IF(AD213="-","-",AD213*INDEX('3c Mappings'!$C$8:$O$21,MATCH($C370,'3c Mappings'!$B$8:$B$21,0),MATCH($B370,'3c Mappings'!$C$7:$O$7,0)))</f>
        <v>100.42536600215261</v>
      </c>
      <c r="AE370" s="80">
        <f>IF(AE213="-","-",AE213*INDEX('3c Mappings'!$C$8:$O$21,MATCH($C370,'3c Mappings'!$B$8:$B$21,0),MATCH($B370,'3c Mappings'!$C$7:$O$7,0)))</f>
        <v>100.42536600215261</v>
      </c>
      <c r="AF370" s="80">
        <f>IF(AF213="-","-",AF213*INDEX('3c Mappings'!$C$8:$O$21,MATCH($C370,'3c Mappings'!$B$8:$B$21,0),MATCH($B370,'3c Mappings'!$C$7:$O$7,0)))</f>
        <v>106.1095581989315</v>
      </c>
      <c r="AG370" s="80">
        <f>IF(AG213="-","-",AG213*INDEX('3c Mappings'!$C$8:$O$21,MATCH($C370,'3c Mappings'!$B$8:$B$21,0),MATCH($B370,'3c Mappings'!$C$7:$O$7,0)))</f>
        <v>106.1095581989315</v>
      </c>
      <c r="AH370" s="80" t="str">
        <f>IF(AH213="-","-",AH213*INDEX('3c Mappings'!$C$8:$O$21,MATCH($C370,'3c Mappings'!$B$8:$B$21,0),MATCH($B370,'3c Mappings'!$C$7:$O$7,0)))</f>
        <v>-</v>
      </c>
      <c r="AI370" s="80" t="str">
        <f>IF(AI213="-","-",AI213*INDEX('3c Mappings'!$C$8:$O$21,MATCH($C370,'3c Mappings'!$B$8:$B$21,0),MATCH($B370,'3c Mappings'!$C$7:$O$7,0)))</f>
        <v>-</v>
      </c>
      <c r="AJ370" s="80" t="str">
        <f>IF(AJ213="-","-",AJ213*INDEX('3c Mappings'!$C$8:$O$21,MATCH($C370,'3c Mappings'!$B$8:$B$21,0),MATCH($B370,'3c Mappings'!$C$7:$O$7,0)))</f>
        <v>-</v>
      </c>
      <c r="AK370" s="80" t="str">
        <f>IF(AK213="-","-",AK213*INDEX('3c Mappings'!$C$8:$O$21,MATCH($C370,'3c Mappings'!$B$8:$B$21,0),MATCH($B370,'3c Mappings'!$C$7:$O$7,0)))</f>
        <v>-</v>
      </c>
      <c r="AL370" s="80" t="str">
        <f>IF(AL213="-","-",AL213*INDEX('3c Mappings'!$C$8:$O$21,MATCH($C370,'3c Mappings'!$B$8:$B$21,0),MATCH($B370,'3c Mappings'!$C$7:$O$7,0)))</f>
        <v>-</v>
      </c>
      <c r="AM370" s="80" t="str">
        <f>IF(AM213="-","-",AM213*INDEX('3c Mappings'!$C$8:$O$21,MATCH($C370,'3c Mappings'!$B$8:$B$21,0),MATCH($B370,'3c Mappings'!$C$7:$O$7,0)))</f>
        <v>-</v>
      </c>
      <c r="AN370" s="80" t="str">
        <f>IF(AN213="-","-",AN213*INDEX('3c Mappings'!$C$8:$O$21,MATCH($C370,'3c Mappings'!$B$8:$B$21,0),MATCH($B370,'3c Mappings'!$C$7:$O$7,0)))</f>
        <v>-</v>
      </c>
      <c r="AO370" s="80" t="str">
        <f>IF(AO213="-","-",AO213*INDEX('3c Mappings'!$C$8:$O$21,MATCH($C370,'3c Mappings'!$B$8:$B$21,0),MATCH($B370,'3c Mappings'!$C$7:$O$7,0)))</f>
        <v>-</v>
      </c>
      <c r="AP370" s="80" t="str">
        <f>IF(AP213="-","-",AP213*INDEX('3c Mappings'!$C$8:$O$21,MATCH($C370,'3c Mappings'!$B$8:$B$21,0),MATCH($B370,'3c Mappings'!$C$7:$O$7,0)))</f>
        <v>-</v>
      </c>
      <c r="AQ370" s="80" t="str">
        <f>IF(AQ213="-","-",AQ213*INDEX('3c Mappings'!$C$8:$O$21,MATCH($C370,'3c Mappings'!$B$8:$B$21,0),MATCH($B370,'3c Mappings'!$C$7:$O$7,0)))</f>
        <v>-</v>
      </c>
      <c r="AR370" s="80" t="str">
        <f>IF(AR213="-","-",AR213*INDEX('3c Mappings'!$C$8:$O$21,MATCH($C370,'3c Mappings'!$B$8:$B$21,0),MATCH($B370,'3c Mappings'!$C$7:$O$7,0)))</f>
        <v>-</v>
      </c>
      <c r="AS370" s="80" t="str">
        <f>IF(AS213="-","-",AS213*INDEX('3c Mappings'!$C$8:$O$21,MATCH($C370,'3c Mappings'!$B$8:$B$21,0),MATCH($B370,'3c Mappings'!$C$7:$O$7,0)))</f>
        <v>-</v>
      </c>
      <c r="AT370" s="80" t="str">
        <f>IF(AT213="-","-",AT213*INDEX('3c Mappings'!$C$8:$O$21,MATCH($C370,'3c Mappings'!$B$8:$B$21,0),MATCH($B370,'3c Mappings'!$C$7:$O$7,0)))</f>
        <v>-</v>
      </c>
      <c r="AU370" s="80" t="str">
        <f>IF(AU213="-","-",AU213*INDEX('3c Mappings'!$C$8:$O$21,MATCH($C370,'3c Mappings'!$B$8:$B$21,0),MATCH($B370,'3c Mappings'!$C$7:$O$7,0)))</f>
        <v>-</v>
      </c>
      <c r="AV370" s="80" t="str">
        <f>IF(AV213="-","-",AV213*INDEX('3c Mappings'!$C$8:$O$21,MATCH($C370,'3c Mappings'!$B$8:$B$21,0),MATCH($B370,'3c Mappings'!$C$7:$O$7,0)))</f>
        <v>-</v>
      </c>
      <c r="AW370" s="80" t="str">
        <f>IF(AW213="-","-",AW213*INDEX('3c Mappings'!$C$8:$O$21,MATCH($C370,'3c Mappings'!$B$8:$B$21,0),MATCH($B370,'3c Mappings'!$C$7:$O$7,0)))</f>
        <v>-</v>
      </c>
      <c r="AX370" s="80" t="str">
        <f>IF(AX213="-","-",AX213*INDEX('3c Mappings'!$C$8:$O$21,MATCH($C370,'3c Mappings'!$B$8:$B$21,0),MATCH($B370,'3c Mappings'!$C$7:$O$7,0)))</f>
        <v>-</v>
      </c>
      <c r="AY370" s="80" t="str">
        <f>IF(AY213="-","-",AY213*INDEX('3c Mappings'!$C$8:$O$21,MATCH($C370,'3c Mappings'!$B$8:$B$21,0),MATCH($B370,'3c Mappings'!$C$7:$O$7,0)))</f>
        <v>-</v>
      </c>
      <c r="AZ370" s="80" t="str">
        <f>IF(AZ213="-","-",AZ213*INDEX('3c Mappings'!$C$8:$O$21,MATCH($C370,'3c Mappings'!$B$8:$B$21,0),MATCH($B370,'3c Mappings'!$C$7:$O$7,0)))</f>
        <v>-</v>
      </c>
      <c r="BA370" s="80" t="str">
        <f>IF(BA213="-","-",BA213*INDEX('3c Mappings'!$C$8:$O$21,MATCH($C370,'3c Mappings'!$B$8:$B$21,0),MATCH($B370,'3c Mappings'!$C$7:$O$7,0)))</f>
        <v>-</v>
      </c>
      <c r="BB370" s="80" t="str">
        <f>IF(BB213="-","-",BB213*INDEX('3c Mappings'!$C$8:$O$21,MATCH($C370,'3c Mappings'!$B$8:$B$21,0),MATCH($B370,'3c Mappings'!$C$7:$O$7,0)))</f>
        <v>-</v>
      </c>
    </row>
    <row r="371" spans="1:54" s="14" customFormat="1" ht="11.45">
      <c r="A371" s="10"/>
      <c r="B371" s="72" t="s">
        <v>205</v>
      </c>
      <c r="C371" s="73" t="s">
        <v>186</v>
      </c>
      <c r="D371" s="205"/>
      <c r="E371" s="29"/>
      <c r="F371" s="80">
        <f>IF(F214="-","-",F214*INDEX('3c Mappings'!$C$8:$O$21,MATCH($C371,'3c Mappings'!$B$8:$B$21,0),MATCH($B371,'3c Mappings'!$C$7:$O$7,0)))</f>
        <v>0</v>
      </c>
      <c r="G371" s="80">
        <f>IF(G214="-","-",G214*INDEX('3c Mappings'!$C$8:$O$21,MATCH($C371,'3c Mappings'!$B$8:$B$21,0),MATCH($B371,'3c Mappings'!$C$7:$O$7,0)))</f>
        <v>0</v>
      </c>
      <c r="H371" s="80">
        <f>IF(H214="-","-",H214*INDEX('3c Mappings'!$C$8:$O$21,MATCH($C371,'3c Mappings'!$B$8:$B$21,0),MATCH($B371,'3c Mappings'!$C$7:$O$7,0)))</f>
        <v>0</v>
      </c>
      <c r="I371" s="80">
        <f>IF(I214="-","-",I214*INDEX('3c Mappings'!$C$8:$O$21,MATCH($C371,'3c Mappings'!$B$8:$B$21,0),MATCH($B371,'3c Mappings'!$C$7:$O$7,0)))</f>
        <v>0</v>
      </c>
      <c r="J371" s="80">
        <f>IF(J214="-","-",J214*INDEX('3c Mappings'!$C$8:$O$21,MATCH($C371,'3c Mappings'!$B$8:$B$21,0),MATCH($B371,'3c Mappings'!$C$7:$O$7,0)))</f>
        <v>0</v>
      </c>
      <c r="K371" s="80">
        <f>IF(K214="-","-",K214*INDEX('3c Mappings'!$C$8:$O$21,MATCH($C371,'3c Mappings'!$B$8:$B$21,0),MATCH($B371,'3c Mappings'!$C$7:$O$7,0)))</f>
        <v>0</v>
      </c>
      <c r="L371" s="80">
        <f>IF(L214="-","-",L214*INDEX('3c Mappings'!$C$8:$O$21,MATCH($C371,'3c Mappings'!$B$8:$B$21,0),MATCH($B371,'3c Mappings'!$C$7:$O$7,0)))</f>
        <v>0</v>
      </c>
      <c r="M371" s="80">
        <f>IF(M214="-","-",M214*INDEX('3c Mappings'!$C$8:$O$21,MATCH($C371,'3c Mappings'!$B$8:$B$21,0),MATCH($B371,'3c Mappings'!$C$7:$O$7,0)))</f>
        <v>0</v>
      </c>
      <c r="N371" s="82"/>
      <c r="O371" s="80">
        <f>IF(O214="-","-",O214*INDEX('3c Mappings'!$C$8:$O$21,MATCH($C371,'3c Mappings'!$B$8:$B$21,0),MATCH($B371,'3c Mappings'!$C$7:$O$7,0)))</f>
        <v>0</v>
      </c>
      <c r="P371" s="80">
        <f>IF(P214="-","-",P214*INDEX('3c Mappings'!$C$8:$O$21,MATCH($C371,'3c Mappings'!$B$8:$B$21,0),MATCH($B371,'3c Mappings'!$C$7:$O$7,0)))</f>
        <v>0</v>
      </c>
      <c r="Q371" s="80">
        <f>IF(Q214="-","-",Q214*INDEX('3c Mappings'!$C$8:$O$21,MATCH($C371,'3c Mappings'!$B$8:$B$21,0),MATCH($B371,'3c Mappings'!$C$7:$O$7,0)))</f>
        <v>0</v>
      </c>
      <c r="R371" s="80">
        <f>IF(R214="-","-",R214*INDEX('3c Mappings'!$C$8:$O$21,MATCH($C371,'3c Mappings'!$B$8:$B$21,0),MATCH($B371,'3c Mappings'!$C$7:$O$7,0)))</f>
        <v>0</v>
      </c>
      <c r="S371" s="80">
        <f>IF(S214="-","-",S214*INDEX('3c Mappings'!$C$8:$O$21,MATCH($C371,'3c Mappings'!$B$8:$B$21,0),MATCH($B371,'3c Mappings'!$C$7:$O$7,0)))</f>
        <v>0</v>
      </c>
      <c r="T371" s="80">
        <f>IF(T214="-","-",T214*INDEX('3c Mappings'!$C$8:$O$21,MATCH($C371,'3c Mappings'!$B$8:$B$21,0),MATCH($B371,'3c Mappings'!$C$7:$O$7,0)))</f>
        <v>0</v>
      </c>
      <c r="U371" s="80">
        <f>IF(U214="-","-",U214*INDEX('3c Mappings'!$C$8:$O$21,MATCH($C371,'3c Mappings'!$B$8:$B$21,0),MATCH($B371,'3c Mappings'!$C$7:$O$7,0)))</f>
        <v>0</v>
      </c>
      <c r="V371" s="80">
        <f>IF(V214="-","-",V214*INDEX('3c Mappings'!$C$8:$O$21,MATCH($C371,'3c Mappings'!$B$8:$B$21,0),MATCH($B371,'3c Mappings'!$C$7:$O$7,0)))</f>
        <v>0</v>
      </c>
      <c r="W371" s="80">
        <f>IF(W214="-","-",W214*INDEX('3c Mappings'!$C$8:$O$21,MATCH($C371,'3c Mappings'!$B$8:$B$21,0),MATCH($B371,'3c Mappings'!$C$7:$O$7,0)))</f>
        <v>0</v>
      </c>
      <c r="X371" s="80">
        <f>IF(X214="-","-",X214*INDEX('3c Mappings'!$C$8:$O$21,MATCH($C371,'3c Mappings'!$B$8:$B$21,0),MATCH($B371,'3c Mappings'!$C$7:$O$7,0)))</f>
        <v>0</v>
      </c>
      <c r="Y371" s="80">
        <f>IF(Y214="-","-",Y214*INDEX('3c Mappings'!$C$8:$O$21,MATCH($C371,'3c Mappings'!$B$8:$B$21,0),MATCH($B371,'3c Mappings'!$C$7:$O$7,0)))</f>
        <v>0</v>
      </c>
      <c r="Z371" s="80">
        <f>IF(Z214="-","-",Z214*INDEX('3c Mappings'!$C$8:$O$21,MATCH($C371,'3c Mappings'!$B$8:$B$21,0),MATCH($B371,'3c Mappings'!$C$7:$O$7,0)))</f>
        <v>0</v>
      </c>
      <c r="AA371" s="80">
        <f>IF(AA214="-","-",AA214*INDEX('3c Mappings'!$C$8:$O$21,MATCH($C371,'3c Mappings'!$B$8:$B$21,0),MATCH($B371,'3c Mappings'!$C$7:$O$7,0)))</f>
        <v>0</v>
      </c>
      <c r="AB371" s="80">
        <f>IF(AB214="-","-",AB214*INDEX('3c Mappings'!$C$8:$O$21,MATCH($C371,'3c Mappings'!$B$8:$B$21,0),MATCH($B371,'3c Mappings'!$C$7:$O$7,0)))</f>
        <v>0</v>
      </c>
      <c r="AC371" s="80">
        <f>IF(AC214="-","-",AC214*INDEX('3c Mappings'!$C$8:$O$21,MATCH($C371,'3c Mappings'!$B$8:$B$21,0),MATCH($B371,'3c Mappings'!$C$7:$O$7,0)))</f>
        <v>0</v>
      </c>
      <c r="AD371" s="80">
        <f>IF(AD214="-","-",AD214*INDEX('3c Mappings'!$C$8:$O$21,MATCH($C371,'3c Mappings'!$B$8:$B$21,0),MATCH($B371,'3c Mappings'!$C$7:$O$7,0)))</f>
        <v>0</v>
      </c>
      <c r="AE371" s="80">
        <f>IF(AE214="-","-",AE214*INDEX('3c Mappings'!$C$8:$O$21,MATCH($C371,'3c Mappings'!$B$8:$B$21,0),MATCH($B371,'3c Mappings'!$C$7:$O$7,0)))</f>
        <v>0</v>
      </c>
      <c r="AF371" s="80">
        <f>IF(AF214="-","-",AF214*INDEX('3c Mappings'!$C$8:$O$21,MATCH($C371,'3c Mappings'!$B$8:$B$21,0),MATCH($B371,'3c Mappings'!$C$7:$O$7,0)))</f>
        <v>0</v>
      </c>
      <c r="AG371" s="80">
        <f>IF(AG214="-","-",AG214*INDEX('3c Mappings'!$C$8:$O$21,MATCH($C371,'3c Mappings'!$B$8:$B$21,0),MATCH($B371,'3c Mappings'!$C$7:$O$7,0)))</f>
        <v>0</v>
      </c>
      <c r="AH371" s="80" t="str">
        <f>IF(AH214="-","-",AH214*INDEX('3c Mappings'!$C$8:$O$21,MATCH($C371,'3c Mappings'!$B$8:$B$21,0),MATCH($B371,'3c Mappings'!$C$7:$O$7,0)))</f>
        <v>-</v>
      </c>
      <c r="AI371" s="80" t="str">
        <f>IF(AI214="-","-",AI214*INDEX('3c Mappings'!$C$8:$O$21,MATCH($C371,'3c Mappings'!$B$8:$B$21,0),MATCH($B371,'3c Mappings'!$C$7:$O$7,0)))</f>
        <v>-</v>
      </c>
      <c r="AJ371" s="80" t="str">
        <f>IF(AJ214="-","-",AJ214*INDEX('3c Mappings'!$C$8:$O$21,MATCH($C371,'3c Mappings'!$B$8:$B$21,0),MATCH($B371,'3c Mappings'!$C$7:$O$7,0)))</f>
        <v>-</v>
      </c>
      <c r="AK371" s="80" t="str">
        <f>IF(AK214="-","-",AK214*INDEX('3c Mappings'!$C$8:$O$21,MATCH($C371,'3c Mappings'!$B$8:$B$21,0),MATCH($B371,'3c Mappings'!$C$7:$O$7,0)))</f>
        <v>-</v>
      </c>
      <c r="AL371" s="80" t="str">
        <f>IF(AL214="-","-",AL214*INDEX('3c Mappings'!$C$8:$O$21,MATCH($C371,'3c Mappings'!$B$8:$B$21,0),MATCH($B371,'3c Mappings'!$C$7:$O$7,0)))</f>
        <v>-</v>
      </c>
      <c r="AM371" s="80" t="str">
        <f>IF(AM214="-","-",AM214*INDEX('3c Mappings'!$C$8:$O$21,MATCH($C371,'3c Mappings'!$B$8:$B$21,0),MATCH($B371,'3c Mappings'!$C$7:$O$7,0)))</f>
        <v>-</v>
      </c>
      <c r="AN371" s="80" t="str">
        <f>IF(AN214="-","-",AN214*INDEX('3c Mappings'!$C$8:$O$21,MATCH($C371,'3c Mappings'!$B$8:$B$21,0),MATCH($B371,'3c Mappings'!$C$7:$O$7,0)))</f>
        <v>-</v>
      </c>
      <c r="AO371" s="80" t="str">
        <f>IF(AO214="-","-",AO214*INDEX('3c Mappings'!$C$8:$O$21,MATCH($C371,'3c Mappings'!$B$8:$B$21,0),MATCH($B371,'3c Mappings'!$C$7:$O$7,0)))</f>
        <v>-</v>
      </c>
      <c r="AP371" s="80" t="str">
        <f>IF(AP214="-","-",AP214*INDEX('3c Mappings'!$C$8:$O$21,MATCH($C371,'3c Mappings'!$B$8:$B$21,0),MATCH($B371,'3c Mappings'!$C$7:$O$7,0)))</f>
        <v>-</v>
      </c>
      <c r="AQ371" s="80" t="str">
        <f>IF(AQ214="-","-",AQ214*INDEX('3c Mappings'!$C$8:$O$21,MATCH($C371,'3c Mappings'!$B$8:$B$21,0),MATCH($B371,'3c Mappings'!$C$7:$O$7,0)))</f>
        <v>-</v>
      </c>
      <c r="AR371" s="80" t="str">
        <f>IF(AR214="-","-",AR214*INDEX('3c Mappings'!$C$8:$O$21,MATCH($C371,'3c Mappings'!$B$8:$B$21,0),MATCH($B371,'3c Mappings'!$C$7:$O$7,0)))</f>
        <v>-</v>
      </c>
      <c r="AS371" s="80" t="str">
        <f>IF(AS214="-","-",AS214*INDEX('3c Mappings'!$C$8:$O$21,MATCH($C371,'3c Mappings'!$B$8:$B$21,0),MATCH($B371,'3c Mappings'!$C$7:$O$7,0)))</f>
        <v>-</v>
      </c>
      <c r="AT371" s="80" t="str">
        <f>IF(AT214="-","-",AT214*INDEX('3c Mappings'!$C$8:$O$21,MATCH($C371,'3c Mappings'!$B$8:$B$21,0),MATCH($B371,'3c Mappings'!$C$7:$O$7,0)))</f>
        <v>-</v>
      </c>
      <c r="AU371" s="80" t="str">
        <f>IF(AU214="-","-",AU214*INDEX('3c Mappings'!$C$8:$O$21,MATCH($C371,'3c Mappings'!$B$8:$B$21,0),MATCH($B371,'3c Mappings'!$C$7:$O$7,0)))</f>
        <v>-</v>
      </c>
      <c r="AV371" s="80" t="str">
        <f>IF(AV214="-","-",AV214*INDEX('3c Mappings'!$C$8:$O$21,MATCH($C371,'3c Mappings'!$B$8:$B$21,0),MATCH($B371,'3c Mappings'!$C$7:$O$7,0)))</f>
        <v>-</v>
      </c>
      <c r="AW371" s="80" t="str">
        <f>IF(AW214="-","-",AW214*INDEX('3c Mappings'!$C$8:$O$21,MATCH($C371,'3c Mappings'!$B$8:$B$21,0),MATCH($B371,'3c Mappings'!$C$7:$O$7,0)))</f>
        <v>-</v>
      </c>
      <c r="AX371" s="80" t="str">
        <f>IF(AX214="-","-",AX214*INDEX('3c Mappings'!$C$8:$O$21,MATCH($C371,'3c Mappings'!$B$8:$B$21,0),MATCH($B371,'3c Mappings'!$C$7:$O$7,0)))</f>
        <v>-</v>
      </c>
      <c r="AY371" s="80" t="str">
        <f>IF(AY214="-","-",AY214*INDEX('3c Mappings'!$C$8:$O$21,MATCH($C371,'3c Mappings'!$B$8:$B$21,0),MATCH($B371,'3c Mappings'!$C$7:$O$7,0)))</f>
        <v>-</v>
      </c>
      <c r="AZ371" s="80" t="str">
        <f>IF(AZ214="-","-",AZ214*INDEX('3c Mappings'!$C$8:$O$21,MATCH($C371,'3c Mappings'!$B$8:$B$21,0),MATCH($B371,'3c Mappings'!$C$7:$O$7,0)))</f>
        <v>-</v>
      </c>
      <c r="BA371" s="80" t="str">
        <f>IF(BA214="-","-",BA214*INDEX('3c Mappings'!$C$8:$O$21,MATCH($C371,'3c Mappings'!$B$8:$B$21,0),MATCH($B371,'3c Mappings'!$C$7:$O$7,0)))</f>
        <v>-</v>
      </c>
      <c r="BB371" s="80" t="str">
        <f>IF(BB214="-","-",BB214*INDEX('3c Mappings'!$C$8:$O$21,MATCH($C371,'3c Mappings'!$B$8:$B$21,0),MATCH($B371,'3c Mappings'!$C$7:$O$7,0)))</f>
        <v>-</v>
      </c>
    </row>
    <row r="372" spans="1:54" s="14" customFormat="1" ht="11.45">
      <c r="A372" s="10"/>
      <c r="B372" s="72" t="s">
        <v>206</v>
      </c>
      <c r="C372" s="73" t="s">
        <v>186</v>
      </c>
      <c r="D372" s="205"/>
      <c r="E372" s="29"/>
      <c r="F372" s="80">
        <f>IF(F215="-","-",F215*INDEX('3c Mappings'!$C$8:$O$21,MATCH($C372,'3c Mappings'!$B$8:$B$21,0),MATCH($B372,'3c Mappings'!$C$7:$O$7,0)))</f>
        <v>0</v>
      </c>
      <c r="G372" s="80">
        <f>IF(G215="-","-",G215*INDEX('3c Mappings'!$C$8:$O$21,MATCH($C372,'3c Mappings'!$B$8:$B$21,0),MATCH($B372,'3c Mappings'!$C$7:$O$7,0)))</f>
        <v>0</v>
      </c>
      <c r="H372" s="80">
        <f>IF(H215="-","-",H215*INDEX('3c Mappings'!$C$8:$O$21,MATCH($C372,'3c Mappings'!$B$8:$B$21,0),MATCH($B372,'3c Mappings'!$C$7:$O$7,0)))</f>
        <v>0</v>
      </c>
      <c r="I372" s="80">
        <f>IF(I215="-","-",I215*INDEX('3c Mappings'!$C$8:$O$21,MATCH($C372,'3c Mappings'!$B$8:$B$21,0),MATCH($B372,'3c Mappings'!$C$7:$O$7,0)))</f>
        <v>0</v>
      </c>
      <c r="J372" s="80">
        <f>IF(J215="-","-",J215*INDEX('3c Mappings'!$C$8:$O$21,MATCH($C372,'3c Mappings'!$B$8:$B$21,0),MATCH($B372,'3c Mappings'!$C$7:$O$7,0)))</f>
        <v>0</v>
      </c>
      <c r="K372" s="80">
        <f>IF(K215="-","-",K215*INDEX('3c Mappings'!$C$8:$O$21,MATCH($C372,'3c Mappings'!$B$8:$B$21,0),MATCH($B372,'3c Mappings'!$C$7:$O$7,0)))</f>
        <v>0</v>
      </c>
      <c r="L372" s="80">
        <f>IF(L215="-","-",L215*INDEX('3c Mappings'!$C$8:$O$21,MATCH($C372,'3c Mappings'!$B$8:$B$21,0),MATCH($B372,'3c Mappings'!$C$7:$O$7,0)))</f>
        <v>0</v>
      </c>
      <c r="M372" s="80">
        <f>IF(M215="-","-",M215*INDEX('3c Mappings'!$C$8:$O$21,MATCH($C372,'3c Mappings'!$B$8:$B$21,0),MATCH($B372,'3c Mappings'!$C$7:$O$7,0)))</f>
        <v>0</v>
      </c>
      <c r="N372" s="82"/>
      <c r="O372" s="80">
        <f>IF(O215="-","-",O215*INDEX('3c Mappings'!$C$8:$O$21,MATCH($C372,'3c Mappings'!$B$8:$B$21,0),MATCH($B372,'3c Mappings'!$C$7:$O$7,0)))</f>
        <v>0</v>
      </c>
      <c r="P372" s="80">
        <f>IF(P215="-","-",P215*INDEX('3c Mappings'!$C$8:$O$21,MATCH($C372,'3c Mappings'!$B$8:$B$21,0),MATCH($B372,'3c Mappings'!$C$7:$O$7,0)))</f>
        <v>0</v>
      </c>
      <c r="Q372" s="80">
        <f>IF(Q215="-","-",Q215*INDEX('3c Mappings'!$C$8:$O$21,MATCH($C372,'3c Mappings'!$B$8:$B$21,0),MATCH($B372,'3c Mappings'!$C$7:$O$7,0)))</f>
        <v>0</v>
      </c>
      <c r="R372" s="80">
        <f>IF(R215="-","-",R215*INDEX('3c Mappings'!$C$8:$O$21,MATCH($C372,'3c Mappings'!$B$8:$B$21,0),MATCH($B372,'3c Mappings'!$C$7:$O$7,0)))</f>
        <v>0</v>
      </c>
      <c r="S372" s="80">
        <f>IF(S215="-","-",S215*INDEX('3c Mappings'!$C$8:$O$21,MATCH($C372,'3c Mappings'!$B$8:$B$21,0),MATCH($B372,'3c Mappings'!$C$7:$O$7,0)))</f>
        <v>0</v>
      </c>
      <c r="T372" s="80">
        <f>IF(T215="-","-",T215*INDEX('3c Mappings'!$C$8:$O$21,MATCH($C372,'3c Mappings'!$B$8:$B$21,0),MATCH($B372,'3c Mappings'!$C$7:$O$7,0)))</f>
        <v>0</v>
      </c>
      <c r="U372" s="80">
        <f>IF(U215="-","-",U215*INDEX('3c Mappings'!$C$8:$O$21,MATCH($C372,'3c Mappings'!$B$8:$B$21,0),MATCH($B372,'3c Mappings'!$C$7:$O$7,0)))</f>
        <v>0</v>
      </c>
      <c r="V372" s="80">
        <f>IF(V215="-","-",V215*INDEX('3c Mappings'!$C$8:$O$21,MATCH($C372,'3c Mappings'!$B$8:$B$21,0),MATCH($B372,'3c Mappings'!$C$7:$O$7,0)))</f>
        <v>0</v>
      </c>
      <c r="W372" s="80">
        <f>IF(W215="-","-",W215*INDEX('3c Mappings'!$C$8:$O$21,MATCH($C372,'3c Mappings'!$B$8:$B$21,0),MATCH($B372,'3c Mappings'!$C$7:$O$7,0)))</f>
        <v>0</v>
      </c>
      <c r="X372" s="80">
        <f>IF(X215="-","-",X215*INDEX('3c Mappings'!$C$8:$O$21,MATCH($C372,'3c Mappings'!$B$8:$B$21,0),MATCH($B372,'3c Mappings'!$C$7:$O$7,0)))</f>
        <v>0</v>
      </c>
      <c r="Y372" s="80">
        <f>IF(Y215="-","-",Y215*INDEX('3c Mappings'!$C$8:$O$21,MATCH($C372,'3c Mappings'!$B$8:$B$21,0),MATCH($B372,'3c Mappings'!$C$7:$O$7,0)))</f>
        <v>0</v>
      </c>
      <c r="Z372" s="80">
        <f>IF(Z215="-","-",Z215*INDEX('3c Mappings'!$C$8:$O$21,MATCH($C372,'3c Mappings'!$B$8:$B$21,0),MATCH($B372,'3c Mappings'!$C$7:$O$7,0)))</f>
        <v>0</v>
      </c>
      <c r="AA372" s="80">
        <f>IF(AA215="-","-",AA215*INDEX('3c Mappings'!$C$8:$O$21,MATCH($C372,'3c Mappings'!$B$8:$B$21,0),MATCH($B372,'3c Mappings'!$C$7:$O$7,0)))</f>
        <v>0</v>
      </c>
      <c r="AB372" s="80">
        <f>IF(AB215="-","-",AB215*INDEX('3c Mappings'!$C$8:$O$21,MATCH($C372,'3c Mappings'!$B$8:$B$21,0),MATCH($B372,'3c Mappings'!$C$7:$O$7,0)))</f>
        <v>0</v>
      </c>
      <c r="AC372" s="80">
        <f>IF(AC215="-","-",AC215*INDEX('3c Mappings'!$C$8:$O$21,MATCH($C372,'3c Mappings'!$B$8:$B$21,0),MATCH($B372,'3c Mappings'!$C$7:$O$7,0)))</f>
        <v>0</v>
      </c>
      <c r="AD372" s="80">
        <f>IF(AD215="-","-",AD215*INDEX('3c Mappings'!$C$8:$O$21,MATCH($C372,'3c Mappings'!$B$8:$B$21,0),MATCH($B372,'3c Mappings'!$C$7:$O$7,0)))</f>
        <v>0</v>
      </c>
      <c r="AE372" s="80">
        <f>IF(AE215="-","-",AE215*INDEX('3c Mappings'!$C$8:$O$21,MATCH($C372,'3c Mappings'!$B$8:$B$21,0),MATCH($B372,'3c Mappings'!$C$7:$O$7,0)))</f>
        <v>0</v>
      </c>
      <c r="AF372" s="80">
        <f>IF(AF215="-","-",AF215*INDEX('3c Mappings'!$C$8:$O$21,MATCH($C372,'3c Mappings'!$B$8:$B$21,0),MATCH($B372,'3c Mappings'!$C$7:$O$7,0)))</f>
        <v>0</v>
      </c>
      <c r="AG372" s="80">
        <f>IF(AG215="-","-",AG215*INDEX('3c Mappings'!$C$8:$O$21,MATCH($C372,'3c Mappings'!$B$8:$B$21,0),MATCH($B372,'3c Mappings'!$C$7:$O$7,0)))</f>
        <v>0</v>
      </c>
      <c r="AH372" s="80" t="str">
        <f>IF(AH215="-","-",AH215*INDEX('3c Mappings'!$C$8:$O$21,MATCH($C372,'3c Mappings'!$B$8:$B$21,0),MATCH($B372,'3c Mappings'!$C$7:$O$7,0)))</f>
        <v>-</v>
      </c>
      <c r="AI372" s="80" t="str">
        <f>IF(AI215="-","-",AI215*INDEX('3c Mappings'!$C$8:$O$21,MATCH($C372,'3c Mappings'!$B$8:$B$21,0),MATCH($B372,'3c Mappings'!$C$7:$O$7,0)))</f>
        <v>-</v>
      </c>
      <c r="AJ372" s="80" t="str">
        <f>IF(AJ215="-","-",AJ215*INDEX('3c Mappings'!$C$8:$O$21,MATCH($C372,'3c Mappings'!$B$8:$B$21,0),MATCH($B372,'3c Mappings'!$C$7:$O$7,0)))</f>
        <v>-</v>
      </c>
      <c r="AK372" s="80" t="str">
        <f>IF(AK215="-","-",AK215*INDEX('3c Mappings'!$C$8:$O$21,MATCH($C372,'3c Mappings'!$B$8:$B$21,0),MATCH($B372,'3c Mappings'!$C$7:$O$7,0)))</f>
        <v>-</v>
      </c>
      <c r="AL372" s="80" t="str">
        <f>IF(AL215="-","-",AL215*INDEX('3c Mappings'!$C$8:$O$21,MATCH($C372,'3c Mappings'!$B$8:$B$21,0),MATCH($B372,'3c Mappings'!$C$7:$O$7,0)))</f>
        <v>-</v>
      </c>
      <c r="AM372" s="80" t="str">
        <f>IF(AM215="-","-",AM215*INDEX('3c Mappings'!$C$8:$O$21,MATCH($C372,'3c Mappings'!$B$8:$B$21,0),MATCH($B372,'3c Mappings'!$C$7:$O$7,0)))</f>
        <v>-</v>
      </c>
      <c r="AN372" s="80" t="str">
        <f>IF(AN215="-","-",AN215*INDEX('3c Mappings'!$C$8:$O$21,MATCH($C372,'3c Mappings'!$B$8:$B$21,0),MATCH($B372,'3c Mappings'!$C$7:$O$7,0)))</f>
        <v>-</v>
      </c>
      <c r="AO372" s="80" t="str">
        <f>IF(AO215="-","-",AO215*INDEX('3c Mappings'!$C$8:$O$21,MATCH($C372,'3c Mappings'!$B$8:$B$21,0),MATCH($B372,'3c Mappings'!$C$7:$O$7,0)))</f>
        <v>-</v>
      </c>
      <c r="AP372" s="80" t="str">
        <f>IF(AP215="-","-",AP215*INDEX('3c Mappings'!$C$8:$O$21,MATCH($C372,'3c Mappings'!$B$8:$B$21,0),MATCH($B372,'3c Mappings'!$C$7:$O$7,0)))</f>
        <v>-</v>
      </c>
      <c r="AQ372" s="80" t="str">
        <f>IF(AQ215="-","-",AQ215*INDEX('3c Mappings'!$C$8:$O$21,MATCH($C372,'3c Mappings'!$B$8:$B$21,0),MATCH($B372,'3c Mappings'!$C$7:$O$7,0)))</f>
        <v>-</v>
      </c>
      <c r="AR372" s="80" t="str">
        <f>IF(AR215="-","-",AR215*INDEX('3c Mappings'!$C$8:$O$21,MATCH($C372,'3c Mappings'!$B$8:$B$21,0),MATCH($B372,'3c Mappings'!$C$7:$O$7,0)))</f>
        <v>-</v>
      </c>
      <c r="AS372" s="80" t="str">
        <f>IF(AS215="-","-",AS215*INDEX('3c Mappings'!$C$8:$O$21,MATCH($C372,'3c Mappings'!$B$8:$B$21,0),MATCH($B372,'3c Mappings'!$C$7:$O$7,0)))</f>
        <v>-</v>
      </c>
      <c r="AT372" s="80" t="str">
        <f>IF(AT215="-","-",AT215*INDEX('3c Mappings'!$C$8:$O$21,MATCH($C372,'3c Mappings'!$B$8:$B$21,0),MATCH($B372,'3c Mappings'!$C$7:$O$7,0)))</f>
        <v>-</v>
      </c>
      <c r="AU372" s="80" t="str">
        <f>IF(AU215="-","-",AU215*INDEX('3c Mappings'!$C$8:$O$21,MATCH($C372,'3c Mappings'!$B$8:$B$21,0),MATCH($B372,'3c Mappings'!$C$7:$O$7,0)))</f>
        <v>-</v>
      </c>
      <c r="AV372" s="80" t="str">
        <f>IF(AV215="-","-",AV215*INDEX('3c Mappings'!$C$8:$O$21,MATCH($C372,'3c Mappings'!$B$8:$B$21,0),MATCH($B372,'3c Mappings'!$C$7:$O$7,0)))</f>
        <v>-</v>
      </c>
      <c r="AW372" s="80" t="str">
        <f>IF(AW215="-","-",AW215*INDEX('3c Mappings'!$C$8:$O$21,MATCH($C372,'3c Mappings'!$B$8:$B$21,0),MATCH($B372,'3c Mappings'!$C$7:$O$7,0)))</f>
        <v>-</v>
      </c>
      <c r="AX372" s="80" t="str">
        <f>IF(AX215="-","-",AX215*INDEX('3c Mappings'!$C$8:$O$21,MATCH($C372,'3c Mappings'!$B$8:$B$21,0),MATCH($B372,'3c Mappings'!$C$7:$O$7,0)))</f>
        <v>-</v>
      </c>
      <c r="AY372" s="80" t="str">
        <f>IF(AY215="-","-",AY215*INDEX('3c Mappings'!$C$8:$O$21,MATCH($C372,'3c Mappings'!$B$8:$B$21,0),MATCH($B372,'3c Mappings'!$C$7:$O$7,0)))</f>
        <v>-</v>
      </c>
      <c r="AZ372" s="80" t="str">
        <f>IF(AZ215="-","-",AZ215*INDEX('3c Mappings'!$C$8:$O$21,MATCH($C372,'3c Mappings'!$B$8:$B$21,0),MATCH($B372,'3c Mappings'!$C$7:$O$7,0)))</f>
        <v>-</v>
      </c>
      <c r="BA372" s="80" t="str">
        <f>IF(BA215="-","-",BA215*INDEX('3c Mappings'!$C$8:$O$21,MATCH($C372,'3c Mappings'!$B$8:$B$21,0),MATCH($B372,'3c Mappings'!$C$7:$O$7,0)))</f>
        <v>-</v>
      </c>
      <c r="BB372" s="80" t="str">
        <f>IF(BB215="-","-",BB215*INDEX('3c Mappings'!$C$8:$O$21,MATCH($C372,'3c Mappings'!$B$8:$B$21,0),MATCH($B372,'3c Mappings'!$C$7:$O$7,0)))</f>
        <v>-</v>
      </c>
    </row>
    <row r="373" spans="1:54" s="14" customFormat="1" ht="11.45">
      <c r="A373" s="10"/>
      <c r="B373" s="72" t="s">
        <v>207</v>
      </c>
      <c r="C373" s="73" t="s">
        <v>186</v>
      </c>
      <c r="D373" s="205"/>
      <c r="E373" s="29"/>
      <c r="F373" s="80">
        <f>IF(F216="-","-",F216*INDEX('3c Mappings'!$C$8:$O$21,MATCH($C373,'3c Mappings'!$B$8:$B$21,0),MATCH($B373,'3c Mappings'!$C$7:$O$7,0)))</f>
        <v>0.66299176985339336</v>
      </c>
      <c r="G373" s="80">
        <f>IF(G216="-","-",G216*INDEX('3c Mappings'!$C$8:$O$21,MATCH($C373,'3c Mappings'!$B$8:$B$21,0),MATCH($B373,'3c Mappings'!$C$7:$O$7,0)))</f>
        <v>0.66299176985339336</v>
      </c>
      <c r="H373" s="80">
        <f>IF(H216="-","-",H216*INDEX('3c Mappings'!$C$8:$O$21,MATCH($C373,'3c Mappings'!$B$8:$B$21,0),MATCH($B373,'3c Mappings'!$C$7:$O$7,0)))</f>
        <v>0.67353953235670094</v>
      </c>
      <c r="I373" s="80">
        <f>IF(I216="-","-",I216*INDEX('3c Mappings'!$C$8:$O$21,MATCH($C373,'3c Mappings'!$B$8:$B$21,0),MATCH($B373,'3c Mappings'!$C$7:$O$7,0)))</f>
        <v>0.67353953235670094</v>
      </c>
      <c r="J373" s="80">
        <f>IF(J216="-","-",J216*INDEX('3c Mappings'!$C$8:$O$21,MATCH($C373,'3c Mappings'!$B$8:$B$21,0),MATCH($B373,'3c Mappings'!$C$7:$O$7,0)))</f>
        <v>0.64841668618237247</v>
      </c>
      <c r="K373" s="80">
        <f>IF(K216="-","-",K216*INDEX('3c Mappings'!$C$8:$O$21,MATCH($C373,'3c Mappings'!$B$8:$B$21,0),MATCH($B373,'3c Mappings'!$C$7:$O$7,0)))</f>
        <v>0.64841668618237247</v>
      </c>
      <c r="L373" s="80">
        <f>IF(L216="-","-",L216*INDEX('3c Mappings'!$C$8:$O$21,MATCH($C373,'3c Mappings'!$B$8:$B$21,0),MATCH($B373,'3c Mappings'!$C$7:$O$7,0)))</f>
        <v>0.66958092468299801</v>
      </c>
      <c r="M373" s="80">
        <f>IF(M216="-","-",M216*INDEX('3c Mappings'!$C$8:$O$21,MATCH($C373,'3c Mappings'!$B$8:$B$21,0),MATCH($B373,'3c Mappings'!$C$7:$O$7,0)))</f>
        <v>0.66958092468299801</v>
      </c>
      <c r="N373" s="82"/>
      <c r="O373" s="80">
        <f>IF(O216="-","-",O216*INDEX('3c Mappings'!$C$8:$O$21,MATCH($C373,'3c Mappings'!$B$8:$B$21,0),MATCH($B373,'3c Mappings'!$C$7:$O$7,0)))</f>
        <v>0.66958092468299801</v>
      </c>
      <c r="P373" s="80">
        <f>IF(P216="-","-",P216*INDEX('3c Mappings'!$C$8:$O$21,MATCH($C373,'3c Mappings'!$B$8:$B$21,0),MATCH($B373,'3c Mappings'!$C$7:$O$7,0)))</f>
        <v>0.69520299548580955</v>
      </c>
      <c r="Q373" s="80">
        <f>IF(Q216="-","-",Q216*INDEX('3c Mappings'!$C$8:$O$21,MATCH($C373,'3c Mappings'!$B$8:$B$21,0),MATCH($B373,'3c Mappings'!$C$7:$O$7,0)))</f>
        <v>0.69520299548580955</v>
      </c>
      <c r="R373" s="80">
        <f>IF(R216="-","-",R216*INDEX('3c Mappings'!$C$8:$O$21,MATCH($C373,'3c Mappings'!$B$8:$B$21,0),MATCH($B373,'3c Mappings'!$C$7:$O$7,0)))</f>
        <v>0.71223747376646318</v>
      </c>
      <c r="S373" s="80">
        <f>IF(S216="-","-",S216*INDEX('3c Mappings'!$C$8:$O$21,MATCH($C373,'3c Mappings'!$B$8:$B$21,0),MATCH($B373,'3c Mappings'!$C$7:$O$7,0)))</f>
        <v>0.71223747376646318</v>
      </c>
      <c r="T373" s="80">
        <f>IF(T216="-","-",T216*INDEX('3c Mappings'!$C$8:$O$21,MATCH($C373,'3c Mappings'!$B$8:$B$21,0),MATCH($B373,'3c Mappings'!$C$7:$O$7,0)))</f>
        <v>0.66846273199201012</v>
      </c>
      <c r="U373" s="80">
        <f>IF(U216="-","-",U216*INDEX('3c Mappings'!$C$8:$O$21,MATCH($C373,'3c Mappings'!$B$8:$B$21,0),MATCH($B373,'3c Mappings'!$C$7:$O$7,0)))</f>
        <v>0.66846273199201012</v>
      </c>
      <c r="V373" s="80">
        <f>IF(V216="-","-",V216*INDEX('3c Mappings'!$C$8:$O$21,MATCH($C373,'3c Mappings'!$B$8:$B$21,0),MATCH($B373,'3c Mappings'!$C$7:$O$7,0)))</f>
        <v>0.96816289152805612</v>
      </c>
      <c r="W373" s="80">
        <f>IF(W216="-","-",W216*INDEX('3c Mappings'!$C$8:$O$21,MATCH($C373,'3c Mappings'!$B$8:$B$21,0),MATCH($B373,'3c Mappings'!$C$7:$O$7,0)))</f>
        <v>0.93728119798146747</v>
      </c>
      <c r="X373" s="80">
        <f>IF(X216="-","-",X216*INDEX('3c Mappings'!$C$8:$O$21,MATCH($C373,'3c Mappings'!$B$8:$B$21,0),MATCH($B373,'3c Mappings'!$C$7:$O$7,0)))</f>
        <v>0.94008922461648525</v>
      </c>
      <c r="Y373" s="80">
        <f>IF(Y216="-","-",Y216*INDEX('3c Mappings'!$C$8:$O$21,MATCH($C373,'3c Mappings'!$B$8:$B$21,0),MATCH($B373,'3c Mappings'!$C$7:$O$7,0)))</f>
        <v>0.94008922461648525</v>
      </c>
      <c r="Z373" s="80">
        <f>IF(Z216="-","-",Z216*INDEX('3c Mappings'!$C$8:$O$21,MATCH($C373,'3c Mappings'!$B$8:$B$21,0),MATCH($B373,'3c Mappings'!$C$7:$O$7,0)))</f>
        <v>0.94008922461648525</v>
      </c>
      <c r="AA373" s="80">
        <f>IF(AA216="-","-",AA216*INDEX('3c Mappings'!$C$8:$O$21,MATCH($C373,'3c Mappings'!$B$8:$B$21,0),MATCH($B373,'3c Mappings'!$C$7:$O$7,0)))</f>
        <v>0.94008922461648525</v>
      </c>
      <c r="AB373" s="80">
        <f>IF(AB216="-","-",AB216*INDEX('3c Mappings'!$C$8:$O$21,MATCH($C373,'3c Mappings'!$B$8:$B$21,0),MATCH($B373,'3c Mappings'!$C$7:$O$7,0)))</f>
        <v>0.88011740136805594</v>
      </c>
      <c r="AC373" s="80">
        <f>IF(AC216="-","-",AC216*INDEX('3c Mappings'!$C$8:$O$21,MATCH($C373,'3c Mappings'!$B$8:$B$21,0),MATCH($B373,'3c Mappings'!$C$7:$O$7,0)))</f>
        <v>0.88011740136805594</v>
      </c>
      <c r="AD373" s="80">
        <f>IF(AD216="-","-",AD216*INDEX('3c Mappings'!$C$8:$O$21,MATCH($C373,'3c Mappings'!$B$8:$B$21,0),MATCH($B373,'3c Mappings'!$C$7:$O$7,0)))</f>
        <v>0.88011740136805594</v>
      </c>
      <c r="AE373" s="80">
        <f>IF(AE216="-","-",AE216*INDEX('3c Mappings'!$C$8:$O$21,MATCH($C373,'3c Mappings'!$B$8:$B$21,0),MATCH($B373,'3c Mappings'!$C$7:$O$7,0)))</f>
        <v>0.88011740136805594</v>
      </c>
      <c r="AF373" s="80">
        <f>IF(AF216="-","-",AF216*INDEX('3c Mappings'!$C$8:$O$21,MATCH($C373,'3c Mappings'!$B$8:$B$21,0),MATCH($B373,'3c Mappings'!$C$7:$O$7,0)))</f>
        <v>0.98021558552910304</v>
      </c>
      <c r="AG373" s="80">
        <f>IF(AG216="-","-",AG216*INDEX('3c Mappings'!$C$8:$O$21,MATCH($C373,'3c Mappings'!$B$8:$B$21,0),MATCH($B373,'3c Mappings'!$C$7:$O$7,0)))</f>
        <v>0.98021558552910304</v>
      </c>
      <c r="AH373" s="80" t="str">
        <f>IF(AH216="-","-",AH216*INDEX('3c Mappings'!$C$8:$O$21,MATCH($C373,'3c Mappings'!$B$8:$B$21,0),MATCH($B373,'3c Mappings'!$C$7:$O$7,0)))</f>
        <v>-</v>
      </c>
      <c r="AI373" s="80" t="str">
        <f>IF(AI216="-","-",AI216*INDEX('3c Mappings'!$C$8:$O$21,MATCH($C373,'3c Mappings'!$B$8:$B$21,0),MATCH($B373,'3c Mappings'!$C$7:$O$7,0)))</f>
        <v>-</v>
      </c>
      <c r="AJ373" s="80" t="str">
        <f>IF(AJ216="-","-",AJ216*INDEX('3c Mappings'!$C$8:$O$21,MATCH($C373,'3c Mappings'!$B$8:$B$21,0),MATCH($B373,'3c Mappings'!$C$7:$O$7,0)))</f>
        <v>-</v>
      </c>
      <c r="AK373" s="80" t="str">
        <f>IF(AK216="-","-",AK216*INDEX('3c Mappings'!$C$8:$O$21,MATCH($C373,'3c Mappings'!$B$8:$B$21,0),MATCH($B373,'3c Mappings'!$C$7:$O$7,0)))</f>
        <v>-</v>
      </c>
      <c r="AL373" s="80" t="str">
        <f>IF(AL216="-","-",AL216*INDEX('3c Mappings'!$C$8:$O$21,MATCH($C373,'3c Mappings'!$B$8:$B$21,0),MATCH($B373,'3c Mappings'!$C$7:$O$7,0)))</f>
        <v>-</v>
      </c>
      <c r="AM373" s="80" t="str">
        <f>IF(AM216="-","-",AM216*INDEX('3c Mappings'!$C$8:$O$21,MATCH($C373,'3c Mappings'!$B$8:$B$21,0),MATCH($B373,'3c Mappings'!$C$7:$O$7,0)))</f>
        <v>-</v>
      </c>
      <c r="AN373" s="80" t="str">
        <f>IF(AN216="-","-",AN216*INDEX('3c Mappings'!$C$8:$O$21,MATCH($C373,'3c Mappings'!$B$8:$B$21,0),MATCH($B373,'3c Mappings'!$C$7:$O$7,0)))</f>
        <v>-</v>
      </c>
      <c r="AO373" s="80" t="str">
        <f>IF(AO216="-","-",AO216*INDEX('3c Mappings'!$C$8:$O$21,MATCH($C373,'3c Mappings'!$B$8:$B$21,0),MATCH($B373,'3c Mappings'!$C$7:$O$7,0)))</f>
        <v>-</v>
      </c>
      <c r="AP373" s="80" t="str">
        <f>IF(AP216="-","-",AP216*INDEX('3c Mappings'!$C$8:$O$21,MATCH($C373,'3c Mappings'!$B$8:$B$21,0),MATCH($B373,'3c Mappings'!$C$7:$O$7,0)))</f>
        <v>-</v>
      </c>
      <c r="AQ373" s="80" t="str">
        <f>IF(AQ216="-","-",AQ216*INDEX('3c Mappings'!$C$8:$O$21,MATCH($C373,'3c Mappings'!$B$8:$B$21,0),MATCH($B373,'3c Mappings'!$C$7:$O$7,0)))</f>
        <v>-</v>
      </c>
      <c r="AR373" s="80" t="str">
        <f>IF(AR216="-","-",AR216*INDEX('3c Mappings'!$C$8:$O$21,MATCH($C373,'3c Mappings'!$B$8:$B$21,0),MATCH($B373,'3c Mappings'!$C$7:$O$7,0)))</f>
        <v>-</v>
      </c>
      <c r="AS373" s="80" t="str">
        <f>IF(AS216="-","-",AS216*INDEX('3c Mappings'!$C$8:$O$21,MATCH($C373,'3c Mappings'!$B$8:$B$21,0),MATCH($B373,'3c Mappings'!$C$7:$O$7,0)))</f>
        <v>-</v>
      </c>
      <c r="AT373" s="80" t="str">
        <f>IF(AT216="-","-",AT216*INDEX('3c Mappings'!$C$8:$O$21,MATCH($C373,'3c Mappings'!$B$8:$B$21,0),MATCH($B373,'3c Mappings'!$C$7:$O$7,0)))</f>
        <v>-</v>
      </c>
      <c r="AU373" s="80" t="str">
        <f>IF(AU216="-","-",AU216*INDEX('3c Mappings'!$C$8:$O$21,MATCH($C373,'3c Mappings'!$B$8:$B$21,0),MATCH($B373,'3c Mappings'!$C$7:$O$7,0)))</f>
        <v>-</v>
      </c>
      <c r="AV373" s="80" t="str">
        <f>IF(AV216="-","-",AV216*INDEX('3c Mappings'!$C$8:$O$21,MATCH($C373,'3c Mappings'!$B$8:$B$21,0),MATCH($B373,'3c Mappings'!$C$7:$O$7,0)))</f>
        <v>-</v>
      </c>
      <c r="AW373" s="80" t="str">
        <f>IF(AW216="-","-",AW216*INDEX('3c Mappings'!$C$8:$O$21,MATCH($C373,'3c Mappings'!$B$8:$B$21,0),MATCH($B373,'3c Mappings'!$C$7:$O$7,0)))</f>
        <v>-</v>
      </c>
      <c r="AX373" s="80" t="str">
        <f>IF(AX216="-","-",AX216*INDEX('3c Mappings'!$C$8:$O$21,MATCH($C373,'3c Mappings'!$B$8:$B$21,0),MATCH($B373,'3c Mappings'!$C$7:$O$7,0)))</f>
        <v>-</v>
      </c>
      <c r="AY373" s="80" t="str">
        <f>IF(AY216="-","-",AY216*INDEX('3c Mappings'!$C$8:$O$21,MATCH($C373,'3c Mappings'!$B$8:$B$21,0),MATCH($B373,'3c Mappings'!$C$7:$O$7,0)))</f>
        <v>-</v>
      </c>
      <c r="AZ373" s="80" t="str">
        <f>IF(AZ216="-","-",AZ216*INDEX('3c Mappings'!$C$8:$O$21,MATCH($C373,'3c Mappings'!$B$8:$B$21,0),MATCH($B373,'3c Mappings'!$C$7:$O$7,0)))</f>
        <v>-</v>
      </c>
      <c r="BA373" s="80" t="str">
        <f>IF(BA216="-","-",BA216*INDEX('3c Mappings'!$C$8:$O$21,MATCH($C373,'3c Mappings'!$B$8:$B$21,0),MATCH($B373,'3c Mappings'!$C$7:$O$7,0)))</f>
        <v>-</v>
      </c>
      <c r="BB373" s="80" t="str">
        <f>IF(BB216="-","-",BB216*INDEX('3c Mappings'!$C$8:$O$21,MATCH($C373,'3c Mappings'!$B$8:$B$21,0),MATCH($B373,'3c Mappings'!$C$7:$O$7,0)))</f>
        <v>-</v>
      </c>
    </row>
    <row r="374" spans="1:54" s="14" customFormat="1" ht="11.45">
      <c r="A374" s="10"/>
      <c r="B374" s="72" t="s">
        <v>208</v>
      </c>
      <c r="C374" s="73" t="s">
        <v>186</v>
      </c>
      <c r="D374" s="205"/>
      <c r="E374" s="29"/>
      <c r="F374" s="80">
        <f>IF(F217="-","-",F217*INDEX('3c Mappings'!$C$8:$O$21,MATCH($C374,'3c Mappings'!$B$8:$B$21,0),MATCH($B374,'3c Mappings'!$C$7:$O$7,0)))</f>
        <v>0</v>
      </c>
      <c r="G374" s="80">
        <f>IF(G217="-","-",G217*INDEX('3c Mappings'!$C$8:$O$21,MATCH($C374,'3c Mappings'!$B$8:$B$21,0),MATCH($B374,'3c Mappings'!$C$7:$O$7,0)))</f>
        <v>0</v>
      </c>
      <c r="H374" s="80">
        <f>IF(H217="-","-",H217*INDEX('3c Mappings'!$C$8:$O$21,MATCH($C374,'3c Mappings'!$B$8:$B$21,0),MATCH($B374,'3c Mappings'!$C$7:$O$7,0)))</f>
        <v>0</v>
      </c>
      <c r="I374" s="80">
        <f>IF(I217="-","-",I217*INDEX('3c Mappings'!$C$8:$O$21,MATCH($C374,'3c Mappings'!$B$8:$B$21,0),MATCH($B374,'3c Mappings'!$C$7:$O$7,0)))</f>
        <v>0</v>
      </c>
      <c r="J374" s="80">
        <f>IF(J217="-","-",J217*INDEX('3c Mappings'!$C$8:$O$21,MATCH($C374,'3c Mappings'!$B$8:$B$21,0),MATCH($B374,'3c Mappings'!$C$7:$O$7,0)))</f>
        <v>0</v>
      </c>
      <c r="K374" s="80">
        <f>IF(K217="-","-",K217*INDEX('3c Mappings'!$C$8:$O$21,MATCH($C374,'3c Mappings'!$B$8:$B$21,0),MATCH($B374,'3c Mappings'!$C$7:$O$7,0)))</f>
        <v>0</v>
      </c>
      <c r="L374" s="80">
        <f>IF(L217="-","-",L217*INDEX('3c Mappings'!$C$8:$O$21,MATCH($C374,'3c Mappings'!$B$8:$B$21,0),MATCH($B374,'3c Mappings'!$C$7:$O$7,0)))</f>
        <v>0</v>
      </c>
      <c r="M374" s="80">
        <f>IF(M217="-","-",M217*INDEX('3c Mappings'!$C$8:$O$21,MATCH($C374,'3c Mappings'!$B$8:$B$21,0),MATCH($B374,'3c Mappings'!$C$7:$O$7,0)))</f>
        <v>0</v>
      </c>
      <c r="N374" s="82"/>
      <c r="O374" s="80">
        <f>IF(O217="-","-",O217*INDEX('3c Mappings'!$C$8:$O$21,MATCH($C374,'3c Mappings'!$B$8:$B$21,0),MATCH($B374,'3c Mappings'!$C$7:$O$7,0)))</f>
        <v>0</v>
      </c>
      <c r="P374" s="80">
        <f>IF(P217="-","-",P217*INDEX('3c Mappings'!$C$8:$O$21,MATCH($C374,'3c Mappings'!$B$8:$B$21,0),MATCH($B374,'3c Mappings'!$C$7:$O$7,0)))</f>
        <v>0</v>
      </c>
      <c r="Q374" s="80">
        <f>IF(Q217="-","-",Q217*INDEX('3c Mappings'!$C$8:$O$21,MATCH($C374,'3c Mappings'!$B$8:$B$21,0),MATCH($B374,'3c Mappings'!$C$7:$O$7,0)))</f>
        <v>0</v>
      </c>
      <c r="R374" s="80">
        <f>IF(R217="-","-",R217*INDEX('3c Mappings'!$C$8:$O$21,MATCH($C374,'3c Mappings'!$B$8:$B$21,0),MATCH($B374,'3c Mappings'!$C$7:$O$7,0)))</f>
        <v>0</v>
      </c>
      <c r="S374" s="80">
        <f>IF(S217="-","-",S217*INDEX('3c Mappings'!$C$8:$O$21,MATCH($C374,'3c Mappings'!$B$8:$B$21,0),MATCH($B374,'3c Mappings'!$C$7:$O$7,0)))</f>
        <v>0</v>
      </c>
      <c r="T374" s="80">
        <f>IF(T217="-","-",T217*INDEX('3c Mappings'!$C$8:$O$21,MATCH($C374,'3c Mappings'!$B$8:$B$21,0),MATCH($B374,'3c Mappings'!$C$7:$O$7,0)))</f>
        <v>0</v>
      </c>
      <c r="U374" s="80">
        <f>IF(U217="-","-",U217*INDEX('3c Mappings'!$C$8:$O$21,MATCH($C374,'3c Mappings'!$B$8:$B$21,0),MATCH($B374,'3c Mappings'!$C$7:$O$7,0)))</f>
        <v>0</v>
      </c>
      <c r="V374" s="80">
        <f>IF(V217="-","-",V217*INDEX('3c Mappings'!$C$8:$O$21,MATCH($C374,'3c Mappings'!$B$8:$B$21,0),MATCH($B374,'3c Mappings'!$C$7:$O$7,0)))</f>
        <v>0</v>
      </c>
      <c r="W374" s="80">
        <f>IF(W217="-","-",W217*INDEX('3c Mappings'!$C$8:$O$21,MATCH($C374,'3c Mappings'!$B$8:$B$21,0),MATCH($B374,'3c Mappings'!$C$7:$O$7,0)))</f>
        <v>0</v>
      </c>
      <c r="X374" s="80">
        <f>IF(X217="-","-",X217*INDEX('3c Mappings'!$C$8:$O$21,MATCH($C374,'3c Mappings'!$B$8:$B$21,0),MATCH($B374,'3c Mappings'!$C$7:$O$7,0)))</f>
        <v>0</v>
      </c>
      <c r="Y374" s="80">
        <f>IF(Y217="-","-",Y217*INDEX('3c Mappings'!$C$8:$O$21,MATCH($C374,'3c Mappings'!$B$8:$B$21,0),MATCH($B374,'3c Mappings'!$C$7:$O$7,0)))</f>
        <v>0</v>
      </c>
      <c r="Z374" s="80">
        <f>IF(Z217="-","-",Z217*INDEX('3c Mappings'!$C$8:$O$21,MATCH($C374,'3c Mappings'!$B$8:$B$21,0),MATCH($B374,'3c Mappings'!$C$7:$O$7,0)))</f>
        <v>0</v>
      </c>
      <c r="AA374" s="80">
        <f>IF(AA217="-","-",AA217*INDEX('3c Mappings'!$C$8:$O$21,MATCH($C374,'3c Mappings'!$B$8:$B$21,0),MATCH($B374,'3c Mappings'!$C$7:$O$7,0)))</f>
        <v>0</v>
      </c>
      <c r="AB374" s="80">
        <f>IF(AB217="-","-",AB217*INDEX('3c Mappings'!$C$8:$O$21,MATCH($C374,'3c Mappings'!$B$8:$B$21,0),MATCH($B374,'3c Mappings'!$C$7:$O$7,0)))</f>
        <v>0</v>
      </c>
      <c r="AC374" s="80">
        <f>IF(AC217="-","-",AC217*INDEX('3c Mappings'!$C$8:$O$21,MATCH($C374,'3c Mappings'!$B$8:$B$21,0),MATCH($B374,'3c Mappings'!$C$7:$O$7,0)))</f>
        <v>0</v>
      </c>
      <c r="AD374" s="80">
        <f>IF(AD217="-","-",AD217*INDEX('3c Mappings'!$C$8:$O$21,MATCH($C374,'3c Mappings'!$B$8:$B$21,0),MATCH($B374,'3c Mappings'!$C$7:$O$7,0)))</f>
        <v>0</v>
      </c>
      <c r="AE374" s="80">
        <f>IF(AE217="-","-",AE217*INDEX('3c Mappings'!$C$8:$O$21,MATCH($C374,'3c Mappings'!$B$8:$B$21,0),MATCH($B374,'3c Mappings'!$C$7:$O$7,0)))</f>
        <v>0</v>
      </c>
      <c r="AF374" s="80">
        <f>IF(AF217="-","-",AF217*INDEX('3c Mappings'!$C$8:$O$21,MATCH($C374,'3c Mappings'!$B$8:$B$21,0),MATCH($B374,'3c Mappings'!$C$7:$O$7,0)))</f>
        <v>0</v>
      </c>
      <c r="AG374" s="80">
        <f>IF(AG217="-","-",AG217*INDEX('3c Mappings'!$C$8:$O$21,MATCH($C374,'3c Mappings'!$B$8:$B$21,0),MATCH($B374,'3c Mappings'!$C$7:$O$7,0)))</f>
        <v>0</v>
      </c>
      <c r="AH374" s="80" t="str">
        <f>IF(AH217="-","-",AH217*INDEX('3c Mappings'!$C$8:$O$21,MATCH($C374,'3c Mappings'!$B$8:$B$21,0),MATCH($B374,'3c Mappings'!$C$7:$O$7,0)))</f>
        <v>-</v>
      </c>
      <c r="AI374" s="80" t="str">
        <f>IF(AI217="-","-",AI217*INDEX('3c Mappings'!$C$8:$O$21,MATCH($C374,'3c Mappings'!$B$8:$B$21,0),MATCH($B374,'3c Mappings'!$C$7:$O$7,0)))</f>
        <v>-</v>
      </c>
      <c r="AJ374" s="80" t="str">
        <f>IF(AJ217="-","-",AJ217*INDEX('3c Mappings'!$C$8:$O$21,MATCH($C374,'3c Mappings'!$B$8:$B$21,0),MATCH($B374,'3c Mappings'!$C$7:$O$7,0)))</f>
        <v>-</v>
      </c>
      <c r="AK374" s="80" t="str">
        <f>IF(AK217="-","-",AK217*INDEX('3c Mappings'!$C$8:$O$21,MATCH($C374,'3c Mappings'!$B$8:$B$21,0),MATCH($B374,'3c Mappings'!$C$7:$O$7,0)))</f>
        <v>-</v>
      </c>
      <c r="AL374" s="80" t="str">
        <f>IF(AL217="-","-",AL217*INDEX('3c Mappings'!$C$8:$O$21,MATCH($C374,'3c Mappings'!$B$8:$B$21,0),MATCH($B374,'3c Mappings'!$C$7:$O$7,0)))</f>
        <v>-</v>
      </c>
      <c r="AM374" s="80" t="str">
        <f>IF(AM217="-","-",AM217*INDEX('3c Mappings'!$C$8:$O$21,MATCH($C374,'3c Mappings'!$B$8:$B$21,0),MATCH($B374,'3c Mappings'!$C$7:$O$7,0)))</f>
        <v>-</v>
      </c>
      <c r="AN374" s="80" t="str">
        <f>IF(AN217="-","-",AN217*INDEX('3c Mappings'!$C$8:$O$21,MATCH($C374,'3c Mappings'!$B$8:$B$21,0),MATCH($B374,'3c Mappings'!$C$7:$O$7,0)))</f>
        <v>-</v>
      </c>
      <c r="AO374" s="80" t="str">
        <f>IF(AO217="-","-",AO217*INDEX('3c Mappings'!$C$8:$O$21,MATCH($C374,'3c Mappings'!$B$8:$B$21,0),MATCH($B374,'3c Mappings'!$C$7:$O$7,0)))</f>
        <v>-</v>
      </c>
      <c r="AP374" s="80" t="str">
        <f>IF(AP217="-","-",AP217*INDEX('3c Mappings'!$C$8:$O$21,MATCH($C374,'3c Mappings'!$B$8:$B$21,0),MATCH($B374,'3c Mappings'!$C$7:$O$7,0)))</f>
        <v>-</v>
      </c>
      <c r="AQ374" s="80" t="str">
        <f>IF(AQ217="-","-",AQ217*INDEX('3c Mappings'!$C$8:$O$21,MATCH($C374,'3c Mappings'!$B$8:$B$21,0),MATCH($B374,'3c Mappings'!$C$7:$O$7,0)))</f>
        <v>-</v>
      </c>
      <c r="AR374" s="80" t="str">
        <f>IF(AR217="-","-",AR217*INDEX('3c Mappings'!$C$8:$O$21,MATCH($C374,'3c Mappings'!$B$8:$B$21,0),MATCH($B374,'3c Mappings'!$C$7:$O$7,0)))</f>
        <v>-</v>
      </c>
      <c r="AS374" s="80" t="str">
        <f>IF(AS217="-","-",AS217*INDEX('3c Mappings'!$C$8:$O$21,MATCH($C374,'3c Mappings'!$B$8:$B$21,0),MATCH($B374,'3c Mappings'!$C$7:$O$7,0)))</f>
        <v>-</v>
      </c>
      <c r="AT374" s="80" t="str">
        <f>IF(AT217="-","-",AT217*INDEX('3c Mappings'!$C$8:$O$21,MATCH($C374,'3c Mappings'!$B$8:$B$21,0),MATCH($B374,'3c Mappings'!$C$7:$O$7,0)))</f>
        <v>-</v>
      </c>
      <c r="AU374" s="80" t="str">
        <f>IF(AU217="-","-",AU217*INDEX('3c Mappings'!$C$8:$O$21,MATCH($C374,'3c Mappings'!$B$8:$B$21,0),MATCH($B374,'3c Mappings'!$C$7:$O$7,0)))</f>
        <v>-</v>
      </c>
      <c r="AV374" s="80" t="str">
        <f>IF(AV217="-","-",AV217*INDEX('3c Mappings'!$C$8:$O$21,MATCH($C374,'3c Mappings'!$B$8:$B$21,0),MATCH($B374,'3c Mappings'!$C$7:$O$7,0)))</f>
        <v>-</v>
      </c>
      <c r="AW374" s="80" t="str">
        <f>IF(AW217="-","-",AW217*INDEX('3c Mappings'!$C$8:$O$21,MATCH($C374,'3c Mappings'!$B$8:$B$21,0),MATCH($B374,'3c Mappings'!$C$7:$O$7,0)))</f>
        <v>-</v>
      </c>
      <c r="AX374" s="80" t="str">
        <f>IF(AX217="-","-",AX217*INDEX('3c Mappings'!$C$8:$O$21,MATCH($C374,'3c Mappings'!$B$8:$B$21,0),MATCH($B374,'3c Mappings'!$C$7:$O$7,0)))</f>
        <v>-</v>
      </c>
      <c r="AY374" s="80" t="str">
        <f>IF(AY217="-","-",AY217*INDEX('3c Mappings'!$C$8:$O$21,MATCH($C374,'3c Mappings'!$B$8:$B$21,0),MATCH($B374,'3c Mappings'!$C$7:$O$7,0)))</f>
        <v>-</v>
      </c>
      <c r="AZ374" s="80" t="str">
        <f>IF(AZ217="-","-",AZ217*INDEX('3c Mappings'!$C$8:$O$21,MATCH($C374,'3c Mappings'!$B$8:$B$21,0),MATCH($B374,'3c Mappings'!$C$7:$O$7,0)))</f>
        <v>-</v>
      </c>
      <c r="BA374" s="80" t="str">
        <f>IF(BA217="-","-",BA217*INDEX('3c Mappings'!$C$8:$O$21,MATCH($C374,'3c Mappings'!$B$8:$B$21,0),MATCH($B374,'3c Mappings'!$C$7:$O$7,0)))</f>
        <v>-</v>
      </c>
      <c r="BB374" s="80" t="str">
        <f>IF(BB217="-","-",BB217*INDEX('3c Mappings'!$C$8:$O$21,MATCH($C374,'3c Mappings'!$B$8:$B$21,0),MATCH($B374,'3c Mappings'!$C$7:$O$7,0)))</f>
        <v>-</v>
      </c>
    </row>
    <row r="375" spans="1:54" s="14" customFormat="1" ht="11.45">
      <c r="A375" s="10"/>
      <c r="B375" s="72" t="s">
        <v>209</v>
      </c>
      <c r="C375" s="73" t="s">
        <v>186</v>
      </c>
      <c r="D375" s="205"/>
      <c r="E375" s="29"/>
      <c r="F375" s="80">
        <f>IF(F218="-","-",F218*INDEX('3c Mappings'!$C$8:$O$21,MATCH($C375,'3c Mappings'!$B$8:$B$21,0),MATCH($B375,'3c Mappings'!$C$7:$O$7,0)))</f>
        <v>0</v>
      </c>
      <c r="G375" s="80">
        <f>IF(G218="-","-",G218*INDEX('3c Mappings'!$C$8:$O$21,MATCH($C375,'3c Mappings'!$B$8:$B$21,0),MATCH($B375,'3c Mappings'!$C$7:$O$7,0)))</f>
        <v>0</v>
      </c>
      <c r="H375" s="80">
        <f>IF(H218="-","-",H218*INDEX('3c Mappings'!$C$8:$O$21,MATCH($C375,'3c Mappings'!$B$8:$B$21,0),MATCH($B375,'3c Mappings'!$C$7:$O$7,0)))</f>
        <v>0</v>
      </c>
      <c r="I375" s="80">
        <f>IF(I218="-","-",I218*INDEX('3c Mappings'!$C$8:$O$21,MATCH($C375,'3c Mappings'!$B$8:$B$21,0),MATCH($B375,'3c Mappings'!$C$7:$O$7,0)))</f>
        <v>0</v>
      </c>
      <c r="J375" s="80">
        <f>IF(J218="-","-",J218*INDEX('3c Mappings'!$C$8:$O$21,MATCH($C375,'3c Mappings'!$B$8:$B$21,0),MATCH($B375,'3c Mappings'!$C$7:$O$7,0)))</f>
        <v>0</v>
      </c>
      <c r="K375" s="80">
        <f>IF(K218="-","-",K218*INDEX('3c Mappings'!$C$8:$O$21,MATCH($C375,'3c Mappings'!$B$8:$B$21,0),MATCH($B375,'3c Mappings'!$C$7:$O$7,0)))</f>
        <v>0</v>
      </c>
      <c r="L375" s="80">
        <f>IF(L218="-","-",L218*INDEX('3c Mappings'!$C$8:$O$21,MATCH($C375,'3c Mappings'!$B$8:$B$21,0),MATCH($B375,'3c Mappings'!$C$7:$O$7,0)))</f>
        <v>0</v>
      </c>
      <c r="M375" s="80">
        <f>IF(M218="-","-",M218*INDEX('3c Mappings'!$C$8:$O$21,MATCH($C375,'3c Mappings'!$B$8:$B$21,0),MATCH($B375,'3c Mappings'!$C$7:$O$7,0)))</f>
        <v>0</v>
      </c>
      <c r="N375" s="82"/>
      <c r="O375" s="80">
        <f>IF(O218="-","-",O218*INDEX('3c Mappings'!$C$8:$O$21,MATCH($C375,'3c Mappings'!$B$8:$B$21,0),MATCH($B375,'3c Mappings'!$C$7:$O$7,0)))</f>
        <v>0</v>
      </c>
      <c r="P375" s="80">
        <f>IF(P218="-","-",P218*INDEX('3c Mappings'!$C$8:$O$21,MATCH($C375,'3c Mappings'!$B$8:$B$21,0),MATCH($B375,'3c Mappings'!$C$7:$O$7,0)))</f>
        <v>0</v>
      </c>
      <c r="Q375" s="80">
        <f>IF(Q218="-","-",Q218*INDEX('3c Mappings'!$C$8:$O$21,MATCH($C375,'3c Mappings'!$B$8:$B$21,0),MATCH($B375,'3c Mappings'!$C$7:$O$7,0)))</f>
        <v>0</v>
      </c>
      <c r="R375" s="80">
        <f>IF(R218="-","-",R218*INDEX('3c Mappings'!$C$8:$O$21,MATCH($C375,'3c Mappings'!$B$8:$B$21,0),MATCH($B375,'3c Mappings'!$C$7:$O$7,0)))</f>
        <v>0</v>
      </c>
      <c r="S375" s="80">
        <f>IF(S218="-","-",S218*INDEX('3c Mappings'!$C$8:$O$21,MATCH($C375,'3c Mappings'!$B$8:$B$21,0),MATCH($B375,'3c Mappings'!$C$7:$O$7,0)))</f>
        <v>0</v>
      </c>
      <c r="T375" s="80">
        <f>IF(T218="-","-",T218*INDEX('3c Mappings'!$C$8:$O$21,MATCH($C375,'3c Mappings'!$B$8:$B$21,0),MATCH($B375,'3c Mappings'!$C$7:$O$7,0)))</f>
        <v>0</v>
      </c>
      <c r="U375" s="80">
        <f>IF(U218="-","-",U218*INDEX('3c Mappings'!$C$8:$O$21,MATCH($C375,'3c Mappings'!$B$8:$B$21,0),MATCH($B375,'3c Mappings'!$C$7:$O$7,0)))</f>
        <v>0</v>
      </c>
      <c r="V375" s="80">
        <f>IF(V218="-","-",V218*INDEX('3c Mappings'!$C$8:$O$21,MATCH($C375,'3c Mappings'!$B$8:$B$21,0),MATCH($B375,'3c Mappings'!$C$7:$O$7,0)))</f>
        <v>0</v>
      </c>
      <c r="W375" s="80">
        <f>IF(W218="-","-",W218*INDEX('3c Mappings'!$C$8:$O$21,MATCH($C375,'3c Mappings'!$B$8:$B$21,0),MATCH($B375,'3c Mappings'!$C$7:$O$7,0)))</f>
        <v>0</v>
      </c>
      <c r="X375" s="80">
        <f>IF(X218="-","-",X218*INDEX('3c Mappings'!$C$8:$O$21,MATCH($C375,'3c Mappings'!$B$8:$B$21,0),MATCH($B375,'3c Mappings'!$C$7:$O$7,0)))</f>
        <v>0</v>
      </c>
      <c r="Y375" s="80">
        <f>IF(Y218="-","-",Y218*INDEX('3c Mappings'!$C$8:$O$21,MATCH($C375,'3c Mappings'!$B$8:$B$21,0),MATCH($B375,'3c Mappings'!$C$7:$O$7,0)))</f>
        <v>0</v>
      </c>
      <c r="Z375" s="80">
        <f>IF(Z218="-","-",Z218*INDEX('3c Mappings'!$C$8:$O$21,MATCH($C375,'3c Mappings'!$B$8:$B$21,0),MATCH($B375,'3c Mappings'!$C$7:$O$7,0)))</f>
        <v>0</v>
      </c>
      <c r="AA375" s="80">
        <f>IF(AA218="-","-",AA218*INDEX('3c Mappings'!$C$8:$O$21,MATCH($C375,'3c Mappings'!$B$8:$B$21,0),MATCH($B375,'3c Mappings'!$C$7:$O$7,0)))</f>
        <v>0</v>
      </c>
      <c r="AB375" s="80">
        <f>IF(AB218="-","-",AB218*INDEX('3c Mappings'!$C$8:$O$21,MATCH($C375,'3c Mappings'!$B$8:$B$21,0),MATCH($B375,'3c Mappings'!$C$7:$O$7,0)))</f>
        <v>0</v>
      </c>
      <c r="AC375" s="80">
        <f>IF(AC218="-","-",AC218*INDEX('3c Mappings'!$C$8:$O$21,MATCH($C375,'3c Mappings'!$B$8:$B$21,0),MATCH($B375,'3c Mappings'!$C$7:$O$7,0)))</f>
        <v>0</v>
      </c>
      <c r="AD375" s="80">
        <f>IF(AD218="-","-",AD218*INDEX('3c Mappings'!$C$8:$O$21,MATCH($C375,'3c Mappings'!$B$8:$B$21,0),MATCH($B375,'3c Mappings'!$C$7:$O$7,0)))</f>
        <v>0</v>
      </c>
      <c r="AE375" s="80">
        <f>IF(AE218="-","-",AE218*INDEX('3c Mappings'!$C$8:$O$21,MATCH($C375,'3c Mappings'!$B$8:$B$21,0),MATCH($B375,'3c Mappings'!$C$7:$O$7,0)))</f>
        <v>0</v>
      </c>
      <c r="AF375" s="80">
        <f>IF(AF218="-","-",AF218*INDEX('3c Mappings'!$C$8:$O$21,MATCH($C375,'3c Mappings'!$B$8:$B$21,0),MATCH($B375,'3c Mappings'!$C$7:$O$7,0)))</f>
        <v>0</v>
      </c>
      <c r="AG375" s="80">
        <f>IF(AG218="-","-",AG218*INDEX('3c Mappings'!$C$8:$O$21,MATCH($C375,'3c Mappings'!$B$8:$B$21,0),MATCH($B375,'3c Mappings'!$C$7:$O$7,0)))</f>
        <v>0</v>
      </c>
      <c r="AH375" s="80" t="str">
        <f>IF(AH218="-","-",AH218*INDEX('3c Mappings'!$C$8:$O$21,MATCH($C375,'3c Mappings'!$B$8:$B$21,0),MATCH($B375,'3c Mappings'!$C$7:$O$7,0)))</f>
        <v>-</v>
      </c>
      <c r="AI375" s="80" t="str">
        <f>IF(AI218="-","-",AI218*INDEX('3c Mappings'!$C$8:$O$21,MATCH($C375,'3c Mappings'!$B$8:$B$21,0),MATCH($B375,'3c Mappings'!$C$7:$O$7,0)))</f>
        <v>-</v>
      </c>
      <c r="AJ375" s="80" t="str">
        <f>IF(AJ218="-","-",AJ218*INDEX('3c Mappings'!$C$8:$O$21,MATCH($C375,'3c Mappings'!$B$8:$B$21,0),MATCH($B375,'3c Mappings'!$C$7:$O$7,0)))</f>
        <v>-</v>
      </c>
      <c r="AK375" s="80" t="str">
        <f>IF(AK218="-","-",AK218*INDEX('3c Mappings'!$C$8:$O$21,MATCH($C375,'3c Mappings'!$B$8:$B$21,0),MATCH($B375,'3c Mappings'!$C$7:$O$7,0)))</f>
        <v>-</v>
      </c>
      <c r="AL375" s="80" t="str">
        <f>IF(AL218="-","-",AL218*INDEX('3c Mappings'!$C$8:$O$21,MATCH($C375,'3c Mappings'!$B$8:$B$21,0),MATCH($B375,'3c Mappings'!$C$7:$O$7,0)))</f>
        <v>-</v>
      </c>
      <c r="AM375" s="80" t="str">
        <f>IF(AM218="-","-",AM218*INDEX('3c Mappings'!$C$8:$O$21,MATCH($C375,'3c Mappings'!$B$8:$B$21,0),MATCH($B375,'3c Mappings'!$C$7:$O$7,0)))</f>
        <v>-</v>
      </c>
      <c r="AN375" s="80" t="str">
        <f>IF(AN218="-","-",AN218*INDEX('3c Mappings'!$C$8:$O$21,MATCH($C375,'3c Mappings'!$B$8:$B$21,0),MATCH($B375,'3c Mappings'!$C$7:$O$7,0)))</f>
        <v>-</v>
      </c>
      <c r="AO375" s="80" t="str">
        <f>IF(AO218="-","-",AO218*INDEX('3c Mappings'!$C$8:$O$21,MATCH($C375,'3c Mappings'!$B$8:$B$21,0),MATCH($B375,'3c Mappings'!$C$7:$O$7,0)))</f>
        <v>-</v>
      </c>
      <c r="AP375" s="80" t="str">
        <f>IF(AP218="-","-",AP218*INDEX('3c Mappings'!$C$8:$O$21,MATCH($C375,'3c Mappings'!$B$8:$B$21,0),MATCH($B375,'3c Mappings'!$C$7:$O$7,0)))</f>
        <v>-</v>
      </c>
      <c r="AQ375" s="80" t="str">
        <f>IF(AQ218="-","-",AQ218*INDEX('3c Mappings'!$C$8:$O$21,MATCH($C375,'3c Mappings'!$B$8:$B$21,0),MATCH($B375,'3c Mappings'!$C$7:$O$7,0)))</f>
        <v>-</v>
      </c>
      <c r="AR375" s="80" t="str">
        <f>IF(AR218="-","-",AR218*INDEX('3c Mappings'!$C$8:$O$21,MATCH($C375,'3c Mappings'!$B$8:$B$21,0),MATCH($B375,'3c Mappings'!$C$7:$O$7,0)))</f>
        <v>-</v>
      </c>
      <c r="AS375" s="80" t="str">
        <f>IF(AS218="-","-",AS218*INDEX('3c Mappings'!$C$8:$O$21,MATCH($C375,'3c Mappings'!$B$8:$B$21,0),MATCH($B375,'3c Mappings'!$C$7:$O$7,0)))</f>
        <v>-</v>
      </c>
      <c r="AT375" s="80" t="str">
        <f>IF(AT218="-","-",AT218*INDEX('3c Mappings'!$C$8:$O$21,MATCH($C375,'3c Mappings'!$B$8:$B$21,0),MATCH($B375,'3c Mappings'!$C$7:$O$7,0)))</f>
        <v>-</v>
      </c>
      <c r="AU375" s="80" t="str">
        <f>IF(AU218="-","-",AU218*INDEX('3c Mappings'!$C$8:$O$21,MATCH($C375,'3c Mappings'!$B$8:$B$21,0),MATCH($B375,'3c Mappings'!$C$7:$O$7,0)))</f>
        <v>-</v>
      </c>
      <c r="AV375" s="80" t="str">
        <f>IF(AV218="-","-",AV218*INDEX('3c Mappings'!$C$8:$O$21,MATCH($C375,'3c Mappings'!$B$8:$B$21,0),MATCH($B375,'3c Mappings'!$C$7:$O$7,0)))</f>
        <v>-</v>
      </c>
      <c r="AW375" s="80" t="str">
        <f>IF(AW218="-","-",AW218*INDEX('3c Mappings'!$C$8:$O$21,MATCH($C375,'3c Mappings'!$B$8:$B$21,0),MATCH($B375,'3c Mappings'!$C$7:$O$7,0)))</f>
        <v>-</v>
      </c>
      <c r="AX375" s="80" t="str">
        <f>IF(AX218="-","-",AX218*INDEX('3c Mappings'!$C$8:$O$21,MATCH($C375,'3c Mappings'!$B$8:$B$21,0),MATCH($B375,'3c Mappings'!$C$7:$O$7,0)))</f>
        <v>-</v>
      </c>
      <c r="AY375" s="80" t="str">
        <f>IF(AY218="-","-",AY218*INDEX('3c Mappings'!$C$8:$O$21,MATCH($C375,'3c Mappings'!$B$8:$B$21,0),MATCH($B375,'3c Mappings'!$C$7:$O$7,0)))</f>
        <v>-</v>
      </c>
      <c r="AZ375" s="80" t="str">
        <f>IF(AZ218="-","-",AZ218*INDEX('3c Mappings'!$C$8:$O$21,MATCH($C375,'3c Mappings'!$B$8:$B$21,0),MATCH($B375,'3c Mappings'!$C$7:$O$7,0)))</f>
        <v>-</v>
      </c>
      <c r="BA375" s="80" t="str">
        <f>IF(BA218="-","-",BA218*INDEX('3c Mappings'!$C$8:$O$21,MATCH($C375,'3c Mappings'!$B$8:$B$21,0),MATCH($B375,'3c Mappings'!$C$7:$O$7,0)))</f>
        <v>-</v>
      </c>
      <c r="BB375" s="80" t="str">
        <f>IF(BB218="-","-",BB218*INDEX('3c Mappings'!$C$8:$O$21,MATCH($C375,'3c Mappings'!$B$8:$B$21,0),MATCH($B375,'3c Mappings'!$C$7:$O$7,0)))</f>
        <v>-</v>
      </c>
    </row>
    <row r="376" spans="1:54" s="14" customFormat="1" ht="11.45">
      <c r="A376" s="10"/>
      <c r="B376" s="72" t="s">
        <v>210</v>
      </c>
      <c r="C376" s="73" t="s">
        <v>186</v>
      </c>
      <c r="D376" s="205"/>
      <c r="E376" s="29"/>
      <c r="F376" s="80">
        <f>IF(F219="-","-",F219*INDEX('3c Mappings'!$C$8:$O$21,MATCH($C376,'3c Mappings'!$B$8:$B$21,0),MATCH($B376,'3c Mappings'!$C$7:$O$7,0)))</f>
        <v>0</v>
      </c>
      <c r="G376" s="80">
        <f>IF(G219="-","-",G219*INDEX('3c Mappings'!$C$8:$O$21,MATCH($C376,'3c Mappings'!$B$8:$B$21,0),MATCH($B376,'3c Mappings'!$C$7:$O$7,0)))</f>
        <v>0</v>
      </c>
      <c r="H376" s="80">
        <f>IF(H219="-","-",H219*INDEX('3c Mappings'!$C$8:$O$21,MATCH($C376,'3c Mappings'!$B$8:$B$21,0),MATCH($B376,'3c Mappings'!$C$7:$O$7,0)))</f>
        <v>0</v>
      </c>
      <c r="I376" s="80">
        <f>IF(I219="-","-",I219*INDEX('3c Mappings'!$C$8:$O$21,MATCH($C376,'3c Mappings'!$B$8:$B$21,0),MATCH($B376,'3c Mappings'!$C$7:$O$7,0)))</f>
        <v>0</v>
      </c>
      <c r="J376" s="80">
        <f>IF(J219="-","-",J219*INDEX('3c Mappings'!$C$8:$O$21,MATCH($C376,'3c Mappings'!$B$8:$B$21,0),MATCH($B376,'3c Mappings'!$C$7:$O$7,0)))</f>
        <v>0</v>
      </c>
      <c r="K376" s="80">
        <f>IF(K219="-","-",K219*INDEX('3c Mappings'!$C$8:$O$21,MATCH($C376,'3c Mappings'!$B$8:$B$21,0),MATCH($B376,'3c Mappings'!$C$7:$O$7,0)))</f>
        <v>0</v>
      </c>
      <c r="L376" s="80">
        <f>IF(L219="-","-",L219*INDEX('3c Mappings'!$C$8:$O$21,MATCH($C376,'3c Mappings'!$B$8:$B$21,0),MATCH($B376,'3c Mappings'!$C$7:$O$7,0)))</f>
        <v>0</v>
      </c>
      <c r="M376" s="80">
        <f>IF(M219="-","-",M219*INDEX('3c Mappings'!$C$8:$O$21,MATCH($C376,'3c Mappings'!$B$8:$B$21,0),MATCH($B376,'3c Mappings'!$C$7:$O$7,0)))</f>
        <v>0</v>
      </c>
      <c r="N376" s="82"/>
      <c r="O376" s="80">
        <f>IF(O219="-","-",O219*INDEX('3c Mappings'!$C$8:$O$21,MATCH($C376,'3c Mappings'!$B$8:$B$21,0),MATCH($B376,'3c Mappings'!$C$7:$O$7,0)))</f>
        <v>0</v>
      </c>
      <c r="P376" s="80">
        <f>IF(P219="-","-",P219*INDEX('3c Mappings'!$C$8:$O$21,MATCH($C376,'3c Mappings'!$B$8:$B$21,0),MATCH($B376,'3c Mappings'!$C$7:$O$7,0)))</f>
        <v>0</v>
      </c>
      <c r="Q376" s="80">
        <f>IF(Q219="-","-",Q219*INDEX('3c Mappings'!$C$8:$O$21,MATCH($C376,'3c Mappings'!$B$8:$B$21,0),MATCH($B376,'3c Mappings'!$C$7:$O$7,0)))</f>
        <v>0</v>
      </c>
      <c r="R376" s="80">
        <f>IF(R219="-","-",R219*INDEX('3c Mappings'!$C$8:$O$21,MATCH($C376,'3c Mappings'!$B$8:$B$21,0),MATCH($B376,'3c Mappings'!$C$7:$O$7,0)))</f>
        <v>0</v>
      </c>
      <c r="S376" s="80">
        <f>IF(S219="-","-",S219*INDEX('3c Mappings'!$C$8:$O$21,MATCH($C376,'3c Mappings'!$B$8:$B$21,0),MATCH($B376,'3c Mappings'!$C$7:$O$7,0)))</f>
        <v>0</v>
      </c>
      <c r="T376" s="80">
        <f>IF(T219="-","-",T219*INDEX('3c Mappings'!$C$8:$O$21,MATCH($C376,'3c Mappings'!$B$8:$B$21,0),MATCH($B376,'3c Mappings'!$C$7:$O$7,0)))</f>
        <v>0</v>
      </c>
      <c r="U376" s="80">
        <f>IF(U219="-","-",U219*INDEX('3c Mappings'!$C$8:$O$21,MATCH($C376,'3c Mappings'!$B$8:$B$21,0),MATCH($B376,'3c Mappings'!$C$7:$O$7,0)))</f>
        <v>0</v>
      </c>
      <c r="V376" s="80">
        <f>IF(V219="-","-",V219*INDEX('3c Mappings'!$C$8:$O$21,MATCH($C376,'3c Mappings'!$B$8:$B$21,0),MATCH($B376,'3c Mappings'!$C$7:$O$7,0)))</f>
        <v>0</v>
      </c>
      <c r="W376" s="80">
        <f>IF(W219="-","-",W219*INDEX('3c Mappings'!$C$8:$O$21,MATCH($C376,'3c Mappings'!$B$8:$B$21,0),MATCH($B376,'3c Mappings'!$C$7:$O$7,0)))</f>
        <v>0</v>
      </c>
      <c r="X376" s="80">
        <f>IF(X219="-","-",X219*INDEX('3c Mappings'!$C$8:$O$21,MATCH($C376,'3c Mappings'!$B$8:$B$21,0),MATCH($B376,'3c Mappings'!$C$7:$O$7,0)))</f>
        <v>0</v>
      </c>
      <c r="Y376" s="80">
        <f>IF(Y219="-","-",Y219*INDEX('3c Mappings'!$C$8:$O$21,MATCH($C376,'3c Mappings'!$B$8:$B$21,0),MATCH($B376,'3c Mappings'!$C$7:$O$7,0)))</f>
        <v>0</v>
      </c>
      <c r="Z376" s="80">
        <f>IF(Z219="-","-",Z219*INDEX('3c Mappings'!$C$8:$O$21,MATCH($C376,'3c Mappings'!$B$8:$B$21,0),MATCH($B376,'3c Mappings'!$C$7:$O$7,0)))</f>
        <v>0</v>
      </c>
      <c r="AA376" s="80">
        <f>IF(AA219="-","-",AA219*INDEX('3c Mappings'!$C$8:$O$21,MATCH($C376,'3c Mappings'!$B$8:$B$21,0),MATCH($B376,'3c Mappings'!$C$7:$O$7,0)))</f>
        <v>0</v>
      </c>
      <c r="AB376" s="80">
        <f>IF(AB219="-","-",AB219*INDEX('3c Mappings'!$C$8:$O$21,MATCH($C376,'3c Mappings'!$B$8:$B$21,0),MATCH($B376,'3c Mappings'!$C$7:$O$7,0)))</f>
        <v>0</v>
      </c>
      <c r="AC376" s="80">
        <f>IF(AC219="-","-",AC219*INDEX('3c Mappings'!$C$8:$O$21,MATCH($C376,'3c Mappings'!$B$8:$B$21,0),MATCH($B376,'3c Mappings'!$C$7:$O$7,0)))</f>
        <v>0</v>
      </c>
      <c r="AD376" s="80">
        <f>IF(AD219="-","-",AD219*INDEX('3c Mappings'!$C$8:$O$21,MATCH($C376,'3c Mappings'!$B$8:$B$21,0),MATCH($B376,'3c Mappings'!$C$7:$O$7,0)))</f>
        <v>0</v>
      </c>
      <c r="AE376" s="80">
        <f>IF(AE219="-","-",AE219*INDEX('3c Mappings'!$C$8:$O$21,MATCH($C376,'3c Mappings'!$B$8:$B$21,0),MATCH($B376,'3c Mappings'!$C$7:$O$7,0)))</f>
        <v>0</v>
      </c>
      <c r="AF376" s="80">
        <f>IF(AF219="-","-",AF219*INDEX('3c Mappings'!$C$8:$O$21,MATCH($C376,'3c Mappings'!$B$8:$B$21,0),MATCH($B376,'3c Mappings'!$C$7:$O$7,0)))</f>
        <v>0</v>
      </c>
      <c r="AG376" s="80">
        <f>IF(AG219="-","-",AG219*INDEX('3c Mappings'!$C$8:$O$21,MATCH($C376,'3c Mappings'!$B$8:$B$21,0),MATCH($B376,'3c Mappings'!$C$7:$O$7,0)))</f>
        <v>0</v>
      </c>
      <c r="AH376" s="80" t="str">
        <f>IF(AH219="-","-",AH219*INDEX('3c Mappings'!$C$8:$O$21,MATCH($C376,'3c Mappings'!$B$8:$B$21,0),MATCH($B376,'3c Mappings'!$C$7:$O$7,0)))</f>
        <v>-</v>
      </c>
      <c r="AI376" s="80" t="str">
        <f>IF(AI219="-","-",AI219*INDEX('3c Mappings'!$C$8:$O$21,MATCH($C376,'3c Mappings'!$B$8:$B$21,0),MATCH($B376,'3c Mappings'!$C$7:$O$7,0)))</f>
        <v>-</v>
      </c>
      <c r="AJ376" s="80" t="str">
        <f>IF(AJ219="-","-",AJ219*INDEX('3c Mappings'!$C$8:$O$21,MATCH($C376,'3c Mappings'!$B$8:$B$21,0),MATCH($B376,'3c Mappings'!$C$7:$O$7,0)))</f>
        <v>-</v>
      </c>
      <c r="AK376" s="80" t="str">
        <f>IF(AK219="-","-",AK219*INDEX('3c Mappings'!$C$8:$O$21,MATCH($C376,'3c Mappings'!$B$8:$B$21,0),MATCH($B376,'3c Mappings'!$C$7:$O$7,0)))</f>
        <v>-</v>
      </c>
      <c r="AL376" s="80" t="str">
        <f>IF(AL219="-","-",AL219*INDEX('3c Mappings'!$C$8:$O$21,MATCH($C376,'3c Mappings'!$B$8:$B$21,0),MATCH($B376,'3c Mappings'!$C$7:$O$7,0)))</f>
        <v>-</v>
      </c>
      <c r="AM376" s="80" t="str">
        <f>IF(AM219="-","-",AM219*INDEX('3c Mappings'!$C$8:$O$21,MATCH($C376,'3c Mappings'!$B$8:$B$21,0),MATCH($B376,'3c Mappings'!$C$7:$O$7,0)))</f>
        <v>-</v>
      </c>
      <c r="AN376" s="80" t="str">
        <f>IF(AN219="-","-",AN219*INDEX('3c Mappings'!$C$8:$O$21,MATCH($C376,'3c Mappings'!$B$8:$B$21,0),MATCH($B376,'3c Mappings'!$C$7:$O$7,0)))</f>
        <v>-</v>
      </c>
      <c r="AO376" s="80" t="str">
        <f>IF(AO219="-","-",AO219*INDEX('3c Mappings'!$C$8:$O$21,MATCH($C376,'3c Mappings'!$B$8:$B$21,0),MATCH($B376,'3c Mappings'!$C$7:$O$7,0)))</f>
        <v>-</v>
      </c>
      <c r="AP376" s="80" t="str">
        <f>IF(AP219="-","-",AP219*INDEX('3c Mappings'!$C$8:$O$21,MATCH($C376,'3c Mappings'!$B$8:$B$21,0),MATCH($B376,'3c Mappings'!$C$7:$O$7,0)))</f>
        <v>-</v>
      </c>
      <c r="AQ376" s="80" t="str">
        <f>IF(AQ219="-","-",AQ219*INDEX('3c Mappings'!$C$8:$O$21,MATCH($C376,'3c Mappings'!$B$8:$B$21,0),MATCH($B376,'3c Mappings'!$C$7:$O$7,0)))</f>
        <v>-</v>
      </c>
      <c r="AR376" s="80" t="str">
        <f>IF(AR219="-","-",AR219*INDEX('3c Mappings'!$C$8:$O$21,MATCH($C376,'3c Mappings'!$B$8:$B$21,0),MATCH($B376,'3c Mappings'!$C$7:$O$7,0)))</f>
        <v>-</v>
      </c>
      <c r="AS376" s="80" t="str">
        <f>IF(AS219="-","-",AS219*INDEX('3c Mappings'!$C$8:$O$21,MATCH($C376,'3c Mappings'!$B$8:$B$21,0),MATCH($B376,'3c Mappings'!$C$7:$O$7,0)))</f>
        <v>-</v>
      </c>
      <c r="AT376" s="80" t="str">
        <f>IF(AT219="-","-",AT219*INDEX('3c Mappings'!$C$8:$O$21,MATCH($C376,'3c Mappings'!$B$8:$B$21,0),MATCH($B376,'3c Mappings'!$C$7:$O$7,0)))</f>
        <v>-</v>
      </c>
      <c r="AU376" s="80" t="str">
        <f>IF(AU219="-","-",AU219*INDEX('3c Mappings'!$C$8:$O$21,MATCH($C376,'3c Mappings'!$B$8:$B$21,0),MATCH($B376,'3c Mappings'!$C$7:$O$7,0)))</f>
        <v>-</v>
      </c>
      <c r="AV376" s="80" t="str">
        <f>IF(AV219="-","-",AV219*INDEX('3c Mappings'!$C$8:$O$21,MATCH($C376,'3c Mappings'!$B$8:$B$21,0),MATCH($B376,'3c Mappings'!$C$7:$O$7,0)))</f>
        <v>-</v>
      </c>
      <c r="AW376" s="80" t="str">
        <f>IF(AW219="-","-",AW219*INDEX('3c Mappings'!$C$8:$O$21,MATCH($C376,'3c Mappings'!$B$8:$B$21,0),MATCH($B376,'3c Mappings'!$C$7:$O$7,0)))</f>
        <v>-</v>
      </c>
      <c r="AX376" s="80" t="str">
        <f>IF(AX219="-","-",AX219*INDEX('3c Mappings'!$C$8:$O$21,MATCH($C376,'3c Mappings'!$B$8:$B$21,0),MATCH($B376,'3c Mappings'!$C$7:$O$7,0)))</f>
        <v>-</v>
      </c>
      <c r="AY376" s="80" t="str">
        <f>IF(AY219="-","-",AY219*INDEX('3c Mappings'!$C$8:$O$21,MATCH($C376,'3c Mappings'!$B$8:$B$21,0),MATCH($B376,'3c Mappings'!$C$7:$O$7,0)))</f>
        <v>-</v>
      </c>
      <c r="AZ376" s="80" t="str">
        <f>IF(AZ219="-","-",AZ219*INDEX('3c Mappings'!$C$8:$O$21,MATCH($C376,'3c Mappings'!$B$8:$B$21,0),MATCH($B376,'3c Mappings'!$C$7:$O$7,0)))</f>
        <v>-</v>
      </c>
      <c r="BA376" s="80" t="str">
        <f>IF(BA219="-","-",BA219*INDEX('3c Mappings'!$C$8:$O$21,MATCH($C376,'3c Mappings'!$B$8:$B$21,0),MATCH($B376,'3c Mappings'!$C$7:$O$7,0)))</f>
        <v>-</v>
      </c>
      <c r="BB376" s="80" t="str">
        <f>IF(BB219="-","-",BB219*INDEX('3c Mappings'!$C$8:$O$21,MATCH($C376,'3c Mappings'!$B$8:$B$21,0),MATCH($B376,'3c Mappings'!$C$7:$O$7,0)))</f>
        <v>-</v>
      </c>
    </row>
    <row r="377" spans="1:54" s="14" customFormat="1" ht="11.45">
      <c r="A377" s="10"/>
      <c r="B377" s="72" t="s">
        <v>211</v>
      </c>
      <c r="C377" s="73" t="s">
        <v>186</v>
      </c>
      <c r="D377" s="205"/>
      <c r="E377" s="29"/>
      <c r="F377" s="80">
        <f>IF(F220="-","-",F220*INDEX('3c Mappings'!$C$8:$O$21,MATCH($C377,'3c Mappings'!$B$8:$B$21,0),MATCH($B377,'3c Mappings'!$C$7:$O$7,0)))</f>
        <v>0</v>
      </c>
      <c r="G377" s="80">
        <f>IF(G220="-","-",G220*INDEX('3c Mappings'!$C$8:$O$21,MATCH($C377,'3c Mappings'!$B$8:$B$21,0),MATCH($B377,'3c Mappings'!$C$7:$O$7,0)))</f>
        <v>0</v>
      </c>
      <c r="H377" s="80">
        <f>IF(H220="-","-",H220*INDEX('3c Mappings'!$C$8:$O$21,MATCH($C377,'3c Mappings'!$B$8:$B$21,0),MATCH($B377,'3c Mappings'!$C$7:$O$7,0)))</f>
        <v>0</v>
      </c>
      <c r="I377" s="80">
        <f>IF(I220="-","-",I220*INDEX('3c Mappings'!$C$8:$O$21,MATCH($C377,'3c Mappings'!$B$8:$B$21,0),MATCH($B377,'3c Mappings'!$C$7:$O$7,0)))</f>
        <v>0</v>
      </c>
      <c r="J377" s="80">
        <f>IF(J220="-","-",J220*INDEX('3c Mappings'!$C$8:$O$21,MATCH($C377,'3c Mappings'!$B$8:$B$21,0),MATCH($B377,'3c Mappings'!$C$7:$O$7,0)))</f>
        <v>0</v>
      </c>
      <c r="K377" s="80">
        <f>IF(K220="-","-",K220*INDEX('3c Mappings'!$C$8:$O$21,MATCH($C377,'3c Mappings'!$B$8:$B$21,0),MATCH($B377,'3c Mappings'!$C$7:$O$7,0)))</f>
        <v>0</v>
      </c>
      <c r="L377" s="80">
        <f>IF(L220="-","-",L220*INDEX('3c Mappings'!$C$8:$O$21,MATCH($C377,'3c Mappings'!$B$8:$B$21,0),MATCH($B377,'3c Mappings'!$C$7:$O$7,0)))</f>
        <v>0</v>
      </c>
      <c r="M377" s="80">
        <f>IF(M220="-","-",M220*INDEX('3c Mappings'!$C$8:$O$21,MATCH($C377,'3c Mappings'!$B$8:$B$21,0),MATCH($B377,'3c Mappings'!$C$7:$O$7,0)))</f>
        <v>0</v>
      </c>
      <c r="N377" s="82"/>
      <c r="O377" s="80">
        <f>IF(O220="-","-",O220*INDEX('3c Mappings'!$C$8:$O$21,MATCH($C377,'3c Mappings'!$B$8:$B$21,0),MATCH($B377,'3c Mappings'!$C$7:$O$7,0)))</f>
        <v>0</v>
      </c>
      <c r="P377" s="80">
        <f>IF(P220="-","-",P220*INDEX('3c Mappings'!$C$8:$O$21,MATCH($C377,'3c Mappings'!$B$8:$B$21,0),MATCH($B377,'3c Mappings'!$C$7:$O$7,0)))</f>
        <v>0</v>
      </c>
      <c r="Q377" s="80">
        <f>IF(Q220="-","-",Q220*INDEX('3c Mappings'!$C$8:$O$21,MATCH($C377,'3c Mappings'!$B$8:$B$21,0),MATCH($B377,'3c Mappings'!$C$7:$O$7,0)))</f>
        <v>0</v>
      </c>
      <c r="R377" s="80">
        <f>IF(R220="-","-",R220*INDEX('3c Mappings'!$C$8:$O$21,MATCH($C377,'3c Mappings'!$B$8:$B$21,0),MATCH($B377,'3c Mappings'!$C$7:$O$7,0)))</f>
        <v>0</v>
      </c>
      <c r="S377" s="80">
        <f>IF(S220="-","-",S220*INDEX('3c Mappings'!$C$8:$O$21,MATCH($C377,'3c Mappings'!$B$8:$B$21,0),MATCH($B377,'3c Mappings'!$C$7:$O$7,0)))</f>
        <v>0</v>
      </c>
      <c r="T377" s="80">
        <f>IF(T220="-","-",T220*INDEX('3c Mappings'!$C$8:$O$21,MATCH($C377,'3c Mappings'!$B$8:$B$21,0),MATCH($B377,'3c Mappings'!$C$7:$O$7,0)))</f>
        <v>0</v>
      </c>
      <c r="U377" s="80">
        <f>IF(U220="-","-",U220*INDEX('3c Mappings'!$C$8:$O$21,MATCH($C377,'3c Mappings'!$B$8:$B$21,0),MATCH($B377,'3c Mappings'!$C$7:$O$7,0)))</f>
        <v>0</v>
      </c>
      <c r="V377" s="80">
        <f>IF(V220="-","-",V220*INDEX('3c Mappings'!$C$8:$O$21,MATCH($C377,'3c Mappings'!$B$8:$B$21,0),MATCH($B377,'3c Mappings'!$C$7:$O$7,0)))</f>
        <v>0</v>
      </c>
      <c r="W377" s="80">
        <f>IF(W220="-","-",W220*INDEX('3c Mappings'!$C$8:$O$21,MATCH($C377,'3c Mappings'!$B$8:$B$21,0),MATCH($B377,'3c Mappings'!$C$7:$O$7,0)))</f>
        <v>0</v>
      </c>
      <c r="X377" s="80">
        <f>IF(X220="-","-",X220*INDEX('3c Mappings'!$C$8:$O$21,MATCH($C377,'3c Mappings'!$B$8:$B$21,0),MATCH($B377,'3c Mappings'!$C$7:$O$7,0)))</f>
        <v>0</v>
      </c>
      <c r="Y377" s="80">
        <f>IF(Y220="-","-",Y220*INDEX('3c Mappings'!$C$8:$O$21,MATCH($C377,'3c Mappings'!$B$8:$B$21,0),MATCH($B377,'3c Mappings'!$C$7:$O$7,0)))</f>
        <v>0</v>
      </c>
      <c r="Z377" s="80">
        <f>IF(Z220="-","-",Z220*INDEX('3c Mappings'!$C$8:$O$21,MATCH($C377,'3c Mappings'!$B$8:$B$21,0),MATCH($B377,'3c Mappings'!$C$7:$O$7,0)))</f>
        <v>0</v>
      </c>
      <c r="AA377" s="80">
        <f>IF(AA220="-","-",AA220*INDEX('3c Mappings'!$C$8:$O$21,MATCH($C377,'3c Mappings'!$B$8:$B$21,0),MATCH($B377,'3c Mappings'!$C$7:$O$7,0)))</f>
        <v>0</v>
      </c>
      <c r="AB377" s="80">
        <f>IF(AB220="-","-",AB220*INDEX('3c Mappings'!$C$8:$O$21,MATCH($C377,'3c Mappings'!$B$8:$B$21,0),MATCH($B377,'3c Mappings'!$C$7:$O$7,0)))</f>
        <v>0</v>
      </c>
      <c r="AC377" s="80">
        <f>IF(AC220="-","-",AC220*INDEX('3c Mappings'!$C$8:$O$21,MATCH($C377,'3c Mappings'!$B$8:$B$21,0),MATCH($B377,'3c Mappings'!$C$7:$O$7,0)))</f>
        <v>0</v>
      </c>
      <c r="AD377" s="80">
        <f>IF(AD220="-","-",AD220*INDEX('3c Mappings'!$C$8:$O$21,MATCH($C377,'3c Mappings'!$B$8:$B$21,0),MATCH($B377,'3c Mappings'!$C$7:$O$7,0)))</f>
        <v>0</v>
      </c>
      <c r="AE377" s="80">
        <f>IF(AE220="-","-",AE220*INDEX('3c Mappings'!$C$8:$O$21,MATCH($C377,'3c Mappings'!$B$8:$B$21,0),MATCH($B377,'3c Mappings'!$C$7:$O$7,0)))</f>
        <v>0</v>
      </c>
      <c r="AF377" s="80">
        <f>IF(AF220="-","-",AF220*INDEX('3c Mappings'!$C$8:$O$21,MATCH($C377,'3c Mappings'!$B$8:$B$21,0),MATCH($B377,'3c Mappings'!$C$7:$O$7,0)))</f>
        <v>0</v>
      </c>
      <c r="AG377" s="80">
        <f>IF(AG220="-","-",AG220*INDEX('3c Mappings'!$C$8:$O$21,MATCH($C377,'3c Mappings'!$B$8:$B$21,0),MATCH($B377,'3c Mappings'!$C$7:$O$7,0)))</f>
        <v>0</v>
      </c>
      <c r="AH377" s="80" t="str">
        <f>IF(AH220="-","-",AH220*INDEX('3c Mappings'!$C$8:$O$21,MATCH($C377,'3c Mappings'!$B$8:$B$21,0),MATCH($B377,'3c Mappings'!$C$7:$O$7,0)))</f>
        <v>-</v>
      </c>
      <c r="AI377" s="80" t="str">
        <f>IF(AI220="-","-",AI220*INDEX('3c Mappings'!$C$8:$O$21,MATCH($C377,'3c Mappings'!$B$8:$B$21,0),MATCH($B377,'3c Mappings'!$C$7:$O$7,0)))</f>
        <v>-</v>
      </c>
      <c r="AJ377" s="80" t="str">
        <f>IF(AJ220="-","-",AJ220*INDEX('3c Mappings'!$C$8:$O$21,MATCH($C377,'3c Mappings'!$B$8:$B$21,0),MATCH($B377,'3c Mappings'!$C$7:$O$7,0)))</f>
        <v>-</v>
      </c>
      <c r="AK377" s="80" t="str">
        <f>IF(AK220="-","-",AK220*INDEX('3c Mappings'!$C$8:$O$21,MATCH($C377,'3c Mappings'!$B$8:$B$21,0),MATCH($B377,'3c Mappings'!$C$7:$O$7,0)))</f>
        <v>-</v>
      </c>
      <c r="AL377" s="80" t="str">
        <f>IF(AL220="-","-",AL220*INDEX('3c Mappings'!$C$8:$O$21,MATCH($C377,'3c Mappings'!$B$8:$B$21,0),MATCH($B377,'3c Mappings'!$C$7:$O$7,0)))</f>
        <v>-</v>
      </c>
      <c r="AM377" s="80" t="str">
        <f>IF(AM220="-","-",AM220*INDEX('3c Mappings'!$C$8:$O$21,MATCH($C377,'3c Mappings'!$B$8:$B$21,0),MATCH($B377,'3c Mappings'!$C$7:$O$7,0)))</f>
        <v>-</v>
      </c>
      <c r="AN377" s="80" t="str">
        <f>IF(AN220="-","-",AN220*INDEX('3c Mappings'!$C$8:$O$21,MATCH($C377,'3c Mappings'!$B$8:$B$21,0),MATCH($B377,'3c Mappings'!$C$7:$O$7,0)))</f>
        <v>-</v>
      </c>
      <c r="AO377" s="80" t="str">
        <f>IF(AO220="-","-",AO220*INDEX('3c Mappings'!$C$8:$O$21,MATCH($C377,'3c Mappings'!$B$8:$B$21,0),MATCH($B377,'3c Mappings'!$C$7:$O$7,0)))</f>
        <v>-</v>
      </c>
      <c r="AP377" s="80" t="str">
        <f>IF(AP220="-","-",AP220*INDEX('3c Mappings'!$C$8:$O$21,MATCH($C377,'3c Mappings'!$B$8:$B$21,0),MATCH($B377,'3c Mappings'!$C$7:$O$7,0)))</f>
        <v>-</v>
      </c>
      <c r="AQ377" s="80" t="str">
        <f>IF(AQ220="-","-",AQ220*INDEX('3c Mappings'!$C$8:$O$21,MATCH($C377,'3c Mappings'!$B$8:$B$21,0),MATCH($B377,'3c Mappings'!$C$7:$O$7,0)))</f>
        <v>-</v>
      </c>
      <c r="AR377" s="80" t="str">
        <f>IF(AR220="-","-",AR220*INDEX('3c Mappings'!$C$8:$O$21,MATCH($C377,'3c Mappings'!$B$8:$B$21,0),MATCH($B377,'3c Mappings'!$C$7:$O$7,0)))</f>
        <v>-</v>
      </c>
      <c r="AS377" s="80" t="str">
        <f>IF(AS220="-","-",AS220*INDEX('3c Mappings'!$C$8:$O$21,MATCH($C377,'3c Mappings'!$B$8:$B$21,0),MATCH($B377,'3c Mappings'!$C$7:$O$7,0)))</f>
        <v>-</v>
      </c>
      <c r="AT377" s="80" t="str">
        <f>IF(AT220="-","-",AT220*INDEX('3c Mappings'!$C$8:$O$21,MATCH($C377,'3c Mappings'!$B$8:$B$21,0),MATCH($B377,'3c Mappings'!$C$7:$O$7,0)))</f>
        <v>-</v>
      </c>
      <c r="AU377" s="80" t="str">
        <f>IF(AU220="-","-",AU220*INDEX('3c Mappings'!$C$8:$O$21,MATCH($C377,'3c Mappings'!$B$8:$B$21,0),MATCH($B377,'3c Mappings'!$C$7:$O$7,0)))</f>
        <v>-</v>
      </c>
      <c r="AV377" s="80" t="str">
        <f>IF(AV220="-","-",AV220*INDEX('3c Mappings'!$C$8:$O$21,MATCH($C377,'3c Mappings'!$B$8:$B$21,0),MATCH($B377,'3c Mappings'!$C$7:$O$7,0)))</f>
        <v>-</v>
      </c>
      <c r="AW377" s="80" t="str">
        <f>IF(AW220="-","-",AW220*INDEX('3c Mappings'!$C$8:$O$21,MATCH($C377,'3c Mappings'!$B$8:$B$21,0),MATCH($B377,'3c Mappings'!$C$7:$O$7,0)))</f>
        <v>-</v>
      </c>
      <c r="AX377" s="80" t="str">
        <f>IF(AX220="-","-",AX220*INDEX('3c Mappings'!$C$8:$O$21,MATCH($C377,'3c Mappings'!$B$8:$B$21,0),MATCH($B377,'3c Mappings'!$C$7:$O$7,0)))</f>
        <v>-</v>
      </c>
      <c r="AY377" s="80" t="str">
        <f>IF(AY220="-","-",AY220*INDEX('3c Mappings'!$C$8:$O$21,MATCH($C377,'3c Mappings'!$B$8:$B$21,0),MATCH($B377,'3c Mappings'!$C$7:$O$7,0)))</f>
        <v>-</v>
      </c>
      <c r="AZ377" s="80" t="str">
        <f>IF(AZ220="-","-",AZ220*INDEX('3c Mappings'!$C$8:$O$21,MATCH($C377,'3c Mappings'!$B$8:$B$21,0),MATCH($B377,'3c Mappings'!$C$7:$O$7,0)))</f>
        <v>-</v>
      </c>
      <c r="BA377" s="80" t="str">
        <f>IF(BA220="-","-",BA220*INDEX('3c Mappings'!$C$8:$O$21,MATCH($C377,'3c Mappings'!$B$8:$B$21,0),MATCH($B377,'3c Mappings'!$C$7:$O$7,0)))</f>
        <v>-</v>
      </c>
      <c r="BB377" s="80" t="str">
        <f>IF(BB220="-","-",BB220*INDEX('3c Mappings'!$C$8:$O$21,MATCH($C377,'3c Mappings'!$B$8:$B$21,0),MATCH($B377,'3c Mappings'!$C$7:$O$7,0)))</f>
        <v>-</v>
      </c>
    </row>
    <row r="378" spans="1:54" s="14" customFormat="1" ht="11.45">
      <c r="A378" s="10"/>
      <c r="B378" s="72" t="s">
        <v>212</v>
      </c>
      <c r="C378" s="73" t="s">
        <v>186</v>
      </c>
      <c r="D378" s="205"/>
      <c r="E378" s="29"/>
      <c r="F378" s="80">
        <f>IF(F221="-","-",F221*INDEX('3c Mappings'!$C$8:$O$21,MATCH($C378,'3c Mappings'!$B$8:$B$21,0),MATCH($B378,'3c Mappings'!$C$7:$O$7,0)))</f>
        <v>0</v>
      </c>
      <c r="G378" s="80">
        <f>IF(G221="-","-",G221*INDEX('3c Mappings'!$C$8:$O$21,MATCH($C378,'3c Mappings'!$B$8:$B$21,0),MATCH($B378,'3c Mappings'!$C$7:$O$7,0)))</f>
        <v>0</v>
      </c>
      <c r="H378" s="80">
        <f>IF(H221="-","-",H221*INDEX('3c Mappings'!$C$8:$O$21,MATCH($C378,'3c Mappings'!$B$8:$B$21,0),MATCH($B378,'3c Mappings'!$C$7:$O$7,0)))</f>
        <v>0</v>
      </c>
      <c r="I378" s="80">
        <f>IF(I221="-","-",I221*INDEX('3c Mappings'!$C$8:$O$21,MATCH($C378,'3c Mappings'!$B$8:$B$21,0),MATCH($B378,'3c Mappings'!$C$7:$O$7,0)))</f>
        <v>0</v>
      </c>
      <c r="J378" s="80">
        <f>IF(J221="-","-",J221*INDEX('3c Mappings'!$C$8:$O$21,MATCH($C378,'3c Mappings'!$B$8:$B$21,0),MATCH($B378,'3c Mappings'!$C$7:$O$7,0)))</f>
        <v>0</v>
      </c>
      <c r="K378" s="80">
        <f>IF(K221="-","-",K221*INDEX('3c Mappings'!$C$8:$O$21,MATCH($C378,'3c Mappings'!$B$8:$B$21,0),MATCH($B378,'3c Mappings'!$C$7:$O$7,0)))</f>
        <v>0</v>
      </c>
      <c r="L378" s="80">
        <f>IF(L221="-","-",L221*INDEX('3c Mappings'!$C$8:$O$21,MATCH($C378,'3c Mappings'!$B$8:$B$21,0),MATCH($B378,'3c Mappings'!$C$7:$O$7,0)))</f>
        <v>0</v>
      </c>
      <c r="M378" s="80">
        <f>IF(M221="-","-",M221*INDEX('3c Mappings'!$C$8:$O$21,MATCH($C378,'3c Mappings'!$B$8:$B$21,0),MATCH($B378,'3c Mappings'!$C$7:$O$7,0)))</f>
        <v>0</v>
      </c>
      <c r="N378" s="82"/>
      <c r="O378" s="80">
        <f>IF(O221="-","-",O221*INDEX('3c Mappings'!$C$8:$O$21,MATCH($C378,'3c Mappings'!$B$8:$B$21,0),MATCH($B378,'3c Mappings'!$C$7:$O$7,0)))</f>
        <v>0</v>
      </c>
      <c r="P378" s="80">
        <f>IF(P221="-","-",P221*INDEX('3c Mappings'!$C$8:$O$21,MATCH($C378,'3c Mappings'!$B$8:$B$21,0),MATCH($B378,'3c Mappings'!$C$7:$O$7,0)))</f>
        <v>0</v>
      </c>
      <c r="Q378" s="80">
        <f>IF(Q221="-","-",Q221*INDEX('3c Mappings'!$C$8:$O$21,MATCH($C378,'3c Mappings'!$B$8:$B$21,0),MATCH($B378,'3c Mappings'!$C$7:$O$7,0)))</f>
        <v>0</v>
      </c>
      <c r="R378" s="80">
        <f>IF(R221="-","-",R221*INDEX('3c Mappings'!$C$8:$O$21,MATCH($C378,'3c Mappings'!$B$8:$B$21,0),MATCH($B378,'3c Mappings'!$C$7:$O$7,0)))</f>
        <v>0</v>
      </c>
      <c r="S378" s="80">
        <f>IF(S221="-","-",S221*INDEX('3c Mappings'!$C$8:$O$21,MATCH($C378,'3c Mappings'!$B$8:$B$21,0),MATCH($B378,'3c Mappings'!$C$7:$O$7,0)))</f>
        <v>0</v>
      </c>
      <c r="T378" s="80">
        <f>IF(T221="-","-",T221*INDEX('3c Mappings'!$C$8:$O$21,MATCH($C378,'3c Mappings'!$B$8:$B$21,0),MATCH($B378,'3c Mappings'!$C$7:$O$7,0)))</f>
        <v>0</v>
      </c>
      <c r="U378" s="80">
        <f>IF(U221="-","-",U221*INDEX('3c Mappings'!$C$8:$O$21,MATCH($C378,'3c Mappings'!$B$8:$B$21,0),MATCH($B378,'3c Mappings'!$C$7:$O$7,0)))</f>
        <v>0</v>
      </c>
      <c r="V378" s="80">
        <f>IF(V221="-","-",V221*INDEX('3c Mappings'!$C$8:$O$21,MATCH($C378,'3c Mappings'!$B$8:$B$21,0),MATCH($B378,'3c Mappings'!$C$7:$O$7,0)))</f>
        <v>0</v>
      </c>
      <c r="W378" s="80">
        <f>IF(W221="-","-",W221*INDEX('3c Mappings'!$C$8:$O$21,MATCH($C378,'3c Mappings'!$B$8:$B$21,0),MATCH($B378,'3c Mappings'!$C$7:$O$7,0)))</f>
        <v>0</v>
      </c>
      <c r="X378" s="80">
        <f>IF(X221="-","-",X221*INDEX('3c Mappings'!$C$8:$O$21,MATCH($C378,'3c Mappings'!$B$8:$B$21,0),MATCH($B378,'3c Mappings'!$C$7:$O$7,0)))</f>
        <v>0</v>
      </c>
      <c r="Y378" s="80">
        <f>IF(Y221="-","-",Y221*INDEX('3c Mappings'!$C$8:$O$21,MATCH($C378,'3c Mappings'!$B$8:$B$21,0),MATCH($B378,'3c Mappings'!$C$7:$O$7,0)))</f>
        <v>0</v>
      </c>
      <c r="Z378" s="80">
        <f>IF(Z221="-","-",Z221*INDEX('3c Mappings'!$C$8:$O$21,MATCH($C378,'3c Mappings'!$B$8:$B$21,0),MATCH($B378,'3c Mappings'!$C$7:$O$7,0)))</f>
        <v>0</v>
      </c>
      <c r="AA378" s="80">
        <f>IF(AA221="-","-",AA221*INDEX('3c Mappings'!$C$8:$O$21,MATCH($C378,'3c Mappings'!$B$8:$B$21,0),MATCH($B378,'3c Mappings'!$C$7:$O$7,0)))</f>
        <v>0</v>
      </c>
      <c r="AB378" s="80">
        <f>IF(AB221="-","-",AB221*INDEX('3c Mappings'!$C$8:$O$21,MATCH($C378,'3c Mappings'!$B$8:$B$21,0),MATCH($B378,'3c Mappings'!$C$7:$O$7,0)))</f>
        <v>0</v>
      </c>
      <c r="AC378" s="80">
        <f>IF(AC221="-","-",AC221*INDEX('3c Mappings'!$C$8:$O$21,MATCH($C378,'3c Mappings'!$B$8:$B$21,0),MATCH($B378,'3c Mappings'!$C$7:$O$7,0)))</f>
        <v>0</v>
      </c>
      <c r="AD378" s="80">
        <f>IF(AD221="-","-",AD221*INDEX('3c Mappings'!$C$8:$O$21,MATCH($C378,'3c Mappings'!$B$8:$B$21,0),MATCH($B378,'3c Mappings'!$C$7:$O$7,0)))</f>
        <v>0</v>
      </c>
      <c r="AE378" s="80">
        <f>IF(AE221="-","-",AE221*INDEX('3c Mappings'!$C$8:$O$21,MATCH($C378,'3c Mappings'!$B$8:$B$21,0),MATCH($B378,'3c Mappings'!$C$7:$O$7,0)))</f>
        <v>0</v>
      </c>
      <c r="AF378" s="80">
        <f>IF(AF221="-","-",AF221*INDEX('3c Mappings'!$C$8:$O$21,MATCH($C378,'3c Mappings'!$B$8:$B$21,0),MATCH($B378,'3c Mappings'!$C$7:$O$7,0)))</f>
        <v>0</v>
      </c>
      <c r="AG378" s="80">
        <f>IF(AG221="-","-",AG221*INDEX('3c Mappings'!$C$8:$O$21,MATCH($C378,'3c Mappings'!$B$8:$B$21,0),MATCH($B378,'3c Mappings'!$C$7:$O$7,0)))</f>
        <v>0</v>
      </c>
      <c r="AH378" s="80" t="str">
        <f>IF(AH221="-","-",AH221*INDEX('3c Mappings'!$C$8:$O$21,MATCH($C378,'3c Mappings'!$B$8:$B$21,0),MATCH($B378,'3c Mappings'!$C$7:$O$7,0)))</f>
        <v>-</v>
      </c>
      <c r="AI378" s="80" t="str">
        <f>IF(AI221="-","-",AI221*INDEX('3c Mappings'!$C$8:$O$21,MATCH($C378,'3c Mappings'!$B$8:$B$21,0),MATCH($B378,'3c Mappings'!$C$7:$O$7,0)))</f>
        <v>-</v>
      </c>
      <c r="AJ378" s="80" t="str">
        <f>IF(AJ221="-","-",AJ221*INDEX('3c Mappings'!$C$8:$O$21,MATCH($C378,'3c Mappings'!$B$8:$B$21,0),MATCH($B378,'3c Mappings'!$C$7:$O$7,0)))</f>
        <v>-</v>
      </c>
      <c r="AK378" s="80" t="str">
        <f>IF(AK221="-","-",AK221*INDEX('3c Mappings'!$C$8:$O$21,MATCH($C378,'3c Mappings'!$B$8:$B$21,0),MATCH($B378,'3c Mappings'!$C$7:$O$7,0)))</f>
        <v>-</v>
      </c>
      <c r="AL378" s="80" t="str">
        <f>IF(AL221="-","-",AL221*INDEX('3c Mappings'!$C$8:$O$21,MATCH($C378,'3c Mappings'!$B$8:$B$21,0),MATCH($B378,'3c Mappings'!$C$7:$O$7,0)))</f>
        <v>-</v>
      </c>
      <c r="AM378" s="80" t="str">
        <f>IF(AM221="-","-",AM221*INDEX('3c Mappings'!$C$8:$O$21,MATCH($C378,'3c Mappings'!$B$8:$B$21,0),MATCH($B378,'3c Mappings'!$C$7:$O$7,0)))</f>
        <v>-</v>
      </c>
      <c r="AN378" s="80" t="str">
        <f>IF(AN221="-","-",AN221*INDEX('3c Mappings'!$C$8:$O$21,MATCH($C378,'3c Mappings'!$B$8:$B$21,0),MATCH($B378,'3c Mappings'!$C$7:$O$7,0)))</f>
        <v>-</v>
      </c>
      <c r="AO378" s="80" t="str">
        <f>IF(AO221="-","-",AO221*INDEX('3c Mappings'!$C$8:$O$21,MATCH($C378,'3c Mappings'!$B$8:$B$21,0),MATCH($B378,'3c Mappings'!$C$7:$O$7,0)))</f>
        <v>-</v>
      </c>
      <c r="AP378" s="80" t="str">
        <f>IF(AP221="-","-",AP221*INDEX('3c Mappings'!$C$8:$O$21,MATCH($C378,'3c Mappings'!$B$8:$B$21,0),MATCH($B378,'3c Mappings'!$C$7:$O$7,0)))</f>
        <v>-</v>
      </c>
      <c r="AQ378" s="80" t="str">
        <f>IF(AQ221="-","-",AQ221*INDEX('3c Mappings'!$C$8:$O$21,MATCH($C378,'3c Mappings'!$B$8:$B$21,0),MATCH($B378,'3c Mappings'!$C$7:$O$7,0)))</f>
        <v>-</v>
      </c>
      <c r="AR378" s="80" t="str">
        <f>IF(AR221="-","-",AR221*INDEX('3c Mappings'!$C$8:$O$21,MATCH($C378,'3c Mappings'!$B$8:$B$21,0),MATCH($B378,'3c Mappings'!$C$7:$O$7,0)))</f>
        <v>-</v>
      </c>
      <c r="AS378" s="80" t="str">
        <f>IF(AS221="-","-",AS221*INDEX('3c Mappings'!$C$8:$O$21,MATCH($C378,'3c Mappings'!$B$8:$B$21,0),MATCH($B378,'3c Mappings'!$C$7:$O$7,0)))</f>
        <v>-</v>
      </c>
      <c r="AT378" s="80" t="str">
        <f>IF(AT221="-","-",AT221*INDEX('3c Mappings'!$C$8:$O$21,MATCH($C378,'3c Mappings'!$B$8:$B$21,0),MATCH($B378,'3c Mappings'!$C$7:$O$7,0)))</f>
        <v>-</v>
      </c>
      <c r="AU378" s="80" t="str">
        <f>IF(AU221="-","-",AU221*INDEX('3c Mappings'!$C$8:$O$21,MATCH($C378,'3c Mappings'!$B$8:$B$21,0),MATCH($B378,'3c Mappings'!$C$7:$O$7,0)))</f>
        <v>-</v>
      </c>
      <c r="AV378" s="80" t="str">
        <f>IF(AV221="-","-",AV221*INDEX('3c Mappings'!$C$8:$O$21,MATCH($C378,'3c Mappings'!$B$8:$B$21,0),MATCH($B378,'3c Mappings'!$C$7:$O$7,0)))</f>
        <v>-</v>
      </c>
      <c r="AW378" s="80" t="str">
        <f>IF(AW221="-","-",AW221*INDEX('3c Mappings'!$C$8:$O$21,MATCH($C378,'3c Mappings'!$B$8:$B$21,0),MATCH($B378,'3c Mappings'!$C$7:$O$7,0)))</f>
        <v>-</v>
      </c>
      <c r="AX378" s="80" t="str">
        <f>IF(AX221="-","-",AX221*INDEX('3c Mappings'!$C$8:$O$21,MATCH($C378,'3c Mappings'!$B$8:$B$21,0),MATCH($B378,'3c Mappings'!$C$7:$O$7,0)))</f>
        <v>-</v>
      </c>
      <c r="AY378" s="80" t="str">
        <f>IF(AY221="-","-",AY221*INDEX('3c Mappings'!$C$8:$O$21,MATCH($C378,'3c Mappings'!$B$8:$B$21,0),MATCH($B378,'3c Mappings'!$C$7:$O$7,0)))</f>
        <v>-</v>
      </c>
      <c r="AZ378" s="80" t="str">
        <f>IF(AZ221="-","-",AZ221*INDEX('3c Mappings'!$C$8:$O$21,MATCH($C378,'3c Mappings'!$B$8:$B$21,0),MATCH($B378,'3c Mappings'!$C$7:$O$7,0)))</f>
        <v>-</v>
      </c>
      <c r="BA378" s="80" t="str">
        <f>IF(BA221="-","-",BA221*INDEX('3c Mappings'!$C$8:$O$21,MATCH($C378,'3c Mappings'!$B$8:$B$21,0),MATCH($B378,'3c Mappings'!$C$7:$O$7,0)))</f>
        <v>-</v>
      </c>
      <c r="BB378" s="80" t="str">
        <f>IF(BB221="-","-",BB221*INDEX('3c Mappings'!$C$8:$O$21,MATCH($C378,'3c Mappings'!$B$8:$B$21,0),MATCH($B378,'3c Mappings'!$C$7:$O$7,0)))</f>
        <v>-</v>
      </c>
    </row>
    <row r="379" spans="1:54" s="14" customFormat="1" ht="11.45">
      <c r="A379" s="10"/>
      <c r="B379" s="72" t="s">
        <v>213</v>
      </c>
      <c r="C379" s="73" t="s">
        <v>186</v>
      </c>
      <c r="D379" s="205"/>
      <c r="E379" s="29"/>
      <c r="F379" s="80">
        <f>IF(F222="-","-",F222*INDEX('3c Mappings'!$C$8:$O$21,MATCH($C379,'3c Mappings'!$B$8:$B$21,0),MATCH($B379,'3c Mappings'!$C$7:$O$7,0)))</f>
        <v>0</v>
      </c>
      <c r="G379" s="80">
        <f>IF(G222="-","-",G222*INDEX('3c Mappings'!$C$8:$O$21,MATCH($C379,'3c Mappings'!$B$8:$B$21,0),MATCH($B379,'3c Mappings'!$C$7:$O$7,0)))</f>
        <v>0</v>
      </c>
      <c r="H379" s="80">
        <f>IF(H222="-","-",H222*INDEX('3c Mappings'!$C$8:$O$21,MATCH($C379,'3c Mappings'!$B$8:$B$21,0),MATCH($B379,'3c Mappings'!$C$7:$O$7,0)))</f>
        <v>0</v>
      </c>
      <c r="I379" s="80">
        <f>IF(I222="-","-",I222*INDEX('3c Mappings'!$C$8:$O$21,MATCH($C379,'3c Mappings'!$B$8:$B$21,0),MATCH($B379,'3c Mappings'!$C$7:$O$7,0)))</f>
        <v>0</v>
      </c>
      <c r="J379" s="80">
        <f>IF(J222="-","-",J222*INDEX('3c Mappings'!$C$8:$O$21,MATCH($C379,'3c Mappings'!$B$8:$B$21,0),MATCH($B379,'3c Mappings'!$C$7:$O$7,0)))</f>
        <v>0</v>
      </c>
      <c r="K379" s="80">
        <f>IF(K222="-","-",K222*INDEX('3c Mappings'!$C$8:$O$21,MATCH($C379,'3c Mappings'!$B$8:$B$21,0),MATCH($B379,'3c Mappings'!$C$7:$O$7,0)))</f>
        <v>0</v>
      </c>
      <c r="L379" s="80">
        <f>IF(L222="-","-",L222*INDEX('3c Mappings'!$C$8:$O$21,MATCH($C379,'3c Mappings'!$B$8:$B$21,0),MATCH($B379,'3c Mappings'!$C$7:$O$7,0)))</f>
        <v>0</v>
      </c>
      <c r="M379" s="80">
        <f>IF(M222="-","-",M222*INDEX('3c Mappings'!$C$8:$O$21,MATCH($C379,'3c Mappings'!$B$8:$B$21,0),MATCH($B379,'3c Mappings'!$C$7:$O$7,0)))</f>
        <v>0</v>
      </c>
      <c r="N379" s="82"/>
      <c r="O379" s="80">
        <f>IF(O222="-","-",O222*INDEX('3c Mappings'!$C$8:$O$21,MATCH($C379,'3c Mappings'!$B$8:$B$21,0),MATCH($B379,'3c Mappings'!$C$7:$O$7,0)))</f>
        <v>0</v>
      </c>
      <c r="P379" s="80">
        <f>IF(P222="-","-",P222*INDEX('3c Mappings'!$C$8:$O$21,MATCH($C379,'3c Mappings'!$B$8:$B$21,0),MATCH($B379,'3c Mappings'!$C$7:$O$7,0)))</f>
        <v>0</v>
      </c>
      <c r="Q379" s="80">
        <f>IF(Q222="-","-",Q222*INDEX('3c Mappings'!$C$8:$O$21,MATCH($C379,'3c Mappings'!$B$8:$B$21,0),MATCH($B379,'3c Mappings'!$C$7:$O$7,0)))</f>
        <v>0</v>
      </c>
      <c r="R379" s="80">
        <f>IF(R222="-","-",R222*INDEX('3c Mappings'!$C$8:$O$21,MATCH($C379,'3c Mappings'!$B$8:$B$21,0),MATCH($B379,'3c Mappings'!$C$7:$O$7,0)))</f>
        <v>0</v>
      </c>
      <c r="S379" s="80">
        <f>IF(S222="-","-",S222*INDEX('3c Mappings'!$C$8:$O$21,MATCH($C379,'3c Mappings'!$B$8:$B$21,0),MATCH($B379,'3c Mappings'!$C$7:$O$7,0)))</f>
        <v>0</v>
      </c>
      <c r="T379" s="80">
        <f>IF(T222="-","-",T222*INDEX('3c Mappings'!$C$8:$O$21,MATCH($C379,'3c Mappings'!$B$8:$B$21,0),MATCH($B379,'3c Mappings'!$C$7:$O$7,0)))</f>
        <v>0</v>
      </c>
      <c r="U379" s="80">
        <f>IF(U222="-","-",U222*INDEX('3c Mappings'!$C$8:$O$21,MATCH($C379,'3c Mappings'!$B$8:$B$21,0),MATCH($B379,'3c Mappings'!$C$7:$O$7,0)))</f>
        <v>0</v>
      </c>
      <c r="V379" s="80">
        <f>IF(V222="-","-",V222*INDEX('3c Mappings'!$C$8:$O$21,MATCH($C379,'3c Mappings'!$B$8:$B$21,0),MATCH($B379,'3c Mappings'!$C$7:$O$7,0)))</f>
        <v>0</v>
      </c>
      <c r="W379" s="80">
        <f>IF(W222="-","-",W222*INDEX('3c Mappings'!$C$8:$O$21,MATCH($C379,'3c Mappings'!$B$8:$B$21,0),MATCH($B379,'3c Mappings'!$C$7:$O$7,0)))</f>
        <v>0</v>
      </c>
      <c r="X379" s="80">
        <f>IF(X222="-","-",X222*INDEX('3c Mappings'!$C$8:$O$21,MATCH($C379,'3c Mappings'!$B$8:$B$21,0),MATCH($B379,'3c Mappings'!$C$7:$O$7,0)))</f>
        <v>0</v>
      </c>
      <c r="Y379" s="80">
        <f>IF(Y222="-","-",Y222*INDEX('3c Mappings'!$C$8:$O$21,MATCH($C379,'3c Mappings'!$B$8:$B$21,0),MATCH($B379,'3c Mappings'!$C$7:$O$7,0)))</f>
        <v>0</v>
      </c>
      <c r="Z379" s="80">
        <f>IF(Z222="-","-",Z222*INDEX('3c Mappings'!$C$8:$O$21,MATCH($C379,'3c Mappings'!$B$8:$B$21,0),MATCH($B379,'3c Mappings'!$C$7:$O$7,0)))</f>
        <v>0</v>
      </c>
      <c r="AA379" s="80">
        <f>IF(AA222="-","-",AA222*INDEX('3c Mappings'!$C$8:$O$21,MATCH($C379,'3c Mappings'!$B$8:$B$21,0),MATCH($B379,'3c Mappings'!$C$7:$O$7,0)))</f>
        <v>0</v>
      </c>
      <c r="AB379" s="80">
        <f>IF(AB222="-","-",AB222*INDEX('3c Mappings'!$C$8:$O$21,MATCH($C379,'3c Mappings'!$B$8:$B$21,0),MATCH($B379,'3c Mappings'!$C$7:$O$7,0)))</f>
        <v>0</v>
      </c>
      <c r="AC379" s="80">
        <f>IF(AC222="-","-",AC222*INDEX('3c Mappings'!$C$8:$O$21,MATCH($C379,'3c Mappings'!$B$8:$B$21,0),MATCH($B379,'3c Mappings'!$C$7:$O$7,0)))</f>
        <v>0</v>
      </c>
      <c r="AD379" s="80">
        <f>IF(AD222="-","-",AD222*INDEX('3c Mappings'!$C$8:$O$21,MATCH($C379,'3c Mappings'!$B$8:$B$21,0),MATCH($B379,'3c Mappings'!$C$7:$O$7,0)))</f>
        <v>0</v>
      </c>
      <c r="AE379" s="80">
        <f>IF(AE222="-","-",AE222*INDEX('3c Mappings'!$C$8:$O$21,MATCH($C379,'3c Mappings'!$B$8:$B$21,0),MATCH($B379,'3c Mappings'!$C$7:$O$7,0)))</f>
        <v>0</v>
      </c>
      <c r="AF379" s="80">
        <f>IF(AF222="-","-",AF222*INDEX('3c Mappings'!$C$8:$O$21,MATCH($C379,'3c Mappings'!$B$8:$B$21,0),MATCH($B379,'3c Mappings'!$C$7:$O$7,0)))</f>
        <v>0</v>
      </c>
      <c r="AG379" s="80">
        <f>IF(AG222="-","-",AG222*INDEX('3c Mappings'!$C$8:$O$21,MATCH($C379,'3c Mappings'!$B$8:$B$21,0),MATCH($B379,'3c Mappings'!$C$7:$O$7,0)))</f>
        <v>0</v>
      </c>
      <c r="AH379" s="80" t="str">
        <f>IF(AH222="-","-",AH222*INDEX('3c Mappings'!$C$8:$O$21,MATCH($C379,'3c Mappings'!$B$8:$B$21,0),MATCH($B379,'3c Mappings'!$C$7:$O$7,0)))</f>
        <v>-</v>
      </c>
      <c r="AI379" s="80" t="str">
        <f>IF(AI222="-","-",AI222*INDEX('3c Mappings'!$C$8:$O$21,MATCH($C379,'3c Mappings'!$B$8:$B$21,0),MATCH($B379,'3c Mappings'!$C$7:$O$7,0)))</f>
        <v>-</v>
      </c>
      <c r="AJ379" s="80" t="str">
        <f>IF(AJ222="-","-",AJ222*INDEX('3c Mappings'!$C$8:$O$21,MATCH($C379,'3c Mappings'!$B$8:$B$21,0),MATCH($B379,'3c Mappings'!$C$7:$O$7,0)))</f>
        <v>-</v>
      </c>
      <c r="AK379" s="80" t="str">
        <f>IF(AK222="-","-",AK222*INDEX('3c Mappings'!$C$8:$O$21,MATCH($C379,'3c Mappings'!$B$8:$B$21,0),MATCH($B379,'3c Mappings'!$C$7:$O$7,0)))</f>
        <v>-</v>
      </c>
      <c r="AL379" s="80" t="str">
        <f>IF(AL222="-","-",AL222*INDEX('3c Mappings'!$C$8:$O$21,MATCH($C379,'3c Mappings'!$B$8:$B$21,0),MATCH($B379,'3c Mappings'!$C$7:$O$7,0)))</f>
        <v>-</v>
      </c>
      <c r="AM379" s="80" t="str">
        <f>IF(AM222="-","-",AM222*INDEX('3c Mappings'!$C$8:$O$21,MATCH($C379,'3c Mappings'!$B$8:$B$21,0),MATCH($B379,'3c Mappings'!$C$7:$O$7,0)))</f>
        <v>-</v>
      </c>
      <c r="AN379" s="80" t="str">
        <f>IF(AN222="-","-",AN222*INDEX('3c Mappings'!$C$8:$O$21,MATCH($C379,'3c Mappings'!$B$8:$B$21,0),MATCH($B379,'3c Mappings'!$C$7:$O$7,0)))</f>
        <v>-</v>
      </c>
      <c r="AO379" s="80" t="str">
        <f>IF(AO222="-","-",AO222*INDEX('3c Mappings'!$C$8:$O$21,MATCH($C379,'3c Mappings'!$B$8:$B$21,0),MATCH($B379,'3c Mappings'!$C$7:$O$7,0)))</f>
        <v>-</v>
      </c>
      <c r="AP379" s="80" t="str">
        <f>IF(AP222="-","-",AP222*INDEX('3c Mappings'!$C$8:$O$21,MATCH($C379,'3c Mappings'!$B$8:$B$21,0),MATCH($B379,'3c Mappings'!$C$7:$O$7,0)))</f>
        <v>-</v>
      </c>
      <c r="AQ379" s="80" t="str">
        <f>IF(AQ222="-","-",AQ222*INDEX('3c Mappings'!$C$8:$O$21,MATCH($C379,'3c Mappings'!$B$8:$B$21,0),MATCH($B379,'3c Mappings'!$C$7:$O$7,0)))</f>
        <v>-</v>
      </c>
      <c r="AR379" s="80" t="str">
        <f>IF(AR222="-","-",AR222*INDEX('3c Mappings'!$C$8:$O$21,MATCH($C379,'3c Mappings'!$B$8:$B$21,0),MATCH($B379,'3c Mappings'!$C$7:$O$7,0)))</f>
        <v>-</v>
      </c>
      <c r="AS379" s="80" t="str">
        <f>IF(AS222="-","-",AS222*INDEX('3c Mappings'!$C$8:$O$21,MATCH($C379,'3c Mappings'!$B$8:$B$21,0),MATCH($B379,'3c Mappings'!$C$7:$O$7,0)))</f>
        <v>-</v>
      </c>
      <c r="AT379" s="80" t="str">
        <f>IF(AT222="-","-",AT222*INDEX('3c Mappings'!$C$8:$O$21,MATCH($C379,'3c Mappings'!$B$8:$B$21,0),MATCH($B379,'3c Mappings'!$C$7:$O$7,0)))</f>
        <v>-</v>
      </c>
      <c r="AU379" s="80" t="str">
        <f>IF(AU222="-","-",AU222*INDEX('3c Mappings'!$C$8:$O$21,MATCH($C379,'3c Mappings'!$B$8:$B$21,0),MATCH($B379,'3c Mappings'!$C$7:$O$7,0)))</f>
        <v>-</v>
      </c>
      <c r="AV379" s="80" t="str">
        <f>IF(AV222="-","-",AV222*INDEX('3c Mappings'!$C$8:$O$21,MATCH($C379,'3c Mappings'!$B$8:$B$21,0),MATCH($B379,'3c Mappings'!$C$7:$O$7,0)))</f>
        <v>-</v>
      </c>
      <c r="AW379" s="80" t="str">
        <f>IF(AW222="-","-",AW222*INDEX('3c Mappings'!$C$8:$O$21,MATCH($C379,'3c Mappings'!$B$8:$B$21,0),MATCH($B379,'3c Mappings'!$C$7:$O$7,0)))</f>
        <v>-</v>
      </c>
      <c r="AX379" s="80" t="str">
        <f>IF(AX222="-","-",AX222*INDEX('3c Mappings'!$C$8:$O$21,MATCH($C379,'3c Mappings'!$B$8:$B$21,0),MATCH($B379,'3c Mappings'!$C$7:$O$7,0)))</f>
        <v>-</v>
      </c>
      <c r="AY379" s="80" t="str">
        <f>IF(AY222="-","-",AY222*INDEX('3c Mappings'!$C$8:$O$21,MATCH($C379,'3c Mappings'!$B$8:$B$21,0),MATCH($B379,'3c Mappings'!$C$7:$O$7,0)))</f>
        <v>-</v>
      </c>
      <c r="AZ379" s="80" t="str">
        <f>IF(AZ222="-","-",AZ222*INDEX('3c Mappings'!$C$8:$O$21,MATCH($C379,'3c Mappings'!$B$8:$B$21,0),MATCH($B379,'3c Mappings'!$C$7:$O$7,0)))</f>
        <v>-</v>
      </c>
      <c r="BA379" s="80" t="str">
        <f>IF(BA222="-","-",BA222*INDEX('3c Mappings'!$C$8:$O$21,MATCH($C379,'3c Mappings'!$B$8:$B$21,0),MATCH($B379,'3c Mappings'!$C$7:$O$7,0)))</f>
        <v>-</v>
      </c>
      <c r="BB379" s="80" t="str">
        <f>IF(BB222="-","-",BB222*INDEX('3c Mappings'!$C$8:$O$21,MATCH($C379,'3c Mappings'!$B$8:$B$21,0),MATCH($B379,'3c Mappings'!$C$7:$O$7,0)))</f>
        <v>-</v>
      </c>
    </row>
    <row r="380" spans="1:54" s="14" customFormat="1" ht="11.45">
      <c r="A380" s="10"/>
      <c r="B380" s="72" t="s">
        <v>214</v>
      </c>
      <c r="C380" s="73" t="s">
        <v>186</v>
      </c>
      <c r="D380" s="205"/>
      <c r="E380" s="29"/>
      <c r="F380" s="80">
        <f>IF(F223="-","-",F223*INDEX('3c Mappings'!$C$8:$O$21,MATCH($C380,'3c Mappings'!$B$8:$B$21,0),MATCH($B380,'3c Mappings'!$C$7:$O$7,0)))</f>
        <v>0</v>
      </c>
      <c r="G380" s="80">
        <f>IF(G223="-","-",G223*INDEX('3c Mappings'!$C$8:$O$21,MATCH($C380,'3c Mappings'!$B$8:$B$21,0),MATCH($B380,'3c Mappings'!$C$7:$O$7,0)))</f>
        <v>0</v>
      </c>
      <c r="H380" s="80">
        <f>IF(H223="-","-",H223*INDEX('3c Mappings'!$C$8:$O$21,MATCH($C380,'3c Mappings'!$B$8:$B$21,0),MATCH($B380,'3c Mappings'!$C$7:$O$7,0)))</f>
        <v>0</v>
      </c>
      <c r="I380" s="80">
        <f>IF(I223="-","-",I223*INDEX('3c Mappings'!$C$8:$O$21,MATCH($C380,'3c Mappings'!$B$8:$B$21,0),MATCH($B380,'3c Mappings'!$C$7:$O$7,0)))</f>
        <v>0</v>
      </c>
      <c r="J380" s="80">
        <f>IF(J223="-","-",J223*INDEX('3c Mappings'!$C$8:$O$21,MATCH($C380,'3c Mappings'!$B$8:$B$21,0),MATCH($B380,'3c Mappings'!$C$7:$O$7,0)))</f>
        <v>0</v>
      </c>
      <c r="K380" s="80">
        <f>IF(K223="-","-",K223*INDEX('3c Mappings'!$C$8:$O$21,MATCH($C380,'3c Mappings'!$B$8:$B$21,0),MATCH($B380,'3c Mappings'!$C$7:$O$7,0)))</f>
        <v>0</v>
      </c>
      <c r="L380" s="80">
        <f>IF(L223="-","-",L223*INDEX('3c Mappings'!$C$8:$O$21,MATCH($C380,'3c Mappings'!$B$8:$B$21,0),MATCH($B380,'3c Mappings'!$C$7:$O$7,0)))</f>
        <v>0</v>
      </c>
      <c r="M380" s="80">
        <f>IF(M223="-","-",M223*INDEX('3c Mappings'!$C$8:$O$21,MATCH($C380,'3c Mappings'!$B$8:$B$21,0),MATCH($B380,'3c Mappings'!$C$7:$O$7,0)))</f>
        <v>0</v>
      </c>
      <c r="N380" s="82"/>
      <c r="O380" s="80">
        <f>IF(O223="-","-",O223*INDEX('3c Mappings'!$C$8:$O$21,MATCH($C380,'3c Mappings'!$B$8:$B$21,0),MATCH($B380,'3c Mappings'!$C$7:$O$7,0)))</f>
        <v>0</v>
      </c>
      <c r="P380" s="80">
        <f>IF(P223="-","-",P223*INDEX('3c Mappings'!$C$8:$O$21,MATCH($C380,'3c Mappings'!$B$8:$B$21,0),MATCH($B380,'3c Mappings'!$C$7:$O$7,0)))</f>
        <v>0</v>
      </c>
      <c r="Q380" s="80">
        <f>IF(Q223="-","-",Q223*INDEX('3c Mappings'!$C$8:$O$21,MATCH($C380,'3c Mappings'!$B$8:$B$21,0),MATCH($B380,'3c Mappings'!$C$7:$O$7,0)))</f>
        <v>0</v>
      </c>
      <c r="R380" s="80">
        <f>IF(R223="-","-",R223*INDEX('3c Mappings'!$C$8:$O$21,MATCH($C380,'3c Mappings'!$B$8:$B$21,0),MATCH($B380,'3c Mappings'!$C$7:$O$7,0)))</f>
        <v>0</v>
      </c>
      <c r="S380" s="80">
        <f>IF(S223="-","-",S223*INDEX('3c Mappings'!$C$8:$O$21,MATCH($C380,'3c Mappings'!$B$8:$B$21,0),MATCH($B380,'3c Mappings'!$C$7:$O$7,0)))</f>
        <v>0</v>
      </c>
      <c r="T380" s="80">
        <f>IF(T223="-","-",T223*INDEX('3c Mappings'!$C$8:$O$21,MATCH($C380,'3c Mappings'!$B$8:$B$21,0),MATCH($B380,'3c Mappings'!$C$7:$O$7,0)))</f>
        <v>0</v>
      </c>
      <c r="U380" s="80">
        <f>IF(U223="-","-",U223*INDEX('3c Mappings'!$C$8:$O$21,MATCH($C380,'3c Mappings'!$B$8:$B$21,0),MATCH($B380,'3c Mappings'!$C$7:$O$7,0)))</f>
        <v>0</v>
      </c>
      <c r="V380" s="80">
        <f>IF(V223="-","-",V223*INDEX('3c Mappings'!$C$8:$O$21,MATCH($C380,'3c Mappings'!$B$8:$B$21,0),MATCH($B380,'3c Mappings'!$C$7:$O$7,0)))</f>
        <v>0</v>
      </c>
      <c r="W380" s="80">
        <f>IF(W223="-","-",W223*INDEX('3c Mappings'!$C$8:$O$21,MATCH($C380,'3c Mappings'!$B$8:$B$21,0),MATCH($B380,'3c Mappings'!$C$7:$O$7,0)))</f>
        <v>0</v>
      </c>
      <c r="X380" s="80">
        <f>IF(X223="-","-",X223*INDEX('3c Mappings'!$C$8:$O$21,MATCH($C380,'3c Mappings'!$B$8:$B$21,0),MATCH($B380,'3c Mappings'!$C$7:$O$7,0)))</f>
        <v>0</v>
      </c>
      <c r="Y380" s="80">
        <f>IF(Y223="-","-",Y223*INDEX('3c Mappings'!$C$8:$O$21,MATCH($C380,'3c Mappings'!$B$8:$B$21,0),MATCH($B380,'3c Mappings'!$C$7:$O$7,0)))</f>
        <v>0</v>
      </c>
      <c r="Z380" s="80">
        <f>IF(Z223="-","-",Z223*INDEX('3c Mappings'!$C$8:$O$21,MATCH($C380,'3c Mappings'!$B$8:$B$21,0),MATCH($B380,'3c Mappings'!$C$7:$O$7,0)))</f>
        <v>0</v>
      </c>
      <c r="AA380" s="80">
        <f>IF(AA223="-","-",AA223*INDEX('3c Mappings'!$C$8:$O$21,MATCH($C380,'3c Mappings'!$B$8:$B$21,0),MATCH($B380,'3c Mappings'!$C$7:$O$7,0)))</f>
        <v>0</v>
      </c>
      <c r="AB380" s="80">
        <f>IF(AB223="-","-",AB223*INDEX('3c Mappings'!$C$8:$O$21,MATCH($C380,'3c Mappings'!$B$8:$B$21,0),MATCH($B380,'3c Mappings'!$C$7:$O$7,0)))</f>
        <v>0</v>
      </c>
      <c r="AC380" s="80">
        <f>IF(AC223="-","-",AC223*INDEX('3c Mappings'!$C$8:$O$21,MATCH($C380,'3c Mappings'!$B$8:$B$21,0),MATCH($B380,'3c Mappings'!$C$7:$O$7,0)))</f>
        <v>0</v>
      </c>
      <c r="AD380" s="80">
        <f>IF(AD223="-","-",AD223*INDEX('3c Mappings'!$C$8:$O$21,MATCH($C380,'3c Mappings'!$B$8:$B$21,0),MATCH($B380,'3c Mappings'!$C$7:$O$7,0)))</f>
        <v>0</v>
      </c>
      <c r="AE380" s="80">
        <f>IF(AE223="-","-",AE223*INDEX('3c Mappings'!$C$8:$O$21,MATCH($C380,'3c Mappings'!$B$8:$B$21,0),MATCH($B380,'3c Mappings'!$C$7:$O$7,0)))</f>
        <v>0</v>
      </c>
      <c r="AF380" s="80">
        <f>IF(AF223="-","-",AF223*INDEX('3c Mappings'!$C$8:$O$21,MATCH($C380,'3c Mappings'!$B$8:$B$21,0),MATCH($B380,'3c Mappings'!$C$7:$O$7,0)))</f>
        <v>0</v>
      </c>
      <c r="AG380" s="80">
        <f>IF(AG223="-","-",AG223*INDEX('3c Mappings'!$C$8:$O$21,MATCH($C380,'3c Mappings'!$B$8:$B$21,0),MATCH($B380,'3c Mappings'!$C$7:$O$7,0)))</f>
        <v>0</v>
      </c>
      <c r="AH380" s="80" t="str">
        <f>IF(AH223="-","-",AH223*INDEX('3c Mappings'!$C$8:$O$21,MATCH($C380,'3c Mappings'!$B$8:$B$21,0),MATCH($B380,'3c Mappings'!$C$7:$O$7,0)))</f>
        <v>-</v>
      </c>
      <c r="AI380" s="80" t="str">
        <f>IF(AI223="-","-",AI223*INDEX('3c Mappings'!$C$8:$O$21,MATCH($C380,'3c Mappings'!$B$8:$B$21,0),MATCH($B380,'3c Mappings'!$C$7:$O$7,0)))</f>
        <v>-</v>
      </c>
      <c r="AJ380" s="80" t="str">
        <f>IF(AJ223="-","-",AJ223*INDEX('3c Mappings'!$C$8:$O$21,MATCH($C380,'3c Mappings'!$B$8:$B$21,0),MATCH($B380,'3c Mappings'!$C$7:$O$7,0)))</f>
        <v>-</v>
      </c>
      <c r="AK380" s="80" t="str">
        <f>IF(AK223="-","-",AK223*INDEX('3c Mappings'!$C$8:$O$21,MATCH($C380,'3c Mappings'!$B$8:$B$21,0),MATCH($B380,'3c Mappings'!$C$7:$O$7,0)))</f>
        <v>-</v>
      </c>
      <c r="AL380" s="80" t="str">
        <f>IF(AL223="-","-",AL223*INDEX('3c Mappings'!$C$8:$O$21,MATCH($C380,'3c Mappings'!$B$8:$B$21,0),MATCH($B380,'3c Mappings'!$C$7:$O$7,0)))</f>
        <v>-</v>
      </c>
      <c r="AM380" s="80" t="str">
        <f>IF(AM223="-","-",AM223*INDEX('3c Mappings'!$C$8:$O$21,MATCH($C380,'3c Mappings'!$B$8:$B$21,0),MATCH($B380,'3c Mappings'!$C$7:$O$7,0)))</f>
        <v>-</v>
      </c>
      <c r="AN380" s="80" t="str">
        <f>IF(AN223="-","-",AN223*INDEX('3c Mappings'!$C$8:$O$21,MATCH($C380,'3c Mappings'!$B$8:$B$21,0),MATCH($B380,'3c Mappings'!$C$7:$O$7,0)))</f>
        <v>-</v>
      </c>
      <c r="AO380" s="80" t="str">
        <f>IF(AO223="-","-",AO223*INDEX('3c Mappings'!$C$8:$O$21,MATCH($C380,'3c Mappings'!$B$8:$B$21,0),MATCH($B380,'3c Mappings'!$C$7:$O$7,0)))</f>
        <v>-</v>
      </c>
      <c r="AP380" s="80" t="str">
        <f>IF(AP223="-","-",AP223*INDEX('3c Mappings'!$C$8:$O$21,MATCH($C380,'3c Mappings'!$B$8:$B$21,0),MATCH($B380,'3c Mappings'!$C$7:$O$7,0)))</f>
        <v>-</v>
      </c>
      <c r="AQ380" s="80" t="str">
        <f>IF(AQ223="-","-",AQ223*INDEX('3c Mappings'!$C$8:$O$21,MATCH($C380,'3c Mappings'!$B$8:$B$21,0),MATCH($B380,'3c Mappings'!$C$7:$O$7,0)))</f>
        <v>-</v>
      </c>
      <c r="AR380" s="80" t="str">
        <f>IF(AR223="-","-",AR223*INDEX('3c Mappings'!$C$8:$O$21,MATCH($C380,'3c Mappings'!$B$8:$B$21,0),MATCH($B380,'3c Mappings'!$C$7:$O$7,0)))</f>
        <v>-</v>
      </c>
      <c r="AS380" s="80" t="str">
        <f>IF(AS223="-","-",AS223*INDEX('3c Mappings'!$C$8:$O$21,MATCH($C380,'3c Mappings'!$B$8:$B$21,0),MATCH($B380,'3c Mappings'!$C$7:$O$7,0)))</f>
        <v>-</v>
      </c>
      <c r="AT380" s="80" t="str">
        <f>IF(AT223="-","-",AT223*INDEX('3c Mappings'!$C$8:$O$21,MATCH($C380,'3c Mappings'!$B$8:$B$21,0),MATCH($B380,'3c Mappings'!$C$7:$O$7,0)))</f>
        <v>-</v>
      </c>
      <c r="AU380" s="80" t="str">
        <f>IF(AU223="-","-",AU223*INDEX('3c Mappings'!$C$8:$O$21,MATCH($C380,'3c Mappings'!$B$8:$B$21,0),MATCH($B380,'3c Mappings'!$C$7:$O$7,0)))</f>
        <v>-</v>
      </c>
      <c r="AV380" s="80" t="str">
        <f>IF(AV223="-","-",AV223*INDEX('3c Mappings'!$C$8:$O$21,MATCH($C380,'3c Mappings'!$B$8:$B$21,0),MATCH($B380,'3c Mappings'!$C$7:$O$7,0)))</f>
        <v>-</v>
      </c>
      <c r="AW380" s="80" t="str">
        <f>IF(AW223="-","-",AW223*INDEX('3c Mappings'!$C$8:$O$21,MATCH($C380,'3c Mappings'!$B$8:$B$21,0),MATCH($B380,'3c Mappings'!$C$7:$O$7,0)))</f>
        <v>-</v>
      </c>
      <c r="AX380" s="80" t="str">
        <f>IF(AX223="-","-",AX223*INDEX('3c Mappings'!$C$8:$O$21,MATCH($C380,'3c Mappings'!$B$8:$B$21,0),MATCH($B380,'3c Mappings'!$C$7:$O$7,0)))</f>
        <v>-</v>
      </c>
      <c r="AY380" s="80" t="str">
        <f>IF(AY223="-","-",AY223*INDEX('3c Mappings'!$C$8:$O$21,MATCH($C380,'3c Mappings'!$B$8:$B$21,0),MATCH($B380,'3c Mappings'!$C$7:$O$7,0)))</f>
        <v>-</v>
      </c>
      <c r="AZ380" s="80" t="str">
        <f>IF(AZ223="-","-",AZ223*INDEX('3c Mappings'!$C$8:$O$21,MATCH($C380,'3c Mappings'!$B$8:$B$21,0),MATCH($B380,'3c Mappings'!$C$7:$O$7,0)))</f>
        <v>-</v>
      </c>
      <c r="BA380" s="80" t="str">
        <f>IF(BA223="-","-",BA223*INDEX('3c Mappings'!$C$8:$O$21,MATCH($C380,'3c Mappings'!$B$8:$B$21,0),MATCH($B380,'3c Mappings'!$C$7:$O$7,0)))</f>
        <v>-</v>
      </c>
      <c r="BB380" s="80" t="str">
        <f>IF(BB223="-","-",BB223*INDEX('3c Mappings'!$C$8:$O$21,MATCH($C380,'3c Mappings'!$B$8:$B$21,0),MATCH($B380,'3c Mappings'!$C$7:$O$7,0)))</f>
        <v>-</v>
      </c>
    </row>
    <row r="381" spans="1:54" s="14" customFormat="1" ht="12.6" customHeight="1">
      <c r="A381" s="10"/>
      <c r="B381" s="72" t="s">
        <v>202</v>
      </c>
      <c r="C381" s="73" t="s">
        <v>187</v>
      </c>
      <c r="D381" s="205"/>
      <c r="E381" s="29"/>
      <c r="F381" s="80">
        <f>IF(F211="-","-",F211*INDEX('3c Mappings'!$C$8:$O$21,MATCH($C381,'3c Mappings'!$B$8:$B$21,0),MATCH($B381,'3c Mappings'!$C$7:$O$7,0)))</f>
        <v>0</v>
      </c>
      <c r="G381" s="80">
        <f>IF(G211="-","-",G211*INDEX('3c Mappings'!$C$8:$O$21,MATCH($C381,'3c Mappings'!$B$8:$B$21,0),MATCH($B381,'3c Mappings'!$C$7:$O$7,0)))</f>
        <v>0</v>
      </c>
      <c r="H381" s="80">
        <f>IF(H211="-","-",H211*INDEX('3c Mappings'!$C$8:$O$21,MATCH($C381,'3c Mappings'!$B$8:$B$21,0),MATCH($B381,'3c Mappings'!$C$7:$O$7,0)))</f>
        <v>0</v>
      </c>
      <c r="I381" s="80">
        <f>IF(I211="-","-",I211*INDEX('3c Mappings'!$C$8:$O$21,MATCH($C381,'3c Mappings'!$B$8:$B$21,0),MATCH($B381,'3c Mappings'!$C$7:$O$7,0)))</f>
        <v>0</v>
      </c>
      <c r="J381" s="80">
        <f>IF(J211="-","-",J211*INDEX('3c Mappings'!$C$8:$O$21,MATCH($C381,'3c Mappings'!$B$8:$B$21,0),MATCH($B381,'3c Mappings'!$C$7:$O$7,0)))</f>
        <v>0</v>
      </c>
      <c r="K381" s="80">
        <f>IF(K211="-","-",K211*INDEX('3c Mappings'!$C$8:$O$21,MATCH($C381,'3c Mappings'!$B$8:$B$21,0),MATCH($B381,'3c Mappings'!$C$7:$O$7,0)))</f>
        <v>0</v>
      </c>
      <c r="L381" s="80">
        <f>IF(L211="-","-",L211*INDEX('3c Mappings'!$C$8:$O$21,MATCH($C381,'3c Mappings'!$B$8:$B$21,0),MATCH($B381,'3c Mappings'!$C$7:$O$7,0)))</f>
        <v>0</v>
      </c>
      <c r="M381" s="80">
        <f>IF(M211="-","-",M211*INDEX('3c Mappings'!$C$8:$O$21,MATCH($C381,'3c Mappings'!$B$8:$B$21,0),MATCH($B381,'3c Mappings'!$C$7:$O$7,0)))</f>
        <v>0</v>
      </c>
      <c r="N381" s="82"/>
      <c r="O381" s="80">
        <f>IF(O211="-","-",O211*INDEX('3c Mappings'!$C$8:$O$21,MATCH($C381,'3c Mappings'!$B$8:$B$21,0),MATCH($B381,'3c Mappings'!$C$7:$O$7,0)))</f>
        <v>0</v>
      </c>
      <c r="P381" s="80">
        <f>IF(P211="-","-",P211*INDEX('3c Mappings'!$C$8:$O$21,MATCH($C381,'3c Mappings'!$B$8:$B$21,0),MATCH($B381,'3c Mappings'!$C$7:$O$7,0)))</f>
        <v>0</v>
      </c>
      <c r="Q381" s="80">
        <f>IF(Q211="-","-",Q211*INDEX('3c Mappings'!$C$8:$O$21,MATCH($C381,'3c Mappings'!$B$8:$B$21,0),MATCH($B381,'3c Mappings'!$C$7:$O$7,0)))</f>
        <v>0</v>
      </c>
      <c r="R381" s="80">
        <f>IF(R211="-","-",R211*INDEX('3c Mappings'!$C$8:$O$21,MATCH($C381,'3c Mappings'!$B$8:$B$21,0),MATCH($B381,'3c Mappings'!$C$7:$O$7,0)))</f>
        <v>0</v>
      </c>
      <c r="S381" s="80">
        <f>IF(S211="-","-",S211*INDEX('3c Mappings'!$C$8:$O$21,MATCH($C381,'3c Mappings'!$B$8:$B$21,0),MATCH($B381,'3c Mappings'!$C$7:$O$7,0)))</f>
        <v>0</v>
      </c>
      <c r="T381" s="80">
        <f>IF(T211="-","-",T211*INDEX('3c Mappings'!$C$8:$O$21,MATCH($C381,'3c Mappings'!$B$8:$B$21,0),MATCH($B381,'3c Mappings'!$C$7:$O$7,0)))</f>
        <v>0</v>
      </c>
      <c r="U381" s="80">
        <f>IF(U211="-","-",U211*INDEX('3c Mappings'!$C$8:$O$21,MATCH($C381,'3c Mappings'!$B$8:$B$21,0),MATCH($B381,'3c Mappings'!$C$7:$O$7,0)))</f>
        <v>0</v>
      </c>
      <c r="V381" s="80">
        <f>IF(V211="-","-",V211*INDEX('3c Mappings'!$C$8:$O$21,MATCH($C381,'3c Mappings'!$B$8:$B$21,0),MATCH($B381,'3c Mappings'!$C$7:$O$7,0)))</f>
        <v>0</v>
      </c>
      <c r="W381" s="80">
        <f>IF(W211="-","-",W211*INDEX('3c Mappings'!$C$8:$O$21,MATCH($C381,'3c Mappings'!$B$8:$B$21,0),MATCH($B381,'3c Mappings'!$C$7:$O$7,0)))</f>
        <v>0</v>
      </c>
      <c r="X381" s="80">
        <f>IF(X211="-","-",X211*INDEX('3c Mappings'!$C$8:$O$21,MATCH($C381,'3c Mappings'!$B$8:$B$21,0),MATCH($B381,'3c Mappings'!$C$7:$O$7,0)))</f>
        <v>0</v>
      </c>
      <c r="Y381" s="80">
        <f>IF(Y211="-","-",Y211*INDEX('3c Mappings'!$C$8:$O$21,MATCH($C381,'3c Mappings'!$B$8:$B$21,0),MATCH($B381,'3c Mappings'!$C$7:$O$7,0)))</f>
        <v>0</v>
      </c>
      <c r="Z381" s="80">
        <f>IF(Z211="-","-",Z211*INDEX('3c Mappings'!$C$8:$O$21,MATCH($C381,'3c Mappings'!$B$8:$B$21,0),MATCH($B381,'3c Mappings'!$C$7:$O$7,0)))</f>
        <v>0</v>
      </c>
      <c r="AA381" s="80">
        <f>IF(AA211="-","-",AA211*INDEX('3c Mappings'!$C$8:$O$21,MATCH($C381,'3c Mappings'!$B$8:$B$21,0),MATCH($B381,'3c Mappings'!$C$7:$O$7,0)))</f>
        <v>0</v>
      </c>
      <c r="AB381" s="80">
        <f>IF(AB211="-","-",AB211*INDEX('3c Mappings'!$C$8:$O$21,MATCH($C381,'3c Mappings'!$B$8:$B$21,0),MATCH($B381,'3c Mappings'!$C$7:$O$7,0)))</f>
        <v>0</v>
      </c>
      <c r="AC381" s="80">
        <f>IF(AC211="-","-",AC211*INDEX('3c Mappings'!$C$8:$O$21,MATCH($C381,'3c Mappings'!$B$8:$B$21,0),MATCH($B381,'3c Mappings'!$C$7:$O$7,0)))</f>
        <v>0</v>
      </c>
      <c r="AD381" s="80">
        <f>IF(AD211="-","-",AD211*INDEX('3c Mappings'!$C$8:$O$21,MATCH($C381,'3c Mappings'!$B$8:$B$21,0),MATCH($B381,'3c Mappings'!$C$7:$O$7,0)))</f>
        <v>0</v>
      </c>
      <c r="AE381" s="80">
        <f>IF(AE211="-","-",AE211*INDEX('3c Mappings'!$C$8:$O$21,MATCH($C381,'3c Mappings'!$B$8:$B$21,0),MATCH($B381,'3c Mappings'!$C$7:$O$7,0)))</f>
        <v>0</v>
      </c>
      <c r="AF381" s="80">
        <f>IF(AF211="-","-",AF211*INDEX('3c Mappings'!$C$8:$O$21,MATCH($C381,'3c Mappings'!$B$8:$B$21,0),MATCH($B381,'3c Mappings'!$C$7:$O$7,0)))</f>
        <v>0</v>
      </c>
      <c r="AG381" s="80">
        <f>IF(AG211="-","-",AG211*INDEX('3c Mappings'!$C$8:$O$21,MATCH($C381,'3c Mappings'!$B$8:$B$21,0),MATCH($B381,'3c Mappings'!$C$7:$O$7,0)))</f>
        <v>0</v>
      </c>
      <c r="AH381" s="80" t="str">
        <f>IF(AH211="-","-",AH211*INDEX('3c Mappings'!$C$8:$O$21,MATCH($C381,'3c Mappings'!$B$8:$B$21,0),MATCH($B381,'3c Mappings'!$C$7:$O$7,0)))</f>
        <v>-</v>
      </c>
      <c r="AI381" s="80" t="str">
        <f>IF(AI211="-","-",AI211*INDEX('3c Mappings'!$C$8:$O$21,MATCH($C381,'3c Mappings'!$B$8:$B$21,0),MATCH($B381,'3c Mappings'!$C$7:$O$7,0)))</f>
        <v>-</v>
      </c>
      <c r="AJ381" s="80" t="str">
        <f>IF(AJ211="-","-",AJ211*INDEX('3c Mappings'!$C$8:$O$21,MATCH($C381,'3c Mappings'!$B$8:$B$21,0),MATCH($B381,'3c Mappings'!$C$7:$O$7,0)))</f>
        <v>-</v>
      </c>
      <c r="AK381" s="80" t="str">
        <f>IF(AK211="-","-",AK211*INDEX('3c Mappings'!$C$8:$O$21,MATCH($C381,'3c Mappings'!$B$8:$B$21,0),MATCH($B381,'3c Mappings'!$C$7:$O$7,0)))</f>
        <v>-</v>
      </c>
      <c r="AL381" s="80" t="str">
        <f>IF(AL211="-","-",AL211*INDEX('3c Mappings'!$C$8:$O$21,MATCH($C381,'3c Mappings'!$B$8:$B$21,0),MATCH($B381,'3c Mappings'!$C$7:$O$7,0)))</f>
        <v>-</v>
      </c>
      <c r="AM381" s="80" t="str">
        <f>IF(AM211="-","-",AM211*INDEX('3c Mappings'!$C$8:$O$21,MATCH($C381,'3c Mappings'!$B$8:$B$21,0),MATCH($B381,'3c Mappings'!$C$7:$O$7,0)))</f>
        <v>-</v>
      </c>
      <c r="AN381" s="80" t="str">
        <f>IF(AN211="-","-",AN211*INDEX('3c Mappings'!$C$8:$O$21,MATCH($C381,'3c Mappings'!$B$8:$B$21,0),MATCH($B381,'3c Mappings'!$C$7:$O$7,0)))</f>
        <v>-</v>
      </c>
      <c r="AO381" s="80" t="str">
        <f>IF(AO211="-","-",AO211*INDEX('3c Mappings'!$C$8:$O$21,MATCH($C381,'3c Mappings'!$B$8:$B$21,0),MATCH($B381,'3c Mappings'!$C$7:$O$7,0)))</f>
        <v>-</v>
      </c>
      <c r="AP381" s="80" t="str">
        <f>IF(AP211="-","-",AP211*INDEX('3c Mappings'!$C$8:$O$21,MATCH($C381,'3c Mappings'!$B$8:$B$21,0),MATCH($B381,'3c Mappings'!$C$7:$O$7,0)))</f>
        <v>-</v>
      </c>
      <c r="AQ381" s="80" t="str">
        <f>IF(AQ211="-","-",AQ211*INDEX('3c Mappings'!$C$8:$O$21,MATCH($C381,'3c Mappings'!$B$8:$B$21,0),MATCH($B381,'3c Mappings'!$C$7:$O$7,0)))</f>
        <v>-</v>
      </c>
      <c r="AR381" s="80" t="str">
        <f>IF(AR211="-","-",AR211*INDEX('3c Mappings'!$C$8:$O$21,MATCH($C381,'3c Mappings'!$B$8:$B$21,0),MATCH($B381,'3c Mappings'!$C$7:$O$7,0)))</f>
        <v>-</v>
      </c>
      <c r="AS381" s="80" t="str">
        <f>IF(AS211="-","-",AS211*INDEX('3c Mappings'!$C$8:$O$21,MATCH($C381,'3c Mappings'!$B$8:$B$21,0),MATCH($B381,'3c Mappings'!$C$7:$O$7,0)))</f>
        <v>-</v>
      </c>
      <c r="AT381" s="80" t="str">
        <f>IF(AT211="-","-",AT211*INDEX('3c Mappings'!$C$8:$O$21,MATCH($C381,'3c Mappings'!$B$8:$B$21,0),MATCH($B381,'3c Mappings'!$C$7:$O$7,0)))</f>
        <v>-</v>
      </c>
      <c r="AU381" s="80" t="str">
        <f>IF(AU211="-","-",AU211*INDEX('3c Mappings'!$C$8:$O$21,MATCH($C381,'3c Mappings'!$B$8:$B$21,0),MATCH($B381,'3c Mappings'!$C$7:$O$7,0)))</f>
        <v>-</v>
      </c>
      <c r="AV381" s="80" t="str">
        <f>IF(AV211="-","-",AV211*INDEX('3c Mappings'!$C$8:$O$21,MATCH($C381,'3c Mappings'!$B$8:$B$21,0),MATCH($B381,'3c Mappings'!$C$7:$O$7,0)))</f>
        <v>-</v>
      </c>
      <c r="AW381" s="80" t="str">
        <f>IF(AW211="-","-",AW211*INDEX('3c Mappings'!$C$8:$O$21,MATCH($C381,'3c Mappings'!$B$8:$B$21,0),MATCH($B381,'3c Mappings'!$C$7:$O$7,0)))</f>
        <v>-</v>
      </c>
      <c r="AX381" s="80" t="str">
        <f>IF(AX211="-","-",AX211*INDEX('3c Mappings'!$C$8:$O$21,MATCH($C381,'3c Mappings'!$B$8:$B$21,0),MATCH($B381,'3c Mappings'!$C$7:$O$7,0)))</f>
        <v>-</v>
      </c>
      <c r="AY381" s="80" t="str">
        <f>IF(AY211="-","-",AY211*INDEX('3c Mappings'!$C$8:$O$21,MATCH($C381,'3c Mappings'!$B$8:$B$21,0),MATCH($B381,'3c Mappings'!$C$7:$O$7,0)))</f>
        <v>-</v>
      </c>
      <c r="AZ381" s="80" t="str">
        <f>IF(AZ211="-","-",AZ211*INDEX('3c Mappings'!$C$8:$O$21,MATCH($C381,'3c Mappings'!$B$8:$B$21,0),MATCH($B381,'3c Mappings'!$C$7:$O$7,0)))</f>
        <v>-</v>
      </c>
      <c r="BA381" s="80" t="str">
        <f>IF(BA211="-","-",BA211*INDEX('3c Mappings'!$C$8:$O$21,MATCH($C381,'3c Mappings'!$B$8:$B$21,0),MATCH($B381,'3c Mappings'!$C$7:$O$7,0)))</f>
        <v>-</v>
      </c>
      <c r="BB381" s="80" t="str">
        <f>IF(BB211="-","-",BB211*INDEX('3c Mappings'!$C$8:$O$21,MATCH($C381,'3c Mappings'!$B$8:$B$21,0),MATCH($B381,'3c Mappings'!$C$7:$O$7,0)))</f>
        <v>-</v>
      </c>
    </row>
    <row r="382" spans="1:54" s="14" customFormat="1" ht="11.45">
      <c r="A382" s="10"/>
      <c r="B382" s="72" t="s">
        <v>203</v>
      </c>
      <c r="C382" s="73" t="s">
        <v>187</v>
      </c>
      <c r="D382" s="205"/>
      <c r="E382" s="29"/>
      <c r="F382" s="80">
        <f>IF(F212="-","-",F212*INDEX('3c Mappings'!$C$8:$O$21,MATCH($C382,'3c Mappings'!$B$8:$B$21,0),MATCH($B382,'3c Mappings'!$C$7:$O$7,0)))</f>
        <v>0</v>
      </c>
      <c r="G382" s="80">
        <f>IF(G212="-","-",G212*INDEX('3c Mappings'!$C$8:$O$21,MATCH($C382,'3c Mappings'!$B$8:$B$21,0),MATCH($B382,'3c Mappings'!$C$7:$O$7,0)))</f>
        <v>0</v>
      </c>
      <c r="H382" s="80">
        <f>IF(H212="-","-",H212*INDEX('3c Mappings'!$C$8:$O$21,MATCH($C382,'3c Mappings'!$B$8:$B$21,0),MATCH($B382,'3c Mappings'!$C$7:$O$7,0)))</f>
        <v>0</v>
      </c>
      <c r="I382" s="80">
        <f>IF(I212="-","-",I212*INDEX('3c Mappings'!$C$8:$O$21,MATCH($C382,'3c Mappings'!$B$8:$B$21,0),MATCH($B382,'3c Mappings'!$C$7:$O$7,0)))</f>
        <v>0</v>
      </c>
      <c r="J382" s="80">
        <f>IF(J212="-","-",J212*INDEX('3c Mappings'!$C$8:$O$21,MATCH($C382,'3c Mappings'!$B$8:$B$21,0),MATCH($B382,'3c Mappings'!$C$7:$O$7,0)))</f>
        <v>0</v>
      </c>
      <c r="K382" s="80">
        <f>IF(K212="-","-",K212*INDEX('3c Mappings'!$C$8:$O$21,MATCH($C382,'3c Mappings'!$B$8:$B$21,0),MATCH($B382,'3c Mappings'!$C$7:$O$7,0)))</f>
        <v>0</v>
      </c>
      <c r="L382" s="80">
        <f>IF(L212="-","-",L212*INDEX('3c Mappings'!$C$8:$O$21,MATCH($C382,'3c Mappings'!$B$8:$B$21,0),MATCH($B382,'3c Mappings'!$C$7:$O$7,0)))</f>
        <v>0</v>
      </c>
      <c r="M382" s="80">
        <f>IF(M212="-","-",M212*INDEX('3c Mappings'!$C$8:$O$21,MATCH($C382,'3c Mappings'!$B$8:$B$21,0),MATCH($B382,'3c Mappings'!$C$7:$O$7,0)))</f>
        <v>0</v>
      </c>
      <c r="N382" s="82"/>
      <c r="O382" s="80">
        <f>IF(O212="-","-",O212*INDEX('3c Mappings'!$C$8:$O$21,MATCH($C382,'3c Mappings'!$B$8:$B$21,0),MATCH($B382,'3c Mappings'!$C$7:$O$7,0)))</f>
        <v>0</v>
      </c>
      <c r="P382" s="80">
        <f>IF(P212="-","-",P212*INDEX('3c Mappings'!$C$8:$O$21,MATCH($C382,'3c Mappings'!$B$8:$B$21,0),MATCH($B382,'3c Mappings'!$C$7:$O$7,0)))</f>
        <v>0</v>
      </c>
      <c r="Q382" s="80">
        <f>IF(Q212="-","-",Q212*INDEX('3c Mappings'!$C$8:$O$21,MATCH($C382,'3c Mappings'!$B$8:$B$21,0),MATCH($B382,'3c Mappings'!$C$7:$O$7,0)))</f>
        <v>0</v>
      </c>
      <c r="R382" s="80">
        <f>IF(R212="-","-",R212*INDEX('3c Mappings'!$C$8:$O$21,MATCH($C382,'3c Mappings'!$B$8:$B$21,0),MATCH($B382,'3c Mappings'!$C$7:$O$7,0)))</f>
        <v>0</v>
      </c>
      <c r="S382" s="80">
        <f>IF(S212="-","-",S212*INDEX('3c Mappings'!$C$8:$O$21,MATCH($C382,'3c Mappings'!$B$8:$B$21,0),MATCH($B382,'3c Mappings'!$C$7:$O$7,0)))</f>
        <v>0</v>
      </c>
      <c r="T382" s="80">
        <f>IF(T212="-","-",T212*INDEX('3c Mappings'!$C$8:$O$21,MATCH($C382,'3c Mappings'!$B$8:$B$21,0),MATCH($B382,'3c Mappings'!$C$7:$O$7,0)))</f>
        <v>0</v>
      </c>
      <c r="U382" s="80">
        <f>IF(U212="-","-",U212*INDEX('3c Mappings'!$C$8:$O$21,MATCH($C382,'3c Mappings'!$B$8:$B$21,0),MATCH($B382,'3c Mappings'!$C$7:$O$7,0)))</f>
        <v>0</v>
      </c>
      <c r="V382" s="80">
        <f>IF(V212="-","-",V212*INDEX('3c Mappings'!$C$8:$O$21,MATCH($C382,'3c Mappings'!$B$8:$B$21,0),MATCH($B382,'3c Mappings'!$C$7:$O$7,0)))</f>
        <v>0</v>
      </c>
      <c r="W382" s="80">
        <f>IF(W212="-","-",W212*INDEX('3c Mappings'!$C$8:$O$21,MATCH($C382,'3c Mappings'!$B$8:$B$21,0),MATCH($B382,'3c Mappings'!$C$7:$O$7,0)))</f>
        <v>0</v>
      </c>
      <c r="X382" s="80">
        <f>IF(X212="-","-",X212*INDEX('3c Mappings'!$C$8:$O$21,MATCH($C382,'3c Mappings'!$B$8:$B$21,0),MATCH($B382,'3c Mappings'!$C$7:$O$7,0)))</f>
        <v>0</v>
      </c>
      <c r="Y382" s="80">
        <f>IF(Y212="-","-",Y212*INDEX('3c Mappings'!$C$8:$O$21,MATCH($C382,'3c Mappings'!$B$8:$B$21,0),MATCH($B382,'3c Mappings'!$C$7:$O$7,0)))</f>
        <v>0</v>
      </c>
      <c r="Z382" s="80">
        <f>IF(Z212="-","-",Z212*INDEX('3c Mappings'!$C$8:$O$21,MATCH($C382,'3c Mappings'!$B$8:$B$21,0),MATCH($B382,'3c Mappings'!$C$7:$O$7,0)))</f>
        <v>0</v>
      </c>
      <c r="AA382" s="80">
        <f>IF(AA212="-","-",AA212*INDEX('3c Mappings'!$C$8:$O$21,MATCH($C382,'3c Mappings'!$B$8:$B$21,0),MATCH($B382,'3c Mappings'!$C$7:$O$7,0)))</f>
        <v>0</v>
      </c>
      <c r="AB382" s="80">
        <f>IF(AB212="-","-",AB212*INDEX('3c Mappings'!$C$8:$O$21,MATCH($C382,'3c Mappings'!$B$8:$B$21,0),MATCH($B382,'3c Mappings'!$C$7:$O$7,0)))</f>
        <v>0</v>
      </c>
      <c r="AC382" s="80">
        <f>IF(AC212="-","-",AC212*INDEX('3c Mappings'!$C$8:$O$21,MATCH($C382,'3c Mappings'!$B$8:$B$21,0),MATCH($B382,'3c Mappings'!$C$7:$O$7,0)))</f>
        <v>0</v>
      </c>
      <c r="AD382" s="80">
        <f>IF(AD212="-","-",AD212*INDEX('3c Mappings'!$C$8:$O$21,MATCH($C382,'3c Mappings'!$B$8:$B$21,0),MATCH($B382,'3c Mappings'!$C$7:$O$7,0)))</f>
        <v>0</v>
      </c>
      <c r="AE382" s="80">
        <f>IF(AE212="-","-",AE212*INDEX('3c Mappings'!$C$8:$O$21,MATCH($C382,'3c Mappings'!$B$8:$B$21,0),MATCH($B382,'3c Mappings'!$C$7:$O$7,0)))</f>
        <v>0</v>
      </c>
      <c r="AF382" s="80">
        <f>IF(AF212="-","-",AF212*INDEX('3c Mappings'!$C$8:$O$21,MATCH($C382,'3c Mappings'!$B$8:$B$21,0),MATCH($B382,'3c Mappings'!$C$7:$O$7,0)))</f>
        <v>0</v>
      </c>
      <c r="AG382" s="80">
        <f>IF(AG212="-","-",AG212*INDEX('3c Mappings'!$C$8:$O$21,MATCH($C382,'3c Mappings'!$B$8:$B$21,0),MATCH($B382,'3c Mappings'!$C$7:$O$7,0)))</f>
        <v>0</v>
      </c>
      <c r="AH382" s="80" t="str">
        <f>IF(AH212="-","-",AH212*INDEX('3c Mappings'!$C$8:$O$21,MATCH($C382,'3c Mappings'!$B$8:$B$21,0),MATCH($B382,'3c Mappings'!$C$7:$O$7,0)))</f>
        <v>-</v>
      </c>
      <c r="AI382" s="80" t="str">
        <f>IF(AI212="-","-",AI212*INDEX('3c Mappings'!$C$8:$O$21,MATCH($C382,'3c Mappings'!$B$8:$B$21,0),MATCH($B382,'3c Mappings'!$C$7:$O$7,0)))</f>
        <v>-</v>
      </c>
      <c r="AJ382" s="80" t="str">
        <f>IF(AJ212="-","-",AJ212*INDEX('3c Mappings'!$C$8:$O$21,MATCH($C382,'3c Mappings'!$B$8:$B$21,0),MATCH($B382,'3c Mappings'!$C$7:$O$7,0)))</f>
        <v>-</v>
      </c>
      <c r="AK382" s="80" t="str">
        <f>IF(AK212="-","-",AK212*INDEX('3c Mappings'!$C$8:$O$21,MATCH($C382,'3c Mappings'!$B$8:$B$21,0),MATCH($B382,'3c Mappings'!$C$7:$O$7,0)))</f>
        <v>-</v>
      </c>
      <c r="AL382" s="80" t="str">
        <f>IF(AL212="-","-",AL212*INDEX('3c Mappings'!$C$8:$O$21,MATCH($C382,'3c Mappings'!$B$8:$B$21,0),MATCH($B382,'3c Mappings'!$C$7:$O$7,0)))</f>
        <v>-</v>
      </c>
      <c r="AM382" s="80" t="str">
        <f>IF(AM212="-","-",AM212*INDEX('3c Mappings'!$C$8:$O$21,MATCH($C382,'3c Mappings'!$B$8:$B$21,0),MATCH($B382,'3c Mappings'!$C$7:$O$7,0)))</f>
        <v>-</v>
      </c>
      <c r="AN382" s="80" t="str">
        <f>IF(AN212="-","-",AN212*INDEX('3c Mappings'!$C$8:$O$21,MATCH($C382,'3c Mappings'!$B$8:$B$21,0),MATCH($B382,'3c Mappings'!$C$7:$O$7,0)))</f>
        <v>-</v>
      </c>
      <c r="AO382" s="80" t="str">
        <f>IF(AO212="-","-",AO212*INDEX('3c Mappings'!$C$8:$O$21,MATCH($C382,'3c Mappings'!$B$8:$B$21,0),MATCH($B382,'3c Mappings'!$C$7:$O$7,0)))</f>
        <v>-</v>
      </c>
      <c r="AP382" s="80" t="str">
        <f>IF(AP212="-","-",AP212*INDEX('3c Mappings'!$C$8:$O$21,MATCH($C382,'3c Mappings'!$B$8:$B$21,0),MATCH($B382,'3c Mappings'!$C$7:$O$7,0)))</f>
        <v>-</v>
      </c>
      <c r="AQ382" s="80" t="str">
        <f>IF(AQ212="-","-",AQ212*INDEX('3c Mappings'!$C$8:$O$21,MATCH($C382,'3c Mappings'!$B$8:$B$21,0),MATCH($B382,'3c Mappings'!$C$7:$O$7,0)))</f>
        <v>-</v>
      </c>
      <c r="AR382" s="80" t="str">
        <f>IF(AR212="-","-",AR212*INDEX('3c Mappings'!$C$8:$O$21,MATCH($C382,'3c Mappings'!$B$8:$B$21,0),MATCH($B382,'3c Mappings'!$C$7:$O$7,0)))</f>
        <v>-</v>
      </c>
      <c r="AS382" s="80" t="str">
        <f>IF(AS212="-","-",AS212*INDEX('3c Mappings'!$C$8:$O$21,MATCH($C382,'3c Mappings'!$B$8:$B$21,0),MATCH($B382,'3c Mappings'!$C$7:$O$7,0)))</f>
        <v>-</v>
      </c>
      <c r="AT382" s="80" t="str">
        <f>IF(AT212="-","-",AT212*INDEX('3c Mappings'!$C$8:$O$21,MATCH($C382,'3c Mappings'!$B$8:$B$21,0),MATCH($B382,'3c Mappings'!$C$7:$O$7,0)))</f>
        <v>-</v>
      </c>
      <c r="AU382" s="80" t="str">
        <f>IF(AU212="-","-",AU212*INDEX('3c Mappings'!$C$8:$O$21,MATCH($C382,'3c Mappings'!$B$8:$B$21,0),MATCH($B382,'3c Mappings'!$C$7:$O$7,0)))</f>
        <v>-</v>
      </c>
      <c r="AV382" s="80" t="str">
        <f>IF(AV212="-","-",AV212*INDEX('3c Mappings'!$C$8:$O$21,MATCH($C382,'3c Mappings'!$B$8:$B$21,0),MATCH($B382,'3c Mappings'!$C$7:$O$7,0)))</f>
        <v>-</v>
      </c>
      <c r="AW382" s="80" t="str">
        <f>IF(AW212="-","-",AW212*INDEX('3c Mappings'!$C$8:$O$21,MATCH($C382,'3c Mappings'!$B$8:$B$21,0),MATCH($B382,'3c Mappings'!$C$7:$O$7,0)))</f>
        <v>-</v>
      </c>
      <c r="AX382" s="80" t="str">
        <f>IF(AX212="-","-",AX212*INDEX('3c Mappings'!$C$8:$O$21,MATCH($C382,'3c Mappings'!$B$8:$B$21,0),MATCH($B382,'3c Mappings'!$C$7:$O$7,0)))</f>
        <v>-</v>
      </c>
      <c r="AY382" s="80" t="str">
        <f>IF(AY212="-","-",AY212*INDEX('3c Mappings'!$C$8:$O$21,MATCH($C382,'3c Mappings'!$B$8:$B$21,0),MATCH($B382,'3c Mappings'!$C$7:$O$7,0)))</f>
        <v>-</v>
      </c>
      <c r="AZ382" s="80" t="str">
        <f>IF(AZ212="-","-",AZ212*INDEX('3c Mappings'!$C$8:$O$21,MATCH($C382,'3c Mappings'!$B$8:$B$21,0),MATCH($B382,'3c Mappings'!$C$7:$O$7,0)))</f>
        <v>-</v>
      </c>
      <c r="BA382" s="80" t="str">
        <f>IF(BA212="-","-",BA212*INDEX('3c Mappings'!$C$8:$O$21,MATCH($C382,'3c Mappings'!$B$8:$B$21,0),MATCH($B382,'3c Mappings'!$C$7:$O$7,0)))</f>
        <v>-</v>
      </c>
      <c r="BB382" s="80" t="str">
        <f>IF(BB212="-","-",BB212*INDEX('3c Mappings'!$C$8:$O$21,MATCH($C382,'3c Mappings'!$B$8:$B$21,0),MATCH($B382,'3c Mappings'!$C$7:$O$7,0)))</f>
        <v>-</v>
      </c>
    </row>
    <row r="383" spans="1:54" s="14" customFormat="1" ht="11.45">
      <c r="A383" s="10"/>
      <c r="B383" s="72" t="s">
        <v>204</v>
      </c>
      <c r="C383" s="73" t="s">
        <v>187</v>
      </c>
      <c r="D383" s="205"/>
      <c r="E383" s="29"/>
      <c r="F383" s="80">
        <f>IF(F213="-","-",F213*INDEX('3c Mappings'!$C$8:$O$21,MATCH($C383,'3c Mappings'!$B$8:$B$21,0),MATCH($B383,'3c Mappings'!$C$7:$O$7,0)))</f>
        <v>0</v>
      </c>
      <c r="G383" s="80">
        <f>IF(G213="-","-",G213*INDEX('3c Mappings'!$C$8:$O$21,MATCH($C383,'3c Mappings'!$B$8:$B$21,0),MATCH($B383,'3c Mappings'!$C$7:$O$7,0)))</f>
        <v>0</v>
      </c>
      <c r="H383" s="80">
        <f>IF(H213="-","-",H213*INDEX('3c Mappings'!$C$8:$O$21,MATCH($C383,'3c Mappings'!$B$8:$B$21,0),MATCH($B383,'3c Mappings'!$C$7:$O$7,0)))</f>
        <v>0</v>
      </c>
      <c r="I383" s="80">
        <f>IF(I213="-","-",I213*INDEX('3c Mappings'!$C$8:$O$21,MATCH($C383,'3c Mappings'!$B$8:$B$21,0),MATCH($B383,'3c Mappings'!$C$7:$O$7,0)))</f>
        <v>0</v>
      </c>
      <c r="J383" s="80">
        <f>IF(J213="-","-",J213*INDEX('3c Mappings'!$C$8:$O$21,MATCH($C383,'3c Mappings'!$B$8:$B$21,0),MATCH($B383,'3c Mappings'!$C$7:$O$7,0)))</f>
        <v>0</v>
      </c>
      <c r="K383" s="80">
        <f>IF(K213="-","-",K213*INDEX('3c Mappings'!$C$8:$O$21,MATCH($C383,'3c Mappings'!$B$8:$B$21,0),MATCH($B383,'3c Mappings'!$C$7:$O$7,0)))</f>
        <v>0</v>
      </c>
      <c r="L383" s="80">
        <f>IF(L213="-","-",L213*INDEX('3c Mappings'!$C$8:$O$21,MATCH($C383,'3c Mappings'!$B$8:$B$21,0),MATCH($B383,'3c Mappings'!$C$7:$O$7,0)))</f>
        <v>0</v>
      </c>
      <c r="M383" s="80">
        <f>IF(M213="-","-",M213*INDEX('3c Mappings'!$C$8:$O$21,MATCH($C383,'3c Mappings'!$B$8:$B$21,0),MATCH($B383,'3c Mappings'!$C$7:$O$7,0)))</f>
        <v>0</v>
      </c>
      <c r="N383" s="82"/>
      <c r="O383" s="80">
        <f>IF(O213="-","-",O213*INDEX('3c Mappings'!$C$8:$O$21,MATCH($C383,'3c Mappings'!$B$8:$B$21,0),MATCH($B383,'3c Mappings'!$C$7:$O$7,0)))</f>
        <v>0</v>
      </c>
      <c r="P383" s="80">
        <f>IF(P213="-","-",P213*INDEX('3c Mappings'!$C$8:$O$21,MATCH($C383,'3c Mappings'!$B$8:$B$21,0),MATCH($B383,'3c Mappings'!$C$7:$O$7,0)))</f>
        <v>0</v>
      </c>
      <c r="Q383" s="80">
        <f>IF(Q213="-","-",Q213*INDEX('3c Mappings'!$C$8:$O$21,MATCH($C383,'3c Mappings'!$B$8:$B$21,0),MATCH($B383,'3c Mappings'!$C$7:$O$7,0)))</f>
        <v>0</v>
      </c>
      <c r="R383" s="80">
        <f>IF(R213="-","-",R213*INDEX('3c Mappings'!$C$8:$O$21,MATCH($C383,'3c Mappings'!$B$8:$B$21,0),MATCH($B383,'3c Mappings'!$C$7:$O$7,0)))</f>
        <v>0</v>
      </c>
      <c r="S383" s="80">
        <f>IF(S213="-","-",S213*INDEX('3c Mappings'!$C$8:$O$21,MATCH($C383,'3c Mappings'!$B$8:$B$21,0),MATCH($B383,'3c Mappings'!$C$7:$O$7,0)))</f>
        <v>0</v>
      </c>
      <c r="T383" s="80">
        <f>IF(T213="-","-",T213*INDEX('3c Mappings'!$C$8:$O$21,MATCH($C383,'3c Mappings'!$B$8:$B$21,0),MATCH($B383,'3c Mappings'!$C$7:$O$7,0)))</f>
        <v>0</v>
      </c>
      <c r="U383" s="80">
        <f>IF(U213="-","-",U213*INDEX('3c Mappings'!$C$8:$O$21,MATCH($C383,'3c Mappings'!$B$8:$B$21,0),MATCH($B383,'3c Mappings'!$C$7:$O$7,0)))</f>
        <v>0</v>
      </c>
      <c r="V383" s="80">
        <f>IF(V213="-","-",V213*INDEX('3c Mappings'!$C$8:$O$21,MATCH($C383,'3c Mappings'!$B$8:$B$21,0),MATCH($B383,'3c Mappings'!$C$7:$O$7,0)))</f>
        <v>0</v>
      </c>
      <c r="W383" s="80">
        <f>IF(W213="-","-",W213*INDEX('3c Mappings'!$C$8:$O$21,MATCH($C383,'3c Mappings'!$B$8:$B$21,0),MATCH($B383,'3c Mappings'!$C$7:$O$7,0)))</f>
        <v>0</v>
      </c>
      <c r="X383" s="80">
        <f>IF(X213="-","-",X213*INDEX('3c Mappings'!$C$8:$O$21,MATCH($C383,'3c Mappings'!$B$8:$B$21,0),MATCH($B383,'3c Mappings'!$C$7:$O$7,0)))</f>
        <v>0</v>
      </c>
      <c r="Y383" s="80">
        <f>IF(Y213="-","-",Y213*INDEX('3c Mappings'!$C$8:$O$21,MATCH($C383,'3c Mappings'!$B$8:$B$21,0),MATCH($B383,'3c Mappings'!$C$7:$O$7,0)))</f>
        <v>0</v>
      </c>
      <c r="Z383" s="80">
        <f>IF(Z213="-","-",Z213*INDEX('3c Mappings'!$C$8:$O$21,MATCH($C383,'3c Mappings'!$B$8:$B$21,0),MATCH($B383,'3c Mappings'!$C$7:$O$7,0)))</f>
        <v>0</v>
      </c>
      <c r="AA383" s="80">
        <f>IF(AA213="-","-",AA213*INDEX('3c Mappings'!$C$8:$O$21,MATCH($C383,'3c Mappings'!$B$8:$B$21,0),MATCH($B383,'3c Mappings'!$C$7:$O$7,0)))</f>
        <v>0</v>
      </c>
      <c r="AB383" s="80">
        <f>IF(AB213="-","-",AB213*INDEX('3c Mappings'!$C$8:$O$21,MATCH($C383,'3c Mappings'!$B$8:$B$21,0),MATCH($B383,'3c Mappings'!$C$7:$O$7,0)))</f>
        <v>0</v>
      </c>
      <c r="AC383" s="80">
        <f>IF(AC213="-","-",AC213*INDEX('3c Mappings'!$C$8:$O$21,MATCH($C383,'3c Mappings'!$B$8:$B$21,0),MATCH($B383,'3c Mappings'!$C$7:$O$7,0)))</f>
        <v>0</v>
      </c>
      <c r="AD383" s="80">
        <f>IF(AD213="-","-",AD213*INDEX('3c Mappings'!$C$8:$O$21,MATCH($C383,'3c Mappings'!$B$8:$B$21,0),MATCH($B383,'3c Mappings'!$C$7:$O$7,0)))</f>
        <v>0</v>
      </c>
      <c r="AE383" s="80">
        <f>IF(AE213="-","-",AE213*INDEX('3c Mappings'!$C$8:$O$21,MATCH($C383,'3c Mappings'!$B$8:$B$21,0),MATCH($B383,'3c Mappings'!$C$7:$O$7,0)))</f>
        <v>0</v>
      </c>
      <c r="AF383" s="80">
        <f>IF(AF213="-","-",AF213*INDEX('3c Mappings'!$C$8:$O$21,MATCH($C383,'3c Mappings'!$B$8:$B$21,0),MATCH($B383,'3c Mappings'!$C$7:$O$7,0)))</f>
        <v>0</v>
      </c>
      <c r="AG383" s="80">
        <f>IF(AG213="-","-",AG213*INDEX('3c Mappings'!$C$8:$O$21,MATCH($C383,'3c Mappings'!$B$8:$B$21,0),MATCH($B383,'3c Mappings'!$C$7:$O$7,0)))</f>
        <v>0</v>
      </c>
      <c r="AH383" s="80" t="str">
        <f>IF(AH213="-","-",AH213*INDEX('3c Mappings'!$C$8:$O$21,MATCH($C383,'3c Mappings'!$B$8:$B$21,0),MATCH($B383,'3c Mappings'!$C$7:$O$7,0)))</f>
        <v>-</v>
      </c>
      <c r="AI383" s="80" t="str">
        <f>IF(AI213="-","-",AI213*INDEX('3c Mappings'!$C$8:$O$21,MATCH($C383,'3c Mappings'!$B$8:$B$21,0),MATCH($B383,'3c Mappings'!$C$7:$O$7,0)))</f>
        <v>-</v>
      </c>
      <c r="AJ383" s="80" t="str">
        <f>IF(AJ213="-","-",AJ213*INDEX('3c Mappings'!$C$8:$O$21,MATCH($C383,'3c Mappings'!$B$8:$B$21,0),MATCH($B383,'3c Mappings'!$C$7:$O$7,0)))</f>
        <v>-</v>
      </c>
      <c r="AK383" s="80" t="str">
        <f>IF(AK213="-","-",AK213*INDEX('3c Mappings'!$C$8:$O$21,MATCH($C383,'3c Mappings'!$B$8:$B$21,0),MATCH($B383,'3c Mappings'!$C$7:$O$7,0)))</f>
        <v>-</v>
      </c>
      <c r="AL383" s="80" t="str">
        <f>IF(AL213="-","-",AL213*INDEX('3c Mappings'!$C$8:$O$21,MATCH($C383,'3c Mappings'!$B$8:$B$21,0),MATCH($B383,'3c Mappings'!$C$7:$O$7,0)))</f>
        <v>-</v>
      </c>
      <c r="AM383" s="80" t="str">
        <f>IF(AM213="-","-",AM213*INDEX('3c Mappings'!$C$8:$O$21,MATCH($C383,'3c Mappings'!$B$8:$B$21,0),MATCH($B383,'3c Mappings'!$C$7:$O$7,0)))</f>
        <v>-</v>
      </c>
      <c r="AN383" s="80" t="str">
        <f>IF(AN213="-","-",AN213*INDEX('3c Mappings'!$C$8:$O$21,MATCH($C383,'3c Mappings'!$B$8:$B$21,0),MATCH($B383,'3c Mappings'!$C$7:$O$7,0)))</f>
        <v>-</v>
      </c>
      <c r="AO383" s="80" t="str">
        <f>IF(AO213="-","-",AO213*INDEX('3c Mappings'!$C$8:$O$21,MATCH($C383,'3c Mappings'!$B$8:$B$21,0),MATCH($B383,'3c Mappings'!$C$7:$O$7,0)))</f>
        <v>-</v>
      </c>
      <c r="AP383" s="80" t="str">
        <f>IF(AP213="-","-",AP213*INDEX('3c Mappings'!$C$8:$O$21,MATCH($C383,'3c Mappings'!$B$8:$B$21,0),MATCH($B383,'3c Mappings'!$C$7:$O$7,0)))</f>
        <v>-</v>
      </c>
      <c r="AQ383" s="80" t="str">
        <f>IF(AQ213="-","-",AQ213*INDEX('3c Mappings'!$C$8:$O$21,MATCH($C383,'3c Mappings'!$B$8:$B$21,0),MATCH($B383,'3c Mappings'!$C$7:$O$7,0)))</f>
        <v>-</v>
      </c>
      <c r="AR383" s="80" t="str">
        <f>IF(AR213="-","-",AR213*INDEX('3c Mappings'!$C$8:$O$21,MATCH($C383,'3c Mappings'!$B$8:$B$21,0),MATCH($B383,'3c Mappings'!$C$7:$O$7,0)))</f>
        <v>-</v>
      </c>
      <c r="AS383" s="80" t="str">
        <f>IF(AS213="-","-",AS213*INDEX('3c Mappings'!$C$8:$O$21,MATCH($C383,'3c Mappings'!$B$8:$B$21,0),MATCH($B383,'3c Mappings'!$C$7:$O$7,0)))</f>
        <v>-</v>
      </c>
      <c r="AT383" s="80" t="str">
        <f>IF(AT213="-","-",AT213*INDEX('3c Mappings'!$C$8:$O$21,MATCH($C383,'3c Mappings'!$B$8:$B$21,0),MATCH($B383,'3c Mappings'!$C$7:$O$7,0)))</f>
        <v>-</v>
      </c>
      <c r="AU383" s="80" t="str">
        <f>IF(AU213="-","-",AU213*INDEX('3c Mappings'!$C$8:$O$21,MATCH($C383,'3c Mappings'!$B$8:$B$21,0),MATCH($B383,'3c Mappings'!$C$7:$O$7,0)))</f>
        <v>-</v>
      </c>
      <c r="AV383" s="80" t="str">
        <f>IF(AV213="-","-",AV213*INDEX('3c Mappings'!$C$8:$O$21,MATCH($C383,'3c Mappings'!$B$8:$B$21,0),MATCH($B383,'3c Mappings'!$C$7:$O$7,0)))</f>
        <v>-</v>
      </c>
      <c r="AW383" s="80" t="str">
        <f>IF(AW213="-","-",AW213*INDEX('3c Mappings'!$C$8:$O$21,MATCH($C383,'3c Mappings'!$B$8:$B$21,0),MATCH($B383,'3c Mappings'!$C$7:$O$7,0)))</f>
        <v>-</v>
      </c>
      <c r="AX383" s="80" t="str">
        <f>IF(AX213="-","-",AX213*INDEX('3c Mappings'!$C$8:$O$21,MATCH($C383,'3c Mappings'!$B$8:$B$21,0),MATCH($B383,'3c Mappings'!$C$7:$O$7,0)))</f>
        <v>-</v>
      </c>
      <c r="AY383" s="80" t="str">
        <f>IF(AY213="-","-",AY213*INDEX('3c Mappings'!$C$8:$O$21,MATCH($C383,'3c Mappings'!$B$8:$B$21,0),MATCH($B383,'3c Mappings'!$C$7:$O$7,0)))</f>
        <v>-</v>
      </c>
      <c r="AZ383" s="80" t="str">
        <f>IF(AZ213="-","-",AZ213*INDEX('3c Mappings'!$C$8:$O$21,MATCH($C383,'3c Mappings'!$B$8:$B$21,0),MATCH($B383,'3c Mappings'!$C$7:$O$7,0)))</f>
        <v>-</v>
      </c>
      <c r="BA383" s="80" t="str">
        <f>IF(BA213="-","-",BA213*INDEX('3c Mappings'!$C$8:$O$21,MATCH($C383,'3c Mappings'!$B$8:$B$21,0),MATCH($B383,'3c Mappings'!$C$7:$O$7,0)))</f>
        <v>-</v>
      </c>
      <c r="BB383" s="80" t="str">
        <f>IF(BB213="-","-",BB213*INDEX('3c Mappings'!$C$8:$O$21,MATCH($C383,'3c Mappings'!$B$8:$B$21,0),MATCH($B383,'3c Mappings'!$C$7:$O$7,0)))</f>
        <v>-</v>
      </c>
    </row>
    <row r="384" spans="1:54" s="14" customFormat="1" ht="11.45">
      <c r="A384" s="10"/>
      <c r="B384" s="72" t="s">
        <v>205</v>
      </c>
      <c r="C384" s="73" t="s">
        <v>187</v>
      </c>
      <c r="D384" s="205"/>
      <c r="E384" s="29"/>
      <c r="F384" s="80">
        <f>IF(F214="-","-",F214*INDEX('3c Mappings'!$C$8:$O$21,MATCH($C384,'3c Mappings'!$B$8:$B$21,0),MATCH($B384,'3c Mappings'!$C$7:$O$7,0)))</f>
        <v>0.25539564614013499</v>
      </c>
      <c r="G384" s="80">
        <f>IF(G214="-","-",G214*INDEX('3c Mappings'!$C$8:$O$21,MATCH($C384,'3c Mappings'!$B$8:$B$21,0),MATCH($B384,'3c Mappings'!$C$7:$O$7,0)))</f>
        <v>0.25539564614013499</v>
      </c>
      <c r="H384" s="80">
        <f>IF(H214="-","-",H214*INDEX('3c Mappings'!$C$8:$O$21,MATCH($C384,'3c Mappings'!$B$8:$B$21,0),MATCH($B384,'3c Mappings'!$C$7:$O$7,0)))</f>
        <v>0.24128819634463475</v>
      </c>
      <c r="I384" s="80">
        <f>IF(I214="-","-",I214*INDEX('3c Mappings'!$C$8:$O$21,MATCH($C384,'3c Mappings'!$B$8:$B$21,0),MATCH($B384,'3c Mappings'!$C$7:$O$7,0)))</f>
        <v>0.24128819634463475</v>
      </c>
      <c r="J384" s="80">
        <f>IF(J214="-","-",J214*INDEX('3c Mappings'!$C$8:$O$21,MATCH($C384,'3c Mappings'!$B$8:$B$21,0),MATCH($B384,'3c Mappings'!$C$7:$O$7,0)))</f>
        <v>0.235537041145814</v>
      </c>
      <c r="K384" s="80">
        <f>IF(K214="-","-",K214*INDEX('3c Mappings'!$C$8:$O$21,MATCH($C384,'3c Mappings'!$B$8:$B$21,0),MATCH($B384,'3c Mappings'!$C$7:$O$7,0)))</f>
        <v>0.235537041145814</v>
      </c>
      <c r="L384" s="80">
        <f>IF(L214="-","-",L214*INDEX('3c Mappings'!$C$8:$O$21,MATCH($C384,'3c Mappings'!$B$8:$B$21,0),MATCH($B384,'3c Mappings'!$C$7:$O$7,0)))</f>
        <v>0.23186849549288999</v>
      </c>
      <c r="M384" s="80">
        <f>IF(M214="-","-",M214*INDEX('3c Mappings'!$C$8:$O$21,MATCH($C384,'3c Mappings'!$B$8:$B$21,0),MATCH($B384,'3c Mappings'!$C$7:$O$7,0)))</f>
        <v>0.23186849549288999</v>
      </c>
      <c r="N384" s="82"/>
      <c r="O384" s="80">
        <f>IF(O214="-","-",O214*INDEX('3c Mappings'!$C$8:$O$21,MATCH($C384,'3c Mappings'!$B$8:$B$21,0),MATCH($B384,'3c Mappings'!$C$7:$O$7,0)))</f>
        <v>0.23186849549288999</v>
      </c>
      <c r="P384" s="80">
        <f>IF(P214="-","-",P214*INDEX('3c Mappings'!$C$8:$O$21,MATCH($C384,'3c Mappings'!$B$8:$B$21,0),MATCH($B384,'3c Mappings'!$C$7:$O$7,0)))</f>
        <v>0.24835196493413134</v>
      </c>
      <c r="Q384" s="80">
        <f>IF(Q214="-","-",Q214*INDEX('3c Mappings'!$C$8:$O$21,MATCH($C384,'3c Mappings'!$B$8:$B$21,0),MATCH($B384,'3c Mappings'!$C$7:$O$7,0)))</f>
        <v>0.24835196493413134</v>
      </c>
      <c r="R384" s="80">
        <f>IF(R214="-","-",R214*INDEX('3c Mappings'!$C$8:$O$21,MATCH($C384,'3c Mappings'!$B$8:$B$21,0),MATCH($B384,'3c Mappings'!$C$7:$O$7,0)))</f>
        <v>0.24973511668832404</v>
      </c>
      <c r="S384" s="80">
        <f>IF(S214="-","-",S214*INDEX('3c Mappings'!$C$8:$O$21,MATCH($C384,'3c Mappings'!$B$8:$B$21,0),MATCH($B384,'3c Mappings'!$C$7:$O$7,0)))</f>
        <v>0.24973511668832404</v>
      </c>
      <c r="T384" s="80">
        <f>IF(T214="-","-",T214*INDEX('3c Mappings'!$C$8:$O$21,MATCH($C384,'3c Mappings'!$B$8:$B$21,0),MATCH($B384,'3c Mappings'!$C$7:$O$7,0)))</f>
        <v>0.2167683223635358</v>
      </c>
      <c r="U384" s="80">
        <f>IF(U214="-","-",U214*INDEX('3c Mappings'!$C$8:$O$21,MATCH($C384,'3c Mappings'!$B$8:$B$21,0),MATCH($B384,'3c Mappings'!$C$7:$O$7,0)))</f>
        <v>0.2167683223635358</v>
      </c>
      <c r="V384" s="80">
        <f>IF(V214="-","-",V214*INDEX('3c Mappings'!$C$8:$O$21,MATCH($C384,'3c Mappings'!$B$8:$B$21,0),MATCH($B384,'3c Mappings'!$C$7:$O$7,0)))</f>
        <v>0.31542594442336458</v>
      </c>
      <c r="W384" s="80">
        <f>IF(W214="-","-",W214*INDEX('3c Mappings'!$C$8:$O$21,MATCH($C384,'3c Mappings'!$B$8:$B$21,0),MATCH($B384,'3c Mappings'!$C$7:$O$7,0)))</f>
        <v>0.30180904111831086</v>
      </c>
      <c r="X384" s="80">
        <f>IF(X214="-","-",X214*INDEX('3c Mappings'!$C$8:$O$21,MATCH($C384,'3c Mappings'!$B$8:$B$21,0),MATCH($B384,'3c Mappings'!$C$7:$O$7,0)))</f>
        <v>0.31598185991786742</v>
      </c>
      <c r="Y384" s="80">
        <f>IF(Y214="-","-",Y214*INDEX('3c Mappings'!$C$8:$O$21,MATCH($C384,'3c Mappings'!$B$8:$B$21,0),MATCH($B384,'3c Mappings'!$C$7:$O$7,0)))</f>
        <v>0.31598185991786742</v>
      </c>
      <c r="Z384" s="80">
        <f>IF(Z214="-","-",Z214*INDEX('3c Mappings'!$C$8:$O$21,MATCH($C384,'3c Mappings'!$B$8:$B$21,0),MATCH($B384,'3c Mappings'!$C$7:$O$7,0)))</f>
        <v>0.31598185991786742</v>
      </c>
      <c r="AA384" s="80">
        <f>IF(AA214="-","-",AA214*INDEX('3c Mappings'!$C$8:$O$21,MATCH($C384,'3c Mappings'!$B$8:$B$21,0),MATCH($B384,'3c Mappings'!$C$7:$O$7,0)))</f>
        <v>0.31598185991786742</v>
      </c>
      <c r="AB384" s="80">
        <f>IF(AB214="-","-",AB214*INDEX('3c Mappings'!$C$8:$O$21,MATCH($C384,'3c Mappings'!$B$8:$B$21,0),MATCH($B384,'3c Mappings'!$C$7:$O$7,0)))</f>
        <v>0.33107311955349794</v>
      </c>
      <c r="AC384" s="80">
        <f>IF(AC214="-","-",AC214*INDEX('3c Mappings'!$C$8:$O$21,MATCH($C384,'3c Mappings'!$B$8:$B$21,0),MATCH($B384,'3c Mappings'!$C$7:$O$7,0)))</f>
        <v>0.33107311955349794</v>
      </c>
      <c r="AD384" s="80">
        <f>IF(AD214="-","-",AD214*INDEX('3c Mappings'!$C$8:$O$21,MATCH($C384,'3c Mappings'!$B$8:$B$21,0),MATCH($B384,'3c Mappings'!$C$7:$O$7,0)))</f>
        <v>0.33107311955349794</v>
      </c>
      <c r="AE384" s="80">
        <f>IF(AE214="-","-",AE214*INDEX('3c Mappings'!$C$8:$O$21,MATCH($C384,'3c Mappings'!$B$8:$B$21,0),MATCH($B384,'3c Mappings'!$C$7:$O$7,0)))</f>
        <v>0.33107311955349794</v>
      </c>
      <c r="AF384" s="80">
        <f>IF(AF214="-","-",AF214*INDEX('3c Mappings'!$C$8:$O$21,MATCH($C384,'3c Mappings'!$B$8:$B$21,0),MATCH($B384,'3c Mappings'!$C$7:$O$7,0)))</f>
        <v>0.3451219526193649</v>
      </c>
      <c r="AG384" s="80">
        <f>IF(AG214="-","-",AG214*INDEX('3c Mappings'!$C$8:$O$21,MATCH($C384,'3c Mappings'!$B$8:$B$21,0),MATCH($B384,'3c Mappings'!$C$7:$O$7,0)))</f>
        <v>0.3451219526193649</v>
      </c>
      <c r="AH384" s="80" t="str">
        <f>IF(AH214="-","-",AH214*INDEX('3c Mappings'!$C$8:$O$21,MATCH($C384,'3c Mappings'!$B$8:$B$21,0),MATCH($B384,'3c Mappings'!$C$7:$O$7,0)))</f>
        <v>-</v>
      </c>
      <c r="AI384" s="80" t="str">
        <f>IF(AI214="-","-",AI214*INDEX('3c Mappings'!$C$8:$O$21,MATCH($C384,'3c Mappings'!$B$8:$B$21,0),MATCH($B384,'3c Mappings'!$C$7:$O$7,0)))</f>
        <v>-</v>
      </c>
      <c r="AJ384" s="80" t="str">
        <f>IF(AJ214="-","-",AJ214*INDEX('3c Mappings'!$C$8:$O$21,MATCH($C384,'3c Mappings'!$B$8:$B$21,0),MATCH($B384,'3c Mappings'!$C$7:$O$7,0)))</f>
        <v>-</v>
      </c>
      <c r="AK384" s="80" t="str">
        <f>IF(AK214="-","-",AK214*INDEX('3c Mappings'!$C$8:$O$21,MATCH($C384,'3c Mappings'!$B$8:$B$21,0),MATCH($B384,'3c Mappings'!$C$7:$O$7,0)))</f>
        <v>-</v>
      </c>
      <c r="AL384" s="80" t="str">
        <f>IF(AL214="-","-",AL214*INDEX('3c Mappings'!$C$8:$O$21,MATCH($C384,'3c Mappings'!$B$8:$B$21,0),MATCH($B384,'3c Mappings'!$C$7:$O$7,0)))</f>
        <v>-</v>
      </c>
      <c r="AM384" s="80" t="str">
        <f>IF(AM214="-","-",AM214*INDEX('3c Mappings'!$C$8:$O$21,MATCH($C384,'3c Mappings'!$B$8:$B$21,0),MATCH($B384,'3c Mappings'!$C$7:$O$7,0)))</f>
        <v>-</v>
      </c>
      <c r="AN384" s="80" t="str">
        <f>IF(AN214="-","-",AN214*INDEX('3c Mappings'!$C$8:$O$21,MATCH($C384,'3c Mappings'!$B$8:$B$21,0),MATCH($B384,'3c Mappings'!$C$7:$O$7,0)))</f>
        <v>-</v>
      </c>
      <c r="AO384" s="80" t="str">
        <f>IF(AO214="-","-",AO214*INDEX('3c Mappings'!$C$8:$O$21,MATCH($C384,'3c Mappings'!$B$8:$B$21,0),MATCH($B384,'3c Mappings'!$C$7:$O$7,0)))</f>
        <v>-</v>
      </c>
      <c r="AP384" s="80" t="str">
        <f>IF(AP214="-","-",AP214*INDEX('3c Mappings'!$C$8:$O$21,MATCH($C384,'3c Mappings'!$B$8:$B$21,0),MATCH($B384,'3c Mappings'!$C$7:$O$7,0)))</f>
        <v>-</v>
      </c>
      <c r="AQ384" s="80" t="str">
        <f>IF(AQ214="-","-",AQ214*INDEX('3c Mappings'!$C$8:$O$21,MATCH($C384,'3c Mappings'!$B$8:$B$21,0),MATCH($B384,'3c Mappings'!$C$7:$O$7,0)))</f>
        <v>-</v>
      </c>
      <c r="AR384" s="80" t="str">
        <f>IF(AR214="-","-",AR214*INDEX('3c Mappings'!$C$8:$O$21,MATCH($C384,'3c Mappings'!$B$8:$B$21,0),MATCH($B384,'3c Mappings'!$C$7:$O$7,0)))</f>
        <v>-</v>
      </c>
      <c r="AS384" s="80" t="str">
        <f>IF(AS214="-","-",AS214*INDEX('3c Mappings'!$C$8:$O$21,MATCH($C384,'3c Mappings'!$B$8:$B$21,0),MATCH($B384,'3c Mappings'!$C$7:$O$7,0)))</f>
        <v>-</v>
      </c>
      <c r="AT384" s="80" t="str">
        <f>IF(AT214="-","-",AT214*INDEX('3c Mappings'!$C$8:$O$21,MATCH($C384,'3c Mappings'!$B$8:$B$21,0),MATCH($B384,'3c Mappings'!$C$7:$O$7,0)))</f>
        <v>-</v>
      </c>
      <c r="AU384" s="80" t="str">
        <f>IF(AU214="-","-",AU214*INDEX('3c Mappings'!$C$8:$O$21,MATCH($C384,'3c Mappings'!$B$8:$B$21,0),MATCH($B384,'3c Mappings'!$C$7:$O$7,0)))</f>
        <v>-</v>
      </c>
      <c r="AV384" s="80" t="str">
        <f>IF(AV214="-","-",AV214*INDEX('3c Mappings'!$C$8:$O$21,MATCH($C384,'3c Mappings'!$B$8:$B$21,0),MATCH($B384,'3c Mappings'!$C$7:$O$7,0)))</f>
        <v>-</v>
      </c>
      <c r="AW384" s="80" t="str">
        <f>IF(AW214="-","-",AW214*INDEX('3c Mappings'!$C$8:$O$21,MATCH($C384,'3c Mappings'!$B$8:$B$21,0),MATCH($B384,'3c Mappings'!$C$7:$O$7,0)))</f>
        <v>-</v>
      </c>
      <c r="AX384" s="80" t="str">
        <f>IF(AX214="-","-",AX214*INDEX('3c Mappings'!$C$8:$O$21,MATCH($C384,'3c Mappings'!$B$8:$B$21,0),MATCH($B384,'3c Mappings'!$C$7:$O$7,0)))</f>
        <v>-</v>
      </c>
      <c r="AY384" s="80" t="str">
        <f>IF(AY214="-","-",AY214*INDEX('3c Mappings'!$C$8:$O$21,MATCH($C384,'3c Mappings'!$B$8:$B$21,0),MATCH($B384,'3c Mappings'!$C$7:$O$7,0)))</f>
        <v>-</v>
      </c>
      <c r="AZ384" s="80" t="str">
        <f>IF(AZ214="-","-",AZ214*INDEX('3c Mappings'!$C$8:$O$21,MATCH($C384,'3c Mappings'!$B$8:$B$21,0),MATCH($B384,'3c Mappings'!$C$7:$O$7,0)))</f>
        <v>-</v>
      </c>
      <c r="BA384" s="80" t="str">
        <f>IF(BA214="-","-",BA214*INDEX('3c Mappings'!$C$8:$O$21,MATCH($C384,'3c Mappings'!$B$8:$B$21,0),MATCH($B384,'3c Mappings'!$C$7:$O$7,0)))</f>
        <v>-</v>
      </c>
      <c r="BB384" s="80" t="str">
        <f>IF(BB214="-","-",BB214*INDEX('3c Mappings'!$C$8:$O$21,MATCH($C384,'3c Mappings'!$B$8:$B$21,0),MATCH($B384,'3c Mappings'!$C$7:$O$7,0)))</f>
        <v>-</v>
      </c>
    </row>
    <row r="385" spans="1:54" s="14" customFormat="1" ht="11.45">
      <c r="A385" s="10"/>
      <c r="B385" s="72" t="s">
        <v>206</v>
      </c>
      <c r="C385" s="73" t="s">
        <v>187</v>
      </c>
      <c r="D385" s="205"/>
      <c r="E385" s="29"/>
      <c r="F385" s="80">
        <f>IF(F215="-","-",F215*INDEX('3c Mappings'!$C$8:$O$21,MATCH($C385,'3c Mappings'!$B$8:$B$21,0),MATCH($B385,'3c Mappings'!$C$7:$O$7,0)))</f>
        <v>0</v>
      </c>
      <c r="G385" s="80">
        <f>IF(G215="-","-",G215*INDEX('3c Mappings'!$C$8:$O$21,MATCH($C385,'3c Mappings'!$B$8:$B$21,0),MATCH($B385,'3c Mappings'!$C$7:$O$7,0)))</f>
        <v>0</v>
      </c>
      <c r="H385" s="80">
        <f>IF(H215="-","-",H215*INDEX('3c Mappings'!$C$8:$O$21,MATCH($C385,'3c Mappings'!$B$8:$B$21,0),MATCH($B385,'3c Mappings'!$C$7:$O$7,0)))</f>
        <v>0</v>
      </c>
      <c r="I385" s="80">
        <f>IF(I215="-","-",I215*INDEX('3c Mappings'!$C$8:$O$21,MATCH($C385,'3c Mappings'!$B$8:$B$21,0),MATCH($B385,'3c Mappings'!$C$7:$O$7,0)))</f>
        <v>0</v>
      </c>
      <c r="J385" s="80">
        <f>IF(J215="-","-",J215*INDEX('3c Mappings'!$C$8:$O$21,MATCH($C385,'3c Mappings'!$B$8:$B$21,0),MATCH($B385,'3c Mappings'!$C$7:$O$7,0)))</f>
        <v>0</v>
      </c>
      <c r="K385" s="80">
        <f>IF(K215="-","-",K215*INDEX('3c Mappings'!$C$8:$O$21,MATCH($C385,'3c Mappings'!$B$8:$B$21,0),MATCH($B385,'3c Mappings'!$C$7:$O$7,0)))</f>
        <v>0</v>
      </c>
      <c r="L385" s="80">
        <f>IF(L215="-","-",L215*INDEX('3c Mappings'!$C$8:$O$21,MATCH($C385,'3c Mappings'!$B$8:$B$21,0),MATCH($B385,'3c Mappings'!$C$7:$O$7,0)))</f>
        <v>0</v>
      </c>
      <c r="M385" s="80">
        <f>IF(M215="-","-",M215*INDEX('3c Mappings'!$C$8:$O$21,MATCH($C385,'3c Mappings'!$B$8:$B$21,0),MATCH($B385,'3c Mappings'!$C$7:$O$7,0)))</f>
        <v>0</v>
      </c>
      <c r="N385" s="82"/>
      <c r="O385" s="80">
        <f>IF(O215="-","-",O215*INDEX('3c Mappings'!$C$8:$O$21,MATCH($C385,'3c Mappings'!$B$8:$B$21,0),MATCH($B385,'3c Mappings'!$C$7:$O$7,0)))</f>
        <v>0</v>
      </c>
      <c r="P385" s="80">
        <f>IF(P215="-","-",P215*INDEX('3c Mappings'!$C$8:$O$21,MATCH($C385,'3c Mappings'!$B$8:$B$21,0),MATCH($B385,'3c Mappings'!$C$7:$O$7,0)))</f>
        <v>0</v>
      </c>
      <c r="Q385" s="80">
        <f>IF(Q215="-","-",Q215*INDEX('3c Mappings'!$C$8:$O$21,MATCH($C385,'3c Mappings'!$B$8:$B$21,0),MATCH($B385,'3c Mappings'!$C$7:$O$7,0)))</f>
        <v>0</v>
      </c>
      <c r="R385" s="80">
        <f>IF(R215="-","-",R215*INDEX('3c Mappings'!$C$8:$O$21,MATCH($C385,'3c Mappings'!$B$8:$B$21,0),MATCH($B385,'3c Mappings'!$C$7:$O$7,0)))</f>
        <v>0</v>
      </c>
      <c r="S385" s="80">
        <f>IF(S215="-","-",S215*INDEX('3c Mappings'!$C$8:$O$21,MATCH($C385,'3c Mappings'!$B$8:$B$21,0),MATCH($B385,'3c Mappings'!$C$7:$O$7,0)))</f>
        <v>0</v>
      </c>
      <c r="T385" s="80">
        <f>IF(T215="-","-",T215*INDEX('3c Mappings'!$C$8:$O$21,MATCH($C385,'3c Mappings'!$B$8:$B$21,0),MATCH($B385,'3c Mappings'!$C$7:$O$7,0)))</f>
        <v>0</v>
      </c>
      <c r="U385" s="80">
        <f>IF(U215="-","-",U215*INDEX('3c Mappings'!$C$8:$O$21,MATCH($C385,'3c Mappings'!$B$8:$B$21,0),MATCH($B385,'3c Mappings'!$C$7:$O$7,0)))</f>
        <v>0</v>
      </c>
      <c r="V385" s="80">
        <f>IF(V215="-","-",V215*INDEX('3c Mappings'!$C$8:$O$21,MATCH($C385,'3c Mappings'!$B$8:$B$21,0),MATCH($B385,'3c Mappings'!$C$7:$O$7,0)))</f>
        <v>0</v>
      </c>
      <c r="W385" s="80">
        <f>IF(W215="-","-",W215*INDEX('3c Mappings'!$C$8:$O$21,MATCH($C385,'3c Mappings'!$B$8:$B$21,0),MATCH($B385,'3c Mappings'!$C$7:$O$7,0)))</f>
        <v>0</v>
      </c>
      <c r="X385" s="80">
        <f>IF(X215="-","-",X215*INDEX('3c Mappings'!$C$8:$O$21,MATCH($C385,'3c Mappings'!$B$8:$B$21,0),MATCH($B385,'3c Mappings'!$C$7:$O$7,0)))</f>
        <v>0</v>
      </c>
      <c r="Y385" s="80">
        <f>IF(Y215="-","-",Y215*INDEX('3c Mappings'!$C$8:$O$21,MATCH($C385,'3c Mappings'!$B$8:$B$21,0),MATCH($B385,'3c Mappings'!$C$7:$O$7,0)))</f>
        <v>0</v>
      </c>
      <c r="Z385" s="80">
        <f>IF(Z215="-","-",Z215*INDEX('3c Mappings'!$C$8:$O$21,MATCH($C385,'3c Mappings'!$B$8:$B$21,0),MATCH($B385,'3c Mappings'!$C$7:$O$7,0)))</f>
        <v>0</v>
      </c>
      <c r="AA385" s="80">
        <f>IF(AA215="-","-",AA215*INDEX('3c Mappings'!$C$8:$O$21,MATCH($C385,'3c Mappings'!$B$8:$B$21,0),MATCH($B385,'3c Mappings'!$C$7:$O$7,0)))</f>
        <v>0</v>
      </c>
      <c r="AB385" s="80">
        <f>IF(AB215="-","-",AB215*INDEX('3c Mappings'!$C$8:$O$21,MATCH($C385,'3c Mappings'!$B$8:$B$21,0),MATCH($B385,'3c Mappings'!$C$7:$O$7,0)))</f>
        <v>0</v>
      </c>
      <c r="AC385" s="80">
        <f>IF(AC215="-","-",AC215*INDEX('3c Mappings'!$C$8:$O$21,MATCH($C385,'3c Mappings'!$B$8:$B$21,0),MATCH($B385,'3c Mappings'!$C$7:$O$7,0)))</f>
        <v>0</v>
      </c>
      <c r="AD385" s="80">
        <f>IF(AD215="-","-",AD215*INDEX('3c Mappings'!$C$8:$O$21,MATCH($C385,'3c Mappings'!$B$8:$B$21,0),MATCH($B385,'3c Mappings'!$C$7:$O$7,0)))</f>
        <v>0</v>
      </c>
      <c r="AE385" s="80">
        <f>IF(AE215="-","-",AE215*INDEX('3c Mappings'!$C$8:$O$21,MATCH($C385,'3c Mappings'!$B$8:$B$21,0),MATCH($B385,'3c Mappings'!$C$7:$O$7,0)))</f>
        <v>0</v>
      </c>
      <c r="AF385" s="80">
        <f>IF(AF215="-","-",AF215*INDEX('3c Mappings'!$C$8:$O$21,MATCH($C385,'3c Mappings'!$B$8:$B$21,0),MATCH($B385,'3c Mappings'!$C$7:$O$7,0)))</f>
        <v>0</v>
      </c>
      <c r="AG385" s="80">
        <f>IF(AG215="-","-",AG215*INDEX('3c Mappings'!$C$8:$O$21,MATCH($C385,'3c Mappings'!$B$8:$B$21,0),MATCH($B385,'3c Mappings'!$C$7:$O$7,0)))</f>
        <v>0</v>
      </c>
      <c r="AH385" s="80" t="str">
        <f>IF(AH215="-","-",AH215*INDEX('3c Mappings'!$C$8:$O$21,MATCH($C385,'3c Mappings'!$B$8:$B$21,0),MATCH($B385,'3c Mappings'!$C$7:$O$7,0)))</f>
        <v>-</v>
      </c>
      <c r="AI385" s="80" t="str">
        <f>IF(AI215="-","-",AI215*INDEX('3c Mappings'!$C$8:$O$21,MATCH($C385,'3c Mappings'!$B$8:$B$21,0),MATCH($B385,'3c Mappings'!$C$7:$O$7,0)))</f>
        <v>-</v>
      </c>
      <c r="AJ385" s="80" t="str">
        <f>IF(AJ215="-","-",AJ215*INDEX('3c Mappings'!$C$8:$O$21,MATCH($C385,'3c Mappings'!$B$8:$B$21,0),MATCH($B385,'3c Mappings'!$C$7:$O$7,0)))</f>
        <v>-</v>
      </c>
      <c r="AK385" s="80" t="str">
        <f>IF(AK215="-","-",AK215*INDEX('3c Mappings'!$C$8:$O$21,MATCH($C385,'3c Mappings'!$B$8:$B$21,0),MATCH($B385,'3c Mappings'!$C$7:$O$7,0)))</f>
        <v>-</v>
      </c>
      <c r="AL385" s="80" t="str">
        <f>IF(AL215="-","-",AL215*INDEX('3c Mappings'!$C$8:$O$21,MATCH($C385,'3c Mappings'!$B$8:$B$21,0),MATCH($B385,'3c Mappings'!$C$7:$O$7,0)))</f>
        <v>-</v>
      </c>
      <c r="AM385" s="80" t="str">
        <f>IF(AM215="-","-",AM215*INDEX('3c Mappings'!$C$8:$O$21,MATCH($C385,'3c Mappings'!$B$8:$B$21,0),MATCH($B385,'3c Mappings'!$C$7:$O$7,0)))</f>
        <v>-</v>
      </c>
      <c r="AN385" s="80" t="str">
        <f>IF(AN215="-","-",AN215*INDEX('3c Mappings'!$C$8:$O$21,MATCH($C385,'3c Mappings'!$B$8:$B$21,0),MATCH($B385,'3c Mappings'!$C$7:$O$7,0)))</f>
        <v>-</v>
      </c>
      <c r="AO385" s="80" t="str">
        <f>IF(AO215="-","-",AO215*INDEX('3c Mappings'!$C$8:$O$21,MATCH($C385,'3c Mappings'!$B$8:$B$21,0),MATCH($B385,'3c Mappings'!$C$7:$O$7,0)))</f>
        <v>-</v>
      </c>
      <c r="AP385" s="80" t="str">
        <f>IF(AP215="-","-",AP215*INDEX('3c Mappings'!$C$8:$O$21,MATCH($C385,'3c Mappings'!$B$8:$B$21,0),MATCH($B385,'3c Mappings'!$C$7:$O$7,0)))</f>
        <v>-</v>
      </c>
      <c r="AQ385" s="80" t="str">
        <f>IF(AQ215="-","-",AQ215*INDEX('3c Mappings'!$C$8:$O$21,MATCH($C385,'3c Mappings'!$B$8:$B$21,0),MATCH($B385,'3c Mappings'!$C$7:$O$7,0)))</f>
        <v>-</v>
      </c>
      <c r="AR385" s="80" t="str">
        <f>IF(AR215="-","-",AR215*INDEX('3c Mappings'!$C$8:$O$21,MATCH($C385,'3c Mappings'!$B$8:$B$21,0),MATCH($B385,'3c Mappings'!$C$7:$O$7,0)))</f>
        <v>-</v>
      </c>
      <c r="AS385" s="80" t="str">
        <f>IF(AS215="-","-",AS215*INDEX('3c Mappings'!$C$8:$O$21,MATCH($C385,'3c Mappings'!$B$8:$B$21,0),MATCH($B385,'3c Mappings'!$C$7:$O$7,0)))</f>
        <v>-</v>
      </c>
      <c r="AT385" s="80" t="str">
        <f>IF(AT215="-","-",AT215*INDEX('3c Mappings'!$C$8:$O$21,MATCH($C385,'3c Mappings'!$B$8:$B$21,0),MATCH($B385,'3c Mappings'!$C$7:$O$7,0)))</f>
        <v>-</v>
      </c>
      <c r="AU385" s="80" t="str">
        <f>IF(AU215="-","-",AU215*INDEX('3c Mappings'!$C$8:$O$21,MATCH($C385,'3c Mappings'!$B$8:$B$21,0),MATCH($B385,'3c Mappings'!$C$7:$O$7,0)))</f>
        <v>-</v>
      </c>
      <c r="AV385" s="80" t="str">
        <f>IF(AV215="-","-",AV215*INDEX('3c Mappings'!$C$8:$O$21,MATCH($C385,'3c Mappings'!$B$8:$B$21,0),MATCH($B385,'3c Mappings'!$C$7:$O$7,0)))</f>
        <v>-</v>
      </c>
      <c r="AW385" s="80" t="str">
        <f>IF(AW215="-","-",AW215*INDEX('3c Mappings'!$C$8:$O$21,MATCH($C385,'3c Mappings'!$B$8:$B$21,0),MATCH($B385,'3c Mappings'!$C$7:$O$7,0)))</f>
        <v>-</v>
      </c>
      <c r="AX385" s="80" t="str">
        <f>IF(AX215="-","-",AX215*INDEX('3c Mappings'!$C$8:$O$21,MATCH($C385,'3c Mappings'!$B$8:$B$21,0),MATCH($B385,'3c Mappings'!$C$7:$O$7,0)))</f>
        <v>-</v>
      </c>
      <c r="AY385" s="80" t="str">
        <f>IF(AY215="-","-",AY215*INDEX('3c Mappings'!$C$8:$O$21,MATCH($C385,'3c Mappings'!$B$8:$B$21,0),MATCH($B385,'3c Mappings'!$C$7:$O$7,0)))</f>
        <v>-</v>
      </c>
      <c r="AZ385" s="80" t="str">
        <f>IF(AZ215="-","-",AZ215*INDEX('3c Mappings'!$C$8:$O$21,MATCH($C385,'3c Mappings'!$B$8:$B$21,0),MATCH($B385,'3c Mappings'!$C$7:$O$7,0)))</f>
        <v>-</v>
      </c>
      <c r="BA385" s="80" t="str">
        <f>IF(BA215="-","-",BA215*INDEX('3c Mappings'!$C$8:$O$21,MATCH($C385,'3c Mappings'!$B$8:$B$21,0),MATCH($B385,'3c Mappings'!$C$7:$O$7,0)))</f>
        <v>-</v>
      </c>
      <c r="BB385" s="80" t="str">
        <f>IF(BB215="-","-",BB215*INDEX('3c Mappings'!$C$8:$O$21,MATCH($C385,'3c Mappings'!$B$8:$B$21,0),MATCH($B385,'3c Mappings'!$C$7:$O$7,0)))</f>
        <v>-</v>
      </c>
    </row>
    <row r="386" spans="1:54" s="14" customFormat="1" ht="11.45">
      <c r="A386" s="10"/>
      <c r="B386" s="72" t="s">
        <v>207</v>
      </c>
      <c r="C386" s="73" t="s">
        <v>187</v>
      </c>
      <c r="D386" s="205"/>
      <c r="E386" s="29"/>
      <c r="F386" s="80">
        <f>IF(F216="-","-",F216*INDEX('3c Mappings'!$C$8:$O$21,MATCH($C386,'3c Mappings'!$B$8:$B$21,0),MATCH($B386,'3c Mappings'!$C$7:$O$7,0)))</f>
        <v>0</v>
      </c>
      <c r="G386" s="80">
        <f>IF(G216="-","-",G216*INDEX('3c Mappings'!$C$8:$O$21,MATCH($C386,'3c Mappings'!$B$8:$B$21,0),MATCH($B386,'3c Mappings'!$C$7:$O$7,0)))</f>
        <v>0</v>
      </c>
      <c r="H386" s="80">
        <f>IF(H216="-","-",H216*INDEX('3c Mappings'!$C$8:$O$21,MATCH($C386,'3c Mappings'!$B$8:$B$21,0),MATCH($B386,'3c Mappings'!$C$7:$O$7,0)))</f>
        <v>0</v>
      </c>
      <c r="I386" s="80">
        <f>IF(I216="-","-",I216*INDEX('3c Mappings'!$C$8:$O$21,MATCH($C386,'3c Mappings'!$B$8:$B$21,0),MATCH($B386,'3c Mappings'!$C$7:$O$7,0)))</f>
        <v>0</v>
      </c>
      <c r="J386" s="80">
        <f>IF(J216="-","-",J216*INDEX('3c Mappings'!$C$8:$O$21,MATCH($C386,'3c Mappings'!$B$8:$B$21,0),MATCH($B386,'3c Mappings'!$C$7:$O$7,0)))</f>
        <v>0</v>
      </c>
      <c r="K386" s="80">
        <f>IF(K216="-","-",K216*INDEX('3c Mappings'!$C$8:$O$21,MATCH($C386,'3c Mappings'!$B$8:$B$21,0),MATCH($B386,'3c Mappings'!$C$7:$O$7,0)))</f>
        <v>0</v>
      </c>
      <c r="L386" s="80">
        <f>IF(L216="-","-",L216*INDEX('3c Mappings'!$C$8:$O$21,MATCH($C386,'3c Mappings'!$B$8:$B$21,0),MATCH($B386,'3c Mappings'!$C$7:$O$7,0)))</f>
        <v>0</v>
      </c>
      <c r="M386" s="80">
        <f>IF(M216="-","-",M216*INDEX('3c Mappings'!$C$8:$O$21,MATCH($C386,'3c Mappings'!$B$8:$B$21,0),MATCH($B386,'3c Mappings'!$C$7:$O$7,0)))</f>
        <v>0</v>
      </c>
      <c r="N386" s="82"/>
      <c r="O386" s="80">
        <f>IF(O216="-","-",O216*INDEX('3c Mappings'!$C$8:$O$21,MATCH($C386,'3c Mappings'!$B$8:$B$21,0),MATCH($B386,'3c Mappings'!$C$7:$O$7,0)))</f>
        <v>0</v>
      </c>
      <c r="P386" s="80">
        <f>IF(P216="-","-",P216*INDEX('3c Mappings'!$C$8:$O$21,MATCH($C386,'3c Mappings'!$B$8:$B$21,0),MATCH($B386,'3c Mappings'!$C$7:$O$7,0)))</f>
        <v>0</v>
      </c>
      <c r="Q386" s="80">
        <f>IF(Q216="-","-",Q216*INDEX('3c Mappings'!$C$8:$O$21,MATCH($C386,'3c Mappings'!$B$8:$B$21,0),MATCH($B386,'3c Mappings'!$C$7:$O$7,0)))</f>
        <v>0</v>
      </c>
      <c r="R386" s="80">
        <f>IF(R216="-","-",R216*INDEX('3c Mappings'!$C$8:$O$21,MATCH($C386,'3c Mappings'!$B$8:$B$21,0),MATCH($B386,'3c Mappings'!$C$7:$O$7,0)))</f>
        <v>0</v>
      </c>
      <c r="S386" s="80">
        <f>IF(S216="-","-",S216*INDEX('3c Mappings'!$C$8:$O$21,MATCH($C386,'3c Mappings'!$B$8:$B$21,0),MATCH($B386,'3c Mappings'!$C$7:$O$7,0)))</f>
        <v>0</v>
      </c>
      <c r="T386" s="80">
        <f>IF(T216="-","-",T216*INDEX('3c Mappings'!$C$8:$O$21,MATCH($C386,'3c Mappings'!$B$8:$B$21,0),MATCH($B386,'3c Mappings'!$C$7:$O$7,0)))</f>
        <v>0</v>
      </c>
      <c r="U386" s="80">
        <f>IF(U216="-","-",U216*INDEX('3c Mappings'!$C$8:$O$21,MATCH($C386,'3c Mappings'!$B$8:$B$21,0),MATCH($B386,'3c Mappings'!$C$7:$O$7,0)))</f>
        <v>0</v>
      </c>
      <c r="V386" s="80">
        <f>IF(V216="-","-",V216*INDEX('3c Mappings'!$C$8:$O$21,MATCH($C386,'3c Mappings'!$B$8:$B$21,0),MATCH($B386,'3c Mappings'!$C$7:$O$7,0)))</f>
        <v>0</v>
      </c>
      <c r="W386" s="80">
        <f>IF(W216="-","-",W216*INDEX('3c Mappings'!$C$8:$O$21,MATCH($C386,'3c Mappings'!$B$8:$B$21,0),MATCH($B386,'3c Mappings'!$C$7:$O$7,0)))</f>
        <v>0</v>
      </c>
      <c r="X386" s="80">
        <f>IF(X216="-","-",X216*INDEX('3c Mappings'!$C$8:$O$21,MATCH($C386,'3c Mappings'!$B$8:$B$21,0),MATCH($B386,'3c Mappings'!$C$7:$O$7,0)))</f>
        <v>0</v>
      </c>
      <c r="Y386" s="80">
        <f>IF(Y216="-","-",Y216*INDEX('3c Mappings'!$C$8:$O$21,MATCH($C386,'3c Mappings'!$B$8:$B$21,0),MATCH($B386,'3c Mappings'!$C$7:$O$7,0)))</f>
        <v>0</v>
      </c>
      <c r="Z386" s="80">
        <f>IF(Z216="-","-",Z216*INDEX('3c Mappings'!$C$8:$O$21,MATCH($C386,'3c Mappings'!$B$8:$B$21,0),MATCH($B386,'3c Mappings'!$C$7:$O$7,0)))</f>
        <v>0</v>
      </c>
      <c r="AA386" s="80">
        <f>IF(AA216="-","-",AA216*INDEX('3c Mappings'!$C$8:$O$21,MATCH($C386,'3c Mappings'!$B$8:$B$21,0),MATCH($B386,'3c Mappings'!$C$7:$O$7,0)))</f>
        <v>0</v>
      </c>
      <c r="AB386" s="80">
        <f>IF(AB216="-","-",AB216*INDEX('3c Mappings'!$C$8:$O$21,MATCH($C386,'3c Mappings'!$B$8:$B$21,0),MATCH($B386,'3c Mappings'!$C$7:$O$7,0)))</f>
        <v>0</v>
      </c>
      <c r="AC386" s="80">
        <f>IF(AC216="-","-",AC216*INDEX('3c Mappings'!$C$8:$O$21,MATCH($C386,'3c Mappings'!$B$8:$B$21,0),MATCH($B386,'3c Mappings'!$C$7:$O$7,0)))</f>
        <v>0</v>
      </c>
      <c r="AD386" s="80">
        <f>IF(AD216="-","-",AD216*INDEX('3c Mappings'!$C$8:$O$21,MATCH($C386,'3c Mappings'!$B$8:$B$21,0),MATCH($B386,'3c Mappings'!$C$7:$O$7,0)))</f>
        <v>0</v>
      </c>
      <c r="AE386" s="80">
        <f>IF(AE216="-","-",AE216*INDEX('3c Mappings'!$C$8:$O$21,MATCH($C386,'3c Mappings'!$B$8:$B$21,0),MATCH($B386,'3c Mappings'!$C$7:$O$7,0)))</f>
        <v>0</v>
      </c>
      <c r="AF386" s="80">
        <f>IF(AF216="-","-",AF216*INDEX('3c Mappings'!$C$8:$O$21,MATCH($C386,'3c Mappings'!$B$8:$B$21,0),MATCH($B386,'3c Mappings'!$C$7:$O$7,0)))</f>
        <v>0</v>
      </c>
      <c r="AG386" s="80">
        <f>IF(AG216="-","-",AG216*INDEX('3c Mappings'!$C$8:$O$21,MATCH($C386,'3c Mappings'!$B$8:$B$21,0),MATCH($B386,'3c Mappings'!$C$7:$O$7,0)))</f>
        <v>0</v>
      </c>
      <c r="AH386" s="80" t="str">
        <f>IF(AH216="-","-",AH216*INDEX('3c Mappings'!$C$8:$O$21,MATCH($C386,'3c Mappings'!$B$8:$B$21,0),MATCH($B386,'3c Mappings'!$C$7:$O$7,0)))</f>
        <v>-</v>
      </c>
      <c r="AI386" s="80" t="str">
        <f>IF(AI216="-","-",AI216*INDEX('3c Mappings'!$C$8:$O$21,MATCH($C386,'3c Mappings'!$B$8:$B$21,0),MATCH($B386,'3c Mappings'!$C$7:$O$7,0)))</f>
        <v>-</v>
      </c>
      <c r="AJ386" s="80" t="str">
        <f>IF(AJ216="-","-",AJ216*INDEX('3c Mappings'!$C$8:$O$21,MATCH($C386,'3c Mappings'!$B$8:$B$21,0),MATCH($B386,'3c Mappings'!$C$7:$O$7,0)))</f>
        <v>-</v>
      </c>
      <c r="AK386" s="80" t="str">
        <f>IF(AK216="-","-",AK216*INDEX('3c Mappings'!$C$8:$O$21,MATCH($C386,'3c Mappings'!$B$8:$B$21,0),MATCH($B386,'3c Mappings'!$C$7:$O$7,0)))</f>
        <v>-</v>
      </c>
      <c r="AL386" s="80" t="str">
        <f>IF(AL216="-","-",AL216*INDEX('3c Mappings'!$C$8:$O$21,MATCH($C386,'3c Mappings'!$B$8:$B$21,0),MATCH($B386,'3c Mappings'!$C$7:$O$7,0)))</f>
        <v>-</v>
      </c>
      <c r="AM386" s="80" t="str">
        <f>IF(AM216="-","-",AM216*INDEX('3c Mappings'!$C$8:$O$21,MATCH($C386,'3c Mappings'!$B$8:$B$21,0),MATCH($B386,'3c Mappings'!$C$7:$O$7,0)))</f>
        <v>-</v>
      </c>
      <c r="AN386" s="80" t="str">
        <f>IF(AN216="-","-",AN216*INDEX('3c Mappings'!$C$8:$O$21,MATCH($C386,'3c Mappings'!$B$8:$B$21,0),MATCH($B386,'3c Mappings'!$C$7:$O$7,0)))</f>
        <v>-</v>
      </c>
      <c r="AO386" s="80" t="str">
        <f>IF(AO216="-","-",AO216*INDEX('3c Mappings'!$C$8:$O$21,MATCH($C386,'3c Mappings'!$B$8:$B$21,0),MATCH($B386,'3c Mappings'!$C$7:$O$7,0)))</f>
        <v>-</v>
      </c>
      <c r="AP386" s="80" t="str">
        <f>IF(AP216="-","-",AP216*INDEX('3c Mappings'!$C$8:$O$21,MATCH($C386,'3c Mappings'!$B$8:$B$21,0),MATCH($B386,'3c Mappings'!$C$7:$O$7,0)))</f>
        <v>-</v>
      </c>
      <c r="AQ386" s="80" t="str">
        <f>IF(AQ216="-","-",AQ216*INDEX('3c Mappings'!$C$8:$O$21,MATCH($C386,'3c Mappings'!$B$8:$B$21,0),MATCH($B386,'3c Mappings'!$C$7:$O$7,0)))</f>
        <v>-</v>
      </c>
      <c r="AR386" s="80" t="str">
        <f>IF(AR216="-","-",AR216*INDEX('3c Mappings'!$C$8:$O$21,MATCH($C386,'3c Mappings'!$B$8:$B$21,0),MATCH($B386,'3c Mappings'!$C$7:$O$7,0)))</f>
        <v>-</v>
      </c>
      <c r="AS386" s="80" t="str">
        <f>IF(AS216="-","-",AS216*INDEX('3c Mappings'!$C$8:$O$21,MATCH($C386,'3c Mappings'!$B$8:$B$21,0),MATCH($B386,'3c Mappings'!$C$7:$O$7,0)))</f>
        <v>-</v>
      </c>
      <c r="AT386" s="80" t="str">
        <f>IF(AT216="-","-",AT216*INDEX('3c Mappings'!$C$8:$O$21,MATCH($C386,'3c Mappings'!$B$8:$B$21,0),MATCH($B386,'3c Mappings'!$C$7:$O$7,0)))</f>
        <v>-</v>
      </c>
      <c r="AU386" s="80" t="str">
        <f>IF(AU216="-","-",AU216*INDEX('3c Mappings'!$C$8:$O$21,MATCH($C386,'3c Mappings'!$B$8:$B$21,0),MATCH($B386,'3c Mappings'!$C$7:$O$7,0)))</f>
        <v>-</v>
      </c>
      <c r="AV386" s="80" t="str">
        <f>IF(AV216="-","-",AV216*INDEX('3c Mappings'!$C$8:$O$21,MATCH($C386,'3c Mappings'!$B$8:$B$21,0),MATCH($B386,'3c Mappings'!$C$7:$O$7,0)))</f>
        <v>-</v>
      </c>
      <c r="AW386" s="80" t="str">
        <f>IF(AW216="-","-",AW216*INDEX('3c Mappings'!$C$8:$O$21,MATCH($C386,'3c Mappings'!$B$8:$B$21,0),MATCH($B386,'3c Mappings'!$C$7:$O$7,0)))</f>
        <v>-</v>
      </c>
      <c r="AX386" s="80" t="str">
        <f>IF(AX216="-","-",AX216*INDEX('3c Mappings'!$C$8:$O$21,MATCH($C386,'3c Mappings'!$B$8:$B$21,0),MATCH($B386,'3c Mappings'!$C$7:$O$7,0)))</f>
        <v>-</v>
      </c>
      <c r="AY386" s="80" t="str">
        <f>IF(AY216="-","-",AY216*INDEX('3c Mappings'!$C$8:$O$21,MATCH($C386,'3c Mappings'!$B$8:$B$21,0),MATCH($B386,'3c Mappings'!$C$7:$O$7,0)))</f>
        <v>-</v>
      </c>
      <c r="AZ386" s="80" t="str">
        <f>IF(AZ216="-","-",AZ216*INDEX('3c Mappings'!$C$8:$O$21,MATCH($C386,'3c Mappings'!$B$8:$B$21,0),MATCH($B386,'3c Mappings'!$C$7:$O$7,0)))</f>
        <v>-</v>
      </c>
      <c r="BA386" s="80" t="str">
        <f>IF(BA216="-","-",BA216*INDEX('3c Mappings'!$C$8:$O$21,MATCH($C386,'3c Mappings'!$B$8:$B$21,0),MATCH($B386,'3c Mappings'!$C$7:$O$7,0)))</f>
        <v>-</v>
      </c>
      <c r="BB386" s="80" t="str">
        <f>IF(BB216="-","-",BB216*INDEX('3c Mappings'!$C$8:$O$21,MATCH($C386,'3c Mappings'!$B$8:$B$21,0),MATCH($B386,'3c Mappings'!$C$7:$O$7,0)))</f>
        <v>-</v>
      </c>
    </row>
    <row r="387" spans="1:54" s="14" customFormat="1" ht="11.45">
      <c r="A387" s="10"/>
      <c r="B387" s="72" t="s">
        <v>208</v>
      </c>
      <c r="C387" s="73" t="s">
        <v>187</v>
      </c>
      <c r="D387" s="205"/>
      <c r="E387" s="29"/>
      <c r="F387" s="80">
        <f>IF(F217="-","-",F217*INDEX('3c Mappings'!$C$8:$O$21,MATCH($C387,'3c Mappings'!$B$8:$B$21,0),MATCH($B387,'3c Mappings'!$C$7:$O$7,0)))</f>
        <v>103.72104517562376</v>
      </c>
      <c r="G387" s="80">
        <f>IF(G217="-","-",G217*INDEX('3c Mappings'!$C$8:$O$21,MATCH($C387,'3c Mappings'!$B$8:$B$21,0),MATCH($B387,'3c Mappings'!$C$7:$O$7,0)))</f>
        <v>103.72104517562376</v>
      </c>
      <c r="H387" s="80">
        <f>IF(H217="-","-",H217*INDEX('3c Mappings'!$C$8:$O$21,MATCH($C387,'3c Mappings'!$B$8:$B$21,0),MATCH($B387,'3c Mappings'!$C$7:$O$7,0)))</f>
        <v>116.15962017224857</v>
      </c>
      <c r="I387" s="80">
        <f>IF(I217="-","-",I217*INDEX('3c Mappings'!$C$8:$O$21,MATCH($C387,'3c Mappings'!$B$8:$B$21,0),MATCH($B387,'3c Mappings'!$C$7:$O$7,0)))</f>
        <v>116.15962017224857</v>
      </c>
      <c r="J387" s="80">
        <f>IF(J217="-","-",J217*INDEX('3c Mappings'!$C$8:$O$21,MATCH($C387,'3c Mappings'!$B$8:$B$21,0),MATCH($B387,'3c Mappings'!$C$7:$O$7,0)))</f>
        <v>111.93163117649624</v>
      </c>
      <c r="K387" s="80">
        <f>IF(K217="-","-",K217*INDEX('3c Mappings'!$C$8:$O$21,MATCH($C387,'3c Mappings'!$B$8:$B$21,0),MATCH($B387,'3c Mappings'!$C$7:$O$7,0)))</f>
        <v>111.93163117649624</v>
      </c>
      <c r="L387" s="80">
        <f>IF(L217="-","-",L217*INDEX('3c Mappings'!$C$8:$O$21,MATCH($C387,'3c Mappings'!$B$8:$B$21,0),MATCH($B387,'3c Mappings'!$C$7:$O$7,0)))</f>
        <v>116.73224260291985</v>
      </c>
      <c r="M387" s="80">
        <f>IF(M217="-","-",M217*INDEX('3c Mappings'!$C$8:$O$21,MATCH($C387,'3c Mappings'!$B$8:$B$21,0),MATCH($B387,'3c Mappings'!$C$7:$O$7,0)))</f>
        <v>116.73224260291985</v>
      </c>
      <c r="N387" s="82"/>
      <c r="O387" s="80">
        <f>IF(O217="-","-",O217*INDEX('3c Mappings'!$C$8:$O$21,MATCH($C387,'3c Mappings'!$B$8:$B$21,0),MATCH($B387,'3c Mappings'!$C$7:$O$7,0)))</f>
        <v>116.73224260291985</v>
      </c>
      <c r="P387" s="80">
        <f>IF(P217="-","-",P217*INDEX('3c Mappings'!$C$8:$O$21,MATCH($C387,'3c Mappings'!$B$8:$B$21,0),MATCH($B387,'3c Mappings'!$C$7:$O$7,0)))</f>
        <v>119.44079524145401</v>
      </c>
      <c r="Q387" s="80">
        <f>IF(Q217="-","-",Q217*INDEX('3c Mappings'!$C$8:$O$21,MATCH($C387,'3c Mappings'!$B$8:$B$21,0),MATCH($B387,'3c Mappings'!$C$7:$O$7,0)))</f>
        <v>119.44079524145401</v>
      </c>
      <c r="R387" s="80">
        <f>IF(R217="-","-",R217*INDEX('3c Mappings'!$C$8:$O$21,MATCH($C387,'3c Mappings'!$B$8:$B$21,0),MATCH($B387,'3c Mappings'!$C$7:$O$7,0)))</f>
        <v>129.71941930755614</v>
      </c>
      <c r="S387" s="80">
        <f>IF(S217="-","-",S217*INDEX('3c Mappings'!$C$8:$O$21,MATCH($C387,'3c Mappings'!$B$8:$B$21,0),MATCH($B387,'3c Mappings'!$C$7:$O$7,0)))</f>
        <v>129.71941930755614</v>
      </c>
      <c r="T387" s="80">
        <f>IF(T217="-","-",T217*INDEX('3c Mappings'!$C$8:$O$21,MATCH($C387,'3c Mappings'!$B$8:$B$21,0),MATCH($B387,'3c Mappings'!$C$7:$O$7,0)))</f>
        <v>107.00256049805489</v>
      </c>
      <c r="U387" s="80">
        <f>IF(U217="-","-",U217*INDEX('3c Mappings'!$C$8:$O$21,MATCH($C387,'3c Mappings'!$B$8:$B$21,0),MATCH($B387,'3c Mappings'!$C$7:$O$7,0)))</f>
        <v>107.00256049805489</v>
      </c>
      <c r="V387" s="80">
        <f>IF(V217="-","-",V217*INDEX('3c Mappings'!$C$8:$O$21,MATCH($C387,'3c Mappings'!$B$8:$B$21,0),MATCH($B387,'3c Mappings'!$C$7:$O$7,0)))</f>
        <v>159.57733926946599</v>
      </c>
      <c r="W387" s="80">
        <f>IF(W217="-","-",W217*INDEX('3c Mappings'!$C$8:$O$21,MATCH($C387,'3c Mappings'!$B$8:$B$21,0),MATCH($B387,'3c Mappings'!$C$7:$O$7,0)))</f>
        <v>149.37815518264418</v>
      </c>
      <c r="X387" s="80">
        <f>IF(X217="-","-",X217*INDEX('3c Mappings'!$C$8:$O$21,MATCH($C387,'3c Mappings'!$B$8:$B$21,0),MATCH($B387,'3c Mappings'!$C$7:$O$7,0)))</f>
        <v>153.36760662406593</v>
      </c>
      <c r="Y387" s="80">
        <f>IF(Y217="-","-",Y217*INDEX('3c Mappings'!$C$8:$O$21,MATCH($C387,'3c Mappings'!$B$8:$B$21,0),MATCH($B387,'3c Mappings'!$C$7:$O$7,0)))</f>
        <v>153.36760662406593</v>
      </c>
      <c r="Z387" s="80">
        <f>IF(Z217="-","-",Z217*INDEX('3c Mappings'!$C$8:$O$21,MATCH($C387,'3c Mappings'!$B$8:$B$21,0),MATCH($B387,'3c Mappings'!$C$7:$O$7,0)))</f>
        <v>153.36760662406593</v>
      </c>
      <c r="AA387" s="80">
        <f>IF(AA217="-","-",AA217*INDEX('3c Mappings'!$C$8:$O$21,MATCH($C387,'3c Mappings'!$B$8:$B$21,0),MATCH($B387,'3c Mappings'!$C$7:$O$7,0)))</f>
        <v>153.36760662406593</v>
      </c>
      <c r="AB387" s="80">
        <f>IF(AB217="-","-",AB217*INDEX('3c Mappings'!$C$8:$O$21,MATCH($C387,'3c Mappings'!$B$8:$B$21,0),MATCH($B387,'3c Mappings'!$C$7:$O$7,0)))</f>
        <v>149.21636061733514</v>
      </c>
      <c r="AC387" s="80">
        <f>IF(AC217="-","-",AC217*INDEX('3c Mappings'!$C$8:$O$21,MATCH($C387,'3c Mappings'!$B$8:$B$21,0),MATCH($B387,'3c Mappings'!$C$7:$O$7,0)))</f>
        <v>149.21636061733514</v>
      </c>
      <c r="AD387" s="80">
        <f>IF(AD217="-","-",AD217*INDEX('3c Mappings'!$C$8:$O$21,MATCH($C387,'3c Mappings'!$B$8:$B$21,0),MATCH($B387,'3c Mappings'!$C$7:$O$7,0)))</f>
        <v>149.21636061733514</v>
      </c>
      <c r="AE387" s="80">
        <f>IF(AE217="-","-",AE217*INDEX('3c Mappings'!$C$8:$O$21,MATCH($C387,'3c Mappings'!$B$8:$B$21,0),MATCH($B387,'3c Mappings'!$C$7:$O$7,0)))</f>
        <v>149.21636061733514</v>
      </c>
      <c r="AF387" s="80">
        <f>IF(AF217="-","-",AF217*INDEX('3c Mappings'!$C$8:$O$21,MATCH($C387,'3c Mappings'!$B$8:$B$21,0),MATCH($B387,'3c Mappings'!$C$7:$O$7,0)))</f>
        <v>162.55227202710833</v>
      </c>
      <c r="AG387" s="80">
        <f>IF(AG217="-","-",AG217*INDEX('3c Mappings'!$C$8:$O$21,MATCH($C387,'3c Mappings'!$B$8:$B$21,0),MATCH($B387,'3c Mappings'!$C$7:$O$7,0)))</f>
        <v>162.55227202710833</v>
      </c>
      <c r="AH387" s="80" t="str">
        <f>IF(AH217="-","-",AH217*INDEX('3c Mappings'!$C$8:$O$21,MATCH($C387,'3c Mappings'!$B$8:$B$21,0),MATCH($B387,'3c Mappings'!$C$7:$O$7,0)))</f>
        <v>-</v>
      </c>
      <c r="AI387" s="80" t="str">
        <f>IF(AI217="-","-",AI217*INDEX('3c Mappings'!$C$8:$O$21,MATCH($C387,'3c Mappings'!$B$8:$B$21,0),MATCH($B387,'3c Mappings'!$C$7:$O$7,0)))</f>
        <v>-</v>
      </c>
      <c r="AJ387" s="80" t="str">
        <f>IF(AJ217="-","-",AJ217*INDEX('3c Mappings'!$C$8:$O$21,MATCH($C387,'3c Mappings'!$B$8:$B$21,0),MATCH($B387,'3c Mappings'!$C$7:$O$7,0)))</f>
        <v>-</v>
      </c>
      <c r="AK387" s="80" t="str">
        <f>IF(AK217="-","-",AK217*INDEX('3c Mappings'!$C$8:$O$21,MATCH($C387,'3c Mappings'!$B$8:$B$21,0),MATCH($B387,'3c Mappings'!$C$7:$O$7,0)))</f>
        <v>-</v>
      </c>
      <c r="AL387" s="80" t="str">
        <f>IF(AL217="-","-",AL217*INDEX('3c Mappings'!$C$8:$O$21,MATCH($C387,'3c Mappings'!$B$8:$B$21,0),MATCH($B387,'3c Mappings'!$C$7:$O$7,0)))</f>
        <v>-</v>
      </c>
      <c r="AM387" s="80" t="str">
        <f>IF(AM217="-","-",AM217*INDEX('3c Mappings'!$C$8:$O$21,MATCH($C387,'3c Mappings'!$B$8:$B$21,0),MATCH($B387,'3c Mappings'!$C$7:$O$7,0)))</f>
        <v>-</v>
      </c>
      <c r="AN387" s="80" t="str">
        <f>IF(AN217="-","-",AN217*INDEX('3c Mappings'!$C$8:$O$21,MATCH($C387,'3c Mappings'!$B$8:$B$21,0),MATCH($B387,'3c Mappings'!$C$7:$O$7,0)))</f>
        <v>-</v>
      </c>
      <c r="AO387" s="80" t="str">
        <f>IF(AO217="-","-",AO217*INDEX('3c Mappings'!$C$8:$O$21,MATCH($C387,'3c Mappings'!$B$8:$B$21,0),MATCH($B387,'3c Mappings'!$C$7:$O$7,0)))</f>
        <v>-</v>
      </c>
      <c r="AP387" s="80" t="str">
        <f>IF(AP217="-","-",AP217*INDEX('3c Mappings'!$C$8:$O$21,MATCH($C387,'3c Mappings'!$B$8:$B$21,0),MATCH($B387,'3c Mappings'!$C$7:$O$7,0)))</f>
        <v>-</v>
      </c>
      <c r="AQ387" s="80" t="str">
        <f>IF(AQ217="-","-",AQ217*INDEX('3c Mappings'!$C$8:$O$21,MATCH($C387,'3c Mappings'!$B$8:$B$21,0),MATCH($B387,'3c Mappings'!$C$7:$O$7,0)))</f>
        <v>-</v>
      </c>
      <c r="AR387" s="80" t="str">
        <f>IF(AR217="-","-",AR217*INDEX('3c Mappings'!$C$8:$O$21,MATCH($C387,'3c Mappings'!$B$8:$B$21,0),MATCH($B387,'3c Mappings'!$C$7:$O$7,0)))</f>
        <v>-</v>
      </c>
      <c r="AS387" s="80" t="str">
        <f>IF(AS217="-","-",AS217*INDEX('3c Mappings'!$C$8:$O$21,MATCH($C387,'3c Mappings'!$B$8:$B$21,0),MATCH($B387,'3c Mappings'!$C$7:$O$7,0)))</f>
        <v>-</v>
      </c>
      <c r="AT387" s="80" t="str">
        <f>IF(AT217="-","-",AT217*INDEX('3c Mappings'!$C$8:$O$21,MATCH($C387,'3c Mappings'!$B$8:$B$21,0),MATCH($B387,'3c Mappings'!$C$7:$O$7,0)))</f>
        <v>-</v>
      </c>
      <c r="AU387" s="80" t="str">
        <f>IF(AU217="-","-",AU217*INDEX('3c Mappings'!$C$8:$O$21,MATCH($C387,'3c Mappings'!$B$8:$B$21,0),MATCH($B387,'3c Mappings'!$C$7:$O$7,0)))</f>
        <v>-</v>
      </c>
      <c r="AV387" s="80" t="str">
        <f>IF(AV217="-","-",AV217*INDEX('3c Mappings'!$C$8:$O$21,MATCH($C387,'3c Mappings'!$B$8:$B$21,0),MATCH($B387,'3c Mappings'!$C$7:$O$7,0)))</f>
        <v>-</v>
      </c>
      <c r="AW387" s="80" t="str">
        <f>IF(AW217="-","-",AW217*INDEX('3c Mappings'!$C$8:$O$21,MATCH($C387,'3c Mappings'!$B$8:$B$21,0),MATCH($B387,'3c Mappings'!$C$7:$O$7,0)))</f>
        <v>-</v>
      </c>
      <c r="AX387" s="80" t="str">
        <f>IF(AX217="-","-",AX217*INDEX('3c Mappings'!$C$8:$O$21,MATCH($C387,'3c Mappings'!$B$8:$B$21,0),MATCH($B387,'3c Mappings'!$C$7:$O$7,0)))</f>
        <v>-</v>
      </c>
      <c r="AY387" s="80" t="str">
        <f>IF(AY217="-","-",AY217*INDEX('3c Mappings'!$C$8:$O$21,MATCH($C387,'3c Mappings'!$B$8:$B$21,0),MATCH($B387,'3c Mappings'!$C$7:$O$7,0)))</f>
        <v>-</v>
      </c>
      <c r="AZ387" s="80" t="str">
        <f>IF(AZ217="-","-",AZ217*INDEX('3c Mappings'!$C$8:$O$21,MATCH($C387,'3c Mappings'!$B$8:$B$21,0),MATCH($B387,'3c Mappings'!$C$7:$O$7,0)))</f>
        <v>-</v>
      </c>
      <c r="BA387" s="80" t="str">
        <f>IF(BA217="-","-",BA217*INDEX('3c Mappings'!$C$8:$O$21,MATCH($C387,'3c Mappings'!$B$8:$B$21,0),MATCH($B387,'3c Mappings'!$C$7:$O$7,0)))</f>
        <v>-</v>
      </c>
      <c r="BB387" s="80" t="str">
        <f>IF(BB217="-","-",BB217*INDEX('3c Mappings'!$C$8:$O$21,MATCH($C387,'3c Mappings'!$B$8:$B$21,0),MATCH($B387,'3c Mappings'!$C$7:$O$7,0)))</f>
        <v>-</v>
      </c>
    </row>
    <row r="388" spans="1:54" s="14" customFormat="1" ht="11.45">
      <c r="A388" s="10"/>
      <c r="B388" s="72" t="s">
        <v>209</v>
      </c>
      <c r="C388" s="73" t="s">
        <v>187</v>
      </c>
      <c r="D388" s="205"/>
      <c r="E388" s="29"/>
      <c r="F388" s="80">
        <f>IF(F218="-","-",F218*INDEX('3c Mappings'!$C$8:$O$21,MATCH($C388,'3c Mappings'!$B$8:$B$21,0),MATCH($B388,'3c Mappings'!$C$7:$O$7,0)))</f>
        <v>0</v>
      </c>
      <c r="G388" s="80">
        <f>IF(G218="-","-",G218*INDEX('3c Mappings'!$C$8:$O$21,MATCH($C388,'3c Mappings'!$B$8:$B$21,0),MATCH($B388,'3c Mappings'!$C$7:$O$7,0)))</f>
        <v>0</v>
      </c>
      <c r="H388" s="80">
        <f>IF(H218="-","-",H218*INDEX('3c Mappings'!$C$8:$O$21,MATCH($C388,'3c Mappings'!$B$8:$B$21,0),MATCH($B388,'3c Mappings'!$C$7:$O$7,0)))</f>
        <v>0</v>
      </c>
      <c r="I388" s="80">
        <f>IF(I218="-","-",I218*INDEX('3c Mappings'!$C$8:$O$21,MATCH($C388,'3c Mappings'!$B$8:$B$21,0),MATCH($B388,'3c Mappings'!$C$7:$O$7,0)))</f>
        <v>0</v>
      </c>
      <c r="J388" s="80">
        <f>IF(J218="-","-",J218*INDEX('3c Mappings'!$C$8:$O$21,MATCH($C388,'3c Mappings'!$B$8:$B$21,0),MATCH($B388,'3c Mappings'!$C$7:$O$7,0)))</f>
        <v>0</v>
      </c>
      <c r="K388" s="80">
        <f>IF(K218="-","-",K218*INDEX('3c Mappings'!$C$8:$O$21,MATCH($C388,'3c Mappings'!$B$8:$B$21,0),MATCH($B388,'3c Mappings'!$C$7:$O$7,0)))</f>
        <v>0</v>
      </c>
      <c r="L388" s="80">
        <f>IF(L218="-","-",L218*INDEX('3c Mappings'!$C$8:$O$21,MATCH($C388,'3c Mappings'!$B$8:$B$21,0),MATCH($B388,'3c Mappings'!$C$7:$O$7,0)))</f>
        <v>0</v>
      </c>
      <c r="M388" s="80">
        <f>IF(M218="-","-",M218*INDEX('3c Mappings'!$C$8:$O$21,MATCH($C388,'3c Mappings'!$B$8:$B$21,0),MATCH($B388,'3c Mappings'!$C$7:$O$7,0)))</f>
        <v>0</v>
      </c>
      <c r="N388" s="82"/>
      <c r="O388" s="80">
        <f>IF(O218="-","-",O218*INDEX('3c Mappings'!$C$8:$O$21,MATCH($C388,'3c Mappings'!$B$8:$B$21,0),MATCH($B388,'3c Mappings'!$C$7:$O$7,0)))</f>
        <v>0</v>
      </c>
      <c r="P388" s="80">
        <f>IF(P218="-","-",P218*INDEX('3c Mappings'!$C$8:$O$21,MATCH($C388,'3c Mappings'!$B$8:$B$21,0),MATCH($B388,'3c Mappings'!$C$7:$O$7,0)))</f>
        <v>0</v>
      </c>
      <c r="Q388" s="80">
        <f>IF(Q218="-","-",Q218*INDEX('3c Mappings'!$C$8:$O$21,MATCH($C388,'3c Mappings'!$B$8:$B$21,0),MATCH($B388,'3c Mappings'!$C$7:$O$7,0)))</f>
        <v>0</v>
      </c>
      <c r="R388" s="80">
        <f>IF(R218="-","-",R218*INDEX('3c Mappings'!$C$8:$O$21,MATCH($C388,'3c Mappings'!$B$8:$B$21,0),MATCH($B388,'3c Mappings'!$C$7:$O$7,0)))</f>
        <v>0</v>
      </c>
      <c r="S388" s="80">
        <f>IF(S218="-","-",S218*INDEX('3c Mappings'!$C$8:$O$21,MATCH($C388,'3c Mappings'!$B$8:$B$21,0),MATCH($B388,'3c Mappings'!$C$7:$O$7,0)))</f>
        <v>0</v>
      </c>
      <c r="T388" s="80">
        <f>IF(T218="-","-",T218*INDEX('3c Mappings'!$C$8:$O$21,MATCH($C388,'3c Mappings'!$B$8:$B$21,0),MATCH($B388,'3c Mappings'!$C$7:$O$7,0)))</f>
        <v>0</v>
      </c>
      <c r="U388" s="80">
        <f>IF(U218="-","-",U218*INDEX('3c Mappings'!$C$8:$O$21,MATCH($C388,'3c Mappings'!$B$8:$B$21,0),MATCH($B388,'3c Mappings'!$C$7:$O$7,0)))</f>
        <v>0</v>
      </c>
      <c r="V388" s="80">
        <f>IF(V218="-","-",V218*INDEX('3c Mappings'!$C$8:$O$21,MATCH($C388,'3c Mappings'!$B$8:$B$21,0),MATCH($B388,'3c Mappings'!$C$7:$O$7,0)))</f>
        <v>0</v>
      </c>
      <c r="W388" s="80">
        <f>IF(W218="-","-",W218*INDEX('3c Mappings'!$C$8:$O$21,MATCH($C388,'3c Mappings'!$B$8:$B$21,0),MATCH($B388,'3c Mappings'!$C$7:$O$7,0)))</f>
        <v>0</v>
      </c>
      <c r="X388" s="80">
        <f>IF(X218="-","-",X218*INDEX('3c Mappings'!$C$8:$O$21,MATCH($C388,'3c Mappings'!$B$8:$B$21,0),MATCH($B388,'3c Mappings'!$C$7:$O$7,0)))</f>
        <v>0</v>
      </c>
      <c r="Y388" s="80">
        <f>IF(Y218="-","-",Y218*INDEX('3c Mappings'!$C$8:$O$21,MATCH($C388,'3c Mappings'!$B$8:$B$21,0),MATCH($B388,'3c Mappings'!$C$7:$O$7,0)))</f>
        <v>0</v>
      </c>
      <c r="Z388" s="80">
        <f>IF(Z218="-","-",Z218*INDEX('3c Mappings'!$C$8:$O$21,MATCH($C388,'3c Mappings'!$B$8:$B$21,0),MATCH($B388,'3c Mappings'!$C$7:$O$7,0)))</f>
        <v>0</v>
      </c>
      <c r="AA388" s="80">
        <f>IF(AA218="-","-",AA218*INDEX('3c Mappings'!$C$8:$O$21,MATCH($C388,'3c Mappings'!$B$8:$B$21,0),MATCH($B388,'3c Mappings'!$C$7:$O$7,0)))</f>
        <v>0</v>
      </c>
      <c r="AB388" s="80">
        <f>IF(AB218="-","-",AB218*INDEX('3c Mappings'!$C$8:$O$21,MATCH($C388,'3c Mappings'!$B$8:$B$21,0),MATCH($B388,'3c Mappings'!$C$7:$O$7,0)))</f>
        <v>0</v>
      </c>
      <c r="AC388" s="80">
        <f>IF(AC218="-","-",AC218*INDEX('3c Mappings'!$C$8:$O$21,MATCH($C388,'3c Mappings'!$B$8:$B$21,0),MATCH($B388,'3c Mappings'!$C$7:$O$7,0)))</f>
        <v>0</v>
      </c>
      <c r="AD388" s="80">
        <f>IF(AD218="-","-",AD218*INDEX('3c Mappings'!$C$8:$O$21,MATCH($C388,'3c Mappings'!$B$8:$B$21,0),MATCH($B388,'3c Mappings'!$C$7:$O$7,0)))</f>
        <v>0</v>
      </c>
      <c r="AE388" s="80">
        <f>IF(AE218="-","-",AE218*INDEX('3c Mappings'!$C$8:$O$21,MATCH($C388,'3c Mappings'!$B$8:$B$21,0),MATCH($B388,'3c Mappings'!$C$7:$O$7,0)))</f>
        <v>0</v>
      </c>
      <c r="AF388" s="80">
        <f>IF(AF218="-","-",AF218*INDEX('3c Mappings'!$C$8:$O$21,MATCH($C388,'3c Mappings'!$B$8:$B$21,0),MATCH($B388,'3c Mappings'!$C$7:$O$7,0)))</f>
        <v>0</v>
      </c>
      <c r="AG388" s="80">
        <f>IF(AG218="-","-",AG218*INDEX('3c Mappings'!$C$8:$O$21,MATCH($C388,'3c Mappings'!$B$8:$B$21,0),MATCH($B388,'3c Mappings'!$C$7:$O$7,0)))</f>
        <v>0</v>
      </c>
      <c r="AH388" s="80" t="str">
        <f>IF(AH218="-","-",AH218*INDEX('3c Mappings'!$C$8:$O$21,MATCH($C388,'3c Mappings'!$B$8:$B$21,0),MATCH($B388,'3c Mappings'!$C$7:$O$7,0)))</f>
        <v>-</v>
      </c>
      <c r="AI388" s="80" t="str">
        <f>IF(AI218="-","-",AI218*INDEX('3c Mappings'!$C$8:$O$21,MATCH($C388,'3c Mappings'!$B$8:$B$21,0),MATCH($B388,'3c Mappings'!$C$7:$O$7,0)))</f>
        <v>-</v>
      </c>
      <c r="AJ388" s="80" t="str">
        <f>IF(AJ218="-","-",AJ218*INDEX('3c Mappings'!$C$8:$O$21,MATCH($C388,'3c Mappings'!$B$8:$B$21,0),MATCH($B388,'3c Mappings'!$C$7:$O$7,0)))</f>
        <v>-</v>
      </c>
      <c r="AK388" s="80" t="str">
        <f>IF(AK218="-","-",AK218*INDEX('3c Mappings'!$C$8:$O$21,MATCH($C388,'3c Mappings'!$B$8:$B$21,0),MATCH($B388,'3c Mappings'!$C$7:$O$7,0)))</f>
        <v>-</v>
      </c>
      <c r="AL388" s="80" t="str">
        <f>IF(AL218="-","-",AL218*INDEX('3c Mappings'!$C$8:$O$21,MATCH($C388,'3c Mappings'!$B$8:$B$21,0),MATCH($B388,'3c Mappings'!$C$7:$O$7,0)))</f>
        <v>-</v>
      </c>
      <c r="AM388" s="80" t="str">
        <f>IF(AM218="-","-",AM218*INDEX('3c Mappings'!$C$8:$O$21,MATCH($C388,'3c Mappings'!$B$8:$B$21,0),MATCH($B388,'3c Mappings'!$C$7:$O$7,0)))</f>
        <v>-</v>
      </c>
      <c r="AN388" s="80" t="str">
        <f>IF(AN218="-","-",AN218*INDEX('3c Mappings'!$C$8:$O$21,MATCH($C388,'3c Mappings'!$B$8:$B$21,0),MATCH($B388,'3c Mappings'!$C$7:$O$7,0)))</f>
        <v>-</v>
      </c>
      <c r="AO388" s="80" t="str">
        <f>IF(AO218="-","-",AO218*INDEX('3c Mappings'!$C$8:$O$21,MATCH($C388,'3c Mappings'!$B$8:$B$21,0),MATCH($B388,'3c Mappings'!$C$7:$O$7,0)))</f>
        <v>-</v>
      </c>
      <c r="AP388" s="80" t="str">
        <f>IF(AP218="-","-",AP218*INDEX('3c Mappings'!$C$8:$O$21,MATCH($C388,'3c Mappings'!$B$8:$B$21,0),MATCH($B388,'3c Mappings'!$C$7:$O$7,0)))</f>
        <v>-</v>
      </c>
      <c r="AQ388" s="80" t="str">
        <f>IF(AQ218="-","-",AQ218*INDEX('3c Mappings'!$C$8:$O$21,MATCH($C388,'3c Mappings'!$B$8:$B$21,0),MATCH($B388,'3c Mappings'!$C$7:$O$7,0)))</f>
        <v>-</v>
      </c>
      <c r="AR388" s="80" t="str">
        <f>IF(AR218="-","-",AR218*INDEX('3c Mappings'!$C$8:$O$21,MATCH($C388,'3c Mappings'!$B$8:$B$21,0),MATCH($B388,'3c Mappings'!$C$7:$O$7,0)))</f>
        <v>-</v>
      </c>
      <c r="AS388" s="80" t="str">
        <f>IF(AS218="-","-",AS218*INDEX('3c Mappings'!$C$8:$O$21,MATCH($C388,'3c Mappings'!$B$8:$B$21,0),MATCH($B388,'3c Mappings'!$C$7:$O$7,0)))</f>
        <v>-</v>
      </c>
      <c r="AT388" s="80" t="str">
        <f>IF(AT218="-","-",AT218*INDEX('3c Mappings'!$C$8:$O$21,MATCH($C388,'3c Mappings'!$B$8:$B$21,0),MATCH($B388,'3c Mappings'!$C$7:$O$7,0)))</f>
        <v>-</v>
      </c>
      <c r="AU388" s="80" t="str">
        <f>IF(AU218="-","-",AU218*INDEX('3c Mappings'!$C$8:$O$21,MATCH($C388,'3c Mappings'!$B$8:$B$21,0),MATCH($B388,'3c Mappings'!$C$7:$O$7,0)))</f>
        <v>-</v>
      </c>
      <c r="AV388" s="80" t="str">
        <f>IF(AV218="-","-",AV218*INDEX('3c Mappings'!$C$8:$O$21,MATCH($C388,'3c Mappings'!$B$8:$B$21,0),MATCH($B388,'3c Mappings'!$C$7:$O$7,0)))</f>
        <v>-</v>
      </c>
      <c r="AW388" s="80" t="str">
        <f>IF(AW218="-","-",AW218*INDEX('3c Mappings'!$C$8:$O$21,MATCH($C388,'3c Mappings'!$B$8:$B$21,0),MATCH($B388,'3c Mappings'!$C$7:$O$7,0)))</f>
        <v>-</v>
      </c>
      <c r="AX388" s="80" t="str">
        <f>IF(AX218="-","-",AX218*INDEX('3c Mappings'!$C$8:$O$21,MATCH($C388,'3c Mappings'!$B$8:$B$21,0),MATCH($B388,'3c Mappings'!$C$7:$O$7,0)))</f>
        <v>-</v>
      </c>
      <c r="AY388" s="80" t="str">
        <f>IF(AY218="-","-",AY218*INDEX('3c Mappings'!$C$8:$O$21,MATCH($C388,'3c Mappings'!$B$8:$B$21,0),MATCH($B388,'3c Mappings'!$C$7:$O$7,0)))</f>
        <v>-</v>
      </c>
      <c r="AZ388" s="80" t="str">
        <f>IF(AZ218="-","-",AZ218*INDEX('3c Mappings'!$C$8:$O$21,MATCH($C388,'3c Mappings'!$B$8:$B$21,0),MATCH($B388,'3c Mappings'!$C$7:$O$7,0)))</f>
        <v>-</v>
      </c>
      <c r="BA388" s="80" t="str">
        <f>IF(BA218="-","-",BA218*INDEX('3c Mappings'!$C$8:$O$21,MATCH($C388,'3c Mappings'!$B$8:$B$21,0),MATCH($B388,'3c Mappings'!$C$7:$O$7,0)))</f>
        <v>-</v>
      </c>
      <c r="BB388" s="80" t="str">
        <f>IF(BB218="-","-",BB218*INDEX('3c Mappings'!$C$8:$O$21,MATCH($C388,'3c Mappings'!$B$8:$B$21,0),MATCH($B388,'3c Mappings'!$C$7:$O$7,0)))</f>
        <v>-</v>
      </c>
    </row>
    <row r="389" spans="1:54" s="14" customFormat="1" ht="11.45">
      <c r="A389" s="10"/>
      <c r="B389" s="72" t="s">
        <v>210</v>
      </c>
      <c r="C389" s="73" t="s">
        <v>187</v>
      </c>
      <c r="D389" s="205"/>
      <c r="E389" s="29"/>
      <c r="F389" s="80">
        <f>IF(F219="-","-",F219*INDEX('3c Mappings'!$C$8:$O$21,MATCH($C389,'3c Mappings'!$B$8:$B$21,0),MATCH($B389,'3c Mappings'!$C$7:$O$7,0)))</f>
        <v>0</v>
      </c>
      <c r="G389" s="80">
        <f>IF(G219="-","-",G219*INDEX('3c Mappings'!$C$8:$O$21,MATCH($C389,'3c Mappings'!$B$8:$B$21,0),MATCH($B389,'3c Mappings'!$C$7:$O$7,0)))</f>
        <v>0</v>
      </c>
      <c r="H389" s="80">
        <f>IF(H219="-","-",H219*INDEX('3c Mappings'!$C$8:$O$21,MATCH($C389,'3c Mappings'!$B$8:$B$21,0),MATCH($B389,'3c Mappings'!$C$7:$O$7,0)))</f>
        <v>0</v>
      </c>
      <c r="I389" s="80">
        <f>IF(I219="-","-",I219*INDEX('3c Mappings'!$C$8:$O$21,MATCH($C389,'3c Mappings'!$B$8:$B$21,0),MATCH($B389,'3c Mappings'!$C$7:$O$7,0)))</f>
        <v>0</v>
      </c>
      <c r="J389" s="80">
        <f>IF(J219="-","-",J219*INDEX('3c Mappings'!$C$8:$O$21,MATCH($C389,'3c Mappings'!$B$8:$B$21,0),MATCH($B389,'3c Mappings'!$C$7:$O$7,0)))</f>
        <v>0</v>
      </c>
      <c r="K389" s="80">
        <f>IF(K219="-","-",K219*INDEX('3c Mappings'!$C$8:$O$21,MATCH($C389,'3c Mappings'!$B$8:$B$21,0),MATCH($B389,'3c Mappings'!$C$7:$O$7,0)))</f>
        <v>0</v>
      </c>
      <c r="L389" s="80">
        <f>IF(L219="-","-",L219*INDEX('3c Mappings'!$C$8:$O$21,MATCH($C389,'3c Mappings'!$B$8:$B$21,0),MATCH($B389,'3c Mappings'!$C$7:$O$7,0)))</f>
        <v>0</v>
      </c>
      <c r="M389" s="80">
        <f>IF(M219="-","-",M219*INDEX('3c Mappings'!$C$8:$O$21,MATCH($C389,'3c Mappings'!$B$8:$B$21,0),MATCH($B389,'3c Mappings'!$C$7:$O$7,0)))</f>
        <v>0</v>
      </c>
      <c r="N389" s="82"/>
      <c r="O389" s="80">
        <f>IF(O219="-","-",O219*INDEX('3c Mappings'!$C$8:$O$21,MATCH($C389,'3c Mappings'!$B$8:$B$21,0),MATCH($B389,'3c Mappings'!$C$7:$O$7,0)))</f>
        <v>0</v>
      </c>
      <c r="P389" s="80">
        <f>IF(P219="-","-",P219*INDEX('3c Mappings'!$C$8:$O$21,MATCH($C389,'3c Mappings'!$B$8:$B$21,0),MATCH($B389,'3c Mappings'!$C$7:$O$7,0)))</f>
        <v>0</v>
      </c>
      <c r="Q389" s="80">
        <f>IF(Q219="-","-",Q219*INDEX('3c Mappings'!$C$8:$O$21,MATCH($C389,'3c Mappings'!$B$8:$B$21,0),MATCH($B389,'3c Mappings'!$C$7:$O$7,0)))</f>
        <v>0</v>
      </c>
      <c r="R389" s="80">
        <f>IF(R219="-","-",R219*INDEX('3c Mappings'!$C$8:$O$21,MATCH($C389,'3c Mappings'!$B$8:$B$21,0),MATCH($B389,'3c Mappings'!$C$7:$O$7,0)))</f>
        <v>0</v>
      </c>
      <c r="S389" s="80">
        <f>IF(S219="-","-",S219*INDEX('3c Mappings'!$C$8:$O$21,MATCH($C389,'3c Mappings'!$B$8:$B$21,0),MATCH($B389,'3c Mappings'!$C$7:$O$7,0)))</f>
        <v>0</v>
      </c>
      <c r="T389" s="80">
        <f>IF(T219="-","-",T219*INDEX('3c Mappings'!$C$8:$O$21,MATCH($C389,'3c Mappings'!$B$8:$B$21,0),MATCH($B389,'3c Mappings'!$C$7:$O$7,0)))</f>
        <v>0</v>
      </c>
      <c r="U389" s="80">
        <f>IF(U219="-","-",U219*INDEX('3c Mappings'!$C$8:$O$21,MATCH($C389,'3c Mappings'!$B$8:$B$21,0),MATCH($B389,'3c Mappings'!$C$7:$O$7,0)))</f>
        <v>0</v>
      </c>
      <c r="V389" s="80">
        <f>IF(V219="-","-",V219*INDEX('3c Mappings'!$C$8:$O$21,MATCH($C389,'3c Mappings'!$B$8:$B$21,0),MATCH($B389,'3c Mappings'!$C$7:$O$7,0)))</f>
        <v>0</v>
      </c>
      <c r="W389" s="80">
        <f>IF(W219="-","-",W219*INDEX('3c Mappings'!$C$8:$O$21,MATCH($C389,'3c Mappings'!$B$8:$B$21,0),MATCH($B389,'3c Mappings'!$C$7:$O$7,0)))</f>
        <v>0</v>
      </c>
      <c r="X389" s="80">
        <f>IF(X219="-","-",X219*INDEX('3c Mappings'!$C$8:$O$21,MATCH($C389,'3c Mappings'!$B$8:$B$21,0),MATCH($B389,'3c Mappings'!$C$7:$O$7,0)))</f>
        <v>0</v>
      </c>
      <c r="Y389" s="80">
        <f>IF(Y219="-","-",Y219*INDEX('3c Mappings'!$C$8:$O$21,MATCH($C389,'3c Mappings'!$B$8:$B$21,0),MATCH($B389,'3c Mappings'!$C$7:$O$7,0)))</f>
        <v>0</v>
      </c>
      <c r="Z389" s="80">
        <f>IF(Z219="-","-",Z219*INDEX('3c Mappings'!$C$8:$O$21,MATCH($C389,'3c Mappings'!$B$8:$B$21,0),MATCH($B389,'3c Mappings'!$C$7:$O$7,0)))</f>
        <v>0</v>
      </c>
      <c r="AA389" s="80">
        <f>IF(AA219="-","-",AA219*INDEX('3c Mappings'!$C$8:$O$21,MATCH($C389,'3c Mappings'!$B$8:$B$21,0),MATCH($B389,'3c Mappings'!$C$7:$O$7,0)))</f>
        <v>0</v>
      </c>
      <c r="AB389" s="80">
        <f>IF(AB219="-","-",AB219*INDEX('3c Mappings'!$C$8:$O$21,MATCH($C389,'3c Mappings'!$B$8:$B$21,0),MATCH($B389,'3c Mappings'!$C$7:$O$7,0)))</f>
        <v>0</v>
      </c>
      <c r="AC389" s="80">
        <f>IF(AC219="-","-",AC219*INDEX('3c Mappings'!$C$8:$O$21,MATCH($C389,'3c Mappings'!$B$8:$B$21,0),MATCH($B389,'3c Mappings'!$C$7:$O$7,0)))</f>
        <v>0</v>
      </c>
      <c r="AD389" s="80">
        <f>IF(AD219="-","-",AD219*INDEX('3c Mappings'!$C$8:$O$21,MATCH($C389,'3c Mappings'!$B$8:$B$21,0),MATCH($B389,'3c Mappings'!$C$7:$O$7,0)))</f>
        <v>0</v>
      </c>
      <c r="AE389" s="80">
        <f>IF(AE219="-","-",AE219*INDEX('3c Mappings'!$C$8:$O$21,MATCH($C389,'3c Mappings'!$B$8:$B$21,0),MATCH($B389,'3c Mappings'!$C$7:$O$7,0)))</f>
        <v>0</v>
      </c>
      <c r="AF389" s="80">
        <f>IF(AF219="-","-",AF219*INDEX('3c Mappings'!$C$8:$O$21,MATCH($C389,'3c Mappings'!$B$8:$B$21,0),MATCH($B389,'3c Mappings'!$C$7:$O$7,0)))</f>
        <v>0</v>
      </c>
      <c r="AG389" s="80">
        <f>IF(AG219="-","-",AG219*INDEX('3c Mappings'!$C$8:$O$21,MATCH($C389,'3c Mappings'!$B$8:$B$21,0),MATCH($B389,'3c Mappings'!$C$7:$O$7,0)))</f>
        <v>0</v>
      </c>
      <c r="AH389" s="80" t="str">
        <f>IF(AH219="-","-",AH219*INDEX('3c Mappings'!$C$8:$O$21,MATCH($C389,'3c Mappings'!$B$8:$B$21,0),MATCH($B389,'3c Mappings'!$C$7:$O$7,0)))</f>
        <v>-</v>
      </c>
      <c r="AI389" s="80" t="str">
        <f>IF(AI219="-","-",AI219*INDEX('3c Mappings'!$C$8:$O$21,MATCH($C389,'3c Mappings'!$B$8:$B$21,0),MATCH($B389,'3c Mappings'!$C$7:$O$7,0)))</f>
        <v>-</v>
      </c>
      <c r="AJ389" s="80" t="str">
        <f>IF(AJ219="-","-",AJ219*INDEX('3c Mappings'!$C$8:$O$21,MATCH($C389,'3c Mappings'!$B$8:$B$21,0),MATCH($B389,'3c Mappings'!$C$7:$O$7,0)))</f>
        <v>-</v>
      </c>
      <c r="AK389" s="80" t="str">
        <f>IF(AK219="-","-",AK219*INDEX('3c Mappings'!$C$8:$O$21,MATCH($C389,'3c Mappings'!$B$8:$B$21,0),MATCH($B389,'3c Mappings'!$C$7:$O$7,0)))</f>
        <v>-</v>
      </c>
      <c r="AL389" s="80" t="str">
        <f>IF(AL219="-","-",AL219*INDEX('3c Mappings'!$C$8:$O$21,MATCH($C389,'3c Mappings'!$B$8:$B$21,0),MATCH($B389,'3c Mappings'!$C$7:$O$7,0)))</f>
        <v>-</v>
      </c>
      <c r="AM389" s="80" t="str">
        <f>IF(AM219="-","-",AM219*INDEX('3c Mappings'!$C$8:$O$21,MATCH($C389,'3c Mappings'!$B$8:$B$21,0),MATCH($B389,'3c Mappings'!$C$7:$O$7,0)))</f>
        <v>-</v>
      </c>
      <c r="AN389" s="80" t="str">
        <f>IF(AN219="-","-",AN219*INDEX('3c Mappings'!$C$8:$O$21,MATCH($C389,'3c Mappings'!$B$8:$B$21,0),MATCH($B389,'3c Mappings'!$C$7:$O$7,0)))</f>
        <v>-</v>
      </c>
      <c r="AO389" s="80" t="str">
        <f>IF(AO219="-","-",AO219*INDEX('3c Mappings'!$C$8:$O$21,MATCH($C389,'3c Mappings'!$B$8:$B$21,0),MATCH($B389,'3c Mappings'!$C$7:$O$7,0)))</f>
        <v>-</v>
      </c>
      <c r="AP389" s="80" t="str">
        <f>IF(AP219="-","-",AP219*INDEX('3c Mappings'!$C$8:$O$21,MATCH($C389,'3c Mappings'!$B$8:$B$21,0),MATCH($B389,'3c Mappings'!$C$7:$O$7,0)))</f>
        <v>-</v>
      </c>
      <c r="AQ389" s="80" t="str">
        <f>IF(AQ219="-","-",AQ219*INDEX('3c Mappings'!$C$8:$O$21,MATCH($C389,'3c Mappings'!$B$8:$B$21,0),MATCH($B389,'3c Mappings'!$C$7:$O$7,0)))</f>
        <v>-</v>
      </c>
      <c r="AR389" s="80" t="str">
        <f>IF(AR219="-","-",AR219*INDEX('3c Mappings'!$C$8:$O$21,MATCH($C389,'3c Mappings'!$B$8:$B$21,0),MATCH($B389,'3c Mappings'!$C$7:$O$7,0)))</f>
        <v>-</v>
      </c>
      <c r="AS389" s="80" t="str">
        <f>IF(AS219="-","-",AS219*INDEX('3c Mappings'!$C$8:$O$21,MATCH($C389,'3c Mappings'!$B$8:$B$21,0),MATCH($B389,'3c Mappings'!$C$7:$O$7,0)))</f>
        <v>-</v>
      </c>
      <c r="AT389" s="80" t="str">
        <f>IF(AT219="-","-",AT219*INDEX('3c Mappings'!$C$8:$O$21,MATCH($C389,'3c Mappings'!$B$8:$B$21,0),MATCH($B389,'3c Mappings'!$C$7:$O$7,0)))</f>
        <v>-</v>
      </c>
      <c r="AU389" s="80" t="str">
        <f>IF(AU219="-","-",AU219*INDEX('3c Mappings'!$C$8:$O$21,MATCH($C389,'3c Mappings'!$B$8:$B$21,0),MATCH($B389,'3c Mappings'!$C$7:$O$7,0)))</f>
        <v>-</v>
      </c>
      <c r="AV389" s="80" t="str">
        <f>IF(AV219="-","-",AV219*INDEX('3c Mappings'!$C$8:$O$21,MATCH($C389,'3c Mappings'!$B$8:$B$21,0),MATCH($B389,'3c Mappings'!$C$7:$O$7,0)))</f>
        <v>-</v>
      </c>
      <c r="AW389" s="80" t="str">
        <f>IF(AW219="-","-",AW219*INDEX('3c Mappings'!$C$8:$O$21,MATCH($C389,'3c Mappings'!$B$8:$B$21,0),MATCH($B389,'3c Mappings'!$C$7:$O$7,0)))</f>
        <v>-</v>
      </c>
      <c r="AX389" s="80" t="str">
        <f>IF(AX219="-","-",AX219*INDEX('3c Mappings'!$C$8:$O$21,MATCH($C389,'3c Mappings'!$B$8:$B$21,0),MATCH($B389,'3c Mappings'!$C$7:$O$7,0)))</f>
        <v>-</v>
      </c>
      <c r="AY389" s="80" t="str">
        <f>IF(AY219="-","-",AY219*INDEX('3c Mappings'!$C$8:$O$21,MATCH($C389,'3c Mappings'!$B$8:$B$21,0),MATCH($B389,'3c Mappings'!$C$7:$O$7,0)))</f>
        <v>-</v>
      </c>
      <c r="AZ389" s="80" t="str">
        <f>IF(AZ219="-","-",AZ219*INDEX('3c Mappings'!$C$8:$O$21,MATCH($C389,'3c Mappings'!$B$8:$B$21,0),MATCH($B389,'3c Mappings'!$C$7:$O$7,0)))</f>
        <v>-</v>
      </c>
      <c r="BA389" s="80" t="str">
        <f>IF(BA219="-","-",BA219*INDEX('3c Mappings'!$C$8:$O$21,MATCH($C389,'3c Mappings'!$B$8:$B$21,0),MATCH($B389,'3c Mappings'!$C$7:$O$7,0)))</f>
        <v>-</v>
      </c>
      <c r="BB389" s="80" t="str">
        <f>IF(BB219="-","-",BB219*INDEX('3c Mappings'!$C$8:$O$21,MATCH($C389,'3c Mappings'!$B$8:$B$21,0),MATCH($B389,'3c Mappings'!$C$7:$O$7,0)))</f>
        <v>-</v>
      </c>
    </row>
    <row r="390" spans="1:54" s="14" customFormat="1" ht="11.45">
      <c r="A390" s="10"/>
      <c r="B390" s="72" t="s">
        <v>211</v>
      </c>
      <c r="C390" s="73" t="s">
        <v>187</v>
      </c>
      <c r="D390" s="205"/>
      <c r="E390" s="29"/>
      <c r="F390" s="80">
        <f>IF(F220="-","-",F220*INDEX('3c Mappings'!$C$8:$O$21,MATCH($C390,'3c Mappings'!$B$8:$B$21,0),MATCH($B390,'3c Mappings'!$C$7:$O$7,0)))</f>
        <v>0</v>
      </c>
      <c r="G390" s="80">
        <f>IF(G220="-","-",G220*INDEX('3c Mappings'!$C$8:$O$21,MATCH($C390,'3c Mappings'!$B$8:$B$21,0),MATCH($B390,'3c Mappings'!$C$7:$O$7,0)))</f>
        <v>0</v>
      </c>
      <c r="H390" s="80">
        <f>IF(H220="-","-",H220*INDEX('3c Mappings'!$C$8:$O$21,MATCH($C390,'3c Mappings'!$B$8:$B$21,0),MATCH($B390,'3c Mappings'!$C$7:$O$7,0)))</f>
        <v>0</v>
      </c>
      <c r="I390" s="80">
        <f>IF(I220="-","-",I220*INDEX('3c Mappings'!$C$8:$O$21,MATCH($C390,'3c Mappings'!$B$8:$B$21,0),MATCH($B390,'3c Mappings'!$C$7:$O$7,0)))</f>
        <v>0</v>
      </c>
      <c r="J390" s="80">
        <f>IF(J220="-","-",J220*INDEX('3c Mappings'!$C$8:$O$21,MATCH($C390,'3c Mappings'!$B$8:$B$21,0),MATCH($B390,'3c Mappings'!$C$7:$O$7,0)))</f>
        <v>0</v>
      </c>
      <c r="K390" s="80">
        <f>IF(K220="-","-",K220*INDEX('3c Mappings'!$C$8:$O$21,MATCH($C390,'3c Mappings'!$B$8:$B$21,0),MATCH($B390,'3c Mappings'!$C$7:$O$7,0)))</f>
        <v>0</v>
      </c>
      <c r="L390" s="80">
        <f>IF(L220="-","-",L220*INDEX('3c Mappings'!$C$8:$O$21,MATCH($C390,'3c Mappings'!$B$8:$B$21,0),MATCH($B390,'3c Mappings'!$C$7:$O$7,0)))</f>
        <v>0</v>
      </c>
      <c r="M390" s="80">
        <f>IF(M220="-","-",M220*INDEX('3c Mappings'!$C$8:$O$21,MATCH($C390,'3c Mappings'!$B$8:$B$21,0),MATCH($B390,'3c Mappings'!$C$7:$O$7,0)))</f>
        <v>0</v>
      </c>
      <c r="N390" s="82"/>
      <c r="O390" s="80">
        <f>IF(O220="-","-",O220*INDEX('3c Mappings'!$C$8:$O$21,MATCH($C390,'3c Mappings'!$B$8:$B$21,0),MATCH($B390,'3c Mappings'!$C$7:$O$7,0)))</f>
        <v>0</v>
      </c>
      <c r="P390" s="80">
        <f>IF(P220="-","-",P220*INDEX('3c Mappings'!$C$8:$O$21,MATCH($C390,'3c Mappings'!$B$8:$B$21,0),MATCH($B390,'3c Mappings'!$C$7:$O$7,0)))</f>
        <v>0</v>
      </c>
      <c r="Q390" s="80">
        <f>IF(Q220="-","-",Q220*INDEX('3c Mappings'!$C$8:$O$21,MATCH($C390,'3c Mappings'!$B$8:$B$21,0),MATCH($B390,'3c Mappings'!$C$7:$O$7,0)))</f>
        <v>0</v>
      </c>
      <c r="R390" s="80">
        <f>IF(R220="-","-",R220*INDEX('3c Mappings'!$C$8:$O$21,MATCH($C390,'3c Mappings'!$B$8:$B$21,0),MATCH($B390,'3c Mappings'!$C$7:$O$7,0)))</f>
        <v>0</v>
      </c>
      <c r="S390" s="80">
        <f>IF(S220="-","-",S220*INDEX('3c Mappings'!$C$8:$O$21,MATCH($C390,'3c Mappings'!$B$8:$B$21,0),MATCH($B390,'3c Mappings'!$C$7:$O$7,0)))</f>
        <v>0</v>
      </c>
      <c r="T390" s="80">
        <f>IF(T220="-","-",T220*INDEX('3c Mappings'!$C$8:$O$21,MATCH($C390,'3c Mappings'!$B$8:$B$21,0),MATCH($B390,'3c Mappings'!$C$7:$O$7,0)))</f>
        <v>0</v>
      </c>
      <c r="U390" s="80">
        <f>IF(U220="-","-",U220*INDEX('3c Mappings'!$C$8:$O$21,MATCH($C390,'3c Mappings'!$B$8:$B$21,0),MATCH($B390,'3c Mappings'!$C$7:$O$7,0)))</f>
        <v>0</v>
      </c>
      <c r="V390" s="80">
        <f>IF(V220="-","-",V220*INDEX('3c Mappings'!$C$8:$O$21,MATCH($C390,'3c Mappings'!$B$8:$B$21,0),MATCH($B390,'3c Mappings'!$C$7:$O$7,0)))</f>
        <v>0</v>
      </c>
      <c r="W390" s="80">
        <f>IF(W220="-","-",W220*INDEX('3c Mappings'!$C$8:$O$21,MATCH($C390,'3c Mappings'!$B$8:$B$21,0),MATCH($B390,'3c Mappings'!$C$7:$O$7,0)))</f>
        <v>0</v>
      </c>
      <c r="X390" s="80">
        <f>IF(X220="-","-",X220*INDEX('3c Mappings'!$C$8:$O$21,MATCH($C390,'3c Mappings'!$B$8:$B$21,0),MATCH($B390,'3c Mappings'!$C$7:$O$7,0)))</f>
        <v>0</v>
      </c>
      <c r="Y390" s="80">
        <f>IF(Y220="-","-",Y220*INDEX('3c Mappings'!$C$8:$O$21,MATCH($C390,'3c Mappings'!$B$8:$B$21,0),MATCH($B390,'3c Mappings'!$C$7:$O$7,0)))</f>
        <v>0</v>
      </c>
      <c r="Z390" s="80">
        <f>IF(Z220="-","-",Z220*INDEX('3c Mappings'!$C$8:$O$21,MATCH($C390,'3c Mappings'!$B$8:$B$21,0),MATCH($B390,'3c Mappings'!$C$7:$O$7,0)))</f>
        <v>0</v>
      </c>
      <c r="AA390" s="80">
        <f>IF(AA220="-","-",AA220*INDEX('3c Mappings'!$C$8:$O$21,MATCH($C390,'3c Mappings'!$B$8:$B$21,0),MATCH($B390,'3c Mappings'!$C$7:$O$7,0)))</f>
        <v>0</v>
      </c>
      <c r="AB390" s="80">
        <f>IF(AB220="-","-",AB220*INDEX('3c Mappings'!$C$8:$O$21,MATCH($C390,'3c Mappings'!$B$8:$B$21,0),MATCH($B390,'3c Mappings'!$C$7:$O$7,0)))</f>
        <v>0</v>
      </c>
      <c r="AC390" s="80">
        <f>IF(AC220="-","-",AC220*INDEX('3c Mappings'!$C$8:$O$21,MATCH($C390,'3c Mappings'!$B$8:$B$21,0),MATCH($B390,'3c Mappings'!$C$7:$O$7,0)))</f>
        <v>0</v>
      </c>
      <c r="AD390" s="80">
        <f>IF(AD220="-","-",AD220*INDEX('3c Mappings'!$C$8:$O$21,MATCH($C390,'3c Mappings'!$B$8:$B$21,0),MATCH($B390,'3c Mappings'!$C$7:$O$7,0)))</f>
        <v>0</v>
      </c>
      <c r="AE390" s="80">
        <f>IF(AE220="-","-",AE220*INDEX('3c Mappings'!$C$8:$O$21,MATCH($C390,'3c Mappings'!$B$8:$B$21,0),MATCH($B390,'3c Mappings'!$C$7:$O$7,0)))</f>
        <v>0</v>
      </c>
      <c r="AF390" s="80">
        <f>IF(AF220="-","-",AF220*INDEX('3c Mappings'!$C$8:$O$21,MATCH($C390,'3c Mappings'!$B$8:$B$21,0),MATCH($B390,'3c Mappings'!$C$7:$O$7,0)))</f>
        <v>0</v>
      </c>
      <c r="AG390" s="80">
        <f>IF(AG220="-","-",AG220*INDEX('3c Mappings'!$C$8:$O$21,MATCH($C390,'3c Mappings'!$B$8:$B$21,0),MATCH($B390,'3c Mappings'!$C$7:$O$7,0)))</f>
        <v>0</v>
      </c>
      <c r="AH390" s="80" t="str">
        <f>IF(AH220="-","-",AH220*INDEX('3c Mappings'!$C$8:$O$21,MATCH($C390,'3c Mappings'!$B$8:$B$21,0),MATCH($B390,'3c Mappings'!$C$7:$O$7,0)))</f>
        <v>-</v>
      </c>
      <c r="AI390" s="80" t="str">
        <f>IF(AI220="-","-",AI220*INDEX('3c Mappings'!$C$8:$O$21,MATCH($C390,'3c Mappings'!$B$8:$B$21,0),MATCH($B390,'3c Mappings'!$C$7:$O$7,0)))</f>
        <v>-</v>
      </c>
      <c r="AJ390" s="80" t="str">
        <f>IF(AJ220="-","-",AJ220*INDEX('3c Mappings'!$C$8:$O$21,MATCH($C390,'3c Mappings'!$B$8:$B$21,0),MATCH($B390,'3c Mappings'!$C$7:$O$7,0)))</f>
        <v>-</v>
      </c>
      <c r="AK390" s="80" t="str">
        <f>IF(AK220="-","-",AK220*INDEX('3c Mappings'!$C$8:$O$21,MATCH($C390,'3c Mappings'!$B$8:$B$21,0),MATCH($B390,'3c Mappings'!$C$7:$O$7,0)))</f>
        <v>-</v>
      </c>
      <c r="AL390" s="80" t="str">
        <f>IF(AL220="-","-",AL220*INDEX('3c Mappings'!$C$8:$O$21,MATCH($C390,'3c Mappings'!$B$8:$B$21,0),MATCH($B390,'3c Mappings'!$C$7:$O$7,0)))</f>
        <v>-</v>
      </c>
      <c r="AM390" s="80" t="str">
        <f>IF(AM220="-","-",AM220*INDEX('3c Mappings'!$C$8:$O$21,MATCH($C390,'3c Mappings'!$B$8:$B$21,0),MATCH($B390,'3c Mappings'!$C$7:$O$7,0)))</f>
        <v>-</v>
      </c>
      <c r="AN390" s="80" t="str">
        <f>IF(AN220="-","-",AN220*INDEX('3c Mappings'!$C$8:$O$21,MATCH($C390,'3c Mappings'!$B$8:$B$21,0),MATCH($B390,'3c Mappings'!$C$7:$O$7,0)))</f>
        <v>-</v>
      </c>
      <c r="AO390" s="80" t="str">
        <f>IF(AO220="-","-",AO220*INDEX('3c Mappings'!$C$8:$O$21,MATCH($C390,'3c Mappings'!$B$8:$B$21,0),MATCH($B390,'3c Mappings'!$C$7:$O$7,0)))</f>
        <v>-</v>
      </c>
      <c r="AP390" s="80" t="str">
        <f>IF(AP220="-","-",AP220*INDEX('3c Mappings'!$C$8:$O$21,MATCH($C390,'3c Mappings'!$B$8:$B$21,0),MATCH($B390,'3c Mappings'!$C$7:$O$7,0)))</f>
        <v>-</v>
      </c>
      <c r="AQ390" s="80" t="str">
        <f>IF(AQ220="-","-",AQ220*INDEX('3c Mappings'!$C$8:$O$21,MATCH($C390,'3c Mappings'!$B$8:$B$21,0),MATCH($B390,'3c Mappings'!$C$7:$O$7,0)))</f>
        <v>-</v>
      </c>
      <c r="AR390" s="80" t="str">
        <f>IF(AR220="-","-",AR220*INDEX('3c Mappings'!$C$8:$O$21,MATCH($C390,'3c Mappings'!$B$8:$B$21,0),MATCH($B390,'3c Mappings'!$C$7:$O$7,0)))</f>
        <v>-</v>
      </c>
      <c r="AS390" s="80" t="str">
        <f>IF(AS220="-","-",AS220*INDEX('3c Mappings'!$C$8:$O$21,MATCH($C390,'3c Mappings'!$B$8:$B$21,0),MATCH($B390,'3c Mappings'!$C$7:$O$7,0)))</f>
        <v>-</v>
      </c>
      <c r="AT390" s="80" t="str">
        <f>IF(AT220="-","-",AT220*INDEX('3c Mappings'!$C$8:$O$21,MATCH($C390,'3c Mappings'!$B$8:$B$21,0),MATCH($B390,'3c Mappings'!$C$7:$O$7,0)))</f>
        <v>-</v>
      </c>
      <c r="AU390" s="80" t="str">
        <f>IF(AU220="-","-",AU220*INDEX('3c Mappings'!$C$8:$O$21,MATCH($C390,'3c Mappings'!$B$8:$B$21,0),MATCH($B390,'3c Mappings'!$C$7:$O$7,0)))</f>
        <v>-</v>
      </c>
      <c r="AV390" s="80" t="str">
        <f>IF(AV220="-","-",AV220*INDEX('3c Mappings'!$C$8:$O$21,MATCH($C390,'3c Mappings'!$B$8:$B$21,0),MATCH($B390,'3c Mappings'!$C$7:$O$7,0)))</f>
        <v>-</v>
      </c>
      <c r="AW390" s="80" t="str">
        <f>IF(AW220="-","-",AW220*INDEX('3c Mappings'!$C$8:$O$21,MATCH($C390,'3c Mappings'!$B$8:$B$21,0),MATCH($B390,'3c Mappings'!$C$7:$O$7,0)))</f>
        <v>-</v>
      </c>
      <c r="AX390" s="80" t="str">
        <f>IF(AX220="-","-",AX220*INDEX('3c Mappings'!$C$8:$O$21,MATCH($C390,'3c Mappings'!$B$8:$B$21,0),MATCH($B390,'3c Mappings'!$C$7:$O$7,0)))</f>
        <v>-</v>
      </c>
      <c r="AY390" s="80" t="str">
        <f>IF(AY220="-","-",AY220*INDEX('3c Mappings'!$C$8:$O$21,MATCH($C390,'3c Mappings'!$B$8:$B$21,0),MATCH($B390,'3c Mappings'!$C$7:$O$7,0)))</f>
        <v>-</v>
      </c>
      <c r="AZ390" s="80" t="str">
        <f>IF(AZ220="-","-",AZ220*INDEX('3c Mappings'!$C$8:$O$21,MATCH($C390,'3c Mappings'!$B$8:$B$21,0),MATCH($B390,'3c Mappings'!$C$7:$O$7,0)))</f>
        <v>-</v>
      </c>
      <c r="BA390" s="80" t="str">
        <f>IF(BA220="-","-",BA220*INDEX('3c Mappings'!$C$8:$O$21,MATCH($C390,'3c Mappings'!$B$8:$B$21,0),MATCH($B390,'3c Mappings'!$C$7:$O$7,0)))</f>
        <v>-</v>
      </c>
      <c r="BB390" s="80" t="str">
        <f>IF(BB220="-","-",BB220*INDEX('3c Mappings'!$C$8:$O$21,MATCH($C390,'3c Mappings'!$B$8:$B$21,0),MATCH($B390,'3c Mappings'!$C$7:$O$7,0)))</f>
        <v>-</v>
      </c>
    </row>
    <row r="391" spans="1:54" s="14" customFormat="1" ht="11.45">
      <c r="A391" s="10"/>
      <c r="B391" s="72" t="s">
        <v>212</v>
      </c>
      <c r="C391" s="73" t="s">
        <v>187</v>
      </c>
      <c r="D391" s="205"/>
      <c r="E391" s="29"/>
      <c r="F391" s="80">
        <f>IF(F221="-","-",F221*INDEX('3c Mappings'!$C$8:$O$21,MATCH($C391,'3c Mappings'!$B$8:$B$21,0),MATCH($B391,'3c Mappings'!$C$7:$O$7,0)))</f>
        <v>0</v>
      </c>
      <c r="G391" s="80">
        <f>IF(G221="-","-",G221*INDEX('3c Mappings'!$C$8:$O$21,MATCH($C391,'3c Mappings'!$B$8:$B$21,0),MATCH($B391,'3c Mappings'!$C$7:$O$7,0)))</f>
        <v>0</v>
      </c>
      <c r="H391" s="80">
        <f>IF(H221="-","-",H221*INDEX('3c Mappings'!$C$8:$O$21,MATCH($C391,'3c Mappings'!$B$8:$B$21,0),MATCH($B391,'3c Mappings'!$C$7:$O$7,0)))</f>
        <v>0</v>
      </c>
      <c r="I391" s="80">
        <f>IF(I221="-","-",I221*INDEX('3c Mappings'!$C$8:$O$21,MATCH($C391,'3c Mappings'!$B$8:$B$21,0),MATCH($B391,'3c Mappings'!$C$7:$O$7,0)))</f>
        <v>0</v>
      </c>
      <c r="J391" s="80">
        <f>IF(J221="-","-",J221*INDEX('3c Mappings'!$C$8:$O$21,MATCH($C391,'3c Mappings'!$B$8:$B$21,0),MATCH($B391,'3c Mappings'!$C$7:$O$7,0)))</f>
        <v>0</v>
      </c>
      <c r="K391" s="80">
        <f>IF(K221="-","-",K221*INDEX('3c Mappings'!$C$8:$O$21,MATCH($C391,'3c Mappings'!$B$8:$B$21,0),MATCH($B391,'3c Mappings'!$C$7:$O$7,0)))</f>
        <v>0</v>
      </c>
      <c r="L391" s="80">
        <f>IF(L221="-","-",L221*INDEX('3c Mappings'!$C$8:$O$21,MATCH($C391,'3c Mappings'!$B$8:$B$21,0),MATCH($B391,'3c Mappings'!$C$7:$O$7,0)))</f>
        <v>0</v>
      </c>
      <c r="M391" s="80">
        <f>IF(M221="-","-",M221*INDEX('3c Mappings'!$C$8:$O$21,MATCH($C391,'3c Mappings'!$B$8:$B$21,0),MATCH($B391,'3c Mappings'!$C$7:$O$7,0)))</f>
        <v>0</v>
      </c>
      <c r="N391" s="82"/>
      <c r="O391" s="80">
        <f>IF(O221="-","-",O221*INDEX('3c Mappings'!$C$8:$O$21,MATCH($C391,'3c Mappings'!$B$8:$B$21,0),MATCH($B391,'3c Mappings'!$C$7:$O$7,0)))</f>
        <v>0</v>
      </c>
      <c r="P391" s="80">
        <f>IF(P221="-","-",P221*INDEX('3c Mappings'!$C$8:$O$21,MATCH($C391,'3c Mappings'!$B$8:$B$21,0),MATCH($B391,'3c Mappings'!$C$7:$O$7,0)))</f>
        <v>0</v>
      </c>
      <c r="Q391" s="80">
        <f>IF(Q221="-","-",Q221*INDEX('3c Mappings'!$C$8:$O$21,MATCH($C391,'3c Mappings'!$B$8:$B$21,0),MATCH($B391,'3c Mappings'!$C$7:$O$7,0)))</f>
        <v>0</v>
      </c>
      <c r="R391" s="80">
        <f>IF(R221="-","-",R221*INDEX('3c Mappings'!$C$8:$O$21,MATCH($C391,'3c Mappings'!$B$8:$B$21,0),MATCH($B391,'3c Mappings'!$C$7:$O$7,0)))</f>
        <v>0</v>
      </c>
      <c r="S391" s="80">
        <f>IF(S221="-","-",S221*INDEX('3c Mappings'!$C$8:$O$21,MATCH($C391,'3c Mappings'!$B$8:$B$21,0),MATCH($B391,'3c Mappings'!$C$7:$O$7,0)))</f>
        <v>0</v>
      </c>
      <c r="T391" s="80">
        <f>IF(T221="-","-",T221*INDEX('3c Mappings'!$C$8:$O$21,MATCH($C391,'3c Mappings'!$B$8:$B$21,0),MATCH($B391,'3c Mappings'!$C$7:$O$7,0)))</f>
        <v>0</v>
      </c>
      <c r="U391" s="80">
        <f>IF(U221="-","-",U221*INDEX('3c Mappings'!$C$8:$O$21,MATCH($C391,'3c Mappings'!$B$8:$B$21,0),MATCH($B391,'3c Mappings'!$C$7:$O$7,0)))</f>
        <v>0</v>
      </c>
      <c r="V391" s="80">
        <f>IF(V221="-","-",V221*INDEX('3c Mappings'!$C$8:$O$21,MATCH($C391,'3c Mappings'!$B$8:$B$21,0),MATCH($B391,'3c Mappings'!$C$7:$O$7,0)))</f>
        <v>0</v>
      </c>
      <c r="W391" s="80">
        <f>IF(W221="-","-",W221*INDEX('3c Mappings'!$C$8:$O$21,MATCH($C391,'3c Mappings'!$B$8:$B$21,0),MATCH($B391,'3c Mappings'!$C$7:$O$7,0)))</f>
        <v>0</v>
      </c>
      <c r="X391" s="80">
        <f>IF(X221="-","-",X221*INDEX('3c Mappings'!$C$8:$O$21,MATCH($C391,'3c Mappings'!$B$8:$B$21,0),MATCH($B391,'3c Mappings'!$C$7:$O$7,0)))</f>
        <v>0</v>
      </c>
      <c r="Y391" s="80">
        <f>IF(Y221="-","-",Y221*INDEX('3c Mappings'!$C$8:$O$21,MATCH($C391,'3c Mappings'!$B$8:$B$21,0),MATCH($B391,'3c Mappings'!$C$7:$O$7,0)))</f>
        <v>0</v>
      </c>
      <c r="Z391" s="80">
        <f>IF(Z221="-","-",Z221*INDEX('3c Mappings'!$C$8:$O$21,MATCH($C391,'3c Mappings'!$B$8:$B$21,0),MATCH($B391,'3c Mappings'!$C$7:$O$7,0)))</f>
        <v>0</v>
      </c>
      <c r="AA391" s="80">
        <f>IF(AA221="-","-",AA221*INDEX('3c Mappings'!$C$8:$O$21,MATCH($C391,'3c Mappings'!$B$8:$B$21,0),MATCH($B391,'3c Mappings'!$C$7:$O$7,0)))</f>
        <v>0</v>
      </c>
      <c r="AB391" s="80">
        <f>IF(AB221="-","-",AB221*INDEX('3c Mappings'!$C$8:$O$21,MATCH($C391,'3c Mappings'!$B$8:$B$21,0),MATCH($B391,'3c Mappings'!$C$7:$O$7,0)))</f>
        <v>0</v>
      </c>
      <c r="AC391" s="80">
        <f>IF(AC221="-","-",AC221*INDEX('3c Mappings'!$C$8:$O$21,MATCH($C391,'3c Mappings'!$B$8:$B$21,0),MATCH($B391,'3c Mappings'!$C$7:$O$7,0)))</f>
        <v>0</v>
      </c>
      <c r="AD391" s="80">
        <f>IF(AD221="-","-",AD221*INDEX('3c Mappings'!$C$8:$O$21,MATCH($C391,'3c Mappings'!$B$8:$B$21,0),MATCH($B391,'3c Mappings'!$C$7:$O$7,0)))</f>
        <v>0</v>
      </c>
      <c r="AE391" s="80">
        <f>IF(AE221="-","-",AE221*INDEX('3c Mappings'!$C$8:$O$21,MATCH($C391,'3c Mappings'!$B$8:$B$21,0),MATCH($B391,'3c Mappings'!$C$7:$O$7,0)))</f>
        <v>0</v>
      </c>
      <c r="AF391" s="80">
        <f>IF(AF221="-","-",AF221*INDEX('3c Mappings'!$C$8:$O$21,MATCH($C391,'3c Mappings'!$B$8:$B$21,0),MATCH($B391,'3c Mappings'!$C$7:$O$7,0)))</f>
        <v>0</v>
      </c>
      <c r="AG391" s="80">
        <f>IF(AG221="-","-",AG221*INDEX('3c Mappings'!$C$8:$O$21,MATCH($C391,'3c Mappings'!$B$8:$B$21,0),MATCH($B391,'3c Mappings'!$C$7:$O$7,0)))</f>
        <v>0</v>
      </c>
      <c r="AH391" s="80" t="str">
        <f>IF(AH221="-","-",AH221*INDEX('3c Mappings'!$C$8:$O$21,MATCH($C391,'3c Mappings'!$B$8:$B$21,0),MATCH($B391,'3c Mappings'!$C$7:$O$7,0)))</f>
        <v>-</v>
      </c>
      <c r="AI391" s="80" t="str">
        <f>IF(AI221="-","-",AI221*INDEX('3c Mappings'!$C$8:$O$21,MATCH($C391,'3c Mappings'!$B$8:$B$21,0),MATCH($B391,'3c Mappings'!$C$7:$O$7,0)))</f>
        <v>-</v>
      </c>
      <c r="AJ391" s="80" t="str">
        <f>IF(AJ221="-","-",AJ221*INDEX('3c Mappings'!$C$8:$O$21,MATCH($C391,'3c Mappings'!$B$8:$B$21,0),MATCH($B391,'3c Mappings'!$C$7:$O$7,0)))</f>
        <v>-</v>
      </c>
      <c r="AK391" s="80" t="str">
        <f>IF(AK221="-","-",AK221*INDEX('3c Mappings'!$C$8:$O$21,MATCH($C391,'3c Mappings'!$B$8:$B$21,0),MATCH($B391,'3c Mappings'!$C$7:$O$7,0)))</f>
        <v>-</v>
      </c>
      <c r="AL391" s="80" t="str">
        <f>IF(AL221="-","-",AL221*INDEX('3c Mappings'!$C$8:$O$21,MATCH($C391,'3c Mappings'!$B$8:$B$21,0),MATCH($B391,'3c Mappings'!$C$7:$O$7,0)))</f>
        <v>-</v>
      </c>
      <c r="AM391" s="80" t="str">
        <f>IF(AM221="-","-",AM221*INDEX('3c Mappings'!$C$8:$O$21,MATCH($C391,'3c Mappings'!$B$8:$B$21,0),MATCH($B391,'3c Mappings'!$C$7:$O$7,0)))</f>
        <v>-</v>
      </c>
      <c r="AN391" s="80" t="str">
        <f>IF(AN221="-","-",AN221*INDEX('3c Mappings'!$C$8:$O$21,MATCH($C391,'3c Mappings'!$B$8:$B$21,0),MATCH($B391,'3c Mappings'!$C$7:$O$7,0)))</f>
        <v>-</v>
      </c>
      <c r="AO391" s="80" t="str">
        <f>IF(AO221="-","-",AO221*INDEX('3c Mappings'!$C$8:$O$21,MATCH($C391,'3c Mappings'!$B$8:$B$21,0),MATCH($B391,'3c Mappings'!$C$7:$O$7,0)))</f>
        <v>-</v>
      </c>
      <c r="AP391" s="80" t="str">
        <f>IF(AP221="-","-",AP221*INDEX('3c Mappings'!$C$8:$O$21,MATCH($C391,'3c Mappings'!$B$8:$B$21,0),MATCH($B391,'3c Mappings'!$C$7:$O$7,0)))</f>
        <v>-</v>
      </c>
      <c r="AQ391" s="80" t="str">
        <f>IF(AQ221="-","-",AQ221*INDEX('3c Mappings'!$C$8:$O$21,MATCH($C391,'3c Mappings'!$B$8:$B$21,0),MATCH($B391,'3c Mappings'!$C$7:$O$7,0)))</f>
        <v>-</v>
      </c>
      <c r="AR391" s="80" t="str">
        <f>IF(AR221="-","-",AR221*INDEX('3c Mappings'!$C$8:$O$21,MATCH($C391,'3c Mappings'!$B$8:$B$21,0),MATCH($B391,'3c Mappings'!$C$7:$O$7,0)))</f>
        <v>-</v>
      </c>
      <c r="AS391" s="80" t="str">
        <f>IF(AS221="-","-",AS221*INDEX('3c Mappings'!$C$8:$O$21,MATCH($C391,'3c Mappings'!$B$8:$B$21,0),MATCH($B391,'3c Mappings'!$C$7:$O$7,0)))</f>
        <v>-</v>
      </c>
      <c r="AT391" s="80" t="str">
        <f>IF(AT221="-","-",AT221*INDEX('3c Mappings'!$C$8:$O$21,MATCH($C391,'3c Mappings'!$B$8:$B$21,0),MATCH($B391,'3c Mappings'!$C$7:$O$7,0)))</f>
        <v>-</v>
      </c>
      <c r="AU391" s="80" t="str">
        <f>IF(AU221="-","-",AU221*INDEX('3c Mappings'!$C$8:$O$21,MATCH($C391,'3c Mappings'!$B$8:$B$21,0),MATCH($B391,'3c Mappings'!$C$7:$O$7,0)))</f>
        <v>-</v>
      </c>
      <c r="AV391" s="80" t="str">
        <f>IF(AV221="-","-",AV221*INDEX('3c Mappings'!$C$8:$O$21,MATCH($C391,'3c Mappings'!$B$8:$B$21,0),MATCH($B391,'3c Mappings'!$C$7:$O$7,0)))</f>
        <v>-</v>
      </c>
      <c r="AW391" s="80" t="str">
        <f>IF(AW221="-","-",AW221*INDEX('3c Mappings'!$C$8:$O$21,MATCH($C391,'3c Mappings'!$B$8:$B$21,0),MATCH($B391,'3c Mappings'!$C$7:$O$7,0)))</f>
        <v>-</v>
      </c>
      <c r="AX391" s="80" t="str">
        <f>IF(AX221="-","-",AX221*INDEX('3c Mappings'!$C$8:$O$21,MATCH($C391,'3c Mappings'!$B$8:$B$21,0),MATCH($B391,'3c Mappings'!$C$7:$O$7,0)))</f>
        <v>-</v>
      </c>
      <c r="AY391" s="80" t="str">
        <f>IF(AY221="-","-",AY221*INDEX('3c Mappings'!$C$8:$O$21,MATCH($C391,'3c Mappings'!$B$8:$B$21,0),MATCH($B391,'3c Mappings'!$C$7:$O$7,0)))</f>
        <v>-</v>
      </c>
      <c r="AZ391" s="80" t="str">
        <f>IF(AZ221="-","-",AZ221*INDEX('3c Mappings'!$C$8:$O$21,MATCH($C391,'3c Mappings'!$B$8:$B$21,0),MATCH($B391,'3c Mappings'!$C$7:$O$7,0)))</f>
        <v>-</v>
      </c>
      <c r="BA391" s="80" t="str">
        <f>IF(BA221="-","-",BA221*INDEX('3c Mappings'!$C$8:$O$21,MATCH($C391,'3c Mappings'!$B$8:$B$21,0),MATCH($B391,'3c Mappings'!$C$7:$O$7,0)))</f>
        <v>-</v>
      </c>
      <c r="BB391" s="80" t="str">
        <f>IF(BB221="-","-",BB221*INDEX('3c Mappings'!$C$8:$O$21,MATCH($C391,'3c Mappings'!$B$8:$B$21,0),MATCH($B391,'3c Mappings'!$C$7:$O$7,0)))</f>
        <v>-</v>
      </c>
    </row>
    <row r="392" spans="1:54" s="14" customFormat="1" ht="11.45">
      <c r="A392" s="10"/>
      <c r="B392" s="72" t="s">
        <v>213</v>
      </c>
      <c r="C392" s="73" t="s">
        <v>187</v>
      </c>
      <c r="D392" s="205"/>
      <c r="E392" s="29"/>
      <c r="F392" s="80">
        <f>IF(F222="-","-",F222*INDEX('3c Mappings'!$C$8:$O$21,MATCH($C392,'3c Mappings'!$B$8:$B$21,0),MATCH($B392,'3c Mappings'!$C$7:$O$7,0)))</f>
        <v>0</v>
      </c>
      <c r="G392" s="80">
        <f>IF(G222="-","-",G222*INDEX('3c Mappings'!$C$8:$O$21,MATCH($C392,'3c Mappings'!$B$8:$B$21,0),MATCH($B392,'3c Mappings'!$C$7:$O$7,0)))</f>
        <v>0</v>
      </c>
      <c r="H392" s="80">
        <f>IF(H222="-","-",H222*INDEX('3c Mappings'!$C$8:$O$21,MATCH($C392,'3c Mappings'!$B$8:$B$21,0),MATCH($B392,'3c Mappings'!$C$7:$O$7,0)))</f>
        <v>0</v>
      </c>
      <c r="I392" s="80">
        <f>IF(I222="-","-",I222*INDEX('3c Mappings'!$C$8:$O$21,MATCH($C392,'3c Mappings'!$B$8:$B$21,0),MATCH($B392,'3c Mappings'!$C$7:$O$7,0)))</f>
        <v>0</v>
      </c>
      <c r="J392" s="80">
        <f>IF(J222="-","-",J222*INDEX('3c Mappings'!$C$8:$O$21,MATCH($C392,'3c Mappings'!$B$8:$B$21,0),MATCH($B392,'3c Mappings'!$C$7:$O$7,0)))</f>
        <v>0</v>
      </c>
      <c r="K392" s="80">
        <f>IF(K222="-","-",K222*INDEX('3c Mappings'!$C$8:$O$21,MATCH($C392,'3c Mappings'!$B$8:$B$21,0),MATCH($B392,'3c Mappings'!$C$7:$O$7,0)))</f>
        <v>0</v>
      </c>
      <c r="L392" s="80">
        <f>IF(L222="-","-",L222*INDEX('3c Mappings'!$C$8:$O$21,MATCH($C392,'3c Mappings'!$B$8:$B$21,0),MATCH($B392,'3c Mappings'!$C$7:$O$7,0)))</f>
        <v>0</v>
      </c>
      <c r="M392" s="80">
        <f>IF(M222="-","-",M222*INDEX('3c Mappings'!$C$8:$O$21,MATCH($C392,'3c Mappings'!$B$8:$B$21,0),MATCH($B392,'3c Mappings'!$C$7:$O$7,0)))</f>
        <v>0</v>
      </c>
      <c r="N392" s="82"/>
      <c r="O392" s="80">
        <f>IF(O222="-","-",O222*INDEX('3c Mappings'!$C$8:$O$21,MATCH($C392,'3c Mappings'!$B$8:$B$21,0),MATCH($B392,'3c Mappings'!$C$7:$O$7,0)))</f>
        <v>0</v>
      </c>
      <c r="P392" s="80">
        <f>IF(P222="-","-",P222*INDEX('3c Mappings'!$C$8:$O$21,MATCH($C392,'3c Mappings'!$B$8:$B$21,0),MATCH($B392,'3c Mappings'!$C$7:$O$7,0)))</f>
        <v>0</v>
      </c>
      <c r="Q392" s="80">
        <f>IF(Q222="-","-",Q222*INDEX('3c Mappings'!$C$8:$O$21,MATCH($C392,'3c Mappings'!$B$8:$B$21,0),MATCH($B392,'3c Mappings'!$C$7:$O$7,0)))</f>
        <v>0</v>
      </c>
      <c r="R392" s="80">
        <f>IF(R222="-","-",R222*INDEX('3c Mappings'!$C$8:$O$21,MATCH($C392,'3c Mappings'!$B$8:$B$21,0),MATCH($B392,'3c Mappings'!$C$7:$O$7,0)))</f>
        <v>0</v>
      </c>
      <c r="S392" s="80">
        <f>IF(S222="-","-",S222*INDEX('3c Mappings'!$C$8:$O$21,MATCH($C392,'3c Mappings'!$B$8:$B$21,0),MATCH($B392,'3c Mappings'!$C$7:$O$7,0)))</f>
        <v>0</v>
      </c>
      <c r="T392" s="80">
        <f>IF(T222="-","-",T222*INDEX('3c Mappings'!$C$8:$O$21,MATCH($C392,'3c Mappings'!$B$8:$B$21,0),MATCH($B392,'3c Mappings'!$C$7:$O$7,0)))</f>
        <v>0</v>
      </c>
      <c r="U392" s="80">
        <f>IF(U222="-","-",U222*INDEX('3c Mappings'!$C$8:$O$21,MATCH($C392,'3c Mappings'!$B$8:$B$21,0),MATCH($B392,'3c Mappings'!$C$7:$O$7,0)))</f>
        <v>0</v>
      </c>
      <c r="V392" s="80">
        <f>IF(V222="-","-",V222*INDEX('3c Mappings'!$C$8:$O$21,MATCH($C392,'3c Mappings'!$B$8:$B$21,0),MATCH($B392,'3c Mappings'!$C$7:$O$7,0)))</f>
        <v>0</v>
      </c>
      <c r="W392" s="80">
        <f>IF(W222="-","-",W222*INDEX('3c Mappings'!$C$8:$O$21,MATCH($C392,'3c Mappings'!$B$8:$B$21,0),MATCH($B392,'3c Mappings'!$C$7:$O$7,0)))</f>
        <v>0</v>
      </c>
      <c r="X392" s="80">
        <f>IF(X222="-","-",X222*INDEX('3c Mappings'!$C$8:$O$21,MATCH($C392,'3c Mappings'!$B$8:$B$21,0),MATCH($B392,'3c Mappings'!$C$7:$O$7,0)))</f>
        <v>0</v>
      </c>
      <c r="Y392" s="80">
        <f>IF(Y222="-","-",Y222*INDEX('3c Mappings'!$C$8:$O$21,MATCH($C392,'3c Mappings'!$B$8:$B$21,0),MATCH($B392,'3c Mappings'!$C$7:$O$7,0)))</f>
        <v>0</v>
      </c>
      <c r="Z392" s="80">
        <f>IF(Z222="-","-",Z222*INDEX('3c Mappings'!$C$8:$O$21,MATCH($C392,'3c Mappings'!$B$8:$B$21,0),MATCH($B392,'3c Mappings'!$C$7:$O$7,0)))</f>
        <v>0</v>
      </c>
      <c r="AA392" s="80">
        <f>IF(AA222="-","-",AA222*INDEX('3c Mappings'!$C$8:$O$21,MATCH($C392,'3c Mappings'!$B$8:$B$21,0),MATCH($B392,'3c Mappings'!$C$7:$O$7,0)))</f>
        <v>0</v>
      </c>
      <c r="AB392" s="80">
        <f>IF(AB222="-","-",AB222*INDEX('3c Mappings'!$C$8:$O$21,MATCH($C392,'3c Mappings'!$B$8:$B$21,0),MATCH($B392,'3c Mappings'!$C$7:$O$7,0)))</f>
        <v>0</v>
      </c>
      <c r="AC392" s="80">
        <f>IF(AC222="-","-",AC222*INDEX('3c Mappings'!$C$8:$O$21,MATCH($C392,'3c Mappings'!$B$8:$B$21,0),MATCH($B392,'3c Mappings'!$C$7:$O$7,0)))</f>
        <v>0</v>
      </c>
      <c r="AD392" s="80">
        <f>IF(AD222="-","-",AD222*INDEX('3c Mappings'!$C$8:$O$21,MATCH($C392,'3c Mappings'!$B$8:$B$21,0),MATCH($B392,'3c Mappings'!$C$7:$O$7,0)))</f>
        <v>0</v>
      </c>
      <c r="AE392" s="80">
        <f>IF(AE222="-","-",AE222*INDEX('3c Mappings'!$C$8:$O$21,MATCH($C392,'3c Mappings'!$B$8:$B$21,0),MATCH($B392,'3c Mappings'!$C$7:$O$7,0)))</f>
        <v>0</v>
      </c>
      <c r="AF392" s="80">
        <f>IF(AF222="-","-",AF222*INDEX('3c Mappings'!$C$8:$O$21,MATCH($C392,'3c Mappings'!$B$8:$B$21,0),MATCH($B392,'3c Mappings'!$C$7:$O$7,0)))</f>
        <v>0</v>
      </c>
      <c r="AG392" s="80">
        <f>IF(AG222="-","-",AG222*INDEX('3c Mappings'!$C$8:$O$21,MATCH($C392,'3c Mappings'!$B$8:$B$21,0),MATCH($B392,'3c Mappings'!$C$7:$O$7,0)))</f>
        <v>0</v>
      </c>
      <c r="AH392" s="80" t="str">
        <f>IF(AH222="-","-",AH222*INDEX('3c Mappings'!$C$8:$O$21,MATCH($C392,'3c Mappings'!$B$8:$B$21,0),MATCH($B392,'3c Mappings'!$C$7:$O$7,0)))</f>
        <v>-</v>
      </c>
      <c r="AI392" s="80" t="str">
        <f>IF(AI222="-","-",AI222*INDEX('3c Mappings'!$C$8:$O$21,MATCH($C392,'3c Mappings'!$B$8:$B$21,0),MATCH($B392,'3c Mappings'!$C$7:$O$7,0)))</f>
        <v>-</v>
      </c>
      <c r="AJ392" s="80" t="str">
        <f>IF(AJ222="-","-",AJ222*INDEX('3c Mappings'!$C$8:$O$21,MATCH($C392,'3c Mappings'!$B$8:$B$21,0),MATCH($B392,'3c Mappings'!$C$7:$O$7,0)))</f>
        <v>-</v>
      </c>
      <c r="AK392" s="80" t="str">
        <f>IF(AK222="-","-",AK222*INDEX('3c Mappings'!$C$8:$O$21,MATCH($C392,'3c Mappings'!$B$8:$B$21,0),MATCH($B392,'3c Mappings'!$C$7:$O$7,0)))</f>
        <v>-</v>
      </c>
      <c r="AL392" s="80" t="str">
        <f>IF(AL222="-","-",AL222*INDEX('3c Mappings'!$C$8:$O$21,MATCH($C392,'3c Mappings'!$B$8:$B$21,0),MATCH($B392,'3c Mappings'!$C$7:$O$7,0)))</f>
        <v>-</v>
      </c>
      <c r="AM392" s="80" t="str">
        <f>IF(AM222="-","-",AM222*INDEX('3c Mappings'!$C$8:$O$21,MATCH($C392,'3c Mappings'!$B$8:$B$21,0),MATCH($B392,'3c Mappings'!$C$7:$O$7,0)))</f>
        <v>-</v>
      </c>
      <c r="AN392" s="80" t="str">
        <f>IF(AN222="-","-",AN222*INDEX('3c Mappings'!$C$8:$O$21,MATCH($C392,'3c Mappings'!$B$8:$B$21,0),MATCH($B392,'3c Mappings'!$C$7:$O$7,0)))</f>
        <v>-</v>
      </c>
      <c r="AO392" s="80" t="str">
        <f>IF(AO222="-","-",AO222*INDEX('3c Mappings'!$C$8:$O$21,MATCH($C392,'3c Mappings'!$B$8:$B$21,0),MATCH($B392,'3c Mappings'!$C$7:$O$7,0)))</f>
        <v>-</v>
      </c>
      <c r="AP392" s="80" t="str">
        <f>IF(AP222="-","-",AP222*INDEX('3c Mappings'!$C$8:$O$21,MATCH($C392,'3c Mappings'!$B$8:$B$21,0),MATCH($B392,'3c Mappings'!$C$7:$O$7,0)))</f>
        <v>-</v>
      </c>
      <c r="AQ392" s="80" t="str">
        <f>IF(AQ222="-","-",AQ222*INDEX('3c Mappings'!$C$8:$O$21,MATCH($C392,'3c Mappings'!$B$8:$B$21,0),MATCH($B392,'3c Mappings'!$C$7:$O$7,0)))</f>
        <v>-</v>
      </c>
      <c r="AR392" s="80" t="str">
        <f>IF(AR222="-","-",AR222*INDEX('3c Mappings'!$C$8:$O$21,MATCH($C392,'3c Mappings'!$B$8:$B$21,0),MATCH($B392,'3c Mappings'!$C$7:$O$7,0)))</f>
        <v>-</v>
      </c>
      <c r="AS392" s="80" t="str">
        <f>IF(AS222="-","-",AS222*INDEX('3c Mappings'!$C$8:$O$21,MATCH($C392,'3c Mappings'!$B$8:$B$21,0),MATCH($B392,'3c Mappings'!$C$7:$O$7,0)))</f>
        <v>-</v>
      </c>
      <c r="AT392" s="80" t="str">
        <f>IF(AT222="-","-",AT222*INDEX('3c Mappings'!$C$8:$O$21,MATCH($C392,'3c Mappings'!$B$8:$B$21,0),MATCH($B392,'3c Mappings'!$C$7:$O$7,0)))</f>
        <v>-</v>
      </c>
      <c r="AU392" s="80" t="str">
        <f>IF(AU222="-","-",AU222*INDEX('3c Mappings'!$C$8:$O$21,MATCH($C392,'3c Mappings'!$B$8:$B$21,0),MATCH($B392,'3c Mappings'!$C$7:$O$7,0)))</f>
        <v>-</v>
      </c>
      <c r="AV392" s="80" t="str">
        <f>IF(AV222="-","-",AV222*INDEX('3c Mappings'!$C$8:$O$21,MATCH($C392,'3c Mappings'!$B$8:$B$21,0),MATCH($B392,'3c Mappings'!$C$7:$O$7,0)))</f>
        <v>-</v>
      </c>
      <c r="AW392" s="80" t="str">
        <f>IF(AW222="-","-",AW222*INDEX('3c Mappings'!$C$8:$O$21,MATCH($C392,'3c Mappings'!$B$8:$B$21,0),MATCH($B392,'3c Mappings'!$C$7:$O$7,0)))</f>
        <v>-</v>
      </c>
      <c r="AX392" s="80" t="str">
        <f>IF(AX222="-","-",AX222*INDEX('3c Mappings'!$C$8:$O$21,MATCH($C392,'3c Mappings'!$B$8:$B$21,0),MATCH($B392,'3c Mappings'!$C$7:$O$7,0)))</f>
        <v>-</v>
      </c>
      <c r="AY392" s="80" t="str">
        <f>IF(AY222="-","-",AY222*INDEX('3c Mappings'!$C$8:$O$21,MATCH($C392,'3c Mappings'!$B$8:$B$21,0),MATCH($B392,'3c Mappings'!$C$7:$O$7,0)))</f>
        <v>-</v>
      </c>
      <c r="AZ392" s="80" t="str">
        <f>IF(AZ222="-","-",AZ222*INDEX('3c Mappings'!$C$8:$O$21,MATCH($C392,'3c Mappings'!$B$8:$B$21,0),MATCH($B392,'3c Mappings'!$C$7:$O$7,0)))</f>
        <v>-</v>
      </c>
      <c r="BA392" s="80" t="str">
        <f>IF(BA222="-","-",BA222*INDEX('3c Mappings'!$C$8:$O$21,MATCH($C392,'3c Mappings'!$B$8:$B$21,0),MATCH($B392,'3c Mappings'!$C$7:$O$7,0)))</f>
        <v>-</v>
      </c>
      <c r="BB392" s="80" t="str">
        <f>IF(BB222="-","-",BB222*INDEX('3c Mappings'!$C$8:$O$21,MATCH($C392,'3c Mappings'!$B$8:$B$21,0),MATCH($B392,'3c Mappings'!$C$7:$O$7,0)))</f>
        <v>-</v>
      </c>
    </row>
    <row r="393" spans="1:54" s="14" customFormat="1" ht="11.45">
      <c r="A393" s="10"/>
      <c r="B393" s="72" t="s">
        <v>214</v>
      </c>
      <c r="C393" s="73" t="s">
        <v>187</v>
      </c>
      <c r="D393" s="205"/>
      <c r="E393" s="29"/>
      <c r="F393" s="80">
        <f>IF(F223="-","-",F223*INDEX('3c Mappings'!$C$8:$O$21,MATCH($C393,'3c Mappings'!$B$8:$B$21,0),MATCH($B393,'3c Mappings'!$C$7:$O$7,0)))</f>
        <v>0</v>
      </c>
      <c r="G393" s="80">
        <f>IF(G223="-","-",G223*INDEX('3c Mappings'!$C$8:$O$21,MATCH($C393,'3c Mappings'!$B$8:$B$21,0),MATCH($B393,'3c Mappings'!$C$7:$O$7,0)))</f>
        <v>0</v>
      </c>
      <c r="H393" s="80">
        <f>IF(H223="-","-",H223*INDEX('3c Mappings'!$C$8:$O$21,MATCH($C393,'3c Mappings'!$B$8:$B$21,0),MATCH($B393,'3c Mappings'!$C$7:$O$7,0)))</f>
        <v>0</v>
      </c>
      <c r="I393" s="80">
        <f>IF(I223="-","-",I223*INDEX('3c Mappings'!$C$8:$O$21,MATCH($C393,'3c Mappings'!$B$8:$B$21,0),MATCH($B393,'3c Mappings'!$C$7:$O$7,0)))</f>
        <v>0</v>
      </c>
      <c r="J393" s="80">
        <f>IF(J223="-","-",J223*INDEX('3c Mappings'!$C$8:$O$21,MATCH($C393,'3c Mappings'!$B$8:$B$21,0),MATCH($B393,'3c Mappings'!$C$7:$O$7,0)))</f>
        <v>0</v>
      </c>
      <c r="K393" s="80">
        <f>IF(K223="-","-",K223*INDEX('3c Mappings'!$C$8:$O$21,MATCH($C393,'3c Mappings'!$B$8:$B$21,0),MATCH($B393,'3c Mappings'!$C$7:$O$7,0)))</f>
        <v>0</v>
      </c>
      <c r="L393" s="80">
        <f>IF(L223="-","-",L223*INDEX('3c Mappings'!$C$8:$O$21,MATCH($C393,'3c Mappings'!$B$8:$B$21,0),MATCH($B393,'3c Mappings'!$C$7:$O$7,0)))</f>
        <v>0</v>
      </c>
      <c r="M393" s="80">
        <f>IF(M223="-","-",M223*INDEX('3c Mappings'!$C$8:$O$21,MATCH($C393,'3c Mappings'!$B$8:$B$21,0),MATCH($B393,'3c Mappings'!$C$7:$O$7,0)))</f>
        <v>0</v>
      </c>
      <c r="N393" s="82"/>
      <c r="O393" s="80">
        <f>IF(O223="-","-",O223*INDEX('3c Mappings'!$C$8:$O$21,MATCH($C393,'3c Mappings'!$B$8:$B$21,0),MATCH($B393,'3c Mappings'!$C$7:$O$7,0)))</f>
        <v>0</v>
      </c>
      <c r="P393" s="80">
        <f>IF(P223="-","-",P223*INDEX('3c Mappings'!$C$8:$O$21,MATCH($C393,'3c Mappings'!$B$8:$B$21,0),MATCH($B393,'3c Mappings'!$C$7:$O$7,0)))</f>
        <v>0</v>
      </c>
      <c r="Q393" s="80">
        <f>IF(Q223="-","-",Q223*INDEX('3c Mappings'!$C$8:$O$21,MATCH($C393,'3c Mappings'!$B$8:$B$21,0),MATCH($B393,'3c Mappings'!$C$7:$O$7,0)))</f>
        <v>0</v>
      </c>
      <c r="R393" s="80">
        <f>IF(R223="-","-",R223*INDEX('3c Mappings'!$C$8:$O$21,MATCH($C393,'3c Mappings'!$B$8:$B$21,0),MATCH($B393,'3c Mappings'!$C$7:$O$7,0)))</f>
        <v>0</v>
      </c>
      <c r="S393" s="80">
        <f>IF(S223="-","-",S223*INDEX('3c Mappings'!$C$8:$O$21,MATCH($C393,'3c Mappings'!$B$8:$B$21,0),MATCH($B393,'3c Mappings'!$C$7:$O$7,0)))</f>
        <v>0</v>
      </c>
      <c r="T393" s="80">
        <f>IF(T223="-","-",T223*INDEX('3c Mappings'!$C$8:$O$21,MATCH($C393,'3c Mappings'!$B$8:$B$21,0),MATCH($B393,'3c Mappings'!$C$7:$O$7,0)))</f>
        <v>0</v>
      </c>
      <c r="U393" s="80">
        <f>IF(U223="-","-",U223*INDEX('3c Mappings'!$C$8:$O$21,MATCH($C393,'3c Mappings'!$B$8:$B$21,0),MATCH($B393,'3c Mappings'!$C$7:$O$7,0)))</f>
        <v>0</v>
      </c>
      <c r="V393" s="80">
        <f>IF(V223="-","-",V223*INDEX('3c Mappings'!$C$8:$O$21,MATCH($C393,'3c Mappings'!$B$8:$B$21,0),MATCH($B393,'3c Mappings'!$C$7:$O$7,0)))</f>
        <v>0</v>
      </c>
      <c r="W393" s="80">
        <f>IF(W223="-","-",W223*INDEX('3c Mappings'!$C$8:$O$21,MATCH($C393,'3c Mappings'!$B$8:$B$21,0),MATCH($B393,'3c Mappings'!$C$7:$O$7,0)))</f>
        <v>0</v>
      </c>
      <c r="X393" s="80">
        <f>IF(X223="-","-",X223*INDEX('3c Mappings'!$C$8:$O$21,MATCH($C393,'3c Mappings'!$B$8:$B$21,0),MATCH($B393,'3c Mappings'!$C$7:$O$7,0)))</f>
        <v>0</v>
      </c>
      <c r="Y393" s="80">
        <f>IF(Y223="-","-",Y223*INDEX('3c Mappings'!$C$8:$O$21,MATCH($C393,'3c Mappings'!$B$8:$B$21,0),MATCH($B393,'3c Mappings'!$C$7:$O$7,0)))</f>
        <v>0</v>
      </c>
      <c r="Z393" s="80">
        <f>IF(Z223="-","-",Z223*INDEX('3c Mappings'!$C$8:$O$21,MATCH($C393,'3c Mappings'!$B$8:$B$21,0),MATCH($B393,'3c Mappings'!$C$7:$O$7,0)))</f>
        <v>0</v>
      </c>
      <c r="AA393" s="80">
        <f>IF(AA223="-","-",AA223*INDEX('3c Mappings'!$C$8:$O$21,MATCH($C393,'3c Mappings'!$B$8:$B$21,0),MATCH($B393,'3c Mappings'!$C$7:$O$7,0)))</f>
        <v>0</v>
      </c>
      <c r="AB393" s="80">
        <f>IF(AB223="-","-",AB223*INDEX('3c Mappings'!$C$8:$O$21,MATCH($C393,'3c Mappings'!$B$8:$B$21,0),MATCH($B393,'3c Mappings'!$C$7:$O$7,0)))</f>
        <v>0</v>
      </c>
      <c r="AC393" s="80">
        <f>IF(AC223="-","-",AC223*INDEX('3c Mappings'!$C$8:$O$21,MATCH($C393,'3c Mappings'!$B$8:$B$21,0),MATCH($B393,'3c Mappings'!$C$7:$O$7,0)))</f>
        <v>0</v>
      </c>
      <c r="AD393" s="80">
        <f>IF(AD223="-","-",AD223*INDEX('3c Mappings'!$C$8:$O$21,MATCH($C393,'3c Mappings'!$B$8:$B$21,0),MATCH($B393,'3c Mappings'!$C$7:$O$7,0)))</f>
        <v>0</v>
      </c>
      <c r="AE393" s="80">
        <f>IF(AE223="-","-",AE223*INDEX('3c Mappings'!$C$8:$O$21,MATCH($C393,'3c Mappings'!$B$8:$B$21,0),MATCH($B393,'3c Mappings'!$C$7:$O$7,0)))</f>
        <v>0</v>
      </c>
      <c r="AF393" s="80">
        <f>IF(AF223="-","-",AF223*INDEX('3c Mappings'!$C$8:$O$21,MATCH($C393,'3c Mappings'!$B$8:$B$21,0),MATCH($B393,'3c Mappings'!$C$7:$O$7,0)))</f>
        <v>0</v>
      </c>
      <c r="AG393" s="80">
        <f>IF(AG223="-","-",AG223*INDEX('3c Mappings'!$C$8:$O$21,MATCH($C393,'3c Mappings'!$B$8:$B$21,0),MATCH($B393,'3c Mappings'!$C$7:$O$7,0)))</f>
        <v>0</v>
      </c>
      <c r="AH393" s="80" t="str">
        <f>IF(AH223="-","-",AH223*INDEX('3c Mappings'!$C$8:$O$21,MATCH($C393,'3c Mappings'!$B$8:$B$21,0),MATCH($B393,'3c Mappings'!$C$7:$O$7,0)))</f>
        <v>-</v>
      </c>
      <c r="AI393" s="80" t="str">
        <f>IF(AI223="-","-",AI223*INDEX('3c Mappings'!$C$8:$O$21,MATCH($C393,'3c Mappings'!$B$8:$B$21,0),MATCH($B393,'3c Mappings'!$C$7:$O$7,0)))</f>
        <v>-</v>
      </c>
      <c r="AJ393" s="80" t="str">
        <f>IF(AJ223="-","-",AJ223*INDEX('3c Mappings'!$C$8:$O$21,MATCH($C393,'3c Mappings'!$B$8:$B$21,0),MATCH($B393,'3c Mappings'!$C$7:$O$7,0)))</f>
        <v>-</v>
      </c>
      <c r="AK393" s="80" t="str">
        <f>IF(AK223="-","-",AK223*INDEX('3c Mappings'!$C$8:$O$21,MATCH($C393,'3c Mappings'!$B$8:$B$21,0),MATCH($B393,'3c Mappings'!$C$7:$O$7,0)))</f>
        <v>-</v>
      </c>
      <c r="AL393" s="80" t="str">
        <f>IF(AL223="-","-",AL223*INDEX('3c Mappings'!$C$8:$O$21,MATCH($C393,'3c Mappings'!$B$8:$B$21,0),MATCH($B393,'3c Mappings'!$C$7:$O$7,0)))</f>
        <v>-</v>
      </c>
      <c r="AM393" s="80" t="str">
        <f>IF(AM223="-","-",AM223*INDEX('3c Mappings'!$C$8:$O$21,MATCH($C393,'3c Mappings'!$B$8:$B$21,0),MATCH($B393,'3c Mappings'!$C$7:$O$7,0)))</f>
        <v>-</v>
      </c>
      <c r="AN393" s="80" t="str">
        <f>IF(AN223="-","-",AN223*INDEX('3c Mappings'!$C$8:$O$21,MATCH($C393,'3c Mappings'!$B$8:$B$21,0),MATCH($B393,'3c Mappings'!$C$7:$O$7,0)))</f>
        <v>-</v>
      </c>
      <c r="AO393" s="80" t="str">
        <f>IF(AO223="-","-",AO223*INDEX('3c Mappings'!$C$8:$O$21,MATCH($C393,'3c Mappings'!$B$8:$B$21,0),MATCH($B393,'3c Mappings'!$C$7:$O$7,0)))</f>
        <v>-</v>
      </c>
      <c r="AP393" s="80" t="str">
        <f>IF(AP223="-","-",AP223*INDEX('3c Mappings'!$C$8:$O$21,MATCH($C393,'3c Mappings'!$B$8:$B$21,0),MATCH($B393,'3c Mappings'!$C$7:$O$7,0)))</f>
        <v>-</v>
      </c>
      <c r="AQ393" s="80" t="str">
        <f>IF(AQ223="-","-",AQ223*INDEX('3c Mappings'!$C$8:$O$21,MATCH($C393,'3c Mappings'!$B$8:$B$21,0),MATCH($B393,'3c Mappings'!$C$7:$O$7,0)))</f>
        <v>-</v>
      </c>
      <c r="AR393" s="80" t="str">
        <f>IF(AR223="-","-",AR223*INDEX('3c Mappings'!$C$8:$O$21,MATCH($C393,'3c Mappings'!$B$8:$B$21,0),MATCH($B393,'3c Mappings'!$C$7:$O$7,0)))</f>
        <v>-</v>
      </c>
      <c r="AS393" s="80" t="str">
        <f>IF(AS223="-","-",AS223*INDEX('3c Mappings'!$C$8:$O$21,MATCH($C393,'3c Mappings'!$B$8:$B$21,0),MATCH($B393,'3c Mappings'!$C$7:$O$7,0)))</f>
        <v>-</v>
      </c>
      <c r="AT393" s="80" t="str">
        <f>IF(AT223="-","-",AT223*INDEX('3c Mappings'!$C$8:$O$21,MATCH($C393,'3c Mappings'!$B$8:$B$21,0),MATCH($B393,'3c Mappings'!$C$7:$O$7,0)))</f>
        <v>-</v>
      </c>
      <c r="AU393" s="80" t="str">
        <f>IF(AU223="-","-",AU223*INDEX('3c Mappings'!$C$8:$O$21,MATCH($C393,'3c Mappings'!$B$8:$B$21,0),MATCH($B393,'3c Mappings'!$C$7:$O$7,0)))</f>
        <v>-</v>
      </c>
      <c r="AV393" s="80" t="str">
        <f>IF(AV223="-","-",AV223*INDEX('3c Mappings'!$C$8:$O$21,MATCH($C393,'3c Mappings'!$B$8:$B$21,0),MATCH($B393,'3c Mappings'!$C$7:$O$7,0)))</f>
        <v>-</v>
      </c>
      <c r="AW393" s="80" t="str">
        <f>IF(AW223="-","-",AW223*INDEX('3c Mappings'!$C$8:$O$21,MATCH($C393,'3c Mappings'!$B$8:$B$21,0),MATCH($B393,'3c Mappings'!$C$7:$O$7,0)))</f>
        <v>-</v>
      </c>
      <c r="AX393" s="80" t="str">
        <f>IF(AX223="-","-",AX223*INDEX('3c Mappings'!$C$8:$O$21,MATCH($C393,'3c Mappings'!$B$8:$B$21,0),MATCH($B393,'3c Mappings'!$C$7:$O$7,0)))</f>
        <v>-</v>
      </c>
      <c r="AY393" s="80" t="str">
        <f>IF(AY223="-","-",AY223*INDEX('3c Mappings'!$C$8:$O$21,MATCH($C393,'3c Mappings'!$B$8:$B$21,0),MATCH($B393,'3c Mappings'!$C$7:$O$7,0)))</f>
        <v>-</v>
      </c>
      <c r="AZ393" s="80" t="str">
        <f>IF(AZ223="-","-",AZ223*INDEX('3c Mappings'!$C$8:$O$21,MATCH($C393,'3c Mappings'!$B$8:$B$21,0),MATCH($B393,'3c Mappings'!$C$7:$O$7,0)))</f>
        <v>-</v>
      </c>
      <c r="BA393" s="80" t="str">
        <f>IF(BA223="-","-",BA223*INDEX('3c Mappings'!$C$8:$O$21,MATCH($C393,'3c Mappings'!$B$8:$B$21,0),MATCH($B393,'3c Mappings'!$C$7:$O$7,0)))</f>
        <v>-</v>
      </c>
      <c r="BB393" s="80" t="str">
        <f>IF(BB223="-","-",BB223*INDEX('3c Mappings'!$C$8:$O$21,MATCH($C393,'3c Mappings'!$B$8:$B$21,0),MATCH($B393,'3c Mappings'!$C$7:$O$7,0)))</f>
        <v>-</v>
      </c>
    </row>
    <row r="394" spans="1:54" s="14" customFormat="1" ht="12.6" customHeight="1">
      <c r="A394" s="10"/>
      <c r="B394" s="72" t="s">
        <v>202</v>
      </c>
      <c r="C394" s="73" t="s">
        <v>188</v>
      </c>
      <c r="D394" s="205"/>
      <c r="E394" s="29"/>
      <c r="F394" s="80">
        <f>IF(F211="-","-",F211*INDEX('3c Mappings'!$C$8:$O$21,MATCH($C394,'3c Mappings'!$B$8:$B$21,0),MATCH($B394,'3c Mappings'!$C$7:$O$7,0)))</f>
        <v>0</v>
      </c>
      <c r="G394" s="80">
        <f>IF(G211="-","-",G211*INDEX('3c Mappings'!$C$8:$O$21,MATCH($C394,'3c Mappings'!$B$8:$B$21,0),MATCH($B394,'3c Mappings'!$C$7:$O$7,0)))</f>
        <v>0</v>
      </c>
      <c r="H394" s="80">
        <f>IF(H211="-","-",H211*INDEX('3c Mappings'!$C$8:$O$21,MATCH($C394,'3c Mappings'!$B$8:$B$21,0),MATCH($B394,'3c Mappings'!$C$7:$O$7,0)))</f>
        <v>0</v>
      </c>
      <c r="I394" s="80">
        <f>IF(I211="-","-",I211*INDEX('3c Mappings'!$C$8:$O$21,MATCH($C394,'3c Mappings'!$B$8:$B$21,0),MATCH($B394,'3c Mappings'!$C$7:$O$7,0)))</f>
        <v>0</v>
      </c>
      <c r="J394" s="80">
        <f>IF(J211="-","-",J211*INDEX('3c Mappings'!$C$8:$O$21,MATCH($C394,'3c Mappings'!$B$8:$B$21,0),MATCH($B394,'3c Mappings'!$C$7:$O$7,0)))</f>
        <v>0</v>
      </c>
      <c r="K394" s="80">
        <f>IF(K211="-","-",K211*INDEX('3c Mappings'!$C$8:$O$21,MATCH($C394,'3c Mappings'!$B$8:$B$21,0),MATCH($B394,'3c Mappings'!$C$7:$O$7,0)))</f>
        <v>0</v>
      </c>
      <c r="L394" s="80">
        <f>IF(L211="-","-",L211*INDEX('3c Mappings'!$C$8:$O$21,MATCH($C394,'3c Mappings'!$B$8:$B$21,0),MATCH($B394,'3c Mappings'!$C$7:$O$7,0)))</f>
        <v>0</v>
      </c>
      <c r="M394" s="80">
        <f>IF(M211="-","-",M211*INDEX('3c Mappings'!$C$8:$O$21,MATCH($C394,'3c Mappings'!$B$8:$B$21,0),MATCH($B394,'3c Mappings'!$C$7:$O$7,0)))</f>
        <v>0</v>
      </c>
      <c r="N394" s="82"/>
      <c r="O394" s="80">
        <f>IF(O211="-","-",O211*INDEX('3c Mappings'!$C$8:$O$21,MATCH($C394,'3c Mappings'!$B$8:$B$21,0),MATCH($B394,'3c Mappings'!$C$7:$O$7,0)))</f>
        <v>0</v>
      </c>
      <c r="P394" s="80">
        <f>IF(P211="-","-",P211*INDEX('3c Mappings'!$C$8:$O$21,MATCH($C394,'3c Mappings'!$B$8:$B$21,0),MATCH($B394,'3c Mappings'!$C$7:$O$7,0)))</f>
        <v>0</v>
      </c>
      <c r="Q394" s="80">
        <f>IF(Q211="-","-",Q211*INDEX('3c Mappings'!$C$8:$O$21,MATCH($C394,'3c Mappings'!$B$8:$B$21,0),MATCH($B394,'3c Mappings'!$C$7:$O$7,0)))</f>
        <v>0</v>
      </c>
      <c r="R394" s="80">
        <f>IF(R211="-","-",R211*INDEX('3c Mappings'!$C$8:$O$21,MATCH($C394,'3c Mappings'!$B$8:$B$21,0),MATCH($B394,'3c Mappings'!$C$7:$O$7,0)))</f>
        <v>0</v>
      </c>
      <c r="S394" s="80">
        <f>IF(S211="-","-",S211*INDEX('3c Mappings'!$C$8:$O$21,MATCH($C394,'3c Mappings'!$B$8:$B$21,0),MATCH($B394,'3c Mappings'!$C$7:$O$7,0)))</f>
        <v>0</v>
      </c>
      <c r="T394" s="80">
        <f>IF(T211="-","-",T211*INDEX('3c Mappings'!$C$8:$O$21,MATCH($C394,'3c Mappings'!$B$8:$B$21,0),MATCH($B394,'3c Mappings'!$C$7:$O$7,0)))</f>
        <v>0</v>
      </c>
      <c r="U394" s="80">
        <f>IF(U211="-","-",U211*INDEX('3c Mappings'!$C$8:$O$21,MATCH($C394,'3c Mappings'!$B$8:$B$21,0),MATCH($B394,'3c Mappings'!$C$7:$O$7,0)))</f>
        <v>0</v>
      </c>
      <c r="V394" s="80">
        <f>IF(V211="-","-",V211*INDEX('3c Mappings'!$C$8:$O$21,MATCH($C394,'3c Mappings'!$B$8:$B$21,0),MATCH($B394,'3c Mappings'!$C$7:$O$7,0)))</f>
        <v>0</v>
      </c>
      <c r="W394" s="80">
        <f>IF(W211="-","-",W211*INDEX('3c Mappings'!$C$8:$O$21,MATCH($C394,'3c Mappings'!$B$8:$B$21,0),MATCH($B394,'3c Mappings'!$C$7:$O$7,0)))</f>
        <v>0</v>
      </c>
      <c r="X394" s="80">
        <f>IF(X211="-","-",X211*INDEX('3c Mappings'!$C$8:$O$21,MATCH($C394,'3c Mappings'!$B$8:$B$21,0),MATCH($B394,'3c Mappings'!$C$7:$O$7,0)))</f>
        <v>0</v>
      </c>
      <c r="Y394" s="80">
        <f>IF(Y211="-","-",Y211*INDEX('3c Mappings'!$C$8:$O$21,MATCH($C394,'3c Mappings'!$B$8:$B$21,0),MATCH($B394,'3c Mappings'!$C$7:$O$7,0)))</f>
        <v>0</v>
      </c>
      <c r="Z394" s="80">
        <f>IF(Z211="-","-",Z211*INDEX('3c Mappings'!$C$8:$O$21,MATCH($C394,'3c Mappings'!$B$8:$B$21,0),MATCH($B394,'3c Mappings'!$C$7:$O$7,0)))</f>
        <v>0</v>
      </c>
      <c r="AA394" s="80">
        <f>IF(AA211="-","-",AA211*INDEX('3c Mappings'!$C$8:$O$21,MATCH($C394,'3c Mappings'!$B$8:$B$21,0),MATCH($B394,'3c Mappings'!$C$7:$O$7,0)))</f>
        <v>0</v>
      </c>
      <c r="AB394" s="80">
        <f>IF(AB211="-","-",AB211*INDEX('3c Mappings'!$C$8:$O$21,MATCH($C394,'3c Mappings'!$B$8:$B$21,0),MATCH($B394,'3c Mappings'!$C$7:$O$7,0)))</f>
        <v>0</v>
      </c>
      <c r="AC394" s="80">
        <f>IF(AC211="-","-",AC211*INDEX('3c Mappings'!$C$8:$O$21,MATCH($C394,'3c Mappings'!$B$8:$B$21,0),MATCH($B394,'3c Mappings'!$C$7:$O$7,0)))</f>
        <v>0</v>
      </c>
      <c r="AD394" s="80">
        <f>IF(AD211="-","-",AD211*INDEX('3c Mappings'!$C$8:$O$21,MATCH($C394,'3c Mappings'!$B$8:$B$21,0),MATCH($B394,'3c Mappings'!$C$7:$O$7,0)))</f>
        <v>0</v>
      </c>
      <c r="AE394" s="80">
        <f>IF(AE211="-","-",AE211*INDEX('3c Mappings'!$C$8:$O$21,MATCH($C394,'3c Mappings'!$B$8:$B$21,0),MATCH($B394,'3c Mappings'!$C$7:$O$7,0)))</f>
        <v>0</v>
      </c>
      <c r="AF394" s="80">
        <f>IF(AF211="-","-",AF211*INDEX('3c Mappings'!$C$8:$O$21,MATCH($C394,'3c Mappings'!$B$8:$B$21,0),MATCH($B394,'3c Mappings'!$C$7:$O$7,0)))</f>
        <v>0</v>
      </c>
      <c r="AG394" s="80">
        <f>IF(AG211="-","-",AG211*INDEX('3c Mappings'!$C$8:$O$21,MATCH($C394,'3c Mappings'!$B$8:$B$21,0),MATCH($B394,'3c Mappings'!$C$7:$O$7,0)))</f>
        <v>0</v>
      </c>
      <c r="AH394" s="80" t="str">
        <f>IF(AH211="-","-",AH211*INDEX('3c Mappings'!$C$8:$O$21,MATCH($C394,'3c Mappings'!$B$8:$B$21,0),MATCH($B394,'3c Mappings'!$C$7:$O$7,0)))</f>
        <v>-</v>
      </c>
      <c r="AI394" s="80" t="str">
        <f>IF(AI211="-","-",AI211*INDEX('3c Mappings'!$C$8:$O$21,MATCH($C394,'3c Mappings'!$B$8:$B$21,0),MATCH($B394,'3c Mappings'!$C$7:$O$7,0)))</f>
        <v>-</v>
      </c>
      <c r="AJ394" s="80" t="str">
        <f>IF(AJ211="-","-",AJ211*INDEX('3c Mappings'!$C$8:$O$21,MATCH($C394,'3c Mappings'!$B$8:$B$21,0),MATCH($B394,'3c Mappings'!$C$7:$O$7,0)))</f>
        <v>-</v>
      </c>
      <c r="AK394" s="80" t="str">
        <f>IF(AK211="-","-",AK211*INDEX('3c Mappings'!$C$8:$O$21,MATCH($C394,'3c Mappings'!$B$8:$B$21,0),MATCH($B394,'3c Mappings'!$C$7:$O$7,0)))</f>
        <v>-</v>
      </c>
      <c r="AL394" s="80" t="str">
        <f>IF(AL211="-","-",AL211*INDEX('3c Mappings'!$C$8:$O$21,MATCH($C394,'3c Mappings'!$B$8:$B$21,0),MATCH($B394,'3c Mappings'!$C$7:$O$7,0)))</f>
        <v>-</v>
      </c>
      <c r="AM394" s="80" t="str">
        <f>IF(AM211="-","-",AM211*INDEX('3c Mappings'!$C$8:$O$21,MATCH($C394,'3c Mappings'!$B$8:$B$21,0),MATCH($B394,'3c Mappings'!$C$7:$O$7,0)))</f>
        <v>-</v>
      </c>
      <c r="AN394" s="80" t="str">
        <f>IF(AN211="-","-",AN211*INDEX('3c Mappings'!$C$8:$O$21,MATCH($C394,'3c Mappings'!$B$8:$B$21,0),MATCH($B394,'3c Mappings'!$C$7:$O$7,0)))</f>
        <v>-</v>
      </c>
      <c r="AO394" s="80" t="str">
        <f>IF(AO211="-","-",AO211*INDEX('3c Mappings'!$C$8:$O$21,MATCH($C394,'3c Mappings'!$B$8:$B$21,0),MATCH($B394,'3c Mappings'!$C$7:$O$7,0)))</f>
        <v>-</v>
      </c>
      <c r="AP394" s="80" t="str">
        <f>IF(AP211="-","-",AP211*INDEX('3c Mappings'!$C$8:$O$21,MATCH($C394,'3c Mappings'!$B$8:$B$21,0),MATCH($B394,'3c Mappings'!$C$7:$O$7,0)))</f>
        <v>-</v>
      </c>
      <c r="AQ394" s="80" t="str">
        <f>IF(AQ211="-","-",AQ211*INDEX('3c Mappings'!$C$8:$O$21,MATCH($C394,'3c Mappings'!$B$8:$B$21,0),MATCH($B394,'3c Mappings'!$C$7:$O$7,0)))</f>
        <v>-</v>
      </c>
      <c r="AR394" s="80" t="str">
        <f>IF(AR211="-","-",AR211*INDEX('3c Mappings'!$C$8:$O$21,MATCH($C394,'3c Mappings'!$B$8:$B$21,0),MATCH($B394,'3c Mappings'!$C$7:$O$7,0)))</f>
        <v>-</v>
      </c>
      <c r="AS394" s="80" t="str">
        <f>IF(AS211="-","-",AS211*INDEX('3c Mappings'!$C$8:$O$21,MATCH($C394,'3c Mappings'!$B$8:$B$21,0),MATCH($B394,'3c Mappings'!$C$7:$O$7,0)))</f>
        <v>-</v>
      </c>
      <c r="AT394" s="80" t="str">
        <f>IF(AT211="-","-",AT211*INDEX('3c Mappings'!$C$8:$O$21,MATCH($C394,'3c Mappings'!$B$8:$B$21,0),MATCH($B394,'3c Mappings'!$C$7:$O$7,0)))</f>
        <v>-</v>
      </c>
      <c r="AU394" s="80" t="str">
        <f>IF(AU211="-","-",AU211*INDEX('3c Mappings'!$C$8:$O$21,MATCH($C394,'3c Mappings'!$B$8:$B$21,0),MATCH($B394,'3c Mappings'!$C$7:$O$7,0)))</f>
        <v>-</v>
      </c>
      <c r="AV394" s="80" t="str">
        <f>IF(AV211="-","-",AV211*INDEX('3c Mappings'!$C$8:$O$21,MATCH($C394,'3c Mappings'!$B$8:$B$21,0),MATCH($B394,'3c Mappings'!$C$7:$O$7,0)))</f>
        <v>-</v>
      </c>
      <c r="AW394" s="80" t="str">
        <f>IF(AW211="-","-",AW211*INDEX('3c Mappings'!$C$8:$O$21,MATCH($C394,'3c Mappings'!$B$8:$B$21,0),MATCH($B394,'3c Mappings'!$C$7:$O$7,0)))</f>
        <v>-</v>
      </c>
      <c r="AX394" s="80" t="str">
        <f>IF(AX211="-","-",AX211*INDEX('3c Mappings'!$C$8:$O$21,MATCH($C394,'3c Mappings'!$B$8:$B$21,0),MATCH($B394,'3c Mappings'!$C$7:$O$7,0)))</f>
        <v>-</v>
      </c>
      <c r="AY394" s="80" t="str">
        <f>IF(AY211="-","-",AY211*INDEX('3c Mappings'!$C$8:$O$21,MATCH($C394,'3c Mappings'!$B$8:$B$21,0),MATCH($B394,'3c Mappings'!$C$7:$O$7,0)))</f>
        <v>-</v>
      </c>
      <c r="AZ394" s="80" t="str">
        <f>IF(AZ211="-","-",AZ211*INDEX('3c Mappings'!$C$8:$O$21,MATCH($C394,'3c Mappings'!$B$8:$B$21,0),MATCH($B394,'3c Mappings'!$C$7:$O$7,0)))</f>
        <v>-</v>
      </c>
      <c r="BA394" s="80" t="str">
        <f>IF(BA211="-","-",BA211*INDEX('3c Mappings'!$C$8:$O$21,MATCH($C394,'3c Mappings'!$B$8:$B$21,0),MATCH($B394,'3c Mappings'!$C$7:$O$7,0)))</f>
        <v>-</v>
      </c>
      <c r="BB394" s="80" t="str">
        <f>IF(BB211="-","-",BB211*INDEX('3c Mappings'!$C$8:$O$21,MATCH($C394,'3c Mappings'!$B$8:$B$21,0),MATCH($B394,'3c Mappings'!$C$7:$O$7,0)))</f>
        <v>-</v>
      </c>
    </row>
    <row r="395" spans="1:54" s="14" customFormat="1" ht="11.45">
      <c r="A395" s="10"/>
      <c r="B395" s="72" t="s">
        <v>203</v>
      </c>
      <c r="C395" s="73" t="s">
        <v>188</v>
      </c>
      <c r="D395" s="205"/>
      <c r="E395" s="29"/>
      <c r="F395" s="80">
        <f>IF(F212="-","-",F212*INDEX('3c Mappings'!$C$8:$O$21,MATCH($C395,'3c Mappings'!$B$8:$B$21,0),MATCH($B395,'3c Mappings'!$C$7:$O$7,0)))</f>
        <v>0</v>
      </c>
      <c r="G395" s="80">
        <f>IF(G212="-","-",G212*INDEX('3c Mappings'!$C$8:$O$21,MATCH($C395,'3c Mappings'!$B$8:$B$21,0),MATCH($B395,'3c Mappings'!$C$7:$O$7,0)))</f>
        <v>0</v>
      </c>
      <c r="H395" s="80">
        <f>IF(H212="-","-",H212*INDEX('3c Mappings'!$C$8:$O$21,MATCH($C395,'3c Mappings'!$B$8:$B$21,0),MATCH($B395,'3c Mappings'!$C$7:$O$7,0)))</f>
        <v>0</v>
      </c>
      <c r="I395" s="80">
        <f>IF(I212="-","-",I212*INDEX('3c Mappings'!$C$8:$O$21,MATCH($C395,'3c Mappings'!$B$8:$B$21,0),MATCH($B395,'3c Mappings'!$C$7:$O$7,0)))</f>
        <v>0</v>
      </c>
      <c r="J395" s="80">
        <f>IF(J212="-","-",J212*INDEX('3c Mappings'!$C$8:$O$21,MATCH($C395,'3c Mappings'!$B$8:$B$21,0),MATCH($B395,'3c Mappings'!$C$7:$O$7,0)))</f>
        <v>0</v>
      </c>
      <c r="K395" s="80">
        <f>IF(K212="-","-",K212*INDEX('3c Mappings'!$C$8:$O$21,MATCH($C395,'3c Mappings'!$B$8:$B$21,0),MATCH($B395,'3c Mappings'!$C$7:$O$7,0)))</f>
        <v>0</v>
      </c>
      <c r="L395" s="80">
        <f>IF(L212="-","-",L212*INDEX('3c Mappings'!$C$8:$O$21,MATCH($C395,'3c Mappings'!$B$8:$B$21,0),MATCH($B395,'3c Mappings'!$C$7:$O$7,0)))</f>
        <v>0</v>
      </c>
      <c r="M395" s="80">
        <f>IF(M212="-","-",M212*INDEX('3c Mappings'!$C$8:$O$21,MATCH($C395,'3c Mappings'!$B$8:$B$21,0),MATCH($B395,'3c Mappings'!$C$7:$O$7,0)))</f>
        <v>0</v>
      </c>
      <c r="N395" s="82"/>
      <c r="O395" s="80">
        <f>IF(O212="-","-",O212*INDEX('3c Mappings'!$C$8:$O$21,MATCH($C395,'3c Mappings'!$B$8:$B$21,0),MATCH($B395,'3c Mappings'!$C$7:$O$7,0)))</f>
        <v>0</v>
      </c>
      <c r="P395" s="80">
        <f>IF(P212="-","-",P212*INDEX('3c Mappings'!$C$8:$O$21,MATCH($C395,'3c Mappings'!$B$8:$B$21,0),MATCH($B395,'3c Mappings'!$C$7:$O$7,0)))</f>
        <v>0</v>
      </c>
      <c r="Q395" s="80">
        <f>IF(Q212="-","-",Q212*INDEX('3c Mappings'!$C$8:$O$21,MATCH($C395,'3c Mappings'!$B$8:$B$21,0),MATCH($B395,'3c Mappings'!$C$7:$O$7,0)))</f>
        <v>0</v>
      </c>
      <c r="R395" s="80">
        <f>IF(R212="-","-",R212*INDEX('3c Mappings'!$C$8:$O$21,MATCH($C395,'3c Mappings'!$B$8:$B$21,0),MATCH($B395,'3c Mappings'!$C$7:$O$7,0)))</f>
        <v>0</v>
      </c>
      <c r="S395" s="80">
        <f>IF(S212="-","-",S212*INDEX('3c Mappings'!$C$8:$O$21,MATCH($C395,'3c Mappings'!$B$8:$B$21,0),MATCH($B395,'3c Mappings'!$C$7:$O$7,0)))</f>
        <v>0</v>
      </c>
      <c r="T395" s="80">
        <f>IF(T212="-","-",T212*INDEX('3c Mappings'!$C$8:$O$21,MATCH($C395,'3c Mappings'!$B$8:$B$21,0),MATCH($B395,'3c Mappings'!$C$7:$O$7,0)))</f>
        <v>0</v>
      </c>
      <c r="U395" s="80">
        <f>IF(U212="-","-",U212*INDEX('3c Mappings'!$C$8:$O$21,MATCH($C395,'3c Mappings'!$B$8:$B$21,0),MATCH($B395,'3c Mappings'!$C$7:$O$7,0)))</f>
        <v>0</v>
      </c>
      <c r="V395" s="80">
        <f>IF(V212="-","-",V212*INDEX('3c Mappings'!$C$8:$O$21,MATCH($C395,'3c Mappings'!$B$8:$B$21,0),MATCH($B395,'3c Mappings'!$C$7:$O$7,0)))</f>
        <v>0</v>
      </c>
      <c r="W395" s="80">
        <f>IF(W212="-","-",W212*INDEX('3c Mappings'!$C$8:$O$21,MATCH($C395,'3c Mappings'!$B$8:$B$21,0),MATCH($B395,'3c Mappings'!$C$7:$O$7,0)))</f>
        <v>0</v>
      </c>
      <c r="X395" s="80">
        <f>IF(X212="-","-",X212*INDEX('3c Mappings'!$C$8:$O$21,MATCH($C395,'3c Mappings'!$B$8:$B$21,0),MATCH($B395,'3c Mappings'!$C$7:$O$7,0)))</f>
        <v>0</v>
      </c>
      <c r="Y395" s="80">
        <f>IF(Y212="-","-",Y212*INDEX('3c Mappings'!$C$8:$O$21,MATCH($C395,'3c Mappings'!$B$8:$B$21,0),MATCH($B395,'3c Mappings'!$C$7:$O$7,0)))</f>
        <v>0</v>
      </c>
      <c r="Z395" s="80">
        <f>IF(Z212="-","-",Z212*INDEX('3c Mappings'!$C$8:$O$21,MATCH($C395,'3c Mappings'!$B$8:$B$21,0),MATCH($B395,'3c Mappings'!$C$7:$O$7,0)))</f>
        <v>0</v>
      </c>
      <c r="AA395" s="80">
        <f>IF(AA212="-","-",AA212*INDEX('3c Mappings'!$C$8:$O$21,MATCH($C395,'3c Mappings'!$B$8:$B$21,0),MATCH($B395,'3c Mappings'!$C$7:$O$7,0)))</f>
        <v>0</v>
      </c>
      <c r="AB395" s="80">
        <f>IF(AB212="-","-",AB212*INDEX('3c Mappings'!$C$8:$O$21,MATCH($C395,'3c Mappings'!$B$8:$B$21,0),MATCH($B395,'3c Mappings'!$C$7:$O$7,0)))</f>
        <v>0</v>
      </c>
      <c r="AC395" s="80">
        <f>IF(AC212="-","-",AC212*INDEX('3c Mappings'!$C$8:$O$21,MATCH($C395,'3c Mappings'!$B$8:$B$21,0),MATCH($B395,'3c Mappings'!$C$7:$O$7,0)))</f>
        <v>0</v>
      </c>
      <c r="AD395" s="80">
        <f>IF(AD212="-","-",AD212*INDEX('3c Mappings'!$C$8:$O$21,MATCH($C395,'3c Mappings'!$B$8:$B$21,0),MATCH($B395,'3c Mappings'!$C$7:$O$7,0)))</f>
        <v>0</v>
      </c>
      <c r="AE395" s="80">
        <f>IF(AE212="-","-",AE212*INDEX('3c Mappings'!$C$8:$O$21,MATCH($C395,'3c Mappings'!$B$8:$B$21,0),MATCH($B395,'3c Mappings'!$C$7:$O$7,0)))</f>
        <v>0</v>
      </c>
      <c r="AF395" s="80">
        <f>IF(AF212="-","-",AF212*INDEX('3c Mappings'!$C$8:$O$21,MATCH($C395,'3c Mappings'!$B$8:$B$21,0),MATCH($B395,'3c Mappings'!$C$7:$O$7,0)))</f>
        <v>0</v>
      </c>
      <c r="AG395" s="80">
        <f>IF(AG212="-","-",AG212*INDEX('3c Mappings'!$C$8:$O$21,MATCH($C395,'3c Mappings'!$B$8:$B$21,0),MATCH($B395,'3c Mappings'!$C$7:$O$7,0)))</f>
        <v>0</v>
      </c>
      <c r="AH395" s="80" t="str">
        <f>IF(AH212="-","-",AH212*INDEX('3c Mappings'!$C$8:$O$21,MATCH($C395,'3c Mappings'!$B$8:$B$21,0),MATCH($B395,'3c Mappings'!$C$7:$O$7,0)))</f>
        <v>-</v>
      </c>
      <c r="AI395" s="80" t="str">
        <f>IF(AI212="-","-",AI212*INDEX('3c Mappings'!$C$8:$O$21,MATCH($C395,'3c Mappings'!$B$8:$B$21,0),MATCH($B395,'3c Mappings'!$C$7:$O$7,0)))</f>
        <v>-</v>
      </c>
      <c r="AJ395" s="80" t="str">
        <f>IF(AJ212="-","-",AJ212*INDEX('3c Mappings'!$C$8:$O$21,MATCH($C395,'3c Mappings'!$B$8:$B$21,0),MATCH($B395,'3c Mappings'!$C$7:$O$7,0)))</f>
        <v>-</v>
      </c>
      <c r="AK395" s="80" t="str">
        <f>IF(AK212="-","-",AK212*INDEX('3c Mappings'!$C$8:$O$21,MATCH($C395,'3c Mappings'!$B$8:$B$21,0),MATCH($B395,'3c Mappings'!$C$7:$O$7,0)))</f>
        <v>-</v>
      </c>
      <c r="AL395" s="80" t="str">
        <f>IF(AL212="-","-",AL212*INDEX('3c Mappings'!$C$8:$O$21,MATCH($C395,'3c Mappings'!$B$8:$B$21,0),MATCH($B395,'3c Mappings'!$C$7:$O$7,0)))</f>
        <v>-</v>
      </c>
      <c r="AM395" s="80" t="str">
        <f>IF(AM212="-","-",AM212*INDEX('3c Mappings'!$C$8:$O$21,MATCH($C395,'3c Mappings'!$B$8:$B$21,0),MATCH($B395,'3c Mappings'!$C$7:$O$7,0)))</f>
        <v>-</v>
      </c>
      <c r="AN395" s="80" t="str">
        <f>IF(AN212="-","-",AN212*INDEX('3c Mappings'!$C$8:$O$21,MATCH($C395,'3c Mappings'!$B$8:$B$21,0),MATCH($B395,'3c Mappings'!$C$7:$O$7,0)))</f>
        <v>-</v>
      </c>
      <c r="AO395" s="80" t="str">
        <f>IF(AO212="-","-",AO212*INDEX('3c Mappings'!$C$8:$O$21,MATCH($C395,'3c Mappings'!$B$8:$B$21,0),MATCH($B395,'3c Mappings'!$C$7:$O$7,0)))</f>
        <v>-</v>
      </c>
      <c r="AP395" s="80" t="str">
        <f>IF(AP212="-","-",AP212*INDEX('3c Mappings'!$C$8:$O$21,MATCH($C395,'3c Mappings'!$B$8:$B$21,0),MATCH($B395,'3c Mappings'!$C$7:$O$7,0)))</f>
        <v>-</v>
      </c>
      <c r="AQ395" s="80" t="str">
        <f>IF(AQ212="-","-",AQ212*INDEX('3c Mappings'!$C$8:$O$21,MATCH($C395,'3c Mappings'!$B$8:$B$21,0),MATCH($B395,'3c Mappings'!$C$7:$O$7,0)))</f>
        <v>-</v>
      </c>
      <c r="AR395" s="80" t="str">
        <f>IF(AR212="-","-",AR212*INDEX('3c Mappings'!$C$8:$O$21,MATCH($C395,'3c Mappings'!$B$8:$B$21,0),MATCH($B395,'3c Mappings'!$C$7:$O$7,0)))</f>
        <v>-</v>
      </c>
      <c r="AS395" s="80" t="str">
        <f>IF(AS212="-","-",AS212*INDEX('3c Mappings'!$C$8:$O$21,MATCH($C395,'3c Mappings'!$B$8:$B$21,0),MATCH($B395,'3c Mappings'!$C$7:$O$7,0)))</f>
        <v>-</v>
      </c>
      <c r="AT395" s="80" t="str">
        <f>IF(AT212="-","-",AT212*INDEX('3c Mappings'!$C$8:$O$21,MATCH($C395,'3c Mappings'!$B$8:$B$21,0),MATCH($B395,'3c Mappings'!$C$7:$O$7,0)))</f>
        <v>-</v>
      </c>
      <c r="AU395" s="80" t="str">
        <f>IF(AU212="-","-",AU212*INDEX('3c Mappings'!$C$8:$O$21,MATCH($C395,'3c Mappings'!$B$8:$B$21,0),MATCH($B395,'3c Mappings'!$C$7:$O$7,0)))</f>
        <v>-</v>
      </c>
      <c r="AV395" s="80" t="str">
        <f>IF(AV212="-","-",AV212*INDEX('3c Mappings'!$C$8:$O$21,MATCH($C395,'3c Mappings'!$B$8:$B$21,0),MATCH($B395,'3c Mappings'!$C$7:$O$7,0)))</f>
        <v>-</v>
      </c>
      <c r="AW395" s="80" t="str">
        <f>IF(AW212="-","-",AW212*INDEX('3c Mappings'!$C$8:$O$21,MATCH($C395,'3c Mappings'!$B$8:$B$21,0),MATCH($B395,'3c Mappings'!$C$7:$O$7,0)))</f>
        <v>-</v>
      </c>
      <c r="AX395" s="80" t="str">
        <f>IF(AX212="-","-",AX212*INDEX('3c Mappings'!$C$8:$O$21,MATCH($C395,'3c Mappings'!$B$8:$B$21,0),MATCH($B395,'3c Mappings'!$C$7:$O$7,0)))</f>
        <v>-</v>
      </c>
      <c r="AY395" s="80" t="str">
        <f>IF(AY212="-","-",AY212*INDEX('3c Mappings'!$C$8:$O$21,MATCH($C395,'3c Mappings'!$B$8:$B$21,0),MATCH($B395,'3c Mappings'!$C$7:$O$7,0)))</f>
        <v>-</v>
      </c>
      <c r="AZ395" s="80" t="str">
        <f>IF(AZ212="-","-",AZ212*INDEX('3c Mappings'!$C$8:$O$21,MATCH($C395,'3c Mappings'!$B$8:$B$21,0),MATCH($B395,'3c Mappings'!$C$7:$O$7,0)))</f>
        <v>-</v>
      </c>
      <c r="BA395" s="80" t="str">
        <f>IF(BA212="-","-",BA212*INDEX('3c Mappings'!$C$8:$O$21,MATCH($C395,'3c Mappings'!$B$8:$B$21,0),MATCH($B395,'3c Mappings'!$C$7:$O$7,0)))</f>
        <v>-</v>
      </c>
      <c r="BB395" s="80" t="str">
        <f>IF(BB212="-","-",BB212*INDEX('3c Mappings'!$C$8:$O$21,MATCH($C395,'3c Mappings'!$B$8:$B$21,0),MATCH($B395,'3c Mappings'!$C$7:$O$7,0)))</f>
        <v>-</v>
      </c>
    </row>
    <row r="396" spans="1:54" s="14" customFormat="1" ht="11.45">
      <c r="A396" s="10"/>
      <c r="B396" s="72" t="s">
        <v>204</v>
      </c>
      <c r="C396" s="73" t="s">
        <v>188</v>
      </c>
      <c r="D396" s="205"/>
      <c r="E396" s="29"/>
      <c r="F396" s="80">
        <f>IF(F213="-","-",F213*INDEX('3c Mappings'!$C$8:$O$21,MATCH($C396,'3c Mappings'!$B$8:$B$21,0),MATCH($B396,'3c Mappings'!$C$7:$O$7,0)))</f>
        <v>0</v>
      </c>
      <c r="G396" s="80">
        <f>IF(G213="-","-",G213*INDEX('3c Mappings'!$C$8:$O$21,MATCH($C396,'3c Mappings'!$B$8:$B$21,0),MATCH($B396,'3c Mappings'!$C$7:$O$7,0)))</f>
        <v>0</v>
      </c>
      <c r="H396" s="80">
        <f>IF(H213="-","-",H213*INDEX('3c Mappings'!$C$8:$O$21,MATCH($C396,'3c Mappings'!$B$8:$B$21,0),MATCH($B396,'3c Mappings'!$C$7:$O$7,0)))</f>
        <v>0</v>
      </c>
      <c r="I396" s="80">
        <f>IF(I213="-","-",I213*INDEX('3c Mappings'!$C$8:$O$21,MATCH($C396,'3c Mappings'!$B$8:$B$21,0),MATCH($B396,'3c Mappings'!$C$7:$O$7,0)))</f>
        <v>0</v>
      </c>
      <c r="J396" s="80">
        <f>IF(J213="-","-",J213*INDEX('3c Mappings'!$C$8:$O$21,MATCH($C396,'3c Mappings'!$B$8:$B$21,0),MATCH($B396,'3c Mappings'!$C$7:$O$7,0)))</f>
        <v>0</v>
      </c>
      <c r="K396" s="80">
        <f>IF(K213="-","-",K213*INDEX('3c Mappings'!$C$8:$O$21,MATCH($C396,'3c Mappings'!$B$8:$B$21,0),MATCH($B396,'3c Mappings'!$C$7:$O$7,0)))</f>
        <v>0</v>
      </c>
      <c r="L396" s="80">
        <f>IF(L213="-","-",L213*INDEX('3c Mappings'!$C$8:$O$21,MATCH($C396,'3c Mappings'!$B$8:$B$21,0),MATCH($B396,'3c Mappings'!$C$7:$O$7,0)))</f>
        <v>0</v>
      </c>
      <c r="M396" s="80">
        <f>IF(M213="-","-",M213*INDEX('3c Mappings'!$C$8:$O$21,MATCH($C396,'3c Mappings'!$B$8:$B$21,0),MATCH($B396,'3c Mappings'!$C$7:$O$7,0)))</f>
        <v>0</v>
      </c>
      <c r="N396" s="82"/>
      <c r="O396" s="80">
        <f>IF(O213="-","-",O213*INDEX('3c Mappings'!$C$8:$O$21,MATCH($C396,'3c Mappings'!$B$8:$B$21,0),MATCH($B396,'3c Mappings'!$C$7:$O$7,0)))</f>
        <v>0</v>
      </c>
      <c r="P396" s="80">
        <f>IF(P213="-","-",P213*INDEX('3c Mappings'!$C$8:$O$21,MATCH($C396,'3c Mappings'!$B$8:$B$21,0),MATCH($B396,'3c Mappings'!$C$7:$O$7,0)))</f>
        <v>0</v>
      </c>
      <c r="Q396" s="80">
        <f>IF(Q213="-","-",Q213*INDEX('3c Mappings'!$C$8:$O$21,MATCH($C396,'3c Mappings'!$B$8:$B$21,0),MATCH($B396,'3c Mappings'!$C$7:$O$7,0)))</f>
        <v>0</v>
      </c>
      <c r="R396" s="80">
        <f>IF(R213="-","-",R213*INDEX('3c Mappings'!$C$8:$O$21,MATCH($C396,'3c Mappings'!$B$8:$B$21,0),MATCH($B396,'3c Mappings'!$C$7:$O$7,0)))</f>
        <v>0</v>
      </c>
      <c r="S396" s="80">
        <f>IF(S213="-","-",S213*INDEX('3c Mappings'!$C$8:$O$21,MATCH($C396,'3c Mappings'!$B$8:$B$21,0),MATCH($B396,'3c Mappings'!$C$7:$O$7,0)))</f>
        <v>0</v>
      </c>
      <c r="T396" s="80">
        <f>IF(T213="-","-",T213*INDEX('3c Mappings'!$C$8:$O$21,MATCH($C396,'3c Mappings'!$B$8:$B$21,0),MATCH($B396,'3c Mappings'!$C$7:$O$7,0)))</f>
        <v>0</v>
      </c>
      <c r="U396" s="80">
        <f>IF(U213="-","-",U213*INDEX('3c Mappings'!$C$8:$O$21,MATCH($C396,'3c Mappings'!$B$8:$B$21,0),MATCH($B396,'3c Mappings'!$C$7:$O$7,0)))</f>
        <v>0</v>
      </c>
      <c r="V396" s="80">
        <f>IF(V213="-","-",V213*INDEX('3c Mappings'!$C$8:$O$21,MATCH($C396,'3c Mappings'!$B$8:$B$21,0),MATCH($B396,'3c Mappings'!$C$7:$O$7,0)))</f>
        <v>0</v>
      </c>
      <c r="W396" s="80">
        <f>IF(W213="-","-",W213*INDEX('3c Mappings'!$C$8:$O$21,MATCH($C396,'3c Mappings'!$B$8:$B$21,0),MATCH($B396,'3c Mappings'!$C$7:$O$7,0)))</f>
        <v>0</v>
      </c>
      <c r="X396" s="80">
        <f>IF(X213="-","-",X213*INDEX('3c Mappings'!$C$8:$O$21,MATCH($C396,'3c Mappings'!$B$8:$B$21,0),MATCH($B396,'3c Mappings'!$C$7:$O$7,0)))</f>
        <v>0</v>
      </c>
      <c r="Y396" s="80">
        <f>IF(Y213="-","-",Y213*INDEX('3c Mappings'!$C$8:$O$21,MATCH($C396,'3c Mappings'!$B$8:$B$21,0),MATCH($B396,'3c Mappings'!$C$7:$O$7,0)))</f>
        <v>0</v>
      </c>
      <c r="Z396" s="80">
        <f>IF(Z213="-","-",Z213*INDEX('3c Mappings'!$C$8:$O$21,MATCH($C396,'3c Mappings'!$B$8:$B$21,0),MATCH($B396,'3c Mappings'!$C$7:$O$7,0)))</f>
        <v>0</v>
      </c>
      <c r="AA396" s="80">
        <f>IF(AA213="-","-",AA213*INDEX('3c Mappings'!$C$8:$O$21,MATCH($C396,'3c Mappings'!$B$8:$B$21,0),MATCH($B396,'3c Mappings'!$C$7:$O$7,0)))</f>
        <v>0</v>
      </c>
      <c r="AB396" s="80">
        <f>IF(AB213="-","-",AB213*INDEX('3c Mappings'!$C$8:$O$21,MATCH($C396,'3c Mappings'!$B$8:$B$21,0),MATCH($B396,'3c Mappings'!$C$7:$O$7,0)))</f>
        <v>0</v>
      </c>
      <c r="AC396" s="80">
        <f>IF(AC213="-","-",AC213*INDEX('3c Mappings'!$C$8:$O$21,MATCH($C396,'3c Mappings'!$B$8:$B$21,0),MATCH($B396,'3c Mappings'!$C$7:$O$7,0)))</f>
        <v>0</v>
      </c>
      <c r="AD396" s="80">
        <f>IF(AD213="-","-",AD213*INDEX('3c Mappings'!$C$8:$O$21,MATCH($C396,'3c Mappings'!$B$8:$B$21,0),MATCH($B396,'3c Mappings'!$C$7:$O$7,0)))</f>
        <v>0</v>
      </c>
      <c r="AE396" s="80">
        <f>IF(AE213="-","-",AE213*INDEX('3c Mappings'!$C$8:$O$21,MATCH($C396,'3c Mappings'!$B$8:$B$21,0),MATCH($B396,'3c Mappings'!$C$7:$O$7,0)))</f>
        <v>0</v>
      </c>
      <c r="AF396" s="80">
        <f>IF(AF213="-","-",AF213*INDEX('3c Mappings'!$C$8:$O$21,MATCH($C396,'3c Mappings'!$B$8:$B$21,0),MATCH($B396,'3c Mappings'!$C$7:$O$7,0)))</f>
        <v>0</v>
      </c>
      <c r="AG396" s="80">
        <f>IF(AG213="-","-",AG213*INDEX('3c Mappings'!$C$8:$O$21,MATCH($C396,'3c Mappings'!$B$8:$B$21,0),MATCH($B396,'3c Mappings'!$C$7:$O$7,0)))</f>
        <v>0</v>
      </c>
      <c r="AH396" s="80" t="str">
        <f>IF(AH213="-","-",AH213*INDEX('3c Mappings'!$C$8:$O$21,MATCH($C396,'3c Mappings'!$B$8:$B$21,0),MATCH($B396,'3c Mappings'!$C$7:$O$7,0)))</f>
        <v>-</v>
      </c>
      <c r="AI396" s="80" t="str">
        <f>IF(AI213="-","-",AI213*INDEX('3c Mappings'!$C$8:$O$21,MATCH($C396,'3c Mappings'!$B$8:$B$21,0),MATCH($B396,'3c Mappings'!$C$7:$O$7,0)))</f>
        <v>-</v>
      </c>
      <c r="AJ396" s="80" t="str">
        <f>IF(AJ213="-","-",AJ213*INDEX('3c Mappings'!$C$8:$O$21,MATCH($C396,'3c Mappings'!$B$8:$B$21,0),MATCH($B396,'3c Mappings'!$C$7:$O$7,0)))</f>
        <v>-</v>
      </c>
      <c r="AK396" s="80" t="str">
        <f>IF(AK213="-","-",AK213*INDEX('3c Mappings'!$C$8:$O$21,MATCH($C396,'3c Mappings'!$B$8:$B$21,0),MATCH($B396,'3c Mappings'!$C$7:$O$7,0)))</f>
        <v>-</v>
      </c>
      <c r="AL396" s="80" t="str">
        <f>IF(AL213="-","-",AL213*INDEX('3c Mappings'!$C$8:$O$21,MATCH($C396,'3c Mappings'!$B$8:$B$21,0),MATCH($B396,'3c Mappings'!$C$7:$O$7,0)))</f>
        <v>-</v>
      </c>
      <c r="AM396" s="80" t="str">
        <f>IF(AM213="-","-",AM213*INDEX('3c Mappings'!$C$8:$O$21,MATCH($C396,'3c Mappings'!$B$8:$B$21,0),MATCH($B396,'3c Mappings'!$C$7:$O$7,0)))</f>
        <v>-</v>
      </c>
      <c r="AN396" s="80" t="str">
        <f>IF(AN213="-","-",AN213*INDEX('3c Mappings'!$C$8:$O$21,MATCH($C396,'3c Mappings'!$B$8:$B$21,0),MATCH($B396,'3c Mappings'!$C$7:$O$7,0)))</f>
        <v>-</v>
      </c>
      <c r="AO396" s="80" t="str">
        <f>IF(AO213="-","-",AO213*INDEX('3c Mappings'!$C$8:$O$21,MATCH($C396,'3c Mappings'!$B$8:$B$21,0),MATCH($B396,'3c Mappings'!$C$7:$O$7,0)))</f>
        <v>-</v>
      </c>
      <c r="AP396" s="80" t="str">
        <f>IF(AP213="-","-",AP213*INDEX('3c Mappings'!$C$8:$O$21,MATCH($C396,'3c Mappings'!$B$8:$B$21,0),MATCH($B396,'3c Mappings'!$C$7:$O$7,0)))</f>
        <v>-</v>
      </c>
      <c r="AQ396" s="80" t="str">
        <f>IF(AQ213="-","-",AQ213*INDEX('3c Mappings'!$C$8:$O$21,MATCH($C396,'3c Mappings'!$B$8:$B$21,0),MATCH($B396,'3c Mappings'!$C$7:$O$7,0)))</f>
        <v>-</v>
      </c>
      <c r="AR396" s="80" t="str">
        <f>IF(AR213="-","-",AR213*INDEX('3c Mappings'!$C$8:$O$21,MATCH($C396,'3c Mappings'!$B$8:$B$21,0),MATCH($B396,'3c Mappings'!$C$7:$O$7,0)))</f>
        <v>-</v>
      </c>
      <c r="AS396" s="80" t="str">
        <f>IF(AS213="-","-",AS213*INDEX('3c Mappings'!$C$8:$O$21,MATCH($C396,'3c Mappings'!$B$8:$B$21,0),MATCH($B396,'3c Mappings'!$C$7:$O$7,0)))</f>
        <v>-</v>
      </c>
      <c r="AT396" s="80" t="str">
        <f>IF(AT213="-","-",AT213*INDEX('3c Mappings'!$C$8:$O$21,MATCH($C396,'3c Mappings'!$B$8:$B$21,0),MATCH($B396,'3c Mappings'!$C$7:$O$7,0)))</f>
        <v>-</v>
      </c>
      <c r="AU396" s="80" t="str">
        <f>IF(AU213="-","-",AU213*INDEX('3c Mappings'!$C$8:$O$21,MATCH($C396,'3c Mappings'!$B$8:$B$21,0),MATCH($B396,'3c Mappings'!$C$7:$O$7,0)))</f>
        <v>-</v>
      </c>
      <c r="AV396" s="80" t="str">
        <f>IF(AV213="-","-",AV213*INDEX('3c Mappings'!$C$8:$O$21,MATCH($C396,'3c Mappings'!$B$8:$B$21,0),MATCH($B396,'3c Mappings'!$C$7:$O$7,0)))</f>
        <v>-</v>
      </c>
      <c r="AW396" s="80" t="str">
        <f>IF(AW213="-","-",AW213*INDEX('3c Mappings'!$C$8:$O$21,MATCH($C396,'3c Mappings'!$B$8:$B$21,0),MATCH($B396,'3c Mappings'!$C$7:$O$7,0)))</f>
        <v>-</v>
      </c>
      <c r="AX396" s="80" t="str">
        <f>IF(AX213="-","-",AX213*INDEX('3c Mappings'!$C$8:$O$21,MATCH($C396,'3c Mappings'!$B$8:$B$21,0),MATCH($B396,'3c Mappings'!$C$7:$O$7,0)))</f>
        <v>-</v>
      </c>
      <c r="AY396" s="80" t="str">
        <f>IF(AY213="-","-",AY213*INDEX('3c Mappings'!$C$8:$O$21,MATCH($C396,'3c Mappings'!$B$8:$B$21,0),MATCH($B396,'3c Mappings'!$C$7:$O$7,0)))</f>
        <v>-</v>
      </c>
      <c r="AZ396" s="80" t="str">
        <f>IF(AZ213="-","-",AZ213*INDEX('3c Mappings'!$C$8:$O$21,MATCH($C396,'3c Mappings'!$B$8:$B$21,0),MATCH($B396,'3c Mappings'!$C$7:$O$7,0)))</f>
        <v>-</v>
      </c>
      <c r="BA396" s="80" t="str">
        <f>IF(BA213="-","-",BA213*INDEX('3c Mappings'!$C$8:$O$21,MATCH($C396,'3c Mappings'!$B$8:$B$21,0),MATCH($B396,'3c Mappings'!$C$7:$O$7,0)))</f>
        <v>-</v>
      </c>
      <c r="BB396" s="80" t="str">
        <f>IF(BB213="-","-",BB213*INDEX('3c Mappings'!$C$8:$O$21,MATCH($C396,'3c Mappings'!$B$8:$B$21,0),MATCH($B396,'3c Mappings'!$C$7:$O$7,0)))</f>
        <v>-</v>
      </c>
    </row>
    <row r="397" spans="1:54" s="14" customFormat="1" ht="11.45">
      <c r="A397" s="10"/>
      <c r="B397" s="72" t="s">
        <v>205</v>
      </c>
      <c r="C397" s="73" t="s">
        <v>188</v>
      </c>
      <c r="D397" s="205"/>
      <c r="E397" s="29"/>
      <c r="F397" s="80">
        <f>IF(F214="-","-",F214*INDEX('3c Mappings'!$C$8:$O$21,MATCH($C397,'3c Mappings'!$B$8:$B$21,0),MATCH($B397,'3c Mappings'!$C$7:$O$7,0)))</f>
        <v>0</v>
      </c>
      <c r="G397" s="80">
        <f>IF(G214="-","-",G214*INDEX('3c Mappings'!$C$8:$O$21,MATCH($C397,'3c Mappings'!$B$8:$B$21,0),MATCH($B397,'3c Mappings'!$C$7:$O$7,0)))</f>
        <v>0</v>
      </c>
      <c r="H397" s="80">
        <f>IF(H214="-","-",H214*INDEX('3c Mappings'!$C$8:$O$21,MATCH($C397,'3c Mappings'!$B$8:$B$21,0),MATCH($B397,'3c Mappings'!$C$7:$O$7,0)))</f>
        <v>0</v>
      </c>
      <c r="I397" s="80">
        <f>IF(I214="-","-",I214*INDEX('3c Mappings'!$C$8:$O$21,MATCH($C397,'3c Mappings'!$B$8:$B$21,0),MATCH($B397,'3c Mappings'!$C$7:$O$7,0)))</f>
        <v>0</v>
      </c>
      <c r="J397" s="80">
        <f>IF(J214="-","-",J214*INDEX('3c Mappings'!$C$8:$O$21,MATCH($C397,'3c Mappings'!$B$8:$B$21,0),MATCH($B397,'3c Mappings'!$C$7:$O$7,0)))</f>
        <v>0</v>
      </c>
      <c r="K397" s="80">
        <f>IF(K214="-","-",K214*INDEX('3c Mappings'!$C$8:$O$21,MATCH($C397,'3c Mappings'!$B$8:$B$21,0),MATCH($B397,'3c Mappings'!$C$7:$O$7,0)))</f>
        <v>0</v>
      </c>
      <c r="L397" s="80">
        <f>IF(L214="-","-",L214*INDEX('3c Mappings'!$C$8:$O$21,MATCH($C397,'3c Mappings'!$B$8:$B$21,0),MATCH($B397,'3c Mappings'!$C$7:$O$7,0)))</f>
        <v>0</v>
      </c>
      <c r="M397" s="80">
        <f>IF(M214="-","-",M214*INDEX('3c Mappings'!$C$8:$O$21,MATCH($C397,'3c Mappings'!$B$8:$B$21,0),MATCH($B397,'3c Mappings'!$C$7:$O$7,0)))</f>
        <v>0</v>
      </c>
      <c r="N397" s="82"/>
      <c r="O397" s="80">
        <f>IF(O214="-","-",O214*INDEX('3c Mappings'!$C$8:$O$21,MATCH($C397,'3c Mappings'!$B$8:$B$21,0),MATCH($B397,'3c Mappings'!$C$7:$O$7,0)))</f>
        <v>0</v>
      </c>
      <c r="P397" s="80">
        <f>IF(P214="-","-",P214*INDEX('3c Mappings'!$C$8:$O$21,MATCH($C397,'3c Mappings'!$B$8:$B$21,0),MATCH($B397,'3c Mappings'!$C$7:$O$7,0)))</f>
        <v>0</v>
      </c>
      <c r="Q397" s="80">
        <f>IF(Q214="-","-",Q214*INDEX('3c Mappings'!$C$8:$O$21,MATCH($C397,'3c Mappings'!$B$8:$B$21,0),MATCH($B397,'3c Mappings'!$C$7:$O$7,0)))</f>
        <v>0</v>
      </c>
      <c r="R397" s="80">
        <f>IF(R214="-","-",R214*INDEX('3c Mappings'!$C$8:$O$21,MATCH($C397,'3c Mappings'!$B$8:$B$21,0),MATCH($B397,'3c Mappings'!$C$7:$O$7,0)))</f>
        <v>0</v>
      </c>
      <c r="S397" s="80">
        <f>IF(S214="-","-",S214*INDEX('3c Mappings'!$C$8:$O$21,MATCH($C397,'3c Mappings'!$B$8:$B$21,0),MATCH($B397,'3c Mappings'!$C$7:$O$7,0)))</f>
        <v>0</v>
      </c>
      <c r="T397" s="80">
        <f>IF(T214="-","-",T214*INDEX('3c Mappings'!$C$8:$O$21,MATCH($C397,'3c Mappings'!$B$8:$B$21,0),MATCH($B397,'3c Mappings'!$C$7:$O$7,0)))</f>
        <v>0</v>
      </c>
      <c r="U397" s="80">
        <f>IF(U214="-","-",U214*INDEX('3c Mappings'!$C$8:$O$21,MATCH($C397,'3c Mappings'!$B$8:$B$21,0),MATCH($B397,'3c Mappings'!$C$7:$O$7,0)))</f>
        <v>0</v>
      </c>
      <c r="V397" s="80">
        <f>IF(V214="-","-",V214*INDEX('3c Mappings'!$C$8:$O$21,MATCH($C397,'3c Mappings'!$B$8:$B$21,0),MATCH($B397,'3c Mappings'!$C$7:$O$7,0)))</f>
        <v>0</v>
      </c>
      <c r="W397" s="80">
        <f>IF(W214="-","-",W214*INDEX('3c Mappings'!$C$8:$O$21,MATCH($C397,'3c Mappings'!$B$8:$B$21,0),MATCH($B397,'3c Mappings'!$C$7:$O$7,0)))</f>
        <v>0</v>
      </c>
      <c r="X397" s="80">
        <f>IF(X214="-","-",X214*INDEX('3c Mappings'!$C$8:$O$21,MATCH($C397,'3c Mappings'!$B$8:$B$21,0),MATCH($B397,'3c Mappings'!$C$7:$O$7,0)))</f>
        <v>0</v>
      </c>
      <c r="Y397" s="80">
        <f>IF(Y214="-","-",Y214*INDEX('3c Mappings'!$C$8:$O$21,MATCH($C397,'3c Mappings'!$B$8:$B$21,0),MATCH($B397,'3c Mappings'!$C$7:$O$7,0)))</f>
        <v>0</v>
      </c>
      <c r="Z397" s="80">
        <f>IF(Z214="-","-",Z214*INDEX('3c Mappings'!$C$8:$O$21,MATCH($C397,'3c Mappings'!$B$8:$B$21,0),MATCH($B397,'3c Mappings'!$C$7:$O$7,0)))</f>
        <v>0</v>
      </c>
      <c r="AA397" s="80">
        <f>IF(AA214="-","-",AA214*INDEX('3c Mappings'!$C$8:$O$21,MATCH($C397,'3c Mappings'!$B$8:$B$21,0),MATCH($B397,'3c Mappings'!$C$7:$O$7,0)))</f>
        <v>0</v>
      </c>
      <c r="AB397" s="80">
        <f>IF(AB214="-","-",AB214*INDEX('3c Mappings'!$C$8:$O$21,MATCH($C397,'3c Mappings'!$B$8:$B$21,0),MATCH($B397,'3c Mappings'!$C$7:$O$7,0)))</f>
        <v>0</v>
      </c>
      <c r="AC397" s="80">
        <f>IF(AC214="-","-",AC214*INDEX('3c Mappings'!$C$8:$O$21,MATCH($C397,'3c Mappings'!$B$8:$B$21,0),MATCH($B397,'3c Mappings'!$C$7:$O$7,0)))</f>
        <v>0</v>
      </c>
      <c r="AD397" s="80">
        <f>IF(AD214="-","-",AD214*INDEX('3c Mappings'!$C$8:$O$21,MATCH($C397,'3c Mappings'!$B$8:$B$21,0),MATCH($B397,'3c Mappings'!$C$7:$O$7,0)))</f>
        <v>0</v>
      </c>
      <c r="AE397" s="80">
        <f>IF(AE214="-","-",AE214*INDEX('3c Mappings'!$C$8:$O$21,MATCH($C397,'3c Mappings'!$B$8:$B$21,0),MATCH($B397,'3c Mappings'!$C$7:$O$7,0)))</f>
        <v>0</v>
      </c>
      <c r="AF397" s="80">
        <f>IF(AF214="-","-",AF214*INDEX('3c Mappings'!$C$8:$O$21,MATCH($C397,'3c Mappings'!$B$8:$B$21,0),MATCH($B397,'3c Mappings'!$C$7:$O$7,0)))</f>
        <v>0</v>
      </c>
      <c r="AG397" s="80">
        <f>IF(AG214="-","-",AG214*INDEX('3c Mappings'!$C$8:$O$21,MATCH($C397,'3c Mappings'!$B$8:$B$21,0),MATCH($B397,'3c Mappings'!$C$7:$O$7,0)))</f>
        <v>0</v>
      </c>
      <c r="AH397" s="80" t="str">
        <f>IF(AH214="-","-",AH214*INDEX('3c Mappings'!$C$8:$O$21,MATCH($C397,'3c Mappings'!$B$8:$B$21,0),MATCH($B397,'3c Mappings'!$C$7:$O$7,0)))</f>
        <v>-</v>
      </c>
      <c r="AI397" s="80" t="str">
        <f>IF(AI214="-","-",AI214*INDEX('3c Mappings'!$C$8:$O$21,MATCH($C397,'3c Mappings'!$B$8:$B$21,0),MATCH($B397,'3c Mappings'!$C$7:$O$7,0)))</f>
        <v>-</v>
      </c>
      <c r="AJ397" s="80" t="str">
        <f>IF(AJ214="-","-",AJ214*INDEX('3c Mappings'!$C$8:$O$21,MATCH($C397,'3c Mappings'!$B$8:$B$21,0),MATCH($B397,'3c Mappings'!$C$7:$O$7,0)))</f>
        <v>-</v>
      </c>
      <c r="AK397" s="80" t="str">
        <f>IF(AK214="-","-",AK214*INDEX('3c Mappings'!$C$8:$O$21,MATCH($C397,'3c Mappings'!$B$8:$B$21,0),MATCH($B397,'3c Mappings'!$C$7:$O$7,0)))</f>
        <v>-</v>
      </c>
      <c r="AL397" s="80" t="str">
        <f>IF(AL214="-","-",AL214*INDEX('3c Mappings'!$C$8:$O$21,MATCH($C397,'3c Mappings'!$B$8:$B$21,0),MATCH($B397,'3c Mappings'!$C$7:$O$7,0)))</f>
        <v>-</v>
      </c>
      <c r="AM397" s="80" t="str">
        <f>IF(AM214="-","-",AM214*INDEX('3c Mappings'!$C$8:$O$21,MATCH($C397,'3c Mappings'!$B$8:$B$21,0),MATCH($B397,'3c Mappings'!$C$7:$O$7,0)))</f>
        <v>-</v>
      </c>
      <c r="AN397" s="80" t="str">
        <f>IF(AN214="-","-",AN214*INDEX('3c Mappings'!$C$8:$O$21,MATCH($C397,'3c Mappings'!$B$8:$B$21,0),MATCH($B397,'3c Mappings'!$C$7:$O$7,0)))</f>
        <v>-</v>
      </c>
      <c r="AO397" s="80" t="str">
        <f>IF(AO214="-","-",AO214*INDEX('3c Mappings'!$C$8:$O$21,MATCH($C397,'3c Mappings'!$B$8:$B$21,0),MATCH($B397,'3c Mappings'!$C$7:$O$7,0)))</f>
        <v>-</v>
      </c>
      <c r="AP397" s="80" t="str">
        <f>IF(AP214="-","-",AP214*INDEX('3c Mappings'!$C$8:$O$21,MATCH($C397,'3c Mappings'!$B$8:$B$21,0),MATCH($B397,'3c Mappings'!$C$7:$O$7,0)))</f>
        <v>-</v>
      </c>
      <c r="AQ397" s="80" t="str">
        <f>IF(AQ214="-","-",AQ214*INDEX('3c Mappings'!$C$8:$O$21,MATCH($C397,'3c Mappings'!$B$8:$B$21,0),MATCH($B397,'3c Mappings'!$C$7:$O$7,0)))</f>
        <v>-</v>
      </c>
      <c r="AR397" s="80" t="str">
        <f>IF(AR214="-","-",AR214*INDEX('3c Mappings'!$C$8:$O$21,MATCH($C397,'3c Mappings'!$B$8:$B$21,0),MATCH($B397,'3c Mappings'!$C$7:$O$7,0)))</f>
        <v>-</v>
      </c>
      <c r="AS397" s="80" t="str">
        <f>IF(AS214="-","-",AS214*INDEX('3c Mappings'!$C$8:$O$21,MATCH($C397,'3c Mappings'!$B$8:$B$21,0),MATCH($B397,'3c Mappings'!$C$7:$O$7,0)))</f>
        <v>-</v>
      </c>
      <c r="AT397" s="80" t="str">
        <f>IF(AT214="-","-",AT214*INDEX('3c Mappings'!$C$8:$O$21,MATCH($C397,'3c Mappings'!$B$8:$B$21,0),MATCH($B397,'3c Mappings'!$C$7:$O$7,0)))</f>
        <v>-</v>
      </c>
      <c r="AU397" s="80" t="str">
        <f>IF(AU214="-","-",AU214*INDEX('3c Mappings'!$C$8:$O$21,MATCH($C397,'3c Mappings'!$B$8:$B$21,0),MATCH($B397,'3c Mappings'!$C$7:$O$7,0)))</f>
        <v>-</v>
      </c>
      <c r="AV397" s="80" t="str">
        <f>IF(AV214="-","-",AV214*INDEX('3c Mappings'!$C$8:$O$21,MATCH($C397,'3c Mappings'!$B$8:$B$21,0),MATCH($B397,'3c Mappings'!$C$7:$O$7,0)))</f>
        <v>-</v>
      </c>
      <c r="AW397" s="80" t="str">
        <f>IF(AW214="-","-",AW214*INDEX('3c Mappings'!$C$8:$O$21,MATCH($C397,'3c Mappings'!$B$8:$B$21,0),MATCH($B397,'3c Mappings'!$C$7:$O$7,0)))</f>
        <v>-</v>
      </c>
      <c r="AX397" s="80" t="str">
        <f>IF(AX214="-","-",AX214*INDEX('3c Mappings'!$C$8:$O$21,MATCH($C397,'3c Mappings'!$B$8:$B$21,0),MATCH($B397,'3c Mappings'!$C$7:$O$7,0)))</f>
        <v>-</v>
      </c>
      <c r="AY397" s="80" t="str">
        <f>IF(AY214="-","-",AY214*INDEX('3c Mappings'!$C$8:$O$21,MATCH($C397,'3c Mappings'!$B$8:$B$21,0),MATCH($B397,'3c Mappings'!$C$7:$O$7,0)))</f>
        <v>-</v>
      </c>
      <c r="AZ397" s="80" t="str">
        <f>IF(AZ214="-","-",AZ214*INDEX('3c Mappings'!$C$8:$O$21,MATCH($C397,'3c Mappings'!$B$8:$B$21,0),MATCH($B397,'3c Mappings'!$C$7:$O$7,0)))</f>
        <v>-</v>
      </c>
      <c r="BA397" s="80" t="str">
        <f>IF(BA214="-","-",BA214*INDEX('3c Mappings'!$C$8:$O$21,MATCH($C397,'3c Mappings'!$B$8:$B$21,0),MATCH($B397,'3c Mappings'!$C$7:$O$7,0)))</f>
        <v>-</v>
      </c>
      <c r="BB397" s="80" t="str">
        <f>IF(BB214="-","-",BB214*INDEX('3c Mappings'!$C$8:$O$21,MATCH($C397,'3c Mappings'!$B$8:$B$21,0),MATCH($B397,'3c Mappings'!$C$7:$O$7,0)))</f>
        <v>-</v>
      </c>
    </row>
    <row r="398" spans="1:54" s="14" customFormat="1" ht="11.45">
      <c r="A398" s="10"/>
      <c r="B398" s="72" t="s">
        <v>206</v>
      </c>
      <c r="C398" s="73" t="s">
        <v>188</v>
      </c>
      <c r="D398" s="205"/>
      <c r="E398" s="29"/>
      <c r="F398" s="80">
        <f>IF(F215="-","-",F215*INDEX('3c Mappings'!$C$8:$O$21,MATCH($C398,'3c Mappings'!$B$8:$B$21,0),MATCH($B398,'3c Mappings'!$C$7:$O$7,0)))</f>
        <v>0</v>
      </c>
      <c r="G398" s="80">
        <f>IF(G215="-","-",G215*INDEX('3c Mappings'!$C$8:$O$21,MATCH($C398,'3c Mappings'!$B$8:$B$21,0),MATCH($B398,'3c Mappings'!$C$7:$O$7,0)))</f>
        <v>0</v>
      </c>
      <c r="H398" s="80">
        <f>IF(H215="-","-",H215*INDEX('3c Mappings'!$C$8:$O$21,MATCH($C398,'3c Mappings'!$B$8:$B$21,0),MATCH($B398,'3c Mappings'!$C$7:$O$7,0)))</f>
        <v>0</v>
      </c>
      <c r="I398" s="80">
        <f>IF(I215="-","-",I215*INDEX('3c Mappings'!$C$8:$O$21,MATCH($C398,'3c Mappings'!$B$8:$B$21,0),MATCH($B398,'3c Mappings'!$C$7:$O$7,0)))</f>
        <v>0</v>
      </c>
      <c r="J398" s="80">
        <f>IF(J215="-","-",J215*INDEX('3c Mappings'!$C$8:$O$21,MATCH($C398,'3c Mappings'!$B$8:$B$21,0),MATCH($B398,'3c Mappings'!$C$7:$O$7,0)))</f>
        <v>0</v>
      </c>
      <c r="K398" s="80">
        <f>IF(K215="-","-",K215*INDEX('3c Mappings'!$C$8:$O$21,MATCH($C398,'3c Mappings'!$B$8:$B$21,0),MATCH($B398,'3c Mappings'!$C$7:$O$7,0)))</f>
        <v>0</v>
      </c>
      <c r="L398" s="80">
        <f>IF(L215="-","-",L215*INDEX('3c Mappings'!$C$8:$O$21,MATCH($C398,'3c Mappings'!$B$8:$B$21,0),MATCH($B398,'3c Mappings'!$C$7:$O$7,0)))</f>
        <v>0</v>
      </c>
      <c r="M398" s="80">
        <f>IF(M215="-","-",M215*INDEX('3c Mappings'!$C$8:$O$21,MATCH($C398,'3c Mappings'!$B$8:$B$21,0),MATCH($B398,'3c Mappings'!$C$7:$O$7,0)))</f>
        <v>0</v>
      </c>
      <c r="N398" s="82"/>
      <c r="O398" s="80">
        <f>IF(O215="-","-",O215*INDEX('3c Mappings'!$C$8:$O$21,MATCH($C398,'3c Mappings'!$B$8:$B$21,0),MATCH($B398,'3c Mappings'!$C$7:$O$7,0)))</f>
        <v>0</v>
      </c>
      <c r="P398" s="80">
        <f>IF(P215="-","-",P215*INDEX('3c Mappings'!$C$8:$O$21,MATCH($C398,'3c Mappings'!$B$8:$B$21,0),MATCH($B398,'3c Mappings'!$C$7:$O$7,0)))</f>
        <v>0</v>
      </c>
      <c r="Q398" s="80">
        <f>IF(Q215="-","-",Q215*INDEX('3c Mappings'!$C$8:$O$21,MATCH($C398,'3c Mappings'!$B$8:$B$21,0),MATCH($B398,'3c Mappings'!$C$7:$O$7,0)))</f>
        <v>0</v>
      </c>
      <c r="R398" s="80">
        <f>IF(R215="-","-",R215*INDEX('3c Mappings'!$C$8:$O$21,MATCH($C398,'3c Mappings'!$B$8:$B$21,0),MATCH($B398,'3c Mappings'!$C$7:$O$7,0)))</f>
        <v>0</v>
      </c>
      <c r="S398" s="80">
        <f>IF(S215="-","-",S215*INDEX('3c Mappings'!$C$8:$O$21,MATCH($C398,'3c Mappings'!$B$8:$B$21,0),MATCH($B398,'3c Mappings'!$C$7:$O$7,0)))</f>
        <v>0</v>
      </c>
      <c r="T398" s="80">
        <f>IF(T215="-","-",T215*INDEX('3c Mappings'!$C$8:$O$21,MATCH($C398,'3c Mappings'!$B$8:$B$21,0),MATCH($B398,'3c Mappings'!$C$7:$O$7,0)))</f>
        <v>0</v>
      </c>
      <c r="U398" s="80">
        <f>IF(U215="-","-",U215*INDEX('3c Mappings'!$C$8:$O$21,MATCH($C398,'3c Mappings'!$B$8:$B$21,0),MATCH($B398,'3c Mappings'!$C$7:$O$7,0)))</f>
        <v>0</v>
      </c>
      <c r="V398" s="80">
        <f>IF(V215="-","-",V215*INDEX('3c Mappings'!$C$8:$O$21,MATCH($C398,'3c Mappings'!$B$8:$B$21,0),MATCH($B398,'3c Mappings'!$C$7:$O$7,0)))</f>
        <v>0</v>
      </c>
      <c r="W398" s="80">
        <f>IF(W215="-","-",W215*INDEX('3c Mappings'!$C$8:$O$21,MATCH($C398,'3c Mappings'!$B$8:$B$21,0),MATCH($B398,'3c Mappings'!$C$7:$O$7,0)))</f>
        <v>0</v>
      </c>
      <c r="X398" s="80">
        <f>IF(X215="-","-",X215*INDEX('3c Mappings'!$C$8:$O$21,MATCH($C398,'3c Mappings'!$B$8:$B$21,0),MATCH($B398,'3c Mappings'!$C$7:$O$7,0)))</f>
        <v>0</v>
      </c>
      <c r="Y398" s="80">
        <f>IF(Y215="-","-",Y215*INDEX('3c Mappings'!$C$8:$O$21,MATCH($C398,'3c Mappings'!$B$8:$B$21,0),MATCH($B398,'3c Mappings'!$C$7:$O$7,0)))</f>
        <v>0</v>
      </c>
      <c r="Z398" s="80">
        <f>IF(Z215="-","-",Z215*INDEX('3c Mappings'!$C$8:$O$21,MATCH($C398,'3c Mappings'!$B$8:$B$21,0),MATCH($B398,'3c Mappings'!$C$7:$O$7,0)))</f>
        <v>0</v>
      </c>
      <c r="AA398" s="80">
        <f>IF(AA215="-","-",AA215*INDEX('3c Mappings'!$C$8:$O$21,MATCH($C398,'3c Mappings'!$B$8:$B$21,0),MATCH($B398,'3c Mappings'!$C$7:$O$7,0)))</f>
        <v>0</v>
      </c>
      <c r="AB398" s="80">
        <f>IF(AB215="-","-",AB215*INDEX('3c Mappings'!$C$8:$O$21,MATCH($C398,'3c Mappings'!$B$8:$B$21,0),MATCH($B398,'3c Mappings'!$C$7:$O$7,0)))</f>
        <v>0</v>
      </c>
      <c r="AC398" s="80">
        <f>IF(AC215="-","-",AC215*INDEX('3c Mappings'!$C$8:$O$21,MATCH($C398,'3c Mappings'!$B$8:$B$21,0),MATCH($B398,'3c Mappings'!$C$7:$O$7,0)))</f>
        <v>0</v>
      </c>
      <c r="AD398" s="80">
        <f>IF(AD215="-","-",AD215*INDEX('3c Mappings'!$C$8:$O$21,MATCH($C398,'3c Mappings'!$B$8:$B$21,0),MATCH($B398,'3c Mappings'!$C$7:$O$7,0)))</f>
        <v>0</v>
      </c>
      <c r="AE398" s="80">
        <f>IF(AE215="-","-",AE215*INDEX('3c Mappings'!$C$8:$O$21,MATCH($C398,'3c Mappings'!$B$8:$B$21,0),MATCH($B398,'3c Mappings'!$C$7:$O$7,0)))</f>
        <v>0</v>
      </c>
      <c r="AF398" s="80">
        <f>IF(AF215="-","-",AF215*INDEX('3c Mappings'!$C$8:$O$21,MATCH($C398,'3c Mappings'!$B$8:$B$21,0),MATCH($B398,'3c Mappings'!$C$7:$O$7,0)))</f>
        <v>0</v>
      </c>
      <c r="AG398" s="80">
        <f>IF(AG215="-","-",AG215*INDEX('3c Mappings'!$C$8:$O$21,MATCH($C398,'3c Mappings'!$B$8:$B$21,0),MATCH($B398,'3c Mappings'!$C$7:$O$7,0)))</f>
        <v>0</v>
      </c>
      <c r="AH398" s="80" t="str">
        <f>IF(AH215="-","-",AH215*INDEX('3c Mappings'!$C$8:$O$21,MATCH($C398,'3c Mappings'!$B$8:$B$21,0),MATCH($B398,'3c Mappings'!$C$7:$O$7,0)))</f>
        <v>-</v>
      </c>
      <c r="AI398" s="80" t="str">
        <f>IF(AI215="-","-",AI215*INDEX('3c Mappings'!$C$8:$O$21,MATCH($C398,'3c Mappings'!$B$8:$B$21,0),MATCH($B398,'3c Mappings'!$C$7:$O$7,0)))</f>
        <v>-</v>
      </c>
      <c r="AJ398" s="80" t="str">
        <f>IF(AJ215="-","-",AJ215*INDEX('3c Mappings'!$C$8:$O$21,MATCH($C398,'3c Mappings'!$B$8:$B$21,0),MATCH($B398,'3c Mappings'!$C$7:$O$7,0)))</f>
        <v>-</v>
      </c>
      <c r="AK398" s="80" t="str">
        <f>IF(AK215="-","-",AK215*INDEX('3c Mappings'!$C$8:$O$21,MATCH($C398,'3c Mappings'!$B$8:$B$21,0),MATCH($B398,'3c Mappings'!$C$7:$O$7,0)))</f>
        <v>-</v>
      </c>
      <c r="AL398" s="80" t="str">
        <f>IF(AL215="-","-",AL215*INDEX('3c Mappings'!$C$8:$O$21,MATCH($C398,'3c Mappings'!$B$8:$B$21,0),MATCH($B398,'3c Mappings'!$C$7:$O$7,0)))</f>
        <v>-</v>
      </c>
      <c r="AM398" s="80" t="str">
        <f>IF(AM215="-","-",AM215*INDEX('3c Mappings'!$C$8:$O$21,MATCH($C398,'3c Mappings'!$B$8:$B$21,0),MATCH($B398,'3c Mappings'!$C$7:$O$7,0)))</f>
        <v>-</v>
      </c>
      <c r="AN398" s="80" t="str">
        <f>IF(AN215="-","-",AN215*INDEX('3c Mappings'!$C$8:$O$21,MATCH($C398,'3c Mappings'!$B$8:$B$21,0),MATCH($B398,'3c Mappings'!$C$7:$O$7,0)))</f>
        <v>-</v>
      </c>
      <c r="AO398" s="80" t="str">
        <f>IF(AO215="-","-",AO215*INDEX('3c Mappings'!$C$8:$O$21,MATCH($C398,'3c Mappings'!$B$8:$B$21,0),MATCH($B398,'3c Mappings'!$C$7:$O$7,0)))</f>
        <v>-</v>
      </c>
      <c r="AP398" s="80" t="str">
        <f>IF(AP215="-","-",AP215*INDEX('3c Mappings'!$C$8:$O$21,MATCH($C398,'3c Mappings'!$B$8:$B$21,0),MATCH($B398,'3c Mappings'!$C$7:$O$7,0)))</f>
        <v>-</v>
      </c>
      <c r="AQ398" s="80" t="str">
        <f>IF(AQ215="-","-",AQ215*INDEX('3c Mappings'!$C$8:$O$21,MATCH($C398,'3c Mappings'!$B$8:$B$21,0),MATCH($B398,'3c Mappings'!$C$7:$O$7,0)))</f>
        <v>-</v>
      </c>
      <c r="AR398" s="80" t="str">
        <f>IF(AR215="-","-",AR215*INDEX('3c Mappings'!$C$8:$O$21,MATCH($C398,'3c Mappings'!$B$8:$B$21,0),MATCH($B398,'3c Mappings'!$C$7:$O$7,0)))</f>
        <v>-</v>
      </c>
      <c r="AS398" s="80" t="str">
        <f>IF(AS215="-","-",AS215*INDEX('3c Mappings'!$C$8:$O$21,MATCH($C398,'3c Mappings'!$B$8:$B$21,0),MATCH($B398,'3c Mappings'!$C$7:$O$7,0)))</f>
        <v>-</v>
      </c>
      <c r="AT398" s="80" t="str">
        <f>IF(AT215="-","-",AT215*INDEX('3c Mappings'!$C$8:$O$21,MATCH($C398,'3c Mappings'!$B$8:$B$21,0),MATCH($B398,'3c Mappings'!$C$7:$O$7,0)))</f>
        <v>-</v>
      </c>
      <c r="AU398" s="80" t="str">
        <f>IF(AU215="-","-",AU215*INDEX('3c Mappings'!$C$8:$O$21,MATCH($C398,'3c Mappings'!$B$8:$B$21,0),MATCH($B398,'3c Mappings'!$C$7:$O$7,0)))</f>
        <v>-</v>
      </c>
      <c r="AV398" s="80" t="str">
        <f>IF(AV215="-","-",AV215*INDEX('3c Mappings'!$C$8:$O$21,MATCH($C398,'3c Mappings'!$B$8:$B$21,0),MATCH($B398,'3c Mappings'!$C$7:$O$7,0)))</f>
        <v>-</v>
      </c>
      <c r="AW398" s="80" t="str">
        <f>IF(AW215="-","-",AW215*INDEX('3c Mappings'!$C$8:$O$21,MATCH($C398,'3c Mappings'!$B$8:$B$21,0),MATCH($B398,'3c Mappings'!$C$7:$O$7,0)))</f>
        <v>-</v>
      </c>
      <c r="AX398" s="80" t="str">
        <f>IF(AX215="-","-",AX215*INDEX('3c Mappings'!$C$8:$O$21,MATCH($C398,'3c Mappings'!$B$8:$B$21,0),MATCH($B398,'3c Mappings'!$C$7:$O$7,0)))</f>
        <v>-</v>
      </c>
      <c r="AY398" s="80" t="str">
        <f>IF(AY215="-","-",AY215*INDEX('3c Mappings'!$C$8:$O$21,MATCH($C398,'3c Mappings'!$B$8:$B$21,0),MATCH($B398,'3c Mappings'!$C$7:$O$7,0)))</f>
        <v>-</v>
      </c>
      <c r="AZ398" s="80" t="str">
        <f>IF(AZ215="-","-",AZ215*INDEX('3c Mappings'!$C$8:$O$21,MATCH($C398,'3c Mappings'!$B$8:$B$21,0),MATCH($B398,'3c Mappings'!$C$7:$O$7,0)))</f>
        <v>-</v>
      </c>
      <c r="BA398" s="80" t="str">
        <f>IF(BA215="-","-",BA215*INDEX('3c Mappings'!$C$8:$O$21,MATCH($C398,'3c Mappings'!$B$8:$B$21,0),MATCH($B398,'3c Mappings'!$C$7:$O$7,0)))</f>
        <v>-</v>
      </c>
      <c r="BB398" s="80" t="str">
        <f>IF(BB215="-","-",BB215*INDEX('3c Mappings'!$C$8:$O$21,MATCH($C398,'3c Mappings'!$B$8:$B$21,0),MATCH($B398,'3c Mappings'!$C$7:$O$7,0)))</f>
        <v>-</v>
      </c>
    </row>
    <row r="399" spans="1:54" s="14" customFormat="1" ht="11.45">
      <c r="A399" s="10"/>
      <c r="B399" s="72" t="s">
        <v>207</v>
      </c>
      <c r="C399" s="73" t="s">
        <v>188</v>
      </c>
      <c r="D399" s="205"/>
      <c r="E399" s="29"/>
      <c r="F399" s="80">
        <f>IF(F216="-","-",F216*INDEX('3c Mappings'!$C$8:$O$21,MATCH($C399,'3c Mappings'!$B$8:$B$21,0),MATCH($B399,'3c Mappings'!$C$7:$O$7,0)))</f>
        <v>0</v>
      </c>
      <c r="G399" s="80">
        <f>IF(G216="-","-",G216*INDEX('3c Mappings'!$C$8:$O$21,MATCH($C399,'3c Mappings'!$B$8:$B$21,0),MATCH($B399,'3c Mappings'!$C$7:$O$7,0)))</f>
        <v>0</v>
      </c>
      <c r="H399" s="80">
        <f>IF(H216="-","-",H216*INDEX('3c Mappings'!$C$8:$O$21,MATCH($C399,'3c Mappings'!$B$8:$B$21,0),MATCH($B399,'3c Mappings'!$C$7:$O$7,0)))</f>
        <v>0</v>
      </c>
      <c r="I399" s="80">
        <f>IF(I216="-","-",I216*INDEX('3c Mappings'!$C$8:$O$21,MATCH($C399,'3c Mappings'!$B$8:$B$21,0),MATCH($B399,'3c Mappings'!$C$7:$O$7,0)))</f>
        <v>0</v>
      </c>
      <c r="J399" s="80">
        <f>IF(J216="-","-",J216*INDEX('3c Mappings'!$C$8:$O$21,MATCH($C399,'3c Mappings'!$B$8:$B$21,0),MATCH($B399,'3c Mappings'!$C$7:$O$7,0)))</f>
        <v>0</v>
      </c>
      <c r="K399" s="80">
        <f>IF(K216="-","-",K216*INDEX('3c Mappings'!$C$8:$O$21,MATCH($C399,'3c Mappings'!$B$8:$B$21,0),MATCH($B399,'3c Mappings'!$C$7:$O$7,0)))</f>
        <v>0</v>
      </c>
      <c r="L399" s="80">
        <f>IF(L216="-","-",L216*INDEX('3c Mappings'!$C$8:$O$21,MATCH($C399,'3c Mappings'!$B$8:$B$21,0),MATCH($B399,'3c Mappings'!$C$7:$O$7,0)))</f>
        <v>0</v>
      </c>
      <c r="M399" s="80">
        <f>IF(M216="-","-",M216*INDEX('3c Mappings'!$C$8:$O$21,MATCH($C399,'3c Mappings'!$B$8:$B$21,0),MATCH($B399,'3c Mappings'!$C$7:$O$7,0)))</f>
        <v>0</v>
      </c>
      <c r="N399" s="82"/>
      <c r="O399" s="80">
        <f>IF(O216="-","-",O216*INDEX('3c Mappings'!$C$8:$O$21,MATCH($C399,'3c Mappings'!$B$8:$B$21,0),MATCH($B399,'3c Mappings'!$C$7:$O$7,0)))</f>
        <v>0</v>
      </c>
      <c r="P399" s="80">
        <f>IF(P216="-","-",P216*INDEX('3c Mappings'!$C$8:$O$21,MATCH($C399,'3c Mappings'!$B$8:$B$21,0),MATCH($B399,'3c Mappings'!$C$7:$O$7,0)))</f>
        <v>0</v>
      </c>
      <c r="Q399" s="80">
        <f>IF(Q216="-","-",Q216*INDEX('3c Mappings'!$C$8:$O$21,MATCH($C399,'3c Mappings'!$B$8:$B$21,0),MATCH($B399,'3c Mappings'!$C$7:$O$7,0)))</f>
        <v>0</v>
      </c>
      <c r="R399" s="80">
        <f>IF(R216="-","-",R216*INDEX('3c Mappings'!$C$8:$O$21,MATCH($C399,'3c Mappings'!$B$8:$B$21,0),MATCH($B399,'3c Mappings'!$C$7:$O$7,0)))</f>
        <v>0</v>
      </c>
      <c r="S399" s="80">
        <f>IF(S216="-","-",S216*INDEX('3c Mappings'!$C$8:$O$21,MATCH($C399,'3c Mappings'!$B$8:$B$21,0),MATCH($B399,'3c Mappings'!$C$7:$O$7,0)))</f>
        <v>0</v>
      </c>
      <c r="T399" s="80">
        <f>IF(T216="-","-",T216*INDEX('3c Mappings'!$C$8:$O$21,MATCH($C399,'3c Mappings'!$B$8:$B$21,0),MATCH($B399,'3c Mappings'!$C$7:$O$7,0)))</f>
        <v>0</v>
      </c>
      <c r="U399" s="80">
        <f>IF(U216="-","-",U216*INDEX('3c Mappings'!$C$8:$O$21,MATCH($C399,'3c Mappings'!$B$8:$B$21,0),MATCH($B399,'3c Mappings'!$C$7:$O$7,0)))</f>
        <v>0</v>
      </c>
      <c r="V399" s="80">
        <f>IF(V216="-","-",V216*INDEX('3c Mappings'!$C$8:$O$21,MATCH($C399,'3c Mappings'!$B$8:$B$21,0),MATCH($B399,'3c Mappings'!$C$7:$O$7,0)))</f>
        <v>0</v>
      </c>
      <c r="W399" s="80">
        <f>IF(W216="-","-",W216*INDEX('3c Mappings'!$C$8:$O$21,MATCH($C399,'3c Mappings'!$B$8:$B$21,0),MATCH($B399,'3c Mappings'!$C$7:$O$7,0)))</f>
        <v>0</v>
      </c>
      <c r="X399" s="80">
        <f>IF(X216="-","-",X216*INDEX('3c Mappings'!$C$8:$O$21,MATCH($C399,'3c Mappings'!$B$8:$B$21,0),MATCH($B399,'3c Mappings'!$C$7:$O$7,0)))</f>
        <v>0</v>
      </c>
      <c r="Y399" s="80">
        <f>IF(Y216="-","-",Y216*INDEX('3c Mappings'!$C$8:$O$21,MATCH($C399,'3c Mappings'!$B$8:$B$21,0),MATCH($B399,'3c Mappings'!$C$7:$O$7,0)))</f>
        <v>0</v>
      </c>
      <c r="Z399" s="80">
        <f>IF(Z216="-","-",Z216*INDEX('3c Mappings'!$C$8:$O$21,MATCH($C399,'3c Mappings'!$B$8:$B$21,0),MATCH($B399,'3c Mappings'!$C$7:$O$7,0)))</f>
        <v>0</v>
      </c>
      <c r="AA399" s="80">
        <f>IF(AA216="-","-",AA216*INDEX('3c Mappings'!$C$8:$O$21,MATCH($C399,'3c Mappings'!$B$8:$B$21,0),MATCH($B399,'3c Mappings'!$C$7:$O$7,0)))</f>
        <v>0</v>
      </c>
      <c r="AB399" s="80">
        <f>IF(AB216="-","-",AB216*INDEX('3c Mappings'!$C$8:$O$21,MATCH($C399,'3c Mappings'!$B$8:$B$21,0),MATCH($B399,'3c Mappings'!$C$7:$O$7,0)))</f>
        <v>0</v>
      </c>
      <c r="AC399" s="80">
        <f>IF(AC216="-","-",AC216*INDEX('3c Mappings'!$C$8:$O$21,MATCH($C399,'3c Mappings'!$B$8:$B$21,0),MATCH($B399,'3c Mappings'!$C$7:$O$7,0)))</f>
        <v>0</v>
      </c>
      <c r="AD399" s="80">
        <f>IF(AD216="-","-",AD216*INDEX('3c Mappings'!$C$8:$O$21,MATCH($C399,'3c Mappings'!$B$8:$B$21,0),MATCH($B399,'3c Mappings'!$C$7:$O$7,0)))</f>
        <v>0</v>
      </c>
      <c r="AE399" s="80">
        <f>IF(AE216="-","-",AE216*INDEX('3c Mappings'!$C$8:$O$21,MATCH($C399,'3c Mappings'!$B$8:$B$21,0),MATCH($B399,'3c Mappings'!$C$7:$O$7,0)))</f>
        <v>0</v>
      </c>
      <c r="AF399" s="80">
        <f>IF(AF216="-","-",AF216*INDEX('3c Mappings'!$C$8:$O$21,MATCH($C399,'3c Mappings'!$B$8:$B$21,0),MATCH($B399,'3c Mappings'!$C$7:$O$7,0)))</f>
        <v>0</v>
      </c>
      <c r="AG399" s="80">
        <f>IF(AG216="-","-",AG216*INDEX('3c Mappings'!$C$8:$O$21,MATCH($C399,'3c Mappings'!$B$8:$B$21,0),MATCH($B399,'3c Mappings'!$C$7:$O$7,0)))</f>
        <v>0</v>
      </c>
      <c r="AH399" s="80" t="str">
        <f>IF(AH216="-","-",AH216*INDEX('3c Mappings'!$C$8:$O$21,MATCH($C399,'3c Mappings'!$B$8:$B$21,0),MATCH($B399,'3c Mappings'!$C$7:$O$7,0)))</f>
        <v>-</v>
      </c>
      <c r="AI399" s="80" t="str">
        <f>IF(AI216="-","-",AI216*INDEX('3c Mappings'!$C$8:$O$21,MATCH($C399,'3c Mappings'!$B$8:$B$21,0),MATCH($B399,'3c Mappings'!$C$7:$O$7,0)))</f>
        <v>-</v>
      </c>
      <c r="AJ399" s="80" t="str">
        <f>IF(AJ216="-","-",AJ216*INDEX('3c Mappings'!$C$8:$O$21,MATCH($C399,'3c Mappings'!$B$8:$B$21,0),MATCH($B399,'3c Mappings'!$C$7:$O$7,0)))</f>
        <v>-</v>
      </c>
      <c r="AK399" s="80" t="str">
        <f>IF(AK216="-","-",AK216*INDEX('3c Mappings'!$C$8:$O$21,MATCH($C399,'3c Mappings'!$B$8:$B$21,0),MATCH($B399,'3c Mappings'!$C$7:$O$7,0)))</f>
        <v>-</v>
      </c>
      <c r="AL399" s="80" t="str">
        <f>IF(AL216="-","-",AL216*INDEX('3c Mappings'!$C$8:$O$21,MATCH($C399,'3c Mappings'!$B$8:$B$21,0),MATCH($B399,'3c Mappings'!$C$7:$O$7,0)))</f>
        <v>-</v>
      </c>
      <c r="AM399" s="80" t="str">
        <f>IF(AM216="-","-",AM216*INDEX('3c Mappings'!$C$8:$O$21,MATCH($C399,'3c Mappings'!$B$8:$B$21,0),MATCH($B399,'3c Mappings'!$C$7:$O$7,0)))</f>
        <v>-</v>
      </c>
      <c r="AN399" s="80" t="str">
        <f>IF(AN216="-","-",AN216*INDEX('3c Mappings'!$C$8:$O$21,MATCH($C399,'3c Mappings'!$B$8:$B$21,0),MATCH($B399,'3c Mappings'!$C$7:$O$7,0)))</f>
        <v>-</v>
      </c>
      <c r="AO399" s="80" t="str">
        <f>IF(AO216="-","-",AO216*INDEX('3c Mappings'!$C$8:$O$21,MATCH($C399,'3c Mappings'!$B$8:$B$21,0),MATCH($B399,'3c Mappings'!$C$7:$O$7,0)))</f>
        <v>-</v>
      </c>
      <c r="AP399" s="80" t="str">
        <f>IF(AP216="-","-",AP216*INDEX('3c Mappings'!$C$8:$O$21,MATCH($C399,'3c Mappings'!$B$8:$B$21,0),MATCH($B399,'3c Mappings'!$C$7:$O$7,0)))</f>
        <v>-</v>
      </c>
      <c r="AQ399" s="80" t="str">
        <f>IF(AQ216="-","-",AQ216*INDEX('3c Mappings'!$C$8:$O$21,MATCH($C399,'3c Mappings'!$B$8:$B$21,0),MATCH($B399,'3c Mappings'!$C$7:$O$7,0)))</f>
        <v>-</v>
      </c>
      <c r="AR399" s="80" t="str">
        <f>IF(AR216="-","-",AR216*INDEX('3c Mappings'!$C$8:$O$21,MATCH($C399,'3c Mappings'!$B$8:$B$21,0),MATCH($B399,'3c Mappings'!$C$7:$O$7,0)))</f>
        <v>-</v>
      </c>
      <c r="AS399" s="80" t="str">
        <f>IF(AS216="-","-",AS216*INDEX('3c Mappings'!$C$8:$O$21,MATCH($C399,'3c Mappings'!$B$8:$B$21,0),MATCH($B399,'3c Mappings'!$C$7:$O$7,0)))</f>
        <v>-</v>
      </c>
      <c r="AT399" s="80" t="str">
        <f>IF(AT216="-","-",AT216*INDEX('3c Mappings'!$C$8:$O$21,MATCH($C399,'3c Mappings'!$B$8:$B$21,0),MATCH($B399,'3c Mappings'!$C$7:$O$7,0)))</f>
        <v>-</v>
      </c>
      <c r="AU399" s="80" t="str">
        <f>IF(AU216="-","-",AU216*INDEX('3c Mappings'!$C$8:$O$21,MATCH($C399,'3c Mappings'!$B$8:$B$21,0),MATCH($B399,'3c Mappings'!$C$7:$O$7,0)))</f>
        <v>-</v>
      </c>
      <c r="AV399" s="80" t="str">
        <f>IF(AV216="-","-",AV216*INDEX('3c Mappings'!$C$8:$O$21,MATCH($C399,'3c Mappings'!$B$8:$B$21,0),MATCH($B399,'3c Mappings'!$C$7:$O$7,0)))</f>
        <v>-</v>
      </c>
      <c r="AW399" s="80" t="str">
        <f>IF(AW216="-","-",AW216*INDEX('3c Mappings'!$C$8:$O$21,MATCH($C399,'3c Mappings'!$B$8:$B$21,0),MATCH($B399,'3c Mappings'!$C$7:$O$7,0)))</f>
        <v>-</v>
      </c>
      <c r="AX399" s="80" t="str">
        <f>IF(AX216="-","-",AX216*INDEX('3c Mappings'!$C$8:$O$21,MATCH($C399,'3c Mappings'!$B$8:$B$21,0),MATCH($B399,'3c Mappings'!$C$7:$O$7,0)))</f>
        <v>-</v>
      </c>
      <c r="AY399" s="80" t="str">
        <f>IF(AY216="-","-",AY216*INDEX('3c Mappings'!$C$8:$O$21,MATCH($C399,'3c Mappings'!$B$8:$B$21,0),MATCH($B399,'3c Mappings'!$C$7:$O$7,0)))</f>
        <v>-</v>
      </c>
      <c r="AZ399" s="80" t="str">
        <f>IF(AZ216="-","-",AZ216*INDEX('3c Mappings'!$C$8:$O$21,MATCH($C399,'3c Mappings'!$B$8:$B$21,0),MATCH($B399,'3c Mappings'!$C$7:$O$7,0)))</f>
        <v>-</v>
      </c>
      <c r="BA399" s="80" t="str">
        <f>IF(BA216="-","-",BA216*INDEX('3c Mappings'!$C$8:$O$21,MATCH($C399,'3c Mappings'!$B$8:$B$21,0),MATCH($B399,'3c Mappings'!$C$7:$O$7,0)))</f>
        <v>-</v>
      </c>
      <c r="BB399" s="80" t="str">
        <f>IF(BB216="-","-",BB216*INDEX('3c Mappings'!$C$8:$O$21,MATCH($C399,'3c Mappings'!$B$8:$B$21,0),MATCH($B399,'3c Mappings'!$C$7:$O$7,0)))</f>
        <v>-</v>
      </c>
    </row>
    <row r="400" spans="1:54" s="14" customFormat="1" ht="11.45">
      <c r="A400" s="10"/>
      <c r="B400" s="72" t="s">
        <v>208</v>
      </c>
      <c r="C400" s="73" t="s">
        <v>188</v>
      </c>
      <c r="D400" s="205"/>
      <c r="E400" s="29"/>
      <c r="F400" s="80">
        <f>IF(F217="-","-",F217*INDEX('3c Mappings'!$C$8:$O$21,MATCH($C400,'3c Mappings'!$B$8:$B$21,0),MATCH($B400,'3c Mappings'!$C$7:$O$7,0)))</f>
        <v>103.94219354838711</v>
      </c>
      <c r="G400" s="80">
        <f>IF(G217="-","-",G217*INDEX('3c Mappings'!$C$8:$O$21,MATCH($C400,'3c Mappings'!$B$8:$B$21,0),MATCH($B400,'3c Mappings'!$C$7:$O$7,0)))</f>
        <v>103.94219354838711</v>
      </c>
      <c r="H400" s="80">
        <f>IF(H217="-","-",H217*INDEX('3c Mappings'!$C$8:$O$21,MATCH($C400,'3c Mappings'!$B$8:$B$21,0),MATCH($B400,'3c Mappings'!$C$7:$O$7,0)))</f>
        <v>116.40728939828081</v>
      </c>
      <c r="I400" s="80">
        <f>IF(I217="-","-",I217*INDEX('3c Mappings'!$C$8:$O$21,MATCH($C400,'3c Mappings'!$B$8:$B$21,0),MATCH($B400,'3c Mappings'!$C$7:$O$7,0)))</f>
        <v>116.40728939828081</v>
      </c>
      <c r="J400" s="80">
        <f>IF(J217="-","-",J217*INDEX('3c Mappings'!$C$8:$O$21,MATCH($C400,'3c Mappings'!$B$8:$B$21,0),MATCH($B400,'3c Mappings'!$C$7:$O$7,0)))</f>
        <v>112.17028571428571</v>
      </c>
      <c r="K400" s="80">
        <f>IF(K217="-","-",K217*INDEX('3c Mappings'!$C$8:$O$21,MATCH($C400,'3c Mappings'!$B$8:$B$21,0),MATCH($B400,'3c Mappings'!$C$7:$O$7,0)))</f>
        <v>112.17028571428571</v>
      </c>
      <c r="L400" s="80">
        <f>IF(L217="-","-",L217*INDEX('3c Mappings'!$C$8:$O$21,MATCH($C400,'3c Mappings'!$B$8:$B$21,0),MATCH($B400,'3c Mappings'!$C$7:$O$7,0)))</f>
        <v>116.98113274336282</v>
      </c>
      <c r="M400" s="80">
        <f>IF(M217="-","-",M217*INDEX('3c Mappings'!$C$8:$O$21,MATCH($C400,'3c Mappings'!$B$8:$B$21,0),MATCH($B400,'3c Mappings'!$C$7:$O$7,0)))</f>
        <v>116.98113274336282</v>
      </c>
      <c r="N400" s="82"/>
      <c r="O400" s="80">
        <f>IF(O217="-","-",O217*INDEX('3c Mappings'!$C$8:$O$21,MATCH($C400,'3c Mappings'!$B$8:$B$21,0),MATCH($B400,'3c Mappings'!$C$7:$O$7,0)))</f>
        <v>116.98113274336282</v>
      </c>
      <c r="P400" s="80">
        <f>IF(P217="-","-",P217*INDEX('3c Mappings'!$C$8:$O$21,MATCH($C400,'3c Mappings'!$B$8:$B$21,0),MATCH($B400,'3c Mappings'!$C$7:$O$7,0)))</f>
        <v>119.69546041055719</v>
      </c>
      <c r="Q400" s="80">
        <f>IF(Q217="-","-",Q217*INDEX('3c Mappings'!$C$8:$O$21,MATCH($C400,'3c Mappings'!$B$8:$B$21,0),MATCH($B400,'3c Mappings'!$C$7:$O$7,0)))</f>
        <v>119.69546041055719</v>
      </c>
      <c r="R400" s="80">
        <f>IF(R217="-","-",R217*INDEX('3c Mappings'!$C$8:$O$21,MATCH($C400,'3c Mappings'!$B$8:$B$21,0),MATCH($B400,'3c Mappings'!$C$7:$O$7,0)))</f>
        <v>129.99599999999998</v>
      </c>
      <c r="S400" s="80">
        <f>IF(S217="-","-",S217*INDEX('3c Mappings'!$C$8:$O$21,MATCH($C400,'3c Mappings'!$B$8:$B$21,0),MATCH($B400,'3c Mappings'!$C$7:$O$7,0)))</f>
        <v>129.99599999999998</v>
      </c>
      <c r="T400" s="80">
        <f>IF(T217="-","-",T217*INDEX('3c Mappings'!$C$8:$O$21,MATCH($C400,'3c Mappings'!$B$8:$B$21,0),MATCH($B400,'3c Mappings'!$C$7:$O$7,0)))</f>
        <v>107.23070553935861</v>
      </c>
      <c r="U400" s="80">
        <f>IF(U217="-","-",U217*INDEX('3c Mappings'!$C$8:$O$21,MATCH($C400,'3c Mappings'!$B$8:$B$21,0),MATCH($B400,'3c Mappings'!$C$7:$O$7,0)))</f>
        <v>107.23070553935861</v>
      </c>
      <c r="V400" s="80">
        <f>IF(V217="-","-",V217*INDEX('3c Mappings'!$C$8:$O$21,MATCH($C400,'3c Mappings'!$B$8:$B$21,0),MATCH($B400,'3c Mappings'!$C$7:$O$7,0)))</f>
        <v>159.91758139534886</v>
      </c>
      <c r="W400" s="80">
        <f>IF(W217="-","-",W217*INDEX('3c Mappings'!$C$8:$O$21,MATCH($C400,'3c Mappings'!$B$8:$B$21,0),MATCH($B400,'3c Mappings'!$C$7:$O$7,0)))</f>
        <v>149.69665116279072</v>
      </c>
      <c r="X400" s="80">
        <f>IF(X217="-","-",X217*INDEX('3c Mappings'!$C$8:$O$21,MATCH($C400,'3c Mappings'!$B$8:$B$21,0),MATCH($B400,'3c Mappings'!$C$7:$O$7,0)))</f>
        <v>153.69460869565219</v>
      </c>
      <c r="Y400" s="80">
        <f>IF(Y217="-","-",Y217*INDEX('3c Mappings'!$C$8:$O$21,MATCH($C400,'3c Mappings'!$B$8:$B$21,0),MATCH($B400,'3c Mappings'!$C$7:$O$7,0)))</f>
        <v>153.69460869565219</v>
      </c>
      <c r="Z400" s="80">
        <f>IF(Z217="-","-",Z217*INDEX('3c Mappings'!$C$8:$O$21,MATCH($C400,'3c Mappings'!$B$8:$B$21,0),MATCH($B400,'3c Mappings'!$C$7:$O$7,0)))</f>
        <v>153.69460869565219</v>
      </c>
      <c r="AA400" s="80">
        <f>IF(AA217="-","-",AA217*INDEX('3c Mappings'!$C$8:$O$21,MATCH($C400,'3c Mappings'!$B$8:$B$21,0),MATCH($B400,'3c Mappings'!$C$7:$O$7,0)))</f>
        <v>153.69460869565219</v>
      </c>
      <c r="AB400" s="80">
        <f>IF(AB217="-","-",AB217*INDEX('3c Mappings'!$C$8:$O$21,MATCH($C400,'3c Mappings'!$B$8:$B$21,0),MATCH($B400,'3c Mappings'!$C$7:$O$7,0)))</f>
        <v>149.53451162790699</v>
      </c>
      <c r="AC400" s="80">
        <f>IF(AC217="-","-",AC217*INDEX('3c Mappings'!$C$8:$O$21,MATCH($C400,'3c Mappings'!$B$8:$B$21,0),MATCH($B400,'3c Mappings'!$C$7:$O$7,0)))</f>
        <v>149.53451162790699</v>
      </c>
      <c r="AD400" s="80">
        <f>IF(AD217="-","-",AD217*INDEX('3c Mappings'!$C$8:$O$21,MATCH($C400,'3c Mappings'!$B$8:$B$21,0),MATCH($B400,'3c Mappings'!$C$7:$O$7,0)))</f>
        <v>149.53451162790699</v>
      </c>
      <c r="AE400" s="80">
        <f>IF(AE217="-","-",AE217*INDEX('3c Mappings'!$C$8:$O$21,MATCH($C400,'3c Mappings'!$B$8:$B$21,0),MATCH($B400,'3c Mappings'!$C$7:$O$7,0)))</f>
        <v>149.53451162790699</v>
      </c>
      <c r="AF400" s="80">
        <f>IF(AF217="-","-",AF217*INDEX('3c Mappings'!$C$8:$O$21,MATCH($C400,'3c Mappings'!$B$8:$B$21,0),MATCH($B400,'3c Mappings'!$C$7:$O$7,0)))</f>
        <v>162.89885714285714</v>
      </c>
      <c r="AG400" s="80">
        <f>IF(AG217="-","-",AG217*INDEX('3c Mappings'!$C$8:$O$21,MATCH($C400,'3c Mappings'!$B$8:$B$21,0),MATCH($B400,'3c Mappings'!$C$7:$O$7,0)))</f>
        <v>162.89885714285714</v>
      </c>
      <c r="AH400" s="80" t="str">
        <f>IF(AH217="-","-",AH217*INDEX('3c Mappings'!$C$8:$O$21,MATCH($C400,'3c Mappings'!$B$8:$B$21,0),MATCH($B400,'3c Mappings'!$C$7:$O$7,0)))</f>
        <v>-</v>
      </c>
      <c r="AI400" s="80" t="str">
        <f>IF(AI217="-","-",AI217*INDEX('3c Mappings'!$C$8:$O$21,MATCH($C400,'3c Mappings'!$B$8:$B$21,0),MATCH($B400,'3c Mappings'!$C$7:$O$7,0)))</f>
        <v>-</v>
      </c>
      <c r="AJ400" s="80" t="str">
        <f>IF(AJ217="-","-",AJ217*INDEX('3c Mappings'!$C$8:$O$21,MATCH($C400,'3c Mappings'!$B$8:$B$21,0),MATCH($B400,'3c Mappings'!$C$7:$O$7,0)))</f>
        <v>-</v>
      </c>
      <c r="AK400" s="80" t="str">
        <f>IF(AK217="-","-",AK217*INDEX('3c Mappings'!$C$8:$O$21,MATCH($C400,'3c Mappings'!$B$8:$B$21,0),MATCH($B400,'3c Mappings'!$C$7:$O$7,0)))</f>
        <v>-</v>
      </c>
      <c r="AL400" s="80" t="str">
        <f>IF(AL217="-","-",AL217*INDEX('3c Mappings'!$C$8:$O$21,MATCH($C400,'3c Mappings'!$B$8:$B$21,0),MATCH($B400,'3c Mappings'!$C$7:$O$7,0)))</f>
        <v>-</v>
      </c>
      <c r="AM400" s="80" t="str">
        <f>IF(AM217="-","-",AM217*INDEX('3c Mappings'!$C$8:$O$21,MATCH($C400,'3c Mappings'!$B$8:$B$21,0),MATCH($B400,'3c Mappings'!$C$7:$O$7,0)))</f>
        <v>-</v>
      </c>
      <c r="AN400" s="80" t="str">
        <f>IF(AN217="-","-",AN217*INDEX('3c Mappings'!$C$8:$O$21,MATCH($C400,'3c Mappings'!$B$8:$B$21,0),MATCH($B400,'3c Mappings'!$C$7:$O$7,0)))</f>
        <v>-</v>
      </c>
      <c r="AO400" s="80" t="str">
        <f>IF(AO217="-","-",AO217*INDEX('3c Mappings'!$C$8:$O$21,MATCH($C400,'3c Mappings'!$B$8:$B$21,0),MATCH($B400,'3c Mappings'!$C$7:$O$7,0)))</f>
        <v>-</v>
      </c>
      <c r="AP400" s="80" t="str">
        <f>IF(AP217="-","-",AP217*INDEX('3c Mappings'!$C$8:$O$21,MATCH($C400,'3c Mappings'!$B$8:$B$21,0),MATCH($B400,'3c Mappings'!$C$7:$O$7,0)))</f>
        <v>-</v>
      </c>
      <c r="AQ400" s="80" t="str">
        <f>IF(AQ217="-","-",AQ217*INDEX('3c Mappings'!$C$8:$O$21,MATCH($C400,'3c Mappings'!$B$8:$B$21,0),MATCH($B400,'3c Mappings'!$C$7:$O$7,0)))</f>
        <v>-</v>
      </c>
      <c r="AR400" s="80" t="str">
        <f>IF(AR217="-","-",AR217*INDEX('3c Mappings'!$C$8:$O$21,MATCH($C400,'3c Mappings'!$B$8:$B$21,0),MATCH($B400,'3c Mappings'!$C$7:$O$7,0)))</f>
        <v>-</v>
      </c>
      <c r="AS400" s="80" t="str">
        <f>IF(AS217="-","-",AS217*INDEX('3c Mappings'!$C$8:$O$21,MATCH($C400,'3c Mappings'!$B$8:$B$21,0),MATCH($B400,'3c Mappings'!$C$7:$O$7,0)))</f>
        <v>-</v>
      </c>
      <c r="AT400" s="80" t="str">
        <f>IF(AT217="-","-",AT217*INDEX('3c Mappings'!$C$8:$O$21,MATCH($C400,'3c Mappings'!$B$8:$B$21,0),MATCH($B400,'3c Mappings'!$C$7:$O$7,0)))</f>
        <v>-</v>
      </c>
      <c r="AU400" s="80" t="str">
        <f>IF(AU217="-","-",AU217*INDEX('3c Mappings'!$C$8:$O$21,MATCH($C400,'3c Mappings'!$B$8:$B$21,0),MATCH($B400,'3c Mappings'!$C$7:$O$7,0)))</f>
        <v>-</v>
      </c>
      <c r="AV400" s="80" t="str">
        <f>IF(AV217="-","-",AV217*INDEX('3c Mappings'!$C$8:$O$21,MATCH($C400,'3c Mappings'!$B$8:$B$21,0),MATCH($B400,'3c Mappings'!$C$7:$O$7,0)))</f>
        <v>-</v>
      </c>
      <c r="AW400" s="80" t="str">
        <f>IF(AW217="-","-",AW217*INDEX('3c Mappings'!$C$8:$O$21,MATCH($C400,'3c Mappings'!$B$8:$B$21,0),MATCH($B400,'3c Mappings'!$C$7:$O$7,0)))</f>
        <v>-</v>
      </c>
      <c r="AX400" s="80" t="str">
        <f>IF(AX217="-","-",AX217*INDEX('3c Mappings'!$C$8:$O$21,MATCH($C400,'3c Mappings'!$B$8:$B$21,0),MATCH($B400,'3c Mappings'!$C$7:$O$7,0)))</f>
        <v>-</v>
      </c>
      <c r="AY400" s="80" t="str">
        <f>IF(AY217="-","-",AY217*INDEX('3c Mappings'!$C$8:$O$21,MATCH($C400,'3c Mappings'!$B$8:$B$21,0),MATCH($B400,'3c Mappings'!$C$7:$O$7,0)))</f>
        <v>-</v>
      </c>
      <c r="AZ400" s="80" t="str">
        <f>IF(AZ217="-","-",AZ217*INDEX('3c Mappings'!$C$8:$O$21,MATCH($C400,'3c Mappings'!$B$8:$B$21,0),MATCH($B400,'3c Mappings'!$C$7:$O$7,0)))</f>
        <v>-</v>
      </c>
      <c r="BA400" s="80" t="str">
        <f>IF(BA217="-","-",BA217*INDEX('3c Mappings'!$C$8:$O$21,MATCH($C400,'3c Mappings'!$B$8:$B$21,0),MATCH($B400,'3c Mappings'!$C$7:$O$7,0)))</f>
        <v>-</v>
      </c>
      <c r="BB400" s="80" t="str">
        <f>IF(BB217="-","-",BB217*INDEX('3c Mappings'!$C$8:$O$21,MATCH($C400,'3c Mappings'!$B$8:$B$21,0),MATCH($B400,'3c Mappings'!$C$7:$O$7,0)))</f>
        <v>-</v>
      </c>
    </row>
    <row r="401" spans="1:54" s="14" customFormat="1" ht="11.45">
      <c r="A401" s="10"/>
      <c r="B401" s="72" t="s">
        <v>209</v>
      </c>
      <c r="C401" s="73" t="s">
        <v>188</v>
      </c>
      <c r="D401" s="205"/>
      <c r="E401" s="29"/>
      <c r="F401" s="80">
        <f>IF(F218="-","-",F218*INDEX('3c Mappings'!$C$8:$O$21,MATCH($C401,'3c Mappings'!$B$8:$B$21,0),MATCH($B401,'3c Mappings'!$C$7:$O$7,0)))</f>
        <v>0</v>
      </c>
      <c r="G401" s="80">
        <f>IF(G218="-","-",G218*INDEX('3c Mappings'!$C$8:$O$21,MATCH($C401,'3c Mappings'!$B$8:$B$21,0),MATCH($B401,'3c Mappings'!$C$7:$O$7,0)))</f>
        <v>0</v>
      </c>
      <c r="H401" s="80">
        <f>IF(H218="-","-",H218*INDEX('3c Mappings'!$C$8:$O$21,MATCH($C401,'3c Mappings'!$B$8:$B$21,0),MATCH($B401,'3c Mappings'!$C$7:$O$7,0)))</f>
        <v>0</v>
      </c>
      <c r="I401" s="80">
        <f>IF(I218="-","-",I218*INDEX('3c Mappings'!$C$8:$O$21,MATCH($C401,'3c Mappings'!$B$8:$B$21,0),MATCH($B401,'3c Mappings'!$C$7:$O$7,0)))</f>
        <v>0</v>
      </c>
      <c r="J401" s="80">
        <f>IF(J218="-","-",J218*INDEX('3c Mappings'!$C$8:$O$21,MATCH($C401,'3c Mappings'!$B$8:$B$21,0),MATCH($B401,'3c Mappings'!$C$7:$O$7,0)))</f>
        <v>0</v>
      </c>
      <c r="K401" s="80">
        <f>IF(K218="-","-",K218*INDEX('3c Mappings'!$C$8:$O$21,MATCH($C401,'3c Mappings'!$B$8:$B$21,0),MATCH($B401,'3c Mappings'!$C$7:$O$7,0)))</f>
        <v>0</v>
      </c>
      <c r="L401" s="80">
        <f>IF(L218="-","-",L218*INDEX('3c Mappings'!$C$8:$O$21,MATCH($C401,'3c Mappings'!$B$8:$B$21,0),MATCH($B401,'3c Mappings'!$C$7:$O$7,0)))</f>
        <v>0</v>
      </c>
      <c r="M401" s="80">
        <f>IF(M218="-","-",M218*INDEX('3c Mappings'!$C$8:$O$21,MATCH($C401,'3c Mappings'!$B$8:$B$21,0),MATCH($B401,'3c Mappings'!$C$7:$O$7,0)))</f>
        <v>0</v>
      </c>
      <c r="N401" s="82"/>
      <c r="O401" s="80">
        <f>IF(O218="-","-",O218*INDEX('3c Mappings'!$C$8:$O$21,MATCH($C401,'3c Mappings'!$B$8:$B$21,0),MATCH($B401,'3c Mappings'!$C$7:$O$7,0)))</f>
        <v>0</v>
      </c>
      <c r="P401" s="80">
        <f>IF(P218="-","-",P218*INDEX('3c Mappings'!$C$8:$O$21,MATCH($C401,'3c Mappings'!$B$8:$B$21,0),MATCH($B401,'3c Mappings'!$C$7:$O$7,0)))</f>
        <v>0</v>
      </c>
      <c r="Q401" s="80">
        <f>IF(Q218="-","-",Q218*INDEX('3c Mappings'!$C$8:$O$21,MATCH($C401,'3c Mappings'!$B$8:$B$21,0),MATCH($B401,'3c Mappings'!$C$7:$O$7,0)))</f>
        <v>0</v>
      </c>
      <c r="R401" s="80">
        <f>IF(R218="-","-",R218*INDEX('3c Mappings'!$C$8:$O$21,MATCH($C401,'3c Mappings'!$B$8:$B$21,0),MATCH($B401,'3c Mappings'!$C$7:$O$7,0)))</f>
        <v>0</v>
      </c>
      <c r="S401" s="80">
        <f>IF(S218="-","-",S218*INDEX('3c Mappings'!$C$8:$O$21,MATCH($C401,'3c Mappings'!$B$8:$B$21,0),MATCH($B401,'3c Mappings'!$C$7:$O$7,0)))</f>
        <v>0</v>
      </c>
      <c r="T401" s="80">
        <f>IF(T218="-","-",T218*INDEX('3c Mappings'!$C$8:$O$21,MATCH($C401,'3c Mappings'!$B$8:$B$21,0),MATCH($B401,'3c Mappings'!$C$7:$O$7,0)))</f>
        <v>0</v>
      </c>
      <c r="U401" s="80">
        <f>IF(U218="-","-",U218*INDEX('3c Mappings'!$C$8:$O$21,MATCH($C401,'3c Mappings'!$B$8:$B$21,0),MATCH($B401,'3c Mappings'!$C$7:$O$7,0)))</f>
        <v>0</v>
      </c>
      <c r="V401" s="80">
        <f>IF(V218="-","-",V218*INDEX('3c Mappings'!$C$8:$O$21,MATCH($C401,'3c Mappings'!$B$8:$B$21,0),MATCH($B401,'3c Mappings'!$C$7:$O$7,0)))</f>
        <v>0</v>
      </c>
      <c r="W401" s="80">
        <f>IF(W218="-","-",W218*INDEX('3c Mappings'!$C$8:$O$21,MATCH($C401,'3c Mappings'!$B$8:$B$21,0),MATCH($B401,'3c Mappings'!$C$7:$O$7,0)))</f>
        <v>0</v>
      </c>
      <c r="X401" s="80">
        <f>IF(X218="-","-",X218*INDEX('3c Mappings'!$C$8:$O$21,MATCH($C401,'3c Mappings'!$B$8:$B$21,0),MATCH($B401,'3c Mappings'!$C$7:$O$7,0)))</f>
        <v>0</v>
      </c>
      <c r="Y401" s="80">
        <f>IF(Y218="-","-",Y218*INDEX('3c Mappings'!$C$8:$O$21,MATCH($C401,'3c Mappings'!$B$8:$B$21,0),MATCH($B401,'3c Mappings'!$C$7:$O$7,0)))</f>
        <v>0</v>
      </c>
      <c r="Z401" s="80">
        <f>IF(Z218="-","-",Z218*INDEX('3c Mappings'!$C$8:$O$21,MATCH($C401,'3c Mappings'!$B$8:$B$21,0),MATCH($B401,'3c Mappings'!$C$7:$O$7,0)))</f>
        <v>0</v>
      </c>
      <c r="AA401" s="80">
        <f>IF(AA218="-","-",AA218*INDEX('3c Mappings'!$C$8:$O$21,MATCH($C401,'3c Mappings'!$B$8:$B$21,0),MATCH($B401,'3c Mappings'!$C$7:$O$7,0)))</f>
        <v>0</v>
      </c>
      <c r="AB401" s="80">
        <f>IF(AB218="-","-",AB218*INDEX('3c Mappings'!$C$8:$O$21,MATCH($C401,'3c Mappings'!$B$8:$B$21,0),MATCH($B401,'3c Mappings'!$C$7:$O$7,0)))</f>
        <v>0</v>
      </c>
      <c r="AC401" s="80">
        <f>IF(AC218="-","-",AC218*INDEX('3c Mappings'!$C$8:$O$21,MATCH($C401,'3c Mappings'!$B$8:$B$21,0),MATCH($B401,'3c Mappings'!$C$7:$O$7,0)))</f>
        <v>0</v>
      </c>
      <c r="AD401" s="80">
        <f>IF(AD218="-","-",AD218*INDEX('3c Mappings'!$C$8:$O$21,MATCH($C401,'3c Mappings'!$B$8:$B$21,0),MATCH($B401,'3c Mappings'!$C$7:$O$7,0)))</f>
        <v>0</v>
      </c>
      <c r="AE401" s="80">
        <f>IF(AE218="-","-",AE218*INDEX('3c Mappings'!$C$8:$O$21,MATCH($C401,'3c Mappings'!$B$8:$B$21,0),MATCH($B401,'3c Mappings'!$C$7:$O$7,0)))</f>
        <v>0</v>
      </c>
      <c r="AF401" s="80">
        <f>IF(AF218="-","-",AF218*INDEX('3c Mappings'!$C$8:$O$21,MATCH($C401,'3c Mappings'!$B$8:$B$21,0),MATCH($B401,'3c Mappings'!$C$7:$O$7,0)))</f>
        <v>0</v>
      </c>
      <c r="AG401" s="80">
        <f>IF(AG218="-","-",AG218*INDEX('3c Mappings'!$C$8:$O$21,MATCH($C401,'3c Mappings'!$B$8:$B$21,0),MATCH($B401,'3c Mappings'!$C$7:$O$7,0)))</f>
        <v>0</v>
      </c>
      <c r="AH401" s="80" t="str">
        <f>IF(AH218="-","-",AH218*INDEX('3c Mappings'!$C$8:$O$21,MATCH($C401,'3c Mappings'!$B$8:$B$21,0),MATCH($B401,'3c Mappings'!$C$7:$O$7,0)))</f>
        <v>-</v>
      </c>
      <c r="AI401" s="80" t="str">
        <f>IF(AI218="-","-",AI218*INDEX('3c Mappings'!$C$8:$O$21,MATCH($C401,'3c Mappings'!$B$8:$B$21,0),MATCH($B401,'3c Mappings'!$C$7:$O$7,0)))</f>
        <v>-</v>
      </c>
      <c r="AJ401" s="80" t="str">
        <f>IF(AJ218="-","-",AJ218*INDEX('3c Mappings'!$C$8:$O$21,MATCH($C401,'3c Mappings'!$B$8:$B$21,0),MATCH($B401,'3c Mappings'!$C$7:$O$7,0)))</f>
        <v>-</v>
      </c>
      <c r="AK401" s="80" t="str">
        <f>IF(AK218="-","-",AK218*INDEX('3c Mappings'!$C$8:$O$21,MATCH($C401,'3c Mappings'!$B$8:$B$21,0),MATCH($B401,'3c Mappings'!$C$7:$O$7,0)))</f>
        <v>-</v>
      </c>
      <c r="AL401" s="80" t="str">
        <f>IF(AL218="-","-",AL218*INDEX('3c Mappings'!$C$8:$O$21,MATCH($C401,'3c Mappings'!$B$8:$B$21,0),MATCH($B401,'3c Mappings'!$C$7:$O$7,0)))</f>
        <v>-</v>
      </c>
      <c r="AM401" s="80" t="str">
        <f>IF(AM218="-","-",AM218*INDEX('3c Mappings'!$C$8:$O$21,MATCH($C401,'3c Mappings'!$B$8:$B$21,0),MATCH($B401,'3c Mappings'!$C$7:$O$7,0)))</f>
        <v>-</v>
      </c>
      <c r="AN401" s="80" t="str">
        <f>IF(AN218="-","-",AN218*INDEX('3c Mappings'!$C$8:$O$21,MATCH($C401,'3c Mappings'!$B$8:$B$21,0),MATCH($B401,'3c Mappings'!$C$7:$O$7,0)))</f>
        <v>-</v>
      </c>
      <c r="AO401" s="80" t="str">
        <f>IF(AO218="-","-",AO218*INDEX('3c Mappings'!$C$8:$O$21,MATCH($C401,'3c Mappings'!$B$8:$B$21,0),MATCH($B401,'3c Mappings'!$C$7:$O$7,0)))</f>
        <v>-</v>
      </c>
      <c r="AP401" s="80" t="str">
        <f>IF(AP218="-","-",AP218*INDEX('3c Mappings'!$C$8:$O$21,MATCH($C401,'3c Mappings'!$B$8:$B$21,0),MATCH($B401,'3c Mappings'!$C$7:$O$7,0)))</f>
        <v>-</v>
      </c>
      <c r="AQ401" s="80" t="str">
        <f>IF(AQ218="-","-",AQ218*INDEX('3c Mappings'!$C$8:$O$21,MATCH($C401,'3c Mappings'!$B$8:$B$21,0),MATCH($B401,'3c Mappings'!$C$7:$O$7,0)))</f>
        <v>-</v>
      </c>
      <c r="AR401" s="80" t="str">
        <f>IF(AR218="-","-",AR218*INDEX('3c Mappings'!$C$8:$O$21,MATCH($C401,'3c Mappings'!$B$8:$B$21,0),MATCH($B401,'3c Mappings'!$C$7:$O$7,0)))</f>
        <v>-</v>
      </c>
      <c r="AS401" s="80" t="str">
        <f>IF(AS218="-","-",AS218*INDEX('3c Mappings'!$C$8:$O$21,MATCH($C401,'3c Mappings'!$B$8:$B$21,0),MATCH($B401,'3c Mappings'!$C$7:$O$7,0)))</f>
        <v>-</v>
      </c>
      <c r="AT401" s="80" t="str">
        <f>IF(AT218="-","-",AT218*INDEX('3c Mappings'!$C$8:$O$21,MATCH($C401,'3c Mappings'!$B$8:$B$21,0),MATCH($B401,'3c Mappings'!$C$7:$O$7,0)))</f>
        <v>-</v>
      </c>
      <c r="AU401" s="80" t="str">
        <f>IF(AU218="-","-",AU218*INDEX('3c Mappings'!$C$8:$O$21,MATCH($C401,'3c Mappings'!$B$8:$B$21,0),MATCH($B401,'3c Mappings'!$C$7:$O$7,0)))</f>
        <v>-</v>
      </c>
      <c r="AV401" s="80" t="str">
        <f>IF(AV218="-","-",AV218*INDEX('3c Mappings'!$C$8:$O$21,MATCH($C401,'3c Mappings'!$B$8:$B$21,0),MATCH($B401,'3c Mappings'!$C$7:$O$7,0)))</f>
        <v>-</v>
      </c>
      <c r="AW401" s="80" t="str">
        <f>IF(AW218="-","-",AW218*INDEX('3c Mappings'!$C$8:$O$21,MATCH($C401,'3c Mappings'!$B$8:$B$21,0),MATCH($B401,'3c Mappings'!$C$7:$O$7,0)))</f>
        <v>-</v>
      </c>
      <c r="AX401" s="80" t="str">
        <f>IF(AX218="-","-",AX218*INDEX('3c Mappings'!$C$8:$O$21,MATCH($C401,'3c Mappings'!$B$8:$B$21,0),MATCH($B401,'3c Mappings'!$C$7:$O$7,0)))</f>
        <v>-</v>
      </c>
      <c r="AY401" s="80" t="str">
        <f>IF(AY218="-","-",AY218*INDEX('3c Mappings'!$C$8:$O$21,MATCH($C401,'3c Mappings'!$B$8:$B$21,0),MATCH($B401,'3c Mappings'!$C$7:$O$7,0)))</f>
        <v>-</v>
      </c>
      <c r="AZ401" s="80" t="str">
        <f>IF(AZ218="-","-",AZ218*INDEX('3c Mappings'!$C$8:$O$21,MATCH($C401,'3c Mappings'!$B$8:$B$21,0),MATCH($B401,'3c Mappings'!$C$7:$O$7,0)))</f>
        <v>-</v>
      </c>
      <c r="BA401" s="80" t="str">
        <f>IF(BA218="-","-",BA218*INDEX('3c Mappings'!$C$8:$O$21,MATCH($C401,'3c Mappings'!$B$8:$B$21,0),MATCH($B401,'3c Mappings'!$C$7:$O$7,0)))</f>
        <v>-</v>
      </c>
      <c r="BB401" s="80" t="str">
        <f>IF(BB218="-","-",BB218*INDEX('3c Mappings'!$C$8:$O$21,MATCH($C401,'3c Mappings'!$B$8:$B$21,0),MATCH($B401,'3c Mappings'!$C$7:$O$7,0)))</f>
        <v>-</v>
      </c>
    </row>
    <row r="402" spans="1:54" s="14" customFormat="1" ht="11.45">
      <c r="A402" s="10"/>
      <c r="B402" s="72" t="s">
        <v>210</v>
      </c>
      <c r="C402" s="73" t="s">
        <v>188</v>
      </c>
      <c r="D402" s="205"/>
      <c r="E402" s="29"/>
      <c r="F402" s="80">
        <f>IF(F219="-","-",F219*INDEX('3c Mappings'!$C$8:$O$21,MATCH($C402,'3c Mappings'!$B$8:$B$21,0),MATCH($B402,'3c Mappings'!$C$7:$O$7,0)))</f>
        <v>0</v>
      </c>
      <c r="G402" s="80">
        <f>IF(G219="-","-",G219*INDEX('3c Mappings'!$C$8:$O$21,MATCH($C402,'3c Mappings'!$B$8:$B$21,0),MATCH($B402,'3c Mappings'!$C$7:$O$7,0)))</f>
        <v>0</v>
      </c>
      <c r="H402" s="80">
        <f>IF(H219="-","-",H219*INDEX('3c Mappings'!$C$8:$O$21,MATCH($C402,'3c Mappings'!$B$8:$B$21,0),MATCH($B402,'3c Mappings'!$C$7:$O$7,0)))</f>
        <v>0</v>
      </c>
      <c r="I402" s="80">
        <f>IF(I219="-","-",I219*INDEX('3c Mappings'!$C$8:$O$21,MATCH($C402,'3c Mappings'!$B$8:$B$21,0),MATCH($B402,'3c Mappings'!$C$7:$O$7,0)))</f>
        <v>0</v>
      </c>
      <c r="J402" s="80">
        <f>IF(J219="-","-",J219*INDEX('3c Mappings'!$C$8:$O$21,MATCH($C402,'3c Mappings'!$B$8:$B$21,0),MATCH($B402,'3c Mappings'!$C$7:$O$7,0)))</f>
        <v>0</v>
      </c>
      <c r="K402" s="80">
        <f>IF(K219="-","-",K219*INDEX('3c Mappings'!$C$8:$O$21,MATCH($C402,'3c Mappings'!$B$8:$B$21,0),MATCH($B402,'3c Mappings'!$C$7:$O$7,0)))</f>
        <v>0</v>
      </c>
      <c r="L402" s="80">
        <f>IF(L219="-","-",L219*INDEX('3c Mappings'!$C$8:$O$21,MATCH($C402,'3c Mappings'!$B$8:$B$21,0),MATCH($B402,'3c Mappings'!$C$7:$O$7,0)))</f>
        <v>0</v>
      </c>
      <c r="M402" s="80">
        <f>IF(M219="-","-",M219*INDEX('3c Mappings'!$C$8:$O$21,MATCH($C402,'3c Mappings'!$B$8:$B$21,0),MATCH($B402,'3c Mappings'!$C$7:$O$7,0)))</f>
        <v>0</v>
      </c>
      <c r="N402" s="82"/>
      <c r="O402" s="80">
        <f>IF(O219="-","-",O219*INDEX('3c Mappings'!$C$8:$O$21,MATCH($C402,'3c Mappings'!$B$8:$B$21,0),MATCH($B402,'3c Mappings'!$C$7:$O$7,0)))</f>
        <v>0</v>
      </c>
      <c r="P402" s="80">
        <f>IF(P219="-","-",P219*INDEX('3c Mappings'!$C$8:$O$21,MATCH($C402,'3c Mappings'!$B$8:$B$21,0),MATCH($B402,'3c Mappings'!$C$7:$O$7,0)))</f>
        <v>0</v>
      </c>
      <c r="Q402" s="80">
        <f>IF(Q219="-","-",Q219*INDEX('3c Mappings'!$C$8:$O$21,MATCH($C402,'3c Mappings'!$B$8:$B$21,0),MATCH($B402,'3c Mappings'!$C$7:$O$7,0)))</f>
        <v>0</v>
      </c>
      <c r="R402" s="80">
        <f>IF(R219="-","-",R219*INDEX('3c Mappings'!$C$8:$O$21,MATCH($C402,'3c Mappings'!$B$8:$B$21,0),MATCH($B402,'3c Mappings'!$C$7:$O$7,0)))</f>
        <v>0</v>
      </c>
      <c r="S402" s="80">
        <f>IF(S219="-","-",S219*INDEX('3c Mappings'!$C$8:$O$21,MATCH($C402,'3c Mappings'!$B$8:$B$21,0),MATCH($B402,'3c Mappings'!$C$7:$O$7,0)))</f>
        <v>0</v>
      </c>
      <c r="T402" s="80">
        <f>IF(T219="-","-",T219*INDEX('3c Mappings'!$C$8:$O$21,MATCH($C402,'3c Mappings'!$B$8:$B$21,0),MATCH($B402,'3c Mappings'!$C$7:$O$7,0)))</f>
        <v>0</v>
      </c>
      <c r="U402" s="80">
        <f>IF(U219="-","-",U219*INDEX('3c Mappings'!$C$8:$O$21,MATCH($C402,'3c Mappings'!$B$8:$B$21,0),MATCH($B402,'3c Mappings'!$C$7:$O$7,0)))</f>
        <v>0</v>
      </c>
      <c r="V402" s="80">
        <f>IF(V219="-","-",V219*INDEX('3c Mappings'!$C$8:$O$21,MATCH($C402,'3c Mappings'!$B$8:$B$21,0),MATCH($B402,'3c Mappings'!$C$7:$O$7,0)))</f>
        <v>0</v>
      </c>
      <c r="W402" s="80">
        <f>IF(W219="-","-",W219*INDEX('3c Mappings'!$C$8:$O$21,MATCH($C402,'3c Mappings'!$B$8:$B$21,0),MATCH($B402,'3c Mappings'!$C$7:$O$7,0)))</f>
        <v>0</v>
      </c>
      <c r="X402" s="80">
        <f>IF(X219="-","-",X219*INDEX('3c Mappings'!$C$8:$O$21,MATCH($C402,'3c Mappings'!$B$8:$B$21,0),MATCH($B402,'3c Mappings'!$C$7:$O$7,0)))</f>
        <v>0</v>
      </c>
      <c r="Y402" s="80">
        <f>IF(Y219="-","-",Y219*INDEX('3c Mappings'!$C$8:$O$21,MATCH($C402,'3c Mappings'!$B$8:$B$21,0),MATCH($B402,'3c Mappings'!$C$7:$O$7,0)))</f>
        <v>0</v>
      </c>
      <c r="Z402" s="80">
        <f>IF(Z219="-","-",Z219*INDEX('3c Mappings'!$C$8:$O$21,MATCH($C402,'3c Mappings'!$B$8:$B$21,0),MATCH($B402,'3c Mappings'!$C$7:$O$7,0)))</f>
        <v>0</v>
      </c>
      <c r="AA402" s="80">
        <f>IF(AA219="-","-",AA219*INDEX('3c Mappings'!$C$8:$O$21,MATCH($C402,'3c Mappings'!$B$8:$B$21,0),MATCH($B402,'3c Mappings'!$C$7:$O$7,0)))</f>
        <v>0</v>
      </c>
      <c r="AB402" s="80">
        <f>IF(AB219="-","-",AB219*INDEX('3c Mappings'!$C$8:$O$21,MATCH($C402,'3c Mappings'!$B$8:$B$21,0),MATCH($B402,'3c Mappings'!$C$7:$O$7,0)))</f>
        <v>0</v>
      </c>
      <c r="AC402" s="80">
        <f>IF(AC219="-","-",AC219*INDEX('3c Mappings'!$C$8:$O$21,MATCH($C402,'3c Mappings'!$B$8:$B$21,0),MATCH($B402,'3c Mappings'!$C$7:$O$7,0)))</f>
        <v>0</v>
      </c>
      <c r="AD402" s="80">
        <f>IF(AD219="-","-",AD219*INDEX('3c Mappings'!$C$8:$O$21,MATCH($C402,'3c Mappings'!$B$8:$B$21,0),MATCH($B402,'3c Mappings'!$C$7:$O$7,0)))</f>
        <v>0</v>
      </c>
      <c r="AE402" s="80">
        <f>IF(AE219="-","-",AE219*INDEX('3c Mappings'!$C$8:$O$21,MATCH($C402,'3c Mappings'!$B$8:$B$21,0),MATCH($B402,'3c Mappings'!$C$7:$O$7,0)))</f>
        <v>0</v>
      </c>
      <c r="AF402" s="80">
        <f>IF(AF219="-","-",AF219*INDEX('3c Mappings'!$C$8:$O$21,MATCH($C402,'3c Mappings'!$B$8:$B$21,0),MATCH($B402,'3c Mappings'!$C$7:$O$7,0)))</f>
        <v>0</v>
      </c>
      <c r="AG402" s="80">
        <f>IF(AG219="-","-",AG219*INDEX('3c Mappings'!$C$8:$O$21,MATCH($C402,'3c Mappings'!$B$8:$B$21,0),MATCH($B402,'3c Mappings'!$C$7:$O$7,0)))</f>
        <v>0</v>
      </c>
      <c r="AH402" s="80" t="str">
        <f>IF(AH219="-","-",AH219*INDEX('3c Mappings'!$C$8:$O$21,MATCH($C402,'3c Mappings'!$B$8:$B$21,0),MATCH($B402,'3c Mappings'!$C$7:$O$7,0)))</f>
        <v>-</v>
      </c>
      <c r="AI402" s="80" t="str">
        <f>IF(AI219="-","-",AI219*INDEX('3c Mappings'!$C$8:$O$21,MATCH($C402,'3c Mappings'!$B$8:$B$21,0),MATCH($B402,'3c Mappings'!$C$7:$O$7,0)))</f>
        <v>-</v>
      </c>
      <c r="AJ402" s="80" t="str">
        <f>IF(AJ219="-","-",AJ219*INDEX('3c Mappings'!$C$8:$O$21,MATCH($C402,'3c Mappings'!$B$8:$B$21,0),MATCH($B402,'3c Mappings'!$C$7:$O$7,0)))</f>
        <v>-</v>
      </c>
      <c r="AK402" s="80" t="str">
        <f>IF(AK219="-","-",AK219*INDEX('3c Mappings'!$C$8:$O$21,MATCH($C402,'3c Mappings'!$B$8:$B$21,0),MATCH($B402,'3c Mappings'!$C$7:$O$7,0)))</f>
        <v>-</v>
      </c>
      <c r="AL402" s="80" t="str">
        <f>IF(AL219="-","-",AL219*INDEX('3c Mappings'!$C$8:$O$21,MATCH($C402,'3c Mappings'!$B$8:$B$21,0),MATCH($B402,'3c Mappings'!$C$7:$O$7,0)))</f>
        <v>-</v>
      </c>
      <c r="AM402" s="80" t="str">
        <f>IF(AM219="-","-",AM219*INDEX('3c Mappings'!$C$8:$O$21,MATCH($C402,'3c Mappings'!$B$8:$B$21,0),MATCH($B402,'3c Mappings'!$C$7:$O$7,0)))</f>
        <v>-</v>
      </c>
      <c r="AN402" s="80" t="str">
        <f>IF(AN219="-","-",AN219*INDEX('3c Mappings'!$C$8:$O$21,MATCH($C402,'3c Mappings'!$B$8:$B$21,0),MATCH($B402,'3c Mappings'!$C$7:$O$7,0)))</f>
        <v>-</v>
      </c>
      <c r="AO402" s="80" t="str">
        <f>IF(AO219="-","-",AO219*INDEX('3c Mappings'!$C$8:$O$21,MATCH($C402,'3c Mappings'!$B$8:$B$21,0),MATCH($B402,'3c Mappings'!$C$7:$O$7,0)))</f>
        <v>-</v>
      </c>
      <c r="AP402" s="80" t="str">
        <f>IF(AP219="-","-",AP219*INDEX('3c Mappings'!$C$8:$O$21,MATCH($C402,'3c Mappings'!$B$8:$B$21,0),MATCH($B402,'3c Mappings'!$C$7:$O$7,0)))</f>
        <v>-</v>
      </c>
      <c r="AQ402" s="80" t="str">
        <f>IF(AQ219="-","-",AQ219*INDEX('3c Mappings'!$C$8:$O$21,MATCH($C402,'3c Mappings'!$B$8:$B$21,0),MATCH($B402,'3c Mappings'!$C$7:$O$7,0)))</f>
        <v>-</v>
      </c>
      <c r="AR402" s="80" t="str">
        <f>IF(AR219="-","-",AR219*INDEX('3c Mappings'!$C$8:$O$21,MATCH($C402,'3c Mappings'!$B$8:$B$21,0),MATCH($B402,'3c Mappings'!$C$7:$O$7,0)))</f>
        <v>-</v>
      </c>
      <c r="AS402" s="80" t="str">
        <f>IF(AS219="-","-",AS219*INDEX('3c Mappings'!$C$8:$O$21,MATCH($C402,'3c Mappings'!$B$8:$B$21,0),MATCH($B402,'3c Mappings'!$C$7:$O$7,0)))</f>
        <v>-</v>
      </c>
      <c r="AT402" s="80" t="str">
        <f>IF(AT219="-","-",AT219*INDEX('3c Mappings'!$C$8:$O$21,MATCH($C402,'3c Mappings'!$B$8:$B$21,0),MATCH($B402,'3c Mappings'!$C$7:$O$7,0)))</f>
        <v>-</v>
      </c>
      <c r="AU402" s="80" t="str">
        <f>IF(AU219="-","-",AU219*INDEX('3c Mappings'!$C$8:$O$21,MATCH($C402,'3c Mappings'!$B$8:$B$21,0),MATCH($B402,'3c Mappings'!$C$7:$O$7,0)))</f>
        <v>-</v>
      </c>
      <c r="AV402" s="80" t="str">
        <f>IF(AV219="-","-",AV219*INDEX('3c Mappings'!$C$8:$O$21,MATCH($C402,'3c Mappings'!$B$8:$B$21,0),MATCH($B402,'3c Mappings'!$C$7:$O$7,0)))</f>
        <v>-</v>
      </c>
      <c r="AW402" s="80" t="str">
        <f>IF(AW219="-","-",AW219*INDEX('3c Mappings'!$C$8:$O$21,MATCH($C402,'3c Mappings'!$B$8:$B$21,0),MATCH($B402,'3c Mappings'!$C$7:$O$7,0)))</f>
        <v>-</v>
      </c>
      <c r="AX402" s="80" t="str">
        <f>IF(AX219="-","-",AX219*INDEX('3c Mappings'!$C$8:$O$21,MATCH($C402,'3c Mappings'!$B$8:$B$21,0),MATCH($B402,'3c Mappings'!$C$7:$O$7,0)))</f>
        <v>-</v>
      </c>
      <c r="AY402" s="80" t="str">
        <f>IF(AY219="-","-",AY219*INDEX('3c Mappings'!$C$8:$O$21,MATCH($C402,'3c Mappings'!$B$8:$B$21,0),MATCH($B402,'3c Mappings'!$C$7:$O$7,0)))</f>
        <v>-</v>
      </c>
      <c r="AZ402" s="80" t="str">
        <f>IF(AZ219="-","-",AZ219*INDEX('3c Mappings'!$C$8:$O$21,MATCH($C402,'3c Mappings'!$B$8:$B$21,0),MATCH($B402,'3c Mappings'!$C$7:$O$7,0)))</f>
        <v>-</v>
      </c>
      <c r="BA402" s="80" t="str">
        <f>IF(BA219="-","-",BA219*INDEX('3c Mappings'!$C$8:$O$21,MATCH($C402,'3c Mappings'!$B$8:$B$21,0),MATCH($B402,'3c Mappings'!$C$7:$O$7,0)))</f>
        <v>-</v>
      </c>
      <c r="BB402" s="80" t="str">
        <f>IF(BB219="-","-",BB219*INDEX('3c Mappings'!$C$8:$O$21,MATCH($C402,'3c Mappings'!$B$8:$B$21,0),MATCH($B402,'3c Mappings'!$C$7:$O$7,0)))</f>
        <v>-</v>
      </c>
    </row>
    <row r="403" spans="1:54" s="14" customFormat="1" ht="11.45">
      <c r="A403" s="10"/>
      <c r="B403" s="72" t="s">
        <v>211</v>
      </c>
      <c r="C403" s="73" t="s">
        <v>188</v>
      </c>
      <c r="D403" s="205"/>
      <c r="E403" s="29"/>
      <c r="F403" s="80">
        <f>IF(F220="-","-",F220*INDEX('3c Mappings'!$C$8:$O$21,MATCH($C403,'3c Mappings'!$B$8:$B$21,0),MATCH($B403,'3c Mappings'!$C$7:$O$7,0)))</f>
        <v>0</v>
      </c>
      <c r="G403" s="80">
        <f>IF(G220="-","-",G220*INDEX('3c Mappings'!$C$8:$O$21,MATCH($C403,'3c Mappings'!$B$8:$B$21,0),MATCH($B403,'3c Mappings'!$C$7:$O$7,0)))</f>
        <v>0</v>
      </c>
      <c r="H403" s="80">
        <f>IF(H220="-","-",H220*INDEX('3c Mappings'!$C$8:$O$21,MATCH($C403,'3c Mappings'!$B$8:$B$21,0),MATCH($B403,'3c Mappings'!$C$7:$O$7,0)))</f>
        <v>0</v>
      </c>
      <c r="I403" s="80">
        <f>IF(I220="-","-",I220*INDEX('3c Mappings'!$C$8:$O$21,MATCH($C403,'3c Mappings'!$B$8:$B$21,0),MATCH($B403,'3c Mappings'!$C$7:$O$7,0)))</f>
        <v>0</v>
      </c>
      <c r="J403" s="80">
        <f>IF(J220="-","-",J220*INDEX('3c Mappings'!$C$8:$O$21,MATCH($C403,'3c Mappings'!$B$8:$B$21,0),MATCH($B403,'3c Mappings'!$C$7:$O$7,0)))</f>
        <v>0</v>
      </c>
      <c r="K403" s="80">
        <f>IF(K220="-","-",K220*INDEX('3c Mappings'!$C$8:$O$21,MATCH($C403,'3c Mappings'!$B$8:$B$21,0),MATCH($B403,'3c Mappings'!$C$7:$O$7,0)))</f>
        <v>0</v>
      </c>
      <c r="L403" s="80">
        <f>IF(L220="-","-",L220*INDEX('3c Mappings'!$C$8:$O$21,MATCH($C403,'3c Mappings'!$B$8:$B$21,0),MATCH($B403,'3c Mappings'!$C$7:$O$7,0)))</f>
        <v>0</v>
      </c>
      <c r="M403" s="80">
        <f>IF(M220="-","-",M220*INDEX('3c Mappings'!$C$8:$O$21,MATCH($C403,'3c Mappings'!$B$8:$B$21,0),MATCH($B403,'3c Mappings'!$C$7:$O$7,0)))</f>
        <v>0</v>
      </c>
      <c r="N403" s="82"/>
      <c r="O403" s="80">
        <f>IF(O220="-","-",O220*INDEX('3c Mappings'!$C$8:$O$21,MATCH($C403,'3c Mappings'!$B$8:$B$21,0),MATCH($B403,'3c Mappings'!$C$7:$O$7,0)))</f>
        <v>0</v>
      </c>
      <c r="P403" s="80">
        <f>IF(P220="-","-",P220*INDEX('3c Mappings'!$C$8:$O$21,MATCH($C403,'3c Mappings'!$B$8:$B$21,0),MATCH($B403,'3c Mappings'!$C$7:$O$7,0)))</f>
        <v>0</v>
      </c>
      <c r="Q403" s="80">
        <f>IF(Q220="-","-",Q220*INDEX('3c Mappings'!$C$8:$O$21,MATCH($C403,'3c Mappings'!$B$8:$B$21,0),MATCH($B403,'3c Mappings'!$C$7:$O$7,0)))</f>
        <v>0</v>
      </c>
      <c r="R403" s="80">
        <f>IF(R220="-","-",R220*INDEX('3c Mappings'!$C$8:$O$21,MATCH($C403,'3c Mappings'!$B$8:$B$21,0),MATCH($B403,'3c Mappings'!$C$7:$O$7,0)))</f>
        <v>0</v>
      </c>
      <c r="S403" s="80">
        <f>IF(S220="-","-",S220*INDEX('3c Mappings'!$C$8:$O$21,MATCH($C403,'3c Mappings'!$B$8:$B$21,0),MATCH($B403,'3c Mappings'!$C$7:$O$7,0)))</f>
        <v>0</v>
      </c>
      <c r="T403" s="80">
        <f>IF(T220="-","-",T220*INDEX('3c Mappings'!$C$8:$O$21,MATCH($C403,'3c Mappings'!$B$8:$B$21,0),MATCH($B403,'3c Mappings'!$C$7:$O$7,0)))</f>
        <v>0</v>
      </c>
      <c r="U403" s="80">
        <f>IF(U220="-","-",U220*INDEX('3c Mappings'!$C$8:$O$21,MATCH($C403,'3c Mappings'!$B$8:$B$21,0),MATCH($B403,'3c Mappings'!$C$7:$O$7,0)))</f>
        <v>0</v>
      </c>
      <c r="V403" s="80">
        <f>IF(V220="-","-",V220*INDEX('3c Mappings'!$C$8:$O$21,MATCH($C403,'3c Mappings'!$B$8:$B$21,0),MATCH($B403,'3c Mappings'!$C$7:$O$7,0)))</f>
        <v>0</v>
      </c>
      <c r="W403" s="80">
        <f>IF(W220="-","-",W220*INDEX('3c Mappings'!$C$8:$O$21,MATCH($C403,'3c Mappings'!$B$8:$B$21,0),MATCH($B403,'3c Mappings'!$C$7:$O$7,0)))</f>
        <v>0</v>
      </c>
      <c r="X403" s="80">
        <f>IF(X220="-","-",X220*INDEX('3c Mappings'!$C$8:$O$21,MATCH($C403,'3c Mappings'!$B$8:$B$21,0),MATCH($B403,'3c Mappings'!$C$7:$O$7,0)))</f>
        <v>0</v>
      </c>
      <c r="Y403" s="80">
        <f>IF(Y220="-","-",Y220*INDEX('3c Mappings'!$C$8:$O$21,MATCH($C403,'3c Mappings'!$B$8:$B$21,0),MATCH($B403,'3c Mappings'!$C$7:$O$7,0)))</f>
        <v>0</v>
      </c>
      <c r="Z403" s="80">
        <f>IF(Z220="-","-",Z220*INDEX('3c Mappings'!$C$8:$O$21,MATCH($C403,'3c Mappings'!$B$8:$B$21,0),MATCH($B403,'3c Mappings'!$C$7:$O$7,0)))</f>
        <v>0</v>
      </c>
      <c r="AA403" s="80">
        <f>IF(AA220="-","-",AA220*INDEX('3c Mappings'!$C$8:$O$21,MATCH($C403,'3c Mappings'!$B$8:$B$21,0),MATCH($B403,'3c Mappings'!$C$7:$O$7,0)))</f>
        <v>0</v>
      </c>
      <c r="AB403" s="80">
        <f>IF(AB220="-","-",AB220*INDEX('3c Mappings'!$C$8:$O$21,MATCH($C403,'3c Mappings'!$B$8:$B$21,0),MATCH($B403,'3c Mappings'!$C$7:$O$7,0)))</f>
        <v>0</v>
      </c>
      <c r="AC403" s="80">
        <f>IF(AC220="-","-",AC220*INDEX('3c Mappings'!$C$8:$O$21,MATCH($C403,'3c Mappings'!$B$8:$B$21,0),MATCH($B403,'3c Mappings'!$C$7:$O$7,0)))</f>
        <v>0</v>
      </c>
      <c r="AD403" s="80">
        <f>IF(AD220="-","-",AD220*INDEX('3c Mappings'!$C$8:$O$21,MATCH($C403,'3c Mappings'!$B$8:$B$21,0),MATCH($B403,'3c Mappings'!$C$7:$O$7,0)))</f>
        <v>0</v>
      </c>
      <c r="AE403" s="80">
        <f>IF(AE220="-","-",AE220*INDEX('3c Mappings'!$C$8:$O$21,MATCH($C403,'3c Mappings'!$B$8:$B$21,0),MATCH($B403,'3c Mappings'!$C$7:$O$7,0)))</f>
        <v>0</v>
      </c>
      <c r="AF403" s="80">
        <f>IF(AF220="-","-",AF220*INDEX('3c Mappings'!$C$8:$O$21,MATCH($C403,'3c Mappings'!$B$8:$B$21,0),MATCH($B403,'3c Mappings'!$C$7:$O$7,0)))</f>
        <v>0</v>
      </c>
      <c r="AG403" s="80">
        <f>IF(AG220="-","-",AG220*INDEX('3c Mappings'!$C$8:$O$21,MATCH($C403,'3c Mappings'!$B$8:$B$21,0),MATCH($B403,'3c Mappings'!$C$7:$O$7,0)))</f>
        <v>0</v>
      </c>
      <c r="AH403" s="80" t="str">
        <f>IF(AH220="-","-",AH220*INDEX('3c Mappings'!$C$8:$O$21,MATCH($C403,'3c Mappings'!$B$8:$B$21,0),MATCH($B403,'3c Mappings'!$C$7:$O$7,0)))</f>
        <v>-</v>
      </c>
      <c r="AI403" s="80" t="str">
        <f>IF(AI220="-","-",AI220*INDEX('3c Mappings'!$C$8:$O$21,MATCH($C403,'3c Mappings'!$B$8:$B$21,0),MATCH($B403,'3c Mappings'!$C$7:$O$7,0)))</f>
        <v>-</v>
      </c>
      <c r="AJ403" s="80" t="str">
        <f>IF(AJ220="-","-",AJ220*INDEX('3c Mappings'!$C$8:$O$21,MATCH($C403,'3c Mappings'!$B$8:$B$21,0),MATCH($B403,'3c Mappings'!$C$7:$O$7,0)))</f>
        <v>-</v>
      </c>
      <c r="AK403" s="80" t="str">
        <f>IF(AK220="-","-",AK220*INDEX('3c Mappings'!$C$8:$O$21,MATCH($C403,'3c Mappings'!$B$8:$B$21,0),MATCH($B403,'3c Mappings'!$C$7:$O$7,0)))</f>
        <v>-</v>
      </c>
      <c r="AL403" s="80" t="str">
        <f>IF(AL220="-","-",AL220*INDEX('3c Mappings'!$C$8:$O$21,MATCH($C403,'3c Mappings'!$B$8:$B$21,0),MATCH($B403,'3c Mappings'!$C$7:$O$7,0)))</f>
        <v>-</v>
      </c>
      <c r="AM403" s="80" t="str">
        <f>IF(AM220="-","-",AM220*INDEX('3c Mappings'!$C$8:$O$21,MATCH($C403,'3c Mappings'!$B$8:$B$21,0),MATCH($B403,'3c Mappings'!$C$7:$O$7,0)))</f>
        <v>-</v>
      </c>
      <c r="AN403" s="80" t="str">
        <f>IF(AN220="-","-",AN220*INDEX('3c Mappings'!$C$8:$O$21,MATCH($C403,'3c Mappings'!$B$8:$B$21,0),MATCH($B403,'3c Mappings'!$C$7:$O$7,0)))</f>
        <v>-</v>
      </c>
      <c r="AO403" s="80" t="str">
        <f>IF(AO220="-","-",AO220*INDEX('3c Mappings'!$C$8:$O$21,MATCH($C403,'3c Mappings'!$B$8:$B$21,0),MATCH($B403,'3c Mappings'!$C$7:$O$7,0)))</f>
        <v>-</v>
      </c>
      <c r="AP403" s="80" t="str">
        <f>IF(AP220="-","-",AP220*INDEX('3c Mappings'!$C$8:$O$21,MATCH($C403,'3c Mappings'!$B$8:$B$21,0),MATCH($B403,'3c Mappings'!$C$7:$O$7,0)))</f>
        <v>-</v>
      </c>
      <c r="AQ403" s="80" t="str">
        <f>IF(AQ220="-","-",AQ220*INDEX('3c Mappings'!$C$8:$O$21,MATCH($C403,'3c Mappings'!$B$8:$B$21,0),MATCH($B403,'3c Mappings'!$C$7:$O$7,0)))</f>
        <v>-</v>
      </c>
      <c r="AR403" s="80" t="str">
        <f>IF(AR220="-","-",AR220*INDEX('3c Mappings'!$C$8:$O$21,MATCH($C403,'3c Mappings'!$B$8:$B$21,0),MATCH($B403,'3c Mappings'!$C$7:$O$7,0)))</f>
        <v>-</v>
      </c>
      <c r="AS403" s="80" t="str">
        <f>IF(AS220="-","-",AS220*INDEX('3c Mappings'!$C$8:$O$21,MATCH($C403,'3c Mappings'!$B$8:$B$21,0),MATCH($B403,'3c Mappings'!$C$7:$O$7,0)))</f>
        <v>-</v>
      </c>
      <c r="AT403" s="80" t="str">
        <f>IF(AT220="-","-",AT220*INDEX('3c Mappings'!$C$8:$O$21,MATCH($C403,'3c Mappings'!$B$8:$B$21,0),MATCH($B403,'3c Mappings'!$C$7:$O$7,0)))</f>
        <v>-</v>
      </c>
      <c r="AU403" s="80" t="str">
        <f>IF(AU220="-","-",AU220*INDEX('3c Mappings'!$C$8:$O$21,MATCH($C403,'3c Mappings'!$B$8:$B$21,0),MATCH($B403,'3c Mappings'!$C$7:$O$7,0)))</f>
        <v>-</v>
      </c>
      <c r="AV403" s="80" t="str">
        <f>IF(AV220="-","-",AV220*INDEX('3c Mappings'!$C$8:$O$21,MATCH($C403,'3c Mappings'!$B$8:$B$21,0),MATCH($B403,'3c Mappings'!$C$7:$O$7,0)))</f>
        <v>-</v>
      </c>
      <c r="AW403" s="80" t="str">
        <f>IF(AW220="-","-",AW220*INDEX('3c Mappings'!$C$8:$O$21,MATCH($C403,'3c Mappings'!$B$8:$B$21,0),MATCH($B403,'3c Mappings'!$C$7:$O$7,0)))</f>
        <v>-</v>
      </c>
      <c r="AX403" s="80" t="str">
        <f>IF(AX220="-","-",AX220*INDEX('3c Mappings'!$C$8:$O$21,MATCH($C403,'3c Mappings'!$B$8:$B$21,0),MATCH($B403,'3c Mappings'!$C$7:$O$7,0)))</f>
        <v>-</v>
      </c>
      <c r="AY403" s="80" t="str">
        <f>IF(AY220="-","-",AY220*INDEX('3c Mappings'!$C$8:$O$21,MATCH($C403,'3c Mappings'!$B$8:$B$21,0),MATCH($B403,'3c Mappings'!$C$7:$O$7,0)))</f>
        <v>-</v>
      </c>
      <c r="AZ403" s="80" t="str">
        <f>IF(AZ220="-","-",AZ220*INDEX('3c Mappings'!$C$8:$O$21,MATCH($C403,'3c Mappings'!$B$8:$B$21,0),MATCH($B403,'3c Mappings'!$C$7:$O$7,0)))</f>
        <v>-</v>
      </c>
      <c r="BA403" s="80" t="str">
        <f>IF(BA220="-","-",BA220*INDEX('3c Mappings'!$C$8:$O$21,MATCH($C403,'3c Mappings'!$B$8:$B$21,0),MATCH($B403,'3c Mappings'!$C$7:$O$7,0)))</f>
        <v>-</v>
      </c>
      <c r="BB403" s="80" t="str">
        <f>IF(BB220="-","-",BB220*INDEX('3c Mappings'!$C$8:$O$21,MATCH($C403,'3c Mappings'!$B$8:$B$21,0),MATCH($B403,'3c Mappings'!$C$7:$O$7,0)))</f>
        <v>-</v>
      </c>
    </row>
    <row r="404" spans="1:54" s="14" customFormat="1" ht="11.45">
      <c r="A404" s="10"/>
      <c r="B404" s="72" t="s">
        <v>212</v>
      </c>
      <c r="C404" s="73" t="s">
        <v>188</v>
      </c>
      <c r="D404" s="205"/>
      <c r="E404" s="29"/>
      <c r="F404" s="80">
        <f>IF(F221="-","-",F221*INDEX('3c Mappings'!$C$8:$O$21,MATCH($C404,'3c Mappings'!$B$8:$B$21,0),MATCH($B404,'3c Mappings'!$C$7:$O$7,0)))</f>
        <v>0</v>
      </c>
      <c r="G404" s="80">
        <f>IF(G221="-","-",G221*INDEX('3c Mappings'!$C$8:$O$21,MATCH($C404,'3c Mappings'!$B$8:$B$21,0),MATCH($B404,'3c Mappings'!$C$7:$O$7,0)))</f>
        <v>0</v>
      </c>
      <c r="H404" s="80">
        <f>IF(H221="-","-",H221*INDEX('3c Mappings'!$C$8:$O$21,MATCH($C404,'3c Mappings'!$B$8:$B$21,0),MATCH($B404,'3c Mappings'!$C$7:$O$7,0)))</f>
        <v>0</v>
      </c>
      <c r="I404" s="80">
        <f>IF(I221="-","-",I221*INDEX('3c Mappings'!$C$8:$O$21,MATCH($C404,'3c Mappings'!$B$8:$B$21,0),MATCH($B404,'3c Mappings'!$C$7:$O$7,0)))</f>
        <v>0</v>
      </c>
      <c r="J404" s="80">
        <f>IF(J221="-","-",J221*INDEX('3c Mappings'!$C$8:$O$21,MATCH($C404,'3c Mappings'!$B$8:$B$21,0),MATCH($B404,'3c Mappings'!$C$7:$O$7,0)))</f>
        <v>0</v>
      </c>
      <c r="K404" s="80">
        <f>IF(K221="-","-",K221*INDEX('3c Mappings'!$C$8:$O$21,MATCH($C404,'3c Mappings'!$B$8:$B$21,0),MATCH($B404,'3c Mappings'!$C$7:$O$7,0)))</f>
        <v>0</v>
      </c>
      <c r="L404" s="80">
        <f>IF(L221="-","-",L221*INDEX('3c Mappings'!$C$8:$O$21,MATCH($C404,'3c Mappings'!$B$8:$B$21,0),MATCH($B404,'3c Mappings'!$C$7:$O$7,0)))</f>
        <v>0</v>
      </c>
      <c r="M404" s="80">
        <f>IF(M221="-","-",M221*INDEX('3c Mappings'!$C$8:$O$21,MATCH($C404,'3c Mappings'!$B$8:$B$21,0),MATCH($B404,'3c Mappings'!$C$7:$O$7,0)))</f>
        <v>0</v>
      </c>
      <c r="N404" s="82"/>
      <c r="O404" s="80">
        <f>IF(O221="-","-",O221*INDEX('3c Mappings'!$C$8:$O$21,MATCH($C404,'3c Mappings'!$B$8:$B$21,0),MATCH($B404,'3c Mappings'!$C$7:$O$7,0)))</f>
        <v>0</v>
      </c>
      <c r="P404" s="80">
        <f>IF(P221="-","-",P221*INDEX('3c Mappings'!$C$8:$O$21,MATCH($C404,'3c Mappings'!$B$8:$B$21,0),MATCH($B404,'3c Mappings'!$C$7:$O$7,0)))</f>
        <v>0</v>
      </c>
      <c r="Q404" s="80">
        <f>IF(Q221="-","-",Q221*INDEX('3c Mappings'!$C$8:$O$21,MATCH($C404,'3c Mappings'!$B$8:$B$21,0),MATCH($B404,'3c Mappings'!$C$7:$O$7,0)))</f>
        <v>0</v>
      </c>
      <c r="R404" s="80">
        <f>IF(R221="-","-",R221*INDEX('3c Mappings'!$C$8:$O$21,MATCH($C404,'3c Mappings'!$B$8:$B$21,0),MATCH($B404,'3c Mappings'!$C$7:$O$7,0)))</f>
        <v>0</v>
      </c>
      <c r="S404" s="80">
        <f>IF(S221="-","-",S221*INDEX('3c Mappings'!$C$8:$O$21,MATCH($C404,'3c Mappings'!$B$8:$B$21,0),MATCH($B404,'3c Mappings'!$C$7:$O$7,0)))</f>
        <v>0</v>
      </c>
      <c r="T404" s="80">
        <f>IF(T221="-","-",T221*INDEX('3c Mappings'!$C$8:$O$21,MATCH($C404,'3c Mappings'!$B$8:$B$21,0),MATCH($B404,'3c Mappings'!$C$7:$O$7,0)))</f>
        <v>0</v>
      </c>
      <c r="U404" s="80">
        <f>IF(U221="-","-",U221*INDEX('3c Mappings'!$C$8:$O$21,MATCH($C404,'3c Mappings'!$B$8:$B$21,0),MATCH($B404,'3c Mappings'!$C$7:$O$7,0)))</f>
        <v>0</v>
      </c>
      <c r="V404" s="80">
        <f>IF(V221="-","-",V221*INDEX('3c Mappings'!$C$8:$O$21,MATCH($C404,'3c Mappings'!$B$8:$B$21,0),MATCH($B404,'3c Mappings'!$C$7:$O$7,0)))</f>
        <v>0</v>
      </c>
      <c r="W404" s="80">
        <f>IF(W221="-","-",W221*INDEX('3c Mappings'!$C$8:$O$21,MATCH($C404,'3c Mappings'!$B$8:$B$21,0),MATCH($B404,'3c Mappings'!$C$7:$O$7,0)))</f>
        <v>0</v>
      </c>
      <c r="X404" s="80">
        <f>IF(X221="-","-",X221*INDEX('3c Mappings'!$C$8:$O$21,MATCH($C404,'3c Mappings'!$B$8:$B$21,0),MATCH($B404,'3c Mappings'!$C$7:$O$7,0)))</f>
        <v>0</v>
      </c>
      <c r="Y404" s="80">
        <f>IF(Y221="-","-",Y221*INDEX('3c Mappings'!$C$8:$O$21,MATCH($C404,'3c Mappings'!$B$8:$B$21,0),MATCH($B404,'3c Mappings'!$C$7:$O$7,0)))</f>
        <v>0</v>
      </c>
      <c r="Z404" s="80">
        <f>IF(Z221="-","-",Z221*INDEX('3c Mappings'!$C$8:$O$21,MATCH($C404,'3c Mappings'!$B$8:$B$21,0),MATCH($B404,'3c Mappings'!$C$7:$O$7,0)))</f>
        <v>0</v>
      </c>
      <c r="AA404" s="80">
        <f>IF(AA221="-","-",AA221*INDEX('3c Mappings'!$C$8:$O$21,MATCH($C404,'3c Mappings'!$B$8:$B$21,0),MATCH($B404,'3c Mappings'!$C$7:$O$7,0)))</f>
        <v>0</v>
      </c>
      <c r="AB404" s="80">
        <f>IF(AB221="-","-",AB221*INDEX('3c Mappings'!$C$8:$O$21,MATCH($C404,'3c Mappings'!$B$8:$B$21,0),MATCH($B404,'3c Mappings'!$C$7:$O$7,0)))</f>
        <v>0</v>
      </c>
      <c r="AC404" s="80">
        <f>IF(AC221="-","-",AC221*INDEX('3c Mappings'!$C$8:$O$21,MATCH($C404,'3c Mappings'!$B$8:$B$21,0),MATCH($B404,'3c Mappings'!$C$7:$O$7,0)))</f>
        <v>0</v>
      </c>
      <c r="AD404" s="80">
        <f>IF(AD221="-","-",AD221*INDEX('3c Mappings'!$C$8:$O$21,MATCH($C404,'3c Mappings'!$B$8:$B$21,0),MATCH($B404,'3c Mappings'!$C$7:$O$7,0)))</f>
        <v>0</v>
      </c>
      <c r="AE404" s="80">
        <f>IF(AE221="-","-",AE221*INDEX('3c Mappings'!$C$8:$O$21,MATCH($C404,'3c Mappings'!$B$8:$B$21,0),MATCH($B404,'3c Mappings'!$C$7:$O$7,0)))</f>
        <v>0</v>
      </c>
      <c r="AF404" s="80">
        <f>IF(AF221="-","-",AF221*INDEX('3c Mappings'!$C$8:$O$21,MATCH($C404,'3c Mappings'!$B$8:$B$21,0),MATCH($B404,'3c Mappings'!$C$7:$O$7,0)))</f>
        <v>0</v>
      </c>
      <c r="AG404" s="80">
        <f>IF(AG221="-","-",AG221*INDEX('3c Mappings'!$C$8:$O$21,MATCH($C404,'3c Mappings'!$B$8:$B$21,0),MATCH($B404,'3c Mappings'!$C$7:$O$7,0)))</f>
        <v>0</v>
      </c>
      <c r="AH404" s="80" t="str">
        <f>IF(AH221="-","-",AH221*INDEX('3c Mappings'!$C$8:$O$21,MATCH($C404,'3c Mappings'!$B$8:$B$21,0),MATCH($B404,'3c Mappings'!$C$7:$O$7,0)))</f>
        <v>-</v>
      </c>
      <c r="AI404" s="80" t="str">
        <f>IF(AI221="-","-",AI221*INDEX('3c Mappings'!$C$8:$O$21,MATCH($C404,'3c Mappings'!$B$8:$B$21,0),MATCH($B404,'3c Mappings'!$C$7:$O$7,0)))</f>
        <v>-</v>
      </c>
      <c r="AJ404" s="80" t="str">
        <f>IF(AJ221="-","-",AJ221*INDEX('3c Mappings'!$C$8:$O$21,MATCH($C404,'3c Mappings'!$B$8:$B$21,0),MATCH($B404,'3c Mappings'!$C$7:$O$7,0)))</f>
        <v>-</v>
      </c>
      <c r="AK404" s="80" t="str">
        <f>IF(AK221="-","-",AK221*INDEX('3c Mappings'!$C$8:$O$21,MATCH($C404,'3c Mappings'!$B$8:$B$21,0),MATCH($B404,'3c Mappings'!$C$7:$O$7,0)))</f>
        <v>-</v>
      </c>
      <c r="AL404" s="80" t="str">
        <f>IF(AL221="-","-",AL221*INDEX('3c Mappings'!$C$8:$O$21,MATCH($C404,'3c Mappings'!$B$8:$B$21,0),MATCH($B404,'3c Mappings'!$C$7:$O$7,0)))</f>
        <v>-</v>
      </c>
      <c r="AM404" s="80" t="str">
        <f>IF(AM221="-","-",AM221*INDEX('3c Mappings'!$C$8:$O$21,MATCH($C404,'3c Mappings'!$B$8:$B$21,0),MATCH($B404,'3c Mappings'!$C$7:$O$7,0)))</f>
        <v>-</v>
      </c>
      <c r="AN404" s="80" t="str">
        <f>IF(AN221="-","-",AN221*INDEX('3c Mappings'!$C$8:$O$21,MATCH($C404,'3c Mappings'!$B$8:$B$21,0),MATCH($B404,'3c Mappings'!$C$7:$O$7,0)))</f>
        <v>-</v>
      </c>
      <c r="AO404" s="80" t="str">
        <f>IF(AO221="-","-",AO221*INDEX('3c Mappings'!$C$8:$O$21,MATCH($C404,'3c Mappings'!$B$8:$B$21,0),MATCH($B404,'3c Mappings'!$C$7:$O$7,0)))</f>
        <v>-</v>
      </c>
      <c r="AP404" s="80" t="str">
        <f>IF(AP221="-","-",AP221*INDEX('3c Mappings'!$C$8:$O$21,MATCH($C404,'3c Mappings'!$B$8:$B$21,0),MATCH($B404,'3c Mappings'!$C$7:$O$7,0)))</f>
        <v>-</v>
      </c>
      <c r="AQ404" s="80" t="str">
        <f>IF(AQ221="-","-",AQ221*INDEX('3c Mappings'!$C$8:$O$21,MATCH($C404,'3c Mappings'!$B$8:$B$21,0),MATCH($B404,'3c Mappings'!$C$7:$O$7,0)))</f>
        <v>-</v>
      </c>
      <c r="AR404" s="80" t="str">
        <f>IF(AR221="-","-",AR221*INDEX('3c Mappings'!$C$8:$O$21,MATCH($C404,'3c Mappings'!$B$8:$B$21,0),MATCH($B404,'3c Mappings'!$C$7:$O$7,0)))</f>
        <v>-</v>
      </c>
      <c r="AS404" s="80" t="str">
        <f>IF(AS221="-","-",AS221*INDEX('3c Mappings'!$C$8:$O$21,MATCH($C404,'3c Mappings'!$B$8:$B$21,0),MATCH($B404,'3c Mappings'!$C$7:$O$7,0)))</f>
        <v>-</v>
      </c>
      <c r="AT404" s="80" t="str">
        <f>IF(AT221="-","-",AT221*INDEX('3c Mappings'!$C$8:$O$21,MATCH($C404,'3c Mappings'!$B$8:$B$21,0),MATCH($B404,'3c Mappings'!$C$7:$O$7,0)))</f>
        <v>-</v>
      </c>
      <c r="AU404" s="80" t="str">
        <f>IF(AU221="-","-",AU221*INDEX('3c Mappings'!$C$8:$O$21,MATCH($C404,'3c Mappings'!$B$8:$B$21,0),MATCH($B404,'3c Mappings'!$C$7:$O$7,0)))</f>
        <v>-</v>
      </c>
      <c r="AV404" s="80" t="str">
        <f>IF(AV221="-","-",AV221*INDEX('3c Mappings'!$C$8:$O$21,MATCH($C404,'3c Mappings'!$B$8:$B$21,0),MATCH($B404,'3c Mappings'!$C$7:$O$7,0)))</f>
        <v>-</v>
      </c>
      <c r="AW404" s="80" t="str">
        <f>IF(AW221="-","-",AW221*INDEX('3c Mappings'!$C$8:$O$21,MATCH($C404,'3c Mappings'!$B$8:$B$21,0),MATCH($B404,'3c Mappings'!$C$7:$O$7,0)))</f>
        <v>-</v>
      </c>
      <c r="AX404" s="80" t="str">
        <f>IF(AX221="-","-",AX221*INDEX('3c Mappings'!$C$8:$O$21,MATCH($C404,'3c Mappings'!$B$8:$B$21,0),MATCH($B404,'3c Mappings'!$C$7:$O$7,0)))</f>
        <v>-</v>
      </c>
      <c r="AY404" s="80" t="str">
        <f>IF(AY221="-","-",AY221*INDEX('3c Mappings'!$C$8:$O$21,MATCH($C404,'3c Mappings'!$B$8:$B$21,0),MATCH($B404,'3c Mappings'!$C$7:$O$7,0)))</f>
        <v>-</v>
      </c>
      <c r="AZ404" s="80" t="str">
        <f>IF(AZ221="-","-",AZ221*INDEX('3c Mappings'!$C$8:$O$21,MATCH($C404,'3c Mappings'!$B$8:$B$21,0),MATCH($B404,'3c Mappings'!$C$7:$O$7,0)))</f>
        <v>-</v>
      </c>
      <c r="BA404" s="80" t="str">
        <f>IF(BA221="-","-",BA221*INDEX('3c Mappings'!$C$8:$O$21,MATCH($C404,'3c Mappings'!$B$8:$B$21,0),MATCH($B404,'3c Mappings'!$C$7:$O$7,0)))</f>
        <v>-</v>
      </c>
      <c r="BB404" s="80" t="str">
        <f>IF(BB221="-","-",BB221*INDEX('3c Mappings'!$C$8:$O$21,MATCH($C404,'3c Mappings'!$B$8:$B$21,0),MATCH($B404,'3c Mappings'!$C$7:$O$7,0)))</f>
        <v>-</v>
      </c>
    </row>
    <row r="405" spans="1:54" s="14" customFormat="1" ht="11.45">
      <c r="A405" s="10"/>
      <c r="B405" s="72" t="s">
        <v>213</v>
      </c>
      <c r="C405" s="73" t="s">
        <v>188</v>
      </c>
      <c r="D405" s="205"/>
      <c r="E405" s="29"/>
      <c r="F405" s="80">
        <f>IF(F222="-","-",F222*INDEX('3c Mappings'!$C$8:$O$21,MATCH($C405,'3c Mappings'!$B$8:$B$21,0),MATCH($B405,'3c Mappings'!$C$7:$O$7,0)))</f>
        <v>0</v>
      </c>
      <c r="G405" s="80">
        <f>IF(G222="-","-",G222*INDEX('3c Mappings'!$C$8:$O$21,MATCH($C405,'3c Mappings'!$B$8:$B$21,0),MATCH($B405,'3c Mappings'!$C$7:$O$7,0)))</f>
        <v>0</v>
      </c>
      <c r="H405" s="80">
        <f>IF(H222="-","-",H222*INDEX('3c Mappings'!$C$8:$O$21,MATCH($C405,'3c Mappings'!$B$8:$B$21,0),MATCH($B405,'3c Mappings'!$C$7:$O$7,0)))</f>
        <v>0</v>
      </c>
      <c r="I405" s="80">
        <f>IF(I222="-","-",I222*INDEX('3c Mappings'!$C$8:$O$21,MATCH($C405,'3c Mappings'!$B$8:$B$21,0),MATCH($B405,'3c Mappings'!$C$7:$O$7,0)))</f>
        <v>0</v>
      </c>
      <c r="J405" s="80">
        <f>IF(J222="-","-",J222*INDEX('3c Mappings'!$C$8:$O$21,MATCH($C405,'3c Mappings'!$B$8:$B$21,0),MATCH($B405,'3c Mappings'!$C$7:$O$7,0)))</f>
        <v>0</v>
      </c>
      <c r="K405" s="80">
        <f>IF(K222="-","-",K222*INDEX('3c Mappings'!$C$8:$O$21,MATCH($C405,'3c Mappings'!$B$8:$B$21,0),MATCH($B405,'3c Mappings'!$C$7:$O$7,0)))</f>
        <v>0</v>
      </c>
      <c r="L405" s="80">
        <f>IF(L222="-","-",L222*INDEX('3c Mappings'!$C$8:$O$21,MATCH($C405,'3c Mappings'!$B$8:$B$21,0),MATCH($B405,'3c Mappings'!$C$7:$O$7,0)))</f>
        <v>0</v>
      </c>
      <c r="M405" s="80">
        <f>IF(M222="-","-",M222*INDEX('3c Mappings'!$C$8:$O$21,MATCH($C405,'3c Mappings'!$B$8:$B$21,0),MATCH($B405,'3c Mappings'!$C$7:$O$7,0)))</f>
        <v>0</v>
      </c>
      <c r="N405" s="82"/>
      <c r="O405" s="80">
        <f>IF(O222="-","-",O222*INDEX('3c Mappings'!$C$8:$O$21,MATCH($C405,'3c Mappings'!$B$8:$B$21,0),MATCH($B405,'3c Mappings'!$C$7:$O$7,0)))</f>
        <v>0</v>
      </c>
      <c r="P405" s="80">
        <f>IF(P222="-","-",P222*INDEX('3c Mappings'!$C$8:$O$21,MATCH($C405,'3c Mappings'!$B$8:$B$21,0),MATCH($B405,'3c Mappings'!$C$7:$O$7,0)))</f>
        <v>0</v>
      </c>
      <c r="Q405" s="80">
        <f>IF(Q222="-","-",Q222*INDEX('3c Mappings'!$C$8:$O$21,MATCH($C405,'3c Mappings'!$B$8:$B$21,0),MATCH($B405,'3c Mappings'!$C$7:$O$7,0)))</f>
        <v>0</v>
      </c>
      <c r="R405" s="80">
        <f>IF(R222="-","-",R222*INDEX('3c Mappings'!$C$8:$O$21,MATCH($C405,'3c Mappings'!$B$8:$B$21,0),MATCH($B405,'3c Mappings'!$C$7:$O$7,0)))</f>
        <v>0</v>
      </c>
      <c r="S405" s="80">
        <f>IF(S222="-","-",S222*INDEX('3c Mappings'!$C$8:$O$21,MATCH($C405,'3c Mappings'!$B$8:$B$21,0),MATCH($B405,'3c Mappings'!$C$7:$O$7,0)))</f>
        <v>0</v>
      </c>
      <c r="T405" s="80">
        <f>IF(T222="-","-",T222*INDEX('3c Mappings'!$C$8:$O$21,MATCH($C405,'3c Mappings'!$B$8:$B$21,0),MATCH($B405,'3c Mappings'!$C$7:$O$7,0)))</f>
        <v>0</v>
      </c>
      <c r="U405" s="80">
        <f>IF(U222="-","-",U222*INDEX('3c Mappings'!$C$8:$O$21,MATCH($C405,'3c Mappings'!$B$8:$B$21,0),MATCH($B405,'3c Mappings'!$C$7:$O$7,0)))</f>
        <v>0</v>
      </c>
      <c r="V405" s="80">
        <f>IF(V222="-","-",V222*INDEX('3c Mappings'!$C$8:$O$21,MATCH($C405,'3c Mappings'!$B$8:$B$21,0),MATCH($B405,'3c Mappings'!$C$7:$O$7,0)))</f>
        <v>0</v>
      </c>
      <c r="W405" s="80">
        <f>IF(W222="-","-",W222*INDEX('3c Mappings'!$C$8:$O$21,MATCH($C405,'3c Mappings'!$B$8:$B$21,0),MATCH($B405,'3c Mappings'!$C$7:$O$7,0)))</f>
        <v>0</v>
      </c>
      <c r="X405" s="80">
        <f>IF(X222="-","-",X222*INDEX('3c Mappings'!$C$8:$O$21,MATCH($C405,'3c Mappings'!$B$8:$B$21,0),MATCH($B405,'3c Mappings'!$C$7:$O$7,0)))</f>
        <v>0</v>
      </c>
      <c r="Y405" s="80">
        <f>IF(Y222="-","-",Y222*INDEX('3c Mappings'!$C$8:$O$21,MATCH($C405,'3c Mappings'!$B$8:$B$21,0),MATCH($B405,'3c Mappings'!$C$7:$O$7,0)))</f>
        <v>0</v>
      </c>
      <c r="Z405" s="80">
        <f>IF(Z222="-","-",Z222*INDEX('3c Mappings'!$C$8:$O$21,MATCH($C405,'3c Mappings'!$B$8:$B$21,0),MATCH($B405,'3c Mappings'!$C$7:$O$7,0)))</f>
        <v>0</v>
      </c>
      <c r="AA405" s="80">
        <f>IF(AA222="-","-",AA222*INDEX('3c Mappings'!$C$8:$O$21,MATCH($C405,'3c Mappings'!$B$8:$B$21,0),MATCH($B405,'3c Mappings'!$C$7:$O$7,0)))</f>
        <v>0</v>
      </c>
      <c r="AB405" s="80">
        <f>IF(AB222="-","-",AB222*INDEX('3c Mappings'!$C$8:$O$21,MATCH($C405,'3c Mappings'!$B$8:$B$21,0),MATCH($B405,'3c Mappings'!$C$7:$O$7,0)))</f>
        <v>0</v>
      </c>
      <c r="AC405" s="80">
        <f>IF(AC222="-","-",AC222*INDEX('3c Mappings'!$C$8:$O$21,MATCH($C405,'3c Mappings'!$B$8:$B$21,0),MATCH($B405,'3c Mappings'!$C$7:$O$7,0)))</f>
        <v>0</v>
      </c>
      <c r="AD405" s="80">
        <f>IF(AD222="-","-",AD222*INDEX('3c Mappings'!$C$8:$O$21,MATCH($C405,'3c Mappings'!$B$8:$B$21,0),MATCH($B405,'3c Mappings'!$C$7:$O$7,0)))</f>
        <v>0</v>
      </c>
      <c r="AE405" s="80">
        <f>IF(AE222="-","-",AE222*INDEX('3c Mappings'!$C$8:$O$21,MATCH($C405,'3c Mappings'!$B$8:$B$21,0),MATCH($B405,'3c Mappings'!$C$7:$O$7,0)))</f>
        <v>0</v>
      </c>
      <c r="AF405" s="80">
        <f>IF(AF222="-","-",AF222*INDEX('3c Mappings'!$C$8:$O$21,MATCH($C405,'3c Mappings'!$B$8:$B$21,0),MATCH($B405,'3c Mappings'!$C$7:$O$7,0)))</f>
        <v>0</v>
      </c>
      <c r="AG405" s="80">
        <f>IF(AG222="-","-",AG222*INDEX('3c Mappings'!$C$8:$O$21,MATCH($C405,'3c Mappings'!$B$8:$B$21,0),MATCH($B405,'3c Mappings'!$C$7:$O$7,0)))</f>
        <v>0</v>
      </c>
      <c r="AH405" s="80" t="str">
        <f>IF(AH222="-","-",AH222*INDEX('3c Mappings'!$C$8:$O$21,MATCH($C405,'3c Mappings'!$B$8:$B$21,0),MATCH($B405,'3c Mappings'!$C$7:$O$7,0)))</f>
        <v>-</v>
      </c>
      <c r="AI405" s="80" t="str">
        <f>IF(AI222="-","-",AI222*INDEX('3c Mappings'!$C$8:$O$21,MATCH($C405,'3c Mappings'!$B$8:$B$21,0),MATCH($B405,'3c Mappings'!$C$7:$O$7,0)))</f>
        <v>-</v>
      </c>
      <c r="AJ405" s="80" t="str">
        <f>IF(AJ222="-","-",AJ222*INDEX('3c Mappings'!$C$8:$O$21,MATCH($C405,'3c Mappings'!$B$8:$B$21,0),MATCH($B405,'3c Mappings'!$C$7:$O$7,0)))</f>
        <v>-</v>
      </c>
      <c r="AK405" s="80" t="str">
        <f>IF(AK222="-","-",AK222*INDEX('3c Mappings'!$C$8:$O$21,MATCH($C405,'3c Mappings'!$B$8:$B$21,0),MATCH($B405,'3c Mappings'!$C$7:$O$7,0)))</f>
        <v>-</v>
      </c>
      <c r="AL405" s="80" t="str">
        <f>IF(AL222="-","-",AL222*INDEX('3c Mappings'!$C$8:$O$21,MATCH($C405,'3c Mappings'!$B$8:$B$21,0),MATCH($B405,'3c Mappings'!$C$7:$O$7,0)))</f>
        <v>-</v>
      </c>
      <c r="AM405" s="80" t="str">
        <f>IF(AM222="-","-",AM222*INDEX('3c Mappings'!$C$8:$O$21,MATCH($C405,'3c Mappings'!$B$8:$B$21,0),MATCH($B405,'3c Mappings'!$C$7:$O$7,0)))</f>
        <v>-</v>
      </c>
      <c r="AN405" s="80" t="str">
        <f>IF(AN222="-","-",AN222*INDEX('3c Mappings'!$C$8:$O$21,MATCH($C405,'3c Mappings'!$B$8:$B$21,0),MATCH($B405,'3c Mappings'!$C$7:$O$7,0)))</f>
        <v>-</v>
      </c>
      <c r="AO405" s="80" t="str">
        <f>IF(AO222="-","-",AO222*INDEX('3c Mappings'!$C$8:$O$21,MATCH($C405,'3c Mappings'!$B$8:$B$21,0),MATCH($B405,'3c Mappings'!$C$7:$O$7,0)))</f>
        <v>-</v>
      </c>
      <c r="AP405" s="80" t="str">
        <f>IF(AP222="-","-",AP222*INDEX('3c Mappings'!$C$8:$O$21,MATCH($C405,'3c Mappings'!$B$8:$B$21,0),MATCH($B405,'3c Mappings'!$C$7:$O$7,0)))</f>
        <v>-</v>
      </c>
      <c r="AQ405" s="80" t="str">
        <f>IF(AQ222="-","-",AQ222*INDEX('3c Mappings'!$C$8:$O$21,MATCH($C405,'3c Mappings'!$B$8:$B$21,0),MATCH($B405,'3c Mappings'!$C$7:$O$7,0)))</f>
        <v>-</v>
      </c>
      <c r="AR405" s="80" t="str">
        <f>IF(AR222="-","-",AR222*INDEX('3c Mappings'!$C$8:$O$21,MATCH($C405,'3c Mappings'!$B$8:$B$21,0),MATCH($B405,'3c Mappings'!$C$7:$O$7,0)))</f>
        <v>-</v>
      </c>
      <c r="AS405" s="80" t="str">
        <f>IF(AS222="-","-",AS222*INDEX('3c Mappings'!$C$8:$O$21,MATCH($C405,'3c Mappings'!$B$8:$B$21,0),MATCH($B405,'3c Mappings'!$C$7:$O$7,0)))</f>
        <v>-</v>
      </c>
      <c r="AT405" s="80" t="str">
        <f>IF(AT222="-","-",AT222*INDEX('3c Mappings'!$C$8:$O$21,MATCH($C405,'3c Mappings'!$B$8:$B$21,0),MATCH($B405,'3c Mappings'!$C$7:$O$7,0)))</f>
        <v>-</v>
      </c>
      <c r="AU405" s="80" t="str">
        <f>IF(AU222="-","-",AU222*INDEX('3c Mappings'!$C$8:$O$21,MATCH($C405,'3c Mappings'!$B$8:$B$21,0),MATCH($B405,'3c Mappings'!$C$7:$O$7,0)))</f>
        <v>-</v>
      </c>
      <c r="AV405" s="80" t="str">
        <f>IF(AV222="-","-",AV222*INDEX('3c Mappings'!$C$8:$O$21,MATCH($C405,'3c Mappings'!$B$8:$B$21,0),MATCH($B405,'3c Mappings'!$C$7:$O$7,0)))</f>
        <v>-</v>
      </c>
      <c r="AW405" s="80" t="str">
        <f>IF(AW222="-","-",AW222*INDEX('3c Mappings'!$C$8:$O$21,MATCH($C405,'3c Mappings'!$B$8:$B$21,0),MATCH($B405,'3c Mappings'!$C$7:$O$7,0)))</f>
        <v>-</v>
      </c>
      <c r="AX405" s="80" t="str">
        <f>IF(AX222="-","-",AX222*INDEX('3c Mappings'!$C$8:$O$21,MATCH($C405,'3c Mappings'!$B$8:$B$21,0),MATCH($B405,'3c Mappings'!$C$7:$O$7,0)))</f>
        <v>-</v>
      </c>
      <c r="AY405" s="80" t="str">
        <f>IF(AY222="-","-",AY222*INDEX('3c Mappings'!$C$8:$O$21,MATCH($C405,'3c Mappings'!$B$8:$B$21,0),MATCH($B405,'3c Mappings'!$C$7:$O$7,0)))</f>
        <v>-</v>
      </c>
      <c r="AZ405" s="80" t="str">
        <f>IF(AZ222="-","-",AZ222*INDEX('3c Mappings'!$C$8:$O$21,MATCH($C405,'3c Mappings'!$B$8:$B$21,0),MATCH($B405,'3c Mappings'!$C$7:$O$7,0)))</f>
        <v>-</v>
      </c>
      <c r="BA405" s="80" t="str">
        <f>IF(BA222="-","-",BA222*INDEX('3c Mappings'!$C$8:$O$21,MATCH($C405,'3c Mappings'!$B$8:$B$21,0),MATCH($B405,'3c Mappings'!$C$7:$O$7,0)))</f>
        <v>-</v>
      </c>
      <c r="BB405" s="80" t="str">
        <f>IF(BB222="-","-",BB222*INDEX('3c Mappings'!$C$8:$O$21,MATCH($C405,'3c Mappings'!$B$8:$B$21,0),MATCH($B405,'3c Mappings'!$C$7:$O$7,0)))</f>
        <v>-</v>
      </c>
    </row>
    <row r="406" spans="1:54" s="14" customFormat="1" ht="11.45">
      <c r="A406" s="10"/>
      <c r="B406" s="72" t="s">
        <v>214</v>
      </c>
      <c r="C406" s="73" t="s">
        <v>188</v>
      </c>
      <c r="D406" s="205"/>
      <c r="E406" s="29"/>
      <c r="F406" s="80">
        <f>IF(F223="-","-",F223*INDEX('3c Mappings'!$C$8:$O$21,MATCH($C406,'3c Mappings'!$B$8:$B$21,0),MATCH($B406,'3c Mappings'!$C$7:$O$7,0)))</f>
        <v>0</v>
      </c>
      <c r="G406" s="80">
        <f>IF(G223="-","-",G223*INDEX('3c Mappings'!$C$8:$O$21,MATCH($C406,'3c Mappings'!$B$8:$B$21,0),MATCH($B406,'3c Mappings'!$C$7:$O$7,0)))</f>
        <v>0</v>
      </c>
      <c r="H406" s="80">
        <f>IF(H223="-","-",H223*INDEX('3c Mappings'!$C$8:$O$21,MATCH($C406,'3c Mappings'!$B$8:$B$21,0),MATCH($B406,'3c Mappings'!$C$7:$O$7,0)))</f>
        <v>0</v>
      </c>
      <c r="I406" s="80">
        <f>IF(I223="-","-",I223*INDEX('3c Mappings'!$C$8:$O$21,MATCH($C406,'3c Mappings'!$B$8:$B$21,0),MATCH($B406,'3c Mappings'!$C$7:$O$7,0)))</f>
        <v>0</v>
      </c>
      <c r="J406" s="80">
        <f>IF(J223="-","-",J223*INDEX('3c Mappings'!$C$8:$O$21,MATCH($C406,'3c Mappings'!$B$8:$B$21,0),MATCH($B406,'3c Mappings'!$C$7:$O$7,0)))</f>
        <v>0</v>
      </c>
      <c r="K406" s="80">
        <f>IF(K223="-","-",K223*INDEX('3c Mappings'!$C$8:$O$21,MATCH($C406,'3c Mappings'!$B$8:$B$21,0),MATCH($B406,'3c Mappings'!$C$7:$O$7,0)))</f>
        <v>0</v>
      </c>
      <c r="L406" s="80">
        <f>IF(L223="-","-",L223*INDEX('3c Mappings'!$C$8:$O$21,MATCH($C406,'3c Mappings'!$B$8:$B$21,0),MATCH($B406,'3c Mappings'!$C$7:$O$7,0)))</f>
        <v>0</v>
      </c>
      <c r="M406" s="80">
        <f>IF(M223="-","-",M223*INDEX('3c Mappings'!$C$8:$O$21,MATCH($C406,'3c Mappings'!$B$8:$B$21,0),MATCH($B406,'3c Mappings'!$C$7:$O$7,0)))</f>
        <v>0</v>
      </c>
      <c r="N406" s="82"/>
      <c r="O406" s="80">
        <f>IF(O223="-","-",O223*INDEX('3c Mappings'!$C$8:$O$21,MATCH($C406,'3c Mappings'!$B$8:$B$21,0),MATCH($B406,'3c Mappings'!$C$7:$O$7,0)))</f>
        <v>0</v>
      </c>
      <c r="P406" s="80">
        <f>IF(P223="-","-",P223*INDEX('3c Mappings'!$C$8:$O$21,MATCH($C406,'3c Mappings'!$B$8:$B$21,0),MATCH($B406,'3c Mappings'!$C$7:$O$7,0)))</f>
        <v>0</v>
      </c>
      <c r="Q406" s="80">
        <f>IF(Q223="-","-",Q223*INDEX('3c Mappings'!$C$8:$O$21,MATCH($C406,'3c Mappings'!$B$8:$B$21,0),MATCH($B406,'3c Mappings'!$C$7:$O$7,0)))</f>
        <v>0</v>
      </c>
      <c r="R406" s="80">
        <f>IF(R223="-","-",R223*INDEX('3c Mappings'!$C$8:$O$21,MATCH($C406,'3c Mappings'!$B$8:$B$21,0),MATCH($B406,'3c Mappings'!$C$7:$O$7,0)))</f>
        <v>0</v>
      </c>
      <c r="S406" s="80">
        <f>IF(S223="-","-",S223*INDEX('3c Mappings'!$C$8:$O$21,MATCH($C406,'3c Mappings'!$B$8:$B$21,0),MATCH($B406,'3c Mappings'!$C$7:$O$7,0)))</f>
        <v>0</v>
      </c>
      <c r="T406" s="80">
        <f>IF(T223="-","-",T223*INDEX('3c Mappings'!$C$8:$O$21,MATCH($C406,'3c Mappings'!$B$8:$B$21,0),MATCH($B406,'3c Mappings'!$C$7:$O$7,0)))</f>
        <v>0</v>
      </c>
      <c r="U406" s="80">
        <f>IF(U223="-","-",U223*INDEX('3c Mappings'!$C$8:$O$21,MATCH($C406,'3c Mappings'!$B$8:$B$21,0),MATCH($B406,'3c Mappings'!$C$7:$O$7,0)))</f>
        <v>0</v>
      </c>
      <c r="V406" s="80">
        <f>IF(V223="-","-",V223*INDEX('3c Mappings'!$C$8:$O$21,MATCH($C406,'3c Mappings'!$B$8:$B$21,0),MATCH($B406,'3c Mappings'!$C$7:$O$7,0)))</f>
        <v>0</v>
      </c>
      <c r="W406" s="80">
        <f>IF(W223="-","-",W223*INDEX('3c Mappings'!$C$8:$O$21,MATCH($C406,'3c Mappings'!$B$8:$B$21,0),MATCH($B406,'3c Mappings'!$C$7:$O$7,0)))</f>
        <v>0</v>
      </c>
      <c r="X406" s="80">
        <f>IF(X223="-","-",X223*INDEX('3c Mappings'!$C$8:$O$21,MATCH($C406,'3c Mappings'!$B$8:$B$21,0),MATCH($B406,'3c Mappings'!$C$7:$O$7,0)))</f>
        <v>0</v>
      </c>
      <c r="Y406" s="80">
        <f>IF(Y223="-","-",Y223*INDEX('3c Mappings'!$C$8:$O$21,MATCH($C406,'3c Mappings'!$B$8:$B$21,0),MATCH($B406,'3c Mappings'!$C$7:$O$7,0)))</f>
        <v>0</v>
      </c>
      <c r="Z406" s="80">
        <f>IF(Z223="-","-",Z223*INDEX('3c Mappings'!$C$8:$O$21,MATCH($C406,'3c Mappings'!$B$8:$B$21,0),MATCH($B406,'3c Mappings'!$C$7:$O$7,0)))</f>
        <v>0</v>
      </c>
      <c r="AA406" s="80">
        <f>IF(AA223="-","-",AA223*INDEX('3c Mappings'!$C$8:$O$21,MATCH($C406,'3c Mappings'!$B$8:$B$21,0),MATCH($B406,'3c Mappings'!$C$7:$O$7,0)))</f>
        <v>0</v>
      </c>
      <c r="AB406" s="80">
        <f>IF(AB223="-","-",AB223*INDEX('3c Mappings'!$C$8:$O$21,MATCH($C406,'3c Mappings'!$B$8:$B$21,0),MATCH($B406,'3c Mappings'!$C$7:$O$7,0)))</f>
        <v>0</v>
      </c>
      <c r="AC406" s="80">
        <f>IF(AC223="-","-",AC223*INDEX('3c Mappings'!$C$8:$O$21,MATCH($C406,'3c Mappings'!$B$8:$B$21,0),MATCH($B406,'3c Mappings'!$C$7:$O$7,0)))</f>
        <v>0</v>
      </c>
      <c r="AD406" s="80">
        <f>IF(AD223="-","-",AD223*INDEX('3c Mappings'!$C$8:$O$21,MATCH($C406,'3c Mappings'!$B$8:$B$21,0),MATCH($B406,'3c Mappings'!$C$7:$O$7,0)))</f>
        <v>0</v>
      </c>
      <c r="AE406" s="80">
        <f>IF(AE223="-","-",AE223*INDEX('3c Mappings'!$C$8:$O$21,MATCH($C406,'3c Mappings'!$B$8:$B$21,0),MATCH($B406,'3c Mappings'!$C$7:$O$7,0)))</f>
        <v>0</v>
      </c>
      <c r="AF406" s="80">
        <f>IF(AF223="-","-",AF223*INDEX('3c Mappings'!$C$8:$O$21,MATCH($C406,'3c Mappings'!$B$8:$B$21,0),MATCH($B406,'3c Mappings'!$C$7:$O$7,0)))</f>
        <v>0</v>
      </c>
      <c r="AG406" s="80">
        <f>IF(AG223="-","-",AG223*INDEX('3c Mappings'!$C$8:$O$21,MATCH($C406,'3c Mappings'!$B$8:$B$21,0),MATCH($B406,'3c Mappings'!$C$7:$O$7,0)))</f>
        <v>0</v>
      </c>
      <c r="AH406" s="80" t="str">
        <f>IF(AH223="-","-",AH223*INDEX('3c Mappings'!$C$8:$O$21,MATCH($C406,'3c Mappings'!$B$8:$B$21,0),MATCH($B406,'3c Mappings'!$C$7:$O$7,0)))</f>
        <v>-</v>
      </c>
      <c r="AI406" s="80" t="str">
        <f>IF(AI223="-","-",AI223*INDEX('3c Mappings'!$C$8:$O$21,MATCH($C406,'3c Mappings'!$B$8:$B$21,0),MATCH($B406,'3c Mappings'!$C$7:$O$7,0)))</f>
        <v>-</v>
      </c>
      <c r="AJ406" s="80" t="str">
        <f>IF(AJ223="-","-",AJ223*INDEX('3c Mappings'!$C$8:$O$21,MATCH($C406,'3c Mappings'!$B$8:$B$21,0),MATCH($B406,'3c Mappings'!$C$7:$O$7,0)))</f>
        <v>-</v>
      </c>
      <c r="AK406" s="80" t="str">
        <f>IF(AK223="-","-",AK223*INDEX('3c Mappings'!$C$8:$O$21,MATCH($C406,'3c Mappings'!$B$8:$B$21,0),MATCH($B406,'3c Mappings'!$C$7:$O$7,0)))</f>
        <v>-</v>
      </c>
      <c r="AL406" s="80" t="str">
        <f>IF(AL223="-","-",AL223*INDEX('3c Mappings'!$C$8:$O$21,MATCH($C406,'3c Mappings'!$B$8:$B$21,0),MATCH($B406,'3c Mappings'!$C$7:$O$7,0)))</f>
        <v>-</v>
      </c>
      <c r="AM406" s="80" t="str">
        <f>IF(AM223="-","-",AM223*INDEX('3c Mappings'!$C$8:$O$21,MATCH($C406,'3c Mappings'!$B$8:$B$21,0),MATCH($B406,'3c Mappings'!$C$7:$O$7,0)))</f>
        <v>-</v>
      </c>
      <c r="AN406" s="80" t="str">
        <f>IF(AN223="-","-",AN223*INDEX('3c Mappings'!$C$8:$O$21,MATCH($C406,'3c Mappings'!$B$8:$B$21,0),MATCH($B406,'3c Mappings'!$C$7:$O$7,0)))</f>
        <v>-</v>
      </c>
      <c r="AO406" s="80" t="str">
        <f>IF(AO223="-","-",AO223*INDEX('3c Mappings'!$C$8:$O$21,MATCH($C406,'3c Mappings'!$B$8:$B$21,0),MATCH($B406,'3c Mappings'!$C$7:$O$7,0)))</f>
        <v>-</v>
      </c>
      <c r="AP406" s="80" t="str">
        <f>IF(AP223="-","-",AP223*INDEX('3c Mappings'!$C$8:$O$21,MATCH($C406,'3c Mappings'!$B$8:$B$21,0),MATCH($B406,'3c Mappings'!$C$7:$O$7,0)))</f>
        <v>-</v>
      </c>
      <c r="AQ406" s="80" t="str">
        <f>IF(AQ223="-","-",AQ223*INDEX('3c Mappings'!$C$8:$O$21,MATCH($C406,'3c Mappings'!$B$8:$B$21,0),MATCH($B406,'3c Mappings'!$C$7:$O$7,0)))</f>
        <v>-</v>
      </c>
      <c r="AR406" s="80" t="str">
        <f>IF(AR223="-","-",AR223*INDEX('3c Mappings'!$C$8:$O$21,MATCH($C406,'3c Mappings'!$B$8:$B$21,0),MATCH($B406,'3c Mappings'!$C$7:$O$7,0)))</f>
        <v>-</v>
      </c>
      <c r="AS406" s="80" t="str">
        <f>IF(AS223="-","-",AS223*INDEX('3c Mappings'!$C$8:$O$21,MATCH($C406,'3c Mappings'!$B$8:$B$21,0),MATCH($B406,'3c Mappings'!$C$7:$O$7,0)))</f>
        <v>-</v>
      </c>
      <c r="AT406" s="80" t="str">
        <f>IF(AT223="-","-",AT223*INDEX('3c Mappings'!$C$8:$O$21,MATCH($C406,'3c Mappings'!$B$8:$B$21,0),MATCH($B406,'3c Mappings'!$C$7:$O$7,0)))</f>
        <v>-</v>
      </c>
      <c r="AU406" s="80" t="str">
        <f>IF(AU223="-","-",AU223*INDEX('3c Mappings'!$C$8:$O$21,MATCH($C406,'3c Mappings'!$B$8:$B$21,0),MATCH($B406,'3c Mappings'!$C$7:$O$7,0)))</f>
        <v>-</v>
      </c>
      <c r="AV406" s="80" t="str">
        <f>IF(AV223="-","-",AV223*INDEX('3c Mappings'!$C$8:$O$21,MATCH($C406,'3c Mappings'!$B$8:$B$21,0),MATCH($B406,'3c Mappings'!$C$7:$O$7,0)))</f>
        <v>-</v>
      </c>
      <c r="AW406" s="80" t="str">
        <f>IF(AW223="-","-",AW223*INDEX('3c Mappings'!$C$8:$O$21,MATCH($C406,'3c Mappings'!$B$8:$B$21,0),MATCH($B406,'3c Mappings'!$C$7:$O$7,0)))</f>
        <v>-</v>
      </c>
      <c r="AX406" s="80" t="str">
        <f>IF(AX223="-","-",AX223*INDEX('3c Mappings'!$C$8:$O$21,MATCH($C406,'3c Mappings'!$B$8:$B$21,0),MATCH($B406,'3c Mappings'!$C$7:$O$7,0)))</f>
        <v>-</v>
      </c>
      <c r="AY406" s="80" t="str">
        <f>IF(AY223="-","-",AY223*INDEX('3c Mappings'!$C$8:$O$21,MATCH($C406,'3c Mappings'!$B$8:$B$21,0),MATCH($B406,'3c Mappings'!$C$7:$O$7,0)))</f>
        <v>-</v>
      </c>
      <c r="AZ406" s="80" t="str">
        <f>IF(AZ223="-","-",AZ223*INDEX('3c Mappings'!$C$8:$O$21,MATCH($C406,'3c Mappings'!$B$8:$B$21,0),MATCH($B406,'3c Mappings'!$C$7:$O$7,0)))</f>
        <v>-</v>
      </c>
      <c r="BA406" s="80" t="str">
        <f>IF(BA223="-","-",BA223*INDEX('3c Mappings'!$C$8:$O$21,MATCH($C406,'3c Mappings'!$B$8:$B$21,0),MATCH($B406,'3c Mappings'!$C$7:$O$7,0)))</f>
        <v>-</v>
      </c>
      <c r="BB406" s="80" t="str">
        <f>IF(BB223="-","-",BB223*INDEX('3c Mappings'!$C$8:$O$21,MATCH($C406,'3c Mappings'!$B$8:$B$21,0),MATCH($B406,'3c Mappings'!$C$7:$O$7,0)))</f>
        <v>-</v>
      </c>
    </row>
    <row r="407" spans="1:54" s="10" customFormat="1" ht="11.45"/>
    <row r="408" spans="1:54" s="10" customFormat="1" ht="11.45">
      <c r="A408" s="109"/>
      <c r="B408" s="109" t="s">
        <v>218</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row>
    <row r="409" spans="1:54" s="10" customFormat="1" ht="11.45"/>
    <row r="410" spans="1:54" s="14" customFormat="1" ht="11.45">
      <c r="A410" s="10"/>
      <c r="B410" s="207" t="s">
        <v>195</v>
      </c>
      <c r="C410" s="206" t="s">
        <v>196</v>
      </c>
      <c r="D410" s="208"/>
      <c r="E410" s="29"/>
      <c r="F410" s="189" t="s">
        <v>90</v>
      </c>
      <c r="G410" s="190"/>
      <c r="H410" s="190"/>
      <c r="I410" s="190"/>
      <c r="J410" s="190"/>
      <c r="K410" s="190"/>
      <c r="L410" s="190"/>
      <c r="M410" s="191"/>
      <c r="N410" s="29"/>
      <c r="O410" s="189" t="s">
        <v>91</v>
      </c>
      <c r="P410" s="199"/>
      <c r="Q410" s="199"/>
      <c r="R410" s="199"/>
      <c r="S410" s="199"/>
      <c r="T410" s="199"/>
      <c r="U410" s="199"/>
      <c r="V410" s="199"/>
      <c r="W410" s="199"/>
      <c r="X410" s="199"/>
      <c r="Y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200"/>
    </row>
    <row r="411" spans="1:54" s="14" customFormat="1" ht="11.25" customHeight="1">
      <c r="A411" s="10"/>
      <c r="B411" s="207"/>
      <c r="C411" s="206"/>
      <c r="D411" s="209"/>
      <c r="E411" s="29"/>
      <c r="F411" s="175" t="s">
        <v>197</v>
      </c>
      <c r="G411" s="176"/>
      <c r="H411" s="176"/>
      <c r="I411" s="176"/>
      <c r="J411" s="176"/>
      <c r="K411" s="176"/>
      <c r="L411" s="176"/>
      <c r="M411" s="201"/>
      <c r="N411" s="29"/>
      <c r="O411" s="175" t="s">
        <v>93</v>
      </c>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201"/>
    </row>
    <row r="412" spans="1:54" s="14" customFormat="1" ht="25.5" customHeight="1">
      <c r="A412" s="10"/>
      <c r="B412" s="207"/>
      <c r="C412" s="206"/>
      <c r="D412" s="50" t="s">
        <v>94</v>
      </c>
      <c r="E412" s="29"/>
      <c r="F412" s="51" t="s">
        <v>198</v>
      </c>
      <c r="G412" s="51" t="s">
        <v>96</v>
      </c>
      <c r="H412" s="51" t="s">
        <v>199</v>
      </c>
      <c r="I412" s="51" t="s">
        <v>200</v>
      </c>
      <c r="J412" s="51" t="s">
        <v>99</v>
      </c>
      <c r="K412" s="52" t="s">
        <v>100</v>
      </c>
      <c r="L412" s="51" t="s">
        <v>101</v>
      </c>
      <c r="M412" s="51" t="s">
        <v>102</v>
      </c>
      <c r="N412" s="29"/>
      <c r="O412" s="42" t="s">
        <v>103</v>
      </c>
      <c r="P412" s="42" t="s">
        <v>104</v>
      </c>
      <c r="Q412" s="42" t="s">
        <v>105</v>
      </c>
      <c r="R412" s="53" t="s">
        <v>106</v>
      </c>
      <c r="S412" s="42" t="s">
        <v>107</v>
      </c>
      <c r="T412" s="42" t="s">
        <v>108</v>
      </c>
      <c r="U412" s="42" t="s">
        <v>109</v>
      </c>
      <c r="V412" s="42" t="s">
        <v>110</v>
      </c>
      <c r="W412" s="42" t="s">
        <v>111</v>
      </c>
      <c r="X412" s="42" t="s">
        <v>112</v>
      </c>
      <c r="Y412" s="155" t="s">
        <v>113</v>
      </c>
      <c r="Z412" s="155" t="s">
        <v>114</v>
      </c>
      <c r="AA412" s="155" t="s">
        <v>115</v>
      </c>
      <c r="AB412" s="155" t="s">
        <v>116</v>
      </c>
      <c r="AC412" s="155" t="s">
        <v>117</v>
      </c>
      <c r="AD412" s="155" t="s">
        <v>118</v>
      </c>
      <c r="AE412" s="155" t="s">
        <v>119</v>
      </c>
      <c r="AF412" s="155" t="s">
        <v>120</v>
      </c>
      <c r="AG412" s="155" t="s">
        <v>121</v>
      </c>
      <c r="AH412" s="155" t="s">
        <v>122</v>
      </c>
      <c r="AI412" s="155" t="s">
        <v>123</v>
      </c>
      <c r="AJ412" s="155" t="s">
        <v>124</v>
      </c>
      <c r="AK412" s="155" t="s">
        <v>125</v>
      </c>
      <c r="AL412" s="155" t="s">
        <v>126</v>
      </c>
      <c r="AM412" s="155" t="s">
        <v>127</v>
      </c>
      <c r="AN412" s="155" t="s">
        <v>128</v>
      </c>
      <c r="AO412" s="155" t="s">
        <v>129</v>
      </c>
      <c r="AP412" s="155" t="s">
        <v>130</v>
      </c>
      <c r="AQ412" s="155" t="s">
        <v>131</v>
      </c>
      <c r="AR412" s="155" t="s">
        <v>132</v>
      </c>
      <c r="AS412" s="155" t="s">
        <v>133</v>
      </c>
      <c r="AT412" s="155" t="s">
        <v>134</v>
      </c>
      <c r="AU412" s="155" t="s">
        <v>135</v>
      </c>
      <c r="AV412" s="155" t="s">
        <v>136</v>
      </c>
      <c r="AW412" s="155" t="s">
        <v>137</v>
      </c>
      <c r="AX412" s="155" t="s">
        <v>138</v>
      </c>
      <c r="AY412" s="155" t="s">
        <v>139</v>
      </c>
      <c r="AZ412" s="155" t="s">
        <v>140</v>
      </c>
      <c r="BA412" s="155" t="s">
        <v>141</v>
      </c>
      <c r="BB412" s="155" t="s">
        <v>142</v>
      </c>
    </row>
    <row r="413" spans="1:54" s="14" customFormat="1" ht="15" customHeight="1">
      <c r="A413" s="10"/>
      <c r="B413" s="207"/>
      <c r="C413" s="206"/>
      <c r="D413" s="50" t="s">
        <v>143</v>
      </c>
      <c r="E413" s="29"/>
      <c r="F413" s="54" t="s">
        <v>144</v>
      </c>
      <c r="G413" s="54" t="s">
        <v>145</v>
      </c>
      <c r="H413" s="54" t="s">
        <v>146</v>
      </c>
      <c r="I413" s="54" t="s">
        <v>147</v>
      </c>
      <c r="J413" s="54" t="s">
        <v>148</v>
      </c>
      <c r="K413" s="55" t="s">
        <v>149</v>
      </c>
      <c r="L413" s="54" t="s">
        <v>150</v>
      </c>
      <c r="M413" s="54" t="s">
        <v>151</v>
      </c>
      <c r="N413" s="29"/>
      <c r="O413" s="54" t="s">
        <v>152</v>
      </c>
      <c r="P413" s="54" t="s">
        <v>153</v>
      </c>
      <c r="Q413" s="54" t="s">
        <v>154</v>
      </c>
      <c r="R413" s="56" t="s">
        <v>155</v>
      </c>
      <c r="S413" s="54" t="s">
        <v>156</v>
      </c>
      <c r="T413" s="54" t="s">
        <v>157</v>
      </c>
      <c r="U413" s="54" t="s">
        <v>158</v>
      </c>
      <c r="V413" s="54" t="s">
        <v>159</v>
      </c>
      <c r="W413" s="54" t="s">
        <v>160</v>
      </c>
      <c r="X413" s="54" t="s">
        <v>161</v>
      </c>
      <c r="Y413" s="156">
        <v>45047</v>
      </c>
      <c r="Z413" s="156">
        <v>45139</v>
      </c>
      <c r="AA413" s="156">
        <v>45231</v>
      </c>
      <c r="AB413" s="156">
        <v>45323</v>
      </c>
      <c r="AC413" s="156">
        <v>45413</v>
      </c>
      <c r="AD413" s="156">
        <v>45505</v>
      </c>
      <c r="AE413" s="156">
        <v>45597</v>
      </c>
      <c r="AF413" s="156">
        <v>45689</v>
      </c>
      <c r="AG413" s="156">
        <v>45778</v>
      </c>
      <c r="AH413" s="156">
        <v>45870</v>
      </c>
      <c r="AI413" s="156">
        <v>45962</v>
      </c>
      <c r="AJ413" s="156">
        <v>46054</v>
      </c>
      <c r="AK413" s="156">
        <v>46143</v>
      </c>
      <c r="AL413" s="156">
        <v>46235</v>
      </c>
      <c r="AM413" s="156">
        <v>46327</v>
      </c>
      <c r="AN413" s="156">
        <v>46419</v>
      </c>
      <c r="AO413" s="156">
        <v>46508</v>
      </c>
      <c r="AP413" s="156">
        <v>46600</v>
      </c>
      <c r="AQ413" s="156">
        <v>46692</v>
      </c>
      <c r="AR413" s="156">
        <v>46784</v>
      </c>
      <c r="AS413" s="156">
        <v>46874</v>
      </c>
      <c r="AT413" s="156">
        <v>46966</v>
      </c>
      <c r="AU413" s="156">
        <v>47058</v>
      </c>
      <c r="AV413" s="156">
        <v>47150</v>
      </c>
      <c r="AW413" s="156">
        <v>47239</v>
      </c>
      <c r="AX413" s="156">
        <v>47331</v>
      </c>
      <c r="AY413" s="156">
        <v>47423</v>
      </c>
      <c r="AZ413" s="156">
        <v>47515</v>
      </c>
      <c r="BA413" s="156">
        <v>47604</v>
      </c>
      <c r="BB413" s="156">
        <v>47696</v>
      </c>
    </row>
    <row r="414" spans="1:54" s="14" customFormat="1" ht="15" customHeight="1">
      <c r="A414" s="10"/>
      <c r="B414" s="207"/>
      <c r="C414" s="206"/>
      <c r="D414" s="16" t="s">
        <v>162</v>
      </c>
      <c r="E414" s="29"/>
      <c r="F414" s="42" t="s">
        <v>163</v>
      </c>
      <c r="G414" s="42" t="s">
        <v>163</v>
      </c>
      <c r="H414" s="42" t="s">
        <v>164</v>
      </c>
      <c r="I414" s="42" t="s">
        <v>164</v>
      </c>
      <c r="J414" s="42" t="s">
        <v>165</v>
      </c>
      <c r="K414" s="57" t="s">
        <v>165</v>
      </c>
      <c r="L414" s="42" t="s">
        <v>166</v>
      </c>
      <c r="M414" s="42" t="s">
        <v>166</v>
      </c>
      <c r="N414" s="29"/>
      <c r="O414" s="42" t="s">
        <v>167</v>
      </c>
      <c r="P414" s="42" t="s">
        <v>168</v>
      </c>
      <c r="Q414" s="42" t="s">
        <v>168</v>
      </c>
      <c r="R414" s="53" t="s">
        <v>169</v>
      </c>
      <c r="S414" s="42" t="s">
        <v>169</v>
      </c>
      <c r="T414" s="42" t="s">
        <v>170</v>
      </c>
      <c r="U414" s="42" t="s">
        <v>170</v>
      </c>
      <c r="V414" s="42" t="s">
        <v>171</v>
      </c>
      <c r="W414" s="42" t="s">
        <v>171</v>
      </c>
      <c r="X414" s="42" t="s">
        <v>172</v>
      </c>
      <c r="Y414" s="155">
        <v>2023</v>
      </c>
      <c r="Z414" s="155">
        <v>2023</v>
      </c>
      <c r="AA414" s="155">
        <v>2024</v>
      </c>
      <c r="AB414" s="155">
        <v>2024</v>
      </c>
      <c r="AC414" s="155">
        <v>2024</v>
      </c>
      <c r="AD414" s="155">
        <v>2024</v>
      </c>
      <c r="AE414" s="155">
        <v>2025</v>
      </c>
      <c r="AF414" s="155">
        <v>2025</v>
      </c>
      <c r="AG414" s="155">
        <v>2025</v>
      </c>
      <c r="AH414" s="155">
        <v>2025</v>
      </c>
      <c r="AI414" s="155">
        <v>2026</v>
      </c>
      <c r="AJ414" s="155">
        <v>2026</v>
      </c>
      <c r="AK414" s="155">
        <v>2026</v>
      </c>
      <c r="AL414" s="155">
        <v>2026</v>
      </c>
      <c r="AM414" s="155">
        <v>2027</v>
      </c>
      <c r="AN414" s="155">
        <v>2027</v>
      </c>
      <c r="AO414" s="155">
        <v>2027</v>
      </c>
      <c r="AP414" s="155">
        <v>2027</v>
      </c>
      <c r="AQ414" s="155">
        <v>2028</v>
      </c>
      <c r="AR414" s="155">
        <v>2028</v>
      </c>
      <c r="AS414" s="155">
        <v>2028</v>
      </c>
      <c r="AT414" s="155">
        <v>2028</v>
      </c>
      <c r="AU414" s="155">
        <v>2029</v>
      </c>
      <c r="AV414" s="155">
        <v>2029</v>
      </c>
      <c r="AW414" s="155">
        <v>2029</v>
      </c>
      <c r="AX414" s="155">
        <v>2029</v>
      </c>
      <c r="AY414" s="155">
        <v>2030</v>
      </c>
      <c r="AZ414" s="155">
        <v>2030</v>
      </c>
      <c r="BA414" s="155">
        <v>2030</v>
      </c>
      <c r="BB414" s="155">
        <v>2030</v>
      </c>
    </row>
    <row r="415" spans="1:54" s="14" customFormat="1" ht="11.45">
      <c r="A415" s="10"/>
      <c r="B415" s="70" t="s">
        <v>201</v>
      </c>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row>
    <row r="416" spans="1:54" s="14" customFormat="1" ht="12.6" customHeight="1">
      <c r="A416" s="10"/>
      <c r="B416" s="72" t="s">
        <v>202</v>
      </c>
      <c r="C416" s="202" t="s">
        <v>50</v>
      </c>
      <c r="D416" s="213"/>
      <c r="E416" s="29"/>
      <c r="F416" s="80"/>
      <c r="G416" s="80"/>
      <c r="H416" s="80"/>
      <c r="I416" s="80"/>
      <c r="J416" s="80"/>
      <c r="K416" s="80"/>
      <c r="L416" s="80"/>
      <c r="M416" s="80"/>
      <c r="N416" s="82"/>
      <c r="O416" s="80"/>
      <c r="P416" s="80"/>
      <c r="Q416" s="80"/>
      <c r="R416" s="80"/>
      <c r="S416" s="80"/>
      <c r="T416" s="80"/>
      <c r="U416" s="80"/>
      <c r="V416" s="80">
        <f>IF('2b Gas transmission'!W103="-","-",'2b Gas transmission'!W103)</f>
        <v>12.8165748502994</v>
      </c>
      <c r="W416" s="80">
        <f>IF('2b Gas transmission'!X103="-","-",'2b Gas transmission'!X103)</f>
        <v>15.828574850299399</v>
      </c>
      <c r="X416" s="80">
        <f>IF('2b Gas transmission'!Y103="-","-",'2b Gas transmission'!Y103)</f>
        <v>11.330723926380367</v>
      </c>
      <c r="Y416" s="80">
        <f>IF('2b Gas transmission'!Z103="-","-",'2b Gas transmission'!Z103)</f>
        <v>11.330723926380367</v>
      </c>
      <c r="Z416" s="80">
        <f>IF('2b Gas transmission'!AA103="-","-",'2b Gas transmission'!AA103)</f>
        <v>13.610723926380366</v>
      </c>
      <c r="AA416" s="80">
        <f>IF('2b Gas transmission'!AB103="-","-",'2b Gas transmission'!AB103)</f>
        <v>13.610723926380366</v>
      </c>
      <c r="AB416" s="80">
        <f>IF('2b Gas transmission'!AC103="-","-",'2b Gas transmission'!AC103)</f>
        <v>12.509207547169808</v>
      </c>
      <c r="AC416" s="80">
        <f>IF('2b Gas transmission'!AD103="-","-",'2b Gas transmission'!AD103)</f>
        <v>12.509207547169808</v>
      </c>
      <c r="AD416" s="80">
        <f>IF('2b Gas transmission'!AE103="-","-",'2b Gas transmission'!AE103)</f>
        <v>7.0132075471698094</v>
      </c>
      <c r="AE416" s="80">
        <f>IF('2b Gas transmission'!AF103="-","-",'2b Gas transmission'!AF103)</f>
        <v>7.0132075471698094</v>
      </c>
      <c r="AF416" s="80">
        <f>IF('2b Gas transmission'!AG103="-","-",'2b Gas transmission'!AG103)</f>
        <v>12.939215686274512</v>
      </c>
      <c r="AG416" s="80">
        <f>IF('2b Gas transmission'!AH103="-","-",'2b Gas transmission'!AH103)</f>
        <v>12.939215686274512</v>
      </c>
      <c r="AH416" s="80" t="str">
        <f>IF('2b Gas transmission'!AI103="-","-",'2b Gas transmission'!AI103)</f>
        <v>-</v>
      </c>
      <c r="AI416" s="80" t="str">
        <f>IF('2b Gas transmission'!AJ103="-","-",'2b Gas transmission'!AJ103)</f>
        <v>-</v>
      </c>
      <c r="AJ416" s="80" t="str">
        <f>IF('2b Gas transmission'!AK103="-","-",'2b Gas transmission'!AK103)</f>
        <v>-</v>
      </c>
      <c r="AK416" s="80" t="str">
        <f>IF('2b Gas transmission'!AL103="-","-",'2b Gas transmission'!AL103)</f>
        <v>-</v>
      </c>
      <c r="AL416" s="80" t="str">
        <f>IF('2b Gas transmission'!AM103="-","-",'2b Gas transmission'!AM103)</f>
        <v>-</v>
      </c>
      <c r="AM416" s="80" t="str">
        <f>IF('2b Gas transmission'!AN103="-","-",'2b Gas transmission'!AN103)</f>
        <v>-</v>
      </c>
      <c r="AN416" s="80" t="str">
        <f>IF('2b Gas transmission'!AO103="-","-",'2b Gas transmission'!AO103)</f>
        <v>-</v>
      </c>
      <c r="AO416" s="80" t="str">
        <f>IF('2b Gas transmission'!AP103="-","-",'2b Gas transmission'!AP103)</f>
        <v>-</v>
      </c>
      <c r="AP416" s="80" t="str">
        <f>IF('2b Gas transmission'!AQ103="-","-",'2b Gas transmission'!AQ103)</f>
        <v>-</v>
      </c>
      <c r="AQ416" s="80" t="str">
        <f>IF('2b Gas transmission'!AR103="-","-",'2b Gas transmission'!AR103)</f>
        <v>-</v>
      </c>
      <c r="AR416" s="80" t="str">
        <f>IF('2b Gas transmission'!AS103="-","-",'2b Gas transmission'!AS103)</f>
        <v>-</v>
      </c>
      <c r="AS416" s="80" t="str">
        <f>IF('2b Gas transmission'!AT103="-","-",'2b Gas transmission'!AT103)</f>
        <v>-</v>
      </c>
      <c r="AT416" s="80" t="str">
        <f>IF('2b Gas transmission'!AU103="-","-",'2b Gas transmission'!AU103)</f>
        <v>-</v>
      </c>
      <c r="AU416" s="80" t="str">
        <f>IF('2b Gas transmission'!AV103="-","-",'2b Gas transmission'!AV103)</f>
        <v>-</v>
      </c>
      <c r="AV416" s="80" t="str">
        <f>IF('2b Gas transmission'!AW103="-","-",'2b Gas transmission'!AW103)</f>
        <v>-</v>
      </c>
      <c r="AW416" s="80" t="str">
        <f>IF('2b Gas transmission'!AX103="-","-",'2b Gas transmission'!AX103)</f>
        <v>-</v>
      </c>
      <c r="AX416" s="80" t="str">
        <f>IF('2b Gas transmission'!AY103="-","-",'2b Gas transmission'!AY103)</f>
        <v>-</v>
      </c>
      <c r="AY416" s="80" t="str">
        <f>IF('2b Gas transmission'!AZ103="-","-",'2b Gas transmission'!AZ103)</f>
        <v>-</v>
      </c>
      <c r="AZ416" s="80" t="str">
        <f>IF('2b Gas transmission'!BA103="-","-",'2b Gas transmission'!BA103)</f>
        <v>-</v>
      </c>
      <c r="BA416" s="80" t="str">
        <f>IF('2b Gas transmission'!BB103="-","-",'2b Gas transmission'!BB103)</f>
        <v>-</v>
      </c>
      <c r="BB416" s="80" t="str">
        <f>IF('2b Gas transmission'!BC103="-","-",'2b Gas transmission'!BC103)</f>
        <v>-</v>
      </c>
    </row>
    <row r="417" spans="1:54" s="14" customFormat="1" ht="11.45">
      <c r="A417" s="10"/>
      <c r="B417" s="72" t="s">
        <v>203</v>
      </c>
      <c r="C417" s="203"/>
      <c r="D417" s="213"/>
      <c r="E417" s="29"/>
      <c r="F417" s="80"/>
      <c r="G417" s="80"/>
      <c r="H417" s="80"/>
      <c r="I417" s="80"/>
      <c r="J417" s="80"/>
      <c r="K417" s="80"/>
      <c r="L417" s="80"/>
      <c r="M417" s="80"/>
      <c r="N417" s="82"/>
      <c r="O417" s="80"/>
      <c r="P417" s="80"/>
      <c r="Q417" s="80"/>
      <c r="R417" s="80"/>
      <c r="S417" s="80"/>
      <c r="T417" s="80"/>
      <c r="U417" s="80"/>
      <c r="V417" s="80">
        <f>IF('2b Gas transmission'!W104="-","-",'2b Gas transmission'!W104)</f>
        <v>12.542596491228071</v>
      </c>
      <c r="W417" s="80">
        <f>IF('2b Gas transmission'!X104="-","-",'2b Gas transmission'!X104)</f>
        <v>15.55459649122807</v>
      </c>
      <c r="X417" s="80">
        <f>IF('2b Gas transmission'!Y104="-","-",'2b Gas transmission'!Y104)</f>
        <v>11.185801235855145</v>
      </c>
      <c r="Y417" s="80">
        <f>IF('2b Gas transmission'!Z104="-","-",'2b Gas transmission'!Z104)</f>
        <v>11.185801235855145</v>
      </c>
      <c r="Z417" s="80">
        <f>IF('2b Gas transmission'!AA104="-","-",'2b Gas transmission'!AA104)</f>
        <v>13.465801235855146</v>
      </c>
      <c r="AA417" s="80">
        <f>IF('2b Gas transmission'!AB104="-","-",'2b Gas transmission'!AB104)</f>
        <v>13.465801235855146</v>
      </c>
      <c r="AB417" s="80">
        <f>IF('2b Gas transmission'!AC104="-","-",'2b Gas transmission'!AC104)</f>
        <v>12.377538461538458</v>
      </c>
      <c r="AC417" s="80">
        <f>IF('2b Gas transmission'!AD104="-","-",'2b Gas transmission'!AD104)</f>
        <v>12.377538461538458</v>
      </c>
      <c r="AD417" s="80">
        <f>IF('2b Gas transmission'!AE104="-","-",'2b Gas transmission'!AE104)</f>
        <v>6.8815384615384598</v>
      </c>
      <c r="AE417" s="80">
        <f>IF('2b Gas transmission'!AF104="-","-",'2b Gas transmission'!AF104)</f>
        <v>6.8815384615384598</v>
      </c>
      <c r="AF417" s="80">
        <f>IF('2b Gas transmission'!AG104="-","-",'2b Gas transmission'!AG104)</f>
        <v>12.669968051118211</v>
      </c>
      <c r="AG417" s="80">
        <f>IF('2b Gas transmission'!AH104="-","-",'2b Gas transmission'!AH104)</f>
        <v>12.669968051118211</v>
      </c>
      <c r="AH417" s="80" t="str">
        <f>IF('2b Gas transmission'!AI104="-","-",'2b Gas transmission'!AI104)</f>
        <v>-</v>
      </c>
      <c r="AI417" s="80" t="str">
        <f>IF('2b Gas transmission'!AJ104="-","-",'2b Gas transmission'!AJ104)</f>
        <v>-</v>
      </c>
      <c r="AJ417" s="80" t="str">
        <f>IF('2b Gas transmission'!AK104="-","-",'2b Gas transmission'!AK104)</f>
        <v>-</v>
      </c>
      <c r="AK417" s="80" t="str">
        <f>IF('2b Gas transmission'!AL104="-","-",'2b Gas transmission'!AL104)</f>
        <v>-</v>
      </c>
      <c r="AL417" s="80" t="str">
        <f>IF('2b Gas transmission'!AM104="-","-",'2b Gas transmission'!AM104)</f>
        <v>-</v>
      </c>
      <c r="AM417" s="80" t="str">
        <f>IF('2b Gas transmission'!AN104="-","-",'2b Gas transmission'!AN104)</f>
        <v>-</v>
      </c>
      <c r="AN417" s="80" t="str">
        <f>IF('2b Gas transmission'!AO104="-","-",'2b Gas transmission'!AO104)</f>
        <v>-</v>
      </c>
      <c r="AO417" s="80" t="str">
        <f>IF('2b Gas transmission'!AP104="-","-",'2b Gas transmission'!AP104)</f>
        <v>-</v>
      </c>
      <c r="AP417" s="80" t="str">
        <f>IF('2b Gas transmission'!AQ104="-","-",'2b Gas transmission'!AQ104)</f>
        <v>-</v>
      </c>
      <c r="AQ417" s="80" t="str">
        <f>IF('2b Gas transmission'!AR104="-","-",'2b Gas transmission'!AR104)</f>
        <v>-</v>
      </c>
      <c r="AR417" s="80" t="str">
        <f>IF('2b Gas transmission'!AS104="-","-",'2b Gas transmission'!AS104)</f>
        <v>-</v>
      </c>
      <c r="AS417" s="80" t="str">
        <f>IF('2b Gas transmission'!AT104="-","-",'2b Gas transmission'!AT104)</f>
        <v>-</v>
      </c>
      <c r="AT417" s="80" t="str">
        <f>IF('2b Gas transmission'!AU104="-","-",'2b Gas transmission'!AU104)</f>
        <v>-</v>
      </c>
      <c r="AU417" s="80" t="str">
        <f>IF('2b Gas transmission'!AV104="-","-",'2b Gas transmission'!AV104)</f>
        <v>-</v>
      </c>
      <c r="AV417" s="80" t="str">
        <f>IF('2b Gas transmission'!AW104="-","-",'2b Gas transmission'!AW104)</f>
        <v>-</v>
      </c>
      <c r="AW417" s="80" t="str">
        <f>IF('2b Gas transmission'!AX104="-","-",'2b Gas transmission'!AX104)</f>
        <v>-</v>
      </c>
      <c r="AX417" s="80" t="str">
        <f>IF('2b Gas transmission'!AY104="-","-",'2b Gas transmission'!AY104)</f>
        <v>-</v>
      </c>
      <c r="AY417" s="80" t="str">
        <f>IF('2b Gas transmission'!AZ104="-","-",'2b Gas transmission'!AZ104)</f>
        <v>-</v>
      </c>
      <c r="AZ417" s="80" t="str">
        <f>IF('2b Gas transmission'!BA104="-","-",'2b Gas transmission'!BA104)</f>
        <v>-</v>
      </c>
      <c r="BA417" s="80" t="str">
        <f>IF('2b Gas transmission'!BB104="-","-",'2b Gas transmission'!BB104)</f>
        <v>-</v>
      </c>
      <c r="BB417" s="80" t="str">
        <f>IF('2b Gas transmission'!BC104="-","-",'2b Gas transmission'!BC104)</f>
        <v>-</v>
      </c>
    </row>
    <row r="418" spans="1:54" s="14" customFormat="1" ht="11.45">
      <c r="A418" s="10"/>
      <c r="B418" s="72" t="s">
        <v>204</v>
      </c>
      <c r="C418" s="203"/>
      <c r="D418" s="213"/>
      <c r="E418" s="29"/>
      <c r="F418" s="80"/>
      <c r="G418" s="80"/>
      <c r="H418" s="80"/>
      <c r="I418" s="80"/>
      <c r="J418" s="80"/>
      <c r="K418" s="80"/>
      <c r="L418" s="80"/>
      <c r="M418" s="80"/>
      <c r="N418" s="82"/>
      <c r="O418" s="80"/>
      <c r="P418" s="80"/>
      <c r="Q418" s="80"/>
      <c r="R418" s="80"/>
      <c r="S418" s="80"/>
      <c r="T418" s="80"/>
      <c r="U418" s="80"/>
      <c r="V418" s="80">
        <f>IF('2b Gas transmission'!W105="-","-",'2b Gas transmission'!W105)</f>
        <v>11.271780128983799</v>
      </c>
      <c r="W418" s="80">
        <f>IF('2b Gas transmission'!X105="-","-",'2b Gas transmission'!X105)</f>
        <v>14.2837801289838</v>
      </c>
      <c r="X418" s="80">
        <f>IF('2b Gas transmission'!Y105="-","-",'2b Gas transmission'!Y105)</f>
        <v>11.407408837938316</v>
      </c>
      <c r="Y418" s="80">
        <f>IF('2b Gas transmission'!Z105="-","-",'2b Gas transmission'!Z105)</f>
        <v>11.407408837938316</v>
      </c>
      <c r="Z418" s="80">
        <f>IF('2b Gas transmission'!AA105="-","-",'2b Gas transmission'!AA105)</f>
        <v>13.687408837938314</v>
      </c>
      <c r="AA418" s="80">
        <f>IF('2b Gas transmission'!AB105="-","-",'2b Gas transmission'!AB105)</f>
        <v>13.687408837938314</v>
      </c>
      <c r="AB418" s="80">
        <f>IF('2b Gas transmission'!AC105="-","-",'2b Gas transmission'!AC105)</f>
        <v>11.969299463458544</v>
      </c>
      <c r="AC418" s="80">
        <f>IF('2b Gas transmission'!AD105="-","-",'2b Gas transmission'!AD105)</f>
        <v>11.969299463458544</v>
      </c>
      <c r="AD418" s="80">
        <f>IF('2b Gas transmission'!AE105="-","-",'2b Gas transmission'!AE105)</f>
        <v>6.4732994634585452</v>
      </c>
      <c r="AE418" s="80">
        <f>IF('2b Gas transmission'!AF105="-","-",'2b Gas transmission'!AF105)</f>
        <v>6.4732994634585452</v>
      </c>
      <c r="AF418" s="80">
        <f>IF('2b Gas transmission'!AG105="-","-",'2b Gas transmission'!AG105)</f>
        <v>11.777714919230021</v>
      </c>
      <c r="AG418" s="80">
        <f>IF('2b Gas transmission'!AH105="-","-",'2b Gas transmission'!AH105)</f>
        <v>11.777714919230021</v>
      </c>
      <c r="AH418" s="80" t="str">
        <f>IF('2b Gas transmission'!AI105="-","-",'2b Gas transmission'!AI105)</f>
        <v>-</v>
      </c>
      <c r="AI418" s="80" t="str">
        <f>IF('2b Gas transmission'!AJ105="-","-",'2b Gas transmission'!AJ105)</f>
        <v>-</v>
      </c>
      <c r="AJ418" s="80" t="str">
        <f>IF('2b Gas transmission'!AK105="-","-",'2b Gas transmission'!AK105)</f>
        <v>-</v>
      </c>
      <c r="AK418" s="80" t="str">
        <f>IF('2b Gas transmission'!AL105="-","-",'2b Gas transmission'!AL105)</f>
        <v>-</v>
      </c>
      <c r="AL418" s="80" t="str">
        <f>IF('2b Gas transmission'!AM105="-","-",'2b Gas transmission'!AM105)</f>
        <v>-</v>
      </c>
      <c r="AM418" s="80" t="str">
        <f>IF('2b Gas transmission'!AN105="-","-",'2b Gas transmission'!AN105)</f>
        <v>-</v>
      </c>
      <c r="AN418" s="80" t="str">
        <f>IF('2b Gas transmission'!AO105="-","-",'2b Gas transmission'!AO105)</f>
        <v>-</v>
      </c>
      <c r="AO418" s="80" t="str">
        <f>IF('2b Gas transmission'!AP105="-","-",'2b Gas transmission'!AP105)</f>
        <v>-</v>
      </c>
      <c r="AP418" s="80" t="str">
        <f>IF('2b Gas transmission'!AQ105="-","-",'2b Gas transmission'!AQ105)</f>
        <v>-</v>
      </c>
      <c r="AQ418" s="80" t="str">
        <f>IF('2b Gas transmission'!AR105="-","-",'2b Gas transmission'!AR105)</f>
        <v>-</v>
      </c>
      <c r="AR418" s="80" t="str">
        <f>IF('2b Gas transmission'!AS105="-","-",'2b Gas transmission'!AS105)</f>
        <v>-</v>
      </c>
      <c r="AS418" s="80" t="str">
        <f>IF('2b Gas transmission'!AT105="-","-",'2b Gas transmission'!AT105)</f>
        <v>-</v>
      </c>
      <c r="AT418" s="80" t="str">
        <f>IF('2b Gas transmission'!AU105="-","-",'2b Gas transmission'!AU105)</f>
        <v>-</v>
      </c>
      <c r="AU418" s="80" t="str">
        <f>IF('2b Gas transmission'!AV105="-","-",'2b Gas transmission'!AV105)</f>
        <v>-</v>
      </c>
      <c r="AV418" s="80" t="str">
        <f>IF('2b Gas transmission'!AW105="-","-",'2b Gas transmission'!AW105)</f>
        <v>-</v>
      </c>
      <c r="AW418" s="80" t="str">
        <f>IF('2b Gas transmission'!AX105="-","-",'2b Gas transmission'!AX105)</f>
        <v>-</v>
      </c>
      <c r="AX418" s="80" t="str">
        <f>IF('2b Gas transmission'!AY105="-","-",'2b Gas transmission'!AY105)</f>
        <v>-</v>
      </c>
      <c r="AY418" s="80" t="str">
        <f>IF('2b Gas transmission'!AZ105="-","-",'2b Gas transmission'!AZ105)</f>
        <v>-</v>
      </c>
      <c r="AZ418" s="80" t="str">
        <f>IF('2b Gas transmission'!BA105="-","-",'2b Gas transmission'!BA105)</f>
        <v>-</v>
      </c>
      <c r="BA418" s="80" t="str">
        <f>IF('2b Gas transmission'!BB105="-","-",'2b Gas transmission'!BB105)</f>
        <v>-</v>
      </c>
      <c r="BB418" s="80" t="str">
        <f>IF('2b Gas transmission'!BC105="-","-",'2b Gas transmission'!BC105)</f>
        <v>-</v>
      </c>
    </row>
    <row r="419" spans="1:54" s="14" customFormat="1" ht="11.45">
      <c r="A419" s="10"/>
      <c r="B419" s="72" t="s">
        <v>205</v>
      </c>
      <c r="C419" s="203"/>
      <c r="D419" s="213"/>
      <c r="E419" s="29"/>
      <c r="F419" s="80"/>
      <c r="G419" s="80"/>
      <c r="H419" s="80"/>
      <c r="I419" s="80"/>
      <c r="J419" s="80"/>
      <c r="K419" s="80"/>
      <c r="L419" s="80"/>
      <c r="M419" s="80"/>
      <c r="N419" s="82"/>
      <c r="O419" s="80"/>
      <c r="P419" s="80"/>
      <c r="Q419" s="80"/>
      <c r="R419" s="80"/>
      <c r="S419" s="80"/>
      <c r="T419" s="80"/>
      <c r="U419" s="80"/>
      <c r="V419" s="80">
        <f>IF('2b Gas transmission'!W106="-","-",'2b Gas transmission'!W106)</f>
        <v>10.619175520463969</v>
      </c>
      <c r="W419" s="80">
        <f>IF('2b Gas transmission'!X106="-","-",'2b Gas transmission'!X106)</f>
        <v>13.63117552046397</v>
      </c>
      <c r="X419" s="80">
        <f>IF('2b Gas transmission'!Y106="-","-",'2b Gas transmission'!Y106)</f>
        <v>10.759828760596502</v>
      </c>
      <c r="Y419" s="80">
        <f>IF('2b Gas transmission'!Z106="-","-",'2b Gas transmission'!Z106)</f>
        <v>10.759828760596502</v>
      </c>
      <c r="Z419" s="80">
        <f>IF('2b Gas transmission'!AA106="-","-",'2b Gas transmission'!AA106)</f>
        <v>13.039828760596503</v>
      </c>
      <c r="AA419" s="80">
        <f>IF('2b Gas transmission'!AB106="-","-",'2b Gas transmission'!AB106)</f>
        <v>13.039828760596503</v>
      </c>
      <c r="AB419" s="80">
        <f>IF('2b Gas transmission'!AC106="-","-",'2b Gas transmission'!AC106)</f>
        <v>11.606209566232916</v>
      </c>
      <c r="AC419" s="80">
        <f>IF('2b Gas transmission'!AD106="-","-",'2b Gas transmission'!AD106)</f>
        <v>11.606209566232916</v>
      </c>
      <c r="AD419" s="80">
        <f>IF('2b Gas transmission'!AE106="-","-",'2b Gas transmission'!AE106)</f>
        <v>6.1102095662329177</v>
      </c>
      <c r="AE419" s="80">
        <f>IF('2b Gas transmission'!AF106="-","-",'2b Gas transmission'!AF106)</f>
        <v>6.1102095662329177</v>
      </c>
      <c r="AF419" s="80">
        <f>IF('2b Gas transmission'!AG106="-","-",'2b Gas transmission'!AG106)</f>
        <v>10.975776313505444</v>
      </c>
      <c r="AG419" s="80">
        <f>IF('2b Gas transmission'!AH106="-","-",'2b Gas transmission'!AH106)</f>
        <v>10.975776313505444</v>
      </c>
      <c r="AH419" s="80" t="str">
        <f>IF('2b Gas transmission'!AI106="-","-",'2b Gas transmission'!AI106)</f>
        <v>-</v>
      </c>
      <c r="AI419" s="80" t="str">
        <f>IF('2b Gas transmission'!AJ106="-","-",'2b Gas transmission'!AJ106)</f>
        <v>-</v>
      </c>
      <c r="AJ419" s="80" t="str">
        <f>IF('2b Gas transmission'!AK106="-","-",'2b Gas transmission'!AK106)</f>
        <v>-</v>
      </c>
      <c r="AK419" s="80" t="str">
        <f>IF('2b Gas transmission'!AL106="-","-",'2b Gas transmission'!AL106)</f>
        <v>-</v>
      </c>
      <c r="AL419" s="80" t="str">
        <f>IF('2b Gas transmission'!AM106="-","-",'2b Gas transmission'!AM106)</f>
        <v>-</v>
      </c>
      <c r="AM419" s="80" t="str">
        <f>IF('2b Gas transmission'!AN106="-","-",'2b Gas transmission'!AN106)</f>
        <v>-</v>
      </c>
      <c r="AN419" s="80" t="str">
        <f>IF('2b Gas transmission'!AO106="-","-",'2b Gas transmission'!AO106)</f>
        <v>-</v>
      </c>
      <c r="AO419" s="80" t="str">
        <f>IF('2b Gas transmission'!AP106="-","-",'2b Gas transmission'!AP106)</f>
        <v>-</v>
      </c>
      <c r="AP419" s="80" t="str">
        <f>IF('2b Gas transmission'!AQ106="-","-",'2b Gas transmission'!AQ106)</f>
        <v>-</v>
      </c>
      <c r="AQ419" s="80" t="str">
        <f>IF('2b Gas transmission'!AR106="-","-",'2b Gas transmission'!AR106)</f>
        <v>-</v>
      </c>
      <c r="AR419" s="80" t="str">
        <f>IF('2b Gas transmission'!AS106="-","-",'2b Gas transmission'!AS106)</f>
        <v>-</v>
      </c>
      <c r="AS419" s="80" t="str">
        <f>IF('2b Gas transmission'!AT106="-","-",'2b Gas transmission'!AT106)</f>
        <v>-</v>
      </c>
      <c r="AT419" s="80" t="str">
        <f>IF('2b Gas transmission'!AU106="-","-",'2b Gas transmission'!AU106)</f>
        <v>-</v>
      </c>
      <c r="AU419" s="80" t="str">
        <f>IF('2b Gas transmission'!AV106="-","-",'2b Gas transmission'!AV106)</f>
        <v>-</v>
      </c>
      <c r="AV419" s="80" t="str">
        <f>IF('2b Gas transmission'!AW106="-","-",'2b Gas transmission'!AW106)</f>
        <v>-</v>
      </c>
      <c r="AW419" s="80" t="str">
        <f>IF('2b Gas transmission'!AX106="-","-",'2b Gas transmission'!AX106)</f>
        <v>-</v>
      </c>
      <c r="AX419" s="80" t="str">
        <f>IF('2b Gas transmission'!AY106="-","-",'2b Gas transmission'!AY106)</f>
        <v>-</v>
      </c>
      <c r="AY419" s="80" t="str">
        <f>IF('2b Gas transmission'!AZ106="-","-",'2b Gas transmission'!AZ106)</f>
        <v>-</v>
      </c>
      <c r="AZ419" s="80" t="str">
        <f>IF('2b Gas transmission'!BA106="-","-",'2b Gas transmission'!BA106)</f>
        <v>-</v>
      </c>
      <c r="BA419" s="80" t="str">
        <f>IF('2b Gas transmission'!BB106="-","-",'2b Gas transmission'!BB106)</f>
        <v>-</v>
      </c>
      <c r="BB419" s="80" t="str">
        <f>IF('2b Gas transmission'!BC106="-","-",'2b Gas transmission'!BC106)</f>
        <v>-</v>
      </c>
    </row>
    <row r="420" spans="1:54" s="14" customFormat="1" ht="11.45">
      <c r="A420" s="10"/>
      <c r="B420" s="72" t="s">
        <v>206</v>
      </c>
      <c r="C420" s="203"/>
      <c r="D420" s="213"/>
      <c r="E420" s="29"/>
      <c r="F420" s="80"/>
      <c r="G420" s="80"/>
      <c r="H420" s="80"/>
      <c r="I420" s="80"/>
      <c r="J420" s="80"/>
      <c r="K420" s="80"/>
      <c r="L420" s="80"/>
      <c r="M420" s="80"/>
      <c r="N420" s="82"/>
      <c r="O420" s="80"/>
      <c r="P420" s="80"/>
      <c r="Q420" s="80"/>
      <c r="R420" s="80"/>
      <c r="S420" s="80"/>
      <c r="T420" s="80"/>
      <c r="U420" s="80"/>
      <c r="V420" s="80">
        <f>IF('2b Gas transmission'!W107="-","-",'2b Gas transmission'!W107)</f>
        <v>12.027898609898354</v>
      </c>
      <c r="W420" s="80">
        <f>IF('2b Gas transmission'!X107="-","-",'2b Gas transmission'!X107)</f>
        <v>15.039898609898353</v>
      </c>
      <c r="X420" s="80">
        <f>IF('2b Gas transmission'!Y107="-","-",'2b Gas transmission'!Y107)</f>
        <v>10.896085559245059</v>
      </c>
      <c r="Y420" s="80">
        <f>IF('2b Gas transmission'!Z107="-","-",'2b Gas transmission'!Z107)</f>
        <v>10.896085559245059</v>
      </c>
      <c r="Z420" s="80">
        <f>IF('2b Gas transmission'!AA107="-","-",'2b Gas transmission'!AA107)</f>
        <v>13.176085559245058</v>
      </c>
      <c r="AA420" s="80">
        <f>IF('2b Gas transmission'!AB107="-","-",'2b Gas transmission'!AB107)</f>
        <v>13.176085559245058</v>
      </c>
      <c r="AB420" s="80">
        <f>IF('2b Gas transmission'!AC107="-","-",'2b Gas transmission'!AC107)</f>
        <v>12.358405240929358</v>
      </c>
      <c r="AC420" s="80">
        <f>IF('2b Gas transmission'!AD107="-","-",'2b Gas transmission'!AD107)</f>
        <v>12.358405240929358</v>
      </c>
      <c r="AD420" s="80">
        <f>IF('2b Gas transmission'!AE107="-","-",'2b Gas transmission'!AE107)</f>
        <v>6.862405240929359</v>
      </c>
      <c r="AE420" s="80">
        <f>IF('2b Gas transmission'!AF107="-","-",'2b Gas transmission'!AF107)</f>
        <v>6.862405240929359</v>
      </c>
      <c r="AF420" s="80">
        <f>IF('2b Gas transmission'!AG107="-","-",'2b Gas transmission'!AG107)</f>
        <v>12.746079359951688</v>
      </c>
      <c r="AG420" s="80">
        <f>IF('2b Gas transmission'!AH107="-","-",'2b Gas transmission'!AH107)</f>
        <v>12.746079359951688</v>
      </c>
      <c r="AH420" s="80" t="str">
        <f>IF('2b Gas transmission'!AI107="-","-",'2b Gas transmission'!AI107)</f>
        <v>-</v>
      </c>
      <c r="AI420" s="80" t="str">
        <f>IF('2b Gas transmission'!AJ107="-","-",'2b Gas transmission'!AJ107)</f>
        <v>-</v>
      </c>
      <c r="AJ420" s="80" t="str">
        <f>IF('2b Gas transmission'!AK107="-","-",'2b Gas transmission'!AK107)</f>
        <v>-</v>
      </c>
      <c r="AK420" s="80" t="str">
        <f>IF('2b Gas transmission'!AL107="-","-",'2b Gas transmission'!AL107)</f>
        <v>-</v>
      </c>
      <c r="AL420" s="80" t="str">
        <f>IF('2b Gas transmission'!AM107="-","-",'2b Gas transmission'!AM107)</f>
        <v>-</v>
      </c>
      <c r="AM420" s="80" t="str">
        <f>IF('2b Gas transmission'!AN107="-","-",'2b Gas transmission'!AN107)</f>
        <v>-</v>
      </c>
      <c r="AN420" s="80" t="str">
        <f>IF('2b Gas transmission'!AO107="-","-",'2b Gas transmission'!AO107)</f>
        <v>-</v>
      </c>
      <c r="AO420" s="80" t="str">
        <f>IF('2b Gas transmission'!AP107="-","-",'2b Gas transmission'!AP107)</f>
        <v>-</v>
      </c>
      <c r="AP420" s="80" t="str">
        <f>IF('2b Gas transmission'!AQ107="-","-",'2b Gas transmission'!AQ107)</f>
        <v>-</v>
      </c>
      <c r="AQ420" s="80" t="str">
        <f>IF('2b Gas transmission'!AR107="-","-",'2b Gas transmission'!AR107)</f>
        <v>-</v>
      </c>
      <c r="AR420" s="80" t="str">
        <f>IF('2b Gas transmission'!AS107="-","-",'2b Gas transmission'!AS107)</f>
        <v>-</v>
      </c>
      <c r="AS420" s="80" t="str">
        <f>IF('2b Gas transmission'!AT107="-","-",'2b Gas transmission'!AT107)</f>
        <v>-</v>
      </c>
      <c r="AT420" s="80" t="str">
        <f>IF('2b Gas transmission'!AU107="-","-",'2b Gas transmission'!AU107)</f>
        <v>-</v>
      </c>
      <c r="AU420" s="80" t="str">
        <f>IF('2b Gas transmission'!AV107="-","-",'2b Gas transmission'!AV107)</f>
        <v>-</v>
      </c>
      <c r="AV420" s="80" t="str">
        <f>IF('2b Gas transmission'!AW107="-","-",'2b Gas transmission'!AW107)</f>
        <v>-</v>
      </c>
      <c r="AW420" s="80" t="str">
        <f>IF('2b Gas transmission'!AX107="-","-",'2b Gas transmission'!AX107)</f>
        <v>-</v>
      </c>
      <c r="AX420" s="80" t="str">
        <f>IF('2b Gas transmission'!AY107="-","-",'2b Gas transmission'!AY107)</f>
        <v>-</v>
      </c>
      <c r="AY420" s="80" t="str">
        <f>IF('2b Gas transmission'!AZ107="-","-",'2b Gas transmission'!AZ107)</f>
        <v>-</v>
      </c>
      <c r="AZ420" s="80" t="str">
        <f>IF('2b Gas transmission'!BA107="-","-",'2b Gas transmission'!BA107)</f>
        <v>-</v>
      </c>
      <c r="BA420" s="80" t="str">
        <f>IF('2b Gas transmission'!BB107="-","-",'2b Gas transmission'!BB107)</f>
        <v>-</v>
      </c>
      <c r="BB420" s="80" t="str">
        <f>IF('2b Gas transmission'!BC107="-","-",'2b Gas transmission'!BC107)</f>
        <v>-</v>
      </c>
    </row>
    <row r="421" spans="1:54" s="14" customFormat="1" ht="11.45">
      <c r="A421" s="10"/>
      <c r="B421" s="72" t="s">
        <v>207</v>
      </c>
      <c r="C421" s="203"/>
      <c r="D421" s="213"/>
      <c r="E421" s="29"/>
      <c r="F421" s="80"/>
      <c r="G421" s="80"/>
      <c r="H421" s="80"/>
      <c r="I421" s="80"/>
      <c r="J421" s="80"/>
      <c r="K421" s="80"/>
      <c r="L421" s="80"/>
      <c r="M421" s="80"/>
      <c r="N421" s="82"/>
      <c r="O421" s="80"/>
      <c r="P421" s="80"/>
      <c r="Q421" s="80"/>
      <c r="R421" s="80"/>
      <c r="S421" s="80"/>
      <c r="T421" s="80"/>
      <c r="U421" s="80"/>
      <c r="V421" s="80">
        <f>IF('2b Gas transmission'!W108="-","-",'2b Gas transmission'!W108)</f>
        <v>10.189714285714288</v>
      </c>
      <c r="W421" s="80">
        <f>IF('2b Gas transmission'!X108="-","-",'2b Gas transmission'!X108)</f>
        <v>13.201714285714287</v>
      </c>
      <c r="X421" s="80">
        <f>IF('2b Gas transmission'!Y108="-","-",'2b Gas transmission'!Y108)</f>
        <v>11.211652173913045</v>
      </c>
      <c r="Y421" s="80">
        <f>IF('2b Gas transmission'!Z108="-","-",'2b Gas transmission'!Z108)</f>
        <v>11.211652173913045</v>
      </c>
      <c r="Z421" s="80">
        <f>IF('2b Gas transmission'!AA108="-","-",'2b Gas transmission'!AA108)</f>
        <v>13.491652173913044</v>
      </c>
      <c r="AA421" s="80">
        <f>IF('2b Gas transmission'!AB108="-","-",'2b Gas transmission'!AB108)</f>
        <v>13.491652173913044</v>
      </c>
      <c r="AB421" s="80">
        <f>IF('2b Gas transmission'!AC108="-","-",'2b Gas transmission'!AC108)</f>
        <v>11.901882352941175</v>
      </c>
      <c r="AC421" s="80">
        <f>IF('2b Gas transmission'!AD108="-","-",'2b Gas transmission'!AD108)</f>
        <v>11.901882352941175</v>
      </c>
      <c r="AD421" s="80">
        <f>IF('2b Gas transmission'!AE108="-","-",'2b Gas transmission'!AE108)</f>
        <v>6.405882352941175</v>
      </c>
      <c r="AE421" s="80">
        <f>IF('2b Gas transmission'!AF108="-","-",'2b Gas transmission'!AF108)</f>
        <v>6.405882352941175</v>
      </c>
      <c r="AF421" s="80">
        <f>IF('2b Gas transmission'!AG108="-","-",'2b Gas transmission'!AG108)</f>
        <v>11.83577981651376</v>
      </c>
      <c r="AG421" s="80">
        <f>IF('2b Gas transmission'!AH108="-","-",'2b Gas transmission'!AH108)</f>
        <v>11.83577981651376</v>
      </c>
      <c r="AH421" s="80" t="str">
        <f>IF('2b Gas transmission'!AI108="-","-",'2b Gas transmission'!AI108)</f>
        <v>-</v>
      </c>
      <c r="AI421" s="80" t="str">
        <f>IF('2b Gas transmission'!AJ108="-","-",'2b Gas transmission'!AJ108)</f>
        <v>-</v>
      </c>
      <c r="AJ421" s="80" t="str">
        <f>IF('2b Gas transmission'!AK108="-","-",'2b Gas transmission'!AK108)</f>
        <v>-</v>
      </c>
      <c r="AK421" s="80" t="str">
        <f>IF('2b Gas transmission'!AL108="-","-",'2b Gas transmission'!AL108)</f>
        <v>-</v>
      </c>
      <c r="AL421" s="80" t="str">
        <f>IF('2b Gas transmission'!AM108="-","-",'2b Gas transmission'!AM108)</f>
        <v>-</v>
      </c>
      <c r="AM421" s="80" t="str">
        <f>IF('2b Gas transmission'!AN108="-","-",'2b Gas transmission'!AN108)</f>
        <v>-</v>
      </c>
      <c r="AN421" s="80" t="str">
        <f>IF('2b Gas transmission'!AO108="-","-",'2b Gas transmission'!AO108)</f>
        <v>-</v>
      </c>
      <c r="AO421" s="80" t="str">
        <f>IF('2b Gas transmission'!AP108="-","-",'2b Gas transmission'!AP108)</f>
        <v>-</v>
      </c>
      <c r="AP421" s="80" t="str">
        <f>IF('2b Gas transmission'!AQ108="-","-",'2b Gas transmission'!AQ108)</f>
        <v>-</v>
      </c>
      <c r="AQ421" s="80" t="str">
        <f>IF('2b Gas transmission'!AR108="-","-",'2b Gas transmission'!AR108)</f>
        <v>-</v>
      </c>
      <c r="AR421" s="80" t="str">
        <f>IF('2b Gas transmission'!AS108="-","-",'2b Gas transmission'!AS108)</f>
        <v>-</v>
      </c>
      <c r="AS421" s="80" t="str">
        <f>IF('2b Gas transmission'!AT108="-","-",'2b Gas transmission'!AT108)</f>
        <v>-</v>
      </c>
      <c r="AT421" s="80" t="str">
        <f>IF('2b Gas transmission'!AU108="-","-",'2b Gas transmission'!AU108)</f>
        <v>-</v>
      </c>
      <c r="AU421" s="80" t="str">
        <f>IF('2b Gas transmission'!AV108="-","-",'2b Gas transmission'!AV108)</f>
        <v>-</v>
      </c>
      <c r="AV421" s="80" t="str">
        <f>IF('2b Gas transmission'!AW108="-","-",'2b Gas transmission'!AW108)</f>
        <v>-</v>
      </c>
      <c r="AW421" s="80" t="str">
        <f>IF('2b Gas transmission'!AX108="-","-",'2b Gas transmission'!AX108)</f>
        <v>-</v>
      </c>
      <c r="AX421" s="80" t="str">
        <f>IF('2b Gas transmission'!AY108="-","-",'2b Gas transmission'!AY108)</f>
        <v>-</v>
      </c>
      <c r="AY421" s="80" t="str">
        <f>IF('2b Gas transmission'!AZ108="-","-",'2b Gas transmission'!AZ108)</f>
        <v>-</v>
      </c>
      <c r="AZ421" s="80" t="str">
        <f>IF('2b Gas transmission'!BA108="-","-",'2b Gas transmission'!BA108)</f>
        <v>-</v>
      </c>
      <c r="BA421" s="80" t="str">
        <f>IF('2b Gas transmission'!BB108="-","-",'2b Gas transmission'!BB108)</f>
        <v>-</v>
      </c>
      <c r="BB421" s="80" t="str">
        <f>IF('2b Gas transmission'!BC108="-","-",'2b Gas transmission'!BC108)</f>
        <v>-</v>
      </c>
    </row>
    <row r="422" spans="1:54" s="14" customFormat="1" ht="11.45">
      <c r="A422" s="10"/>
      <c r="B422" s="72" t="s">
        <v>208</v>
      </c>
      <c r="C422" s="203"/>
      <c r="D422" s="213"/>
      <c r="E422" s="29"/>
      <c r="F422" s="80"/>
      <c r="G422" s="80"/>
      <c r="H422" s="80"/>
      <c r="I422" s="80"/>
      <c r="J422" s="80"/>
      <c r="K422" s="80"/>
      <c r="L422" s="80"/>
      <c r="M422" s="80"/>
      <c r="N422" s="82"/>
      <c r="O422" s="80"/>
      <c r="P422" s="80"/>
      <c r="Q422" s="80"/>
      <c r="R422" s="80"/>
      <c r="S422" s="80"/>
      <c r="T422" s="80"/>
      <c r="U422" s="80"/>
      <c r="V422" s="80">
        <f>IF('2b Gas transmission'!W109="-","-",'2b Gas transmission'!W109)</f>
        <v>12.524867549767045</v>
      </c>
      <c r="W422" s="80">
        <f>IF('2b Gas transmission'!X109="-","-",'2b Gas transmission'!X109)</f>
        <v>15.536867549767043</v>
      </c>
      <c r="X422" s="80">
        <f>IF('2b Gas transmission'!Y109="-","-",'2b Gas transmission'!Y109)</f>
        <v>10.673352903899037</v>
      </c>
      <c r="Y422" s="80">
        <f>IF('2b Gas transmission'!Z109="-","-",'2b Gas transmission'!Z109)</f>
        <v>10.673352903899037</v>
      </c>
      <c r="Z422" s="80">
        <f>IF('2b Gas transmission'!AA109="-","-",'2b Gas transmission'!AA109)</f>
        <v>12.953352903899034</v>
      </c>
      <c r="AA422" s="80">
        <f>IF('2b Gas transmission'!AB109="-","-",'2b Gas transmission'!AB109)</f>
        <v>12.953352903899034</v>
      </c>
      <c r="AB422" s="80">
        <f>IF('2b Gas transmission'!AC109="-","-",'2b Gas transmission'!AC109)</f>
        <v>11.682191854168718</v>
      </c>
      <c r="AC422" s="80">
        <f>IF('2b Gas transmission'!AD109="-","-",'2b Gas transmission'!AD109)</f>
        <v>11.682191854168718</v>
      </c>
      <c r="AD422" s="80">
        <f>IF('2b Gas transmission'!AE109="-","-",'2b Gas transmission'!AE109)</f>
        <v>6.1861918541687189</v>
      </c>
      <c r="AE422" s="80">
        <f>IF('2b Gas transmission'!AF109="-","-",'2b Gas transmission'!AF109)</f>
        <v>6.1861918541687189</v>
      </c>
      <c r="AF422" s="80">
        <f>IF('2b Gas transmission'!AG109="-","-",'2b Gas transmission'!AG109)</f>
        <v>11.19207572216138</v>
      </c>
      <c r="AG422" s="80">
        <f>IF('2b Gas transmission'!AH109="-","-",'2b Gas transmission'!AH109)</f>
        <v>11.19207572216138</v>
      </c>
      <c r="AH422" s="80" t="str">
        <f>IF('2b Gas transmission'!AI109="-","-",'2b Gas transmission'!AI109)</f>
        <v>-</v>
      </c>
      <c r="AI422" s="80" t="str">
        <f>IF('2b Gas transmission'!AJ109="-","-",'2b Gas transmission'!AJ109)</f>
        <v>-</v>
      </c>
      <c r="AJ422" s="80" t="str">
        <f>IF('2b Gas transmission'!AK109="-","-",'2b Gas transmission'!AK109)</f>
        <v>-</v>
      </c>
      <c r="AK422" s="80" t="str">
        <f>IF('2b Gas transmission'!AL109="-","-",'2b Gas transmission'!AL109)</f>
        <v>-</v>
      </c>
      <c r="AL422" s="80" t="str">
        <f>IF('2b Gas transmission'!AM109="-","-",'2b Gas transmission'!AM109)</f>
        <v>-</v>
      </c>
      <c r="AM422" s="80" t="str">
        <f>IF('2b Gas transmission'!AN109="-","-",'2b Gas transmission'!AN109)</f>
        <v>-</v>
      </c>
      <c r="AN422" s="80" t="str">
        <f>IF('2b Gas transmission'!AO109="-","-",'2b Gas transmission'!AO109)</f>
        <v>-</v>
      </c>
      <c r="AO422" s="80" t="str">
        <f>IF('2b Gas transmission'!AP109="-","-",'2b Gas transmission'!AP109)</f>
        <v>-</v>
      </c>
      <c r="AP422" s="80" t="str">
        <f>IF('2b Gas transmission'!AQ109="-","-",'2b Gas transmission'!AQ109)</f>
        <v>-</v>
      </c>
      <c r="AQ422" s="80" t="str">
        <f>IF('2b Gas transmission'!AR109="-","-",'2b Gas transmission'!AR109)</f>
        <v>-</v>
      </c>
      <c r="AR422" s="80" t="str">
        <f>IF('2b Gas transmission'!AS109="-","-",'2b Gas transmission'!AS109)</f>
        <v>-</v>
      </c>
      <c r="AS422" s="80" t="str">
        <f>IF('2b Gas transmission'!AT109="-","-",'2b Gas transmission'!AT109)</f>
        <v>-</v>
      </c>
      <c r="AT422" s="80" t="str">
        <f>IF('2b Gas transmission'!AU109="-","-",'2b Gas transmission'!AU109)</f>
        <v>-</v>
      </c>
      <c r="AU422" s="80" t="str">
        <f>IF('2b Gas transmission'!AV109="-","-",'2b Gas transmission'!AV109)</f>
        <v>-</v>
      </c>
      <c r="AV422" s="80" t="str">
        <f>IF('2b Gas transmission'!AW109="-","-",'2b Gas transmission'!AW109)</f>
        <v>-</v>
      </c>
      <c r="AW422" s="80" t="str">
        <f>IF('2b Gas transmission'!AX109="-","-",'2b Gas transmission'!AX109)</f>
        <v>-</v>
      </c>
      <c r="AX422" s="80" t="str">
        <f>IF('2b Gas transmission'!AY109="-","-",'2b Gas transmission'!AY109)</f>
        <v>-</v>
      </c>
      <c r="AY422" s="80" t="str">
        <f>IF('2b Gas transmission'!AZ109="-","-",'2b Gas transmission'!AZ109)</f>
        <v>-</v>
      </c>
      <c r="AZ422" s="80" t="str">
        <f>IF('2b Gas transmission'!BA109="-","-",'2b Gas transmission'!BA109)</f>
        <v>-</v>
      </c>
      <c r="BA422" s="80" t="str">
        <f>IF('2b Gas transmission'!BB109="-","-",'2b Gas transmission'!BB109)</f>
        <v>-</v>
      </c>
      <c r="BB422" s="80" t="str">
        <f>IF('2b Gas transmission'!BC109="-","-",'2b Gas transmission'!BC109)</f>
        <v>-</v>
      </c>
    </row>
    <row r="423" spans="1:54" s="14" customFormat="1" ht="11.45">
      <c r="A423" s="10"/>
      <c r="B423" s="72" t="s">
        <v>209</v>
      </c>
      <c r="C423" s="203"/>
      <c r="D423" s="213"/>
      <c r="E423" s="29"/>
      <c r="F423" s="80"/>
      <c r="G423" s="80"/>
      <c r="H423" s="80"/>
      <c r="I423" s="80"/>
      <c r="J423" s="80"/>
      <c r="K423" s="80"/>
      <c r="L423" s="80"/>
      <c r="M423" s="80"/>
      <c r="N423" s="82"/>
      <c r="O423" s="80"/>
      <c r="P423" s="80"/>
      <c r="Q423" s="80"/>
      <c r="R423" s="80"/>
      <c r="S423" s="80"/>
      <c r="T423" s="80"/>
      <c r="U423" s="80"/>
      <c r="V423" s="80">
        <f>IF('2b Gas transmission'!W110="-","-",'2b Gas transmission'!W110)</f>
        <v>10.08581818181818</v>
      </c>
      <c r="W423" s="80">
        <f>IF('2b Gas transmission'!X110="-","-",'2b Gas transmission'!X110)</f>
        <v>13.09781818181818</v>
      </c>
      <c r="X423" s="80">
        <f>IF('2b Gas transmission'!Y110="-","-",'2b Gas transmission'!Y110)</f>
        <v>12.1035</v>
      </c>
      <c r="Y423" s="80">
        <f>IF('2b Gas transmission'!Z110="-","-",'2b Gas transmission'!Z110)</f>
        <v>12.1035</v>
      </c>
      <c r="Z423" s="80">
        <f>IF('2b Gas transmission'!AA110="-","-",'2b Gas transmission'!AA110)</f>
        <v>14.3835</v>
      </c>
      <c r="AA423" s="80">
        <f>IF('2b Gas transmission'!AB110="-","-",'2b Gas transmission'!AB110)</f>
        <v>14.3835</v>
      </c>
      <c r="AB423" s="80">
        <f>IF('2b Gas transmission'!AC110="-","-",'2b Gas transmission'!AC110)</f>
        <v>12.979072100313481</v>
      </c>
      <c r="AC423" s="80">
        <f>IF('2b Gas transmission'!AD110="-","-",'2b Gas transmission'!AD110)</f>
        <v>12.979072100313481</v>
      </c>
      <c r="AD423" s="80">
        <f>IF('2b Gas transmission'!AE110="-","-",'2b Gas transmission'!AE110)</f>
        <v>7.4830721003134801</v>
      </c>
      <c r="AE423" s="80">
        <f>IF('2b Gas transmission'!AF110="-","-",'2b Gas transmission'!AF110)</f>
        <v>7.4830721003134801</v>
      </c>
      <c r="AF423" s="80">
        <f>IF('2b Gas transmission'!AG110="-","-",'2b Gas transmission'!AG110)</f>
        <v>13.694701986754968</v>
      </c>
      <c r="AG423" s="80">
        <f>IF('2b Gas transmission'!AH110="-","-",'2b Gas transmission'!AH110)</f>
        <v>13.694701986754968</v>
      </c>
      <c r="AH423" s="80" t="str">
        <f>IF('2b Gas transmission'!AI110="-","-",'2b Gas transmission'!AI110)</f>
        <v>-</v>
      </c>
      <c r="AI423" s="80" t="str">
        <f>IF('2b Gas transmission'!AJ110="-","-",'2b Gas transmission'!AJ110)</f>
        <v>-</v>
      </c>
      <c r="AJ423" s="80" t="str">
        <f>IF('2b Gas transmission'!AK110="-","-",'2b Gas transmission'!AK110)</f>
        <v>-</v>
      </c>
      <c r="AK423" s="80" t="str">
        <f>IF('2b Gas transmission'!AL110="-","-",'2b Gas transmission'!AL110)</f>
        <v>-</v>
      </c>
      <c r="AL423" s="80" t="str">
        <f>IF('2b Gas transmission'!AM110="-","-",'2b Gas transmission'!AM110)</f>
        <v>-</v>
      </c>
      <c r="AM423" s="80" t="str">
        <f>IF('2b Gas transmission'!AN110="-","-",'2b Gas transmission'!AN110)</f>
        <v>-</v>
      </c>
      <c r="AN423" s="80" t="str">
        <f>IF('2b Gas transmission'!AO110="-","-",'2b Gas transmission'!AO110)</f>
        <v>-</v>
      </c>
      <c r="AO423" s="80" t="str">
        <f>IF('2b Gas transmission'!AP110="-","-",'2b Gas transmission'!AP110)</f>
        <v>-</v>
      </c>
      <c r="AP423" s="80" t="str">
        <f>IF('2b Gas transmission'!AQ110="-","-",'2b Gas transmission'!AQ110)</f>
        <v>-</v>
      </c>
      <c r="AQ423" s="80" t="str">
        <f>IF('2b Gas transmission'!AR110="-","-",'2b Gas transmission'!AR110)</f>
        <v>-</v>
      </c>
      <c r="AR423" s="80" t="str">
        <f>IF('2b Gas transmission'!AS110="-","-",'2b Gas transmission'!AS110)</f>
        <v>-</v>
      </c>
      <c r="AS423" s="80" t="str">
        <f>IF('2b Gas transmission'!AT110="-","-",'2b Gas transmission'!AT110)</f>
        <v>-</v>
      </c>
      <c r="AT423" s="80" t="str">
        <f>IF('2b Gas transmission'!AU110="-","-",'2b Gas transmission'!AU110)</f>
        <v>-</v>
      </c>
      <c r="AU423" s="80" t="str">
        <f>IF('2b Gas transmission'!AV110="-","-",'2b Gas transmission'!AV110)</f>
        <v>-</v>
      </c>
      <c r="AV423" s="80" t="str">
        <f>IF('2b Gas transmission'!AW110="-","-",'2b Gas transmission'!AW110)</f>
        <v>-</v>
      </c>
      <c r="AW423" s="80" t="str">
        <f>IF('2b Gas transmission'!AX110="-","-",'2b Gas transmission'!AX110)</f>
        <v>-</v>
      </c>
      <c r="AX423" s="80" t="str">
        <f>IF('2b Gas transmission'!AY110="-","-",'2b Gas transmission'!AY110)</f>
        <v>-</v>
      </c>
      <c r="AY423" s="80" t="str">
        <f>IF('2b Gas transmission'!AZ110="-","-",'2b Gas transmission'!AZ110)</f>
        <v>-</v>
      </c>
      <c r="AZ423" s="80" t="str">
        <f>IF('2b Gas transmission'!BA110="-","-",'2b Gas transmission'!BA110)</f>
        <v>-</v>
      </c>
      <c r="BA423" s="80" t="str">
        <f>IF('2b Gas transmission'!BB110="-","-",'2b Gas transmission'!BB110)</f>
        <v>-</v>
      </c>
      <c r="BB423" s="80" t="str">
        <f>IF('2b Gas transmission'!BC110="-","-",'2b Gas transmission'!BC110)</f>
        <v>-</v>
      </c>
    </row>
    <row r="424" spans="1:54" s="14" customFormat="1" ht="11.45">
      <c r="A424" s="10"/>
      <c r="B424" s="72" t="s">
        <v>210</v>
      </c>
      <c r="C424" s="203"/>
      <c r="D424" s="213"/>
      <c r="E424" s="29"/>
      <c r="F424" s="80"/>
      <c r="G424" s="80"/>
      <c r="H424" s="80"/>
      <c r="I424" s="80"/>
      <c r="J424" s="80"/>
      <c r="K424" s="80"/>
      <c r="L424" s="80"/>
      <c r="M424" s="80"/>
      <c r="N424" s="82"/>
      <c r="O424" s="80"/>
      <c r="P424" s="80"/>
      <c r="Q424" s="80"/>
      <c r="R424" s="80"/>
      <c r="S424" s="80"/>
      <c r="T424" s="80"/>
      <c r="U424" s="80"/>
      <c r="V424" s="80">
        <f>IF('2b Gas transmission'!W111="-","-",'2b Gas transmission'!W111)</f>
        <v>10.894441013237426</v>
      </c>
      <c r="W424" s="80">
        <f>IF('2b Gas transmission'!X111="-","-",'2b Gas transmission'!X111)</f>
        <v>13.906441013237425</v>
      </c>
      <c r="X424" s="80">
        <f>IF('2b Gas transmission'!Y111="-","-",'2b Gas transmission'!Y111)</f>
        <v>12.912818379285119</v>
      </c>
      <c r="Y424" s="80">
        <f>IF('2b Gas transmission'!Z111="-","-",'2b Gas transmission'!Z111)</f>
        <v>12.912818379285119</v>
      </c>
      <c r="Z424" s="80">
        <f>IF('2b Gas transmission'!AA111="-","-",'2b Gas transmission'!AA111)</f>
        <v>15.192818379285118</v>
      </c>
      <c r="AA424" s="80">
        <f>IF('2b Gas transmission'!AB111="-","-",'2b Gas transmission'!AB111)</f>
        <v>15.192818379285118</v>
      </c>
      <c r="AB424" s="80">
        <f>IF('2b Gas transmission'!AC111="-","-",'2b Gas transmission'!AC111)</f>
        <v>13.824196779764996</v>
      </c>
      <c r="AC424" s="80">
        <f>IF('2b Gas transmission'!AD111="-","-",'2b Gas transmission'!AD111)</f>
        <v>13.824196779764996</v>
      </c>
      <c r="AD424" s="80">
        <f>IF('2b Gas transmission'!AE111="-","-",'2b Gas transmission'!AE111)</f>
        <v>8.3281967797649958</v>
      </c>
      <c r="AE424" s="80">
        <f>IF('2b Gas transmission'!AF111="-","-",'2b Gas transmission'!AF111)</f>
        <v>8.3281967797649958</v>
      </c>
      <c r="AF424" s="80">
        <f>IF('2b Gas transmission'!AG111="-","-",'2b Gas transmission'!AG111)</f>
        <v>15.433629722068181</v>
      </c>
      <c r="AG424" s="80">
        <f>IF('2b Gas transmission'!AH111="-","-",'2b Gas transmission'!AH111)</f>
        <v>15.433629722068181</v>
      </c>
      <c r="AH424" s="80" t="str">
        <f>IF('2b Gas transmission'!AI111="-","-",'2b Gas transmission'!AI111)</f>
        <v>-</v>
      </c>
      <c r="AI424" s="80" t="str">
        <f>IF('2b Gas transmission'!AJ111="-","-",'2b Gas transmission'!AJ111)</f>
        <v>-</v>
      </c>
      <c r="AJ424" s="80" t="str">
        <f>IF('2b Gas transmission'!AK111="-","-",'2b Gas transmission'!AK111)</f>
        <v>-</v>
      </c>
      <c r="AK424" s="80" t="str">
        <f>IF('2b Gas transmission'!AL111="-","-",'2b Gas transmission'!AL111)</f>
        <v>-</v>
      </c>
      <c r="AL424" s="80" t="str">
        <f>IF('2b Gas transmission'!AM111="-","-",'2b Gas transmission'!AM111)</f>
        <v>-</v>
      </c>
      <c r="AM424" s="80" t="str">
        <f>IF('2b Gas transmission'!AN111="-","-",'2b Gas transmission'!AN111)</f>
        <v>-</v>
      </c>
      <c r="AN424" s="80" t="str">
        <f>IF('2b Gas transmission'!AO111="-","-",'2b Gas transmission'!AO111)</f>
        <v>-</v>
      </c>
      <c r="AO424" s="80" t="str">
        <f>IF('2b Gas transmission'!AP111="-","-",'2b Gas transmission'!AP111)</f>
        <v>-</v>
      </c>
      <c r="AP424" s="80" t="str">
        <f>IF('2b Gas transmission'!AQ111="-","-",'2b Gas transmission'!AQ111)</f>
        <v>-</v>
      </c>
      <c r="AQ424" s="80" t="str">
        <f>IF('2b Gas transmission'!AR111="-","-",'2b Gas transmission'!AR111)</f>
        <v>-</v>
      </c>
      <c r="AR424" s="80" t="str">
        <f>IF('2b Gas transmission'!AS111="-","-",'2b Gas transmission'!AS111)</f>
        <v>-</v>
      </c>
      <c r="AS424" s="80" t="str">
        <f>IF('2b Gas transmission'!AT111="-","-",'2b Gas transmission'!AT111)</f>
        <v>-</v>
      </c>
      <c r="AT424" s="80" t="str">
        <f>IF('2b Gas transmission'!AU111="-","-",'2b Gas transmission'!AU111)</f>
        <v>-</v>
      </c>
      <c r="AU424" s="80" t="str">
        <f>IF('2b Gas transmission'!AV111="-","-",'2b Gas transmission'!AV111)</f>
        <v>-</v>
      </c>
      <c r="AV424" s="80" t="str">
        <f>IF('2b Gas transmission'!AW111="-","-",'2b Gas transmission'!AW111)</f>
        <v>-</v>
      </c>
      <c r="AW424" s="80" t="str">
        <f>IF('2b Gas transmission'!AX111="-","-",'2b Gas transmission'!AX111)</f>
        <v>-</v>
      </c>
      <c r="AX424" s="80" t="str">
        <f>IF('2b Gas transmission'!AY111="-","-",'2b Gas transmission'!AY111)</f>
        <v>-</v>
      </c>
      <c r="AY424" s="80" t="str">
        <f>IF('2b Gas transmission'!AZ111="-","-",'2b Gas transmission'!AZ111)</f>
        <v>-</v>
      </c>
      <c r="AZ424" s="80" t="str">
        <f>IF('2b Gas transmission'!BA111="-","-",'2b Gas transmission'!BA111)</f>
        <v>-</v>
      </c>
      <c r="BA424" s="80" t="str">
        <f>IF('2b Gas transmission'!BB111="-","-",'2b Gas transmission'!BB111)</f>
        <v>-</v>
      </c>
      <c r="BB424" s="80" t="str">
        <f>IF('2b Gas transmission'!BC111="-","-",'2b Gas transmission'!BC111)</f>
        <v>-</v>
      </c>
    </row>
    <row r="425" spans="1:54" s="14" customFormat="1" ht="11.45">
      <c r="A425" s="10"/>
      <c r="B425" s="72" t="s">
        <v>211</v>
      </c>
      <c r="C425" s="203"/>
      <c r="D425" s="213"/>
      <c r="E425" s="29"/>
      <c r="F425" s="80"/>
      <c r="G425" s="80"/>
      <c r="H425" s="80"/>
      <c r="I425" s="80"/>
      <c r="J425" s="80"/>
      <c r="K425" s="80"/>
      <c r="L425" s="80"/>
      <c r="M425" s="80"/>
      <c r="N425" s="82"/>
      <c r="O425" s="80"/>
      <c r="P425" s="80"/>
      <c r="Q425" s="80"/>
      <c r="R425" s="80"/>
      <c r="S425" s="80"/>
      <c r="T425" s="80"/>
      <c r="U425" s="80"/>
      <c r="V425" s="80">
        <f>IF('2b Gas transmission'!W112="-","-",'2b Gas transmission'!W112)</f>
        <v>13.394083620892946</v>
      </c>
      <c r="W425" s="80">
        <f>IF('2b Gas transmission'!X112="-","-",'2b Gas transmission'!X112)</f>
        <v>16.406083620892943</v>
      </c>
      <c r="X425" s="80">
        <f>IF('2b Gas transmission'!Y112="-","-",'2b Gas transmission'!Y112)</f>
        <v>12.211780817718145</v>
      </c>
      <c r="Y425" s="80">
        <f>IF('2b Gas transmission'!Z112="-","-",'2b Gas transmission'!Z112)</f>
        <v>12.211780817718145</v>
      </c>
      <c r="Z425" s="80">
        <f>IF('2b Gas transmission'!AA112="-","-",'2b Gas transmission'!AA112)</f>
        <v>14.491780817718144</v>
      </c>
      <c r="AA425" s="80">
        <f>IF('2b Gas transmission'!AB112="-","-",'2b Gas transmission'!AB112)</f>
        <v>14.491780817718144</v>
      </c>
      <c r="AB425" s="80">
        <f>IF('2b Gas transmission'!AC112="-","-",'2b Gas transmission'!AC112)</f>
        <v>15.755738975417678</v>
      </c>
      <c r="AC425" s="80">
        <f>IF('2b Gas transmission'!AD112="-","-",'2b Gas transmission'!AD112)</f>
        <v>15.755738975417678</v>
      </c>
      <c r="AD425" s="80">
        <f>IF('2b Gas transmission'!AE112="-","-",'2b Gas transmission'!AE112)</f>
        <v>10.25973897541768</v>
      </c>
      <c r="AE425" s="80">
        <f>IF('2b Gas transmission'!AF112="-","-",'2b Gas transmission'!AF112)</f>
        <v>10.25973897541768</v>
      </c>
      <c r="AF425" s="80">
        <f>IF('2b Gas transmission'!AG112="-","-",'2b Gas transmission'!AG112)</f>
        <v>14.847142546975499</v>
      </c>
      <c r="AG425" s="80">
        <f>IF('2b Gas transmission'!AH112="-","-",'2b Gas transmission'!AH112)</f>
        <v>14.847142546975499</v>
      </c>
      <c r="AH425" s="80" t="str">
        <f>IF('2b Gas transmission'!AI112="-","-",'2b Gas transmission'!AI112)</f>
        <v>-</v>
      </c>
      <c r="AI425" s="80" t="str">
        <f>IF('2b Gas transmission'!AJ112="-","-",'2b Gas transmission'!AJ112)</f>
        <v>-</v>
      </c>
      <c r="AJ425" s="80" t="str">
        <f>IF('2b Gas transmission'!AK112="-","-",'2b Gas transmission'!AK112)</f>
        <v>-</v>
      </c>
      <c r="AK425" s="80" t="str">
        <f>IF('2b Gas transmission'!AL112="-","-",'2b Gas transmission'!AL112)</f>
        <v>-</v>
      </c>
      <c r="AL425" s="80" t="str">
        <f>IF('2b Gas transmission'!AM112="-","-",'2b Gas transmission'!AM112)</f>
        <v>-</v>
      </c>
      <c r="AM425" s="80" t="str">
        <f>IF('2b Gas transmission'!AN112="-","-",'2b Gas transmission'!AN112)</f>
        <v>-</v>
      </c>
      <c r="AN425" s="80" t="str">
        <f>IF('2b Gas transmission'!AO112="-","-",'2b Gas transmission'!AO112)</f>
        <v>-</v>
      </c>
      <c r="AO425" s="80" t="str">
        <f>IF('2b Gas transmission'!AP112="-","-",'2b Gas transmission'!AP112)</f>
        <v>-</v>
      </c>
      <c r="AP425" s="80" t="str">
        <f>IF('2b Gas transmission'!AQ112="-","-",'2b Gas transmission'!AQ112)</f>
        <v>-</v>
      </c>
      <c r="AQ425" s="80" t="str">
        <f>IF('2b Gas transmission'!AR112="-","-",'2b Gas transmission'!AR112)</f>
        <v>-</v>
      </c>
      <c r="AR425" s="80" t="str">
        <f>IF('2b Gas transmission'!AS112="-","-",'2b Gas transmission'!AS112)</f>
        <v>-</v>
      </c>
      <c r="AS425" s="80" t="str">
        <f>IF('2b Gas transmission'!AT112="-","-",'2b Gas transmission'!AT112)</f>
        <v>-</v>
      </c>
      <c r="AT425" s="80" t="str">
        <f>IF('2b Gas transmission'!AU112="-","-",'2b Gas transmission'!AU112)</f>
        <v>-</v>
      </c>
      <c r="AU425" s="80" t="str">
        <f>IF('2b Gas transmission'!AV112="-","-",'2b Gas transmission'!AV112)</f>
        <v>-</v>
      </c>
      <c r="AV425" s="80" t="str">
        <f>IF('2b Gas transmission'!AW112="-","-",'2b Gas transmission'!AW112)</f>
        <v>-</v>
      </c>
      <c r="AW425" s="80" t="str">
        <f>IF('2b Gas transmission'!AX112="-","-",'2b Gas transmission'!AX112)</f>
        <v>-</v>
      </c>
      <c r="AX425" s="80" t="str">
        <f>IF('2b Gas transmission'!AY112="-","-",'2b Gas transmission'!AY112)</f>
        <v>-</v>
      </c>
      <c r="AY425" s="80" t="str">
        <f>IF('2b Gas transmission'!AZ112="-","-",'2b Gas transmission'!AZ112)</f>
        <v>-</v>
      </c>
      <c r="AZ425" s="80" t="str">
        <f>IF('2b Gas transmission'!BA112="-","-",'2b Gas transmission'!BA112)</f>
        <v>-</v>
      </c>
      <c r="BA425" s="80" t="str">
        <f>IF('2b Gas transmission'!BB112="-","-",'2b Gas transmission'!BB112)</f>
        <v>-</v>
      </c>
      <c r="BB425" s="80" t="str">
        <f>IF('2b Gas transmission'!BC112="-","-",'2b Gas transmission'!BC112)</f>
        <v>-</v>
      </c>
    </row>
    <row r="426" spans="1:54" s="14" customFormat="1" ht="11.45">
      <c r="A426" s="10"/>
      <c r="B426" s="72" t="s">
        <v>212</v>
      </c>
      <c r="C426" s="203"/>
      <c r="D426" s="213"/>
      <c r="E426" s="29"/>
      <c r="F426" s="80"/>
      <c r="G426" s="80"/>
      <c r="H426" s="80"/>
      <c r="I426" s="80"/>
      <c r="J426" s="80"/>
      <c r="K426" s="80"/>
      <c r="L426" s="80"/>
      <c r="M426" s="80"/>
      <c r="N426" s="82"/>
      <c r="O426" s="80"/>
      <c r="P426" s="80"/>
      <c r="Q426" s="80"/>
      <c r="R426" s="80"/>
      <c r="S426" s="80"/>
      <c r="T426" s="80"/>
      <c r="U426" s="80"/>
      <c r="V426" s="80">
        <f>IF('2b Gas transmission'!W113="-","-",'2b Gas transmission'!W113)</f>
        <v>11.24131343283582</v>
      </c>
      <c r="W426" s="80">
        <f>IF('2b Gas transmission'!X113="-","-",'2b Gas transmission'!X113)</f>
        <v>14.253313432835819</v>
      </c>
      <c r="X426" s="80">
        <f>IF('2b Gas transmission'!Y113="-","-",'2b Gas transmission'!Y113)</f>
        <v>10.097762917933128</v>
      </c>
      <c r="Y426" s="80">
        <f>IF('2b Gas transmission'!Z113="-","-",'2b Gas transmission'!Z113)</f>
        <v>10.097762917933128</v>
      </c>
      <c r="Z426" s="80">
        <f>IF('2b Gas transmission'!AA113="-","-",'2b Gas transmission'!AA113)</f>
        <v>12.377762917933129</v>
      </c>
      <c r="AA426" s="80">
        <f>IF('2b Gas transmission'!AB113="-","-",'2b Gas transmission'!AB113)</f>
        <v>12.377762917933129</v>
      </c>
      <c r="AB426" s="80">
        <f>IF('2b Gas transmission'!AC113="-","-",'2b Gas transmission'!AC113)</f>
        <v>12.025629629629627</v>
      </c>
      <c r="AC426" s="80">
        <f>IF('2b Gas transmission'!AD113="-","-",'2b Gas transmission'!AD113)</f>
        <v>12.025629629629627</v>
      </c>
      <c r="AD426" s="80">
        <f>IF('2b Gas transmission'!AE113="-","-",'2b Gas transmission'!AE113)</f>
        <v>6.5296296296296283</v>
      </c>
      <c r="AE426" s="80">
        <f>IF('2b Gas transmission'!AF113="-","-",'2b Gas transmission'!AF113)</f>
        <v>6.5296296296296283</v>
      </c>
      <c r="AF426" s="80">
        <f>IF('2b Gas transmission'!AG113="-","-",'2b Gas transmission'!AG113)</f>
        <v>11.982802547770703</v>
      </c>
      <c r="AG426" s="80">
        <f>IF('2b Gas transmission'!AH113="-","-",'2b Gas transmission'!AH113)</f>
        <v>11.982802547770703</v>
      </c>
      <c r="AH426" s="80" t="str">
        <f>IF('2b Gas transmission'!AI113="-","-",'2b Gas transmission'!AI113)</f>
        <v>-</v>
      </c>
      <c r="AI426" s="80" t="str">
        <f>IF('2b Gas transmission'!AJ113="-","-",'2b Gas transmission'!AJ113)</f>
        <v>-</v>
      </c>
      <c r="AJ426" s="80" t="str">
        <f>IF('2b Gas transmission'!AK113="-","-",'2b Gas transmission'!AK113)</f>
        <v>-</v>
      </c>
      <c r="AK426" s="80" t="str">
        <f>IF('2b Gas transmission'!AL113="-","-",'2b Gas transmission'!AL113)</f>
        <v>-</v>
      </c>
      <c r="AL426" s="80" t="str">
        <f>IF('2b Gas transmission'!AM113="-","-",'2b Gas transmission'!AM113)</f>
        <v>-</v>
      </c>
      <c r="AM426" s="80" t="str">
        <f>IF('2b Gas transmission'!AN113="-","-",'2b Gas transmission'!AN113)</f>
        <v>-</v>
      </c>
      <c r="AN426" s="80" t="str">
        <f>IF('2b Gas transmission'!AO113="-","-",'2b Gas transmission'!AO113)</f>
        <v>-</v>
      </c>
      <c r="AO426" s="80" t="str">
        <f>IF('2b Gas transmission'!AP113="-","-",'2b Gas transmission'!AP113)</f>
        <v>-</v>
      </c>
      <c r="AP426" s="80" t="str">
        <f>IF('2b Gas transmission'!AQ113="-","-",'2b Gas transmission'!AQ113)</f>
        <v>-</v>
      </c>
      <c r="AQ426" s="80" t="str">
        <f>IF('2b Gas transmission'!AR113="-","-",'2b Gas transmission'!AR113)</f>
        <v>-</v>
      </c>
      <c r="AR426" s="80" t="str">
        <f>IF('2b Gas transmission'!AS113="-","-",'2b Gas transmission'!AS113)</f>
        <v>-</v>
      </c>
      <c r="AS426" s="80" t="str">
        <f>IF('2b Gas transmission'!AT113="-","-",'2b Gas transmission'!AT113)</f>
        <v>-</v>
      </c>
      <c r="AT426" s="80" t="str">
        <f>IF('2b Gas transmission'!AU113="-","-",'2b Gas transmission'!AU113)</f>
        <v>-</v>
      </c>
      <c r="AU426" s="80" t="str">
        <f>IF('2b Gas transmission'!AV113="-","-",'2b Gas transmission'!AV113)</f>
        <v>-</v>
      </c>
      <c r="AV426" s="80" t="str">
        <f>IF('2b Gas transmission'!AW113="-","-",'2b Gas transmission'!AW113)</f>
        <v>-</v>
      </c>
      <c r="AW426" s="80" t="str">
        <f>IF('2b Gas transmission'!AX113="-","-",'2b Gas transmission'!AX113)</f>
        <v>-</v>
      </c>
      <c r="AX426" s="80" t="str">
        <f>IF('2b Gas transmission'!AY113="-","-",'2b Gas transmission'!AY113)</f>
        <v>-</v>
      </c>
      <c r="AY426" s="80" t="str">
        <f>IF('2b Gas transmission'!AZ113="-","-",'2b Gas transmission'!AZ113)</f>
        <v>-</v>
      </c>
      <c r="AZ426" s="80" t="str">
        <f>IF('2b Gas transmission'!BA113="-","-",'2b Gas transmission'!BA113)</f>
        <v>-</v>
      </c>
      <c r="BA426" s="80" t="str">
        <f>IF('2b Gas transmission'!BB113="-","-",'2b Gas transmission'!BB113)</f>
        <v>-</v>
      </c>
      <c r="BB426" s="80" t="str">
        <f>IF('2b Gas transmission'!BC113="-","-",'2b Gas transmission'!BC113)</f>
        <v>-</v>
      </c>
    </row>
    <row r="427" spans="1:54" s="14" customFormat="1" ht="11.45">
      <c r="A427" s="10"/>
      <c r="B427" s="72" t="s">
        <v>213</v>
      </c>
      <c r="C427" s="203"/>
      <c r="D427" s="213"/>
      <c r="E427" s="29"/>
      <c r="F427" s="80"/>
      <c r="G427" s="80"/>
      <c r="H427" s="80"/>
      <c r="I427" s="80"/>
      <c r="J427" s="80"/>
      <c r="K427" s="80"/>
      <c r="L427" s="80"/>
      <c r="M427" s="80"/>
      <c r="N427" s="82"/>
      <c r="O427" s="80"/>
      <c r="P427" s="80"/>
      <c r="Q427" s="80"/>
      <c r="R427" s="80"/>
      <c r="S427" s="80"/>
      <c r="T427" s="80"/>
      <c r="U427" s="80"/>
      <c r="V427" s="80">
        <f>IF('2b Gas transmission'!W114="-","-",'2b Gas transmission'!W114)</f>
        <v>11.519730337078652</v>
      </c>
      <c r="W427" s="80">
        <f>IF('2b Gas transmission'!X114="-","-",'2b Gas transmission'!X114)</f>
        <v>14.531730337078651</v>
      </c>
      <c r="X427" s="80">
        <f>IF('2b Gas transmission'!Y114="-","-",'2b Gas transmission'!Y114)</f>
        <v>10.736689655172412</v>
      </c>
      <c r="Y427" s="80">
        <f>IF('2b Gas transmission'!Z114="-","-",'2b Gas transmission'!Z114)</f>
        <v>10.736689655172412</v>
      </c>
      <c r="Z427" s="80">
        <f>IF('2b Gas transmission'!AA114="-","-",'2b Gas transmission'!AA114)</f>
        <v>13.016689655172412</v>
      </c>
      <c r="AA427" s="80">
        <f>IF('2b Gas transmission'!AB114="-","-",'2b Gas transmission'!AB114)</f>
        <v>13.016689655172412</v>
      </c>
      <c r="AB427" s="80">
        <f>IF('2b Gas transmission'!AC114="-","-",'2b Gas transmission'!AC114)</f>
        <v>14.006619469026546</v>
      </c>
      <c r="AC427" s="80">
        <f>IF('2b Gas transmission'!AD114="-","-",'2b Gas transmission'!AD114)</f>
        <v>14.006619469026546</v>
      </c>
      <c r="AD427" s="80">
        <f>IF('2b Gas transmission'!AE114="-","-",'2b Gas transmission'!AE114)</f>
        <v>8.5106194690265475</v>
      </c>
      <c r="AE427" s="80">
        <f>IF('2b Gas transmission'!AF114="-","-",'2b Gas transmission'!AF114)</f>
        <v>8.5106194690265475</v>
      </c>
      <c r="AF427" s="80">
        <f>IF('2b Gas transmission'!AG114="-","-",'2b Gas transmission'!AG114)</f>
        <v>12.522641509433962</v>
      </c>
      <c r="AG427" s="80">
        <f>IF('2b Gas transmission'!AH114="-","-",'2b Gas transmission'!AH114)</f>
        <v>12.522641509433962</v>
      </c>
      <c r="AH427" s="80" t="str">
        <f>IF('2b Gas transmission'!AI114="-","-",'2b Gas transmission'!AI114)</f>
        <v>-</v>
      </c>
      <c r="AI427" s="80" t="str">
        <f>IF('2b Gas transmission'!AJ114="-","-",'2b Gas transmission'!AJ114)</f>
        <v>-</v>
      </c>
      <c r="AJ427" s="80" t="str">
        <f>IF('2b Gas transmission'!AK114="-","-",'2b Gas transmission'!AK114)</f>
        <v>-</v>
      </c>
      <c r="AK427" s="80" t="str">
        <f>IF('2b Gas transmission'!AL114="-","-",'2b Gas transmission'!AL114)</f>
        <v>-</v>
      </c>
      <c r="AL427" s="80" t="str">
        <f>IF('2b Gas transmission'!AM114="-","-",'2b Gas transmission'!AM114)</f>
        <v>-</v>
      </c>
      <c r="AM427" s="80" t="str">
        <f>IF('2b Gas transmission'!AN114="-","-",'2b Gas transmission'!AN114)</f>
        <v>-</v>
      </c>
      <c r="AN427" s="80" t="str">
        <f>IF('2b Gas transmission'!AO114="-","-",'2b Gas transmission'!AO114)</f>
        <v>-</v>
      </c>
      <c r="AO427" s="80" t="str">
        <f>IF('2b Gas transmission'!AP114="-","-",'2b Gas transmission'!AP114)</f>
        <v>-</v>
      </c>
      <c r="AP427" s="80" t="str">
        <f>IF('2b Gas transmission'!AQ114="-","-",'2b Gas transmission'!AQ114)</f>
        <v>-</v>
      </c>
      <c r="AQ427" s="80" t="str">
        <f>IF('2b Gas transmission'!AR114="-","-",'2b Gas transmission'!AR114)</f>
        <v>-</v>
      </c>
      <c r="AR427" s="80" t="str">
        <f>IF('2b Gas transmission'!AS114="-","-",'2b Gas transmission'!AS114)</f>
        <v>-</v>
      </c>
      <c r="AS427" s="80" t="str">
        <f>IF('2b Gas transmission'!AT114="-","-",'2b Gas transmission'!AT114)</f>
        <v>-</v>
      </c>
      <c r="AT427" s="80" t="str">
        <f>IF('2b Gas transmission'!AU114="-","-",'2b Gas transmission'!AU114)</f>
        <v>-</v>
      </c>
      <c r="AU427" s="80" t="str">
        <f>IF('2b Gas transmission'!AV114="-","-",'2b Gas transmission'!AV114)</f>
        <v>-</v>
      </c>
      <c r="AV427" s="80" t="str">
        <f>IF('2b Gas transmission'!AW114="-","-",'2b Gas transmission'!AW114)</f>
        <v>-</v>
      </c>
      <c r="AW427" s="80" t="str">
        <f>IF('2b Gas transmission'!AX114="-","-",'2b Gas transmission'!AX114)</f>
        <v>-</v>
      </c>
      <c r="AX427" s="80" t="str">
        <f>IF('2b Gas transmission'!AY114="-","-",'2b Gas transmission'!AY114)</f>
        <v>-</v>
      </c>
      <c r="AY427" s="80" t="str">
        <f>IF('2b Gas transmission'!AZ114="-","-",'2b Gas transmission'!AZ114)</f>
        <v>-</v>
      </c>
      <c r="AZ427" s="80" t="str">
        <f>IF('2b Gas transmission'!BA114="-","-",'2b Gas transmission'!BA114)</f>
        <v>-</v>
      </c>
      <c r="BA427" s="80" t="str">
        <f>IF('2b Gas transmission'!BB114="-","-",'2b Gas transmission'!BB114)</f>
        <v>-</v>
      </c>
      <c r="BB427" s="80" t="str">
        <f>IF('2b Gas transmission'!BC114="-","-",'2b Gas transmission'!BC114)</f>
        <v>-</v>
      </c>
    </row>
    <row r="428" spans="1:54" s="14" customFormat="1" ht="11.45">
      <c r="A428" s="10"/>
      <c r="B428" s="72" t="s">
        <v>214</v>
      </c>
      <c r="C428" s="204"/>
      <c r="D428" s="213"/>
      <c r="E428" s="29"/>
      <c r="F428" s="80"/>
      <c r="G428" s="80"/>
      <c r="H428" s="80"/>
      <c r="I428" s="80"/>
      <c r="J428" s="80"/>
      <c r="K428" s="80"/>
      <c r="L428" s="80"/>
      <c r="M428" s="80"/>
      <c r="N428" s="82"/>
      <c r="O428" s="80"/>
      <c r="P428" s="80"/>
      <c r="Q428" s="80"/>
      <c r="R428" s="80"/>
      <c r="S428" s="80"/>
      <c r="T428" s="80"/>
      <c r="U428" s="80"/>
      <c r="V428" s="80">
        <f>IF('2b Gas transmission'!W115="-","-",'2b Gas transmission'!W115)</f>
        <v>11.525052631578948</v>
      </c>
      <c r="W428" s="80">
        <f>IF('2b Gas transmission'!X115="-","-",'2b Gas transmission'!X115)</f>
        <v>14.537052631578947</v>
      </c>
      <c r="X428" s="80">
        <f>IF('2b Gas transmission'!Y115="-","-",'2b Gas transmission'!Y115)</f>
        <v>10.818702702702701</v>
      </c>
      <c r="Y428" s="80">
        <f>IF('2b Gas transmission'!Z115="-","-",'2b Gas transmission'!Z115)</f>
        <v>10.818702702702701</v>
      </c>
      <c r="Z428" s="80">
        <f>IF('2b Gas transmission'!AA115="-","-",'2b Gas transmission'!AA115)</f>
        <v>13.098702702702701</v>
      </c>
      <c r="AA428" s="80">
        <f>IF('2b Gas transmission'!AB115="-","-",'2b Gas transmission'!AB115)</f>
        <v>13.098702702702701</v>
      </c>
      <c r="AB428" s="80">
        <f>IF('2b Gas transmission'!AC115="-","-",'2b Gas transmission'!AC115)</f>
        <v>13.877481481481478</v>
      </c>
      <c r="AC428" s="80">
        <f>IF('2b Gas transmission'!AD115="-","-",'2b Gas transmission'!AD115)</f>
        <v>13.877481481481478</v>
      </c>
      <c r="AD428" s="80">
        <f>IF('2b Gas transmission'!AE115="-","-",'2b Gas transmission'!AE115)</f>
        <v>8.3814814814814795</v>
      </c>
      <c r="AE428" s="80">
        <f>IF('2b Gas transmission'!AF115="-","-",'2b Gas transmission'!AF115)</f>
        <v>8.3814814814814795</v>
      </c>
      <c r="AF428" s="80">
        <f>IF('2b Gas transmission'!AG115="-","-",'2b Gas transmission'!AG115)</f>
        <v>11.932258064516128</v>
      </c>
      <c r="AG428" s="80">
        <f>IF('2b Gas transmission'!AH115="-","-",'2b Gas transmission'!AH115)</f>
        <v>11.932258064516128</v>
      </c>
      <c r="AH428" s="80" t="str">
        <f>IF('2b Gas transmission'!AI115="-","-",'2b Gas transmission'!AI115)</f>
        <v>-</v>
      </c>
      <c r="AI428" s="80" t="str">
        <f>IF('2b Gas transmission'!AJ115="-","-",'2b Gas transmission'!AJ115)</f>
        <v>-</v>
      </c>
      <c r="AJ428" s="80" t="str">
        <f>IF('2b Gas transmission'!AK115="-","-",'2b Gas transmission'!AK115)</f>
        <v>-</v>
      </c>
      <c r="AK428" s="80" t="str">
        <f>IF('2b Gas transmission'!AL115="-","-",'2b Gas transmission'!AL115)</f>
        <v>-</v>
      </c>
      <c r="AL428" s="80" t="str">
        <f>IF('2b Gas transmission'!AM115="-","-",'2b Gas transmission'!AM115)</f>
        <v>-</v>
      </c>
      <c r="AM428" s="80" t="str">
        <f>IF('2b Gas transmission'!AN115="-","-",'2b Gas transmission'!AN115)</f>
        <v>-</v>
      </c>
      <c r="AN428" s="80" t="str">
        <f>IF('2b Gas transmission'!AO115="-","-",'2b Gas transmission'!AO115)</f>
        <v>-</v>
      </c>
      <c r="AO428" s="80" t="str">
        <f>IF('2b Gas transmission'!AP115="-","-",'2b Gas transmission'!AP115)</f>
        <v>-</v>
      </c>
      <c r="AP428" s="80" t="str">
        <f>IF('2b Gas transmission'!AQ115="-","-",'2b Gas transmission'!AQ115)</f>
        <v>-</v>
      </c>
      <c r="AQ428" s="80" t="str">
        <f>IF('2b Gas transmission'!AR115="-","-",'2b Gas transmission'!AR115)</f>
        <v>-</v>
      </c>
      <c r="AR428" s="80" t="str">
        <f>IF('2b Gas transmission'!AS115="-","-",'2b Gas transmission'!AS115)</f>
        <v>-</v>
      </c>
      <c r="AS428" s="80" t="str">
        <f>IF('2b Gas transmission'!AT115="-","-",'2b Gas transmission'!AT115)</f>
        <v>-</v>
      </c>
      <c r="AT428" s="80" t="str">
        <f>IF('2b Gas transmission'!AU115="-","-",'2b Gas transmission'!AU115)</f>
        <v>-</v>
      </c>
      <c r="AU428" s="80" t="str">
        <f>IF('2b Gas transmission'!AV115="-","-",'2b Gas transmission'!AV115)</f>
        <v>-</v>
      </c>
      <c r="AV428" s="80" t="str">
        <f>IF('2b Gas transmission'!AW115="-","-",'2b Gas transmission'!AW115)</f>
        <v>-</v>
      </c>
      <c r="AW428" s="80" t="str">
        <f>IF('2b Gas transmission'!AX115="-","-",'2b Gas transmission'!AX115)</f>
        <v>-</v>
      </c>
      <c r="AX428" s="80" t="str">
        <f>IF('2b Gas transmission'!AY115="-","-",'2b Gas transmission'!AY115)</f>
        <v>-</v>
      </c>
      <c r="AY428" s="80" t="str">
        <f>IF('2b Gas transmission'!AZ115="-","-",'2b Gas transmission'!AZ115)</f>
        <v>-</v>
      </c>
      <c r="AZ428" s="80" t="str">
        <f>IF('2b Gas transmission'!BA115="-","-",'2b Gas transmission'!BA115)</f>
        <v>-</v>
      </c>
      <c r="BA428" s="80" t="str">
        <f>IF('2b Gas transmission'!BB115="-","-",'2b Gas transmission'!BB115)</f>
        <v>-</v>
      </c>
      <c r="BB428" s="80" t="str">
        <f>IF('2b Gas transmission'!BC115="-","-",'2b Gas transmission'!BC115)</f>
        <v>-</v>
      </c>
    </row>
    <row r="429" spans="1:54" s="14" customFormat="1" ht="11.45">
      <c r="A429" s="10"/>
      <c r="B429" s="70" t="s">
        <v>215</v>
      </c>
      <c r="C429" s="71"/>
      <c r="D429" s="71"/>
      <c r="E429" s="71"/>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s="14" customFormat="1" ht="12.6" customHeight="1">
      <c r="A430" s="10"/>
      <c r="B430" s="72" t="s">
        <v>202</v>
      </c>
      <c r="C430" s="150" t="s">
        <v>174</v>
      </c>
      <c r="D430" s="213"/>
      <c r="E430" s="29"/>
      <c r="F430" s="80"/>
      <c r="G430" s="80"/>
      <c r="H430" s="80"/>
      <c r="I430" s="80"/>
      <c r="J430" s="80"/>
      <c r="K430" s="80"/>
      <c r="L430" s="80"/>
      <c r="M430" s="80"/>
      <c r="N430" s="82"/>
      <c r="O430" s="80"/>
      <c r="P430" s="80"/>
      <c r="Q430" s="80"/>
      <c r="R430" s="80"/>
      <c r="S430" s="80"/>
      <c r="T430" s="80"/>
      <c r="U430" s="80"/>
      <c r="V430" s="80">
        <f>IF(V416="-","-",V416*INDEX('3c Mappings'!$C$8:$O$21,MATCH($C430,'3c Mappings'!$B$8:$B$21,0),MATCH($B430,'3c Mappings'!$C$7:$O$7,0)))</f>
        <v>8.995241364402542</v>
      </c>
      <c r="W430" s="80">
        <f>IF(W416="-","-",W416*INDEX('3c Mappings'!$C$8:$O$21,MATCH($C430,'3c Mappings'!$B$8:$B$21,0),MATCH($B430,'3c Mappings'!$C$7:$O$7,0)))</f>
        <v>11.109196715659865</v>
      </c>
      <c r="X430" s="80">
        <f>IF(X416="-","-",X416*INDEX('3c Mappings'!$C$8:$O$21,MATCH($C430,'3c Mappings'!$B$8:$B$21,0),MATCH($B430,'3c Mappings'!$C$7:$O$7,0)))</f>
        <v>7.9524052051099519</v>
      </c>
      <c r="Y430" s="80">
        <f>IF(Y416="-","-",Y416*INDEX('3c Mappings'!$C$8:$O$21,MATCH($C430,'3c Mappings'!$B$8:$B$21,0),MATCH($B430,'3c Mappings'!$C$7:$O$7,0)))</f>
        <v>7.9524052051099519</v>
      </c>
      <c r="Z430" s="80">
        <f>IF(Z416="-","-",Z416*INDEX('3c Mappings'!$C$8:$O$21,MATCH($C430,'3c Mappings'!$B$8:$B$21,0),MATCH($B430,'3c Mappings'!$C$7:$O$7,0)))</f>
        <v>9.5526104510816303</v>
      </c>
      <c r="AA430" s="80">
        <f>IF(AA416="-","-",AA416*INDEX('3c Mappings'!$C$8:$O$21,MATCH($C430,'3c Mappings'!$B$8:$B$21,0),MATCH($B430,'3c Mappings'!$C$7:$O$7,0)))</f>
        <v>9.5526104510816303</v>
      </c>
      <c r="AB430" s="80">
        <f>IF(AB416="-","-",AB416*INDEX('3c Mappings'!$C$8:$O$21,MATCH($C430,'3c Mappings'!$B$8:$B$21,0),MATCH($B430,'3c Mappings'!$C$7:$O$7,0)))</f>
        <v>8.7795173420744099</v>
      </c>
      <c r="AC430" s="80">
        <f>IF(AC416="-","-",AC416*INDEX('3c Mappings'!$C$8:$O$21,MATCH($C430,'3c Mappings'!$B$8:$B$21,0),MATCH($B430,'3c Mappings'!$C$7:$O$7,0)))</f>
        <v>8.7795173420744099</v>
      </c>
      <c r="AD430" s="80">
        <f>IF(AD416="-","-",AD416*INDEX('3c Mappings'!$C$8:$O$21,MATCH($C430,'3c Mappings'!$B$8:$B$21,0),MATCH($B430,'3c Mappings'!$C$7:$O$7,0)))</f>
        <v>4.9221804859953089</v>
      </c>
      <c r="AE430" s="80">
        <f>IF(AE416="-","-",AE416*INDEX('3c Mappings'!$C$8:$O$21,MATCH($C430,'3c Mappings'!$B$8:$B$21,0),MATCH($B430,'3c Mappings'!$C$7:$O$7,0)))</f>
        <v>4.9221804859953089</v>
      </c>
      <c r="AF430" s="80">
        <f>IF(AF416="-","-",AF416*INDEX('3c Mappings'!$C$8:$O$21,MATCH($C430,'3c Mappings'!$B$8:$B$21,0),MATCH($B430,'3c Mappings'!$C$7:$O$7,0)))</f>
        <v>9.0813161490945262</v>
      </c>
      <c r="AG430" s="80">
        <f>IF(AG416="-","-",AG416*INDEX('3c Mappings'!$C$8:$O$21,MATCH($C430,'3c Mappings'!$B$8:$B$21,0),MATCH($B430,'3c Mappings'!$C$7:$O$7,0)))</f>
        <v>9.0813161490945262</v>
      </c>
      <c r="AH430" s="80" t="str">
        <f>IF(AH416="-","-",AH416*INDEX('3c Mappings'!$C$8:$O$21,MATCH($C430,'3c Mappings'!$B$8:$B$21,0),MATCH($B430,'3c Mappings'!$C$7:$O$7,0)))</f>
        <v>-</v>
      </c>
      <c r="AI430" s="80" t="str">
        <f>IF(AI416="-","-",AI416*INDEX('3c Mappings'!$C$8:$O$21,MATCH($C430,'3c Mappings'!$B$8:$B$21,0),MATCH($B430,'3c Mappings'!$C$7:$O$7,0)))</f>
        <v>-</v>
      </c>
      <c r="AJ430" s="80" t="str">
        <f>IF(AJ416="-","-",AJ416*INDEX('3c Mappings'!$C$8:$O$21,MATCH($C430,'3c Mappings'!$B$8:$B$21,0),MATCH($B430,'3c Mappings'!$C$7:$O$7,0)))</f>
        <v>-</v>
      </c>
      <c r="AK430" s="80" t="str">
        <f>IF(AK416="-","-",AK416*INDEX('3c Mappings'!$C$8:$O$21,MATCH($C430,'3c Mappings'!$B$8:$B$21,0),MATCH($B430,'3c Mappings'!$C$7:$O$7,0)))</f>
        <v>-</v>
      </c>
      <c r="AL430" s="80" t="str">
        <f>IF(AL416="-","-",AL416*INDEX('3c Mappings'!$C$8:$O$21,MATCH($C430,'3c Mappings'!$B$8:$B$21,0),MATCH($B430,'3c Mappings'!$C$7:$O$7,0)))</f>
        <v>-</v>
      </c>
      <c r="AM430" s="80" t="str">
        <f>IF(AM416="-","-",AM416*INDEX('3c Mappings'!$C$8:$O$21,MATCH($C430,'3c Mappings'!$B$8:$B$21,0),MATCH($B430,'3c Mappings'!$C$7:$O$7,0)))</f>
        <v>-</v>
      </c>
      <c r="AN430" s="80" t="str">
        <f>IF(AN416="-","-",AN416*INDEX('3c Mappings'!$C$8:$O$21,MATCH($C430,'3c Mappings'!$B$8:$B$21,0),MATCH($B430,'3c Mappings'!$C$7:$O$7,0)))</f>
        <v>-</v>
      </c>
      <c r="AO430" s="80" t="str">
        <f>IF(AO416="-","-",AO416*INDEX('3c Mappings'!$C$8:$O$21,MATCH($C430,'3c Mappings'!$B$8:$B$21,0),MATCH($B430,'3c Mappings'!$C$7:$O$7,0)))</f>
        <v>-</v>
      </c>
      <c r="AP430" s="80" t="str">
        <f>IF(AP416="-","-",AP416*INDEX('3c Mappings'!$C$8:$O$21,MATCH($C430,'3c Mappings'!$B$8:$B$21,0),MATCH($B430,'3c Mappings'!$C$7:$O$7,0)))</f>
        <v>-</v>
      </c>
      <c r="AQ430" s="80" t="str">
        <f>IF(AQ416="-","-",AQ416*INDEX('3c Mappings'!$C$8:$O$21,MATCH($C430,'3c Mappings'!$B$8:$B$21,0),MATCH($B430,'3c Mappings'!$C$7:$O$7,0)))</f>
        <v>-</v>
      </c>
      <c r="AR430" s="80" t="str">
        <f>IF(AR416="-","-",AR416*INDEX('3c Mappings'!$C$8:$O$21,MATCH($C430,'3c Mappings'!$B$8:$B$21,0),MATCH($B430,'3c Mappings'!$C$7:$O$7,0)))</f>
        <v>-</v>
      </c>
      <c r="AS430" s="80" t="str">
        <f>IF(AS416="-","-",AS416*INDEX('3c Mappings'!$C$8:$O$21,MATCH($C430,'3c Mappings'!$B$8:$B$21,0),MATCH($B430,'3c Mappings'!$C$7:$O$7,0)))</f>
        <v>-</v>
      </c>
      <c r="AT430" s="80" t="str">
        <f>IF(AT416="-","-",AT416*INDEX('3c Mappings'!$C$8:$O$21,MATCH($C430,'3c Mappings'!$B$8:$B$21,0),MATCH($B430,'3c Mappings'!$C$7:$O$7,0)))</f>
        <v>-</v>
      </c>
      <c r="AU430" s="80" t="str">
        <f>IF(AU416="-","-",AU416*INDEX('3c Mappings'!$C$8:$O$21,MATCH($C430,'3c Mappings'!$B$8:$B$21,0),MATCH($B430,'3c Mappings'!$C$7:$O$7,0)))</f>
        <v>-</v>
      </c>
      <c r="AV430" s="80" t="str">
        <f>IF(AV416="-","-",AV416*INDEX('3c Mappings'!$C$8:$O$21,MATCH($C430,'3c Mappings'!$B$8:$B$21,0),MATCH($B430,'3c Mappings'!$C$7:$O$7,0)))</f>
        <v>-</v>
      </c>
      <c r="AW430" s="80" t="str">
        <f>IF(AW416="-","-",AW416*INDEX('3c Mappings'!$C$8:$O$21,MATCH($C430,'3c Mappings'!$B$8:$B$21,0),MATCH($B430,'3c Mappings'!$C$7:$O$7,0)))</f>
        <v>-</v>
      </c>
      <c r="AX430" s="80" t="str">
        <f>IF(AX416="-","-",AX416*INDEX('3c Mappings'!$C$8:$O$21,MATCH($C430,'3c Mappings'!$B$8:$B$21,0),MATCH($B430,'3c Mappings'!$C$7:$O$7,0)))</f>
        <v>-</v>
      </c>
      <c r="AY430" s="80" t="str">
        <f>IF(AY416="-","-",AY416*INDEX('3c Mappings'!$C$8:$O$21,MATCH($C430,'3c Mappings'!$B$8:$B$21,0),MATCH($B430,'3c Mappings'!$C$7:$O$7,0)))</f>
        <v>-</v>
      </c>
      <c r="AZ430" s="80" t="str">
        <f>IF(AZ416="-","-",AZ416*INDEX('3c Mappings'!$C$8:$O$21,MATCH($C430,'3c Mappings'!$B$8:$B$21,0),MATCH($B430,'3c Mappings'!$C$7:$O$7,0)))</f>
        <v>-</v>
      </c>
      <c r="BA430" s="80" t="str">
        <f>IF(BA416="-","-",BA416*INDEX('3c Mappings'!$C$8:$O$21,MATCH($C430,'3c Mappings'!$B$8:$B$21,0),MATCH($B430,'3c Mappings'!$C$7:$O$7,0)))</f>
        <v>-</v>
      </c>
      <c r="BB430" s="80" t="str">
        <f>IF(BB416="-","-",BB416*INDEX('3c Mappings'!$C$8:$O$21,MATCH($C430,'3c Mappings'!$B$8:$B$21,0),MATCH($B430,'3c Mappings'!$C$7:$O$7,0)))</f>
        <v>-</v>
      </c>
    </row>
    <row r="431" spans="1:54" s="14" customFormat="1" ht="11.45">
      <c r="A431" s="10"/>
      <c r="B431" s="72" t="s">
        <v>203</v>
      </c>
      <c r="C431" s="150" t="s">
        <v>174</v>
      </c>
      <c r="D431" s="213"/>
      <c r="E431" s="29"/>
      <c r="F431" s="80"/>
      <c r="G431" s="80"/>
      <c r="H431" s="80"/>
      <c r="I431" s="80"/>
      <c r="J431" s="80"/>
      <c r="K431" s="80"/>
      <c r="L431" s="80"/>
      <c r="M431" s="80"/>
      <c r="N431" s="82"/>
      <c r="O431" s="80"/>
      <c r="P431" s="80"/>
      <c r="Q431" s="80"/>
      <c r="R431" s="80"/>
      <c r="S431" s="80"/>
      <c r="T431" s="80"/>
      <c r="U431" s="80"/>
      <c r="V431" s="80">
        <f>IF(V417="-","-",V417*INDEX('3c Mappings'!$C$8:$O$21,MATCH($C431,'3c Mappings'!$B$8:$B$21,0),MATCH($B431,'3c Mappings'!$C$7:$O$7,0)))</f>
        <v>0</v>
      </c>
      <c r="W431" s="80">
        <f>IF(W417="-","-",W417*INDEX('3c Mappings'!$C$8:$O$21,MATCH($C431,'3c Mappings'!$B$8:$B$21,0),MATCH($B431,'3c Mappings'!$C$7:$O$7,0)))</f>
        <v>0</v>
      </c>
      <c r="X431" s="80">
        <f>IF(X417="-","-",X417*INDEX('3c Mappings'!$C$8:$O$21,MATCH($C431,'3c Mappings'!$B$8:$B$21,0),MATCH($B431,'3c Mappings'!$C$7:$O$7,0)))</f>
        <v>0</v>
      </c>
      <c r="Y431" s="80">
        <f>IF(Y417="-","-",Y417*INDEX('3c Mappings'!$C$8:$O$21,MATCH($C431,'3c Mappings'!$B$8:$B$21,0),MATCH($B431,'3c Mappings'!$C$7:$O$7,0)))</f>
        <v>0</v>
      </c>
      <c r="Z431" s="80">
        <f>IF(Z417="-","-",Z417*INDEX('3c Mappings'!$C$8:$O$21,MATCH($C431,'3c Mappings'!$B$8:$B$21,0),MATCH($B431,'3c Mappings'!$C$7:$O$7,0)))</f>
        <v>0</v>
      </c>
      <c r="AA431" s="80">
        <f>IF(AA417="-","-",AA417*INDEX('3c Mappings'!$C$8:$O$21,MATCH($C431,'3c Mappings'!$B$8:$B$21,0),MATCH($B431,'3c Mappings'!$C$7:$O$7,0)))</f>
        <v>0</v>
      </c>
      <c r="AB431" s="80">
        <f>IF(AB417="-","-",AB417*INDEX('3c Mappings'!$C$8:$O$21,MATCH($C431,'3c Mappings'!$B$8:$B$21,0),MATCH($B431,'3c Mappings'!$C$7:$O$7,0)))</f>
        <v>0</v>
      </c>
      <c r="AC431" s="80">
        <f>IF(AC417="-","-",AC417*INDEX('3c Mappings'!$C$8:$O$21,MATCH($C431,'3c Mappings'!$B$8:$B$21,0),MATCH($B431,'3c Mappings'!$C$7:$O$7,0)))</f>
        <v>0</v>
      </c>
      <c r="AD431" s="80">
        <f>IF(AD417="-","-",AD417*INDEX('3c Mappings'!$C$8:$O$21,MATCH($C431,'3c Mappings'!$B$8:$B$21,0),MATCH($B431,'3c Mappings'!$C$7:$O$7,0)))</f>
        <v>0</v>
      </c>
      <c r="AE431" s="80">
        <f>IF(AE417="-","-",AE417*INDEX('3c Mappings'!$C$8:$O$21,MATCH($C431,'3c Mappings'!$B$8:$B$21,0),MATCH($B431,'3c Mappings'!$C$7:$O$7,0)))</f>
        <v>0</v>
      </c>
      <c r="AF431" s="80">
        <f>IF(AF417="-","-",AF417*INDEX('3c Mappings'!$C$8:$O$21,MATCH($C431,'3c Mappings'!$B$8:$B$21,0),MATCH($B431,'3c Mappings'!$C$7:$O$7,0)))</f>
        <v>0</v>
      </c>
      <c r="AG431" s="80">
        <f>IF(AG417="-","-",AG417*INDEX('3c Mappings'!$C$8:$O$21,MATCH($C431,'3c Mappings'!$B$8:$B$21,0),MATCH($B431,'3c Mappings'!$C$7:$O$7,0)))</f>
        <v>0</v>
      </c>
      <c r="AH431" s="80" t="str">
        <f>IF(AH417="-","-",AH417*INDEX('3c Mappings'!$C$8:$O$21,MATCH($C431,'3c Mappings'!$B$8:$B$21,0),MATCH($B431,'3c Mappings'!$C$7:$O$7,0)))</f>
        <v>-</v>
      </c>
      <c r="AI431" s="80" t="str">
        <f>IF(AI417="-","-",AI417*INDEX('3c Mappings'!$C$8:$O$21,MATCH($C431,'3c Mappings'!$B$8:$B$21,0),MATCH($B431,'3c Mappings'!$C$7:$O$7,0)))</f>
        <v>-</v>
      </c>
      <c r="AJ431" s="80" t="str">
        <f>IF(AJ417="-","-",AJ417*INDEX('3c Mappings'!$C$8:$O$21,MATCH($C431,'3c Mappings'!$B$8:$B$21,0),MATCH($B431,'3c Mappings'!$C$7:$O$7,0)))</f>
        <v>-</v>
      </c>
      <c r="AK431" s="80" t="str">
        <f>IF(AK417="-","-",AK417*INDEX('3c Mappings'!$C$8:$O$21,MATCH($C431,'3c Mappings'!$B$8:$B$21,0),MATCH($B431,'3c Mappings'!$C$7:$O$7,0)))</f>
        <v>-</v>
      </c>
      <c r="AL431" s="80" t="str">
        <f>IF(AL417="-","-",AL417*INDEX('3c Mappings'!$C$8:$O$21,MATCH($C431,'3c Mappings'!$B$8:$B$21,0),MATCH($B431,'3c Mappings'!$C$7:$O$7,0)))</f>
        <v>-</v>
      </c>
      <c r="AM431" s="80" t="str">
        <f>IF(AM417="-","-",AM417*INDEX('3c Mappings'!$C$8:$O$21,MATCH($C431,'3c Mappings'!$B$8:$B$21,0),MATCH($B431,'3c Mappings'!$C$7:$O$7,0)))</f>
        <v>-</v>
      </c>
      <c r="AN431" s="80" t="str">
        <f>IF(AN417="-","-",AN417*INDEX('3c Mappings'!$C$8:$O$21,MATCH($C431,'3c Mappings'!$B$8:$B$21,0),MATCH($B431,'3c Mappings'!$C$7:$O$7,0)))</f>
        <v>-</v>
      </c>
      <c r="AO431" s="80" t="str">
        <f>IF(AO417="-","-",AO417*INDEX('3c Mappings'!$C$8:$O$21,MATCH($C431,'3c Mappings'!$B$8:$B$21,0),MATCH($B431,'3c Mappings'!$C$7:$O$7,0)))</f>
        <v>-</v>
      </c>
      <c r="AP431" s="80" t="str">
        <f>IF(AP417="-","-",AP417*INDEX('3c Mappings'!$C$8:$O$21,MATCH($C431,'3c Mappings'!$B$8:$B$21,0),MATCH($B431,'3c Mappings'!$C$7:$O$7,0)))</f>
        <v>-</v>
      </c>
      <c r="AQ431" s="80" t="str">
        <f>IF(AQ417="-","-",AQ417*INDEX('3c Mappings'!$C$8:$O$21,MATCH($C431,'3c Mappings'!$B$8:$B$21,0),MATCH($B431,'3c Mappings'!$C$7:$O$7,0)))</f>
        <v>-</v>
      </c>
      <c r="AR431" s="80" t="str">
        <f>IF(AR417="-","-",AR417*INDEX('3c Mappings'!$C$8:$O$21,MATCH($C431,'3c Mappings'!$B$8:$B$21,0),MATCH($B431,'3c Mappings'!$C$7:$O$7,0)))</f>
        <v>-</v>
      </c>
      <c r="AS431" s="80" t="str">
        <f>IF(AS417="-","-",AS417*INDEX('3c Mappings'!$C$8:$O$21,MATCH($C431,'3c Mappings'!$B$8:$B$21,0),MATCH($B431,'3c Mappings'!$C$7:$O$7,0)))</f>
        <v>-</v>
      </c>
      <c r="AT431" s="80" t="str">
        <f>IF(AT417="-","-",AT417*INDEX('3c Mappings'!$C$8:$O$21,MATCH($C431,'3c Mappings'!$B$8:$B$21,0),MATCH($B431,'3c Mappings'!$C$7:$O$7,0)))</f>
        <v>-</v>
      </c>
      <c r="AU431" s="80" t="str">
        <f>IF(AU417="-","-",AU417*INDEX('3c Mappings'!$C$8:$O$21,MATCH($C431,'3c Mappings'!$B$8:$B$21,0),MATCH($B431,'3c Mappings'!$C$7:$O$7,0)))</f>
        <v>-</v>
      </c>
      <c r="AV431" s="80" t="str">
        <f>IF(AV417="-","-",AV417*INDEX('3c Mappings'!$C$8:$O$21,MATCH($C431,'3c Mappings'!$B$8:$B$21,0),MATCH($B431,'3c Mappings'!$C$7:$O$7,0)))</f>
        <v>-</v>
      </c>
      <c r="AW431" s="80" t="str">
        <f>IF(AW417="-","-",AW417*INDEX('3c Mappings'!$C$8:$O$21,MATCH($C431,'3c Mappings'!$B$8:$B$21,0),MATCH($B431,'3c Mappings'!$C$7:$O$7,0)))</f>
        <v>-</v>
      </c>
      <c r="AX431" s="80" t="str">
        <f>IF(AX417="-","-",AX417*INDEX('3c Mappings'!$C$8:$O$21,MATCH($C431,'3c Mappings'!$B$8:$B$21,0),MATCH($B431,'3c Mappings'!$C$7:$O$7,0)))</f>
        <v>-</v>
      </c>
      <c r="AY431" s="80" t="str">
        <f>IF(AY417="-","-",AY417*INDEX('3c Mappings'!$C$8:$O$21,MATCH($C431,'3c Mappings'!$B$8:$B$21,0),MATCH($B431,'3c Mappings'!$C$7:$O$7,0)))</f>
        <v>-</v>
      </c>
      <c r="AZ431" s="80" t="str">
        <f>IF(AZ417="-","-",AZ417*INDEX('3c Mappings'!$C$8:$O$21,MATCH($C431,'3c Mappings'!$B$8:$B$21,0),MATCH($B431,'3c Mappings'!$C$7:$O$7,0)))</f>
        <v>-</v>
      </c>
      <c r="BA431" s="80" t="str">
        <f>IF(BA417="-","-",BA417*INDEX('3c Mappings'!$C$8:$O$21,MATCH($C431,'3c Mappings'!$B$8:$B$21,0),MATCH($B431,'3c Mappings'!$C$7:$O$7,0)))</f>
        <v>-</v>
      </c>
      <c r="BB431" s="80" t="str">
        <f>IF(BB417="-","-",BB417*INDEX('3c Mappings'!$C$8:$O$21,MATCH($C431,'3c Mappings'!$B$8:$B$21,0),MATCH($B431,'3c Mappings'!$C$7:$O$7,0)))</f>
        <v>-</v>
      </c>
    </row>
    <row r="432" spans="1:54" s="14" customFormat="1" ht="11.45">
      <c r="A432" s="10"/>
      <c r="B432" s="72" t="s">
        <v>204</v>
      </c>
      <c r="C432" s="150" t="s">
        <v>174</v>
      </c>
      <c r="D432" s="213"/>
      <c r="E432" s="29"/>
      <c r="F432" s="80"/>
      <c r="G432" s="80"/>
      <c r="H432" s="80"/>
      <c r="I432" s="80"/>
      <c r="J432" s="80"/>
      <c r="K432" s="80"/>
      <c r="L432" s="80"/>
      <c r="M432" s="80"/>
      <c r="N432" s="82"/>
      <c r="O432" s="80"/>
      <c r="P432" s="80"/>
      <c r="Q432" s="80"/>
      <c r="R432" s="80"/>
      <c r="S432" s="80"/>
      <c r="T432" s="80"/>
      <c r="U432" s="80"/>
      <c r="V432" s="80">
        <f>IF(V418="-","-",V418*INDEX('3c Mappings'!$C$8:$O$21,MATCH($C432,'3c Mappings'!$B$8:$B$21,0),MATCH($B432,'3c Mappings'!$C$7:$O$7,0)))</f>
        <v>0</v>
      </c>
      <c r="W432" s="80">
        <f>IF(W418="-","-",W418*INDEX('3c Mappings'!$C$8:$O$21,MATCH($C432,'3c Mappings'!$B$8:$B$21,0),MATCH($B432,'3c Mappings'!$C$7:$O$7,0)))</f>
        <v>0</v>
      </c>
      <c r="X432" s="80">
        <f>IF(X418="-","-",X418*INDEX('3c Mappings'!$C$8:$O$21,MATCH($C432,'3c Mappings'!$B$8:$B$21,0),MATCH($B432,'3c Mappings'!$C$7:$O$7,0)))</f>
        <v>0</v>
      </c>
      <c r="Y432" s="80">
        <f>IF(Y418="-","-",Y418*INDEX('3c Mappings'!$C$8:$O$21,MATCH($C432,'3c Mappings'!$B$8:$B$21,0),MATCH($B432,'3c Mappings'!$C$7:$O$7,0)))</f>
        <v>0</v>
      </c>
      <c r="Z432" s="80">
        <f>IF(Z418="-","-",Z418*INDEX('3c Mappings'!$C$8:$O$21,MATCH($C432,'3c Mappings'!$B$8:$B$21,0),MATCH($B432,'3c Mappings'!$C$7:$O$7,0)))</f>
        <v>0</v>
      </c>
      <c r="AA432" s="80">
        <f>IF(AA418="-","-",AA418*INDEX('3c Mappings'!$C$8:$O$21,MATCH($C432,'3c Mappings'!$B$8:$B$21,0),MATCH($B432,'3c Mappings'!$C$7:$O$7,0)))</f>
        <v>0</v>
      </c>
      <c r="AB432" s="80">
        <f>IF(AB418="-","-",AB418*INDEX('3c Mappings'!$C$8:$O$21,MATCH($C432,'3c Mappings'!$B$8:$B$21,0),MATCH($B432,'3c Mappings'!$C$7:$O$7,0)))</f>
        <v>0</v>
      </c>
      <c r="AC432" s="80">
        <f>IF(AC418="-","-",AC418*INDEX('3c Mappings'!$C$8:$O$21,MATCH($C432,'3c Mappings'!$B$8:$B$21,0),MATCH($B432,'3c Mappings'!$C$7:$O$7,0)))</f>
        <v>0</v>
      </c>
      <c r="AD432" s="80">
        <f>IF(AD418="-","-",AD418*INDEX('3c Mappings'!$C$8:$O$21,MATCH($C432,'3c Mappings'!$B$8:$B$21,0),MATCH($B432,'3c Mappings'!$C$7:$O$7,0)))</f>
        <v>0</v>
      </c>
      <c r="AE432" s="80">
        <f>IF(AE418="-","-",AE418*INDEX('3c Mappings'!$C$8:$O$21,MATCH($C432,'3c Mappings'!$B$8:$B$21,0),MATCH($B432,'3c Mappings'!$C$7:$O$7,0)))</f>
        <v>0</v>
      </c>
      <c r="AF432" s="80">
        <f>IF(AF418="-","-",AF418*INDEX('3c Mappings'!$C$8:$O$21,MATCH($C432,'3c Mappings'!$B$8:$B$21,0),MATCH($B432,'3c Mappings'!$C$7:$O$7,0)))</f>
        <v>0</v>
      </c>
      <c r="AG432" s="80">
        <f>IF(AG418="-","-",AG418*INDEX('3c Mappings'!$C$8:$O$21,MATCH($C432,'3c Mappings'!$B$8:$B$21,0),MATCH($B432,'3c Mappings'!$C$7:$O$7,0)))</f>
        <v>0</v>
      </c>
      <c r="AH432" s="80" t="str">
        <f>IF(AH418="-","-",AH418*INDEX('3c Mappings'!$C$8:$O$21,MATCH($C432,'3c Mappings'!$B$8:$B$21,0),MATCH($B432,'3c Mappings'!$C$7:$O$7,0)))</f>
        <v>-</v>
      </c>
      <c r="AI432" s="80" t="str">
        <f>IF(AI418="-","-",AI418*INDEX('3c Mappings'!$C$8:$O$21,MATCH($C432,'3c Mappings'!$B$8:$B$21,0),MATCH($B432,'3c Mappings'!$C$7:$O$7,0)))</f>
        <v>-</v>
      </c>
      <c r="AJ432" s="80" t="str">
        <f>IF(AJ418="-","-",AJ418*INDEX('3c Mappings'!$C$8:$O$21,MATCH($C432,'3c Mappings'!$B$8:$B$21,0),MATCH($B432,'3c Mappings'!$C$7:$O$7,0)))</f>
        <v>-</v>
      </c>
      <c r="AK432" s="80" t="str">
        <f>IF(AK418="-","-",AK418*INDEX('3c Mappings'!$C$8:$O$21,MATCH($C432,'3c Mappings'!$B$8:$B$21,0),MATCH($B432,'3c Mappings'!$C$7:$O$7,0)))</f>
        <v>-</v>
      </c>
      <c r="AL432" s="80" t="str">
        <f>IF(AL418="-","-",AL418*INDEX('3c Mappings'!$C$8:$O$21,MATCH($C432,'3c Mappings'!$B$8:$B$21,0),MATCH($B432,'3c Mappings'!$C$7:$O$7,0)))</f>
        <v>-</v>
      </c>
      <c r="AM432" s="80" t="str">
        <f>IF(AM418="-","-",AM418*INDEX('3c Mappings'!$C$8:$O$21,MATCH($C432,'3c Mappings'!$B$8:$B$21,0),MATCH($B432,'3c Mappings'!$C$7:$O$7,0)))</f>
        <v>-</v>
      </c>
      <c r="AN432" s="80" t="str">
        <f>IF(AN418="-","-",AN418*INDEX('3c Mappings'!$C$8:$O$21,MATCH($C432,'3c Mappings'!$B$8:$B$21,0),MATCH($B432,'3c Mappings'!$C$7:$O$7,0)))</f>
        <v>-</v>
      </c>
      <c r="AO432" s="80" t="str">
        <f>IF(AO418="-","-",AO418*INDEX('3c Mappings'!$C$8:$O$21,MATCH($C432,'3c Mappings'!$B$8:$B$21,0),MATCH($B432,'3c Mappings'!$C$7:$O$7,0)))</f>
        <v>-</v>
      </c>
      <c r="AP432" s="80" t="str">
        <f>IF(AP418="-","-",AP418*INDEX('3c Mappings'!$C$8:$O$21,MATCH($C432,'3c Mappings'!$B$8:$B$21,0),MATCH($B432,'3c Mappings'!$C$7:$O$7,0)))</f>
        <v>-</v>
      </c>
      <c r="AQ432" s="80" t="str">
        <f>IF(AQ418="-","-",AQ418*INDEX('3c Mappings'!$C$8:$O$21,MATCH($C432,'3c Mappings'!$B$8:$B$21,0),MATCH($B432,'3c Mappings'!$C$7:$O$7,0)))</f>
        <v>-</v>
      </c>
      <c r="AR432" s="80" t="str">
        <f>IF(AR418="-","-",AR418*INDEX('3c Mappings'!$C$8:$O$21,MATCH($C432,'3c Mappings'!$B$8:$B$21,0),MATCH($B432,'3c Mappings'!$C$7:$O$7,0)))</f>
        <v>-</v>
      </c>
      <c r="AS432" s="80" t="str">
        <f>IF(AS418="-","-",AS418*INDEX('3c Mappings'!$C$8:$O$21,MATCH($C432,'3c Mappings'!$B$8:$B$21,0),MATCH($B432,'3c Mappings'!$C$7:$O$7,0)))</f>
        <v>-</v>
      </c>
      <c r="AT432" s="80" t="str">
        <f>IF(AT418="-","-",AT418*INDEX('3c Mappings'!$C$8:$O$21,MATCH($C432,'3c Mappings'!$B$8:$B$21,0),MATCH($B432,'3c Mappings'!$C$7:$O$7,0)))</f>
        <v>-</v>
      </c>
      <c r="AU432" s="80" t="str">
        <f>IF(AU418="-","-",AU418*INDEX('3c Mappings'!$C$8:$O$21,MATCH($C432,'3c Mappings'!$B$8:$B$21,0),MATCH($B432,'3c Mappings'!$C$7:$O$7,0)))</f>
        <v>-</v>
      </c>
      <c r="AV432" s="80" t="str">
        <f>IF(AV418="-","-",AV418*INDEX('3c Mappings'!$C$8:$O$21,MATCH($C432,'3c Mappings'!$B$8:$B$21,0),MATCH($B432,'3c Mappings'!$C$7:$O$7,0)))</f>
        <v>-</v>
      </c>
      <c r="AW432" s="80" t="str">
        <f>IF(AW418="-","-",AW418*INDEX('3c Mappings'!$C$8:$O$21,MATCH($C432,'3c Mappings'!$B$8:$B$21,0),MATCH($B432,'3c Mappings'!$C$7:$O$7,0)))</f>
        <v>-</v>
      </c>
      <c r="AX432" s="80" t="str">
        <f>IF(AX418="-","-",AX418*INDEX('3c Mappings'!$C$8:$O$21,MATCH($C432,'3c Mappings'!$B$8:$B$21,0),MATCH($B432,'3c Mappings'!$C$7:$O$7,0)))</f>
        <v>-</v>
      </c>
      <c r="AY432" s="80" t="str">
        <f>IF(AY418="-","-",AY418*INDEX('3c Mappings'!$C$8:$O$21,MATCH($C432,'3c Mappings'!$B$8:$B$21,0),MATCH($B432,'3c Mappings'!$C$7:$O$7,0)))</f>
        <v>-</v>
      </c>
      <c r="AZ432" s="80" t="str">
        <f>IF(AZ418="-","-",AZ418*INDEX('3c Mappings'!$C$8:$O$21,MATCH($C432,'3c Mappings'!$B$8:$B$21,0),MATCH($B432,'3c Mappings'!$C$7:$O$7,0)))</f>
        <v>-</v>
      </c>
      <c r="BA432" s="80" t="str">
        <f>IF(BA418="-","-",BA418*INDEX('3c Mappings'!$C$8:$O$21,MATCH($C432,'3c Mappings'!$B$8:$B$21,0),MATCH($B432,'3c Mappings'!$C$7:$O$7,0)))</f>
        <v>-</v>
      </c>
      <c r="BB432" s="80" t="str">
        <f>IF(BB418="-","-",BB418*INDEX('3c Mappings'!$C$8:$O$21,MATCH($C432,'3c Mappings'!$B$8:$B$21,0),MATCH($B432,'3c Mappings'!$C$7:$O$7,0)))</f>
        <v>-</v>
      </c>
    </row>
    <row r="433" spans="1:54" s="14" customFormat="1" ht="11.45">
      <c r="A433" s="10"/>
      <c r="B433" s="72" t="s">
        <v>205</v>
      </c>
      <c r="C433" s="150" t="s">
        <v>174</v>
      </c>
      <c r="D433" s="213"/>
      <c r="E433" s="29"/>
      <c r="F433" s="80"/>
      <c r="G433" s="80"/>
      <c r="H433" s="80"/>
      <c r="I433" s="80"/>
      <c r="J433" s="80"/>
      <c r="K433" s="80"/>
      <c r="L433" s="80"/>
      <c r="M433" s="80"/>
      <c r="N433" s="82"/>
      <c r="O433" s="80"/>
      <c r="P433" s="80"/>
      <c r="Q433" s="80"/>
      <c r="R433" s="80"/>
      <c r="S433" s="80"/>
      <c r="T433" s="80"/>
      <c r="U433" s="80"/>
      <c r="V433" s="80">
        <f>IF(V419="-","-",V419*INDEX('3c Mappings'!$C$8:$O$21,MATCH($C433,'3c Mappings'!$B$8:$B$21,0),MATCH($B433,'3c Mappings'!$C$7:$O$7,0)))</f>
        <v>0</v>
      </c>
      <c r="W433" s="80">
        <f>IF(W419="-","-",W419*INDEX('3c Mappings'!$C$8:$O$21,MATCH($C433,'3c Mappings'!$B$8:$B$21,0),MATCH($B433,'3c Mappings'!$C$7:$O$7,0)))</f>
        <v>0</v>
      </c>
      <c r="X433" s="80">
        <f>IF(X419="-","-",X419*INDEX('3c Mappings'!$C$8:$O$21,MATCH($C433,'3c Mappings'!$B$8:$B$21,0),MATCH($B433,'3c Mappings'!$C$7:$O$7,0)))</f>
        <v>0</v>
      </c>
      <c r="Y433" s="80">
        <f>IF(Y419="-","-",Y419*INDEX('3c Mappings'!$C$8:$O$21,MATCH($C433,'3c Mappings'!$B$8:$B$21,0),MATCH($B433,'3c Mappings'!$C$7:$O$7,0)))</f>
        <v>0</v>
      </c>
      <c r="Z433" s="80">
        <f>IF(Z419="-","-",Z419*INDEX('3c Mappings'!$C$8:$O$21,MATCH($C433,'3c Mappings'!$B$8:$B$21,0),MATCH($B433,'3c Mappings'!$C$7:$O$7,0)))</f>
        <v>0</v>
      </c>
      <c r="AA433" s="80">
        <f>IF(AA419="-","-",AA419*INDEX('3c Mappings'!$C$8:$O$21,MATCH($C433,'3c Mappings'!$B$8:$B$21,0),MATCH($B433,'3c Mappings'!$C$7:$O$7,0)))</f>
        <v>0</v>
      </c>
      <c r="AB433" s="80">
        <f>IF(AB419="-","-",AB419*INDEX('3c Mappings'!$C$8:$O$21,MATCH($C433,'3c Mappings'!$B$8:$B$21,0),MATCH($B433,'3c Mappings'!$C$7:$O$7,0)))</f>
        <v>0</v>
      </c>
      <c r="AC433" s="80">
        <f>IF(AC419="-","-",AC419*INDEX('3c Mappings'!$C$8:$O$21,MATCH($C433,'3c Mappings'!$B$8:$B$21,0),MATCH($B433,'3c Mappings'!$C$7:$O$7,0)))</f>
        <v>0</v>
      </c>
      <c r="AD433" s="80">
        <f>IF(AD419="-","-",AD419*INDEX('3c Mappings'!$C$8:$O$21,MATCH($C433,'3c Mappings'!$B$8:$B$21,0),MATCH($B433,'3c Mappings'!$C$7:$O$7,0)))</f>
        <v>0</v>
      </c>
      <c r="AE433" s="80">
        <f>IF(AE419="-","-",AE419*INDEX('3c Mappings'!$C$8:$O$21,MATCH($C433,'3c Mappings'!$B$8:$B$21,0),MATCH($B433,'3c Mappings'!$C$7:$O$7,0)))</f>
        <v>0</v>
      </c>
      <c r="AF433" s="80">
        <f>IF(AF419="-","-",AF419*INDEX('3c Mappings'!$C$8:$O$21,MATCH($C433,'3c Mappings'!$B$8:$B$21,0),MATCH($B433,'3c Mappings'!$C$7:$O$7,0)))</f>
        <v>0</v>
      </c>
      <c r="AG433" s="80">
        <f>IF(AG419="-","-",AG419*INDEX('3c Mappings'!$C$8:$O$21,MATCH($C433,'3c Mappings'!$B$8:$B$21,0),MATCH($B433,'3c Mappings'!$C$7:$O$7,0)))</f>
        <v>0</v>
      </c>
      <c r="AH433" s="80" t="str">
        <f>IF(AH419="-","-",AH419*INDEX('3c Mappings'!$C$8:$O$21,MATCH($C433,'3c Mappings'!$B$8:$B$21,0),MATCH($B433,'3c Mappings'!$C$7:$O$7,0)))</f>
        <v>-</v>
      </c>
      <c r="AI433" s="80" t="str">
        <f>IF(AI419="-","-",AI419*INDEX('3c Mappings'!$C$8:$O$21,MATCH($C433,'3c Mappings'!$B$8:$B$21,0),MATCH($B433,'3c Mappings'!$C$7:$O$7,0)))</f>
        <v>-</v>
      </c>
      <c r="AJ433" s="80" t="str">
        <f>IF(AJ419="-","-",AJ419*INDEX('3c Mappings'!$C$8:$O$21,MATCH($C433,'3c Mappings'!$B$8:$B$21,0),MATCH($B433,'3c Mappings'!$C$7:$O$7,0)))</f>
        <v>-</v>
      </c>
      <c r="AK433" s="80" t="str">
        <f>IF(AK419="-","-",AK419*INDEX('3c Mappings'!$C$8:$O$21,MATCH($C433,'3c Mappings'!$B$8:$B$21,0),MATCH($B433,'3c Mappings'!$C$7:$O$7,0)))</f>
        <v>-</v>
      </c>
      <c r="AL433" s="80" t="str">
        <f>IF(AL419="-","-",AL419*INDEX('3c Mappings'!$C$8:$O$21,MATCH($C433,'3c Mappings'!$B$8:$B$21,0),MATCH($B433,'3c Mappings'!$C$7:$O$7,0)))</f>
        <v>-</v>
      </c>
      <c r="AM433" s="80" t="str">
        <f>IF(AM419="-","-",AM419*INDEX('3c Mappings'!$C$8:$O$21,MATCH($C433,'3c Mappings'!$B$8:$B$21,0),MATCH($B433,'3c Mappings'!$C$7:$O$7,0)))</f>
        <v>-</v>
      </c>
      <c r="AN433" s="80" t="str">
        <f>IF(AN419="-","-",AN419*INDEX('3c Mappings'!$C$8:$O$21,MATCH($C433,'3c Mappings'!$B$8:$B$21,0),MATCH($B433,'3c Mappings'!$C$7:$O$7,0)))</f>
        <v>-</v>
      </c>
      <c r="AO433" s="80" t="str">
        <f>IF(AO419="-","-",AO419*INDEX('3c Mappings'!$C$8:$O$21,MATCH($C433,'3c Mappings'!$B$8:$B$21,0),MATCH($B433,'3c Mappings'!$C$7:$O$7,0)))</f>
        <v>-</v>
      </c>
      <c r="AP433" s="80" t="str">
        <f>IF(AP419="-","-",AP419*INDEX('3c Mappings'!$C$8:$O$21,MATCH($C433,'3c Mappings'!$B$8:$B$21,0),MATCH($B433,'3c Mappings'!$C$7:$O$7,0)))</f>
        <v>-</v>
      </c>
      <c r="AQ433" s="80" t="str">
        <f>IF(AQ419="-","-",AQ419*INDEX('3c Mappings'!$C$8:$O$21,MATCH($C433,'3c Mappings'!$B$8:$B$21,0),MATCH($B433,'3c Mappings'!$C$7:$O$7,0)))</f>
        <v>-</v>
      </c>
      <c r="AR433" s="80" t="str">
        <f>IF(AR419="-","-",AR419*INDEX('3c Mappings'!$C$8:$O$21,MATCH($C433,'3c Mappings'!$B$8:$B$21,0),MATCH($B433,'3c Mappings'!$C$7:$O$7,0)))</f>
        <v>-</v>
      </c>
      <c r="AS433" s="80" t="str">
        <f>IF(AS419="-","-",AS419*INDEX('3c Mappings'!$C$8:$O$21,MATCH($C433,'3c Mappings'!$B$8:$B$21,0),MATCH($B433,'3c Mappings'!$C$7:$O$7,0)))</f>
        <v>-</v>
      </c>
      <c r="AT433" s="80" t="str">
        <f>IF(AT419="-","-",AT419*INDEX('3c Mappings'!$C$8:$O$21,MATCH($C433,'3c Mappings'!$B$8:$B$21,0),MATCH($B433,'3c Mappings'!$C$7:$O$7,0)))</f>
        <v>-</v>
      </c>
      <c r="AU433" s="80" t="str">
        <f>IF(AU419="-","-",AU419*INDEX('3c Mappings'!$C$8:$O$21,MATCH($C433,'3c Mappings'!$B$8:$B$21,0),MATCH($B433,'3c Mappings'!$C$7:$O$7,0)))</f>
        <v>-</v>
      </c>
      <c r="AV433" s="80" t="str">
        <f>IF(AV419="-","-",AV419*INDEX('3c Mappings'!$C$8:$O$21,MATCH($C433,'3c Mappings'!$B$8:$B$21,0),MATCH($B433,'3c Mappings'!$C$7:$O$7,0)))</f>
        <v>-</v>
      </c>
      <c r="AW433" s="80" t="str">
        <f>IF(AW419="-","-",AW419*INDEX('3c Mappings'!$C$8:$O$21,MATCH($C433,'3c Mappings'!$B$8:$B$21,0),MATCH($B433,'3c Mappings'!$C$7:$O$7,0)))</f>
        <v>-</v>
      </c>
      <c r="AX433" s="80" t="str">
        <f>IF(AX419="-","-",AX419*INDEX('3c Mappings'!$C$8:$O$21,MATCH($C433,'3c Mappings'!$B$8:$B$21,0),MATCH($B433,'3c Mappings'!$C$7:$O$7,0)))</f>
        <v>-</v>
      </c>
      <c r="AY433" s="80" t="str">
        <f>IF(AY419="-","-",AY419*INDEX('3c Mappings'!$C$8:$O$21,MATCH($C433,'3c Mappings'!$B$8:$B$21,0),MATCH($B433,'3c Mappings'!$C$7:$O$7,0)))</f>
        <v>-</v>
      </c>
      <c r="AZ433" s="80" t="str">
        <f>IF(AZ419="-","-",AZ419*INDEX('3c Mappings'!$C$8:$O$21,MATCH($C433,'3c Mappings'!$B$8:$B$21,0),MATCH($B433,'3c Mappings'!$C$7:$O$7,0)))</f>
        <v>-</v>
      </c>
      <c r="BA433" s="80" t="str">
        <f>IF(BA419="-","-",BA419*INDEX('3c Mappings'!$C$8:$O$21,MATCH($C433,'3c Mappings'!$B$8:$B$21,0),MATCH($B433,'3c Mappings'!$C$7:$O$7,0)))</f>
        <v>-</v>
      </c>
      <c r="BB433" s="80" t="str">
        <f>IF(BB419="-","-",BB419*INDEX('3c Mappings'!$C$8:$O$21,MATCH($C433,'3c Mappings'!$B$8:$B$21,0),MATCH($B433,'3c Mappings'!$C$7:$O$7,0)))</f>
        <v>-</v>
      </c>
    </row>
    <row r="434" spans="1:54" s="14" customFormat="1" ht="11.45">
      <c r="A434" s="10"/>
      <c r="B434" s="72" t="s">
        <v>206</v>
      </c>
      <c r="C434" s="150" t="s">
        <v>174</v>
      </c>
      <c r="D434" s="213"/>
      <c r="E434" s="29"/>
      <c r="F434" s="80"/>
      <c r="G434" s="80"/>
      <c r="H434" s="80"/>
      <c r="I434" s="80"/>
      <c r="J434" s="80"/>
      <c r="K434" s="80"/>
      <c r="L434" s="80"/>
      <c r="M434" s="80"/>
      <c r="N434" s="82"/>
      <c r="O434" s="80"/>
      <c r="P434" s="80"/>
      <c r="Q434" s="80"/>
      <c r="R434" s="80"/>
      <c r="S434" s="80"/>
      <c r="T434" s="80"/>
      <c r="U434" s="80"/>
      <c r="V434" s="80">
        <f>IF(V420="-","-",V420*INDEX('3c Mappings'!$C$8:$O$21,MATCH($C434,'3c Mappings'!$B$8:$B$21,0),MATCH($B434,'3c Mappings'!$C$7:$O$7,0)))</f>
        <v>3.291327290749833</v>
      </c>
      <c r="W434" s="80">
        <f>IF(W420="-","-",W420*INDEX('3c Mappings'!$C$8:$O$21,MATCH($C434,'3c Mappings'!$B$8:$B$21,0),MATCH($B434,'3c Mappings'!$C$7:$O$7,0)))</f>
        <v>4.115534255013749</v>
      </c>
      <c r="X434" s="80">
        <f>IF(X420="-","-",X420*INDEX('3c Mappings'!$C$8:$O$21,MATCH($C434,'3c Mappings'!$B$8:$B$21,0),MATCH($B434,'3c Mappings'!$C$7:$O$7,0)))</f>
        <v>2.9816167334479622</v>
      </c>
      <c r="Y434" s="80">
        <f>IF(Y420="-","-",Y420*INDEX('3c Mappings'!$C$8:$O$21,MATCH($C434,'3c Mappings'!$B$8:$B$21,0),MATCH($B434,'3c Mappings'!$C$7:$O$7,0)))</f>
        <v>2.9816167334479622</v>
      </c>
      <c r="Z434" s="80">
        <f>IF(Z420="-","-",Z420*INDEX('3c Mappings'!$C$8:$O$21,MATCH($C434,'3c Mappings'!$B$8:$B$21,0),MATCH($B434,'3c Mappings'!$C$7:$O$7,0)))</f>
        <v>3.6055184195441536</v>
      </c>
      <c r="AA434" s="80">
        <f>IF(AA420="-","-",AA420*INDEX('3c Mappings'!$C$8:$O$21,MATCH($C434,'3c Mappings'!$B$8:$B$21,0),MATCH($B434,'3c Mappings'!$C$7:$O$7,0)))</f>
        <v>3.6055184195441536</v>
      </c>
      <c r="AB434" s="80">
        <f>IF(AB420="-","-",AB420*INDEX('3c Mappings'!$C$8:$O$21,MATCH($C434,'3c Mappings'!$B$8:$B$21,0),MATCH($B434,'3c Mappings'!$C$7:$O$7,0)))</f>
        <v>3.3817674856472957</v>
      </c>
      <c r="AC434" s="80">
        <f>IF(AC420="-","-",AC420*INDEX('3c Mappings'!$C$8:$O$21,MATCH($C434,'3c Mappings'!$B$8:$B$21,0),MATCH($B434,'3c Mappings'!$C$7:$O$7,0)))</f>
        <v>3.3817674856472957</v>
      </c>
      <c r="AD434" s="80">
        <f>IF(AD420="-","-",AD420*INDEX('3c Mappings'!$C$8:$O$21,MATCH($C434,'3c Mappings'!$B$8:$B$21,0),MATCH($B434,'3c Mappings'!$C$7:$O$7,0)))</f>
        <v>1.8778360528470033</v>
      </c>
      <c r="AE434" s="80">
        <f>IF(AE420="-","-",AE420*INDEX('3c Mappings'!$C$8:$O$21,MATCH($C434,'3c Mappings'!$B$8:$B$21,0),MATCH($B434,'3c Mappings'!$C$7:$O$7,0)))</f>
        <v>1.8778360528470033</v>
      </c>
      <c r="AF434" s="80">
        <f>IF(AF420="-","-",AF420*INDEX('3c Mappings'!$C$8:$O$21,MATCH($C434,'3c Mappings'!$B$8:$B$21,0),MATCH($B434,'3c Mappings'!$C$7:$O$7,0)))</f>
        <v>3.4878510542937375</v>
      </c>
      <c r="AG434" s="80">
        <f>IF(AG420="-","-",AG420*INDEX('3c Mappings'!$C$8:$O$21,MATCH($C434,'3c Mappings'!$B$8:$B$21,0),MATCH($B434,'3c Mappings'!$C$7:$O$7,0)))</f>
        <v>3.4878510542937375</v>
      </c>
      <c r="AH434" s="80" t="str">
        <f>IF(AH420="-","-",AH420*INDEX('3c Mappings'!$C$8:$O$21,MATCH($C434,'3c Mappings'!$B$8:$B$21,0),MATCH($B434,'3c Mappings'!$C$7:$O$7,0)))</f>
        <v>-</v>
      </c>
      <c r="AI434" s="80" t="str">
        <f>IF(AI420="-","-",AI420*INDEX('3c Mappings'!$C$8:$O$21,MATCH($C434,'3c Mappings'!$B$8:$B$21,0),MATCH($B434,'3c Mappings'!$C$7:$O$7,0)))</f>
        <v>-</v>
      </c>
      <c r="AJ434" s="80" t="str">
        <f>IF(AJ420="-","-",AJ420*INDEX('3c Mappings'!$C$8:$O$21,MATCH($C434,'3c Mappings'!$B$8:$B$21,0),MATCH($B434,'3c Mappings'!$C$7:$O$7,0)))</f>
        <v>-</v>
      </c>
      <c r="AK434" s="80" t="str">
        <f>IF(AK420="-","-",AK420*INDEX('3c Mappings'!$C$8:$O$21,MATCH($C434,'3c Mappings'!$B$8:$B$21,0),MATCH($B434,'3c Mappings'!$C$7:$O$7,0)))</f>
        <v>-</v>
      </c>
      <c r="AL434" s="80" t="str">
        <f>IF(AL420="-","-",AL420*INDEX('3c Mappings'!$C$8:$O$21,MATCH($C434,'3c Mappings'!$B$8:$B$21,0),MATCH($B434,'3c Mappings'!$C$7:$O$7,0)))</f>
        <v>-</v>
      </c>
      <c r="AM434" s="80" t="str">
        <f>IF(AM420="-","-",AM420*INDEX('3c Mappings'!$C$8:$O$21,MATCH($C434,'3c Mappings'!$B$8:$B$21,0),MATCH($B434,'3c Mappings'!$C$7:$O$7,0)))</f>
        <v>-</v>
      </c>
      <c r="AN434" s="80" t="str">
        <f>IF(AN420="-","-",AN420*INDEX('3c Mappings'!$C$8:$O$21,MATCH($C434,'3c Mappings'!$B$8:$B$21,0),MATCH($B434,'3c Mappings'!$C$7:$O$7,0)))</f>
        <v>-</v>
      </c>
      <c r="AO434" s="80" t="str">
        <f>IF(AO420="-","-",AO420*INDEX('3c Mappings'!$C$8:$O$21,MATCH($C434,'3c Mappings'!$B$8:$B$21,0),MATCH($B434,'3c Mappings'!$C$7:$O$7,0)))</f>
        <v>-</v>
      </c>
      <c r="AP434" s="80" t="str">
        <f>IF(AP420="-","-",AP420*INDEX('3c Mappings'!$C$8:$O$21,MATCH($C434,'3c Mappings'!$B$8:$B$21,0),MATCH($B434,'3c Mappings'!$C$7:$O$7,0)))</f>
        <v>-</v>
      </c>
      <c r="AQ434" s="80" t="str">
        <f>IF(AQ420="-","-",AQ420*INDEX('3c Mappings'!$C$8:$O$21,MATCH($C434,'3c Mappings'!$B$8:$B$21,0),MATCH($B434,'3c Mappings'!$C$7:$O$7,0)))</f>
        <v>-</v>
      </c>
      <c r="AR434" s="80" t="str">
        <f>IF(AR420="-","-",AR420*INDEX('3c Mappings'!$C$8:$O$21,MATCH($C434,'3c Mappings'!$B$8:$B$21,0),MATCH($B434,'3c Mappings'!$C$7:$O$7,0)))</f>
        <v>-</v>
      </c>
      <c r="AS434" s="80" t="str">
        <f>IF(AS420="-","-",AS420*INDEX('3c Mappings'!$C$8:$O$21,MATCH($C434,'3c Mappings'!$B$8:$B$21,0),MATCH($B434,'3c Mappings'!$C$7:$O$7,0)))</f>
        <v>-</v>
      </c>
      <c r="AT434" s="80" t="str">
        <f>IF(AT420="-","-",AT420*INDEX('3c Mappings'!$C$8:$O$21,MATCH($C434,'3c Mappings'!$B$8:$B$21,0),MATCH($B434,'3c Mappings'!$C$7:$O$7,0)))</f>
        <v>-</v>
      </c>
      <c r="AU434" s="80" t="str">
        <f>IF(AU420="-","-",AU420*INDEX('3c Mappings'!$C$8:$O$21,MATCH($C434,'3c Mappings'!$B$8:$B$21,0),MATCH($B434,'3c Mappings'!$C$7:$O$7,0)))</f>
        <v>-</v>
      </c>
      <c r="AV434" s="80" t="str">
        <f>IF(AV420="-","-",AV420*INDEX('3c Mappings'!$C$8:$O$21,MATCH($C434,'3c Mappings'!$B$8:$B$21,0),MATCH($B434,'3c Mappings'!$C$7:$O$7,0)))</f>
        <v>-</v>
      </c>
      <c r="AW434" s="80" t="str">
        <f>IF(AW420="-","-",AW420*INDEX('3c Mappings'!$C$8:$O$21,MATCH($C434,'3c Mappings'!$B$8:$B$21,0),MATCH($B434,'3c Mappings'!$C$7:$O$7,0)))</f>
        <v>-</v>
      </c>
      <c r="AX434" s="80" t="str">
        <f>IF(AX420="-","-",AX420*INDEX('3c Mappings'!$C$8:$O$21,MATCH($C434,'3c Mappings'!$B$8:$B$21,0),MATCH($B434,'3c Mappings'!$C$7:$O$7,0)))</f>
        <v>-</v>
      </c>
      <c r="AY434" s="80" t="str">
        <f>IF(AY420="-","-",AY420*INDEX('3c Mappings'!$C$8:$O$21,MATCH($C434,'3c Mappings'!$B$8:$B$21,0),MATCH($B434,'3c Mappings'!$C$7:$O$7,0)))</f>
        <v>-</v>
      </c>
      <c r="AZ434" s="80" t="str">
        <f>IF(AZ420="-","-",AZ420*INDEX('3c Mappings'!$C$8:$O$21,MATCH($C434,'3c Mappings'!$B$8:$B$21,0),MATCH($B434,'3c Mappings'!$C$7:$O$7,0)))</f>
        <v>-</v>
      </c>
      <c r="BA434" s="80" t="str">
        <f>IF(BA420="-","-",BA420*INDEX('3c Mappings'!$C$8:$O$21,MATCH($C434,'3c Mappings'!$B$8:$B$21,0),MATCH($B434,'3c Mappings'!$C$7:$O$7,0)))</f>
        <v>-</v>
      </c>
      <c r="BB434" s="80" t="str">
        <f>IF(BB420="-","-",BB420*INDEX('3c Mappings'!$C$8:$O$21,MATCH($C434,'3c Mappings'!$B$8:$B$21,0),MATCH($B434,'3c Mappings'!$C$7:$O$7,0)))</f>
        <v>-</v>
      </c>
    </row>
    <row r="435" spans="1:54" s="14" customFormat="1" ht="11.45">
      <c r="A435" s="10"/>
      <c r="B435" s="72" t="s">
        <v>207</v>
      </c>
      <c r="C435" s="150" t="s">
        <v>174</v>
      </c>
      <c r="D435" s="213"/>
      <c r="E435" s="29"/>
      <c r="F435" s="80"/>
      <c r="G435" s="80"/>
      <c r="H435" s="80"/>
      <c r="I435" s="80"/>
      <c r="J435" s="80"/>
      <c r="K435" s="80"/>
      <c r="L435" s="80"/>
      <c r="M435" s="80"/>
      <c r="N435" s="82"/>
      <c r="O435" s="80"/>
      <c r="P435" s="80"/>
      <c r="Q435" s="80"/>
      <c r="R435" s="80"/>
      <c r="S435" s="80"/>
      <c r="T435" s="80"/>
      <c r="U435" s="80"/>
      <c r="V435" s="80">
        <f>IF(V421="-","-",V421*INDEX('3c Mappings'!$C$8:$O$21,MATCH($C435,'3c Mappings'!$B$8:$B$21,0),MATCH($B435,'3c Mappings'!$C$7:$O$7,0)))</f>
        <v>0</v>
      </c>
      <c r="W435" s="80">
        <f>IF(W421="-","-",W421*INDEX('3c Mappings'!$C$8:$O$21,MATCH($C435,'3c Mappings'!$B$8:$B$21,0),MATCH($B435,'3c Mappings'!$C$7:$O$7,0)))</f>
        <v>0</v>
      </c>
      <c r="X435" s="80">
        <f>IF(X421="-","-",X421*INDEX('3c Mappings'!$C$8:$O$21,MATCH($C435,'3c Mappings'!$B$8:$B$21,0),MATCH($B435,'3c Mappings'!$C$7:$O$7,0)))</f>
        <v>0</v>
      </c>
      <c r="Y435" s="80">
        <f>IF(Y421="-","-",Y421*INDEX('3c Mappings'!$C$8:$O$21,MATCH($C435,'3c Mappings'!$B$8:$B$21,0),MATCH($B435,'3c Mappings'!$C$7:$O$7,0)))</f>
        <v>0</v>
      </c>
      <c r="Z435" s="80">
        <f>IF(Z421="-","-",Z421*INDEX('3c Mappings'!$C$8:$O$21,MATCH($C435,'3c Mappings'!$B$8:$B$21,0),MATCH($B435,'3c Mappings'!$C$7:$O$7,0)))</f>
        <v>0</v>
      </c>
      <c r="AA435" s="80">
        <f>IF(AA421="-","-",AA421*INDEX('3c Mappings'!$C$8:$O$21,MATCH($C435,'3c Mappings'!$B$8:$B$21,0),MATCH($B435,'3c Mappings'!$C$7:$O$7,0)))</f>
        <v>0</v>
      </c>
      <c r="AB435" s="80">
        <f>IF(AB421="-","-",AB421*INDEX('3c Mappings'!$C$8:$O$21,MATCH($C435,'3c Mappings'!$B$8:$B$21,0),MATCH($B435,'3c Mappings'!$C$7:$O$7,0)))</f>
        <v>0</v>
      </c>
      <c r="AC435" s="80">
        <f>IF(AC421="-","-",AC421*INDEX('3c Mappings'!$C$8:$O$21,MATCH($C435,'3c Mappings'!$B$8:$B$21,0),MATCH($B435,'3c Mappings'!$C$7:$O$7,0)))</f>
        <v>0</v>
      </c>
      <c r="AD435" s="80">
        <f>IF(AD421="-","-",AD421*INDEX('3c Mappings'!$C$8:$O$21,MATCH($C435,'3c Mappings'!$B$8:$B$21,0),MATCH($B435,'3c Mappings'!$C$7:$O$7,0)))</f>
        <v>0</v>
      </c>
      <c r="AE435" s="80">
        <f>IF(AE421="-","-",AE421*INDEX('3c Mappings'!$C$8:$O$21,MATCH($C435,'3c Mappings'!$B$8:$B$21,0),MATCH($B435,'3c Mappings'!$C$7:$O$7,0)))</f>
        <v>0</v>
      </c>
      <c r="AF435" s="80">
        <f>IF(AF421="-","-",AF421*INDEX('3c Mappings'!$C$8:$O$21,MATCH($C435,'3c Mappings'!$B$8:$B$21,0),MATCH($B435,'3c Mappings'!$C$7:$O$7,0)))</f>
        <v>0</v>
      </c>
      <c r="AG435" s="80">
        <f>IF(AG421="-","-",AG421*INDEX('3c Mappings'!$C$8:$O$21,MATCH($C435,'3c Mappings'!$B$8:$B$21,0),MATCH($B435,'3c Mappings'!$C$7:$O$7,0)))</f>
        <v>0</v>
      </c>
      <c r="AH435" s="80" t="str">
        <f>IF(AH421="-","-",AH421*INDEX('3c Mappings'!$C$8:$O$21,MATCH($C435,'3c Mappings'!$B$8:$B$21,0),MATCH($B435,'3c Mappings'!$C$7:$O$7,0)))</f>
        <v>-</v>
      </c>
      <c r="AI435" s="80" t="str">
        <f>IF(AI421="-","-",AI421*INDEX('3c Mappings'!$C$8:$O$21,MATCH($C435,'3c Mappings'!$B$8:$B$21,0),MATCH($B435,'3c Mappings'!$C$7:$O$7,0)))</f>
        <v>-</v>
      </c>
      <c r="AJ435" s="80" t="str">
        <f>IF(AJ421="-","-",AJ421*INDEX('3c Mappings'!$C$8:$O$21,MATCH($C435,'3c Mappings'!$B$8:$B$21,0),MATCH($B435,'3c Mappings'!$C$7:$O$7,0)))</f>
        <v>-</v>
      </c>
      <c r="AK435" s="80" t="str">
        <f>IF(AK421="-","-",AK421*INDEX('3c Mappings'!$C$8:$O$21,MATCH($C435,'3c Mappings'!$B$8:$B$21,0),MATCH($B435,'3c Mappings'!$C$7:$O$7,0)))</f>
        <v>-</v>
      </c>
      <c r="AL435" s="80" t="str">
        <f>IF(AL421="-","-",AL421*INDEX('3c Mappings'!$C$8:$O$21,MATCH($C435,'3c Mappings'!$B$8:$B$21,0),MATCH($B435,'3c Mappings'!$C$7:$O$7,0)))</f>
        <v>-</v>
      </c>
      <c r="AM435" s="80" t="str">
        <f>IF(AM421="-","-",AM421*INDEX('3c Mappings'!$C$8:$O$21,MATCH($C435,'3c Mappings'!$B$8:$B$21,0),MATCH($B435,'3c Mappings'!$C$7:$O$7,0)))</f>
        <v>-</v>
      </c>
      <c r="AN435" s="80" t="str">
        <f>IF(AN421="-","-",AN421*INDEX('3c Mappings'!$C$8:$O$21,MATCH($C435,'3c Mappings'!$B$8:$B$21,0),MATCH($B435,'3c Mappings'!$C$7:$O$7,0)))</f>
        <v>-</v>
      </c>
      <c r="AO435" s="80" t="str">
        <f>IF(AO421="-","-",AO421*INDEX('3c Mappings'!$C$8:$O$21,MATCH($C435,'3c Mappings'!$B$8:$B$21,0),MATCH($B435,'3c Mappings'!$C$7:$O$7,0)))</f>
        <v>-</v>
      </c>
      <c r="AP435" s="80" t="str">
        <f>IF(AP421="-","-",AP421*INDEX('3c Mappings'!$C$8:$O$21,MATCH($C435,'3c Mappings'!$B$8:$B$21,0),MATCH($B435,'3c Mappings'!$C$7:$O$7,0)))</f>
        <v>-</v>
      </c>
      <c r="AQ435" s="80" t="str">
        <f>IF(AQ421="-","-",AQ421*INDEX('3c Mappings'!$C$8:$O$21,MATCH($C435,'3c Mappings'!$B$8:$B$21,0),MATCH($B435,'3c Mappings'!$C$7:$O$7,0)))</f>
        <v>-</v>
      </c>
      <c r="AR435" s="80" t="str">
        <f>IF(AR421="-","-",AR421*INDEX('3c Mappings'!$C$8:$O$21,MATCH($C435,'3c Mappings'!$B$8:$B$21,0),MATCH($B435,'3c Mappings'!$C$7:$O$7,0)))</f>
        <v>-</v>
      </c>
      <c r="AS435" s="80" t="str">
        <f>IF(AS421="-","-",AS421*INDEX('3c Mappings'!$C$8:$O$21,MATCH($C435,'3c Mappings'!$B$8:$B$21,0),MATCH($B435,'3c Mappings'!$C$7:$O$7,0)))</f>
        <v>-</v>
      </c>
      <c r="AT435" s="80" t="str">
        <f>IF(AT421="-","-",AT421*INDEX('3c Mappings'!$C$8:$O$21,MATCH($C435,'3c Mappings'!$B$8:$B$21,0),MATCH($B435,'3c Mappings'!$C$7:$O$7,0)))</f>
        <v>-</v>
      </c>
      <c r="AU435" s="80" t="str">
        <f>IF(AU421="-","-",AU421*INDEX('3c Mappings'!$C$8:$O$21,MATCH($C435,'3c Mappings'!$B$8:$B$21,0),MATCH($B435,'3c Mappings'!$C$7:$O$7,0)))</f>
        <v>-</v>
      </c>
      <c r="AV435" s="80" t="str">
        <f>IF(AV421="-","-",AV421*INDEX('3c Mappings'!$C$8:$O$21,MATCH($C435,'3c Mappings'!$B$8:$B$21,0),MATCH($B435,'3c Mappings'!$C$7:$O$7,0)))</f>
        <v>-</v>
      </c>
      <c r="AW435" s="80" t="str">
        <f>IF(AW421="-","-",AW421*INDEX('3c Mappings'!$C$8:$O$21,MATCH($C435,'3c Mappings'!$B$8:$B$21,0),MATCH($B435,'3c Mappings'!$C$7:$O$7,0)))</f>
        <v>-</v>
      </c>
      <c r="AX435" s="80" t="str">
        <f>IF(AX421="-","-",AX421*INDEX('3c Mappings'!$C$8:$O$21,MATCH($C435,'3c Mappings'!$B$8:$B$21,0),MATCH($B435,'3c Mappings'!$C$7:$O$7,0)))</f>
        <v>-</v>
      </c>
      <c r="AY435" s="80" t="str">
        <f>IF(AY421="-","-",AY421*INDEX('3c Mappings'!$C$8:$O$21,MATCH($C435,'3c Mappings'!$B$8:$B$21,0),MATCH($B435,'3c Mappings'!$C$7:$O$7,0)))</f>
        <v>-</v>
      </c>
      <c r="AZ435" s="80" t="str">
        <f>IF(AZ421="-","-",AZ421*INDEX('3c Mappings'!$C$8:$O$21,MATCH($C435,'3c Mappings'!$B$8:$B$21,0),MATCH($B435,'3c Mappings'!$C$7:$O$7,0)))</f>
        <v>-</v>
      </c>
      <c r="BA435" s="80" t="str">
        <f>IF(BA421="-","-",BA421*INDEX('3c Mappings'!$C$8:$O$21,MATCH($C435,'3c Mappings'!$B$8:$B$21,0),MATCH($B435,'3c Mappings'!$C$7:$O$7,0)))</f>
        <v>-</v>
      </c>
      <c r="BB435" s="80" t="str">
        <f>IF(BB421="-","-",BB421*INDEX('3c Mappings'!$C$8:$O$21,MATCH($C435,'3c Mappings'!$B$8:$B$21,0),MATCH($B435,'3c Mappings'!$C$7:$O$7,0)))</f>
        <v>-</v>
      </c>
    </row>
    <row r="436" spans="1:54" s="14" customFormat="1" ht="11.45">
      <c r="A436" s="10"/>
      <c r="B436" s="72" t="s">
        <v>208</v>
      </c>
      <c r="C436" s="150" t="s">
        <v>174</v>
      </c>
      <c r="D436" s="213"/>
      <c r="E436" s="29"/>
      <c r="F436" s="80"/>
      <c r="G436" s="80"/>
      <c r="H436" s="80"/>
      <c r="I436" s="80"/>
      <c r="J436" s="80"/>
      <c r="K436" s="80"/>
      <c r="L436" s="80"/>
      <c r="M436" s="80"/>
      <c r="N436" s="82"/>
      <c r="O436" s="80"/>
      <c r="P436" s="80"/>
      <c r="Q436" s="80"/>
      <c r="R436" s="80"/>
      <c r="S436" s="80"/>
      <c r="T436" s="80"/>
      <c r="U436" s="80"/>
      <c r="V436" s="80">
        <f>IF(V422="-","-",V422*INDEX('3c Mappings'!$C$8:$O$21,MATCH($C436,'3c Mappings'!$B$8:$B$21,0),MATCH($B436,'3c Mappings'!$C$7:$O$7,0)))</f>
        <v>0</v>
      </c>
      <c r="W436" s="80">
        <f>IF(W422="-","-",W422*INDEX('3c Mappings'!$C$8:$O$21,MATCH($C436,'3c Mappings'!$B$8:$B$21,0),MATCH($B436,'3c Mappings'!$C$7:$O$7,0)))</f>
        <v>0</v>
      </c>
      <c r="X436" s="80">
        <f>IF(X422="-","-",X422*INDEX('3c Mappings'!$C$8:$O$21,MATCH($C436,'3c Mappings'!$B$8:$B$21,0),MATCH($B436,'3c Mappings'!$C$7:$O$7,0)))</f>
        <v>0</v>
      </c>
      <c r="Y436" s="80">
        <f>IF(Y422="-","-",Y422*INDEX('3c Mappings'!$C$8:$O$21,MATCH($C436,'3c Mappings'!$B$8:$B$21,0),MATCH($B436,'3c Mappings'!$C$7:$O$7,0)))</f>
        <v>0</v>
      </c>
      <c r="Z436" s="80">
        <f>IF(Z422="-","-",Z422*INDEX('3c Mappings'!$C$8:$O$21,MATCH($C436,'3c Mappings'!$B$8:$B$21,0),MATCH($B436,'3c Mappings'!$C$7:$O$7,0)))</f>
        <v>0</v>
      </c>
      <c r="AA436" s="80">
        <f>IF(AA422="-","-",AA422*INDEX('3c Mappings'!$C$8:$O$21,MATCH($C436,'3c Mappings'!$B$8:$B$21,0),MATCH($B436,'3c Mappings'!$C$7:$O$7,0)))</f>
        <v>0</v>
      </c>
      <c r="AB436" s="80">
        <f>IF(AB422="-","-",AB422*INDEX('3c Mappings'!$C$8:$O$21,MATCH($C436,'3c Mappings'!$B$8:$B$21,0),MATCH($B436,'3c Mappings'!$C$7:$O$7,0)))</f>
        <v>0</v>
      </c>
      <c r="AC436" s="80">
        <f>IF(AC422="-","-",AC422*INDEX('3c Mappings'!$C$8:$O$21,MATCH($C436,'3c Mappings'!$B$8:$B$21,0),MATCH($B436,'3c Mappings'!$C$7:$O$7,0)))</f>
        <v>0</v>
      </c>
      <c r="AD436" s="80">
        <f>IF(AD422="-","-",AD422*INDEX('3c Mappings'!$C$8:$O$21,MATCH($C436,'3c Mappings'!$B$8:$B$21,0),MATCH($B436,'3c Mappings'!$C$7:$O$7,0)))</f>
        <v>0</v>
      </c>
      <c r="AE436" s="80">
        <f>IF(AE422="-","-",AE422*INDEX('3c Mappings'!$C$8:$O$21,MATCH($C436,'3c Mappings'!$B$8:$B$21,0),MATCH($B436,'3c Mappings'!$C$7:$O$7,0)))</f>
        <v>0</v>
      </c>
      <c r="AF436" s="80">
        <f>IF(AF422="-","-",AF422*INDEX('3c Mappings'!$C$8:$O$21,MATCH($C436,'3c Mappings'!$B$8:$B$21,0),MATCH($B436,'3c Mappings'!$C$7:$O$7,0)))</f>
        <v>0</v>
      </c>
      <c r="AG436" s="80">
        <f>IF(AG422="-","-",AG422*INDEX('3c Mappings'!$C$8:$O$21,MATCH($C436,'3c Mappings'!$B$8:$B$21,0),MATCH($B436,'3c Mappings'!$C$7:$O$7,0)))</f>
        <v>0</v>
      </c>
      <c r="AH436" s="80" t="str">
        <f>IF(AH422="-","-",AH422*INDEX('3c Mappings'!$C$8:$O$21,MATCH($C436,'3c Mappings'!$B$8:$B$21,0),MATCH($B436,'3c Mappings'!$C$7:$O$7,0)))</f>
        <v>-</v>
      </c>
      <c r="AI436" s="80" t="str">
        <f>IF(AI422="-","-",AI422*INDEX('3c Mappings'!$C$8:$O$21,MATCH($C436,'3c Mappings'!$B$8:$B$21,0),MATCH($B436,'3c Mappings'!$C$7:$O$7,0)))</f>
        <v>-</v>
      </c>
      <c r="AJ436" s="80" t="str">
        <f>IF(AJ422="-","-",AJ422*INDEX('3c Mappings'!$C$8:$O$21,MATCH($C436,'3c Mappings'!$B$8:$B$21,0),MATCH($B436,'3c Mappings'!$C$7:$O$7,0)))</f>
        <v>-</v>
      </c>
      <c r="AK436" s="80" t="str">
        <f>IF(AK422="-","-",AK422*INDEX('3c Mappings'!$C$8:$O$21,MATCH($C436,'3c Mappings'!$B$8:$B$21,0),MATCH($B436,'3c Mappings'!$C$7:$O$7,0)))</f>
        <v>-</v>
      </c>
      <c r="AL436" s="80" t="str">
        <f>IF(AL422="-","-",AL422*INDEX('3c Mappings'!$C$8:$O$21,MATCH($C436,'3c Mappings'!$B$8:$B$21,0),MATCH($B436,'3c Mappings'!$C$7:$O$7,0)))</f>
        <v>-</v>
      </c>
      <c r="AM436" s="80" t="str">
        <f>IF(AM422="-","-",AM422*INDEX('3c Mappings'!$C$8:$O$21,MATCH($C436,'3c Mappings'!$B$8:$B$21,0),MATCH($B436,'3c Mappings'!$C$7:$O$7,0)))</f>
        <v>-</v>
      </c>
      <c r="AN436" s="80" t="str">
        <f>IF(AN422="-","-",AN422*INDEX('3c Mappings'!$C$8:$O$21,MATCH($C436,'3c Mappings'!$B$8:$B$21,0),MATCH($B436,'3c Mappings'!$C$7:$O$7,0)))</f>
        <v>-</v>
      </c>
      <c r="AO436" s="80" t="str">
        <f>IF(AO422="-","-",AO422*INDEX('3c Mappings'!$C$8:$O$21,MATCH($C436,'3c Mappings'!$B$8:$B$21,0),MATCH($B436,'3c Mappings'!$C$7:$O$7,0)))</f>
        <v>-</v>
      </c>
      <c r="AP436" s="80" t="str">
        <f>IF(AP422="-","-",AP422*INDEX('3c Mappings'!$C$8:$O$21,MATCH($C436,'3c Mappings'!$B$8:$B$21,0),MATCH($B436,'3c Mappings'!$C$7:$O$7,0)))</f>
        <v>-</v>
      </c>
      <c r="AQ436" s="80" t="str">
        <f>IF(AQ422="-","-",AQ422*INDEX('3c Mappings'!$C$8:$O$21,MATCH($C436,'3c Mappings'!$B$8:$B$21,0),MATCH($B436,'3c Mappings'!$C$7:$O$7,0)))</f>
        <v>-</v>
      </c>
      <c r="AR436" s="80" t="str">
        <f>IF(AR422="-","-",AR422*INDEX('3c Mappings'!$C$8:$O$21,MATCH($C436,'3c Mappings'!$B$8:$B$21,0),MATCH($B436,'3c Mappings'!$C$7:$O$7,0)))</f>
        <v>-</v>
      </c>
      <c r="AS436" s="80" t="str">
        <f>IF(AS422="-","-",AS422*INDEX('3c Mappings'!$C$8:$O$21,MATCH($C436,'3c Mappings'!$B$8:$B$21,0),MATCH($B436,'3c Mappings'!$C$7:$O$7,0)))</f>
        <v>-</v>
      </c>
      <c r="AT436" s="80" t="str">
        <f>IF(AT422="-","-",AT422*INDEX('3c Mappings'!$C$8:$O$21,MATCH($C436,'3c Mappings'!$B$8:$B$21,0),MATCH($B436,'3c Mappings'!$C$7:$O$7,0)))</f>
        <v>-</v>
      </c>
      <c r="AU436" s="80" t="str">
        <f>IF(AU422="-","-",AU422*INDEX('3c Mappings'!$C$8:$O$21,MATCH($C436,'3c Mappings'!$B$8:$B$21,0),MATCH($B436,'3c Mappings'!$C$7:$O$7,0)))</f>
        <v>-</v>
      </c>
      <c r="AV436" s="80" t="str">
        <f>IF(AV422="-","-",AV422*INDEX('3c Mappings'!$C$8:$O$21,MATCH($C436,'3c Mappings'!$B$8:$B$21,0),MATCH($B436,'3c Mappings'!$C$7:$O$7,0)))</f>
        <v>-</v>
      </c>
      <c r="AW436" s="80" t="str">
        <f>IF(AW422="-","-",AW422*INDEX('3c Mappings'!$C$8:$O$21,MATCH($C436,'3c Mappings'!$B$8:$B$21,0),MATCH($B436,'3c Mappings'!$C$7:$O$7,0)))</f>
        <v>-</v>
      </c>
      <c r="AX436" s="80" t="str">
        <f>IF(AX422="-","-",AX422*INDEX('3c Mappings'!$C$8:$O$21,MATCH($C436,'3c Mappings'!$B$8:$B$21,0),MATCH($B436,'3c Mappings'!$C$7:$O$7,0)))</f>
        <v>-</v>
      </c>
      <c r="AY436" s="80" t="str">
        <f>IF(AY422="-","-",AY422*INDEX('3c Mappings'!$C$8:$O$21,MATCH($C436,'3c Mappings'!$B$8:$B$21,0),MATCH($B436,'3c Mappings'!$C$7:$O$7,0)))</f>
        <v>-</v>
      </c>
      <c r="AZ436" s="80" t="str">
        <f>IF(AZ422="-","-",AZ422*INDEX('3c Mappings'!$C$8:$O$21,MATCH($C436,'3c Mappings'!$B$8:$B$21,0),MATCH($B436,'3c Mappings'!$C$7:$O$7,0)))</f>
        <v>-</v>
      </c>
      <c r="BA436" s="80" t="str">
        <f>IF(BA422="-","-",BA422*INDEX('3c Mappings'!$C$8:$O$21,MATCH($C436,'3c Mappings'!$B$8:$B$21,0),MATCH($B436,'3c Mappings'!$C$7:$O$7,0)))</f>
        <v>-</v>
      </c>
      <c r="BB436" s="80" t="str">
        <f>IF(BB422="-","-",BB422*INDEX('3c Mappings'!$C$8:$O$21,MATCH($C436,'3c Mappings'!$B$8:$B$21,0),MATCH($B436,'3c Mappings'!$C$7:$O$7,0)))</f>
        <v>-</v>
      </c>
    </row>
    <row r="437" spans="1:54" s="14" customFormat="1" ht="11.45">
      <c r="A437" s="10"/>
      <c r="B437" s="72" t="s">
        <v>209</v>
      </c>
      <c r="C437" s="150" t="s">
        <v>174</v>
      </c>
      <c r="D437" s="213"/>
      <c r="E437" s="29"/>
      <c r="F437" s="80"/>
      <c r="G437" s="80"/>
      <c r="H437" s="80"/>
      <c r="I437" s="80"/>
      <c r="J437" s="80"/>
      <c r="K437" s="80"/>
      <c r="L437" s="80"/>
      <c r="M437" s="80"/>
      <c r="N437" s="82"/>
      <c r="O437" s="80"/>
      <c r="P437" s="80"/>
      <c r="Q437" s="80"/>
      <c r="R437" s="80"/>
      <c r="S437" s="80"/>
      <c r="T437" s="80"/>
      <c r="U437" s="80"/>
      <c r="V437" s="80">
        <f>IF(V423="-","-",V423*INDEX('3c Mappings'!$C$8:$O$21,MATCH($C437,'3c Mappings'!$B$8:$B$21,0),MATCH($B437,'3c Mappings'!$C$7:$O$7,0)))</f>
        <v>0</v>
      </c>
      <c r="W437" s="80">
        <f>IF(W423="-","-",W423*INDEX('3c Mappings'!$C$8:$O$21,MATCH($C437,'3c Mappings'!$B$8:$B$21,0),MATCH($B437,'3c Mappings'!$C$7:$O$7,0)))</f>
        <v>0</v>
      </c>
      <c r="X437" s="80">
        <f>IF(X423="-","-",X423*INDEX('3c Mappings'!$C$8:$O$21,MATCH($C437,'3c Mappings'!$B$8:$B$21,0),MATCH($B437,'3c Mappings'!$C$7:$O$7,0)))</f>
        <v>0</v>
      </c>
      <c r="Y437" s="80">
        <f>IF(Y423="-","-",Y423*INDEX('3c Mappings'!$C$8:$O$21,MATCH($C437,'3c Mappings'!$B$8:$B$21,0),MATCH($B437,'3c Mappings'!$C$7:$O$7,0)))</f>
        <v>0</v>
      </c>
      <c r="Z437" s="80">
        <f>IF(Z423="-","-",Z423*INDEX('3c Mappings'!$C$8:$O$21,MATCH($C437,'3c Mappings'!$B$8:$B$21,0),MATCH($B437,'3c Mappings'!$C$7:$O$7,0)))</f>
        <v>0</v>
      </c>
      <c r="AA437" s="80">
        <f>IF(AA423="-","-",AA423*INDEX('3c Mappings'!$C$8:$O$21,MATCH($C437,'3c Mappings'!$B$8:$B$21,0),MATCH($B437,'3c Mappings'!$C$7:$O$7,0)))</f>
        <v>0</v>
      </c>
      <c r="AB437" s="80">
        <f>IF(AB423="-","-",AB423*INDEX('3c Mappings'!$C$8:$O$21,MATCH($C437,'3c Mappings'!$B$8:$B$21,0),MATCH($B437,'3c Mappings'!$C$7:$O$7,0)))</f>
        <v>0</v>
      </c>
      <c r="AC437" s="80">
        <f>IF(AC423="-","-",AC423*INDEX('3c Mappings'!$C$8:$O$21,MATCH($C437,'3c Mappings'!$B$8:$B$21,0),MATCH($B437,'3c Mappings'!$C$7:$O$7,0)))</f>
        <v>0</v>
      </c>
      <c r="AD437" s="80">
        <f>IF(AD423="-","-",AD423*INDEX('3c Mappings'!$C$8:$O$21,MATCH($C437,'3c Mappings'!$B$8:$B$21,0),MATCH($B437,'3c Mappings'!$C$7:$O$7,0)))</f>
        <v>0</v>
      </c>
      <c r="AE437" s="80">
        <f>IF(AE423="-","-",AE423*INDEX('3c Mappings'!$C$8:$O$21,MATCH($C437,'3c Mappings'!$B$8:$B$21,0),MATCH($B437,'3c Mappings'!$C$7:$O$7,0)))</f>
        <v>0</v>
      </c>
      <c r="AF437" s="80">
        <f>IF(AF423="-","-",AF423*INDEX('3c Mappings'!$C$8:$O$21,MATCH($C437,'3c Mappings'!$B$8:$B$21,0),MATCH($B437,'3c Mappings'!$C$7:$O$7,0)))</f>
        <v>0</v>
      </c>
      <c r="AG437" s="80">
        <f>IF(AG423="-","-",AG423*INDEX('3c Mappings'!$C$8:$O$21,MATCH($C437,'3c Mappings'!$B$8:$B$21,0),MATCH($B437,'3c Mappings'!$C$7:$O$7,0)))</f>
        <v>0</v>
      </c>
      <c r="AH437" s="80" t="str">
        <f>IF(AH423="-","-",AH423*INDEX('3c Mappings'!$C$8:$O$21,MATCH($C437,'3c Mappings'!$B$8:$B$21,0),MATCH($B437,'3c Mappings'!$C$7:$O$7,0)))</f>
        <v>-</v>
      </c>
      <c r="AI437" s="80" t="str">
        <f>IF(AI423="-","-",AI423*INDEX('3c Mappings'!$C$8:$O$21,MATCH($C437,'3c Mappings'!$B$8:$B$21,0),MATCH($B437,'3c Mappings'!$C$7:$O$7,0)))</f>
        <v>-</v>
      </c>
      <c r="AJ437" s="80" t="str">
        <f>IF(AJ423="-","-",AJ423*INDEX('3c Mappings'!$C$8:$O$21,MATCH($C437,'3c Mappings'!$B$8:$B$21,0),MATCH($B437,'3c Mappings'!$C$7:$O$7,0)))</f>
        <v>-</v>
      </c>
      <c r="AK437" s="80" t="str">
        <f>IF(AK423="-","-",AK423*INDEX('3c Mappings'!$C$8:$O$21,MATCH($C437,'3c Mappings'!$B$8:$B$21,0),MATCH($B437,'3c Mappings'!$C$7:$O$7,0)))</f>
        <v>-</v>
      </c>
      <c r="AL437" s="80" t="str">
        <f>IF(AL423="-","-",AL423*INDEX('3c Mappings'!$C$8:$O$21,MATCH($C437,'3c Mappings'!$B$8:$B$21,0),MATCH($B437,'3c Mappings'!$C$7:$O$7,0)))</f>
        <v>-</v>
      </c>
      <c r="AM437" s="80" t="str">
        <f>IF(AM423="-","-",AM423*INDEX('3c Mappings'!$C$8:$O$21,MATCH($C437,'3c Mappings'!$B$8:$B$21,0),MATCH($B437,'3c Mappings'!$C$7:$O$7,0)))</f>
        <v>-</v>
      </c>
      <c r="AN437" s="80" t="str">
        <f>IF(AN423="-","-",AN423*INDEX('3c Mappings'!$C$8:$O$21,MATCH($C437,'3c Mappings'!$B$8:$B$21,0),MATCH($B437,'3c Mappings'!$C$7:$O$7,0)))</f>
        <v>-</v>
      </c>
      <c r="AO437" s="80" t="str">
        <f>IF(AO423="-","-",AO423*INDEX('3c Mappings'!$C$8:$O$21,MATCH($C437,'3c Mappings'!$B$8:$B$21,0),MATCH($B437,'3c Mappings'!$C$7:$O$7,0)))</f>
        <v>-</v>
      </c>
      <c r="AP437" s="80" t="str">
        <f>IF(AP423="-","-",AP423*INDEX('3c Mappings'!$C$8:$O$21,MATCH($C437,'3c Mappings'!$B$8:$B$21,0),MATCH($B437,'3c Mappings'!$C$7:$O$7,0)))</f>
        <v>-</v>
      </c>
      <c r="AQ437" s="80" t="str">
        <f>IF(AQ423="-","-",AQ423*INDEX('3c Mappings'!$C$8:$O$21,MATCH($C437,'3c Mappings'!$B$8:$B$21,0),MATCH($B437,'3c Mappings'!$C$7:$O$7,0)))</f>
        <v>-</v>
      </c>
      <c r="AR437" s="80" t="str">
        <f>IF(AR423="-","-",AR423*INDEX('3c Mappings'!$C$8:$O$21,MATCH($C437,'3c Mappings'!$B$8:$B$21,0),MATCH($B437,'3c Mappings'!$C$7:$O$7,0)))</f>
        <v>-</v>
      </c>
      <c r="AS437" s="80" t="str">
        <f>IF(AS423="-","-",AS423*INDEX('3c Mappings'!$C$8:$O$21,MATCH($C437,'3c Mappings'!$B$8:$B$21,0),MATCH($B437,'3c Mappings'!$C$7:$O$7,0)))</f>
        <v>-</v>
      </c>
      <c r="AT437" s="80" t="str">
        <f>IF(AT423="-","-",AT423*INDEX('3c Mappings'!$C$8:$O$21,MATCH($C437,'3c Mappings'!$B$8:$B$21,0),MATCH($B437,'3c Mappings'!$C$7:$O$7,0)))</f>
        <v>-</v>
      </c>
      <c r="AU437" s="80" t="str">
        <f>IF(AU423="-","-",AU423*INDEX('3c Mappings'!$C$8:$O$21,MATCH($C437,'3c Mappings'!$B$8:$B$21,0),MATCH($B437,'3c Mappings'!$C$7:$O$7,0)))</f>
        <v>-</v>
      </c>
      <c r="AV437" s="80" t="str">
        <f>IF(AV423="-","-",AV423*INDEX('3c Mappings'!$C$8:$O$21,MATCH($C437,'3c Mappings'!$B$8:$B$21,0),MATCH($B437,'3c Mappings'!$C$7:$O$7,0)))</f>
        <v>-</v>
      </c>
      <c r="AW437" s="80" t="str">
        <f>IF(AW423="-","-",AW423*INDEX('3c Mappings'!$C$8:$O$21,MATCH($C437,'3c Mappings'!$B$8:$B$21,0),MATCH($B437,'3c Mappings'!$C$7:$O$7,0)))</f>
        <v>-</v>
      </c>
      <c r="AX437" s="80" t="str">
        <f>IF(AX423="-","-",AX423*INDEX('3c Mappings'!$C$8:$O$21,MATCH($C437,'3c Mappings'!$B$8:$B$21,0),MATCH($B437,'3c Mappings'!$C$7:$O$7,0)))</f>
        <v>-</v>
      </c>
      <c r="AY437" s="80" t="str">
        <f>IF(AY423="-","-",AY423*INDEX('3c Mappings'!$C$8:$O$21,MATCH($C437,'3c Mappings'!$B$8:$B$21,0),MATCH($B437,'3c Mappings'!$C$7:$O$7,0)))</f>
        <v>-</v>
      </c>
      <c r="AZ437" s="80" t="str">
        <f>IF(AZ423="-","-",AZ423*INDEX('3c Mappings'!$C$8:$O$21,MATCH($C437,'3c Mappings'!$B$8:$B$21,0),MATCH($B437,'3c Mappings'!$C$7:$O$7,0)))</f>
        <v>-</v>
      </c>
      <c r="BA437" s="80" t="str">
        <f>IF(BA423="-","-",BA423*INDEX('3c Mappings'!$C$8:$O$21,MATCH($C437,'3c Mappings'!$B$8:$B$21,0),MATCH($B437,'3c Mappings'!$C$7:$O$7,0)))</f>
        <v>-</v>
      </c>
      <c r="BB437" s="80" t="str">
        <f>IF(BB423="-","-",BB423*INDEX('3c Mappings'!$C$8:$O$21,MATCH($C437,'3c Mappings'!$B$8:$B$21,0),MATCH($B437,'3c Mappings'!$C$7:$O$7,0)))</f>
        <v>-</v>
      </c>
    </row>
    <row r="438" spans="1:54" s="14" customFormat="1" ht="11.45">
      <c r="A438" s="10"/>
      <c r="B438" s="72" t="s">
        <v>210</v>
      </c>
      <c r="C438" s="150" t="s">
        <v>174</v>
      </c>
      <c r="D438" s="213"/>
      <c r="E438" s="29"/>
      <c r="F438" s="80"/>
      <c r="G438" s="80"/>
      <c r="H438" s="80"/>
      <c r="I438" s="80"/>
      <c r="J438" s="80"/>
      <c r="K438" s="80"/>
      <c r="L438" s="80"/>
      <c r="M438" s="80"/>
      <c r="N438" s="82"/>
      <c r="O438" s="80"/>
      <c r="P438" s="80"/>
      <c r="Q438" s="80"/>
      <c r="R438" s="80"/>
      <c r="S438" s="80"/>
      <c r="T438" s="80"/>
      <c r="U438" s="80"/>
      <c r="V438" s="80">
        <f>IF(V424="-","-",V424*INDEX('3c Mappings'!$C$8:$O$21,MATCH($C438,'3c Mappings'!$B$8:$B$21,0),MATCH($B438,'3c Mappings'!$C$7:$O$7,0)))</f>
        <v>0.26707201991578344</v>
      </c>
      <c r="W438" s="80">
        <f>IF(W424="-","-",W424*INDEX('3c Mappings'!$C$8:$O$21,MATCH($C438,'3c Mappings'!$B$8:$B$21,0),MATCH($B438,'3c Mappings'!$C$7:$O$7,0)))</f>
        <v>0.340909761843884</v>
      </c>
      <c r="X438" s="80">
        <f>IF(X424="-","-",X424*INDEX('3c Mappings'!$C$8:$O$21,MATCH($C438,'3c Mappings'!$B$8:$B$21,0),MATCH($B438,'3c Mappings'!$C$7:$O$7,0)))</f>
        <v>0.31655157737519546</v>
      </c>
      <c r="Y438" s="80">
        <f>IF(Y424="-","-",Y424*INDEX('3c Mappings'!$C$8:$O$21,MATCH($C438,'3c Mappings'!$B$8:$B$21,0),MATCH($B438,'3c Mappings'!$C$7:$O$7,0)))</f>
        <v>0.31655157737519546</v>
      </c>
      <c r="Z438" s="80">
        <f>IF(Z424="-","-",Z424*INDEX('3c Mappings'!$C$8:$O$21,MATCH($C438,'3c Mappings'!$B$8:$B$21,0),MATCH($B438,'3c Mappings'!$C$7:$O$7,0)))</f>
        <v>0.37244468879487314</v>
      </c>
      <c r="AA438" s="80">
        <f>IF(AA424="-","-",AA424*INDEX('3c Mappings'!$C$8:$O$21,MATCH($C438,'3c Mappings'!$B$8:$B$21,0),MATCH($B438,'3c Mappings'!$C$7:$O$7,0)))</f>
        <v>0.37244468879487314</v>
      </c>
      <c r="AB438" s="80">
        <f>IF(AB424="-","-",AB424*INDEX('3c Mappings'!$C$8:$O$21,MATCH($C438,'3c Mappings'!$B$8:$B$21,0),MATCH($B438,'3c Mappings'!$C$7:$O$7,0)))</f>
        <v>0.33889358372761186</v>
      </c>
      <c r="AC438" s="80">
        <f>IF(AC424="-","-",AC424*INDEX('3c Mappings'!$C$8:$O$21,MATCH($C438,'3c Mappings'!$B$8:$B$21,0),MATCH($B438,'3c Mappings'!$C$7:$O$7,0)))</f>
        <v>0.33889358372761186</v>
      </c>
      <c r="AD438" s="80">
        <f>IF(AD424="-","-",AD424*INDEX('3c Mappings'!$C$8:$O$21,MATCH($C438,'3c Mappings'!$B$8:$B$21,0),MATCH($B438,'3c Mappings'!$C$7:$O$7,0)))</f>
        <v>0.20416176777912554</v>
      </c>
      <c r="AE438" s="80">
        <f>IF(AE424="-","-",AE424*INDEX('3c Mappings'!$C$8:$O$21,MATCH($C438,'3c Mappings'!$B$8:$B$21,0),MATCH($B438,'3c Mappings'!$C$7:$O$7,0)))</f>
        <v>0.20416176777912554</v>
      </c>
      <c r="AF438" s="80">
        <f>IF(AF424="-","-",AF424*INDEX('3c Mappings'!$C$8:$O$21,MATCH($C438,'3c Mappings'!$B$8:$B$21,0),MATCH($B438,'3c Mappings'!$C$7:$O$7,0)))</f>
        <v>0.37834806388842401</v>
      </c>
      <c r="AG438" s="80">
        <f>IF(AG424="-","-",AG424*INDEX('3c Mappings'!$C$8:$O$21,MATCH($C438,'3c Mappings'!$B$8:$B$21,0),MATCH($B438,'3c Mappings'!$C$7:$O$7,0)))</f>
        <v>0.37834806388842401</v>
      </c>
      <c r="AH438" s="80" t="str">
        <f>IF(AH424="-","-",AH424*INDEX('3c Mappings'!$C$8:$O$21,MATCH($C438,'3c Mappings'!$B$8:$B$21,0),MATCH($B438,'3c Mappings'!$C$7:$O$7,0)))</f>
        <v>-</v>
      </c>
      <c r="AI438" s="80" t="str">
        <f>IF(AI424="-","-",AI424*INDEX('3c Mappings'!$C$8:$O$21,MATCH($C438,'3c Mappings'!$B$8:$B$21,0),MATCH($B438,'3c Mappings'!$C$7:$O$7,0)))</f>
        <v>-</v>
      </c>
      <c r="AJ438" s="80" t="str">
        <f>IF(AJ424="-","-",AJ424*INDEX('3c Mappings'!$C$8:$O$21,MATCH($C438,'3c Mappings'!$B$8:$B$21,0),MATCH($B438,'3c Mappings'!$C$7:$O$7,0)))</f>
        <v>-</v>
      </c>
      <c r="AK438" s="80" t="str">
        <f>IF(AK424="-","-",AK424*INDEX('3c Mappings'!$C$8:$O$21,MATCH($C438,'3c Mappings'!$B$8:$B$21,0),MATCH($B438,'3c Mappings'!$C$7:$O$7,0)))</f>
        <v>-</v>
      </c>
      <c r="AL438" s="80" t="str">
        <f>IF(AL424="-","-",AL424*INDEX('3c Mappings'!$C$8:$O$21,MATCH($C438,'3c Mappings'!$B$8:$B$21,0),MATCH($B438,'3c Mappings'!$C$7:$O$7,0)))</f>
        <v>-</v>
      </c>
      <c r="AM438" s="80" t="str">
        <f>IF(AM424="-","-",AM424*INDEX('3c Mappings'!$C$8:$O$21,MATCH($C438,'3c Mappings'!$B$8:$B$21,0),MATCH($B438,'3c Mappings'!$C$7:$O$7,0)))</f>
        <v>-</v>
      </c>
      <c r="AN438" s="80" t="str">
        <f>IF(AN424="-","-",AN424*INDEX('3c Mappings'!$C$8:$O$21,MATCH($C438,'3c Mappings'!$B$8:$B$21,0),MATCH($B438,'3c Mappings'!$C$7:$O$7,0)))</f>
        <v>-</v>
      </c>
      <c r="AO438" s="80" t="str">
        <f>IF(AO424="-","-",AO424*INDEX('3c Mappings'!$C$8:$O$21,MATCH($C438,'3c Mappings'!$B$8:$B$21,0),MATCH($B438,'3c Mappings'!$C$7:$O$7,0)))</f>
        <v>-</v>
      </c>
      <c r="AP438" s="80" t="str">
        <f>IF(AP424="-","-",AP424*INDEX('3c Mappings'!$C$8:$O$21,MATCH($C438,'3c Mappings'!$B$8:$B$21,0),MATCH($B438,'3c Mappings'!$C$7:$O$7,0)))</f>
        <v>-</v>
      </c>
      <c r="AQ438" s="80" t="str">
        <f>IF(AQ424="-","-",AQ424*INDEX('3c Mappings'!$C$8:$O$21,MATCH($C438,'3c Mappings'!$B$8:$B$21,0),MATCH($B438,'3c Mappings'!$C$7:$O$7,0)))</f>
        <v>-</v>
      </c>
      <c r="AR438" s="80" t="str">
        <f>IF(AR424="-","-",AR424*INDEX('3c Mappings'!$C$8:$O$21,MATCH($C438,'3c Mappings'!$B$8:$B$21,0),MATCH($B438,'3c Mappings'!$C$7:$O$7,0)))</f>
        <v>-</v>
      </c>
      <c r="AS438" s="80" t="str">
        <f>IF(AS424="-","-",AS424*INDEX('3c Mappings'!$C$8:$O$21,MATCH($C438,'3c Mappings'!$B$8:$B$21,0),MATCH($B438,'3c Mappings'!$C$7:$O$7,0)))</f>
        <v>-</v>
      </c>
      <c r="AT438" s="80" t="str">
        <f>IF(AT424="-","-",AT424*INDEX('3c Mappings'!$C$8:$O$21,MATCH($C438,'3c Mappings'!$B$8:$B$21,0),MATCH($B438,'3c Mappings'!$C$7:$O$7,0)))</f>
        <v>-</v>
      </c>
      <c r="AU438" s="80" t="str">
        <f>IF(AU424="-","-",AU424*INDEX('3c Mappings'!$C$8:$O$21,MATCH($C438,'3c Mappings'!$B$8:$B$21,0),MATCH($B438,'3c Mappings'!$C$7:$O$7,0)))</f>
        <v>-</v>
      </c>
      <c r="AV438" s="80" t="str">
        <f>IF(AV424="-","-",AV424*INDEX('3c Mappings'!$C$8:$O$21,MATCH($C438,'3c Mappings'!$B$8:$B$21,0),MATCH($B438,'3c Mappings'!$C$7:$O$7,0)))</f>
        <v>-</v>
      </c>
      <c r="AW438" s="80" t="str">
        <f>IF(AW424="-","-",AW424*INDEX('3c Mappings'!$C$8:$O$21,MATCH($C438,'3c Mappings'!$B$8:$B$21,0),MATCH($B438,'3c Mappings'!$C$7:$O$7,0)))</f>
        <v>-</v>
      </c>
      <c r="AX438" s="80" t="str">
        <f>IF(AX424="-","-",AX424*INDEX('3c Mappings'!$C$8:$O$21,MATCH($C438,'3c Mappings'!$B$8:$B$21,0),MATCH($B438,'3c Mappings'!$C$7:$O$7,0)))</f>
        <v>-</v>
      </c>
      <c r="AY438" s="80" t="str">
        <f>IF(AY424="-","-",AY424*INDEX('3c Mappings'!$C$8:$O$21,MATCH($C438,'3c Mappings'!$B$8:$B$21,0),MATCH($B438,'3c Mappings'!$C$7:$O$7,0)))</f>
        <v>-</v>
      </c>
      <c r="AZ438" s="80" t="str">
        <f>IF(AZ424="-","-",AZ424*INDEX('3c Mappings'!$C$8:$O$21,MATCH($C438,'3c Mappings'!$B$8:$B$21,0),MATCH($B438,'3c Mappings'!$C$7:$O$7,0)))</f>
        <v>-</v>
      </c>
      <c r="BA438" s="80" t="str">
        <f>IF(BA424="-","-",BA424*INDEX('3c Mappings'!$C$8:$O$21,MATCH($C438,'3c Mappings'!$B$8:$B$21,0),MATCH($B438,'3c Mappings'!$C$7:$O$7,0)))</f>
        <v>-</v>
      </c>
      <c r="BB438" s="80" t="str">
        <f>IF(BB424="-","-",BB424*INDEX('3c Mappings'!$C$8:$O$21,MATCH($C438,'3c Mappings'!$B$8:$B$21,0),MATCH($B438,'3c Mappings'!$C$7:$O$7,0)))</f>
        <v>-</v>
      </c>
    </row>
    <row r="439" spans="1:54" s="14" customFormat="1" ht="11.45">
      <c r="A439" s="10"/>
      <c r="B439" s="72" t="s">
        <v>211</v>
      </c>
      <c r="C439" s="150" t="s">
        <v>174</v>
      </c>
      <c r="D439" s="213"/>
      <c r="E439" s="29"/>
      <c r="F439" s="80"/>
      <c r="G439" s="80"/>
      <c r="H439" s="80"/>
      <c r="I439" s="80"/>
      <c r="J439" s="80"/>
      <c r="K439" s="80"/>
      <c r="L439" s="80"/>
      <c r="M439" s="80"/>
      <c r="N439" s="82"/>
      <c r="O439" s="80"/>
      <c r="P439" s="80"/>
      <c r="Q439" s="80"/>
      <c r="R439" s="80"/>
      <c r="S439" s="80"/>
      <c r="T439" s="80"/>
      <c r="U439" s="80"/>
      <c r="V439" s="80">
        <f>IF(V425="-","-",V425*INDEX('3c Mappings'!$C$8:$O$21,MATCH($C439,'3c Mappings'!$B$8:$B$21,0),MATCH($B439,'3c Mappings'!$C$7:$O$7,0)))</f>
        <v>0</v>
      </c>
      <c r="W439" s="80">
        <f>IF(W425="-","-",W425*INDEX('3c Mappings'!$C$8:$O$21,MATCH($C439,'3c Mappings'!$B$8:$B$21,0),MATCH($B439,'3c Mappings'!$C$7:$O$7,0)))</f>
        <v>0</v>
      </c>
      <c r="X439" s="80">
        <f>IF(X425="-","-",X425*INDEX('3c Mappings'!$C$8:$O$21,MATCH($C439,'3c Mappings'!$B$8:$B$21,0),MATCH($B439,'3c Mappings'!$C$7:$O$7,0)))</f>
        <v>0</v>
      </c>
      <c r="Y439" s="80">
        <f>IF(Y425="-","-",Y425*INDEX('3c Mappings'!$C$8:$O$21,MATCH($C439,'3c Mappings'!$B$8:$B$21,0),MATCH($B439,'3c Mappings'!$C$7:$O$7,0)))</f>
        <v>0</v>
      </c>
      <c r="Z439" s="80">
        <f>IF(Z425="-","-",Z425*INDEX('3c Mappings'!$C$8:$O$21,MATCH($C439,'3c Mappings'!$B$8:$B$21,0),MATCH($B439,'3c Mappings'!$C$7:$O$7,0)))</f>
        <v>0</v>
      </c>
      <c r="AA439" s="80">
        <f>IF(AA425="-","-",AA425*INDEX('3c Mappings'!$C$8:$O$21,MATCH($C439,'3c Mappings'!$B$8:$B$21,0),MATCH($B439,'3c Mappings'!$C$7:$O$7,0)))</f>
        <v>0</v>
      </c>
      <c r="AB439" s="80">
        <f>IF(AB425="-","-",AB425*INDEX('3c Mappings'!$C$8:$O$21,MATCH($C439,'3c Mappings'!$B$8:$B$21,0),MATCH($B439,'3c Mappings'!$C$7:$O$7,0)))</f>
        <v>0</v>
      </c>
      <c r="AC439" s="80">
        <f>IF(AC425="-","-",AC425*INDEX('3c Mappings'!$C$8:$O$21,MATCH($C439,'3c Mappings'!$B$8:$B$21,0),MATCH($B439,'3c Mappings'!$C$7:$O$7,0)))</f>
        <v>0</v>
      </c>
      <c r="AD439" s="80">
        <f>IF(AD425="-","-",AD425*INDEX('3c Mappings'!$C$8:$O$21,MATCH($C439,'3c Mappings'!$B$8:$B$21,0),MATCH($B439,'3c Mappings'!$C$7:$O$7,0)))</f>
        <v>0</v>
      </c>
      <c r="AE439" s="80">
        <f>IF(AE425="-","-",AE425*INDEX('3c Mappings'!$C$8:$O$21,MATCH($C439,'3c Mappings'!$B$8:$B$21,0),MATCH($B439,'3c Mappings'!$C$7:$O$7,0)))</f>
        <v>0</v>
      </c>
      <c r="AF439" s="80">
        <f>IF(AF425="-","-",AF425*INDEX('3c Mappings'!$C$8:$O$21,MATCH($C439,'3c Mappings'!$B$8:$B$21,0),MATCH($B439,'3c Mappings'!$C$7:$O$7,0)))</f>
        <v>0</v>
      </c>
      <c r="AG439" s="80">
        <f>IF(AG425="-","-",AG425*INDEX('3c Mappings'!$C$8:$O$21,MATCH($C439,'3c Mappings'!$B$8:$B$21,0),MATCH($B439,'3c Mappings'!$C$7:$O$7,0)))</f>
        <v>0</v>
      </c>
      <c r="AH439" s="80" t="str">
        <f>IF(AH425="-","-",AH425*INDEX('3c Mappings'!$C$8:$O$21,MATCH($C439,'3c Mappings'!$B$8:$B$21,0),MATCH($B439,'3c Mappings'!$C$7:$O$7,0)))</f>
        <v>-</v>
      </c>
      <c r="AI439" s="80" t="str">
        <f>IF(AI425="-","-",AI425*INDEX('3c Mappings'!$C$8:$O$21,MATCH($C439,'3c Mappings'!$B$8:$B$21,0),MATCH($B439,'3c Mappings'!$C$7:$O$7,0)))</f>
        <v>-</v>
      </c>
      <c r="AJ439" s="80" t="str">
        <f>IF(AJ425="-","-",AJ425*INDEX('3c Mappings'!$C$8:$O$21,MATCH($C439,'3c Mappings'!$B$8:$B$21,0),MATCH($B439,'3c Mappings'!$C$7:$O$7,0)))</f>
        <v>-</v>
      </c>
      <c r="AK439" s="80" t="str">
        <f>IF(AK425="-","-",AK425*INDEX('3c Mappings'!$C$8:$O$21,MATCH($C439,'3c Mappings'!$B$8:$B$21,0),MATCH($B439,'3c Mappings'!$C$7:$O$7,0)))</f>
        <v>-</v>
      </c>
      <c r="AL439" s="80" t="str">
        <f>IF(AL425="-","-",AL425*INDEX('3c Mappings'!$C$8:$O$21,MATCH($C439,'3c Mappings'!$B$8:$B$21,0),MATCH($B439,'3c Mappings'!$C$7:$O$7,0)))</f>
        <v>-</v>
      </c>
      <c r="AM439" s="80" t="str">
        <f>IF(AM425="-","-",AM425*INDEX('3c Mappings'!$C$8:$O$21,MATCH($C439,'3c Mappings'!$B$8:$B$21,0),MATCH($B439,'3c Mappings'!$C$7:$O$7,0)))</f>
        <v>-</v>
      </c>
      <c r="AN439" s="80" t="str">
        <f>IF(AN425="-","-",AN425*INDEX('3c Mappings'!$C$8:$O$21,MATCH($C439,'3c Mappings'!$B$8:$B$21,0),MATCH($B439,'3c Mappings'!$C$7:$O$7,0)))</f>
        <v>-</v>
      </c>
      <c r="AO439" s="80" t="str">
        <f>IF(AO425="-","-",AO425*INDEX('3c Mappings'!$C$8:$O$21,MATCH($C439,'3c Mappings'!$B$8:$B$21,0),MATCH($B439,'3c Mappings'!$C$7:$O$7,0)))</f>
        <v>-</v>
      </c>
      <c r="AP439" s="80" t="str">
        <f>IF(AP425="-","-",AP425*INDEX('3c Mappings'!$C$8:$O$21,MATCH($C439,'3c Mappings'!$B$8:$B$21,0),MATCH($B439,'3c Mappings'!$C$7:$O$7,0)))</f>
        <v>-</v>
      </c>
      <c r="AQ439" s="80" t="str">
        <f>IF(AQ425="-","-",AQ425*INDEX('3c Mappings'!$C$8:$O$21,MATCH($C439,'3c Mappings'!$B$8:$B$21,0),MATCH($B439,'3c Mappings'!$C$7:$O$7,0)))</f>
        <v>-</v>
      </c>
      <c r="AR439" s="80" t="str">
        <f>IF(AR425="-","-",AR425*INDEX('3c Mappings'!$C$8:$O$21,MATCH($C439,'3c Mappings'!$B$8:$B$21,0),MATCH($B439,'3c Mappings'!$C$7:$O$7,0)))</f>
        <v>-</v>
      </c>
      <c r="AS439" s="80" t="str">
        <f>IF(AS425="-","-",AS425*INDEX('3c Mappings'!$C$8:$O$21,MATCH($C439,'3c Mappings'!$B$8:$B$21,0),MATCH($B439,'3c Mappings'!$C$7:$O$7,0)))</f>
        <v>-</v>
      </c>
      <c r="AT439" s="80" t="str">
        <f>IF(AT425="-","-",AT425*INDEX('3c Mappings'!$C$8:$O$21,MATCH($C439,'3c Mappings'!$B$8:$B$21,0),MATCH($B439,'3c Mappings'!$C$7:$O$7,0)))</f>
        <v>-</v>
      </c>
      <c r="AU439" s="80" t="str">
        <f>IF(AU425="-","-",AU425*INDEX('3c Mappings'!$C$8:$O$21,MATCH($C439,'3c Mappings'!$B$8:$B$21,0),MATCH($B439,'3c Mappings'!$C$7:$O$7,0)))</f>
        <v>-</v>
      </c>
      <c r="AV439" s="80" t="str">
        <f>IF(AV425="-","-",AV425*INDEX('3c Mappings'!$C$8:$O$21,MATCH($C439,'3c Mappings'!$B$8:$B$21,0),MATCH($B439,'3c Mappings'!$C$7:$O$7,0)))</f>
        <v>-</v>
      </c>
      <c r="AW439" s="80" t="str">
        <f>IF(AW425="-","-",AW425*INDEX('3c Mappings'!$C$8:$O$21,MATCH($C439,'3c Mappings'!$B$8:$B$21,0),MATCH($B439,'3c Mappings'!$C$7:$O$7,0)))</f>
        <v>-</v>
      </c>
      <c r="AX439" s="80" t="str">
        <f>IF(AX425="-","-",AX425*INDEX('3c Mappings'!$C$8:$O$21,MATCH($C439,'3c Mappings'!$B$8:$B$21,0),MATCH($B439,'3c Mappings'!$C$7:$O$7,0)))</f>
        <v>-</v>
      </c>
      <c r="AY439" s="80" t="str">
        <f>IF(AY425="-","-",AY425*INDEX('3c Mappings'!$C$8:$O$21,MATCH($C439,'3c Mappings'!$B$8:$B$21,0),MATCH($B439,'3c Mappings'!$C$7:$O$7,0)))</f>
        <v>-</v>
      </c>
      <c r="AZ439" s="80" t="str">
        <f>IF(AZ425="-","-",AZ425*INDEX('3c Mappings'!$C$8:$O$21,MATCH($C439,'3c Mappings'!$B$8:$B$21,0),MATCH($B439,'3c Mappings'!$C$7:$O$7,0)))</f>
        <v>-</v>
      </c>
      <c r="BA439" s="80" t="str">
        <f>IF(BA425="-","-",BA425*INDEX('3c Mappings'!$C$8:$O$21,MATCH($C439,'3c Mappings'!$B$8:$B$21,0),MATCH($B439,'3c Mappings'!$C$7:$O$7,0)))</f>
        <v>-</v>
      </c>
      <c r="BB439" s="80" t="str">
        <f>IF(BB425="-","-",BB425*INDEX('3c Mappings'!$C$8:$O$21,MATCH($C439,'3c Mappings'!$B$8:$B$21,0),MATCH($B439,'3c Mappings'!$C$7:$O$7,0)))</f>
        <v>-</v>
      </c>
    </row>
    <row r="440" spans="1:54" s="14" customFormat="1" ht="11.45">
      <c r="A440" s="10"/>
      <c r="B440" s="72" t="s">
        <v>212</v>
      </c>
      <c r="C440" s="150" t="s">
        <v>174</v>
      </c>
      <c r="D440" s="213"/>
      <c r="E440" s="29"/>
      <c r="F440" s="80"/>
      <c r="G440" s="80"/>
      <c r="H440" s="80"/>
      <c r="I440" s="80"/>
      <c r="J440" s="80"/>
      <c r="K440" s="80"/>
      <c r="L440" s="80"/>
      <c r="M440" s="80"/>
      <c r="N440" s="82"/>
      <c r="O440" s="80"/>
      <c r="P440" s="80"/>
      <c r="Q440" s="80"/>
      <c r="R440" s="80"/>
      <c r="S440" s="80"/>
      <c r="T440" s="80"/>
      <c r="U440" s="80"/>
      <c r="V440" s="80">
        <f>IF(V426="-","-",V426*INDEX('3c Mappings'!$C$8:$O$21,MATCH($C440,'3c Mappings'!$B$8:$B$21,0),MATCH($B440,'3c Mappings'!$C$7:$O$7,0)))</f>
        <v>0</v>
      </c>
      <c r="W440" s="80">
        <f>IF(W426="-","-",W426*INDEX('3c Mappings'!$C$8:$O$21,MATCH($C440,'3c Mappings'!$B$8:$B$21,0),MATCH($B440,'3c Mappings'!$C$7:$O$7,0)))</f>
        <v>0</v>
      </c>
      <c r="X440" s="80">
        <f>IF(X426="-","-",X426*INDEX('3c Mappings'!$C$8:$O$21,MATCH($C440,'3c Mappings'!$B$8:$B$21,0),MATCH($B440,'3c Mappings'!$C$7:$O$7,0)))</f>
        <v>0</v>
      </c>
      <c r="Y440" s="80">
        <f>IF(Y426="-","-",Y426*INDEX('3c Mappings'!$C$8:$O$21,MATCH($C440,'3c Mappings'!$B$8:$B$21,0),MATCH($B440,'3c Mappings'!$C$7:$O$7,0)))</f>
        <v>0</v>
      </c>
      <c r="Z440" s="80">
        <f>IF(Z426="-","-",Z426*INDEX('3c Mappings'!$C$8:$O$21,MATCH($C440,'3c Mappings'!$B$8:$B$21,0),MATCH($B440,'3c Mappings'!$C$7:$O$7,0)))</f>
        <v>0</v>
      </c>
      <c r="AA440" s="80">
        <f>IF(AA426="-","-",AA426*INDEX('3c Mappings'!$C$8:$O$21,MATCH($C440,'3c Mappings'!$B$8:$B$21,0),MATCH($B440,'3c Mappings'!$C$7:$O$7,0)))</f>
        <v>0</v>
      </c>
      <c r="AB440" s="80">
        <f>IF(AB426="-","-",AB426*INDEX('3c Mappings'!$C$8:$O$21,MATCH($C440,'3c Mappings'!$B$8:$B$21,0),MATCH($B440,'3c Mappings'!$C$7:$O$7,0)))</f>
        <v>0</v>
      </c>
      <c r="AC440" s="80">
        <f>IF(AC426="-","-",AC426*INDEX('3c Mappings'!$C$8:$O$21,MATCH($C440,'3c Mappings'!$B$8:$B$21,0),MATCH($B440,'3c Mappings'!$C$7:$O$7,0)))</f>
        <v>0</v>
      </c>
      <c r="AD440" s="80">
        <f>IF(AD426="-","-",AD426*INDEX('3c Mappings'!$C$8:$O$21,MATCH($C440,'3c Mappings'!$B$8:$B$21,0),MATCH($B440,'3c Mappings'!$C$7:$O$7,0)))</f>
        <v>0</v>
      </c>
      <c r="AE440" s="80">
        <f>IF(AE426="-","-",AE426*INDEX('3c Mappings'!$C$8:$O$21,MATCH($C440,'3c Mappings'!$B$8:$B$21,0),MATCH($B440,'3c Mappings'!$C$7:$O$7,0)))</f>
        <v>0</v>
      </c>
      <c r="AF440" s="80">
        <f>IF(AF426="-","-",AF426*INDEX('3c Mappings'!$C$8:$O$21,MATCH($C440,'3c Mappings'!$B$8:$B$21,0),MATCH($B440,'3c Mappings'!$C$7:$O$7,0)))</f>
        <v>0</v>
      </c>
      <c r="AG440" s="80">
        <f>IF(AG426="-","-",AG426*INDEX('3c Mappings'!$C$8:$O$21,MATCH($C440,'3c Mappings'!$B$8:$B$21,0),MATCH($B440,'3c Mappings'!$C$7:$O$7,0)))</f>
        <v>0</v>
      </c>
      <c r="AH440" s="80" t="str">
        <f>IF(AH426="-","-",AH426*INDEX('3c Mappings'!$C$8:$O$21,MATCH($C440,'3c Mappings'!$B$8:$B$21,0),MATCH($B440,'3c Mappings'!$C$7:$O$7,0)))</f>
        <v>-</v>
      </c>
      <c r="AI440" s="80" t="str">
        <f>IF(AI426="-","-",AI426*INDEX('3c Mappings'!$C$8:$O$21,MATCH($C440,'3c Mappings'!$B$8:$B$21,0),MATCH($B440,'3c Mappings'!$C$7:$O$7,0)))</f>
        <v>-</v>
      </c>
      <c r="AJ440" s="80" t="str">
        <f>IF(AJ426="-","-",AJ426*INDEX('3c Mappings'!$C$8:$O$21,MATCH($C440,'3c Mappings'!$B$8:$B$21,0),MATCH($B440,'3c Mappings'!$C$7:$O$7,0)))</f>
        <v>-</v>
      </c>
      <c r="AK440" s="80" t="str">
        <f>IF(AK426="-","-",AK426*INDEX('3c Mappings'!$C$8:$O$21,MATCH($C440,'3c Mappings'!$B$8:$B$21,0),MATCH($B440,'3c Mappings'!$C$7:$O$7,0)))</f>
        <v>-</v>
      </c>
      <c r="AL440" s="80" t="str">
        <f>IF(AL426="-","-",AL426*INDEX('3c Mappings'!$C$8:$O$21,MATCH($C440,'3c Mappings'!$B$8:$B$21,0),MATCH($B440,'3c Mappings'!$C$7:$O$7,0)))</f>
        <v>-</v>
      </c>
      <c r="AM440" s="80" t="str">
        <f>IF(AM426="-","-",AM426*INDEX('3c Mappings'!$C$8:$O$21,MATCH($C440,'3c Mappings'!$B$8:$B$21,0),MATCH($B440,'3c Mappings'!$C$7:$O$7,0)))</f>
        <v>-</v>
      </c>
      <c r="AN440" s="80" t="str">
        <f>IF(AN426="-","-",AN426*INDEX('3c Mappings'!$C$8:$O$21,MATCH($C440,'3c Mappings'!$B$8:$B$21,0),MATCH($B440,'3c Mappings'!$C$7:$O$7,0)))</f>
        <v>-</v>
      </c>
      <c r="AO440" s="80" t="str">
        <f>IF(AO426="-","-",AO426*INDEX('3c Mappings'!$C$8:$O$21,MATCH($C440,'3c Mappings'!$B$8:$B$21,0),MATCH($B440,'3c Mappings'!$C$7:$O$7,0)))</f>
        <v>-</v>
      </c>
      <c r="AP440" s="80" t="str">
        <f>IF(AP426="-","-",AP426*INDEX('3c Mappings'!$C$8:$O$21,MATCH($C440,'3c Mappings'!$B$8:$B$21,0),MATCH($B440,'3c Mappings'!$C$7:$O$7,0)))</f>
        <v>-</v>
      </c>
      <c r="AQ440" s="80" t="str">
        <f>IF(AQ426="-","-",AQ426*INDEX('3c Mappings'!$C$8:$O$21,MATCH($C440,'3c Mappings'!$B$8:$B$21,0),MATCH($B440,'3c Mappings'!$C$7:$O$7,0)))</f>
        <v>-</v>
      </c>
      <c r="AR440" s="80" t="str">
        <f>IF(AR426="-","-",AR426*INDEX('3c Mappings'!$C$8:$O$21,MATCH($C440,'3c Mappings'!$B$8:$B$21,0),MATCH($B440,'3c Mappings'!$C$7:$O$7,0)))</f>
        <v>-</v>
      </c>
      <c r="AS440" s="80" t="str">
        <f>IF(AS426="-","-",AS426*INDEX('3c Mappings'!$C$8:$O$21,MATCH($C440,'3c Mappings'!$B$8:$B$21,0),MATCH($B440,'3c Mappings'!$C$7:$O$7,0)))</f>
        <v>-</v>
      </c>
      <c r="AT440" s="80" t="str">
        <f>IF(AT426="-","-",AT426*INDEX('3c Mappings'!$C$8:$O$21,MATCH($C440,'3c Mappings'!$B$8:$B$21,0),MATCH($B440,'3c Mappings'!$C$7:$O$7,0)))</f>
        <v>-</v>
      </c>
      <c r="AU440" s="80" t="str">
        <f>IF(AU426="-","-",AU426*INDEX('3c Mappings'!$C$8:$O$21,MATCH($C440,'3c Mappings'!$B$8:$B$21,0),MATCH($B440,'3c Mappings'!$C$7:$O$7,0)))</f>
        <v>-</v>
      </c>
      <c r="AV440" s="80" t="str">
        <f>IF(AV426="-","-",AV426*INDEX('3c Mappings'!$C$8:$O$21,MATCH($C440,'3c Mappings'!$B$8:$B$21,0),MATCH($B440,'3c Mappings'!$C$7:$O$7,0)))</f>
        <v>-</v>
      </c>
      <c r="AW440" s="80" t="str">
        <f>IF(AW426="-","-",AW426*INDEX('3c Mappings'!$C$8:$O$21,MATCH($C440,'3c Mappings'!$B$8:$B$21,0),MATCH($B440,'3c Mappings'!$C$7:$O$7,0)))</f>
        <v>-</v>
      </c>
      <c r="AX440" s="80" t="str">
        <f>IF(AX426="-","-",AX426*INDEX('3c Mappings'!$C$8:$O$21,MATCH($C440,'3c Mappings'!$B$8:$B$21,0),MATCH($B440,'3c Mappings'!$C$7:$O$7,0)))</f>
        <v>-</v>
      </c>
      <c r="AY440" s="80" t="str">
        <f>IF(AY426="-","-",AY426*INDEX('3c Mappings'!$C$8:$O$21,MATCH($C440,'3c Mappings'!$B$8:$B$21,0),MATCH($B440,'3c Mappings'!$C$7:$O$7,0)))</f>
        <v>-</v>
      </c>
      <c r="AZ440" s="80" t="str">
        <f>IF(AZ426="-","-",AZ426*INDEX('3c Mappings'!$C$8:$O$21,MATCH($C440,'3c Mappings'!$B$8:$B$21,0),MATCH($B440,'3c Mappings'!$C$7:$O$7,0)))</f>
        <v>-</v>
      </c>
      <c r="BA440" s="80" t="str">
        <f>IF(BA426="-","-",BA426*INDEX('3c Mappings'!$C$8:$O$21,MATCH($C440,'3c Mappings'!$B$8:$B$21,0),MATCH($B440,'3c Mappings'!$C$7:$O$7,0)))</f>
        <v>-</v>
      </c>
      <c r="BB440" s="80" t="str">
        <f>IF(BB426="-","-",BB426*INDEX('3c Mappings'!$C$8:$O$21,MATCH($C440,'3c Mappings'!$B$8:$B$21,0),MATCH($B440,'3c Mappings'!$C$7:$O$7,0)))</f>
        <v>-</v>
      </c>
    </row>
    <row r="441" spans="1:54" s="14" customFormat="1" ht="11.45">
      <c r="A441" s="10"/>
      <c r="B441" s="72" t="s">
        <v>213</v>
      </c>
      <c r="C441" s="150" t="s">
        <v>174</v>
      </c>
      <c r="D441" s="213"/>
      <c r="E441" s="29"/>
      <c r="F441" s="80"/>
      <c r="G441" s="80"/>
      <c r="H441" s="80"/>
      <c r="I441" s="80"/>
      <c r="J441" s="80"/>
      <c r="K441" s="80"/>
      <c r="L441" s="80"/>
      <c r="M441" s="80"/>
      <c r="N441" s="82"/>
      <c r="O441" s="80"/>
      <c r="P441" s="80"/>
      <c r="Q441" s="80"/>
      <c r="R441" s="80"/>
      <c r="S441" s="80"/>
      <c r="T441" s="80"/>
      <c r="U441" s="80"/>
      <c r="V441" s="80">
        <f>IF(V427="-","-",V427*INDEX('3c Mappings'!$C$8:$O$21,MATCH($C441,'3c Mappings'!$B$8:$B$21,0),MATCH($B441,'3c Mappings'!$C$7:$O$7,0)))</f>
        <v>0</v>
      </c>
      <c r="W441" s="80">
        <f>IF(W427="-","-",W427*INDEX('3c Mappings'!$C$8:$O$21,MATCH($C441,'3c Mappings'!$B$8:$B$21,0),MATCH($B441,'3c Mappings'!$C$7:$O$7,0)))</f>
        <v>0</v>
      </c>
      <c r="X441" s="80">
        <f>IF(X427="-","-",X427*INDEX('3c Mappings'!$C$8:$O$21,MATCH($C441,'3c Mappings'!$B$8:$B$21,0),MATCH($B441,'3c Mappings'!$C$7:$O$7,0)))</f>
        <v>0</v>
      </c>
      <c r="Y441" s="80">
        <f>IF(Y427="-","-",Y427*INDEX('3c Mappings'!$C$8:$O$21,MATCH($C441,'3c Mappings'!$B$8:$B$21,0),MATCH($B441,'3c Mappings'!$C$7:$O$7,0)))</f>
        <v>0</v>
      </c>
      <c r="Z441" s="80">
        <f>IF(Z427="-","-",Z427*INDEX('3c Mappings'!$C$8:$O$21,MATCH($C441,'3c Mappings'!$B$8:$B$21,0),MATCH($B441,'3c Mappings'!$C$7:$O$7,0)))</f>
        <v>0</v>
      </c>
      <c r="AA441" s="80">
        <f>IF(AA427="-","-",AA427*INDEX('3c Mappings'!$C$8:$O$21,MATCH($C441,'3c Mappings'!$B$8:$B$21,0),MATCH($B441,'3c Mappings'!$C$7:$O$7,0)))</f>
        <v>0</v>
      </c>
      <c r="AB441" s="80">
        <f>IF(AB427="-","-",AB427*INDEX('3c Mappings'!$C$8:$O$21,MATCH($C441,'3c Mappings'!$B$8:$B$21,0),MATCH($B441,'3c Mappings'!$C$7:$O$7,0)))</f>
        <v>0</v>
      </c>
      <c r="AC441" s="80">
        <f>IF(AC427="-","-",AC427*INDEX('3c Mappings'!$C$8:$O$21,MATCH($C441,'3c Mappings'!$B$8:$B$21,0),MATCH($B441,'3c Mappings'!$C$7:$O$7,0)))</f>
        <v>0</v>
      </c>
      <c r="AD441" s="80">
        <f>IF(AD427="-","-",AD427*INDEX('3c Mappings'!$C$8:$O$21,MATCH($C441,'3c Mappings'!$B$8:$B$21,0),MATCH($B441,'3c Mappings'!$C$7:$O$7,0)))</f>
        <v>0</v>
      </c>
      <c r="AE441" s="80">
        <f>IF(AE427="-","-",AE427*INDEX('3c Mappings'!$C$8:$O$21,MATCH($C441,'3c Mappings'!$B$8:$B$21,0),MATCH($B441,'3c Mappings'!$C$7:$O$7,0)))</f>
        <v>0</v>
      </c>
      <c r="AF441" s="80">
        <f>IF(AF427="-","-",AF427*INDEX('3c Mappings'!$C$8:$O$21,MATCH($C441,'3c Mappings'!$B$8:$B$21,0),MATCH($B441,'3c Mappings'!$C$7:$O$7,0)))</f>
        <v>0</v>
      </c>
      <c r="AG441" s="80">
        <f>IF(AG427="-","-",AG427*INDEX('3c Mappings'!$C$8:$O$21,MATCH($C441,'3c Mappings'!$B$8:$B$21,0),MATCH($B441,'3c Mappings'!$C$7:$O$7,0)))</f>
        <v>0</v>
      </c>
      <c r="AH441" s="80" t="str">
        <f>IF(AH427="-","-",AH427*INDEX('3c Mappings'!$C$8:$O$21,MATCH($C441,'3c Mappings'!$B$8:$B$21,0),MATCH($B441,'3c Mappings'!$C$7:$O$7,0)))</f>
        <v>-</v>
      </c>
      <c r="AI441" s="80" t="str">
        <f>IF(AI427="-","-",AI427*INDEX('3c Mappings'!$C$8:$O$21,MATCH($C441,'3c Mappings'!$B$8:$B$21,0),MATCH($B441,'3c Mappings'!$C$7:$O$7,0)))</f>
        <v>-</v>
      </c>
      <c r="AJ441" s="80" t="str">
        <f>IF(AJ427="-","-",AJ427*INDEX('3c Mappings'!$C$8:$O$21,MATCH($C441,'3c Mappings'!$B$8:$B$21,0),MATCH($B441,'3c Mappings'!$C$7:$O$7,0)))</f>
        <v>-</v>
      </c>
      <c r="AK441" s="80" t="str">
        <f>IF(AK427="-","-",AK427*INDEX('3c Mappings'!$C$8:$O$21,MATCH($C441,'3c Mappings'!$B$8:$B$21,0),MATCH($B441,'3c Mappings'!$C$7:$O$7,0)))</f>
        <v>-</v>
      </c>
      <c r="AL441" s="80" t="str">
        <f>IF(AL427="-","-",AL427*INDEX('3c Mappings'!$C$8:$O$21,MATCH($C441,'3c Mappings'!$B$8:$B$21,0),MATCH($B441,'3c Mappings'!$C$7:$O$7,0)))</f>
        <v>-</v>
      </c>
      <c r="AM441" s="80" t="str">
        <f>IF(AM427="-","-",AM427*INDEX('3c Mappings'!$C$8:$O$21,MATCH($C441,'3c Mappings'!$B$8:$B$21,0),MATCH($B441,'3c Mappings'!$C$7:$O$7,0)))</f>
        <v>-</v>
      </c>
      <c r="AN441" s="80" t="str">
        <f>IF(AN427="-","-",AN427*INDEX('3c Mappings'!$C$8:$O$21,MATCH($C441,'3c Mappings'!$B$8:$B$21,0),MATCH($B441,'3c Mappings'!$C$7:$O$7,0)))</f>
        <v>-</v>
      </c>
      <c r="AO441" s="80" t="str">
        <f>IF(AO427="-","-",AO427*INDEX('3c Mappings'!$C$8:$O$21,MATCH($C441,'3c Mappings'!$B$8:$B$21,0),MATCH($B441,'3c Mappings'!$C$7:$O$7,0)))</f>
        <v>-</v>
      </c>
      <c r="AP441" s="80" t="str">
        <f>IF(AP427="-","-",AP427*INDEX('3c Mappings'!$C$8:$O$21,MATCH($C441,'3c Mappings'!$B$8:$B$21,0),MATCH($B441,'3c Mappings'!$C$7:$O$7,0)))</f>
        <v>-</v>
      </c>
      <c r="AQ441" s="80" t="str">
        <f>IF(AQ427="-","-",AQ427*INDEX('3c Mappings'!$C$8:$O$21,MATCH($C441,'3c Mappings'!$B$8:$B$21,0),MATCH($B441,'3c Mappings'!$C$7:$O$7,0)))</f>
        <v>-</v>
      </c>
      <c r="AR441" s="80" t="str">
        <f>IF(AR427="-","-",AR427*INDEX('3c Mappings'!$C$8:$O$21,MATCH($C441,'3c Mappings'!$B$8:$B$21,0),MATCH($B441,'3c Mappings'!$C$7:$O$7,0)))</f>
        <v>-</v>
      </c>
      <c r="AS441" s="80" t="str">
        <f>IF(AS427="-","-",AS427*INDEX('3c Mappings'!$C$8:$O$21,MATCH($C441,'3c Mappings'!$B$8:$B$21,0),MATCH($B441,'3c Mappings'!$C$7:$O$7,0)))</f>
        <v>-</v>
      </c>
      <c r="AT441" s="80" t="str">
        <f>IF(AT427="-","-",AT427*INDEX('3c Mappings'!$C$8:$O$21,MATCH($C441,'3c Mappings'!$B$8:$B$21,0),MATCH($B441,'3c Mappings'!$C$7:$O$7,0)))</f>
        <v>-</v>
      </c>
      <c r="AU441" s="80" t="str">
        <f>IF(AU427="-","-",AU427*INDEX('3c Mappings'!$C$8:$O$21,MATCH($C441,'3c Mappings'!$B$8:$B$21,0),MATCH($B441,'3c Mappings'!$C$7:$O$7,0)))</f>
        <v>-</v>
      </c>
      <c r="AV441" s="80" t="str">
        <f>IF(AV427="-","-",AV427*INDEX('3c Mappings'!$C$8:$O$21,MATCH($C441,'3c Mappings'!$B$8:$B$21,0),MATCH($B441,'3c Mappings'!$C$7:$O$7,0)))</f>
        <v>-</v>
      </c>
      <c r="AW441" s="80" t="str">
        <f>IF(AW427="-","-",AW427*INDEX('3c Mappings'!$C$8:$O$21,MATCH($C441,'3c Mappings'!$B$8:$B$21,0),MATCH($B441,'3c Mappings'!$C$7:$O$7,0)))</f>
        <v>-</v>
      </c>
      <c r="AX441" s="80" t="str">
        <f>IF(AX427="-","-",AX427*INDEX('3c Mappings'!$C$8:$O$21,MATCH($C441,'3c Mappings'!$B$8:$B$21,0),MATCH($B441,'3c Mappings'!$C$7:$O$7,0)))</f>
        <v>-</v>
      </c>
      <c r="AY441" s="80" t="str">
        <f>IF(AY427="-","-",AY427*INDEX('3c Mappings'!$C$8:$O$21,MATCH($C441,'3c Mappings'!$B$8:$B$21,0),MATCH($B441,'3c Mappings'!$C$7:$O$7,0)))</f>
        <v>-</v>
      </c>
      <c r="AZ441" s="80" t="str">
        <f>IF(AZ427="-","-",AZ427*INDEX('3c Mappings'!$C$8:$O$21,MATCH($C441,'3c Mappings'!$B$8:$B$21,0),MATCH($B441,'3c Mappings'!$C$7:$O$7,0)))</f>
        <v>-</v>
      </c>
      <c r="BA441" s="80" t="str">
        <f>IF(BA427="-","-",BA427*INDEX('3c Mappings'!$C$8:$O$21,MATCH($C441,'3c Mappings'!$B$8:$B$21,0),MATCH($B441,'3c Mappings'!$C$7:$O$7,0)))</f>
        <v>-</v>
      </c>
      <c r="BB441" s="80" t="str">
        <f>IF(BB427="-","-",BB427*INDEX('3c Mappings'!$C$8:$O$21,MATCH($C441,'3c Mappings'!$B$8:$B$21,0),MATCH($B441,'3c Mappings'!$C$7:$O$7,0)))</f>
        <v>-</v>
      </c>
    </row>
    <row r="442" spans="1:54" s="14" customFormat="1" ht="11.45">
      <c r="A442" s="10"/>
      <c r="B442" s="72" t="s">
        <v>214</v>
      </c>
      <c r="C442" s="150" t="s">
        <v>174</v>
      </c>
      <c r="D442" s="213"/>
      <c r="E442" s="29"/>
      <c r="F442" s="80"/>
      <c r="G442" s="80"/>
      <c r="H442" s="80"/>
      <c r="I442" s="80"/>
      <c r="J442" s="80"/>
      <c r="K442" s="80"/>
      <c r="L442" s="80"/>
      <c r="M442" s="80"/>
      <c r="N442" s="82"/>
      <c r="O442" s="80"/>
      <c r="P442" s="80"/>
      <c r="Q442" s="80"/>
      <c r="R442" s="80"/>
      <c r="S442" s="80"/>
      <c r="T442" s="80"/>
      <c r="U442" s="80"/>
      <c r="V442" s="80">
        <f>IF(V428="-","-",V428*INDEX('3c Mappings'!$C$8:$O$21,MATCH($C442,'3c Mappings'!$B$8:$B$21,0),MATCH($B442,'3c Mappings'!$C$7:$O$7,0)))</f>
        <v>0</v>
      </c>
      <c r="W442" s="80">
        <f>IF(W428="-","-",W428*INDEX('3c Mappings'!$C$8:$O$21,MATCH($C442,'3c Mappings'!$B$8:$B$21,0),MATCH($B442,'3c Mappings'!$C$7:$O$7,0)))</f>
        <v>0</v>
      </c>
      <c r="X442" s="80">
        <f>IF(X428="-","-",X428*INDEX('3c Mappings'!$C$8:$O$21,MATCH($C442,'3c Mappings'!$B$8:$B$21,0),MATCH($B442,'3c Mappings'!$C$7:$O$7,0)))</f>
        <v>0</v>
      </c>
      <c r="Y442" s="80">
        <f>IF(Y428="-","-",Y428*INDEX('3c Mappings'!$C$8:$O$21,MATCH($C442,'3c Mappings'!$B$8:$B$21,0),MATCH($B442,'3c Mappings'!$C$7:$O$7,0)))</f>
        <v>0</v>
      </c>
      <c r="Z442" s="80">
        <f>IF(Z428="-","-",Z428*INDEX('3c Mappings'!$C$8:$O$21,MATCH($C442,'3c Mappings'!$B$8:$B$21,0),MATCH($B442,'3c Mappings'!$C$7:$O$7,0)))</f>
        <v>0</v>
      </c>
      <c r="AA442" s="80">
        <f>IF(AA428="-","-",AA428*INDEX('3c Mappings'!$C$8:$O$21,MATCH($C442,'3c Mappings'!$B$8:$B$21,0),MATCH($B442,'3c Mappings'!$C$7:$O$7,0)))</f>
        <v>0</v>
      </c>
      <c r="AB442" s="80">
        <f>IF(AB428="-","-",AB428*INDEX('3c Mappings'!$C$8:$O$21,MATCH($C442,'3c Mappings'!$B$8:$B$21,0),MATCH($B442,'3c Mappings'!$C$7:$O$7,0)))</f>
        <v>0</v>
      </c>
      <c r="AC442" s="80">
        <f>IF(AC428="-","-",AC428*INDEX('3c Mappings'!$C$8:$O$21,MATCH($C442,'3c Mappings'!$B$8:$B$21,0),MATCH($B442,'3c Mappings'!$C$7:$O$7,0)))</f>
        <v>0</v>
      </c>
      <c r="AD442" s="80">
        <f>IF(AD428="-","-",AD428*INDEX('3c Mappings'!$C$8:$O$21,MATCH($C442,'3c Mappings'!$B$8:$B$21,0),MATCH($B442,'3c Mappings'!$C$7:$O$7,0)))</f>
        <v>0</v>
      </c>
      <c r="AE442" s="80">
        <f>IF(AE428="-","-",AE428*INDEX('3c Mappings'!$C$8:$O$21,MATCH($C442,'3c Mappings'!$B$8:$B$21,0),MATCH($B442,'3c Mappings'!$C$7:$O$7,0)))</f>
        <v>0</v>
      </c>
      <c r="AF442" s="80">
        <f>IF(AF428="-","-",AF428*INDEX('3c Mappings'!$C$8:$O$21,MATCH($C442,'3c Mappings'!$B$8:$B$21,0),MATCH($B442,'3c Mappings'!$C$7:$O$7,0)))</f>
        <v>0</v>
      </c>
      <c r="AG442" s="80">
        <f>IF(AG428="-","-",AG428*INDEX('3c Mappings'!$C$8:$O$21,MATCH($C442,'3c Mappings'!$B$8:$B$21,0),MATCH($B442,'3c Mappings'!$C$7:$O$7,0)))</f>
        <v>0</v>
      </c>
      <c r="AH442" s="80" t="str">
        <f>IF(AH428="-","-",AH428*INDEX('3c Mappings'!$C$8:$O$21,MATCH($C442,'3c Mappings'!$B$8:$B$21,0),MATCH($B442,'3c Mappings'!$C$7:$O$7,0)))</f>
        <v>-</v>
      </c>
      <c r="AI442" s="80" t="str">
        <f>IF(AI428="-","-",AI428*INDEX('3c Mappings'!$C$8:$O$21,MATCH($C442,'3c Mappings'!$B$8:$B$21,0),MATCH($B442,'3c Mappings'!$C$7:$O$7,0)))</f>
        <v>-</v>
      </c>
      <c r="AJ442" s="80" t="str">
        <f>IF(AJ428="-","-",AJ428*INDEX('3c Mappings'!$C$8:$O$21,MATCH($C442,'3c Mappings'!$B$8:$B$21,0),MATCH($B442,'3c Mappings'!$C$7:$O$7,0)))</f>
        <v>-</v>
      </c>
      <c r="AK442" s="80" t="str">
        <f>IF(AK428="-","-",AK428*INDEX('3c Mappings'!$C$8:$O$21,MATCH($C442,'3c Mappings'!$B$8:$B$21,0),MATCH($B442,'3c Mappings'!$C$7:$O$7,0)))</f>
        <v>-</v>
      </c>
      <c r="AL442" s="80" t="str">
        <f>IF(AL428="-","-",AL428*INDEX('3c Mappings'!$C$8:$O$21,MATCH($C442,'3c Mappings'!$B$8:$B$21,0),MATCH($B442,'3c Mappings'!$C$7:$O$7,0)))</f>
        <v>-</v>
      </c>
      <c r="AM442" s="80" t="str">
        <f>IF(AM428="-","-",AM428*INDEX('3c Mappings'!$C$8:$O$21,MATCH($C442,'3c Mappings'!$B$8:$B$21,0),MATCH($B442,'3c Mappings'!$C$7:$O$7,0)))</f>
        <v>-</v>
      </c>
      <c r="AN442" s="80" t="str">
        <f>IF(AN428="-","-",AN428*INDEX('3c Mappings'!$C$8:$O$21,MATCH($C442,'3c Mappings'!$B$8:$B$21,0),MATCH($B442,'3c Mappings'!$C$7:$O$7,0)))</f>
        <v>-</v>
      </c>
      <c r="AO442" s="80" t="str">
        <f>IF(AO428="-","-",AO428*INDEX('3c Mappings'!$C$8:$O$21,MATCH($C442,'3c Mappings'!$B$8:$B$21,0),MATCH($B442,'3c Mappings'!$C$7:$O$7,0)))</f>
        <v>-</v>
      </c>
      <c r="AP442" s="80" t="str">
        <f>IF(AP428="-","-",AP428*INDEX('3c Mappings'!$C$8:$O$21,MATCH($C442,'3c Mappings'!$B$8:$B$21,0),MATCH($B442,'3c Mappings'!$C$7:$O$7,0)))</f>
        <v>-</v>
      </c>
      <c r="AQ442" s="80" t="str">
        <f>IF(AQ428="-","-",AQ428*INDEX('3c Mappings'!$C$8:$O$21,MATCH($C442,'3c Mappings'!$B$8:$B$21,0),MATCH($B442,'3c Mappings'!$C$7:$O$7,0)))</f>
        <v>-</v>
      </c>
      <c r="AR442" s="80" t="str">
        <f>IF(AR428="-","-",AR428*INDEX('3c Mappings'!$C$8:$O$21,MATCH($C442,'3c Mappings'!$B$8:$B$21,0),MATCH($B442,'3c Mappings'!$C$7:$O$7,0)))</f>
        <v>-</v>
      </c>
      <c r="AS442" s="80" t="str">
        <f>IF(AS428="-","-",AS428*INDEX('3c Mappings'!$C$8:$O$21,MATCH($C442,'3c Mappings'!$B$8:$B$21,0),MATCH($B442,'3c Mappings'!$C$7:$O$7,0)))</f>
        <v>-</v>
      </c>
      <c r="AT442" s="80" t="str">
        <f>IF(AT428="-","-",AT428*INDEX('3c Mappings'!$C$8:$O$21,MATCH($C442,'3c Mappings'!$B$8:$B$21,0),MATCH($B442,'3c Mappings'!$C$7:$O$7,0)))</f>
        <v>-</v>
      </c>
      <c r="AU442" s="80" t="str">
        <f>IF(AU428="-","-",AU428*INDEX('3c Mappings'!$C$8:$O$21,MATCH($C442,'3c Mappings'!$B$8:$B$21,0),MATCH($B442,'3c Mappings'!$C$7:$O$7,0)))</f>
        <v>-</v>
      </c>
      <c r="AV442" s="80" t="str">
        <f>IF(AV428="-","-",AV428*INDEX('3c Mappings'!$C$8:$O$21,MATCH($C442,'3c Mappings'!$B$8:$B$21,0),MATCH($B442,'3c Mappings'!$C$7:$O$7,0)))</f>
        <v>-</v>
      </c>
      <c r="AW442" s="80" t="str">
        <f>IF(AW428="-","-",AW428*INDEX('3c Mappings'!$C$8:$O$21,MATCH($C442,'3c Mappings'!$B$8:$B$21,0),MATCH($B442,'3c Mappings'!$C$7:$O$7,0)))</f>
        <v>-</v>
      </c>
      <c r="AX442" s="80" t="str">
        <f>IF(AX428="-","-",AX428*INDEX('3c Mappings'!$C$8:$O$21,MATCH($C442,'3c Mappings'!$B$8:$B$21,0),MATCH($B442,'3c Mappings'!$C$7:$O$7,0)))</f>
        <v>-</v>
      </c>
      <c r="AY442" s="80" t="str">
        <f>IF(AY428="-","-",AY428*INDEX('3c Mappings'!$C$8:$O$21,MATCH($C442,'3c Mappings'!$B$8:$B$21,0),MATCH($B442,'3c Mappings'!$C$7:$O$7,0)))</f>
        <v>-</v>
      </c>
      <c r="AZ442" s="80" t="str">
        <f>IF(AZ428="-","-",AZ428*INDEX('3c Mappings'!$C$8:$O$21,MATCH($C442,'3c Mappings'!$B$8:$B$21,0),MATCH($B442,'3c Mappings'!$C$7:$O$7,0)))</f>
        <v>-</v>
      </c>
      <c r="BA442" s="80" t="str">
        <f>IF(BA428="-","-",BA428*INDEX('3c Mappings'!$C$8:$O$21,MATCH($C442,'3c Mappings'!$B$8:$B$21,0),MATCH($B442,'3c Mappings'!$C$7:$O$7,0)))</f>
        <v>-</v>
      </c>
      <c r="BB442" s="80" t="str">
        <f>IF(BB428="-","-",BB428*INDEX('3c Mappings'!$C$8:$O$21,MATCH($C442,'3c Mappings'!$B$8:$B$21,0),MATCH($B442,'3c Mappings'!$C$7:$O$7,0)))</f>
        <v>-</v>
      </c>
    </row>
    <row r="443" spans="1:54" s="14" customFormat="1" ht="12.6" customHeight="1">
      <c r="A443" s="10"/>
      <c r="B443" s="72" t="s">
        <v>202</v>
      </c>
      <c r="C443" s="150" t="s">
        <v>176</v>
      </c>
      <c r="D443" s="213"/>
      <c r="E443" s="29"/>
      <c r="F443" s="80"/>
      <c r="G443" s="80"/>
      <c r="H443" s="80"/>
      <c r="I443" s="80"/>
      <c r="J443" s="80"/>
      <c r="K443" s="80"/>
      <c r="L443" s="80"/>
      <c r="M443" s="80"/>
      <c r="N443" s="82"/>
      <c r="O443" s="80"/>
      <c r="P443" s="80"/>
      <c r="Q443" s="80"/>
      <c r="R443" s="80"/>
      <c r="S443" s="80"/>
      <c r="T443" s="80"/>
      <c r="U443" s="80"/>
      <c r="V443" s="80">
        <f>IF(V416="-","-",V416*INDEX('3c Mappings'!$C$8:$O$21,MATCH($C443,'3c Mappings'!$B$8:$B$21,0),MATCH($B443,'3c Mappings'!$C$7:$O$7,0)))</f>
        <v>9.5623862543277385E-2</v>
      </c>
      <c r="W443" s="80">
        <f>IF(W416="-","-",W416*INDEX('3c Mappings'!$C$8:$O$21,MATCH($C443,'3c Mappings'!$B$8:$B$21,0),MATCH($B443,'3c Mappings'!$C$7:$O$7,0)))</f>
        <v>0.1180962529708668</v>
      </c>
      <c r="X443" s="80">
        <f>IF(X416="-","-",X416*INDEX('3c Mappings'!$C$8:$O$21,MATCH($C443,'3c Mappings'!$B$8:$B$21,0),MATCH($B443,'3c Mappings'!$C$7:$O$7,0)))</f>
        <v>8.4537998639059933E-2</v>
      </c>
      <c r="Y443" s="80">
        <f>IF(Y416="-","-",Y416*INDEX('3c Mappings'!$C$8:$O$21,MATCH($C443,'3c Mappings'!$B$8:$B$21,0),MATCH($B443,'3c Mappings'!$C$7:$O$7,0)))</f>
        <v>8.4537998639059933E-2</v>
      </c>
      <c r="Z443" s="80">
        <f>IF(Z416="-","-",Z416*INDEX('3c Mappings'!$C$8:$O$21,MATCH($C443,'3c Mappings'!$B$8:$B$21,0),MATCH($B443,'3c Mappings'!$C$7:$O$7,0)))</f>
        <v>0.10154897147269336</v>
      </c>
      <c r="AA443" s="80">
        <f>IF(AA416="-","-",AA416*INDEX('3c Mappings'!$C$8:$O$21,MATCH($C443,'3c Mappings'!$B$8:$B$21,0),MATCH($B443,'3c Mappings'!$C$7:$O$7,0)))</f>
        <v>0.10154897147269336</v>
      </c>
      <c r="AB443" s="80">
        <f>IF(AB416="-","-",AB416*INDEX('3c Mappings'!$C$8:$O$21,MATCH($C443,'3c Mappings'!$B$8:$B$21,0),MATCH($B443,'3c Mappings'!$C$7:$O$7,0)))</f>
        <v>9.3330609541749029E-2</v>
      </c>
      <c r="AC443" s="80">
        <f>IF(AC416="-","-",AC416*INDEX('3c Mappings'!$C$8:$O$21,MATCH($C443,'3c Mappings'!$B$8:$B$21,0),MATCH($B443,'3c Mappings'!$C$7:$O$7,0)))</f>
        <v>9.3330609541749029E-2</v>
      </c>
      <c r="AD443" s="80">
        <f>IF(AD416="-","-",AD416*INDEX('3c Mappings'!$C$8:$O$21,MATCH($C443,'3c Mappings'!$B$8:$B$21,0),MATCH($B443,'3c Mappings'!$C$7:$O$7,0)))</f>
        <v>5.2325211869095847E-2</v>
      </c>
      <c r="AE443" s="80">
        <f>IF(AE416="-","-",AE416*INDEX('3c Mappings'!$C$8:$O$21,MATCH($C443,'3c Mappings'!$B$8:$B$21,0),MATCH($B443,'3c Mappings'!$C$7:$O$7,0)))</f>
        <v>5.2325211869095847E-2</v>
      </c>
      <c r="AF443" s="80">
        <f>IF(AF416="-","-",AF416*INDEX('3c Mappings'!$C$8:$O$21,MATCH($C443,'3c Mappings'!$B$8:$B$21,0),MATCH($B443,'3c Mappings'!$C$7:$O$7,0)))</f>
        <v>9.6538880056025955E-2</v>
      </c>
      <c r="AG443" s="80">
        <f>IF(AG416="-","-",AG416*INDEX('3c Mappings'!$C$8:$O$21,MATCH($C443,'3c Mappings'!$B$8:$B$21,0),MATCH($B443,'3c Mappings'!$C$7:$O$7,0)))</f>
        <v>9.6538880056025955E-2</v>
      </c>
      <c r="AH443" s="80" t="str">
        <f>IF(AH416="-","-",AH416*INDEX('3c Mappings'!$C$8:$O$21,MATCH($C443,'3c Mappings'!$B$8:$B$21,0),MATCH($B443,'3c Mappings'!$C$7:$O$7,0)))</f>
        <v>-</v>
      </c>
      <c r="AI443" s="80" t="str">
        <f>IF(AI416="-","-",AI416*INDEX('3c Mappings'!$C$8:$O$21,MATCH($C443,'3c Mappings'!$B$8:$B$21,0),MATCH($B443,'3c Mappings'!$C$7:$O$7,0)))</f>
        <v>-</v>
      </c>
      <c r="AJ443" s="80" t="str">
        <f>IF(AJ416="-","-",AJ416*INDEX('3c Mappings'!$C$8:$O$21,MATCH($C443,'3c Mappings'!$B$8:$B$21,0),MATCH($B443,'3c Mappings'!$C$7:$O$7,0)))</f>
        <v>-</v>
      </c>
      <c r="AK443" s="80" t="str">
        <f>IF(AK416="-","-",AK416*INDEX('3c Mappings'!$C$8:$O$21,MATCH($C443,'3c Mappings'!$B$8:$B$21,0),MATCH($B443,'3c Mappings'!$C$7:$O$7,0)))</f>
        <v>-</v>
      </c>
      <c r="AL443" s="80" t="str">
        <f>IF(AL416="-","-",AL416*INDEX('3c Mappings'!$C$8:$O$21,MATCH($C443,'3c Mappings'!$B$8:$B$21,0),MATCH($B443,'3c Mappings'!$C$7:$O$7,0)))</f>
        <v>-</v>
      </c>
      <c r="AM443" s="80" t="str">
        <f>IF(AM416="-","-",AM416*INDEX('3c Mappings'!$C$8:$O$21,MATCH($C443,'3c Mappings'!$B$8:$B$21,0),MATCH($B443,'3c Mappings'!$C$7:$O$7,0)))</f>
        <v>-</v>
      </c>
      <c r="AN443" s="80" t="str">
        <f>IF(AN416="-","-",AN416*INDEX('3c Mappings'!$C$8:$O$21,MATCH($C443,'3c Mappings'!$B$8:$B$21,0),MATCH($B443,'3c Mappings'!$C$7:$O$7,0)))</f>
        <v>-</v>
      </c>
      <c r="AO443" s="80" t="str">
        <f>IF(AO416="-","-",AO416*INDEX('3c Mappings'!$C$8:$O$21,MATCH($C443,'3c Mappings'!$B$8:$B$21,0),MATCH($B443,'3c Mappings'!$C$7:$O$7,0)))</f>
        <v>-</v>
      </c>
      <c r="AP443" s="80" t="str">
        <f>IF(AP416="-","-",AP416*INDEX('3c Mappings'!$C$8:$O$21,MATCH($C443,'3c Mappings'!$B$8:$B$21,0),MATCH($B443,'3c Mappings'!$C$7:$O$7,0)))</f>
        <v>-</v>
      </c>
      <c r="AQ443" s="80" t="str">
        <f>IF(AQ416="-","-",AQ416*INDEX('3c Mappings'!$C$8:$O$21,MATCH($C443,'3c Mappings'!$B$8:$B$21,0),MATCH($B443,'3c Mappings'!$C$7:$O$7,0)))</f>
        <v>-</v>
      </c>
      <c r="AR443" s="80" t="str">
        <f>IF(AR416="-","-",AR416*INDEX('3c Mappings'!$C$8:$O$21,MATCH($C443,'3c Mappings'!$B$8:$B$21,0),MATCH($B443,'3c Mappings'!$C$7:$O$7,0)))</f>
        <v>-</v>
      </c>
      <c r="AS443" s="80" t="str">
        <f>IF(AS416="-","-",AS416*INDEX('3c Mappings'!$C$8:$O$21,MATCH($C443,'3c Mappings'!$B$8:$B$21,0),MATCH($B443,'3c Mappings'!$C$7:$O$7,0)))</f>
        <v>-</v>
      </c>
      <c r="AT443" s="80" t="str">
        <f>IF(AT416="-","-",AT416*INDEX('3c Mappings'!$C$8:$O$21,MATCH($C443,'3c Mappings'!$B$8:$B$21,0),MATCH($B443,'3c Mappings'!$C$7:$O$7,0)))</f>
        <v>-</v>
      </c>
      <c r="AU443" s="80" t="str">
        <f>IF(AU416="-","-",AU416*INDEX('3c Mappings'!$C$8:$O$21,MATCH($C443,'3c Mappings'!$B$8:$B$21,0),MATCH($B443,'3c Mappings'!$C$7:$O$7,0)))</f>
        <v>-</v>
      </c>
      <c r="AV443" s="80" t="str">
        <f>IF(AV416="-","-",AV416*INDEX('3c Mappings'!$C$8:$O$21,MATCH($C443,'3c Mappings'!$B$8:$B$21,0),MATCH($B443,'3c Mappings'!$C$7:$O$7,0)))</f>
        <v>-</v>
      </c>
      <c r="AW443" s="80" t="str">
        <f>IF(AW416="-","-",AW416*INDEX('3c Mappings'!$C$8:$O$21,MATCH($C443,'3c Mappings'!$B$8:$B$21,0),MATCH($B443,'3c Mappings'!$C$7:$O$7,0)))</f>
        <v>-</v>
      </c>
      <c r="AX443" s="80" t="str">
        <f>IF(AX416="-","-",AX416*INDEX('3c Mappings'!$C$8:$O$21,MATCH($C443,'3c Mappings'!$B$8:$B$21,0),MATCH($B443,'3c Mappings'!$C$7:$O$7,0)))</f>
        <v>-</v>
      </c>
      <c r="AY443" s="80" t="str">
        <f>IF(AY416="-","-",AY416*INDEX('3c Mappings'!$C$8:$O$21,MATCH($C443,'3c Mappings'!$B$8:$B$21,0),MATCH($B443,'3c Mappings'!$C$7:$O$7,0)))</f>
        <v>-</v>
      </c>
      <c r="AZ443" s="80" t="str">
        <f>IF(AZ416="-","-",AZ416*INDEX('3c Mappings'!$C$8:$O$21,MATCH($C443,'3c Mappings'!$B$8:$B$21,0),MATCH($B443,'3c Mappings'!$C$7:$O$7,0)))</f>
        <v>-</v>
      </c>
      <c r="BA443" s="80" t="str">
        <f>IF(BA416="-","-",BA416*INDEX('3c Mappings'!$C$8:$O$21,MATCH($C443,'3c Mappings'!$B$8:$B$21,0),MATCH($B443,'3c Mappings'!$C$7:$O$7,0)))</f>
        <v>-</v>
      </c>
      <c r="BB443" s="80" t="str">
        <f>IF(BB416="-","-",BB416*INDEX('3c Mappings'!$C$8:$O$21,MATCH($C443,'3c Mappings'!$B$8:$B$21,0),MATCH($B443,'3c Mappings'!$C$7:$O$7,0)))</f>
        <v>-</v>
      </c>
    </row>
    <row r="444" spans="1:54" s="14" customFormat="1" ht="11.45">
      <c r="A444" s="10"/>
      <c r="B444" s="72" t="s">
        <v>203</v>
      </c>
      <c r="C444" s="150" t="s">
        <v>176</v>
      </c>
      <c r="D444" s="213"/>
      <c r="E444" s="29"/>
      <c r="F444" s="80"/>
      <c r="G444" s="80"/>
      <c r="H444" s="80"/>
      <c r="I444" s="80"/>
      <c r="J444" s="80"/>
      <c r="K444" s="80"/>
      <c r="L444" s="80"/>
      <c r="M444" s="80"/>
      <c r="N444" s="82"/>
      <c r="O444" s="80"/>
      <c r="P444" s="80"/>
      <c r="Q444" s="80"/>
      <c r="R444" s="80"/>
      <c r="S444" s="80"/>
      <c r="T444" s="80"/>
      <c r="U444" s="80"/>
      <c r="V444" s="80">
        <f>IF(V417="-","-",V417*INDEX('3c Mappings'!$C$8:$O$21,MATCH($C444,'3c Mappings'!$B$8:$B$21,0),MATCH($B444,'3c Mappings'!$C$7:$O$7,0)))</f>
        <v>9.6136066261907214</v>
      </c>
      <c r="W444" s="80">
        <f>IF(W417="-","-",W417*INDEX('3c Mappings'!$C$8:$O$21,MATCH($C444,'3c Mappings'!$B$8:$B$21,0),MATCH($B444,'3c Mappings'!$C$7:$O$7,0)))</f>
        <v>11.922234124359665</v>
      </c>
      <c r="X444" s="80">
        <f>IF(X417="-","-",X417*INDEX('3c Mappings'!$C$8:$O$21,MATCH($C444,'3c Mappings'!$B$8:$B$21,0),MATCH($B444,'3c Mappings'!$C$7:$O$7,0)))</f>
        <v>8.5736548214300665</v>
      </c>
      <c r="Y444" s="80">
        <f>IF(Y417="-","-",Y417*INDEX('3c Mappings'!$C$8:$O$21,MATCH($C444,'3c Mappings'!$B$8:$B$21,0),MATCH($B444,'3c Mappings'!$C$7:$O$7,0)))</f>
        <v>8.5736548214300665</v>
      </c>
      <c r="Z444" s="80">
        <f>IF(Z417="-","-",Z417*INDEX('3c Mappings'!$C$8:$O$21,MATCH($C444,'3c Mappings'!$B$8:$B$21,0),MATCH($B444,'3c Mappings'!$C$7:$O$7,0)))</f>
        <v>10.321221453510145</v>
      </c>
      <c r="AA444" s="80">
        <f>IF(AA417="-","-",AA417*INDEX('3c Mappings'!$C$8:$O$21,MATCH($C444,'3c Mappings'!$B$8:$B$21,0),MATCH($B444,'3c Mappings'!$C$7:$O$7,0)))</f>
        <v>10.321221453510145</v>
      </c>
      <c r="AB444" s="80">
        <f>IF(AB417="-","-",AB417*INDEX('3c Mappings'!$C$8:$O$21,MATCH($C444,'3c Mappings'!$B$8:$B$21,0),MATCH($B444,'3c Mappings'!$C$7:$O$7,0)))</f>
        <v>9.4870935099440334</v>
      </c>
      <c r="AC444" s="80">
        <f>IF(AC417="-","-",AC417*INDEX('3c Mappings'!$C$8:$O$21,MATCH($C444,'3c Mappings'!$B$8:$B$21,0),MATCH($B444,'3c Mappings'!$C$7:$O$7,0)))</f>
        <v>9.4870935099440334</v>
      </c>
      <c r="AD444" s="80">
        <f>IF(AD417="-","-",AD417*INDEX('3c Mappings'!$C$8:$O$21,MATCH($C444,'3c Mappings'!$B$8:$B$21,0),MATCH($B444,'3c Mappings'!$C$7:$O$7,0)))</f>
        <v>5.2745381547194246</v>
      </c>
      <c r="AE444" s="80">
        <f>IF(AE417="-","-",AE417*INDEX('3c Mappings'!$C$8:$O$21,MATCH($C444,'3c Mappings'!$B$8:$B$21,0),MATCH($B444,'3c Mappings'!$C$7:$O$7,0)))</f>
        <v>5.2745381547194246</v>
      </c>
      <c r="AF444" s="80">
        <f>IF(AF417="-","-",AF417*INDEX('3c Mappings'!$C$8:$O$21,MATCH($C444,'3c Mappings'!$B$8:$B$21,0),MATCH($B444,'3c Mappings'!$C$7:$O$7,0)))</f>
        <v>9.7112339454626504</v>
      </c>
      <c r="AG444" s="80">
        <f>IF(AG417="-","-",AG417*INDEX('3c Mappings'!$C$8:$O$21,MATCH($C444,'3c Mappings'!$B$8:$B$21,0),MATCH($B444,'3c Mappings'!$C$7:$O$7,0)))</f>
        <v>9.7112339454626504</v>
      </c>
      <c r="AH444" s="80" t="str">
        <f>IF(AH417="-","-",AH417*INDEX('3c Mappings'!$C$8:$O$21,MATCH($C444,'3c Mappings'!$B$8:$B$21,0),MATCH($B444,'3c Mappings'!$C$7:$O$7,0)))</f>
        <v>-</v>
      </c>
      <c r="AI444" s="80" t="str">
        <f>IF(AI417="-","-",AI417*INDEX('3c Mappings'!$C$8:$O$21,MATCH($C444,'3c Mappings'!$B$8:$B$21,0),MATCH($B444,'3c Mappings'!$C$7:$O$7,0)))</f>
        <v>-</v>
      </c>
      <c r="AJ444" s="80" t="str">
        <f>IF(AJ417="-","-",AJ417*INDEX('3c Mappings'!$C$8:$O$21,MATCH($C444,'3c Mappings'!$B$8:$B$21,0),MATCH($B444,'3c Mappings'!$C$7:$O$7,0)))</f>
        <v>-</v>
      </c>
      <c r="AK444" s="80" t="str">
        <f>IF(AK417="-","-",AK417*INDEX('3c Mappings'!$C$8:$O$21,MATCH($C444,'3c Mappings'!$B$8:$B$21,0),MATCH($B444,'3c Mappings'!$C$7:$O$7,0)))</f>
        <v>-</v>
      </c>
      <c r="AL444" s="80" t="str">
        <f>IF(AL417="-","-",AL417*INDEX('3c Mappings'!$C$8:$O$21,MATCH($C444,'3c Mappings'!$B$8:$B$21,0),MATCH($B444,'3c Mappings'!$C$7:$O$7,0)))</f>
        <v>-</v>
      </c>
      <c r="AM444" s="80" t="str">
        <f>IF(AM417="-","-",AM417*INDEX('3c Mappings'!$C$8:$O$21,MATCH($C444,'3c Mappings'!$B$8:$B$21,0),MATCH($B444,'3c Mappings'!$C$7:$O$7,0)))</f>
        <v>-</v>
      </c>
      <c r="AN444" s="80" t="str">
        <f>IF(AN417="-","-",AN417*INDEX('3c Mappings'!$C$8:$O$21,MATCH($C444,'3c Mappings'!$B$8:$B$21,0),MATCH($B444,'3c Mappings'!$C$7:$O$7,0)))</f>
        <v>-</v>
      </c>
      <c r="AO444" s="80" t="str">
        <f>IF(AO417="-","-",AO417*INDEX('3c Mappings'!$C$8:$O$21,MATCH($C444,'3c Mappings'!$B$8:$B$21,0),MATCH($B444,'3c Mappings'!$C$7:$O$7,0)))</f>
        <v>-</v>
      </c>
      <c r="AP444" s="80" t="str">
        <f>IF(AP417="-","-",AP417*INDEX('3c Mappings'!$C$8:$O$21,MATCH($C444,'3c Mappings'!$B$8:$B$21,0),MATCH($B444,'3c Mappings'!$C$7:$O$7,0)))</f>
        <v>-</v>
      </c>
      <c r="AQ444" s="80" t="str">
        <f>IF(AQ417="-","-",AQ417*INDEX('3c Mappings'!$C$8:$O$21,MATCH($C444,'3c Mappings'!$B$8:$B$21,0),MATCH($B444,'3c Mappings'!$C$7:$O$7,0)))</f>
        <v>-</v>
      </c>
      <c r="AR444" s="80" t="str">
        <f>IF(AR417="-","-",AR417*INDEX('3c Mappings'!$C$8:$O$21,MATCH($C444,'3c Mappings'!$B$8:$B$21,0),MATCH($B444,'3c Mappings'!$C$7:$O$7,0)))</f>
        <v>-</v>
      </c>
      <c r="AS444" s="80" t="str">
        <f>IF(AS417="-","-",AS417*INDEX('3c Mappings'!$C$8:$O$21,MATCH($C444,'3c Mappings'!$B$8:$B$21,0),MATCH($B444,'3c Mappings'!$C$7:$O$7,0)))</f>
        <v>-</v>
      </c>
      <c r="AT444" s="80" t="str">
        <f>IF(AT417="-","-",AT417*INDEX('3c Mappings'!$C$8:$O$21,MATCH($C444,'3c Mappings'!$B$8:$B$21,0),MATCH($B444,'3c Mappings'!$C$7:$O$7,0)))</f>
        <v>-</v>
      </c>
      <c r="AU444" s="80" t="str">
        <f>IF(AU417="-","-",AU417*INDEX('3c Mappings'!$C$8:$O$21,MATCH($C444,'3c Mappings'!$B$8:$B$21,0),MATCH($B444,'3c Mappings'!$C$7:$O$7,0)))</f>
        <v>-</v>
      </c>
      <c r="AV444" s="80" t="str">
        <f>IF(AV417="-","-",AV417*INDEX('3c Mappings'!$C$8:$O$21,MATCH($C444,'3c Mappings'!$B$8:$B$21,0),MATCH($B444,'3c Mappings'!$C$7:$O$7,0)))</f>
        <v>-</v>
      </c>
      <c r="AW444" s="80" t="str">
        <f>IF(AW417="-","-",AW417*INDEX('3c Mappings'!$C$8:$O$21,MATCH($C444,'3c Mappings'!$B$8:$B$21,0),MATCH($B444,'3c Mappings'!$C$7:$O$7,0)))</f>
        <v>-</v>
      </c>
      <c r="AX444" s="80" t="str">
        <f>IF(AX417="-","-",AX417*INDEX('3c Mappings'!$C$8:$O$21,MATCH($C444,'3c Mappings'!$B$8:$B$21,0),MATCH($B444,'3c Mappings'!$C$7:$O$7,0)))</f>
        <v>-</v>
      </c>
      <c r="AY444" s="80" t="str">
        <f>IF(AY417="-","-",AY417*INDEX('3c Mappings'!$C$8:$O$21,MATCH($C444,'3c Mappings'!$B$8:$B$21,0),MATCH($B444,'3c Mappings'!$C$7:$O$7,0)))</f>
        <v>-</v>
      </c>
      <c r="AZ444" s="80" t="str">
        <f>IF(AZ417="-","-",AZ417*INDEX('3c Mappings'!$C$8:$O$21,MATCH($C444,'3c Mappings'!$B$8:$B$21,0),MATCH($B444,'3c Mappings'!$C$7:$O$7,0)))</f>
        <v>-</v>
      </c>
      <c r="BA444" s="80" t="str">
        <f>IF(BA417="-","-",BA417*INDEX('3c Mappings'!$C$8:$O$21,MATCH($C444,'3c Mappings'!$B$8:$B$21,0),MATCH($B444,'3c Mappings'!$C$7:$O$7,0)))</f>
        <v>-</v>
      </c>
      <c r="BB444" s="80" t="str">
        <f>IF(BB417="-","-",BB417*INDEX('3c Mappings'!$C$8:$O$21,MATCH($C444,'3c Mappings'!$B$8:$B$21,0),MATCH($B444,'3c Mappings'!$C$7:$O$7,0)))</f>
        <v>-</v>
      </c>
    </row>
    <row r="445" spans="1:54" s="14" customFormat="1" ht="11.45">
      <c r="A445" s="10"/>
      <c r="B445" s="72" t="s">
        <v>204</v>
      </c>
      <c r="C445" s="150" t="s">
        <v>176</v>
      </c>
      <c r="D445" s="213"/>
      <c r="E445" s="29"/>
      <c r="F445" s="80"/>
      <c r="G445" s="80"/>
      <c r="H445" s="80"/>
      <c r="I445" s="80"/>
      <c r="J445" s="80"/>
      <c r="K445" s="80"/>
      <c r="L445" s="80"/>
      <c r="M445" s="80"/>
      <c r="N445" s="82"/>
      <c r="O445" s="80"/>
      <c r="P445" s="80"/>
      <c r="Q445" s="80"/>
      <c r="R445" s="80"/>
      <c r="S445" s="80"/>
      <c r="T445" s="80"/>
      <c r="U445" s="80"/>
      <c r="V445" s="80">
        <f>IF(V418="-","-",V418*INDEX('3c Mappings'!$C$8:$O$21,MATCH($C445,'3c Mappings'!$B$8:$B$21,0),MATCH($B445,'3c Mappings'!$C$7:$O$7,0)))</f>
        <v>0</v>
      </c>
      <c r="W445" s="80">
        <f>IF(W418="-","-",W418*INDEX('3c Mappings'!$C$8:$O$21,MATCH($C445,'3c Mappings'!$B$8:$B$21,0),MATCH($B445,'3c Mappings'!$C$7:$O$7,0)))</f>
        <v>0</v>
      </c>
      <c r="X445" s="80">
        <f>IF(X418="-","-",X418*INDEX('3c Mappings'!$C$8:$O$21,MATCH($C445,'3c Mappings'!$B$8:$B$21,0),MATCH($B445,'3c Mappings'!$C$7:$O$7,0)))</f>
        <v>0</v>
      </c>
      <c r="Y445" s="80">
        <f>IF(Y418="-","-",Y418*INDEX('3c Mappings'!$C$8:$O$21,MATCH($C445,'3c Mappings'!$B$8:$B$21,0),MATCH($B445,'3c Mappings'!$C$7:$O$7,0)))</f>
        <v>0</v>
      </c>
      <c r="Z445" s="80">
        <f>IF(Z418="-","-",Z418*INDEX('3c Mappings'!$C$8:$O$21,MATCH($C445,'3c Mappings'!$B$8:$B$21,0),MATCH($B445,'3c Mappings'!$C$7:$O$7,0)))</f>
        <v>0</v>
      </c>
      <c r="AA445" s="80">
        <f>IF(AA418="-","-",AA418*INDEX('3c Mappings'!$C$8:$O$21,MATCH($C445,'3c Mappings'!$B$8:$B$21,0),MATCH($B445,'3c Mappings'!$C$7:$O$7,0)))</f>
        <v>0</v>
      </c>
      <c r="AB445" s="80">
        <f>IF(AB418="-","-",AB418*INDEX('3c Mappings'!$C$8:$O$21,MATCH($C445,'3c Mappings'!$B$8:$B$21,0),MATCH($B445,'3c Mappings'!$C$7:$O$7,0)))</f>
        <v>0</v>
      </c>
      <c r="AC445" s="80">
        <f>IF(AC418="-","-",AC418*INDEX('3c Mappings'!$C$8:$O$21,MATCH($C445,'3c Mappings'!$B$8:$B$21,0),MATCH($B445,'3c Mappings'!$C$7:$O$7,0)))</f>
        <v>0</v>
      </c>
      <c r="AD445" s="80">
        <f>IF(AD418="-","-",AD418*INDEX('3c Mappings'!$C$8:$O$21,MATCH($C445,'3c Mappings'!$B$8:$B$21,0),MATCH($B445,'3c Mappings'!$C$7:$O$7,0)))</f>
        <v>0</v>
      </c>
      <c r="AE445" s="80">
        <f>IF(AE418="-","-",AE418*INDEX('3c Mappings'!$C$8:$O$21,MATCH($C445,'3c Mappings'!$B$8:$B$21,0),MATCH($B445,'3c Mappings'!$C$7:$O$7,0)))</f>
        <v>0</v>
      </c>
      <c r="AF445" s="80">
        <f>IF(AF418="-","-",AF418*INDEX('3c Mappings'!$C$8:$O$21,MATCH($C445,'3c Mappings'!$B$8:$B$21,0),MATCH($B445,'3c Mappings'!$C$7:$O$7,0)))</f>
        <v>0</v>
      </c>
      <c r="AG445" s="80">
        <f>IF(AG418="-","-",AG418*INDEX('3c Mappings'!$C$8:$O$21,MATCH($C445,'3c Mappings'!$B$8:$B$21,0),MATCH($B445,'3c Mappings'!$C$7:$O$7,0)))</f>
        <v>0</v>
      </c>
      <c r="AH445" s="80" t="str">
        <f>IF(AH418="-","-",AH418*INDEX('3c Mappings'!$C$8:$O$21,MATCH($C445,'3c Mappings'!$B$8:$B$21,0),MATCH($B445,'3c Mappings'!$C$7:$O$7,0)))</f>
        <v>-</v>
      </c>
      <c r="AI445" s="80" t="str">
        <f>IF(AI418="-","-",AI418*INDEX('3c Mappings'!$C$8:$O$21,MATCH($C445,'3c Mappings'!$B$8:$B$21,0),MATCH($B445,'3c Mappings'!$C$7:$O$7,0)))</f>
        <v>-</v>
      </c>
      <c r="AJ445" s="80" t="str">
        <f>IF(AJ418="-","-",AJ418*INDEX('3c Mappings'!$C$8:$O$21,MATCH($C445,'3c Mappings'!$B$8:$B$21,0),MATCH($B445,'3c Mappings'!$C$7:$O$7,0)))</f>
        <v>-</v>
      </c>
      <c r="AK445" s="80" t="str">
        <f>IF(AK418="-","-",AK418*INDEX('3c Mappings'!$C$8:$O$21,MATCH($C445,'3c Mappings'!$B$8:$B$21,0),MATCH($B445,'3c Mappings'!$C$7:$O$7,0)))</f>
        <v>-</v>
      </c>
      <c r="AL445" s="80" t="str">
        <f>IF(AL418="-","-",AL418*INDEX('3c Mappings'!$C$8:$O$21,MATCH($C445,'3c Mappings'!$B$8:$B$21,0),MATCH($B445,'3c Mappings'!$C$7:$O$7,0)))</f>
        <v>-</v>
      </c>
      <c r="AM445" s="80" t="str">
        <f>IF(AM418="-","-",AM418*INDEX('3c Mappings'!$C$8:$O$21,MATCH($C445,'3c Mappings'!$B$8:$B$21,0),MATCH($B445,'3c Mappings'!$C$7:$O$7,0)))</f>
        <v>-</v>
      </c>
      <c r="AN445" s="80" t="str">
        <f>IF(AN418="-","-",AN418*INDEX('3c Mappings'!$C$8:$O$21,MATCH($C445,'3c Mappings'!$B$8:$B$21,0),MATCH($B445,'3c Mappings'!$C$7:$O$7,0)))</f>
        <v>-</v>
      </c>
      <c r="AO445" s="80" t="str">
        <f>IF(AO418="-","-",AO418*INDEX('3c Mappings'!$C$8:$O$21,MATCH($C445,'3c Mappings'!$B$8:$B$21,0),MATCH($B445,'3c Mappings'!$C$7:$O$7,0)))</f>
        <v>-</v>
      </c>
      <c r="AP445" s="80" t="str">
        <f>IF(AP418="-","-",AP418*INDEX('3c Mappings'!$C$8:$O$21,MATCH($C445,'3c Mappings'!$B$8:$B$21,0),MATCH($B445,'3c Mappings'!$C$7:$O$7,0)))</f>
        <v>-</v>
      </c>
      <c r="AQ445" s="80" t="str">
        <f>IF(AQ418="-","-",AQ418*INDEX('3c Mappings'!$C$8:$O$21,MATCH($C445,'3c Mappings'!$B$8:$B$21,0),MATCH($B445,'3c Mappings'!$C$7:$O$7,0)))</f>
        <v>-</v>
      </c>
      <c r="AR445" s="80" t="str">
        <f>IF(AR418="-","-",AR418*INDEX('3c Mappings'!$C$8:$O$21,MATCH($C445,'3c Mappings'!$B$8:$B$21,0),MATCH($B445,'3c Mappings'!$C$7:$O$7,0)))</f>
        <v>-</v>
      </c>
      <c r="AS445" s="80" t="str">
        <f>IF(AS418="-","-",AS418*INDEX('3c Mappings'!$C$8:$O$21,MATCH($C445,'3c Mappings'!$B$8:$B$21,0),MATCH($B445,'3c Mappings'!$C$7:$O$7,0)))</f>
        <v>-</v>
      </c>
      <c r="AT445" s="80" t="str">
        <f>IF(AT418="-","-",AT418*INDEX('3c Mappings'!$C$8:$O$21,MATCH($C445,'3c Mappings'!$B$8:$B$21,0),MATCH($B445,'3c Mappings'!$C$7:$O$7,0)))</f>
        <v>-</v>
      </c>
      <c r="AU445" s="80" t="str">
        <f>IF(AU418="-","-",AU418*INDEX('3c Mappings'!$C$8:$O$21,MATCH($C445,'3c Mappings'!$B$8:$B$21,0),MATCH($B445,'3c Mappings'!$C$7:$O$7,0)))</f>
        <v>-</v>
      </c>
      <c r="AV445" s="80" t="str">
        <f>IF(AV418="-","-",AV418*INDEX('3c Mappings'!$C$8:$O$21,MATCH($C445,'3c Mappings'!$B$8:$B$21,0),MATCH($B445,'3c Mappings'!$C$7:$O$7,0)))</f>
        <v>-</v>
      </c>
      <c r="AW445" s="80" t="str">
        <f>IF(AW418="-","-",AW418*INDEX('3c Mappings'!$C$8:$O$21,MATCH($C445,'3c Mappings'!$B$8:$B$21,0),MATCH($B445,'3c Mappings'!$C$7:$O$7,0)))</f>
        <v>-</v>
      </c>
      <c r="AX445" s="80" t="str">
        <f>IF(AX418="-","-",AX418*INDEX('3c Mappings'!$C$8:$O$21,MATCH($C445,'3c Mappings'!$B$8:$B$21,0),MATCH($B445,'3c Mappings'!$C$7:$O$7,0)))</f>
        <v>-</v>
      </c>
      <c r="AY445" s="80" t="str">
        <f>IF(AY418="-","-",AY418*INDEX('3c Mappings'!$C$8:$O$21,MATCH($C445,'3c Mappings'!$B$8:$B$21,0),MATCH($B445,'3c Mappings'!$C$7:$O$7,0)))</f>
        <v>-</v>
      </c>
      <c r="AZ445" s="80" t="str">
        <f>IF(AZ418="-","-",AZ418*INDEX('3c Mappings'!$C$8:$O$21,MATCH($C445,'3c Mappings'!$B$8:$B$21,0),MATCH($B445,'3c Mappings'!$C$7:$O$7,0)))</f>
        <v>-</v>
      </c>
      <c r="BA445" s="80" t="str">
        <f>IF(BA418="-","-",BA418*INDEX('3c Mappings'!$C$8:$O$21,MATCH($C445,'3c Mappings'!$B$8:$B$21,0),MATCH($B445,'3c Mappings'!$C$7:$O$7,0)))</f>
        <v>-</v>
      </c>
      <c r="BB445" s="80" t="str">
        <f>IF(BB418="-","-",BB418*INDEX('3c Mappings'!$C$8:$O$21,MATCH($C445,'3c Mappings'!$B$8:$B$21,0),MATCH($B445,'3c Mappings'!$C$7:$O$7,0)))</f>
        <v>-</v>
      </c>
    </row>
    <row r="446" spans="1:54" s="14" customFormat="1" ht="11.45">
      <c r="A446" s="10"/>
      <c r="B446" s="72" t="s">
        <v>205</v>
      </c>
      <c r="C446" s="150" t="s">
        <v>176</v>
      </c>
      <c r="D446" s="213"/>
      <c r="E446" s="29"/>
      <c r="F446" s="80"/>
      <c r="G446" s="80"/>
      <c r="H446" s="80"/>
      <c r="I446" s="80"/>
      <c r="J446" s="80"/>
      <c r="K446" s="80"/>
      <c r="L446" s="80"/>
      <c r="M446" s="80"/>
      <c r="N446" s="82"/>
      <c r="O446" s="80"/>
      <c r="P446" s="80"/>
      <c r="Q446" s="80"/>
      <c r="R446" s="80"/>
      <c r="S446" s="80"/>
      <c r="T446" s="80"/>
      <c r="U446" s="80"/>
      <c r="V446" s="80">
        <f>IF(V419="-","-",V419*INDEX('3c Mappings'!$C$8:$O$21,MATCH($C446,'3c Mappings'!$B$8:$B$21,0),MATCH($B446,'3c Mappings'!$C$7:$O$7,0)))</f>
        <v>0</v>
      </c>
      <c r="W446" s="80">
        <f>IF(W419="-","-",W419*INDEX('3c Mappings'!$C$8:$O$21,MATCH($C446,'3c Mappings'!$B$8:$B$21,0),MATCH($B446,'3c Mappings'!$C$7:$O$7,0)))</f>
        <v>0</v>
      </c>
      <c r="X446" s="80">
        <f>IF(X419="-","-",X419*INDEX('3c Mappings'!$C$8:$O$21,MATCH($C446,'3c Mappings'!$B$8:$B$21,0),MATCH($B446,'3c Mappings'!$C$7:$O$7,0)))</f>
        <v>0</v>
      </c>
      <c r="Y446" s="80">
        <f>IF(Y419="-","-",Y419*INDEX('3c Mappings'!$C$8:$O$21,MATCH($C446,'3c Mappings'!$B$8:$B$21,0),MATCH($B446,'3c Mappings'!$C$7:$O$7,0)))</f>
        <v>0</v>
      </c>
      <c r="Z446" s="80">
        <f>IF(Z419="-","-",Z419*INDEX('3c Mappings'!$C$8:$O$21,MATCH($C446,'3c Mappings'!$B$8:$B$21,0),MATCH($B446,'3c Mappings'!$C$7:$O$7,0)))</f>
        <v>0</v>
      </c>
      <c r="AA446" s="80">
        <f>IF(AA419="-","-",AA419*INDEX('3c Mappings'!$C$8:$O$21,MATCH($C446,'3c Mappings'!$B$8:$B$21,0),MATCH($B446,'3c Mappings'!$C$7:$O$7,0)))</f>
        <v>0</v>
      </c>
      <c r="AB446" s="80">
        <f>IF(AB419="-","-",AB419*INDEX('3c Mappings'!$C$8:$O$21,MATCH($C446,'3c Mappings'!$B$8:$B$21,0),MATCH($B446,'3c Mappings'!$C$7:$O$7,0)))</f>
        <v>0</v>
      </c>
      <c r="AC446" s="80">
        <f>IF(AC419="-","-",AC419*INDEX('3c Mappings'!$C$8:$O$21,MATCH($C446,'3c Mappings'!$B$8:$B$21,0),MATCH($B446,'3c Mappings'!$C$7:$O$7,0)))</f>
        <v>0</v>
      </c>
      <c r="AD446" s="80">
        <f>IF(AD419="-","-",AD419*INDEX('3c Mappings'!$C$8:$O$21,MATCH($C446,'3c Mappings'!$B$8:$B$21,0),MATCH($B446,'3c Mappings'!$C$7:$O$7,0)))</f>
        <v>0</v>
      </c>
      <c r="AE446" s="80">
        <f>IF(AE419="-","-",AE419*INDEX('3c Mappings'!$C$8:$O$21,MATCH($C446,'3c Mappings'!$B$8:$B$21,0),MATCH($B446,'3c Mappings'!$C$7:$O$7,0)))</f>
        <v>0</v>
      </c>
      <c r="AF446" s="80">
        <f>IF(AF419="-","-",AF419*INDEX('3c Mappings'!$C$8:$O$21,MATCH($C446,'3c Mappings'!$B$8:$B$21,0),MATCH($B446,'3c Mappings'!$C$7:$O$7,0)))</f>
        <v>0</v>
      </c>
      <c r="AG446" s="80">
        <f>IF(AG419="-","-",AG419*INDEX('3c Mappings'!$C$8:$O$21,MATCH($C446,'3c Mappings'!$B$8:$B$21,0),MATCH($B446,'3c Mappings'!$C$7:$O$7,0)))</f>
        <v>0</v>
      </c>
      <c r="AH446" s="80" t="str">
        <f>IF(AH419="-","-",AH419*INDEX('3c Mappings'!$C$8:$O$21,MATCH($C446,'3c Mappings'!$B$8:$B$21,0),MATCH($B446,'3c Mappings'!$C$7:$O$7,0)))</f>
        <v>-</v>
      </c>
      <c r="AI446" s="80" t="str">
        <f>IF(AI419="-","-",AI419*INDEX('3c Mappings'!$C$8:$O$21,MATCH($C446,'3c Mappings'!$B$8:$B$21,0),MATCH($B446,'3c Mappings'!$C$7:$O$7,0)))</f>
        <v>-</v>
      </c>
      <c r="AJ446" s="80" t="str">
        <f>IF(AJ419="-","-",AJ419*INDEX('3c Mappings'!$C$8:$O$21,MATCH($C446,'3c Mappings'!$B$8:$B$21,0),MATCH($B446,'3c Mappings'!$C$7:$O$7,0)))</f>
        <v>-</v>
      </c>
      <c r="AK446" s="80" t="str">
        <f>IF(AK419="-","-",AK419*INDEX('3c Mappings'!$C$8:$O$21,MATCH($C446,'3c Mappings'!$B$8:$B$21,0),MATCH($B446,'3c Mappings'!$C$7:$O$7,0)))</f>
        <v>-</v>
      </c>
      <c r="AL446" s="80" t="str">
        <f>IF(AL419="-","-",AL419*INDEX('3c Mappings'!$C$8:$O$21,MATCH($C446,'3c Mappings'!$B$8:$B$21,0),MATCH($B446,'3c Mappings'!$C$7:$O$7,0)))</f>
        <v>-</v>
      </c>
      <c r="AM446" s="80" t="str">
        <f>IF(AM419="-","-",AM419*INDEX('3c Mappings'!$C$8:$O$21,MATCH($C446,'3c Mappings'!$B$8:$B$21,0),MATCH($B446,'3c Mappings'!$C$7:$O$7,0)))</f>
        <v>-</v>
      </c>
      <c r="AN446" s="80" t="str">
        <f>IF(AN419="-","-",AN419*INDEX('3c Mappings'!$C$8:$O$21,MATCH($C446,'3c Mappings'!$B$8:$B$21,0),MATCH($B446,'3c Mappings'!$C$7:$O$7,0)))</f>
        <v>-</v>
      </c>
      <c r="AO446" s="80" t="str">
        <f>IF(AO419="-","-",AO419*INDEX('3c Mappings'!$C$8:$O$21,MATCH($C446,'3c Mappings'!$B$8:$B$21,0),MATCH($B446,'3c Mappings'!$C$7:$O$7,0)))</f>
        <v>-</v>
      </c>
      <c r="AP446" s="80" t="str">
        <f>IF(AP419="-","-",AP419*INDEX('3c Mappings'!$C$8:$O$21,MATCH($C446,'3c Mappings'!$B$8:$B$21,0),MATCH($B446,'3c Mappings'!$C$7:$O$7,0)))</f>
        <v>-</v>
      </c>
      <c r="AQ446" s="80" t="str">
        <f>IF(AQ419="-","-",AQ419*INDEX('3c Mappings'!$C$8:$O$21,MATCH($C446,'3c Mappings'!$B$8:$B$21,0),MATCH($B446,'3c Mappings'!$C$7:$O$7,0)))</f>
        <v>-</v>
      </c>
      <c r="AR446" s="80" t="str">
        <f>IF(AR419="-","-",AR419*INDEX('3c Mappings'!$C$8:$O$21,MATCH($C446,'3c Mappings'!$B$8:$B$21,0),MATCH($B446,'3c Mappings'!$C$7:$O$7,0)))</f>
        <v>-</v>
      </c>
      <c r="AS446" s="80" t="str">
        <f>IF(AS419="-","-",AS419*INDEX('3c Mappings'!$C$8:$O$21,MATCH($C446,'3c Mappings'!$B$8:$B$21,0),MATCH($B446,'3c Mappings'!$C$7:$O$7,0)))</f>
        <v>-</v>
      </c>
      <c r="AT446" s="80" t="str">
        <f>IF(AT419="-","-",AT419*INDEX('3c Mappings'!$C$8:$O$21,MATCH($C446,'3c Mappings'!$B$8:$B$21,0),MATCH($B446,'3c Mappings'!$C$7:$O$7,0)))</f>
        <v>-</v>
      </c>
      <c r="AU446" s="80" t="str">
        <f>IF(AU419="-","-",AU419*INDEX('3c Mappings'!$C$8:$O$21,MATCH($C446,'3c Mappings'!$B$8:$B$21,0),MATCH($B446,'3c Mappings'!$C$7:$O$7,0)))</f>
        <v>-</v>
      </c>
      <c r="AV446" s="80" t="str">
        <f>IF(AV419="-","-",AV419*INDEX('3c Mappings'!$C$8:$O$21,MATCH($C446,'3c Mappings'!$B$8:$B$21,0),MATCH($B446,'3c Mappings'!$C$7:$O$7,0)))</f>
        <v>-</v>
      </c>
      <c r="AW446" s="80" t="str">
        <f>IF(AW419="-","-",AW419*INDEX('3c Mappings'!$C$8:$O$21,MATCH($C446,'3c Mappings'!$B$8:$B$21,0),MATCH($B446,'3c Mappings'!$C$7:$O$7,0)))</f>
        <v>-</v>
      </c>
      <c r="AX446" s="80" t="str">
        <f>IF(AX419="-","-",AX419*INDEX('3c Mappings'!$C$8:$O$21,MATCH($C446,'3c Mappings'!$B$8:$B$21,0),MATCH($B446,'3c Mappings'!$C$7:$O$7,0)))</f>
        <v>-</v>
      </c>
      <c r="AY446" s="80" t="str">
        <f>IF(AY419="-","-",AY419*INDEX('3c Mappings'!$C$8:$O$21,MATCH($C446,'3c Mappings'!$B$8:$B$21,0),MATCH($B446,'3c Mappings'!$C$7:$O$7,0)))</f>
        <v>-</v>
      </c>
      <c r="AZ446" s="80" t="str">
        <f>IF(AZ419="-","-",AZ419*INDEX('3c Mappings'!$C$8:$O$21,MATCH($C446,'3c Mappings'!$B$8:$B$21,0),MATCH($B446,'3c Mappings'!$C$7:$O$7,0)))</f>
        <v>-</v>
      </c>
      <c r="BA446" s="80" t="str">
        <f>IF(BA419="-","-",BA419*INDEX('3c Mappings'!$C$8:$O$21,MATCH($C446,'3c Mappings'!$B$8:$B$21,0),MATCH($B446,'3c Mappings'!$C$7:$O$7,0)))</f>
        <v>-</v>
      </c>
      <c r="BB446" s="80" t="str">
        <f>IF(BB419="-","-",BB419*INDEX('3c Mappings'!$C$8:$O$21,MATCH($C446,'3c Mappings'!$B$8:$B$21,0),MATCH($B446,'3c Mappings'!$C$7:$O$7,0)))</f>
        <v>-</v>
      </c>
    </row>
    <row r="447" spans="1:54" s="14" customFormat="1" ht="11.45">
      <c r="A447" s="10"/>
      <c r="B447" s="72" t="s">
        <v>206</v>
      </c>
      <c r="C447" s="150" t="s">
        <v>176</v>
      </c>
      <c r="D447" s="213"/>
      <c r="E447" s="29"/>
      <c r="F447" s="80"/>
      <c r="G447" s="80"/>
      <c r="H447" s="80"/>
      <c r="I447" s="80"/>
      <c r="J447" s="80"/>
      <c r="K447" s="80"/>
      <c r="L447" s="80"/>
      <c r="M447" s="80"/>
      <c r="N447" s="82"/>
      <c r="O447" s="80"/>
      <c r="P447" s="80"/>
      <c r="Q447" s="80"/>
      <c r="R447" s="80"/>
      <c r="S447" s="80"/>
      <c r="T447" s="80"/>
      <c r="U447" s="80"/>
      <c r="V447" s="80">
        <f>IF(V420="-","-",V420*INDEX('3c Mappings'!$C$8:$O$21,MATCH($C447,'3c Mappings'!$B$8:$B$21,0),MATCH($B447,'3c Mappings'!$C$7:$O$7,0)))</f>
        <v>0</v>
      </c>
      <c r="W447" s="80">
        <f>IF(W420="-","-",W420*INDEX('3c Mappings'!$C$8:$O$21,MATCH($C447,'3c Mappings'!$B$8:$B$21,0),MATCH($B447,'3c Mappings'!$C$7:$O$7,0)))</f>
        <v>0</v>
      </c>
      <c r="X447" s="80">
        <f>IF(X420="-","-",X420*INDEX('3c Mappings'!$C$8:$O$21,MATCH($C447,'3c Mappings'!$B$8:$B$21,0),MATCH($B447,'3c Mappings'!$C$7:$O$7,0)))</f>
        <v>0</v>
      </c>
      <c r="Y447" s="80">
        <f>IF(Y420="-","-",Y420*INDEX('3c Mappings'!$C$8:$O$21,MATCH($C447,'3c Mappings'!$B$8:$B$21,0),MATCH($B447,'3c Mappings'!$C$7:$O$7,0)))</f>
        <v>0</v>
      </c>
      <c r="Z447" s="80">
        <f>IF(Z420="-","-",Z420*INDEX('3c Mappings'!$C$8:$O$21,MATCH($C447,'3c Mappings'!$B$8:$B$21,0),MATCH($B447,'3c Mappings'!$C$7:$O$7,0)))</f>
        <v>0</v>
      </c>
      <c r="AA447" s="80">
        <f>IF(AA420="-","-",AA420*INDEX('3c Mappings'!$C$8:$O$21,MATCH($C447,'3c Mappings'!$B$8:$B$21,0),MATCH($B447,'3c Mappings'!$C$7:$O$7,0)))</f>
        <v>0</v>
      </c>
      <c r="AB447" s="80">
        <f>IF(AB420="-","-",AB420*INDEX('3c Mappings'!$C$8:$O$21,MATCH($C447,'3c Mappings'!$B$8:$B$21,0),MATCH($B447,'3c Mappings'!$C$7:$O$7,0)))</f>
        <v>0</v>
      </c>
      <c r="AC447" s="80">
        <f>IF(AC420="-","-",AC420*INDEX('3c Mappings'!$C$8:$O$21,MATCH($C447,'3c Mappings'!$B$8:$B$21,0),MATCH($B447,'3c Mappings'!$C$7:$O$7,0)))</f>
        <v>0</v>
      </c>
      <c r="AD447" s="80">
        <f>IF(AD420="-","-",AD420*INDEX('3c Mappings'!$C$8:$O$21,MATCH($C447,'3c Mappings'!$B$8:$B$21,0),MATCH($B447,'3c Mappings'!$C$7:$O$7,0)))</f>
        <v>0</v>
      </c>
      <c r="AE447" s="80">
        <f>IF(AE420="-","-",AE420*INDEX('3c Mappings'!$C$8:$O$21,MATCH($C447,'3c Mappings'!$B$8:$B$21,0),MATCH($B447,'3c Mappings'!$C$7:$O$7,0)))</f>
        <v>0</v>
      </c>
      <c r="AF447" s="80">
        <f>IF(AF420="-","-",AF420*INDEX('3c Mappings'!$C$8:$O$21,MATCH($C447,'3c Mappings'!$B$8:$B$21,0),MATCH($B447,'3c Mappings'!$C$7:$O$7,0)))</f>
        <v>0</v>
      </c>
      <c r="AG447" s="80">
        <f>IF(AG420="-","-",AG420*INDEX('3c Mappings'!$C$8:$O$21,MATCH($C447,'3c Mappings'!$B$8:$B$21,0),MATCH($B447,'3c Mappings'!$C$7:$O$7,0)))</f>
        <v>0</v>
      </c>
      <c r="AH447" s="80" t="str">
        <f>IF(AH420="-","-",AH420*INDEX('3c Mappings'!$C$8:$O$21,MATCH($C447,'3c Mappings'!$B$8:$B$21,0),MATCH($B447,'3c Mappings'!$C$7:$O$7,0)))</f>
        <v>-</v>
      </c>
      <c r="AI447" s="80" t="str">
        <f>IF(AI420="-","-",AI420*INDEX('3c Mappings'!$C$8:$O$21,MATCH($C447,'3c Mappings'!$B$8:$B$21,0),MATCH($B447,'3c Mappings'!$C$7:$O$7,0)))</f>
        <v>-</v>
      </c>
      <c r="AJ447" s="80" t="str">
        <f>IF(AJ420="-","-",AJ420*INDEX('3c Mappings'!$C$8:$O$21,MATCH($C447,'3c Mappings'!$B$8:$B$21,0),MATCH($B447,'3c Mappings'!$C$7:$O$7,0)))</f>
        <v>-</v>
      </c>
      <c r="AK447" s="80" t="str">
        <f>IF(AK420="-","-",AK420*INDEX('3c Mappings'!$C$8:$O$21,MATCH($C447,'3c Mappings'!$B$8:$B$21,0),MATCH($B447,'3c Mappings'!$C$7:$O$7,0)))</f>
        <v>-</v>
      </c>
      <c r="AL447" s="80" t="str">
        <f>IF(AL420="-","-",AL420*INDEX('3c Mappings'!$C$8:$O$21,MATCH($C447,'3c Mappings'!$B$8:$B$21,0),MATCH($B447,'3c Mappings'!$C$7:$O$7,0)))</f>
        <v>-</v>
      </c>
      <c r="AM447" s="80" t="str">
        <f>IF(AM420="-","-",AM420*INDEX('3c Mappings'!$C$8:$O$21,MATCH($C447,'3c Mappings'!$B$8:$B$21,0),MATCH($B447,'3c Mappings'!$C$7:$O$7,0)))</f>
        <v>-</v>
      </c>
      <c r="AN447" s="80" t="str">
        <f>IF(AN420="-","-",AN420*INDEX('3c Mappings'!$C$8:$O$21,MATCH($C447,'3c Mappings'!$B$8:$B$21,0),MATCH($B447,'3c Mappings'!$C$7:$O$7,0)))</f>
        <v>-</v>
      </c>
      <c r="AO447" s="80" t="str">
        <f>IF(AO420="-","-",AO420*INDEX('3c Mappings'!$C$8:$O$21,MATCH($C447,'3c Mappings'!$B$8:$B$21,0),MATCH($B447,'3c Mappings'!$C$7:$O$7,0)))</f>
        <v>-</v>
      </c>
      <c r="AP447" s="80" t="str">
        <f>IF(AP420="-","-",AP420*INDEX('3c Mappings'!$C$8:$O$21,MATCH($C447,'3c Mappings'!$B$8:$B$21,0),MATCH($B447,'3c Mappings'!$C$7:$O$7,0)))</f>
        <v>-</v>
      </c>
      <c r="AQ447" s="80" t="str">
        <f>IF(AQ420="-","-",AQ420*INDEX('3c Mappings'!$C$8:$O$21,MATCH($C447,'3c Mappings'!$B$8:$B$21,0),MATCH($B447,'3c Mappings'!$C$7:$O$7,0)))</f>
        <v>-</v>
      </c>
      <c r="AR447" s="80" t="str">
        <f>IF(AR420="-","-",AR420*INDEX('3c Mappings'!$C$8:$O$21,MATCH($C447,'3c Mappings'!$B$8:$B$21,0),MATCH($B447,'3c Mappings'!$C$7:$O$7,0)))</f>
        <v>-</v>
      </c>
      <c r="AS447" s="80" t="str">
        <f>IF(AS420="-","-",AS420*INDEX('3c Mappings'!$C$8:$O$21,MATCH($C447,'3c Mappings'!$B$8:$B$21,0),MATCH($B447,'3c Mappings'!$C$7:$O$7,0)))</f>
        <v>-</v>
      </c>
      <c r="AT447" s="80" t="str">
        <f>IF(AT420="-","-",AT420*INDEX('3c Mappings'!$C$8:$O$21,MATCH($C447,'3c Mappings'!$B$8:$B$21,0),MATCH($B447,'3c Mappings'!$C$7:$O$7,0)))</f>
        <v>-</v>
      </c>
      <c r="AU447" s="80" t="str">
        <f>IF(AU420="-","-",AU420*INDEX('3c Mappings'!$C$8:$O$21,MATCH($C447,'3c Mappings'!$B$8:$B$21,0),MATCH($B447,'3c Mappings'!$C$7:$O$7,0)))</f>
        <v>-</v>
      </c>
      <c r="AV447" s="80" t="str">
        <f>IF(AV420="-","-",AV420*INDEX('3c Mappings'!$C$8:$O$21,MATCH($C447,'3c Mappings'!$B$8:$B$21,0),MATCH($B447,'3c Mappings'!$C$7:$O$7,0)))</f>
        <v>-</v>
      </c>
      <c r="AW447" s="80" t="str">
        <f>IF(AW420="-","-",AW420*INDEX('3c Mappings'!$C$8:$O$21,MATCH($C447,'3c Mappings'!$B$8:$B$21,0),MATCH($B447,'3c Mappings'!$C$7:$O$7,0)))</f>
        <v>-</v>
      </c>
      <c r="AX447" s="80" t="str">
        <f>IF(AX420="-","-",AX420*INDEX('3c Mappings'!$C$8:$O$21,MATCH($C447,'3c Mappings'!$B$8:$B$21,0),MATCH($B447,'3c Mappings'!$C$7:$O$7,0)))</f>
        <v>-</v>
      </c>
      <c r="AY447" s="80" t="str">
        <f>IF(AY420="-","-",AY420*INDEX('3c Mappings'!$C$8:$O$21,MATCH($C447,'3c Mappings'!$B$8:$B$21,0),MATCH($B447,'3c Mappings'!$C$7:$O$7,0)))</f>
        <v>-</v>
      </c>
      <c r="AZ447" s="80" t="str">
        <f>IF(AZ420="-","-",AZ420*INDEX('3c Mappings'!$C$8:$O$21,MATCH($C447,'3c Mappings'!$B$8:$B$21,0),MATCH($B447,'3c Mappings'!$C$7:$O$7,0)))</f>
        <v>-</v>
      </c>
      <c r="BA447" s="80" t="str">
        <f>IF(BA420="-","-",BA420*INDEX('3c Mappings'!$C$8:$O$21,MATCH($C447,'3c Mappings'!$B$8:$B$21,0),MATCH($B447,'3c Mappings'!$C$7:$O$7,0)))</f>
        <v>-</v>
      </c>
      <c r="BB447" s="80" t="str">
        <f>IF(BB420="-","-",BB420*INDEX('3c Mappings'!$C$8:$O$21,MATCH($C447,'3c Mappings'!$B$8:$B$21,0),MATCH($B447,'3c Mappings'!$C$7:$O$7,0)))</f>
        <v>-</v>
      </c>
    </row>
    <row r="448" spans="1:54" s="14" customFormat="1" ht="11.45">
      <c r="A448" s="10"/>
      <c r="B448" s="72" t="s">
        <v>207</v>
      </c>
      <c r="C448" s="150" t="s">
        <v>176</v>
      </c>
      <c r="D448" s="213"/>
      <c r="E448" s="29"/>
      <c r="F448" s="80"/>
      <c r="G448" s="80"/>
      <c r="H448" s="80"/>
      <c r="I448" s="80"/>
      <c r="J448" s="80"/>
      <c r="K448" s="80"/>
      <c r="L448" s="80"/>
      <c r="M448" s="80"/>
      <c r="N448" s="82"/>
      <c r="O448" s="80"/>
      <c r="P448" s="80"/>
      <c r="Q448" s="80"/>
      <c r="R448" s="80"/>
      <c r="S448" s="80"/>
      <c r="T448" s="80"/>
      <c r="U448" s="80"/>
      <c r="V448" s="80">
        <f>IF(V421="-","-",V421*INDEX('3c Mappings'!$C$8:$O$21,MATCH($C448,'3c Mappings'!$B$8:$B$21,0),MATCH($B448,'3c Mappings'!$C$7:$O$7,0)))</f>
        <v>0</v>
      </c>
      <c r="W448" s="80">
        <f>IF(W421="-","-",W421*INDEX('3c Mappings'!$C$8:$O$21,MATCH($C448,'3c Mappings'!$B$8:$B$21,0),MATCH($B448,'3c Mappings'!$C$7:$O$7,0)))</f>
        <v>0</v>
      </c>
      <c r="X448" s="80">
        <f>IF(X421="-","-",X421*INDEX('3c Mappings'!$C$8:$O$21,MATCH($C448,'3c Mappings'!$B$8:$B$21,0),MATCH($B448,'3c Mappings'!$C$7:$O$7,0)))</f>
        <v>0</v>
      </c>
      <c r="Y448" s="80">
        <f>IF(Y421="-","-",Y421*INDEX('3c Mappings'!$C$8:$O$21,MATCH($C448,'3c Mappings'!$B$8:$B$21,0),MATCH($B448,'3c Mappings'!$C$7:$O$7,0)))</f>
        <v>0</v>
      </c>
      <c r="Z448" s="80">
        <f>IF(Z421="-","-",Z421*INDEX('3c Mappings'!$C$8:$O$21,MATCH($C448,'3c Mappings'!$B$8:$B$21,0),MATCH($B448,'3c Mappings'!$C$7:$O$7,0)))</f>
        <v>0</v>
      </c>
      <c r="AA448" s="80">
        <f>IF(AA421="-","-",AA421*INDEX('3c Mappings'!$C$8:$O$21,MATCH($C448,'3c Mappings'!$B$8:$B$21,0),MATCH($B448,'3c Mappings'!$C$7:$O$7,0)))</f>
        <v>0</v>
      </c>
      <c r="AB448" s="80">
        <f>IF(AB421="-","-",AB421*INDEX('3c Mappings'!$C$8:$O$21,MATCH($C448,'3c Mappings'!$B$8:$B$21,0),MATCH($B448,'3c Mappings'!$C$7:$O$7,0)))</f>
        <v>0</v>
      </c>
      <c r="AC448" s="80">
        <f>IF(AC421="-","-",AC421*INDEX('3c Mappings'!$C$8:$O$21,MATCH($C448,'3c Mappings'!$B$8:$B$21,0),MATCH($B448,'3c Mappings'!$C$7:$O$7,0)))</f>
        <v>0</v>
      </c>
      <c r="AD448" s="80">
        <f>IF(AD421="-","-",AD421*INDEX('3c Mappings'!$C$8:$O$21,MATCH($C448,'3c Mappings'!$B$8:$B$21,0),MATCH($B448,'3c Mappings'!$C$7:$O$7,0)))</f>
        <v>0</v>
      </c>
      <c r="AE448" s="80">
        <f>IF(AE421="-","-",AE421*INDEX('3c Mappings'!$C$8:$O$21,MATCH($C448,'3c Mappings'!$B$8:$B$21,0),MATCH($B448,'3c Mappings'!$C$7:$O$7,0)))</f>
        <v>0</v>
      </c>
      <c r="AF448" s="80">
        <f>IF(AF421="-","-",AF421*INDEX('3c Mappings'!$C$8:$O$21,MATCH($C448,'3c Mappings'!$B$8:$B$21,0),MATCH($B448,'3c Mappings'!$C$7:$O$7,0)))</f>
        <v>0</v>
      </c>
      <c r="AG448" s="80">
        <f>IF(AG421="-","-",AG421*INDEX('3c Mappings'!$C$8:$O$21,MATCH($C448,'3c Mappings'!$B$8:$B$21,0),MATCH($B448,'3c Mappings'!$C$7:$O$7,0)))</f>
        <v>0</v>
      </c>
      <c r="AH448" s="80" t="str">
        <f>IF(AH421="-","-",AH421*INDEX('3c Mappings'!$C$8:$O$21,MATCH($C448,'3c Mappings'!$B$8:$B$21,0),MATCH($B448,'3c Mappings'!$C$7:$O$7,0)))</f>
        <v>-</v>
      </c>
      <c r="AI448" s="80" t="str">
        <f>IF(AI421="-","-",AI421*INDEX('3c Mappings'!$C$8:$O$21,MATCH($C448,'3c Mappings'!$B$8:$B$21,0),MATCH($B448,'3c Mappings'!$C$7:$O$7,0)))</f>
        <v>-</v>
      </c>
      <c r="AJ448" s="80" t="str">
        <f>IF(AJ421="-","-",AJ421*INDEX('3c Mappings'!$C$8:$O$21,MATCH($C448,'3c Mappings'!$B$8:$B$21,0),MATCH($B448,'3c Mappings'!$C$7:$O$7,0)))</f>
        <v>-</v>
      </c>
      <c r="AK448" s="80" t="str">
        <f>IF(AK421="-","-",AK421*INDEX('3c Mappings'!$C$8:$O$21,MATCH($C448,'3c Mappings'!$B$8:$B$21,0),MATCH($B448,'3c Mappings'!$C$7:$O$7,0)))</f>
        <v>-</v>
      </c>
      <c r="AL448" s="80" t="str">
        <f>IF(AL421="-","-",AL421*INDEX('3c Mappings'!$C$8:$O$21,MATCH($C448,'3c Mappings'!$B$8:$B$21,0),MATCH($B448,'3c Mappings'!$C$7:$O$7,0)))</f>
        <v>-</v>
      </c>
      <c r="AM448" s="80" t="str">
        <f>IF(AM421="-","-",AM421*INDEX('3c Mappings'!$C$8:$O$21,MATCH($C448,'3c Mappings'!$B$8:$B$21,0),MATCH($B448,'3c Mappings'!$C$7:$O$7,0)))</f>
        <v>-</v>
      </c>
      <c r="AN448" s="80" t="str">
        <f>IF(AN421="-","-",AN421*INDEX('3c Mappings'!$C$8:$O$21,MATCH($C448,'3c Mappings'!$B$8:$B$21,0),MATCH($B448,'3c Mappings'!$C$7:$O$7,0)))</f>
        <v>-</v>
      </c>
      <c r="AO448" s="80" t="str">
        <f>IF(AO421="-","-",AO421*INDEX('3c Mappings'!$C$8:$O$21,MATCH($C448,'3c Mappings'!$B$8:$B$21,0),MATCH($B448,'3c Mappings'!$C$7:$O$7,0)))</f>
        <v>-</v>
      </c>
      <c r="AP448" s="80" t="str">
        <f>IF(AP421="-","-",AP421*INDEX('3c Mappings'!$C$8:$O$21,MATCH($C448,'3c Mappings'!$B$8:$B$21,0),MATCH($B448,'3c Mappings'!$C$7:$O$7,0)))</f>
        <v>-</v>
      </c>
      <c r="AQ448" s="80" t="str">
        <f>IF(AQ421="-","-",AQ421*INDEX('3c Mappings'!$C$8:$O$21,MATCH($C448,'3c Mappings'!$B$8:$B$21,0),MATCH($B448,'3c Mappings'!$C$7:$O$7,0)))</f>
        <v>-</v>
      </c>
      <c r="AR448" s="80" t="str">
        <f>IF(AR421="-","-",AR421*INDEX('3c Mappings'!$C$8:$O$21,MATCH($C448,'3c Mappings'!$B$8:$B$21,0),MATCH($B448,'3c Mappings'!$C$7:$O$7,0)))</f>
        <v>-</v>
      </c>
      <c r="AS448" s="80" t="str">
        <f>IF(AS421="-","-",AS421*INDEX('3c Mappings'!$C$8:$O$21,MATCH($C448,'3c Mappings'!$B$8:$B$21,0),MATCH($B448,'3c Mappings'!$C$7:$O$7,0)))</f>
        <v>-</v>
      </c>
      <c r="AT448" s="80" t="str">
        <f>IF(AT421="-","-",AT421*INDEX('3c Mappings'!$C$8:$O$21,MATCH($C448,'3c Mappings'!$B$8:$B$21,0),MATCH($B448,'3c Mappings'!$C$7:$O$7,0)))</f>
        <v>-</v>
      </c>
      <c r="AU448" s="80" t="str">
        <f>IF(AU421="-","-",AU421*INDEX('3c Mappings'!$C$8:$O$21,MATCH($C448,'3c Mappings'!$B$8:$B$21,0),MATCH($B448,'3c Mappings'!$C$7:$O$7,0)))</f>
        <v>-</v>
      </c>
      <c r="AV448" s="80" t="str">
        <f>IF(AV421="-","-",AV421*INDEX('3c Mappings'!$C$8:$O$21,MATCH($C448,'3c Mappings'!$B$8:$B$21,0),MATCH($B448,'3c Mappings'!$C$7:$O$7,0)))</f>
        <v>-</v>
      </c>
      <c r="AW448" s="80" t="str">
        <f>IF(AW421="-","-",AW421*INDEX('3c Mappings'!$C$8:$O$21,MATCH($C448,'3c Mappings'!$B$8:$B$21,0),MATCH($B448,'3c Mappings'!$C$7:$O$7,0)))</f>
        <v>-</v>
      </c>
      <c r="AX448" s="80" t="str">
        <f>IF(AX421="-","-",AX421*INDEX('3c Mappings'!$C$8:$O$21,MATCH($C448,'3c Mappings'!$B$8:$B$21,0),MATCH($B448,'3c Mappings'!$C$7:$O$7,0)))</f>
        <v>-</v>
      </c>
      <c r="AY448" s="80" t="str">
        <f>IF(AY421="-","-",AY421*INDEX('3c Mappings'!$C$8:$O$21,MATCH($C448,'3c Mappings'!$B$8:$B$21,0),MATCH($B448,'3c Mappings'!$C$7:$O$7,0)))</f>
        <v>-</v>
      </c>
      <c r="AZ448" s="80" t="str">
        <f>IF(AZ421="-","-",AZ421*INDEX('3c Mappings'!$C$8:$O$21,MATCH($C448,'3c Mappings'!$B$8:$B$21,0),MATCH($B448,'3c Mappings'!$C$7:$O$7,0)))</f>
        <v>-</v>
      </c>
      <c r="BA448" s="80" t="str">
        <f>IF(BA421="-","-",BA421*INDEX('3c Mappings'!$C$8:$O$21,MATCH($C448,'3c Mappings'!$B$8:$B$21,0),MATCH($B448,'3c Mappings'!$C$7:$O$7,0)))</f>
        <v>-</v>
      </c>
      <c r="BB448" s="80" t="str">
        <f>IF(BB421="-","-",BB421*INDEX('3c Mappings'!$C$8:$O$21,MATCH($C448,'3c Mappings'!$B$8:$B$21,0),MATCH($B448,'3c Mappings'!$C$7:$O$7,0)))</f>
        <v>-</v>
      </c>
    </row>
    <row r="449" spans="1:54" s="14" customFormat="1" ht="11.45">
      <c r="A449" s="10"/>
      <c r="B449" s="72" t="s">
        <v>208</v>
      </c>
      <c r="C449" s="150" t="s">
        <v>176</v>
      </c>
      <c r="D449" s="213"/>
      <c r="E449" s="29"/>
      <c r="F449" s="80"/>
      <c r="G449" s="80"/>
      <c r="H449" s="80"/>
      <c r="I449" s="80"/>
      <c r="J449" s="80"/>
      <c r="K449" s="80"/>
      <c r="L449" s="80"/>
      <c r="M449" s="80"/>
      <c r="N449" s="82"/>
      <c r="O449" s="80"/>
      <c r="P449" s="80"/>
      <c r="Q449" s="80"/>
      <c r="R449" s="80"/>
      <c r="S449" s="80"/>
      <c r="T449" s="80"/>
      <c r="U449" s="80"/>
      <c r="V449" s="80">
        <f>IF(V422="-","-",V422*INDEX('3c Mappings'!$C$8:$O$21,MATCH($C449,'3c Mappings'!$B$8:$B$21,0),MATCH($B449,'3c Mappings'!$C$7:$O$7,0)))</f>
        <v>0</v>
      </c>
      <c r="W449" s="80">
        <f>IF(W422="-","-",W422*INDEX('3c Mappings'!$C$8:$O$21,MATCH($C449,'3c Mappings'!$B$8:$B$21,0),MATCH($B449,'3c Mappings'!$C$7:$O$7,0)))</f>
        <v>0</v>
      </c>
      <c r="X449" s="80">
        <f>IF(X422="-","-",X422*INDEX('3c Mappings'!$C$8:$O$21,MATCH($C449,'3c Mappings'!$B$8:$B$21,0),MATCH($B449,'3c Mappings'!$C$7:$O$7,0)))</f>
        <v>0</v>
      </c>
      <c r="Y449" s="80">
        <f>IF(Y422="-","-",Y422*INDEX('3c Mappings'!$C$8:$O$21,MATCH($C449,'3c Mappings'!$B$8:$B$21,0),MATCH($B449,'3c Mappings'!$C$7:$O$7,0)))</f>
        <v>0</v>
      </c>
      <c r="Z449" s="80">
        <f>IF(Z422="-","-",Z422*INDEX('3c Mappings'!$C$8:$O$21,MATCH($C449,'3c Mappings'!$B$8:$B$21,0),MATCH($B449,'3c Mappings'!$C$7:$O$7,0)))</f>
        <v>0</v>
      </c>
      <c r="AA449" s="80">
        <f>IF(AA422="-","-",AA422*INDEX('3c Mappings'!$C$8:$O$21,MATCH($C449,'3c Mappings'!$B$8:$B$21,0),MATCH($B449,'3c Mappings'!$C$7:$O$7,0)))</f>
        <v>0</v>
      </c>
      <c r="AB449" s="80">
        <f>IF(AB422="-","-",AB422*INDEX('3c Mappings'!$C$8:$O$21,MATCH($C449,'3c Mappings'!$B$8:$B$21,0),MATCH($B449,'3c Mappings'!$C$7:$O$7,0)))</f>
        <v>0</v>
      </c>
      <c r="AC449" s="80">
        <f>IF(AC422="-","-",AC422*INDEX('3c Mappings'!$C$8:$O$21,MATCH($C449,'3c Mappings'!$B$8:$B$21,0),MATCH($B449,'3c Mappings'!$C$7:$O$7,0)))</f>
        <v>0</v>
      </c>
      <c r="AD449" s="80">
        <f>IF(AD422="-","-",AD422*INDEX('3c Mappings'!$C$8:$O$21,MATCH($C449,'3c Mappings'!$B$8:$B$21,0),MATCH($B449,'3c Mappings'!$C$7:$O$7,0)))</f>
        <v>0</v>
      </c>
      <c r="AE449" s="80">
        <f>IF(AE422="-","-",AE422*INDEX('3c Mappings'!$C$8:$O$21,MATCH($C449,'3c Mappings'!$B$8:$B$21,0),MATCH($B449,'3c Mappings'!$C$7:$O$7,0)))</f>
        <v>0</v>
      </c>
      <c r="AF449" s="80">
        <f>IF(AF422="-","-",AF422*INDEX('3c Mappings'!$C$8:$O$21,MATCH($C449,'3c Mappings'!$B$8:$B$21,0),MATCH($B449,'3c Mappings'!$C$7:$O$7,0)))</f>
        <v>0</v>
      </c>
      <c r="AG449" s="80">
        <f>IF(AG422="-","-",AG422*INDEX('3c Mappings'!$C$8:$O$21,MATCH($C449,'3c Mappings'!$B$8:$B$21,0),MATCH($B449,'3c Mappings'!$C$7:$O$7,0)))</f>
        <v>0</v>
      </c>
      <c r="AH449" s="80" t="str">
        <f>IF(AH422="-","-",AH422*INDEX('3c Mappings'!$C$8:$O$21,MATCH($C449,'3c Mappings'!$B$8:$B$21,0),MATCH($B449,'3c Mappings'!$C$7:$O$7,0)))</f>
        <v>-</v>
      </c>
      <c r="AI449" s="80" t="str">
        <f>IF(AI422="-","-",AI422*INDEX('3c Mappings'!$C$8:$O$21,MATCH($C449,'3c Mappings'!$B$8:$B$21,0),MATCH($B449,'3c Mappings'!$C$7:$O$7,0)))</f>
        <v>-</v>
      </c>
      <c r="AJ449" s="80" t="str">
        <f>IF(AJ422="-","-",AJ422*INDEX('3c Mappings'!$C$8:$O$21,MATCH($C449,'3c Mappings'!$B$8:$B$21,0),MATCH($B449,'3c Mappings'!$C$7:$O$7,0)))</f>
        <v>-</v>
      </c>
      <c r="AK449" s="80" t="str">
        <f>IF(AK422="-","-",AK422*INDEX('3c Mappings'!$C$8:$O$21,MATCH($C449,'3c Mappings'!$B$8:$B$21,0),MATCH($B449,'3c Mappings'!$C$7:$O$7,0)))</f>
        <v>-</v>
      </c>
      <c r="AL449" s="80" t="str">
        <f>IF(AL422="-","-",AL422*INDEX('3c Mappings'!$C$8:$O$21,MATCH($C449,'3c Mappings'!$B$8:$B$21,0),MATCH($B449,'3c Mappings'!$C$7:$O$7,0)))</f>
        <v>-</v>
      </c>
      <c r="AM449" s="80" t="str">
        <f>IF(AM422="-","-",AM422*INDEX('3c Mappings'!$C$8:$O$21,MATCH($C449,'3c Mappings'!$B$8:$B$21,0),MATCH($B449,'3c Mappings'!$C$7:$O$7,0)))</f>
        <v>-</v>
      </c>
      <c r="AN449" s="80" t="str">
        <f>IF(AN422="-","-",AN422*INDEX('3c Mappings'!$C$8:$O$21,MATCH($C449,'3c Mappings'!$B$8:$B$21,0),MATCH($B449,'3c Mappings'!$C$7:$O$7,0)))</f>
        <v>-</v>
      </c>
      <c r="AO449" s="80" t="str">
        <f>IF(AO422="-","-",AO422*INDEX('3c Mappings'!$C$8:$O$21,MATCH($C449,'3c Mappings'!$B$8:$B$21,0),MATCH($B449,'3c Mappings'!$C$7:$O$7,0)))</f>
        <v>-</v>
      </c>
      <c r="AP449" s="80" t="str">
        <f>IF(AP422="-","-",AP422*INDEX('3c Mappings'!$C$8:$O$21,MATCH($C449,'3c Mappings'!$B$8:$B$21,0),MATCH($B449,'3c Mappings'!$C$7:$O$7,0)))</f>
        <v>-</v>
      </c>
      <c r="AQ449" s="80" t="str">
        <f>IF(AQ422="-","-",AQ422*INDEX('3c Mappings'!$C$8:$O$21,MATCH($C449,'3c Mappings'!$B$8:$B$21,0),MATCH($B449,'3c Mappings'!$C$7:$O$7,0)))</f>
        <v>-</v>
      </c>
      <c r="AR449" s="80" t="str">
        <f>IF(AR422="-","-",AR422*INDEX('3c Mappings'!$C$8:$O$21,MATCH($C449,'3c Mappings'!$B$8:$B$21,0),MATCH($B449,'3c Mappings'!$C$7:$O$7,0)))</f>
        <v>-</v>
      </c>
      <c r="AS449" s="80" t="str">
        <f>IF(AS422="-","-",AS422*INDEX('3c Mappings'!$C$8:$O$21,MATCH($C449,'3c Mappings'!$B$8:$B$21,0),MATCH($B449,'3c Mappings'!$C$7:$O$7,0)))</f>
        <v>-</v>
      </c>
      <c r="AT449" s="80" t="str">
        <f>IF(AT422="-","-",AT422*INDEX('3c Mappings'!$C$8:$O$21,MATCH($C449,'3c Mappings'!$B$8:$B$21,0),MATCH($B449,'3c Mappings'!$C$7:$O$7,0)))</f>
        <v>-</v>
      </c>
      <c r="AU449" s="80" t="str">
        <f>IF(AU422="-","-",AU422*INDEX('3c Mappings'!$C$8:$O$21,MATCH($C449,'3c Mappings'!$B$8:$B$21,0),MATCH($B449,'3c Mappings'!$C$7:$O$7,0)))</f>
        <v>-</v>
      </c>
      <c r="AV449" s="80" t="str">
        <f>IF(AV422="-","-",AV422*INDEX('3c Mappings'!$C$8:$O$21,MATCH($C449,'3c Mappings'!$B$8:$B$21,0),MATCH($B449,'3c Mappings'!$C$7:$O$7,0)))</f>
        <v>-</v>
      </c>
      <c r="AW449" s="80" t="str">
        <f>IF(AW422="-","-",AW422*INDEX('3c Mappings'!$C$8:$O$21,MATCH($C449,'3c Mappings'!$B$8:$B$21,0),MATCH($B449,'3c Mappings'!$C$7:$O$7,0)))</f>
        <v>-</v>
      </c>
      <c r="AX449" s="80" t="str">
        <f>IF(AX422="-","-",AX422*INDEX('3c Mappings'!$C$8:$O$21,MATCH($C449,'3c Mappings'!$B$8:$B$21,0),MATCH($B449,'3c Mappings'!$C$7:$O$7,0)))</f>
        <v>-</v>
      </c>
      <c r="AY449" s="80" t="str">
        <f>IF(AY422="-","-",AY422*INDEX('3c Mappings'!$C$8:$O$21,MATCH($C449,'3c Mappings'!$B$8:$B$21,0),MATCH($B449,'3c Mappings'!$C$7:$O$7,0)))</f>
        <v>-</v>
      </c>
      <c r="AZ449" s="80" t="str">
        <f>IF(AZ422="-","-",AZ422*INDEX('3c Mappings'!$C$8:$O$21,MATCH($C449,'3c Mappings'!$B$8:$B$21,0),MATCH($B449,'3c Mappings'!$C$7:$O$7,0)))</f>
        <v>-</v>
      </c>
      <c r="BA449" s="80" t="str">
        <f>IF(BA422="-","-",BA422*INDEX('3c Mappings'!$C$8:$O$21,MATCH($C449,'3c Mappings'!$B$8:$B$21,0),MATCH($B449,'3c Mappings'!$C$7:$O$7,0)))</f>
        <v>-</v>
      </c>
      <c r="BB449" s="80" t="str">
        <f>IF(BB422="-","-",BB422*INDEX('3c Mappings'!$C$8:$O$21,MATCH($C449,'3c Mappings'!$B$8:$B$21,0),MATCH($B449,'3c Mappings'!$C$7:$O$7,0)))</f>
        <v>-</v>
      </c>
    </row>
    <row r="450" spans="1:54" s="14" customFormat="1" ht="11.45">
      <c r="A450" s="10"/>
      <c r="B450" s="72" t="s">
        <v>209</v>
      </c>
      <c r="C450" s="150" t="s">
        <v>176</v>
      </c>
      <c r="D450" s="213"/>
      <c r="E450" s="29"/>
      <c r="F450" s="80"/>
      <c r="G450" s="80"/>
      <c r="H450" s="80"/>
      <c r="I450" s="80"/>
      <c r="J450" s="80"/>
      <c r="K450" s="80"/>
      <c r="L450" s="80"/>
      <c r="M450" s="80"/>
      <c r="N450" s="82"/>
      <c r="O450" s="80"/>
      <c r="P450" s="80"/>
      <c r="Q450" s="80"/>
      <c r="R450" s="80"/>
      <c r="S450" s="80"/>
      <c r="T450" s="80"/>
      <c r="U450" s="80"/>
      <c r="V450" s="80">
        <f>IF(V423="-","-",V423*INDEX('3c Mappings'!$C$8:$O$21,MATCH($C450,'3c Mappings'!$B$8:$B$21,0),MATCH($B450,'3c Mappings'!$C$7:$O$7,0)))</f>
        <v>0</v>
      </c>
      <c r="W450" s="80">
        <f>IF(W423="-","-",W423*INDEX('3c Mappings'!$C$8:$O$21,MATCH($C450,'3c Mappings'!$B$8:$B$21,0),MATCH($B450,'3c Mappings'!$C$7:$O$7,0)))</f>
        <v>0</v>
      </c>
      <c r="X450" s="80">
        <f>IF(X423="-","-",X423*INDEX('3c Mappings'!$C$8:$O$21,MATCH($C450,'3c Mappings'!$B$8:$B$21,0),MATCH($B450,'3c Mappings'!$C$7:$O$7,0)))</f>
        <v>0</v>
      </c>
      <c r="Y450" s="80">
        <f>IF(Y423="-","-",Y423*INDEX('3c Mappings'!$C$8:$O$21,MATCH($C450,'3c Mappings'!$B$8:$B$21,0),MATCH($B450,'3c Mappings'!$C$7:$O$7,0)))</f>
        <v>0</v>
      </c>
      <c r="Z450" s="80">
        <f>IF(Z423="-","-",Z423*INDEX('3c Mappings'!$C$8:$O$21,MATCH($C450,'3c Mappings'!$B$8:$B$21,0),MATCH($B450,'3c Mappings'!$C$7:$O$7,0)))</f>
        <v>0</v>
      </c>
      <c r="AA450" s="80">
        <f>IF(AA423="-","-",AA423*INDEX('3c Mappings'!$C$8:$O$21,MATCH($C450,'3c Mappings'!$B$8:$B$21,0),MATCH($B450,'3c Mappings'!$C$7:$O$7,0)))</f>
        <v>0</v>
      </c>
      <c r="AB450" s="80">
        <f>IF(AB423="-","-",AB423*INDEX('3c Mappings'!$C$8:$O$21,MATCH($C450,'3c Mappings'!$B$8:$B$21,0),MATCH($B450,'3c Mappings'!$C$7:$O$7,0)))</f>
        <v>0</v>
      </c>
      <c r="AC450" s="80">
        <f>IF(AC423="-","-",AC423*INDEX('3c Mappings'!$C$8:$O$21,MATCH($C450,'3c Mappings'!$B$8:$B$21,0),MATCH($B450,'3c Mappings'!$C$7:$O$7,0)))</f>
        <v>0</v>
      </c>
      <c r="AD450" s="80">
        <f>IF(AD423="-","-",AD423*INDEX('3c Mappings'!$C$8:$O$21,MATCH($C450,'3c Mappings'!$B$8:$B$21,0),MATCH($B450,'3c Mappings'!$C$7:$O$7,0)))</f>
        <v>0</v>
      </c>
      <c r="AE450" s="80">
        <f>IF(AE423="-","-",AE423*INDEX('3c Mappings'!$C$8:$O$21,MATCH($C450,'3c Mappings'!$B$8:$B$21,0),MATCH($B450,'3c Mappings'!$C$7:$O$7,0)))</f>
        <v>0</v>
      </c>
      <c r="AF450" s="80">
        <f>IF(AF423="-","-",AF423*INDEX('3c Mappings'!$C$8:$O$21,MATCH($C450,'3c Mappings'!$B$8:$B$21,0),MATCH($B450,'3c Mappings'!$C$7:$O$7,0)))</f>
        <v>0</v>
      </c>
      <c r="AG450" s="80">
        <f>IF(AG423="-","-",AG423*INDEX('3c Mappings'!$C$8:$O$21,MATCH($C450,'3c Mappings'!$B$8:$B$21,0),MATCH($B450,'3c Mappings'!$C$7:$O$7,0)))</f>
        <v>0</v>
      </c>
      <c r="AH450" s="80" t="str">
        <f>IF(AH423="-","-",AH423*INDEX('3c Mappings'!$C$8:$O$21,MATCH($C450,'3c Mappings'!$B$8:$B$21,0),MATCH($B450,'3c Mappings'!$C$7:$O$7,0)))</f>
        <v>-</v>
      </c>
      <c r="AI450" s="80" t="str">
        <f>IF(AI423="-","-",AI423*INDEX('3c Mappings'!$C$8:$O$21,MATCH($C450,'3c Mappings'!$B$8:$B$21,0),MATCH($B450,'3c Mappings'!$C$7:$O$7,0)))</f>
        <v>-</v>
      </c>
      <c r="AJ450" s="80" t="str">
        <f>IF(AJ423="-","-",AJ423*INDEX('3c Mappings'!$C$8:$O$21,MATCH($C450,'3c Mappings'!$B$8:$B$21,0),MATCH($B450,'3c Mappings'!$C$7:$O$7,0)))</f>
        <v>-</v>
      </c>
      <c r="AK450" s="80" t="str">
        <f>IF(AK423="-","-",AK423*INDEX('3c Mappings'!$C$8:$O$21,MATCH($C450,'3c Mappings'!$B$8:$B$21,0),MATCH($B450,'3c Mappings'!$C$7:$O$7,0)))</f>
        <v>-</v>
      </c>
      <c r="AL450" s="80" t="str">
        <f>IF(AL423="-","-",AL423*INDEX('3c Mappings'!$C$8:$O$21,MATCH($C450,'3c Mappings'!$B$8:$B$21,0),MATCH($B450,'3c Mappings'!$C$7:$O$7,0)))</f>
        <v>-</v>
      </c>
      <c r="AM450" s="80" t="str">
        <f>IF(AM423="-","-",AM423*INDEX('3c Mappings'!$C$8:$O$21,MATCH($C450,'3c Mappings'!$B$8:$B$21,0),MATCH($B450,'3c Mappings'!$C$7:$O$7,0)))</f>
        <v>-</v>
      </c>
      <c r="AN450" s="80" t="str">
        <f>IF(AN423="-","-",AN423*INDEX('3c Mappings'!$C$8:$O$21,MATCH($C450,'3c Mappings'!$B$8:$B$21,0),MATCH($B450,'3c Mappings'!$C$7:$O$7,0)))</f>
        <v>-</v>
      </c>
      <c r="AO450" s="80" t="str">
        <f>IF(AO423="-","-",AO423*INDEX('3c Mappings'!$C$8:$O$21,MATCH($C450,'3c Mappings'!$B$8:$B$21,0),MATCH($B450,'3c Mappings'!$C$7:$O$7,0)))</f>
        <v>-</v>
      </c>
      <c r="AP450" s="80" t="str">
        <f>IF(AP423="-","-",AP423*INDEX('3c Mappings'!$C$8:$O$21,MATCH($C450,'3c Mappings'!$B$8:$B$21,0),MATCH($B450,'3c Mappings'!$C$7:$O$7,0)))</f>
        <v>-</v>
      </c>
      <c r="AQ450" s="80" t="str">
        <f>IF(AQ423="-","-",AQ423*INDEX('3c Mappings'!$C$8:$O$21,MATCH($C450,'3c Mappings'!$B$8:$B$21,0),MATCH($B450,'3c Mappings'!$C$7:$O$7,0)))</f>
        <v>-</v>
      </c>
      <c r="AR450" s="80" t="str">
        <f>IF(AR423="-","-",AR423*INDEX('3c Mappings'!$C$8:$O$21,MATCH($C450,'3c Mappings'!$B$8:$B$21,0),MATCH($B450,'3c Mappings'!$C$7:$O$7,0)))</f>
        <v>-</v>
      </c>
      <c r="AS450" s="80" t="str">
        <f>IF(AS423="-","-",AS423*INDEX('3c Mappings'!$C$8:$O$21,MATCH($C450,'3c Mappings'!$B$8:$B$21,0),MATCH($B450,'3c Mappings'!$C$7:$O$7,0)))</f>
        <v>-</v>
      </c>
      <c r="AT450" s="80" t="str">
        <f>IF(AT423="-","-",AT423*INDEX('3c Mappings'!$C$8:$O$21,MATCH($C450,'3c Mappings'!$B$8:$B$21,0),MATCH($B450,'3c Mappings'!$C$7:$O$7,0)))</f>
        <v>-</v>
      </c>
      <c r="AU450" s="80" t="str">
        <f>IF(AU423="-","-",AU423*INDEX('3c Mappings'!$C$8:$O$21,MATCH($C450,'3c Mappings'!$B$8:$B$21,0),MATCH($B450,'3c Mappings'!$C$7:$O$7,0)))</f>
        <v>-</v>
      </c>
      <c r="AV450" s="80" t="str">
        <f>IF(AV423="-","-",AV423*INDEX('3c Mappings'!$C$8:$O$21,MATCH($C450,'3c Mappings'!$B$8:$B$21,0),MATCH($B450,'3c Mappings'!$C$7:$O$7,0)))</f>
        <v>-</v>
      </c>
      <c r="AW450" s="80" t="str">
        <f>IF(AW423="-","-",AW423*INDEX('3c Mappings'!$C$8:$O$21,MATCH($C450,'3c Mappings'!$B$8:$B$21,0),MATCH($B450,'3c Mappings'!$C$7:$O$7,0)))</f>
        <v>-</v>
      </c>
      <c r="AX450" s="80" t="str">
        <f>IF(AX423="-","-",AX423*INDEX('3c Mappings'!$C$8:$O$21,MATCH($C450,'3c Mappings'!$B$8:$B$21,0),MATCH($B450,'3c Mappings'!$C$7:$O$7,0)))</f>
        <v>-</v>
      </c>
      <c r="AY450" s="80" t="str">
        <f>IF(AY423="-","-",AY423*INDEX('3c Mappings'!$C$8:$O$21,MATCH($C450,'3c Mappings'!$B$8:$B$21,0),MATCH($B450,'3c Mappings'!$C$7:$O$7,0)))</f>
        <v>-</v>
      </c>
      <c r="AZ450" s="80" t="str">
        <f>IF(AZ423="-","-",AZ423*INDEX('3c Mappings'!$C$8:$O$21,MATCH($C450,'3c Mappings'!$B$8:$B$21,0),MATCH($B450,'3c Mappings'!$C$7:$O$7,0)))</f>
        <v>-</v>
      </c>
      <c r="BA450" s="80" t="str">
        <f>IF(BA423="-","-",BA423*INDEX('3c Mappings'!$C$8:$O$21,MATCH($C450,'3c Mappings'!$B$8:$B$21,0),MATCH($B450,'3c Mappings'!$C$7:$O$7,0)))</f>
        <v>-</v>
      </c>
      <c r="BB450" s="80" t="str">
        <f>IF(BB423="-","-",BB423*INDEX('3c Mappings'!$C$8:$O$21,MATCH($C450,'3c Mappings'!$B$8:$B$21,0),MATCH($B450,'3c Mappings'!$C$7:$O$7,0)))</f>
        <v>-</v>
      </c>
    </row>
    <row r="451" spans="1:54" s="14" customFormat="1" ht="11.45">
      <c r="A451" s="10"/>
      <c r="B451" s="72" t="s">
        <v>210</v>
      </c>
      <c r="C451" s="150" t="s">
        <v>176</v>
      </c>
      <c r="D451" s="213"/>
      <c r="E451" s="29"/>
      <c r="F451" s="80"/>
      <c r="G451" s="80"/>
      <c r="H451" s="80"/>
      <c r="I451" s="80"/>
      <c r="J451" s="80"/>
      <c r="K451" s="80"/>
      <c r="L451" s="80"/>
      <c r="M451" s="80"/>
      <c r="N451" s="82"/>
      <c r="O451" s="80"/>
      <c r="P451" s="80"/>
      <c r="Q451" s="80"/>
      <c r="R451" s="80"/>
      <c r="S451" s="80"/>
      <c r="T451" s="80"/>
      <c r="U451" s="80"/>
      <c r="V451" s="80">
        <f>IF(V424="-","-",V424*INDEX('3c Mappings'!$C$8:$O$21,MATCH($C451,'3c Mappings'!$B$8:$B$21,0),MATCH($B451,'3c Mappings'!$C$7:$O$7,0)))</f>
        <v>0.51520316451822068</v>
      </c>
      <c r="W451" s="80">
        <f>IF(W424="-","-",W424*INDEX('3c Mappings'!$C$8:$O$21,MATCH($C451,'3c Mappings'!$B$8:$B$21,0),MATCH($B451,'3c Mappings'!$C$7:$O$7,0)))</f>
        <v>0.65764204042230379</v>
      </c>
      <c r="X451" s="80">
        <f>IF(X424="-","-",X424*INDEX('3c Mappings'!$C$8:$O$21,MATCH($C451,'3c Mappings'!$B$8:$B$21,0),MATCH($B451,'3c Mappings'!$C$7:$O$7,0)))</f>
        <v>0.61065316557070326</v>
      </c>
      <c r="Y451" s="80">
        <f>IF(Y424="-","-",Y424*INDEX('3c Mappings'!$C$8:$O$21,MATCH($C451,'3c Mappings'!$B$8:$B$21,0),MATCH($B451,'3c Mappings'!$C$7:$O$7,0)))</f>
        <v>0.61065316557070326</v>
      </c>
      <c r="Z451" s="80">
        <f>IF(Z424="-","-",Z424*INDEX('3c Mappings'!$C$8:$O$21,MATCH($C451,'3c Mappings'!$B$8:$B$21,0),MATCH($B451,'3c Mappings'!$C$7:$O$7,0)))</f>
        <v>0.71847542223116467</v>
      </c>
      <c r="AA451" s="80">
        <f>IF(AA424="-","-",AA424*INDEX('3c Mappings'!$C$8:$O$21,MATCH($C451,'3c Mappings'!$B$8:$B$21,0),MATCH($B451,'3c Mappings'!$C$7:$O$7,0)))</f>
        <v>0.71847542223116467</v>
      </c>
      <c r="AB451" s="80">
        <f>IF(AB424="-","-",AB424*INDEX('3c Mappings'!$C$8:$O$21,MATCH($C451,'3c Mappings'!$B$8:$B$21,0),MATCH($B451,'3c Mappings'!$C$7:$O$7,0)))</f>
        <v>0.65375267250550251</v>
      </c>
      <c r="AC451" s="80">
        <f>IF(AC424="-","-",AC424*INDEX('3c Mappings'!$C$8:$O$21,MATCH($C451,'3c Mappings'!$B$8:$B$21,0),MATCH($B451,'3c Mappings'!$C$7:$O$7,0)))</f>
        <v>0.65375267250550251</v>
      </c>
      <c r="AD451" s="80">
        <f>IF(AD424="-","-",AD424*INDEX('3c Mappings'!$C$8:$O$21,MATCH($C451,'3c Mappings'!$B$8:$B$21,0),MATCH($B451,'3c Mappings'!$C$7:$O$7,0)))</f>
        <v>0.39384428539765337</v>
      </c>
      <c r="AE451" s="80">
        <f>IF(AE424="-","-",AE424*INDEX('3c Mappings'!$C$8:$O$21,MATCH($C451,'3c Mappings'!$B$8:$B$21,0),MATCH($B451,'3c Mappings'!$C$7:$O$7,0)))</f>
        <v>0.39384428539765337</v>
      </c>
      <c r="AF451" s="80">
        <f>IF(AF424="-","-",AF424*INDEX('3c Mappings'!$C$8:$O$21,MATCH($C451,'3c Mappings'!$B$8:$B$21,0),MATCH($B451,'3c Mappings'!$C$7:$O$7,0)))</f>
        <v>0.72986350223480756</v>
      </c>
      <c r="AG451" s="80">
        <f>IF(AG424="-","-",AG424*INDEX('3c Mappings'!$C$8:$O$21,MATCH($C451,'3c Mappings'!$B$8:$B$21,0),MATCH($B451,'3c Mappings'!$C$7:$O$7,0)))</f>
        <v>0.72986350223480756</v>
      </c>
      <c r="AH451" s="80" t="str">
        <f>IF(AH424="-","-",AH424*INDEX('3c Mappings'!$C$8:$O$21,MATCH($C451,'3c Mappings'!$B$8:$B$21,0),MATCH($B451,'3c Mappings'!$C$7:$O$7,0)))</f>
        <v>-</v>
      </c>
      <c r="AI451" s="80" t="str">
        <f>IF(AI424="-","-",AI424*INDEX('3c Mappings'!$C$8:$O$21,MATCH($C451,'3c Mappings'!$B$8:$B$21,0),MATCH($B451,'3c Mappings'!$C$7:$O$7,0)))</f>
        <v>-</v>
      </c>
      <c r="AJ451" s="80" t="str">
        <f>IF(AJ424="-","-",AJ424*INDEX('3c Mappings'!$C$8:$O$21,MATCH($C451,'3c Mappings'!$B$8:$B$21,0),MATCH($B451,'3c Mappings'!$C$7:$O$7,0)))</f>
        <v>-</v>
      </c>
      <c r="AK451" s="80" t="str">
        <f>IF(AK424="-","-",AK424*INDEX('3c Mappings'!$C$8:$O$21,MATCH($C451,'3c Mappings'!$B$8:$B$21,0),MATCH($B451,'3c Mappings'!$C$7:$O$7,0)))</f>
        <v>-</v>
      </c>
      <c r="AL451" s="80" t="str">
        <f>IF(AL424="-","-",AL424*INDEX('3c Mappings'!$C$8:$O$21,MATCH($C451,'3c Mappings'!$B$8:$B$21,0),MATCH($B451,'3c Mappings'!$C$7:$O$7,0)))</f>
        <v>-</v>
      </c>
      <c r="AM451" s="80" t="str">
        <f>IF(AM424="-","-",AM424*INDEX('3c Mappings'!$C$8:$O$21,MATCH($C451,'3c Mappings'!$B$8:$B$21,0),MATCH($B451,'3c Mappings'!$C$7:$O$7,0)))</f>
        <v>-</v>
      </c>
      <c r="AN451" s="80" t="str">
        <f>IF(AN424="-","-",AN424*INDEX('3c Mappings'!$C$8:$O$21,MATCH($C451,'3c Mappings'!$B$8:$B$21,0),MATCH($B451,'3c Mappings'!$C$7:$O$7,0)))</f>
        <v>-</v>
      </c>
      <c r="AO451" s="80" t="str">
        <f>IF(AO424="-","-",AO424*INDEX('3c Mappings'!$C$8:$O$21,MATCH($C451,'3c Mappings'!$B$8:$B$21,0),MATCH($B451,'3c Mappings'!$C$7:$O$7,0)))</f>
        <v>-</v>
      </c>
      <c r="AP451" s="80" t="str">
        <f>IF(AP424="-","-",AP424*INDEX('3c Mappings'!$C$8:$O$21,MATCH($C451,'3c Mappings'!$B$8:$B$21,0),MATCH($B451,'3c Mappings'!$C$7:$O$7,0)))</f>
        <v>-</v>
      </c>
      <c r="AQ451" s="80" t="str">
        <f>IF(AQ424="-","-",AQ424*INDEX('3c Mappings'!$C$8:$O$21,MATCH($C451,'3c Mappings'!$B$8:$B$21,0),MATCH($B451,'3c Mappings'!$C$7:$O$7,0)))</f>
        <v>-</v>
      </c>
      <c r="AR451" s="80" t="str">
        <f>IF(AR424="-","-",AR424*INDEX('3c Mappings'!$C$8:$O$21,MATCH($C451,'3c Mappings'!$B$8:$B$21,0),MATCH($B451,'3c Mappings'!$C$7:$O$7,0)))</f>
        <v>-</v>
      </c>
      <c r="AS451" s="80" t="str">
        <f>IF(AS424="-","-",AS424*INDEX('3c Mappings'!$C$8:$O$21,MATCH($C451,'3c Mappings'!$B$8:$B$21,0),MATCH($B451,'3c Mappings'!$C$7:$O$7,0)))</f>
        <v>-</v>
      </c>
      <c r="AT451" s="80" t="str">
        <f>IF(AT424="-","-",AT424*INDEX('3c Mappings'!$C$8:$O$21,MATCH($C451,'3c Mappings'!$B$8:$B$21,0),MATCH($B451,'3c Mappings'!$C$7:$O$7,0)))</f>
        <v>-</v>
      </c>
      <c r="AU451" s="80" t="str">
        <f>IF(AU424="-","-",AU424*INDEX('3c Mappings'!$C$8:$O$21,MATCH($C451,'3c Mappings'!$B$8:$B$21,0),MATCH($B451,'3c Mappings'!$C$7:$O$7,0)))</f>
        <v>-</v>
      </c>
      <c r="AV451" s="80" t="str">
        <f>IF(AV424="-","-",AV424*INDEX('3c Mappings'!$C$8:$O$21,MATCH($C451,'3c Mappings'!$B$8:$B$21,0),MATCH($B451,'3c Mappings'!$C$7:$O$7,0)))</f>
        <v>-</v>
      </c>
      <c r="AW451" s="80" t="str">
        <f>IF(AW424="-","-",AW424*INDEX('3c Mappings'!$C$8:$O$21,MATCH($C451,'3c Mappings'!$B$8:$B$21,0),MATCH($B451,'3c Mappings'!$C$7:$O$7,0)))</f>
        <v>-</v>
      </c>
      <c r="AX451" s="80" t="str">
        <f>IF(AX424="-","-",AX424*INDEX('3c Mappings'!$C$8:$O$21,MATCH($C451,'3c Mappings'!$B$8:$B$21,0),MATCH($B451,'3c Mappings'!$C$7:$O$7,0)))</f>
        <v>-</v>
      </c>
      <c r="AY451" s="80" t="str">
        <f>IF(AY424="-","-",AY424*INDEX('3c Mappings'!$C$8:$O$21,MATCH($C451,'3c Mappings'!$B$8:$B$21,0),MATCH($B451,'3c Mappings'!$C$7:$O$7,0)))</f>
        <v>-</v>
      </c>
      <c r="AZ451" s="80" t="str">
        <f>IF(AZ424="-","-",AZ424*INDEX('3c Mappings'!$C$8:$O$21,MATCH($C451,'3c Mappings'!$B$8:$B$21,0),MATCH($B451,'3c Mappings'!$C$7:$O$7,0)))</f>
        <v>-</v>
      </c>
      <c r="BA451" s="80" t="str">
        <f>IF(BA424="-","-",BA424*INDEX('3c Mappings'!$C$8:$O$21,MATCH($C451,'3c Mappings'!$B$8:$B$21,0),MATCH($B451,'3c Mappings'!$C$7:$O$7,0)))</f>
        <v>-</v>
      </c>
      <c r="BB451" s="80" t="str">
        <f>IF(BB424="-","-",BB424*INDEX('3c Mappings'!$C$8:$O$21,MATCH($C451,'3c Mappings'!$B$8:$B$21,0),MATCH($B451,'3c Mappings'!$C$7:$O$7,0)))</f>
        <v>-</v>
      </c>
    </row>
    <row r="452" spans="1:54" s="14" customFormat="1" ht="11.45">
      <c r="A452" s="10"/>
      <c r="B452" s="72" t="s">
        <v>211</v>
      </c>
      <c r="C452" s="150" t="s">
        <v>176</v>
      </c>
      <c r="D452" s="213"/>
      <c r="E452" s="29"/>
      <c r="F452" s="80"/>
      <c r="G452" s="80"/>
      <c r="H452" s="80"/>
      <c r="I452" s="80"/>
      <c r="J452" s="80"/>
      <c r="K452" s="80"/>
      <c r="L452" s="80"/>
      <c r="M452" s="80"/>
      <c r="N452" s="82"/>
      <c r="O452" s="80"/>
      <c r="P452" s="80"/>
      <c r="Q452" s="80"/>
      <c r="R452" s="80"/>
      <c r="S452" s="80"/>
      <c r="T452" s="80"/>
      <c r="U452" s="80"/>
      <c r="V452" s="80">
        <f>IF(V425="-","-",V425*INDEX('3c Mappings'!$C$8:$O$21,MATCH($C452,'3c Mappings'!$B$8:$B$21,0),MATCH($B452,'3c Mappings'!$C$7:$O$7,0)))</f>
        <v>0</v>
      </c>
      <c r="W452" s="80">
        <f>IF(W425="-","-",W425*INDEX('3c Mappings'!$C$8:$O$21,MATCH($C452,'3c Mappings'!$B$8:$B$21,0),MATCH($B452,'3c Mappings'!$C$7:$O$7,0)))</f>
        <v>0</v>
      </c>
      <c r="X452" s="80">
        <f>IF(X425="-","-",X425*INDEX('3c Mappings'!$C$8:$O$21,MATCH($C452,'3c Mappings'!$B$8:$B$21,0),MATCH($B452,'3c Mappings'!$C$7:$O$7,0)))</f>
        <v>0</v>
      </c>
      <c r="Y452" s="80">
        <f>IF(Y425="-","-",Y425*INDEX('3c Mappings'!$C$8:$O$21,MATCH($C452,'3c Mappings'!$B$8:$B$21,0),MATCH($B452,'3c Mappings'!$C$7:$O$7,0)))</f>
        <v>0</v>
      </c>
      <c r="Z452" s="80">
        <f>IF(Z425="-","-",Z425*INDEX('3c Mappings'!$C$8:$O$21,MATCH($C452,'3c Mappings'!$B$8:$B$21,0),MATCH($B452,'3c Mappings'!$C$7:$O$7,0)))</f>
        <v>0</v>
      </c>
      <c r="AA452" s="80">
        <f>IF(AA425="-","-",AA425*INDEX('3c Mappings'!$C$8:$O$21,MATCH($C452,'3c Mappings'!$B$8:$B$21,0),MATCH($B452,'3c Mappings'!$C$7:$O$7,0)))</f>
        <v>0</v>
      </c>
      <c r="AB452" s="80">
        <f>IF(AB425="-","-",AB425*INDEX('3c Mappings'!$C$8:$O$21,MATCH($C452,'3c Mappings'!$B$8:$B$21,0),MATCH($B452,'3c Mappings'!$C$7:$O$7,0)))</f>
        <v>0</v>
      </c>
      <c r="AC452" s="80">
        <f>IF(AC425="-","-",AC425*INDEX('3c Mappings'!$C$8:$O$21,MATCH($C452,'3c Mappings'!$B$8:$B$21,0),MATCH($B452,'3c Mappings'!$C$7:$O$7,0)))</f>
        <v>0</v>
      </c>
      <c r="AD452" s="80">
        <f>IF(AD425="-","-",AD425*INDEX('3c Mappings'!$C$8:$O$21,MATCH($C452,'3c Mappings'!$B$8:$B$21,0),MATCH($B452,'3c Mappings'!$C$7:$O$7,0)))</f>
        <v>0</v>
      </c>
      <c r="AE452" s="80">
        <f>IF(AE425="-","-",AE425*INDEX('3c Mappings'!$C$8:$O$21,MATCH($C452,'3c Mappings'!$B$8:$B$21,0),MATCH($B452,'3c Mappings'!$C$7:$O$7,0)))</f>
        <v>0</v>
      </c>
      <c r="AF452" s="80">
        <f>IF(AF425="-","-",AF425*INDEX('3c Mappings'!$C$8:$O$21,MATCH($C452,'3c Mappings'!$B$8:$B$21,0),MATCH($B452,'3c Mappings'!$C$7:$O$7,0)))</f>
        <v>0</v>
      </c>
      <c r="AG452" s="80">
        <f>IF(AG425="-","-",AG425*INDEX('3c Mappings'!$C$8:$O$21,MATCH($C452,'3c Mappings'!$B$8:$B$21,0),MATCH($B452,'3c Mappings'!$C$7:$O$7,0)))</f>
        <v>0</v>
      </c>
      <c r="AH452" s="80" t="str">
        <f>IF(AH425="-","-",AH425*INDEX('3c Mappings'!$C$8:$O$21,MATCH($C452,'3c Mappings'!$B$8:$B$21,0),MATCH($B452,'3c Mappings'!$C$7:$O$7,0)))</f>
        <v>-</v>
      </c>
      <c r="AI452" s="80" t="str">
        <f>IF(AI425="-","-",AI425*INDEX('3c Mappings'!$C$8:$O$21,MATCH($C452,'3c Mappings'!$B$8:$B$21,0),MATCH($B452,'3c Mappings'!$C$7:$O$7,0)))</f>
        <v>-</v>
      </c>
      <c r="AJ452" s="80" t="str">
        <f>IF(AJ425="-","-",AJ425*INDEX('3c Mappings'!$C$8:$O$21,MATCH($C452,'3c Mappings'!$B$8:$B$21,0),MATCH($B452,'3c Mappings'!$C$7:$O$7,0)))</f>
        <v>-</v>
      </c>
      <c r="AK452" s="80" t="str">
        <f>IF(AK425="-","-",AK425*INDEX('3c Mappings'!$C$8:$O$21,MATCH($C452,'3c Mappings'!$B$8:$B$21,0),MATCH($B452,'3c Mappings'!$C$7:$O$7,0)))</f>
        <v>-</v>
      </c>
      <c r="AL452" s="80" t="str">
        <f>IF(AL425="-","-",AL425*INDEX('3c Mappings'!$C$8:$O$21,MATCH($C452,'3c Mappings'!$B$8:$B$21,0),MATCH($B452,'3c Mappings'!$C$7:$O$7,0)))</f>
        <v>-</v>
      </c>
      <c r="AM452" s="80" t="str">
        <f>IF(AM425="-","-",AM425*INDEX('3c Mappings'!$C$8:$O$21,MATCH($C452,'3c Mappings'!$B$8:$B$21,0),MATCH($B452,'3c Mappings'!$C$7:$O$7,0)))</f>
        <v>-</v>
      </c>
      <c r="AN452" s="80" t="str">
        <f>IF(AN425="-","-",AN425*INDEX('3c Mappings'!$C$8:$O$21,MATCH($C452,'3c Mappings'!$B$8:$B$21,0),MATCH($B452,'3c Mappings'!$C$7:$O$7,0)))</f>
        <v>-</v>
      </c>
      <c r="AO452" s="80" t="str">
        <f>IF(AO425="-","-",AO425*INDEX('3c Mappings'!$C$8:$O$21,MATCH($C452,'3c Mappings'!$B$8:$B$21,0),MATCH($B452,'3c Mappings'!$C$7:$O$7,0)))</f>
        <v>-</v>
      </c>
      <c r="AP452" s="80" t="str">
        <f>IF(AP425="-","-",AP425*INDEX('3c Mappings'!$C$8:$O$21,MATCH($C452,'3c Mappings'!$B$8:$B$21,0),MATCH($B452,'3c Mappings'!$C$7:$O$7,0)))</f>
        <v>-</v>
      </c>
      <c r="AQ452" s="80" t="str">
        <f>IF(AQ425="-","-",AQ425*INDEX('3c Mappings'!$C$8:$O$21,MATCH($C452,'3c Mappings'!$B$8:$B$21,0),MATCH($B452,'3c Mappings'!$C$7:$O$7,0)))</f>
        <v>-</v>
      </c>
      <c r="AR452" s="80" t="str">
        <f>IF(AR425="-","-",AR425*INDEX('3c Mappings'!$C$8:$O$21,MATCH($C452,'3c Mappings'!$B$8:$B$21,0),MATCH($B452,'3c Mappings'!$C$7:$O$7,0)))</f>
        <v>-</v>
      </c>
      <c r="AS452" s="80" t="str">
        <f>IF(AS425="-","-",AS425*INDEX('3c Mappings'!$C$8:$O$21,MATCH($C452,'3c Mappings'!$B$8:$B$21,0),MATCH($B452,'3c Mappings'!$C$7:$O$7,0)))</f>
        <v>-</v>
      </c>
      <c r="AT452" s="80" t="str">
        <f>IF(AT425="-","-",AT425*INDEX('3c Mappings'!$C$8:$O$21,MATCH($C452,'3c Mappings'!$B$8:$B$21,0),MATCH($B452,'3c Mappings'!$C$7:$O$7,0)))</f>
        <v>-</v>
      </c>
      <c r="AU452" s="80" t="str">
        <f>IF(AU425="-","-",AU425*INDEX('3c Mappings'!$C$8:$O$21,MATCH($C452,'3c Mappings'!$B$8:$B$21,0),MATCH($B452,'3c Mappings'!$C$7:$O$7,0)))</f>
        <v>-</v>
      </c>
      <c r="AV452" s="80" t="str">
        <f>IF(AV425="-","-",AV425*INDEX('3c Mappings'!$C$8:$O$21,MATCH($C452,'3c Mappings'!$B$8:$B$21,0),MATCH($B452,'3c Mappings'!$C$7:$O$7,0)))</f>
        <v>-</v>
      </c>
      <c r="AW452" s="80" t="str">
        <f>IF(AW425="-","-",AW425*INDEX('3c Mappings'!$C$8:$O$21,MATCH($C452,'3c Mappings'!$B$8:$B$21,0),MATCH($B452,'3c Mappings'!$C$7:$O$7,0)))</f>
        <v>-</v>
      </c>
      <c r="AX452" s="80" t="str">
        <f>IF(AX425="-","-",AX425*INDEX('3c Mappings'!$C$8:$O$21,MATCH($C452,'3c Mappings'!$B$8:$B$21,0),MATCH($B452,'3c Mappings'!$C$7:$O$7,0)))</f>
        <v>-</v>
      </c>
      <c r="AY452" s="80" t="str">
        <f>IF(AY425="-","-",AY425*INDEX('3c Mappings'!$C$8:$O$21,MATCH($C452,'3c Mappings'!$B$8:$B$21,0),MATCH($B452,'3c Mappings'!$C$7:$O$7,0)))</f>
        <v>-</v>
      </c>
      <c r="AZ452" s="80" t="str">
        <f>IF(AZ425="-","-",AZ425*INDEX('3c Mappings'!$C$8:$O$21,MATCH($C452,'3c Mappings'!$B$8:$B$21,0),MATCH($B452,'3c Mappings'!$C$7:$O$7,0)))</f>
        <v>-</v>
      </c>
      <c r="BA452" s="80" t="str">
        <f>IF(BA425="-","-",BA425*INDEX('3c Mappings'!$C$8:$O$21,MATCH($C452,'3c Mappings'!$B$8:$B$21,0),MATCH($B452,'3c Mappings'!$C$7:$O$7,0)))</f>
        <v>-</v>
      </c>
      <c r="BB452" s="80" t="str">
        <f>IF(BB425="-","-",BB425*INDEX('3c Mappings'!$C$8:$O$21,MATCH($C452,'3c Mappings'!$B$8:$B$21,0),MATCH($B452,'3c Mappings'!$C$7:$O$7,0)))</f>
        <v>-</v>
      </c>
    </row>
    <row r="453" spans="1:54" s="14" customFormat="1" ht="11.45">
      <c r="A453" s="10"/>
      <c r="B453" s="72" t="s">
        <v>212</v>
      </c>
      <c r="C453" s="150" t="s">
        <v>176</v>
      </c>
      <c r="D453" s="213"/>
      <c r="E453" s="29"/>
      <c r="F453" s="80"/>
      <c r="G453" s="80"/>
      <c r="H453" s="80"/>
      <c r="I453" s="80"/>
      <c r="J453" s="80"/>
      <c r="K453" s="80"/>
      <c r="L453" s="80"/>
      <c r="M453" s="80"/>
      <c r="N453" s="82"/>
      <c r="O453" s="80"/>
      <c r="P453" s="80"/>
      <c r="Q453" s="80"/>
      <c r="R453" s="80"/>
      <c r="S453" s="80"/>
      <c r="T453" s="80"/>
      <c r="U453" s="80"/>
      <c r="V453" s="80">
        <f>IF(V426="-","-",V426*INDEX('3c Mappings'!$C$8:$O$21,MATCH($C453,'3c Mappings'!$B$8:$B$21,0),MATCH($B453,'3c Mappings'!$C$7:$O$7,0)))</f>
        <v>2.0096319920462991</v>
      </c>
      <c r="W453" s="80">
        <f>IF(W426="-","-",W426*INDEX('3c Mappings'!$C$8:$O$21,MATCH($C453,'3c Mappings'!$B$8:$B$21,0),MATCH($B453,'3c Mappings'!$C$7:$O$7,0)))</f>
        <v>2.5480932311362645</v>
      </c>
      <c r="X453" s="80">
        <f>IF(X426="-","-",X426*INDEX('3c Mappings'!$C$8:$O$21,MATCH($C453,'3c Mappings'!$B$8:$B$21,0),MATCH($B453,'3c Mappings'!$C$7:$O$7,0)))</f>
        <v>1.8051971888535792</v>
      </c>
      <c r="Y453" s="80">
        <f>IF(Y426="-","-",Y426*INDEX('3c Mappings'!$C$8:$O$21,MATCH($C453,'3c Mappings'!$B$8:$B$21,0),MATCH($B453,'3c Mappings'!$C$7:$O$7,0)))</f>
        <v>1.8051971888535792</v>
      </c>
      <c r="Z453" s="80">
        <f>IF(Z426="-","-",Z426*INDEX('3c Mappings'!$C$8:$O$21,MATCH($C453,'3c Mappings'!$B$8:$B$21,0),MATCH($B453,'3c Mappings'!$C$7:$O$7,0)))</f>
        <v>2.2127973299973784</v>
      </c>
      <c r="AA453" s="80">
        <f>IF(AA426="-","-",AA426*INDEX('3c Mappings'!$C$8:$O$21,MATCH($C453,'3c Mappings'!$B$8:$B$21,0),MATCH($B453,'3c Mappings'!$C$7:$O$7,0)))</f>
        <v>2.2127973299973784</v>
      </c>
      <c r="AB453" s="80">
        <f>IF(AB426="-","-",AB426*INDEX('3c Mappings'!$C$8:$O$21,MATCH($C453,'3c Mappings'!$B$8:$B$21,0),MATCH($B453,'3c Mappings'!$C$7:$O$7,0)))</f>
        <v>2.1498457606930197</v>
      </c>
      <c r="AC453" s="80">
        <f>IF(AC426="-","-",AC426*INDEX('3c Mappings'!$C$8:$O$21,MATCH($C453,'3c Mappings'!$B$8:$B$21,0),MATCH($B453,'3c Mappings'!$C$7:$O$7,0)))</f>
        <v>2.1498457606930197</v>
      </c>
      <c r="AD453" s="80">
        <f>IF(AD426="-","-",AD426*INDEX('3c Mappings'!$C$8:$O$21,MATCH($C453,'3c Mappings'!$B$8:$B$21,0),MATCH($B453,'3c Mappings'!$C$7:$O$7,0)))</f>
        <v>1.1673148941463891</v>
      </c>
      <c r="AE453" s="80">
        <f>IF(AE426="-","-",AE426*INDEX('3c Mappings'!$C$8:$O$21,MATCH($C453,'3c Mappings'!$B$8:$B$21,0),MATCH($B453,'3c Mappings'!$C$7:$O$7,0)))</f>
        <v>1.1673148941463891</v>
      </c>
      <c r="AF453" s="80">
        <f>IF(AF426="-","-",AF426*INDEX('3c Mappings'!$C$8:$O$21,MATCH($C453,'3c Mappings'!$B$8:$B$21,0),MATCH($B453,'3c Mappings'!$C$7:$O$7,0)))</f>
        <v>2.1421894779691275</v>
      </c>
      <c r="AG453" s="80">
        <f>IF(AG426="-","-",AG426*INDEX('3c Mappings'!$C$8:$O$21,MATCH($C453,'3c Mappings'!$B$8:$B$21,0),MATCH($B453,'3c Mappings'!$C$7:$O$7,0)))</f>
        <v>2.1421894779691275</v>
      </c>
      <c r="AH453" s="80" t="str">
        <f>IF(AH426="-","-",AH426*INDEX('3c Mappings'!$C$8:$O$21,MATCH($C453,'3c Mappings'!$B$8:$B$21,0),MATCH($B453,'3c Mappings'!$C$7:$O$7,0)))</f>
        <v>-</v>
      </c>
      <c r="AI453" s="80" t="str">
        <f>IF(AI426="-","-",AI426*INDEX('3c Mappings'!$C$8:$O$21,MATCH($C453,'3c Mappings'!$B$8:$B$21,0),MATCH($B453,'3c Mappings'!$C$7:$O$7,0)))</f>
        <v>-</v>
      </c>
      <c r="AJ453" s="80" t="str">
        <f>IF(AJ426="-","-",AJ426*INDEX('3c Mappings'!$C$8:$O$21,MATCH($C453,'3c Mappings'!$B$8:$B$21,0),MATCH($B453,'3c Mappings'!$C$7:$O$7,0)))</f>
        <v>-</v>
      </c>
      <c r="AK453" s="80" t="str">
        <f>IF(AK426="-","-",AK426*INDEX('3c Mappings'!$C$8:$O$21,MATCH($C453,'3c Mappings'!$B$8:$B$21,0),MATCH($B453,'3c Mappings'!$C$7:$O$7,0)))</f>
        <v>-</v>
      </c>
      <c r="AL453" s="80" t="str">
        <f>IF(AL426="-","-",AL426*INDEX('3c Mappings'!$C$8:$O$21,MATCH($C453,'3c Mappings'!$B$8:$B$21,0),MATCH($B453,'3c Mappings'!$C$7:$O$7,0)))</f>
        <v>-</v>
      </c>
      <c r="AM453" s="80" t="str">
        <f>IF(AM426="-","-",AM426*INDEX('3c Mappings'!$C$8:$O$21,MATCH($C453,'3c Mappings'!$B$8:$B$21,0),MATCH($B453,'3c Mappings'!$C$7:$O$7,0)))</f>
        <v>-</v>
      </c>
      <c r="AN453" s="80" t="str">
        <f>IF(AN426="-","-",AN426*INDEX('3c Mappings'!$C$8:$O$21,MATCH($C453,'3c Mappings'!$B$8:$B$21,0),MATCH($B453,'3c Mappings'!$C$7:$O$7,0)))</f>
        <v>-</v>
      </c>
      <c r="AO453" s="80" t="str">
        <f>IF(AO426="-","-",AO426*INDEX('3c Mappings'!$C$8:$O$21,MATCH($C453,'3c Mappings'!$B$8:$B$21,0),MATCH($B453,'3c Mappings'!$C$7:$O$7,0)))</f>
        <v>-</v>
      </c>
      <c r="AP453" s="80" t="str">
        <f>IF(AP426="-","-",AP426*INDEX('3c Mappings'!$C$8:$O$21,MATCH($C453,'3c Mappings'!$B$8:$B$21,0),MATCH($B453,'3c Mappings'!$C$7:$O$7,0)))</f>
        <v>-</v>
      </c>
      <c r="AQ453" s="80" t="str">
        <f>IF(AQ426="-","-",AQ426*INDEX('3c Mappings'!$C$8:$O$21,MATCH($C453,'3c Mappings'!$B$8:$B$21,0),MATCH($B453,'3c Mappings'!$C$7:$O$7,0)))</f>
        <v>-</v>
      </c>
      <c r="AR453" s="80" t="str">
        <f>IF(AR426="-","-",AR426*INDEX('3c Mappings'!$C$8:$O$21,MATCH($C453,'3c Mappings'!$B$8:$B$21,0),MATCH($B453,'3c Mappings'!$C$7:$O$7,0)))</f>
        <v>-</v>
      </c>
      <c r="AS453" s="80" t="str">
        <f>IF(AS426="-","-",AS426*INDEX('3c Mappings'!$C$8:$O$21,MATCH($C453,'3c Mappings'!$B$8:$B$21,0),MATCH($B453,'3c Mappings'!$C$7:$O$7,0)))</f>
        <v>-</v>
      </c>
      <c r="AT453" s="80" t="str">
        <f>IF(AT426="-","-",AT426*INDEX('3c Mappings'!$C$8:$O$21,MATCH($C453,'3c Mappings'!$B$8:$B$21,0),MATCH($B453,'3c Mappings'!$C$7:$O$7,0)))</f>
        <v>-</v>
      </c>
      <c r="AU453" s="80" t="str">
        <f>IF(AU426="-","-",AU426*INDEX('3c Mappings'!$C$8:$O$21,MATCH($C453,'3c Mappings'!$B$8:$B$21,0),MATCH($B453,'3c Mappings'!$C$7:$O$7,0)))</f>
        <v>-</v>
      </c>
      <c r="AV453" s="80" t="str">
        <f>IF(AV426="-","-",AV426*INDEX('3c Mappings'!$C$8:$O$21,MATCH($C453,'3c Mappings'!$B$8:$B$21,0),MATCH($B453,'3c Mappings'!$C$7:$O$7,0)))</f>
        <v>-</v>
      </c>
      <c r="AW453" s="80" t="str">
        <f>IF(AW426="-","-",AW426*INDEX('3c Mappings'!$C$8:$O$21,MATCH($C453,'3c Mappings'!$B$8:$B$21,0),MATCH($B453,'3c Mappings'!$C$7:$O$7,0)))</f>
        <v>-</v>
      </c>
      <c r="AX453" s="80" t="str">
        <f>IF(AX426="-","-",AX426*INDEX('3c Mappings'!$C$8:$O$21,MATCH($C453,'3c Mappings'!$B$8:$B$21,0),MATCH($B453,'3c Mappings'!$C$7:$O$7,0)))</f>
        <v>-</v>
      </c>
      <c r="AY453" s="80" t="str">
        <f>IF(AY426="-","-",AY426*INDEX('3c Mappings'!$C$8:$O$21,MATCH($C453,'3c Mappings'!$B$8:$B$21,0),MATCH($B453,'3c Mappings'!$C$7:$O$7,0)))</f>
        <v>-</v>
      </c>
      <c r="AZ453" s="80" t="str">
        <f>IF(AZ426="-","-",AZ426*INDEX('3c Mappings'!$C$8:$O$21,MATCH($C453,'3c Mappings'!$B$8:$B$21,0),MATCH($B453,'3c Mappings'!$C$7:$O$7,0)))</f>
        <v>-</v>
      </c>
      <c r="BA453" s="80" t="str">
        <f>IF(BA426="-","-",BA426*INDEX('3c Mappings'!$C$8:$O$21,MATCH($C453,'3c Mappings'!$B$8:$B$21,0),MATCH($B453,'3c Mappings'!$C$7:$O$7,0)))</f>
        <v>-</v>
      </c>
      <c r="BB453" s="80" t="str">
        <f>IF(BB426="-","-",BB426*INDEX('3c Mappings'!$C$8:$O$21,MATCH($C453,'3c Mappings'!$B$8:$B$21,0),MATCH($B453,'3c Mappings'!$C$7:$O$7,0)))</f>
        <v>-</v>
      </c>
    </row>
    <row r="454" spans="1:54" s="14" customFormat="1" ht="11.45">
      <c r="A454" s="10"/>
      <c r="B454" s="72" t="s">
        <v>213</v>
      </c>
      <c r="C454" s="150" t="s">
        <v>176</v>
      </c>
      <c r="D454" s="213"/>
      <c r="E454" s="29"/>
      <c r="F454" s="80"/>
      <c r="G454" s="80"/>
      <c r="H454" s="80"/>
      <c r="I454" s="80"/>
      <c r="J454" s="80"/>
      <c r="K454" s="80"/>
      <c r="L454" s="80"/>
      <c r="M454" s="80"/>
      <c r="N454" s="82"/>
      <c r="O454" s="80"/>
      <c r="P454" s="80"/>
      <c r="Q454" s="80"/>
      <c r="R454" s="80"/>
      <c r="S454" s="80"/>
      <c r="T454" s="80"/>
      <c r="U454" s="80"/>
      <c r="V454" s="80">
        <f>IF(V427="-","-",V427*INDEX('3c Mappings'!$C$8:$O$21,MATCH($C454,'3c Mappings'!$B$8:$B$21,0),MATCH($B454,'3c Mappings'!$C$7:$O$7,0)))</f>
        <v>0</v>
      </c>
      <c r="W454" s="80">
        <f>IF(W427="-","-",W427*INDEX('3c Mappings'!$C$8:$O$21,MATCH($C454,'3c Mappings'!$B$8:$B$21,0),MATCH($B454,'3c Mappings'!$C$7:$O$7,0)))</f>
        <v>0</v>
      </c>
      <c r="X454" s="80">
        <f>IF(X427="-","-",X427*INDEX('3c Mappings'!$C$8:$O$21,MATCH($C454,'3c Mappings'!$B$8:$B$21,0),MATCH($B454,'3c Mappings'!$C$7:$O$7,0)))</f>
        <v>0</v>
      </c>
      <c r="Y454" s="80">
        <f>IF(Y427="-","-",Y427*INDEX('3c Mappings'!$C$8:$O$21,MATCH($C454,'3c Mappings'!$B$8:$B$21,0),MATCH($B454,'3c Mappings'!$C$7:$O$7,0)))</f>
        <v>0</v>
      </c>
      <c r="Z454" s="80">
        <f>IF(Z427="-","-",Z427*INDEX('3c Mappings'!$C$8:$O$21,MATCH($C454,'3c Mappings'!$B$8:$B$21,0),MATCH($B454,'3c Mappings'!$C$7:$O$7,0)))</f>
        <v>0</v>
      </c>
      <c r="AA454" s="80">
        <f>IF(AA427="-","-",AA427*INDEX('3c Mappings'!$C$8:$O$21,MATCH($C454,'3c Mappings'!$B$8:$B$21,0),MATCH($B454,'3c Mappings'!$C$7:$O$7,0)))</f>
        <v>0</v>
      </c>
      <c r="AB454" s="80">
        <f>IF(AB427="-","-",AB427*INDEX('3c Mappings'!$C$8:$O$21,MATCH($C454,'3c Mappings'!$B$8:$B$21,0),MATCH($B454,'3c Mappings'!$C$7:$O$7,0)))</f>
        <v>0</v>
      </c>
      <c r="AC454" s="80">
        <f>IF(AC427="-","-",AC427*INDEX('3c Mappings'!$C$8:$O$21,MATCH($C454,'3c Mappings'!$B$8:$B$21,0),MATCH($B454,'3c Mappings'!$C$7:$O$7,0)))</f>
        <v>0</v>
      </c>
      <c r="AD454" s="80">
        <f>IF(AD427="-","-",AD427*INDEX('3c Mappings'!$C$8:$O$21,MATCH($C454,'3c Mappings'!$B$8:$B$21,0),MATCH($B454,'3c Mappings'!$C$7:$O$7,0)))</f>
        <v>0</v>
      </c>
      <c r="AE454" s="80">
        <f>IF(AE427="-","-",AE427*INDEX('3c Mappings'!$C$8:$O$21,MATCH($C454,'3c Mappings'!$B$8:$B$21,0),MATCH($B454,'3c Mappings'!$C$7:$O$7,0)))</f>
        <v>0</v>
      </c>
      <c r="AF454" s="80">
        <f>IF(AF427="-","-",AF427*INDEX('3c Mappings'!$C$8:$O$21,MATCH($C454,'3c Mappings'!$B$8:$B$21,0),MATCH($B454,'3c Mappings'!$C$7:$O$7,0)))</f>
        <v>0</v>
      </c>
      <c r="AG454" s="80">
        <f>IF(AG427="-","-",AG427*INDEX('3c Mappings'!$C$8:$O$21,MATCH($C454,'3c Mappings'!$B$8:$B$21,0),MATCH($B454,'3c Mappings'!$C$7:$O$7,0)))</f>
        <v>0</v>
      </c>
      <c r="AH454" s="80" t="str">
        <f>IF(AH427="-","-",AH427*INDEX('3c Mappings'!$C$8:$O$21,MATCH($C454,'3c Mappings'!$B$8:$B$21,0),MATCH($B454,'3c Mappings'!$C$7:$O$7,0)))</f>
        <v>-</v>
      </c>
      <c r="AI454" s="80" t="str">
        <f>IF(AI427="-","-",AI427*INDEX('3c Mappings'!$C$8:$O$21,MATCH($C454,'3c Mappings'!$B$8:$B$21,0),MATCH($B454,'3c Mappings'!$C$7:$O$7,0)))</f>
        <v>-</v>
      </c>
      <c r="AJ454" s="80" t="str">
        <f>IF(AJ427="-","-",AJ427*INDEX('3c Mappings'!$C$8:$O$21,MATCH($C454,'3c Mappings'!$B$8:$B$21,0),MATCH($B454,'3c Mappings'!$C$7:$O$7,0)))</f>
        <v>-</v>
      </c>
      <c r="AK454" s="80" t="str">
        <f>IF(AK427="-","-",AK427*INDEX('3c Mappings'!$C$8:$O$21,MATCH($C454,'3c Mappings'!$B$8:$B$21,0),MATCH($B454,'3c Mappings'!$C$7:$O$7,0)))</f>
        <v>-</v>
      </c>
      <c r="AL454" s="80" t="str">
        <f>IF(AL427="-","-",AL427*INDEX('3c Mappings'!$C$8:$O$21,MATCH($C454,'3c Mappings'!$B$8:$B$21,0),MATCH($B454,'3c Mappings'!$C$7:$O$7,0)))</f>
        <v>-</v>
      </c>
      <c r="AM454" s="80" t="str">
        <f>IF(AM427="-","-",AM427*INDEX('3c Mappings'!$C$8:$O$21,MATCH($C454,'3c Mappings'!$B$8:$B$21,0),MATCH($B454,'3c Mappings'!$C$7:$O$7,0)))</f>
        <v>-</v>
      </c>
      <c r="AN454" s="80" t="str">
        <f>IF(AN427="-","-",AN427*INDEX('3c Mappings'!$C$8:$O$21,MATCH($C454,'3c Mappings'!$B$8:$B$21,0),MATCH($B454,'3c Mappings'!$C$7:$O$7,0)))</f>
        <v>-</v>
      </c>
      <c r="AO454" s="80" t="str">
        <f>IF(AO427="-","-",AO427*INDEX('3c Mappings'!$C$8:$O$21,MATCH($C454,'3c Mappings'!$B$8:$B$21,0),MATCH($B454,'3c Mappings'!$C$7:$O$7,0)))</f>
        <v>-</v>
      </c>
      <c r="AP454" s="80" t="str">
        <f>IF(AP427="-","-",AP427*INDEX('3c Mappings'!$C$8:$O$21,MATCH($C454,'3c Mappings'!$B$8:$B$21,0),MATCH($B454,'3c Mappings'!$C$7:$O$7,0)))</f>
        <v>-</v>
      </c>
      <c r="AQ454" s="80" t="str">
        <f>IF(AQ427="-","-",AQ427*INDEX('3c Mappings'!$C$8:$O$21,MATCH($C454,'3c Mappings'!$B$8:$B$21,0),MATCH($B454,'3c Mappings'!$C$7:$O$7,0)))</f>
        <v>-</v>
      </c>
      <c r="AR454" s="80" t="str">
        <f>IF(AR427="-","-",AR427*INDEX('3c Mappings'!$C$8:$O$21,MATCH($C454,'3c Mappings'!$B$8:$B$21,0),MATCH($B454,'3c Mappings'!$C$7:$O$7,0)))</f>
        <v>-</v>
      </c>
      <c r="AS454" s="80" t="str">
        <f>IF(AS427="-","-",AS427*INDEX('3c Mappings'!$C$8:$O$21,MATCH($C454,'3c Mappings'!$B$8:$B$21,0),MATCH($B454,'3c Mappings'!$C$7:$O$7,0)))</f>
        <v>-</v>
      </c>
      <c r="AT454" s="80" t="str">
        <f>IF(AT427="-","-",AT427*INDEX('3c Mappings'!$C$8:$O$21,MATCH($C454,'3c Mappings'!$B$8:$B$21,0),MATCH($B454,'3c Mappings'!$C$7:$O$7,0)))</f>
        <v>-</v>
      </c>
      <c r="AU454" s="80" t="str">
        <f>IF(AU427="-","-",AU427*INDEX('3c Mappings'!$C$8:$O$21,MATCH($C454,'3c Mappings'!$B$8:$B$21,0),MATCH($B454,'3c Mappings'!$C$7:$O$7,0)))</f>
        <v>-</v>
      </c>
      <c r="AV454" s="80" t="str">
        <f>IF(AV427="-","-",AV427*INDEX('3c Mappings'!$C$8:$O$21,MATCH($C454,'3c Mappings'!$B$8:$B$21,0),MATCH($B454,'3c Mappings'!$C$7:$O$7,0)))</f>
        <v>-</v>
      </c>
      <c r="AW454" s="80" t="str">
        <f>IF(AW427="-","-",AW427*INDEX('3c Mappings'!$C$8:$O$21,MATCH($C454,'3c Mappings'!$B$8:$B$21,0),MATCH($B454,'3c Mappings'!$C$7:$O$7,0)))</f>
        <v>-</v>
      </c>
      <c r="AX454" s="80" t="str">
        <f>IF(AX427="-","-",AX427*INDEX('3c Mappings'!$C$8:$O$21,MATCH($C454,'3c Mappings'!$B$8:$B$21,0),MATCH($B454,'3c Mappings'!$C$7:$O$7,0)))</f>
        <v>-</v>
      </c>
      <c r="AY454" s="80" t="str">
        <f>IF(AY427="-","-",AY427*INDEX('3c Mappings'!$C$8:$O$21,MATCH($C454,'3c Mappings'!$B$8:$B$21,0),MATCH($B454,'3c Mappings'!$C$7:$O$7,0)))</f>
        <v>-</v>
      </c>
      <c r="AZ454" s="80" t="str">
        <f>IF(AZ427="-","-",AZ427*INDEX('3c Mappings'!$C$8:$O$21,MATCH($C454,'3c Mappings'!$B$8:$B$21,0),MATCH($B454,'3c Mappings'!$C$7:$O$7,0)))</f>
        <v>-</v>
      </c>
      <c r="BA454" s="80" t="str">
        <f>IF(BA427="-","-",BA427*INDEX('3c Mappings'!$C$8:$O$21,MATCH($C454,'3c Mappings'!$B$8:$B$21,0),MATCH($B454,'3c Mappings'!$C$7:$O$7,0)))</f>
        <v>-</v>
      </c>
      <c r="BB454" s="80" t="str">
        <f>IF(BB427="-","-",BB427*INDEX('3c Mappings'!$C$8:$O$21,MATCH($C454,'3c Mappings'!$B$8:$B$21,0),MATCH($B454,'3c Mappings'!$C$7:$O$7,0)))</f>
        <v>-</v>
      </c>
    </row>
    <row r="455" spans="1:54" s="14" customFormat="1" ht="11.45">
      <c r="A455" s="10"/>
      <c r="B455" s="72" t="s">
        <v>214</v>
      </c>
      <c r="C455" s="150" t="s">
        <v>176</v>
      </c>
      <c r="D455" s="213"/>
      <c r="E455" s="29"/>
      <c r="F455" s="80"/>
      <c r="G455" s="80"/>
      <c r="H455" s="80"/>
      <c r="I455" s="80"/>
      <c r="J455" s="80"/>
      <c r="K455" s="80"/>
      <c r="L455" s="80"/>
      <c r="M455" s="80"/>
      <c r="N455" s="82"/>
      <c r="O455" s="80"/>
      <c r="P455" s="80"/>
      <c r="Q455" s="80"/>
      <c r="R455" s="80"/>
      <c r="S455" s="80"/>
      <c r="T455" s="80"/>
      <c r="U455" s="80"/>
      <c r="V455" s="80">
        <f>IF(V428="-","-",V428*INDEX('3c Mappings'!$C$8:$O$21,MATCH($C455,'3c Mappings'!$B$8:$B$21,0),MATCH($B455,'3c Mappings'!$C$7:$O$7,0)))</f>
        <v>0</v>
      </c>
      <c r="W455" s="80">
        <f>IF(W428="-","-",W428*INDEX('3c Mappings'!$C$8:$O$21,MATCH($C455,'3c Mappings'!$B$8:$B$21,0),MATCH($B455,'3c Mappings'!$C$7:$O$7,0)))</f>
        <v>0</v>
      </c>
      <c r="X455" s="80">
        <f>IF(X428="-","-",X428*INDEX('3c Mappings'!$C$8:$O$21,MATCH($C455,'3c Mappings'!$B$8:$B$21,0),MATCH($B455,'3c Mappings'!$C$7:$O$7,0)))</f>
        <v>0</v>
      </c>
      <c r="Y455" s="80">
        <f>IF(Y428="-","-",Y428*INDEX('3c Mappings'!$C$8:$O$21,MATCH($C455,'3c Mappings'!$B$8:$B$21,0),MATCH($B455,'3c Mappings'!$C$7:$O$7,0)))</f>
        <v>0</v>
      </c>
      <c r="Z455" s="80">
        <f>IF(Z428="-","-",Z428*INDEX('3c Mappings'!$C$8:$O$21,MATCH($C455,'3c Mappings'!$B$8:$B$21,0),MATCH($B455,'3c Mappings'!$C$7:$O$7,0)))</f>
        <v>0</v>
      </c>
      <c r="AA455" s="80">
        <f>IF(AA428="-","-",AA428*INDEX('3c Mappings'!$C$8:$O$21,MATCH($C455,'3c Mappings'!$B$8:$B$21,0),MATCH($B455,'3c Mappings'!$C$7:$O$7,0)))</f>
        <v>0</v>
      </c>
      <c r="AB455" s="80">
        <f>IF(AB428="-","-",AB428*INDEX('3c Mappings'!$C$8:$O$21,MATCH($C455,'3c Mappings'!$B$8:$B$21,0),MATCH($B455,'3c Mappings'!$C$7:$O$7,0)))</f>
        <v>0</v>
      </c>
      <c r="AC455" s="80">
        <f>IF(AC428="-","-",AC428*INDEX('3c Mappings'!$C$8:$O$21,MATCH($C455,'3c Mappings'!$B$8:$B$21,0),MATCH($B455,'3c Mappings'!$C$7:$O$7,0)))</f>
        <v>0</v>
      </c>
      <c r="AD455" s="80">
        <f>IF(AD428="-","-",AD428*INDEX('3c Mappings'!$C$8:$O$21,MATCH($C455,'3c Mappings'!$B$8:$B$21,0),MATCH($B455,'3c Mappings'!$C$7:$O$7,0)))</f>
        <v>0</v>
      </c>
      <c r="AE455" s="80">
        <f>IF(AE428="-","-",AE428*INDEX('3c Mappings'!$C$8:$O$21,MATCH($C455,'3c Mappings'!$B$8:$B$21,0),MATCH($B455,'3c Mappings'!$C$7:$O$7,0)))</f>
        <v>0</v>
      </c>
      <c r="AF455" s="80">
        <f>IF(AF428="-","-",AF428*INDEX('3c Mappings'!$C$8:$O$21,MATCH($C455,'3c Mappings'!$B$8:$B$21,0),MATCH($B455,'3c Mappings'!$C$7:$O$7,0)))</f>
        <v>0</v>
      </c>
      <c r="AG455" s="80">
        <f>IF(AG428="-","-",AG428*INDEX('3c Mappings'!$C$8:$O$21,MATCH($C455,'3c Mappings'!$B$8:$B$21,0),MATCH($B455,'3c Mappings'!$C$7:$O$7,0)))</f>
        <v>0</v>
      </c>
      <c r="AH455" s="80" t="str">
        <f>IF(AH428="-","-",AH428*INDEX('3c Mappings'!$C$8:$O$21,MATCH($C455,'3c Mappings'!$B$8:$B$21,0),MATCH($B455,'3c Mappings'!$C$7:$O$7,0)))</f>
        <v>-</v>
      </c>
      <c r="AI455" s="80" t="str">
        <f>IF(AI428="-","-",AI428*INDEX('3c Mappings'!$C$8:$O$21,MATCH($C455,'3c Mappings'!$B$8:$B$21,0),MATCH($B455,'3c Mappings'!$C$7:$O$7,0)))</f>
        <v>-</v>
      </c>
      <c r="AJ455" s="80" t="str">
        <f>IF(AJ428="-","-",AJ428*INDEX('3c Mappings'!$C$8:$O$21,MATCH($C455,'3c Mappings'!$B$8:$B$21,0),MATCH($B455,'3c Mappings'!$C$7:$O$7,0)))</f>
        <v>-</v>
      </c>
      <c r="AK455" s="80" t="str">
        <f>IF(AK428="-","-",AK428*INDEX('3c Mappings'!$C$8:$O$21,MATCH($C455,'3c Mappings'!$B$8:$B$21,0),MATCH($B455,'3c Mappings'!$C$7:$O$7,0)))</f>
        <v>-</v>
      </c>
      <c r="AL455" s="80" t="str">
        <f>IF(AL428="-","-",AL428*INDEX('3c Mappings'!$C$8:$O$21,MATCH($C455,'3c Mappings'!$B$8:$B$21,0),MATCH($B455,'3c Mappings'!$C$7:$O$7,0)))</f>
        <v>-</v>
      </c>
      <c r="AM455" s="80" t="str">
        <f>IF(AM428="-","-",AM428*INDEX('3c Mappings'!$C$8:$O$21,MATCH($C455,'3c Mappings'!$B$8:$B$21,0),MATCH($B455,'3c Mappings'!$C$7:$O$7,0)))</f>
        <v>-</v>
      </c>
      <c r="AN455" s="80" t="str">
        <f>IF(AN428="-","-",AN428*INDEX('3c Mappings'!$C$8:$O$21,MATCH($C455,'3c Mappings'!$B$8:$B$21,0),MATCH($B455,'3c Mappings'!$C$7:$O$7,0)))</f>
        <v>-</v>
      </c>
      <c r="AO455" s="80" t="str">
        <f>IF(AO428="-","-",AO428*INDEX('3c Mappings'!$C$8:$O$21,MATCH($C455,'3c Mappings'!$B$8:$B$21,0),MATCH($B455,'3c Mappings'!$C$7:$O$7,0)))</f>
        <v>-</v>
      </c>
      <c r="AP455" s="80" t="str">
        <f>IF(AP428="-","-",AP428*INDEX('3c Mappings'!$C$8:$O$21,MATCH($C455,'3c Mappings'!$B$8:$B$21,0),MATCH($B455,'3c Mappings'!$C$7:$O$7,0)))</f>
        <v>-</v>
      </c>
      <c r="AQ455" s="80" t="str">
        <f>IF(AQ428="-","-",AQ428*INDEX('3c Mappings'!$C$8:$O$21,MATCH($C455,'3c Mappings'!$B$8:$B$21,0),MATCH($B455,'3c Mappings'!$C$7:$O$7,0)))</f>
        <v>-</v>
      </c>
      <c r="AR455" s="80" t="str">
        <f>IF(AR428="-","-",AR428*INDEX('3c Mappings'!$C$8:$O$21,MATCH($C455,'3c Mappings'!$B$8:$B$21,0),MATCH($B455,'3c Mappings'!$C$7:$O$7,0)))</f>
        <v>-</v>
      </c>
      <c r="AS455" s="80" t="str">
        <f>IF(AS428="-","-",AS428*INDEX('3c Mappings'!$C$8:$O$21,MATCH($C455,'3c Mappings'!$B$8:$B$21,0),MATCH($B455,'3c Mappings'!$C$7:$O$7,0)))</f>
        <v>-</v>
      </c>
      <c r="AT455" s="80" t="str">
        <f>IF(AT428="-","-",AT428*INDEX('3c Mappings'!$C$8:$O$21,MATCH($C455,'3c Mappings'!$B$8:$B$21,0),MATCH($B455,'3c Mappings'!$C$7:$O$7,0)))</f>
        <v>-</v>
      </c>
      <c r="AU455" s="80" t="str">
        <f>IF(AU428="-","-",AU428*INDEX('3c Mappings'!$C$8:$O$21,MATCH($C455,'3c Mappings'!$B$8:$B$21,0),MATCH($B455,'3c Mappings'!$C$7:$O$7,0)))</f>
        <v>-</v>
      </c>
      <c r="AV455" s="80" t="str">
        <f>IF(AV428="-","-",AV428*INDEX('3c Mappings'!$C$8:$O$21,MATCH($C455,'3c Mappings'!$B$8:$B$21,0),MATCH($B455,'3c Mappings'!$C$7:$O$7,0)))</f>
        <v>-</v>
      </c>
      <c r="AW455" s="80" t="str">
        <f>IF(AW428="-","-",AW428*INDEX('3c Mappings'!$C$8:$O$21,MATCH($C455,'3c Mappings'!$B$8:$B$21,0),MATCH($B455,'3c Mappings'!$C$7:$O$7,0)))</f>
        <v>-</v>
      </c>
      <c r="AX455" s="80" t="str">
        <f>IF(AX428="-","-",AX428*INDEX('3c Mappings'!$C$8:$O$21,MATCH($C455,'3c Mappings'!$B$8:$B$21,0),MATCH($B455,'3c Mappings'!$C$7:$O$7,0)))</f>
        <v>-</v>
      </c>
      <c r="AY455" s="80" t="str">
        <f>IF(AY428="-","-",AY428*INDEX('3c Mappings'!$C$8:$O$21,MATCH($C455,'3c Mappings'!$B$8:$B$21,0),MATCH($B455,'3c Mappings'!$C$7:$O$7,0)))</f>
        <v>-</v>
      </c>
      <c r="AZ455" s="80" t="str">
        <f>IF(AZ428="-","-",AZ428*INDEX('3c Mappings'!$C$8:$O$21,MATCH($C455,'3c Mappings'!$B$8:$B$21,0),MATCH($B455,'3c Mappings'!$C$7:$O$7,0)))</f>
        <v>-</v>
      </c>
      <c r="BA455" s="80" t="str">
        <f>IF(BA428="-","-",BA428*INDEX('3c Mappings'!$C$8:$O$21,MATCH($C455,'3c Mappings'!$B$8:$B$21,0),MATCH($B455,'3c Mappings'!$C$7:$O$7,0)))</f>
        <v>-</v>
      </c>
      <c r="BB455" s="80" t="str">
        <f>IF(BB428="-","-",BB428*INDEX('3c Mappings'!$C$8:$O$21,MATCH($C455,'3c Mappings'!$B$8:$B$21,0),MATCH($B455,'3c Mappings'!$C$7:$O$7,0)))</f>
        <v>-</v>
      </c>
    </row>
    <row r="456" spans="1:54" s="14" customFormat="1" ht="12.6" customHeight="1">
      <c r="A456" s="10"/>
      <c r="B456" s="72" t="s">
        <v>202</v>
      </c>
      <c r="C456" s="150" t="s">
        <v>177</v>
      </c>
      <c r="D456" s="213"/>
      <c r="E456" s="29"/>
      <c r="F456" s="80"/>
      <c r="G456" s="80"/>
      <c r="H456" s="80"/>
      <c r="I456" s="80"/>
      <c r="J456" s="80"/>
      <c r="K456" s="80"/>
      <c r="L456" s="80"/>
      <c r="M456" s="80"/>
      <c r="N456" s="82"/>
      <c r="O456" s="80"/>
      <c r="P456" s="80"/>
      <c r="Q456" s="80"/>
      <c r="R456" s="80"/>
      <c r="S456" s="80"/>
      <c r="T456" s="80"/>
      <c r="U456" s="80"/>
      <c r="V456" s="80">
        <f>IF(V416="-","-",V416*INDEX('3c Mappings'!$C$8:$O$21,MATCH($C456,'3c Mappings'!$B$8:$B$21,0),MATCH($B456,'3c Mappings'!$C$7:$O$7,0)))</f>
        <v>3.4407721318142112E-2</v>
      </c>
      <c r="W456" s="80">
        <f>IF(W416="-","-",W416*INDEX('3c Mappings'!$C$8:$O$21,MATCH($C456,'3c Mappings'!$B$8:$B$21,0),MATCH($B456,'3c Mappings'!$C$7:$O$7,0)))</f>
        <v>4.2493817472593474E-2</v>
      </c>
      <c r="X456" s="80">
        <f>IF(X416="-","-",X416*INDEX('3c Mappings'!$C$8:$O$21,MATCH($C456,'3c Mappings'!$B$8:$B$21,0),MATCH($B456,'3c Mappings'!$C$7:$O$7,0)))</f>
        <v>3.0418765992116317E-2</v>
      </c>
      <c r="Y456" s="80">
        <f>IF(Y416="-","-",Y416*INDEX('3c Mappings'!$C$8:$O$21,MATCH($C456,'3c Mappings'!$B$8:$B$21,0),MATCH($B456,'3c Mappings'!$C$7:$O$7,0)))</f>
        <v>3.0418765992116317E-2</v>
      </c>
      <c r="Z456" s="80">
        <f>IF(Z416="-","-",Z416*INDEX('3c Mappings'!$C$8:$O$21,MATCH($C456,'3c Mappings'!$B$8:$B$21,0),MATCH($B456,'3c Mappings'!$C$7:$O$7,0)))</f>
        <v>3.6539715272378301E-2</v>
      </c>
      <c r="AA456" s="80">
        <f>IF(AA416="-","-",AA416*INDEX('3c Mappings'!$C$8:$O$21,MATCH($C456,'3c Mappings'!$B$8:$B$21,0),MATCH($B456,'3c Mappings'!$C$7:$O$7,0)))</f>
        <v>3.6539715272378301E-2</v>
      </c>
      <c r="AB456" s="80">
        <f>IF(AB416="-","-",AB416*INDEX('3c Mappings'!$C$8:$O$21,MATCH($C456,'3c Mappings'!$B$8:$B$21,0),MATCH($B456,'3c Mappings'!$C$7:$O$7,0)))</f>
        <v>3.3582554794954769E-2</v>
      </c>
      <c r="AC456" s="80">
        <f>IF(AC416="-","-",AC416*INDEX('3c Mappings'!$C$8:$O$21,MATCH($C456,'3c Mappings'!$B$8:$B$21,0),MATCH($B456,'3c Mappings'!$C$7:$O$7,0)))</f>
        <v>3.3582554794954769E-2</v>
      </c>
      <c r="AD456" s="80">
        <f>IF(AD416="-","-",AD416*INDEX('3c Mappings'!$C$8:$O$21,MATCH($C456,'3c Mappings'!$B$8:$B$21,0),MATCH($B456,'3c Mappings'!$C$7:$O$7,0)))</f>
        <v>1.8827845477270611E-2</v>
      </c>
      <c r="AE456" s="80">
        <f>IF(AE416="-","-",AE416*INDEX('3c Mappings'!$C$8:$O$21,MATCH($C456,'3c Mappings'!$B$8:$B$21,0),MATCH($B456,'3c Mappings'!$C$7:$O$7,0)))</f>
        <v>1.8827845477270611E-2</v>
      </c>
      <c r="AF456" s="80">
        <f>IF(AF416="-","-",AF416*INDEX('3c Mappings'!$C$8:$O$21,MATCH($C456,'3c Mappings'!$B$8:$B$21,0),MATCH($B456,'3c Mappings'!$C$7:$O$7,0)))</f>
        <v>3.4736966202656407E-2</v>
      </c>
      <c r="AG456" s="80">
        <f>IF(AG416="-","-",AG416*INDEX('3c Mappings'!$C$8:$O$21,MATCH($C456,'3c Mappings'!$B$8:$B$21,0),MATCH($B456,'3c Mappings'!$C$7:$O$7,0)))</f>
        <v>3.4736966202656407E-2</v>
      </c>
      <c r="AH456" s="80" t="str">
        <f>IF(AH416="-","-",AH416*INDEX('3c Mappings'!$C$8:$O$21,MATCH($C456,'3c Mappings'!$B$8:$B$21,0),MATCH($B456,'3c Mappings'!$C$7:$O$7,0)))</f>
        <v>-</v>
      </c>
      <c r="AI456" s="80" t="str">
        <f>IF(AI416="-","-",AI416*INDEX('3c Mappings'!$C$8:$O$21,MATCH($C456,'3c Mappings'!$B$8:$B$21,0),MATCH($B456,'3c Mappings'!$C$7:$O$7,0)))</f>
        <v>-</v>
      </c>
      <c r="AJ456" s="80" t="str">
        <f>IF(AJ416="-","-",AJ416*INDEX('3c Mappings'!$C$8:$O$21,MATCH($C456,'3c Mappings'!$B$8:$B$21,0),MATCH($B456,'3c Mappings'!$C$7:$O$7,0)))</f>
        <v>-</v>
      </c>
      <c r="AK456" s="80" t="str">
        <f>IF(AK416="-","-",AK416*INDEX('3c Mappings'!$C$8:$O$21,MATCH($C456,'3c Mappings'!$B$8:$B$21,0),MATCH($B456,'3c Mappings'!$C$7:$O$7,0)))</f>
        <v>-</v>
      </c>
      <c r="AL456" s="80" t="str">
        <f>IF(AL416="-","-",AL416*INDEX('3c Mappings'!$C$8:$O$21,MATCH($C456,'3c Mappings'!$B$8:$B$21,0),MATCH($B456,'3c Mappings'!$C$7:$O$7,0)))</f>
        <v>-</v>
      </c>
      <c r="AM456" s="80" t="str">
        <f>IF(AM416="-","-",AM416*INDEX('3c Mappings'!$C$8:$O$21,MATCH($C456,'3c Mappings'!$B$8:$B$21,0),MATCH($B456,'3c Mappings'!$C$7:$O$7,0)))</f>
        <v>-</v>
      </c>
      <c r="AN456" s="80" t="str">
        <f>IF(AN416="-","-",AN416*INDEX('3c Mappings'!$C$8:$O$21,MATCH($C456,'3c Mappings'!$B$8:$B$21,0),MATCH($B456,'3c Mappings'!$C$7:$O$7,0)))</f>
        <v>-</v>
      </c>
      <c r="AO456" s="80" t="str">
        <f>IF(AO416="-","-",AO416*INDEX('3c Mappings'!$C$8:$O$21,MATCH($C456,'3c Mappings'!$B$8:$B$21,0),MATCH($B456,'3c Mappings'!$C$7:$O$7,0)))</f>
        <v>-</v>
      </c>
      <c r="AP456" s="80" t="str">
        <f>IF(AP416="-","-",AP416*INDEX('3c Mappings'!$C$8:$O$21,MATCH($C456,'3c Mappings'!$B$8:$B$21,0),MATCH($B456,'3c Mappings'!$C$7:$O$7,0)))</f>
        <v>-</v>
      </c>
      <c r="AQ456" s="80" t="str">
        <f>IF(AQ416="-","-",AQ416*INDEX('3c Mappings'!$C$8:$O$21,MATCH($C456,'3c Mappings'!$B$8:$B$21,0),MATCH($B456,'3c Mappings'!$C$7:$O$7,0)))</f>
        <v>-</v>
      </c>
      <c r="AR456" s="80" t="str">
        <f>IF(AR416="-","-",AR416*INDEX('3c Mappings'!$C$8:$O$21,MATCH($C456,'3c Mappings'!$B$8:$B$21,0),MATCH($B456,'3c Mappings'!$C$7:$O$7,0)))</f>
        <v>-</v>
      </c>
      <c r="AS456" s="80" t="str">
        <f>IF(AS416="-","-",AS416*INDEX('3c Mappings'!$C$8:$O$21,MATCH($C456,'3c Mappings'!$B$8:$B$21,0),MATCH($B456,'3c Mappings'!$C$7:$O$7,0)))</f>
        <v>-</v>
      </c>
      <c r="AT456" s="80" t="str">
        <f>IF(AT416="-","-",AT416*INDEX('3c Mappings'!$C$8:$O$21,MATCH($C456,'3c Mappings'!$B$8:$B$21,0),MATCH($B456,'3c Mappings'!$C$7:$O$7,0)))</f>
        <v>-</v>
      </c>
      <c r="AU456" s="80" t="str">
        <f>IF(AU416="-","-",AU416*INDEX('3c Mappings'!$C$8:$O$21,MATCH($C456,'3c Mappings'!$B$8:$B$21,0),MATCH($B456,'3c Mappings'!$C$7:$O$7,0)))</f>
        <v>-</v>
      </c>
      <c r="AV456" s="80" t="str">
        <f>IF(AV416="-","-",AV416*INDEX('3c Mappings'!$C$8:$O$21,MATCH($C456,'3c Mappings'!$B$8:$B$21,0),MATCH($B456,'3c Mappings'!$C$7:$O$7,0)))</f>
        <v>-</v>
      </c>
      <c r="AW456" s="80" t="str">
        <f>IF(AW416="-","-",AW416*INDEX('3c Mappings'!$C$8:$O$21,MATCH($C456,'3c Mappings'!$B$8:$B$21,0),MATCH($B456,'3c Mappings'!$C$7:$O$7,0)))</f>
        <v>-</v>
      </c>
      <c r="AX456" s="80" t="str">
        <f>IF(AX416="-","-",AX416*INDEX('3c Mappings'!$C$8:$O$21,MATCH($C456,'3c Mappings'!$B$8:$B$21,0),MATCH($B456,'3c Mappings'!$C$7:$O$7,0)))</f>
        <v>-</v>
      </c>
      <c r="AY456" s="80" t="str">
        <f>IF(AY416="-","-",AY416*INDEX('3c Mappings'!$C$8:$O$21,MATCH($C456,'3c Mappings'!$B$8:$B$21,0),MATCH($B456,'3c Mappings'!$C$7:$O$7,0)))</f>
        <v>-</v>
      </c>
      <c r="AZ456" s="80" t="str">
        <f>IF(AZ416="-","-",AZ416*INDEX('3c Mappings'!$C$8:$O$21,MATCH($C456,'3c Mappings'!$B$8:$B$21,0),MATCH($B456,'3c Mappings'!$C$7:$O$7,0)))</f>
        <v>-</v>
      </c>
      <c r="BA456" s="80" t="str">
        <f>IF(BA416="-","-",BA416*INDEX('3c Mappings'!$C$8:$O$21,MATCH($C456,'3c Mappings'!$B$8:$B$21,0),MATCH($B456,'3c Mappings'!$C$7:$O$7,0)))</f>
        <v>-</v>
      </c>
      <c r="BB456" s="80" t="str">
        <f>IF(BB416="-","-",BB416*INDEX('3c Mappings'!$C$8:$O$21,MATCH($C456,'3c Mappings'!$B$8:$B$21,0),MATCH($B456,'3c Mappings'!$C$7:$O$7,0)))</f>
        <v>-</v>
      </c>
    </row>
    <row r="457" spans="1:54" s="14" customFormat="1" ht="11.45">
      <c r="A457" s="10"/>
      <c r="B457" s="72" t="s">
        <v>203</v>
      </c>
      <c r="C457" s="150" t="s">
        <v>177</v>
      </c>
      <c r="D457" s="213"/>
      <c r="E457" s="29"/>
      <c r="F457" s="80"/>
      <c r="G457" s="80"/>
      <c r="H457" s="80"/>
      <c r="I457" s="80"/>
      <c r="J457" s="80"/>
      <c r="K457" s="80"/>
      <c r="L457" s="80"/>
      <c r="M457" s="80"/>
      <c r="N457" s="82"/>
      <c r="O457" s="80"/>
      <c r="P457" s="80"/>
      <c r="Q457" s="80"/>
      <c r="R457" s="80"/>
      <c r="S457" s="80"/>
      <c r="T457" s="80"/>
      <c r="U457" s="80"/>
      <c r="V457" s="80">
        <f>IF(V417="-","-",V417*INDEX('3c Mappings'!$C$8:$O$21,MATCH($C457,'3c Mappings'!$B$8:$B$21,0),MATCH($B457,'3c Mappings'!$C$7:$O$7,0)))</f>
        <v>0</v>
      </c>
      <c r="W457" s="80">
        <f>IF(W417="-","-",W417*INDEX('3c Mappings'!$C$8:$O$21,MATCH($C457,'3c Mappings'!$B$8:$B$21,0),MATCH($B457,'3c Mappings'!$C$7:$O$7,0)))</f>
        <v>0</v>
      </c>
      <c r="X457" s="80">
        <f>IF(X417="-","-",X417*INDEX('3c Mappings'!$C$8:$O$21,MATCH($C457,'3c Mappings'!$B$8:$B$21,0),MATCH($B457,'3c Mappings'!$C$7:$O$7,0)))</f>
        <v>0</v>
      </c>
      <c r="Y457" s="80">
        <f>IF(Y417="-","-",Y417*INDEX('3c Mappings'!$C$8:$O$21,MATCH($C457,'3c Mappings'!$B$8:$B$21,0),MATCH($B457,'3c Mappings'!$C$7:$O$7,0)))</f>
        <v>0</v>
      </c>
      <c r="Z457" s="80">
        <f>IF(Z417="-","-",Z417*INDEX('3c Mappings'!$C$8:$O$21,MATCH($C457,'3c Mappings'!$B$8:$B$21,0),MATCH($B457,'3c Mappings'!$C$7:$O$7,0)))</f>
        <v>0</v>
      </c>
      <c r="AA457" s="80">
        <f>IF(AA417="-","-",AA417*INDEX('3c Mappings'!$C$8:$O$21,MATCH($C457,'3c Mappings'!$B$8:$B$21,0),MATCH($B457,'3c Mappings'!$C$7:$O$7,0)))</f>
        <v>0</v>
      </c>
      <c r="AB457" s="80">
        <f>IF(AB417="-","-",AB417*INDEX('3c Mappings'!$C$8:$O$21,MATCH($C457,'3c Mappings'!$B$8:$B$21,0),MATCH($B457,'3c Mappings'!$C$7:$O$7,0)))</f>
        <v>0</v>
      </c>
      <c r="AC457" s="80">
        <f>IF(AC417="-","-",AC417*INDEX('3c Mappings'!$C$8:$O$21,MATCH($C457,'3c Mappings'!$B$8:$B$21,0),MATCH($B457,'3c Mappings'!$C$7:$O$7,0)))</f>
        <v>0</v>
      </c>
      <c r="AD457" s="80">
        <f>IF(AD417="-","-",AD417*INDEX('3c Mappings'!$C$8:$O$21,MATCH($C457,'3c Mappings'!$B$8:$B$21,0),MATCH($B457,'3c Mappings'!$C$7:$O$7,0)))</f>
        <v>0</v>
      </c>
      <c r="AE457" s="80">
        <f>IF(AE417="-","-",AE417*INDEX('3c Mappings'!$C$8:$O$21,MATCH($C457,'3c Mappings'!$B$8:$B$21,0),MATCH($B457,'3c Mappings'!$C$7:$O$7,0)))</f>
        <v>0</v>
      </c>
      <c r="AF457" s="80">
        <f>IF(AF417="-","-",AF417*INDEX('3c Mappings'!$C$8:$O$21,MATCH($C457,'3c Mappings'!$B$8:$B$21,0),MATCH($B457,'3c Mappings'!$C$7:$O$7,0)))</f>
        <v>0</v>
      </c>
      <c r="AG457" s="80">
        <f>IF(AG417="-","-",AG417*INDEX('3c Mappings'!$C$8:$O$21,MATCH($C457,'3c Mappings'!$B$8:$B$21,0),MATCH($B457,'3c Mappings'!$C$7:$O$7,0)))</f>
        <v>0</v>
      </c>
      <c r="AH457" s="80" t="str">
        <f>IF(AH417="-","-",AH417*INDEX('3c Mappings'!$C$8:$O$21,MATCH($C457,'3c Mappings'!$B$8:$B$21,0),MATCH($B457,'3c Mappings'!$C$7:$O$7,0)))</f>
        <v>-</v>
      </c>
      <c r="AI457" s="80" t="str">
        <f>IF(AI417="-","-",AI417*INDEX('3c Mappings'!$C$8:$O$21,MATCH($C457,'3c Mappings'!$B$8:$B$21,0),MATCH($B457,'3c Mappings'!$C$7:$O$7,0)))</f>
        <v>-</v>
      </c>
      <c r="AJ457" s="80" t="str">
        <f>IF(AJ417="-","-",AJ417*INDEX('3c Mappings'!$C$8:$O$21,MATCH($C457,'3c Mappings'!$B$8:$B$21,0),MATCH($B457,'3c Mappings'!$C$7:$O$7,0)))</f>
        <v>-</v>
      </c>
      <c r="AK457" s="80" t="str">
        <f>IF(AK417="-","-",AK417*INDEX('3c Mappings'!$C$8:$O$21,MATCH($C457,'3c Mappings'!$B$8:$B$21,0),MATCH($B457,'3c Mappings'!$C$7:$O$7,0)))</f>
        <v>-</v>
      </c>
      <c r="AL457" s="80" t="str">
        <f>IF(AL417="-","-",AL417*INDEX('3c Mappings'!$C$8:$O$21,MATCH($C457,'3c Mappings'!$B$8:$B$21,0),MATCH($B457,'3c Mappings'!$C$7:$O$7,0)))</f>
        <v>-</v>
      </c>
      <c r="AM457" s="80" t="str">
        <f>IF(AM417="-","-",AM417*INDEX('3c Mappings'!$C$8:$O$21,MATCH($C457,'3c Mappings'!$B$8:$B$21,0),MATCH($B457,'3c Mappings'!$C$7:$O$7,0)))</f>
        <v>-</v>
      </c>
      <c r="AN457" s="80" t="str">
        <f>IF(AN417="-","-",AN417*INDEX('3c Mappings'!$C$8:$O$21,MATCH($C457,'3c Mappings'!$B$8:$B$21,0),MATCH($B457,'3c Mappings'!$C$7:$O$7,0)))</f>
        <v>-</v>
      </c>
      <c r="AO457" s="80" t="str">
        <f>IF(AO417="-","-",AO417*INDEX('3c Mappings'!$C$8:$O$21,MATCH($C457,'3c Mappings'!$B$8:$B$21,0),MATCH($B457,'3c Mappings'!$C$7:$O$7,0)))</f>
        <v>-</v>
      </c>
      <c r="AP457" s="80" t="str">
        <f>IF(AP417="-","-",AP417*INDEX('3c Mappings'!$C$8:$O$21,MATCH($C457,'3c Mappings'!$B$8:$B$21,0),MATCH($B457,'3c Mappings'!$C$7:$O$7,0)))</f>
        <v>-</v>
      </c>
      <c r="AQ457" s="80" t="str">
        <f>IF(AQ417="-","-",AQ417*INDEX('3c Mappings'!$C$8:$O$21,MATCH($C457,'3c Mappings'!$B$8:$B$21,0),MATCH($B457,'3c Mappings'!$C$7:$O$7,0)))</f>
        <v>-</v>
      </c>
      <c r="AR457" s="80" t="str">
        <f>IF(AR417="-","-",AR417*INDEX('3c Mappings'!$C$8:$O$21,MATCH($C457,'3c Mappings'!$B$8:$B$21,0),MATCH($B457,'3c Mappings'!$C$7:$O$7,0)))</f>
        <v>-</v>
      </c>
      <c r="AS457" s="80" t="str">
        <f>IF(AS417="-","-",AS417*INDEX('3c Mappings'!$C$8:$O$21,MATCH($C457,'3c Mappings'!$B$8:$B$21,0),MATCH($B457,'3c Mappings'!$C$7:$O$7,0)))</f>
        <v>-</v>
      </c>
      <c r="AT457" s="80" t="str">
        <f>IF(AT417="-","-",AT417*INDEX('3c Mappings'!$C$8:$O$21,MATCH($C457,'3c Mappings'!$B$8:$B$21,0),MATCH($B457,'3c Mappings'!$C$7:$O$7,0)))</f>
        <v>-</v>
      </c>
      <c r="AU457" s="80" t="str">
        <f>IF(AU417="-","-",AU417*INDEX('3c Mappings'!$C$8:$O$21,MATCH($C457,'3c Mappings'!$B$8:$B$21,0),MATCH($B457,'3c Mappings'!$C$7:$O$7,0)))</f>
        <v>-</v>
      </c>
      <c r="AV457" s="80" t="str">
        <f>IF(AV417="-","-",AV417*INDEX('3c Mappings'!$C$8:$O$21,MATCH($C457,'3c Mappings'!$B$8:$B$21,0),MATCH($B457,'3c Mappings'!$C$7:$O$7,0)))</f>
        <v>-</v>
      </c>
      <c r="AW457" s="80" t="str">
        <f>IF(AW417="-","-",AW417*INDEX('3c Mappings'!$C$8:$O$21,MATCH($C457,'3c Mappings'!$B$8:$B$21,0),MATCH($B457,'3c Mappings'!$C$7:$O$7,0)))</f>
        <v>-</v>
      </c>
      <c r="AX457" s="80" t="str">
        <f>IF(AX417="-","-",AX417*INDEX('3c Mappings'!$C$8:$O$21,MATCH($C457,'3c Mappings'!$B$8:$B$21,0),MATCH($B457,'3c Mappings'!$C$7:$O$7,0)))</f>
        <v>-</v>
      </c>
      <c r="AY457" s="80" t="str">
        <f>IF(AY417="-","-",AY417*INDEX('3c Mappings'!$C$8:$O$21,MATCH($C457,'3c Mappings'!$B$8:$B$21,0),MATCH($B457,'3c Mappings'!$C$7:$O$7,0)))</f>
        <v>-</v>
      </c>
      <c r="AZ457" s="80" t="str">
        <f>IF(AZ417="-","-",AZ417*INDEX('3c Mappings'!$C$8:$O$21,MATCH($C457,'3c Mappings'!$B$8:$B$21,0),MATCH($B457,'3c Mappings'!$C$7:$O$7,0)))</f>
        <v>-</v>
      </c>
      <c r="BA457" s="80" t="str">
        <f>IF(BA417="-","-",BA417*INDEX('3c Mappings'!$C$8:$O$21,MATCH($C457,'3c Mappings'!$B$8:$B$21,0),MATCH($B457,'3c Mappings'!$C$7:$O$7,0)))</f>
        <v>-</v>
      </c>
      <c r="BB457" s="80" t="str">
        <f>IF(BB417="-","-",BB417*INDEX('3c Mappings'!$C$8:$O$21,MATCH($C457,'3c Mappings'!$B$8:$B$21,0),MATCH($B457,'3c Mappings'!$C$7:$O$7,0)))</f>
        <v>-</v>
      </c>
    </row>
    <row r="458" spans="1:54" s="14" customFormat="1" ht="11.45">
      <c r="A458" s="10"/>
      <c r="B458" s="72" t="s">
        <v>204</v>
      </c>
      <c r="C458" s="150" t="s">
        <v>177</v>
      </c>
      <c r="D458" s="213"/>
      <c r="E458" s="29"/>
      <c r="F458" s="80"/>
      <c r="G458" s="80"/>
      <c r="H458" s="80"/>
      <c r="I458" s="80"/>
      <c r="J458" s="80"/>
      <c r="K458" s="80"/>
      <c r="L458" s="80"/>
      <c r="M458" s="80"/>
      <c r="N458" s="82"/>
      <c r="O458" s="80"/>
      <c r="P458" s="80"/>
      <c r="Q458" s="80"/>
      <c r="R458" s="80"/>
      <c r="S458" s="80"/>
      <c r="T458" s="80"/>
      <c r="U458" s="80"/>
      <c r="V458" s="80">
        <f>IF(V418="-","-",V418*INDEX('3c Mappings'!$C$8:$O$21,MATCH($C458,'3c Mappings'!$B$8:$B$21,0),MATCH($B458,'3c Mappings'!$C$7:$O$7,0)))</f>
        <v>0</v>
      </c>
      <c r="W458" s="80">
        <f>IF(W418="-","-",W418*INDEX('3c Mappings'!$C$8:$O$21,MATCH($C458,'3c Mappings'!$B$8:$B$21,0),MATCH($B458,'3c Mappings'!$C$7:$O$7,0)))</f>
        <v>0</v>
      </c>
      <c r="X458" s="80">
        <f>IF(X418="-","-",X418*INDEX('3c Mappings'!$C$8:$O$21,MATCH($C458,'3c Mappings'!$B$8:$B$21,0),MATCH($B458,'3c Mappings'!$C$7:$O$7,0)))</f>
        <v>0</v>
      </c>
      <c r="Y458" s="80">
        <f>IF(Y418="-","-",Y418*INDEX('3c Mappings'!$C$8:$O$21,MATCH($C458,'3c Mappings'!$B$8:$B$21,0),MATCH($B458,'3c Mappings'!$C$7:$O$7,0)))</f>
        <v>0</v>
      </c>
      <c r="Z458" s="80">
        <f>IF(Z418="-","-",Z418*INDEX('3c Mappings'!$C$8:$O$21,MATCH($C458,'3c Mappings'!$B$8:$B$21,0),MATCH($B458,'3c Mappings'!$C$7:$O$7,0)))</f>
        <v>0</v>
      </c>
      <c r="AA458" s="80">
        <f>IF(AA418="-","-",AA418*INDEX('3c Mappings'!$C$8:$O$21,MATCH($C458,'3c Mappings'!$B$8:$B$21,0),MATCH($B458,'3c Mappings'!$C$7:$O$7,0)))</f>
        <v>0</v>
      </c>
      <c r="AB458" s="80">
        <f>IF(AB418="-","-",AB418*INDEX('3c Mappings'!$C$8:$O$21,MATCH($C458,'3c Mappings'!$B$8:$B$21,0),MATCH($B458,'3c Mappings'!$C$7:$O$7,0)))</f>
        <v>0</v>
      </c>
      <c r="AC458" s="80">
        <f>IF(AC418="-","-",AC418*INDEX('3c Mappings'!$C$8:$O$21,MATCH($C458,'3c Mappings'!$B$8:$B$21,0),MATCH($B458,'3c Mappings'!$C$7:$O$7,0)))</f>
        <v>0</v>
      </c>
      <c r="AD458" s="80">
        <f>IF(AD418="-","-",AD418*INDEX('3c Mappings'!$C$8:$O$21,MATCH($C458,'3c Mappings'!$B$8:$B$21,0),MATCH($B458,'3c Mappings'!$C$7:$O$7,0)))</f>
        <v>0</v>
      </c>
      <c r="AE458" s="80">
        <f>IF(AE418="-","-",AE418*INDEX('3c Mappings'!$C$8:$O$21,MATCH($C458,'3c Mappings'!$B$8:$B$21,0),MATCH($B458,'3c Mappings'!$C$7:$O$7,0)))</f>
        <v>0</v>
      </c>
      <c r="AF458" s="80">
        <f>IF(AF418="-","-",AF418*INDEX('3c Mappings'!$C$8:$O$21,MATCH($C458,'3c Mappings'!$B$8:$B$21,0),MATCH($B458,'3c Mappings'!$C$7:$O$7,0)))</f>
        <v>0</v>
      </c>
      <c r="AG458" s="80">
        <f>IF(AG418="-","-",AG418*INDEX('3c Mappings'!$C$8:$O$21,MATCH($C458,'3c Mappings'!$B$8:$B$21,0),MATCH($B458,'3c Mappings'!$C$7:$O$7,0)))</f>
        <v>0</v>
      </c>
      <c r="AH458" s="80" t="str">
        <f>IF(AH418="-","-",AH418*INDEX('3c Mappings'!$C$8:$O$21,MATCH($C458,'3c Mappings'!$B$8:$B$21,0),MATCH($B458,'3c Mappings'!$C$7:$O$7,0)))</f>
        <v>-</v>
      </c>
      <c r="AI458" s="80" t="str">
        <f>IF(AI418="-","-",AI418*INDEX('3c Mappings'!$C$8:$O$21,MATCH($C458,'3c Mappings'!$B$8:$B$21,0),MATCH($B458,'3c Mappings'!$C$7:$O$7,0)))</f>
        <v>-</v>
      </c>
      <c r="AJ458" s="80" t="str">
        <f>IF(AJ418="-","-",AJ418*INDEX('3c Mappings'!$C$8:$O$21,MATCH($C458,'3c Mappings'!$B$8:$B$21,0),MATCH($B458,'3c Mappings'!$C$7:$O$7,0)))</f>
        <v>-</v>
      </c>
      <c r="AK458" s="80" t="str">
        <f>IF(AK418="-","-",AK418*INDEX('3c Mappings'!$C$8:$O$21,MATCH($C458,'3c Mappings'!$B$8:$B$21,0),MATCH($B458,'3c Mappings'!$C$7:$O$7,0)))</f>
        <v>-</v>
      </c>
      <c r="AL458" s="80" t="str">
        <f>IF(AL418="-","-",AL418*INDEX('3c Mappings'!$C$8:$O$21,MATCH($C458,'3c Mappings'!$B$8:$B$21,0),MATCH($B458,'3c Mappings'!$C$7:$O$7,0)))</f>
        <v>-</v>
      </c>
      <c r="AM458" s="80" t="str">
        <f>IF(AM418="-","-",AM418*INDEX('3c Mappings'!$C$8:$O$21,MATCH($C458,'3c Mappings'!$B$8:$B$21,0),MATCH($B458,'3c Mappings'!$C$7:$O$7,0)))</f>
        <v>-</v>
      </c>
      <c r="AN458" s="80" t="str">
        <f>IF(AN418="-","-",AN418*INDEX('3c Mappings'!$C$8:$O$21,MATCH($C458,'3c Mappings'!$B$8:$B$21,0),MATCH($B458,'3c Mappings'!$C$7:$O$7,0)))</f>
        <v>-</v>
      </c>
      <c r="AO458" s="80" t="str">
        <f>IF(AO418="-","-",AO418*INDEX('3c Mappings'!$C$8:$O$21,MATCH($C458,'3c Mappings'!$B$8:$B$21,0),MATCH($B458,'3c Mappings'!$C$7:$O$7,0)))</f>
        <v>-</v>
      </c>
      <c r="AP458" s="80" t="str">
        <f>IF(AP418="-","-",AP418*INDEX('3c Mappings'!$C$8:$O$21,MATCH($C458,'3c Mappings'!$B$8:$B$21,0),MATCH($B458,'3c Mappings'!$C$7:$O$7,0)))</f>
        <v>-</v>
      </c>
      <c r="AQ458" s="80" t="str">
        <f>IF(AQ418="-","-",AQ418*INDEX('3c Mappings'!$C$8:$O$21,MATCH($C458,'3c Mappings'!$B$8:$B$21,0),MATCH($B458,'3c Mappings'!$C$7:$O$7,0)))</f>
        <v>-</v>
      </c>
      <c r="AR458" s="80" t="str">
        <f>IF(AR418="-","-",AR418*INDEX('3c Mappings'!$C$8:$O$21,MATCH($C458,'3c Mappings'!$B$8:$B$21,0),MATCH($B458,'3c Mappings'!$C$7:$O$7,0)))</f>
        <v>-</v>
      </c>
      <c r="AS458" s="80" t="str">
        <f>IF(AS418="-","-",AS418*INDEX('3c Mappings'!$C$8:$O$21,MATCH($C458,'3c Mappings'!$B$8:$B$21,0),MATCH($B458,'3c Mappings'!$C$7:$O$7,0)))</f>
        <v>-</v>
      </c>
      <c r="AT458" s="80" t="str">
        <f>IF(AT418="-","-",AT418*INDEX('3c Mappings'!$C$8:$O$21,MATCH($C458,'3c Mappings'!$B$8:$B$21,0),MATCH($B458,'3c Mappings'!$C$7:$O$7,0)))</f>
        <v>-</v>
      </c>
      <c r="AU458" s="80" t="str">
        <f>IF(AU418="-","-",AU418*INDEX('3c Mappings'!$C$8:$O$21,MATCH($C458,'3c Mappings'!$B$8:$B$21,0),MATCH($B458,'3c Mappings'!$C$7:$O$7,0)))</f>
        <v>-</v>
      </c>
      <c r="AV458" s="80" t="str">
        <f>IF(AV418="-","-",AV418*INDEX('3c Mappings'!$C$8:$O$21,MATCH($C458,'3c Mappings'!$B$8:$B$21,0),MATCH($B458,'3c Mappings'!$C$7:$O$7,0)))</f>
        <v>-</v>
      </c>
      <c r="AW458" s="80" t="str">
        <f>IF(AW418="-","-",AW418*INDEX('3c Mappings'!$C$8:$O$21,MATCH($C458,'3c Mappings'!$B$8:$B$21,0),MATCH($B458,'3c Mappings'!$C$7:$O$7,0)))</f>
        <v>-</v>
      </c>
      <c r="AX458" s="80" t="str">
        <f>IF(AX418="-","-",AX418*INDEX('3c Mappings'!$C$8:$O$21,MATCH($C458,'3c Mappings'!$B$8:$B$21,0),MATCH($B458,'3c Mappings'!$C$7:$O$7,0)))</f>
        <v>-</v>
      </c>
      <c r="AY458" s="80" t="str">
        <f>IF(AY418="-","-",AY418*INDEX('3c Mappings'!$C$8:$O$21,MATCH($C458,'3c Mappings'!$B$8:$B$21,0),MATCH($B458,'3c Mappings'!$C$7:$O$7,0)))</f>
        <v>-</v>
      </c>
      <c r="AZ458" s="80" t="str">
        <f>IF(AZ418="-","-",AZ418*INDEX('3c Mappings'!$C$8:$O$21,MATCH($C458,'3c Mappings'!$B$8:$B$21,0),MATCH($B458,'3c Mappings'!$C$7:$O$7,0)))</f>
        <v>-</v>
      </c>
      <c r="BA458" s="80" t="str">
        <f>IF(BA418="-","-",BA418*INDEX('3c Mappings'!$C$8:$O$21,MATCH($C458,'3c Mappings'!$B$8:$B$21,0),MATCH($B458,'3c Mappings'!$C$7:$O$7,0)))</f>
        <v>-</v>
      </c>
      <c r="BB458" s="80" t="str">
        <f>IF(BB418="-","-",BB418*INDEX('3c Mappings'!$C$8:$O$21,MATCH($C458,'3c Mappings'!$B$8:$B$21,0),MATCH($B458,'3c Mappings'!$C$7:$O$7,0)))</f>
        <v>-</v>
      </c>
    </row>
    <row r="459" spans="1:54" s="14" customFormat="1" ht="11.45">
      <c r="A459" s="10"/>
      <c r="B459" s="72" t="s">
        <v>205</v>
      </c>
      <c r="C459" s="150" t="s">
        <v>177</v>
      </c>
      <c r="D459" s="213"/>
      <c r="E459" s="29"/>
      <c r="F459" s="80"/>
      <c r="G459" s="80"/>
      <c r="H459" s="80"/>
      <c r="I459" s="80"/>
      <c r="J459" s="80"/>
      <c r="K459" s="80"/>
      <c r="L459" s="80"/>
      <c r="M459" s="80"/>
      <c r="N459" s="82"/>
      <c r="O459" s="80"/>
      <c r="P459" s="80"/>
      <c r="Q459" s="80"/>
      <c r="R459" s="80"/>
      <c r="S459" s="80"/>
      <c r="T459" s="80"/>
      <c r="U459" s="80"/>
      <c r="V459" s="80">
        <f>IF(V419="-","-",V419*INDEX('3c Mappings'!$C$8:$O$21,MATCH($C459,'3c Mappings'!$B$8:$B$21,0),MATCH($B459,'3c Mappings'!$C$7:$O$7,0)))</f>
        <v>0</v>
      </c>
      <c r="W459" s="80">
        <f>IF(W419="-","-",W419*INDEX('3c Mappings'!$C$8:$O$21,MATCH($C459,'3c Mappings'!$B$8:$B$21,0),MATCH($B459,'3c Mappings'!$C$7:$O$7,0)))</f>
        <v>0</v>
      </c>
      <c r="X459" s="80">
        <f>IF(X419="-","-",X419*INDEX('3c Mappings'!$C$8:$O$21,MATCH($C459,'3c Mappings'!$B$8:$B$21,0),MATCH($B459,'3c Mappings'!$C$7:$O$7,0)))</f>
        <v>0</v>
      </c>
      <c r="Y459" s="80">
        <f>IF(Y419="-","-",Y419*INDEX('3c Mappings'!$C$8:$O$21,MATCH($C459,'3c Mappings'!$B$8:$B$21,0),MATCH($B459,'3c Mappings'!$C$7:$O$7,0)))</f>
        <v>0</v>
      </c>
      <c r="Z459" s="80">
        <f>IF(Z419="-","-",Z419*INDEX('3c Mappings'!$C$8:$O$21,MATCH($C459,'3c Mappings'!$B$8:$B$21,0),MATCH($B459,'3c Mappings'!$C$7:$O$7,0)))</f>
        <v>0</v>
      </c>
      <c r="AA459" s="80">
        <f>IF(AA419="-","-",AA419*INDEX('3c Mappings'!$C$8:$O$21,MATCH($C459,'3c Mappings'!$B$8:$B$21,0),MATCH($B459,'3c Mappings'!$C$7:$O$7,0)))</f>
        <v>0</v>
      </c>
      <c r="AB459" s="80">
        <f>IF(AB419="-","-",AB419*INDEX('3c Mappings'!$C$8:$O$21,MATCH($C459,'3c Mappings'!$B$8:$B$21,0),MATCH($B459,'3c Mappings'!$C$7:$O$7,0)))</f>
        <v>0</v>
      </c>
      <c r="AC459" s="80">
        <f>IF(AC419="-","-",AC419*INDEX('3c Mappings'!$C$8:$O$21,MATCH($C459,'3c Mappings'!$B$8:$B$21,0),MATCH($B459,'3c Mappings'!$C$7:$O$7,0)))</f>
        <v>0</v>
      </c>
      <c r="AD459" s="80">
        <f>IF(AD419="-","-",AD419*INDEX('3c Mappings'!$C$8:$O$21,MATCH($C459,'3c Mappings'!$B$8:$B$21,0),MATCH($B459,'3c Mappings'!$C$7:$O$7,0)))</f>
        <v>0</v>
      </c>
      <c r="AE459" s="80">
        <f>IF(AE419="-","-",AE419*INDEX('3c Mappings'!$C$8:$O$21,MATCH($C459,'3c Mappings'!$B$8:$B$21,0),MATCH($B459,'3c Mappings'!$C$7:$O$7,0)))</f>
        <v>0</v>
      </c>
      <c r="AF459" s="80">
        <f>IF(AF419="-","-",AF419*INDEX('3c Mappings'!$C$8:$O$21,MATCH($C459,'3c Mappings'!$B$8:$B$21,0),MATCH($B459,'3c Mappings'!$C$7:$O$7,0)))</f>
        <v>0</v>
      </c>
      <c r="AG459" s="80">
        <f>IF(AG419="-","-",AG419*INDEX('3c Mappings'!$C$8:$O$21,MATCH($C459,'3c Mappings'!$B$8:$B$21,0),MATCH($B459,'3c Mappings'!$C$7:$O$7,0)))</f>
        <v>0</v>
      </c>
      <c r="AH459" s="80" t="str">
        <f>IF(AH419="-","-",AH419*INDEX('3c Mappings'!$C$8:$O$21,MATCH($C459,'3c Mappings'!$B$8:$B$21,0),MATCH($B459,'3c Mappings'!$C$7:$O$7,0)))</f>
        <v>-</v>
      </c>
      <c r="AI459" s="80" t="str">
        <f>IF(AI419="-","-",AI419*INDEX('3c Mappings'!$C$8:$O$21,MATCH($C459,'3c Mappings'!$B$8:$B$21,0),MATCH($B459,'3c Mappings'!$C$7:$O$7,0)))</f>
        <v>-</v>
      </c>
      <c r="AJ459" s="80" t="str">
        <f>IF(AJ419="-","-",AJ419*INDEX('3c Mappings'!$C$8:$O$21,MATCH($C459,'3c Mappings'!$B$8:$B$21,0),MATCH($B459,'3c Mappings'!$C$7:$O$7,0)))</f>
        <v>-</v>
      </c>
      <c r="AK459" s="80" t="str">
        <f>IF(AK419="-","-",AK419*INDEX('3c Mappings'!$C$8:$O$21,MATCH($C459,'3c Mappings'!$B$8:$B$21,0),MATCH($B459,'3c Mappings'!$C$7:$O$7,0)))</f>
        <v>-</v>
      </c>
      <c r="AL459" s="80" t="str">
        <f>IF(AL419="-","-",AL419*INDEX('3c Mappings'!$C$8:$O$21,MATCH($C459,'3c Mappings'!$B$8:$B$21,0),MATCH($B459,'3c Mappings'!$C$7:$O$7,0)))</f>
        <v>-</v>
      </c>
      <c r="AM459" s="80" t="str">
        <f>IF(AM419="-","-",AM419*INDEX('3c Mappings'!$C$8:$O$21,MATCH($C459,'3c Mappings'!$B$8:$B$21,0),MATCH($B459,'3c Mappings'!$C$7:$O$7,0)))</f>
        <v>-</v>
      </c>
      <c r="AN459" s="80" t="str">
        <f>IF(AN419="-","-",AN419*INDEX('3c Mappings'!$C$8:$O$21,MATCH($C459,'3c Mappings'!$B$8:$B$21,0),MATCH($B459,'3c Mappings'!$C$7:$O$7,0)))</f>
        <v>-</v>
      </c>
      <c r="AO459" s="80" t="str">
        <f>IF(AO419="-","-",AO419*INDEX('3c Mappings'!$C$8:$O$21,MATCH($C459,'3c Mappings'!$B$8:$B$21,0),MATCH($B459,'3c Mappings'!$C$7:$O$7,0)))</f>
        <v>-</v>
      </c>
      <c r="AP459" s="80" t="str">
        <f>IF(AP419="-","-",AP419*INDEX('3c Mappings'!$C$8:$O$21,MATCH($C459,'3c Mappings'!$B$8:$B$21,0),MATCH($B459,'3c Mappings'!$C$7:$O$7,0)))</f>
        <v>-</v>
      </c>
      <c r="AQ459" s="80" t="str">
        <f>IF(AQ419="-","-",AQ419*INDEX('3c Mappings'!$C$8:$O$21,MATCH($C459,'3c Mappings'!$B$8:$B$21,0),MATCH($B459,'3c Mappings'!$C$7:$O$7,0)))</f>
        <v>-</v>
      </c>
      <c r="AR459" s="80" t="str">
        <f>IF(AR419="-","-",AR419*INDEX('3c Mappings'!$C$8:$O$21,MATCH($C459,'3c Mappings'!$B$8:$B$21,0),MATCH($B459,'3c Mappings'!$C$7:$O$7,0)))</f>
        <v>-</v>
      </c>
      <c r="AS459" s="80" t="str">
        <f>IF(AS419="-","-",AS419*INDEX('3c Mappings'!$C$8:$O$21,MATCH($C459,'3c Mappings'!$B$8:$B$21,0),MATCH($B459,'3c Mappings'!$C$7:$O$7,0)))</f>
        <v>-</v>
      </c>
      <c r="AT459" s="80" t="str">
        <f>IF(AT419="-","-",AT419*INDEX('3c Mappings'!$C$8:$O$21,MATCH($C459,'3c Mappings'!$B$8:$B$21,0),MATCH($B459,'3c Mappings'!$C$7:$O$7,0)))</f>
        <v>-</v>
      </c>
      <c r="AU459" s="80" t="str">
        <f>IF(AU419="-","-",AU419*INDEX('3c Mappings'!$C$8:$O$21,MATCH($C459,'3c Mappings'!$B$8:$B$21,0),MATCH($B459,'3c Mappings'!$C$7:$O$7,0)))</f>
        <v>-</v>
      </c>
      <c r="AV459" s="80" t="str">
        <f>IF(AV419="-","-",AV419*INDEX('3c Mappings'!$C$8:$O$21,MATCH($C459,'3c Mappings'!$B$8:$B$21,0),MATCH($B459,'3c Mappings'!$C$7:$O$7,0)))</f>
        <v>-</v>
      </c>
      <c r="AW459" s="80" t="str">
        <f>IF(AW419="-","-",AW419*INDEX('3c Mappings'!$C$8:$O$21,MATCH($C459,'3c Mappings'!$B$8:$B$21,0),MATCH($B459,'3c Mappings'!$C$7:$O$7,0)))</f>
        <v>-</v>
      </c>
      <c r="AX459" s="80" t="str">
        <f>IF(AX419="-","-",AX419*INDEX('3c Mappings'!$C$8:$O$21,MATCH($C459,'3c Mappings'!$B$8:$B$21,0),MATCH($B459,'3c Mappings'!$C$7:$O$7,0)))</f>
        <v>-</v>
      </c>
      <c r="AY459" s="80" t="str">
        <f>IF(AY419="-","-",AY419*INDEX('3c Mappings'!$C$8:$O$21,MATCH($C459,'3c Mappings'!$B$8:$B$21,0),MATCH($B459,'3c Mappings'!$C$7:$O$7,0)))</f>
        <v>-</v>
      </c>
      <c r="AZ459" s="80" t="str">
        <f>IF(AZ419="-","-",AZ419*INDEX('3c Mappings'!$C$8:$O$21,MATCH($C459,'3c Mappings'!$B$8:$B$21,0),MATCH($B459,'3c Mappings'!$C$7:$O$7,0)))</f>
        <v>-</v>
      </c>
      <c r="BA459" s="80" t="str">
        <f>IF(BA419="-","-",BA419*INDEX('3c Mappings'!$C$8:$O$21,MATCH($C459,'3c Mappings'!$B$8:$B$21,0),MATCH($B459,'3c Mappings'!$C$7:$O$7,0)))</f>
        <v>-</v>
      </c>
      <c r="BB459" s="80" t="str">
        <f>IF(BB419="-","-",BB419*INDEX('3c Mappings'!$C$8:$O$21,MATCH($C459,'3c Mappings'!$B$8:$B$21,0),MATCH($B459,'3c Mappings'!$C$7:$O$7,0)))</f>
        <v>-</v>
      </c>
    </row>
    <row r="460" spans="1:54" s="14" customFormat="1" ht="11.45">
      <c r="A460" s="10"/>
      <c r="B460" s="72" t="s">
        <v>206</v>
      </c>
      <c r="C460" s="150" t="s">
        <v>177</v>
      </c>
      <c r="D460" s="213"/>
      <c r="E460" s="29"/>
      <c r="F460" s="80"/>
      <c r="G460" s="80"/>
      <c r="H460" s="80"/>
      <c r="I460" s="80"/>
      <c r="J460" s="80"/>
      <c r="K460" s="80"/>
      <c r="L460" s="80"/>
      <c r="M460" s="80"/>
      <c r="N460" s="82"/>
      <c r="O460" s="80"/>
      <c r="P460" s="80"/>
      <c r="Q460" s="80"/>
      <c r="R460" s="80"/>
      <c r="S460" s="80"/>
      <c r="T460" s="80"/>
      <c r="U460" s="80"/>
      <c r="V460" s="80">
        <f>IF(V420="-","-",V420*INDEX('3c Mappings'!$C$8:$O$21,MATCH($C460,'3c Mappings'!$B$8:$B$21,0),MATCH($B460,'3c Mappings'!$C$7:$O$7,0)))</f>
        <v>8.1706616811108379</v>
      </c>
      <c r="W460" s="80">
        <f>IF(W420="-","-",W420*INDEX('3c Mappings'!$C$8:$O$21,MATCH($C460,'3c Mappings'!$B$8:$B$21,0),MATCH($B460,'3c Mappings'!$C$7:$O$7,0)))</f>
        <v>10.216740865986326</v>
      </c>
      <c r="X460" s="80">
        <f>IF(X420="-","-",X420*INDEX('3c Mappings'!$C$8:$O$21,MATCH($C460,'3c Mappings'!$B$8:$B$21,0),MATCH($B460,'3c Mappings'!$C$7:$O$7,0)))</f>
        <v>7.4018107102900759</v>
      </c>
      <c r="Y460" s="80">
        <f>IF(Y420="-","-",Y420*INDEX('3c Mappings'!$C$8:$O$21,MATCH($C460,'3c Mappings'!$B$8:$B$21,0),MATCH($B460,'3c Mappings'!$C$7:$O$7,0)))</f>
        <v>7.4018107102900759</v>
      </c>
      <c r="Z460" s="80">
        <f>IF(Z420="-","-",Z420*INDEX('3c Mappings'!$C$8:$O$21,MATCH($C460,'3c Mappings'!$B$8:$B$21,0),MATCH($B460,'3c Mappings'!$C$7:$O$7,0)))</f>
        <v>8.9506355912715208</v>
      </c>
      <c r="AA460" s="80">
        <f>IF(AA420="-","-",AA420*INDEX('3c Mappings'!$C$8:$O$21,MATCH($C460,'3c Mappings'!$B$8:$B$21,0),MATCH($B460,'3c Mappings'!$C$7:$O$7,0)))</f>
        <v>8.9506355912715208</v>
      </c>
      <c r="AB460" s="80">
        <f>IF(AB420="-","-",AB420*INDEX('3c Mappings'!$C$8:$O$21,MATCH($C460,'3c Mappings'!$B$8:$B$21,0),MATCH($B460,'3c Mappings'!$C$7:$O$7,0)))</f>
        <v>8.3951778624574054</v>
      </c>
      <c r="AC460" s="80">
        <f>IF(AC420="-","-",AC420*INDEX('3c Mappings'!$C$8:$O$21,MATCH($C460,'3c Mappings'!$B$8:$B$21,0),MATCH($B460,'3c Mappings'!$C$7:$O$7,0)))</f>
        <v>8.3951778624574054</v>
      </c>
      <c r="AD460" s="80">
        <f>IF(AD420="-","-",AD420*INDEX('3c Mappings'!$C$8:$O$21,MATCH($C460,'3c Mappings'!$B$8:$B$21,0),MATCH($B460,'3c Mappings'!$C$7:$O$7,0)))</f>
        <v>4.6616947283021322</v>
      </c>
      <c r="AE460" s="80">
        <f>IF(AE420="-","-",AE420*INDEX('3c Mappings'!$C$8:$O$21,MATCH($C460,'3c Mappings'!$B$8:$B$21,0),MATCH($B460,'3c Mappings'!$C$7:$O$7,0)))</f>
        <v>4.6616947283021322</v>
      </c>
      <c r="AF460" s="80">
        <f>IF(AF420="-","-",AF420*INDEX('3c Mappings'!$C$8:$O$21,MATCH($C460,'3c Mappings'!$B$8:$B$21,0),MATCH($B460,'3c Mappings'!$C$7:$O$7,0)))</f>
        <v>8.6585284419549264</v>
      </c>
      <c r="AG460" s="80">
        <f>IF(AG420="-","-",AG420*INDEX('3c Mappings'!$C$8:$O$21,MATCH($C460,'3c Mappings'!$B$8:$B$21,0),MATCH($B460,'3c Mappings'!$C$7:$O$7,0)))</f>
        <v>8.6585284419549264</v>
      </c>
      <c r="AH460" s="80" t="str">
        <f>IF(AH420="-","-",AH420*INDEX('3c Mappings'!$C$8:$O$21,MATCH($C460,'3c Mappings'!$B$8:$B$21,0),MATCH($B460,'3c Mappings'!$C$7:$O$7,0)))</f>
        <v>-</v>
      </c>
      <c r="AI460" s="80" t="str">
        <f>IF(AI420="-","-",AI420*INDEX('3c Mappings'!$C$8:$O$21,MATCH($C460,'3c Mappings'!$B$8:$B$21,0),MATCH($B460,'3c Mappings'!$C$7:$O$7,0)))</f>
        <v>-</v>
      </c>
      <c r="AJ460" s="80" t="str">
        <f>IF(AJ420="-","-",AJ420*INDEX('3c Mappings'!$C$8:$O$21,MATCH($C460,'3c Mappings'!$B$8:$B$21,0),MATCH($B460,'3c Mappings'!$C$7:$O$7,0)))</f>
        <v>-</v>
      </c>
      <c r="AK460" s="80" t="str">
        <f>IF(AK420="-","-",AK420*INDEX('3c Mappings'!$C$8:$O$21,MATCH($C460,'3c Mappings'!$B$8:$B$21,0),MATCH($B460,'3c Mappings'!$C$7:$O$7,0)))</f>
        <v>-</v>
      </c>
      <c r="AL460" s="80" t="str">
        <f>IF(AL420="-","-",AL420*INDEX('3c Mappings'!$C$8:$O$21,MATCH($C460,'3c Mappings'!$B$8:$B$21,0),MATCH($B460,'3c Mappings'!$C$7:$O$7,0)))</f>
        <v>-</v>
      </c>
      <c r="AM460" s="80" t="str">
        <f>IF(AM420="-","-",AM420*INDEX('3c Mappings'!$C$8:$O$21,MATCH($C460,'3c Mappings'!$B$8:$B$21,0),MATCH($B460,'3c Mappings'!$C$7:$O$7,0)))</f>
        <v>-</v>
      </c>
      <c r="AN460" s="80" t="str">
        <f>IF(AN420="-","-",AN420*INDEX('3c Mappings'!$C$8:$O$21,MATCH($C460,'3c Mappings'!$B$8:$B$21,0),MATCH($B460,'3c Mappings'!$C$7:$O$7,0)))</f>
        <v>-</v>
      </c>
      <c r="AO460" s="80" t="str">
        <f>IF(AO420="-","-",AO420*INDEX('3c Mappings'!$C$8:$O$21,MATCH($C460,'3c Mappings'!$B$8:$B$21,0),MATCH($B460,'3c Mappings'!$C$7:$O$7,0)))</f>
        <v>-</v>
      </c>
      <c r="AP460" s="80" t="str">
        <f>IF(AP420="-","-",AP420*INDEX('3c Mappings'!$C$8:$O$21,MATCH($C460,'3c Mappings'!$B$8:$B$21,0),MATCH($B460,'3c Mappings'!$C$7:$O$7,0)))</f>
        <v>-</v>
      </c>
      <c r="AQ460" s="80" t="str">
        <f>IF(AQ420="-","-",AQ420*INDEX('3c Mappings'!$C$8:$O$21,MATCH($C460,'3c Mappings'!$B$8:$B$21,0),MATCH($B460,'3c Mappings'!$C$7:$O$7,0)))</f>
        <v>-</v>
      </c>
      <c r="AR460" s="80" t="str">
        <f>IF(AR420="-","-",AR420*INDEX('3c Mappings'!$C$8:$O$21,MATCH($C460,'3c Mappings'!$B$8:$B$21,0),MATCH($B460,'3c Mappings'!$C$7:$O$7,0)))</f>
        <v>-</v>
      </c>
      <c r="AS460" s="80" t="str">
        <f>IF(AS420="-","-",AS420*INDEX('3c Mappings'!$C$8:$O$21,MATCH($C460,'3c Mappings'!$B$8:$B$21,0),MATCH($B460,'3c Mappings'!$C$7:$O$7,0)))</f>
        <v>-</v>
      </c>
      <c r="AT460" s="80" t="str">
        <f>IF(AT420="-","-",AT420*INDEX('3c Mappings'!$C$8:$O$21,MATCH($C460,'3c Mappings'!$B$8:$B$21,0),MATCH($B460,'3c Mappings'!$C$7:$O$7,0)))</f>
        <v>-</v>
      </c>
      <c r="AU460" s="80" t="str">
        <f>IF(AU420="-","-",AU420*INDEX('3c Mappings'!$C$8:$O$21,MATCH($C460,'3c Mappings'!$B$8:$B$21,0),MATCH($B460,'3c Mappings'!$C$7:$O$7,0)))</f>
        <v>-</v>
      </c>
      <c r="AV460" s="80" t="str">
        <f>IF(AV420="-","-",AV420*INDEX('3c Mappings'!$C$8:$O$21,MATCH($C460,'3c Mappings'!$B$8:$B$21,0),MATCH($B460,'3c Mappings'!$C$7:$O$7,0)))</f>
        <v>-</v>
      </c>
      <c r="AW460" s="80" t="str">
        <f>IF(AW420="-","-",AW420*INDEX('3c Mappings'!$C$8:$O$21,MATCH($C460,'3c Mappings'!$B$8:$B$21,0),MATCH($B460,'3c Mappings'!$C$7:$O$7,0)))</f>
        <v>-</v>
      </c>
      <c r="AX460" s="80" t="str">
        <f>IF(AX420="-","-",AX420*INDEX('3c Mappings'!$C$8:$O$21,MATCH($C460,'3c Mappings'!$B$8:$B$21,0),MATCH($B460,'3c Mappings'!$C$7:$O$7,0)))</f>
        <v>-</v>
      </c>
      <c r="AY460" s="80" t="str">
        <f>IF(AY420="-","-",AY420*INDEX('3c Mappings'!$C$8:$O$21,MATCH($C460,'3c Mappings'!$B$8:$B$21,0),MATCH($B460,'3c Mappings'!$C$7:$O$7,0)))</f>
        <v>-</v>
      </c>
      <c r="AZ460" s="80" t="str">
        <f>IF(AZ420="-","-",AZ420*INDEX('3c Mappings'!$C$8:$O$21,MATCH($C460,'3c Mappings'!$B$8:$B$21,0),MATCH($B460,'3c Mappings'!$C$7:$O$7,0)))</f>
        <v>-</v>
      </c>
      <c r="BA460" s="80" t="str">
        <f>IF(BA420="-","-",BA420*INDEX('3c Mappings'!$C$8:$O$21,MATCH($C460,'3c Mappings'!$B$8:$B$21,0),MATCH($B460,'3c Mappings'!$C$7:$O$7,0)))</f>
        <v>-</v>
      </c>
      <c r="BB460" s="80" t="str">
        <f>IF(BB420="-","-",BB420*INDEX('3c Mappings'!$C$8:$O$21,MATCH($C460,'3c Mappings'!$B$8:$B$21,0),MATCH($B460,'3c Mappings'!$C$7:$O$7,0)))</f>
        <v>-</v>
      </c>
    </row>
    <row r="461" spans="1:54" s="14" customFormat="1" ht="11.45">
      <c r="A461" s="10"/>
      <c r="B461" s="72" t="s">
        <v>207</v>
      </c>
      <c r="C461" s="150" t="s">
        <v>177</v>
      </c>
      <c r="D461" s="213"/>
      <c r="E461" s="29"/>
      <c r="F461" s="80"/>
      <c r="G461" s="80"/>
      <c r="H461" s="80"/>
      <c r="I461" s="80"/>
      <c r="J461" s="80"/>
      <c r="K461" s="80"/>
      <c r="L461" s="80"/>
      <c r="M461" s="80"/>
      <c r="N461" s="82"/>
      <c r="O461" s="80"/>
      <c r="P461" s="80"/>
      <c r="Q461" s="80"/>
      <c r="R461" s="80"/>
      <c r="S461" s="80"/>
      <c r="T461" s="80"/>
      <c r="U461" s="80"/>
      <c r="V461" s="80">
        <f>IF(V421="-","-",V421*INDEX('3c Mappings'!$C$8:$O$21,MATCH($C461,'3c Mappings'!$B$8:$B$21,0),MATCH($B461,'3c Mappings'!$C$7:$O$7,0)))</f>
        <v>3.3242922684124545E-3</v>
      </c>
      <c r="W461" s="80">
        <f>IF(W421="-","-",W421*INDEX('3c Mappings'!$C$8:$O$21,MATCH($C461,'3c Mappings'!$B$8:$B$21,0),MATCH($B461,'3c Mappings'!$C$7:$O$7,0)))</f>
        <v>4.306927112894399E-3</v>
      </c>
      <c r="X461" s="80">
        <f>IF(X421="-","-",X421*INDEX('3c Mappings'!$C$8:$O$21,MATCH($C461,'3c Mappings'!$B$8:$B$21,0),MATCH($B461,'3c Mappings'!$C$7:$O$7,0)))</f>
        <v>3.6576892730075384E-3</v>
      </c>
      <c r="Y461" s="80">
        <f>IF(Y421="-","-",Y421*INDEX('3c Mappings'!$C$8:$O$21,MATCH($C461,'3c Mappings'!$B$8:$B$21,0),MATCH($B461,'3c Mappings'!$C$7:$O$7,0)))</f>
        <v>3.6576892730075384E-3</v>
      </c>
      <c r="Z461" s="80">
        <f>IF(Z421="-","-",Z421*INDEX('3c Mappings'!$C$8:$O$21,MATCH($C461,'3c Mappings'!$B$8:$B$21,0),MATCH($B461,'3c Mappings'!$C$7:$O$7,0)))</f>
        <v>4.4015164461213615E-3</v>
      </c>
      <c r="AA461" s="80">
        <f>IF(AA421="-","-",AA421*INDEX('3c Mappings'!$C$8:$O$21,MATCH($C461,'3c Mappings'!$B$8:$B$21,0),MATCH($B461,'3c Mappings'!$C$7:$O$7,0)))</f>
        <v>4.4015164461213615E-3</v>
      </c>
      <c r="AB461" s="80">
        <f>IF(AB421="-","-",AB421*INDEX('3c Mappings'!$C$8:$O$21,MATCH($C461,'3c Mappings'!$B$8:$B$21,0),MATCH($B461,'3c Mappings'!$C$7:$O$7,0)))</f>
        <v>3.8828699584743556E-3</v>
      </c>
      <c r="AC461" s="80">
        <f>IF(AC421="-","-",AC421*INDEX('3c Mappings'!$C$8:$O$21,MATCH($C461,'3c Mappings'!$B$8:$B$21,0),MATCH($B461,'3c Mappings'!$C$7:$O$7,0)))</f>
        <v>3.8828699584743556E-3</v>
      </c>
      <c r="AD461" s="80">
        <f>IF(AD421="-","-",AD421*INDEX('3c Mappings'!$C$8:$O$21,MATCH($C461,'3c Mappings'!$B$8:$B$21,0),MATCH($B461,'3c Mappings'!$C$7:$O$7,0)))</f>
        <v>2.0898549832841927E-3</v>
      </c>
      <c r="AE461" s="80">
        <f>IF(AE421="-","-",AE421*INDEX('3c Mappings'!$C$8:$O$21,MATCH($C461,'3c Mappings'!$B$8:$B$21,0),MATCH($B461,'3c Mappings'!$C$7:$O$7,0)))</f>
        <v>2.0898549832841927E-3</v>
      </c>
      <c r="AF461" s="80">
        <f>IF(AF421="-","-",AF421*INDEX('3c Mappings'!$C$8:$O$21,MATCH($C461,'3c Mappings'!$B$8:$B$21,0),MATCH($B461,'3c Mappings'!$C$7:$O$7,0)))</f>
        <v>3.8613046677697686E-3</v>
      </c>
      <c r="AG461" s="80">
        <f>IF(AG421="-","-",AG421*INDEX('3c Mappings'!$C$8:$O$21,MATCH($C461,'3c Mappings'!$B$8:$B$21,0),MATCH($B461,'3c Mappings'!$C$7:$O$7,0)))</f>
        <v>3.8613046677697686E-3</v>
      </c>
      <c r="AH461" s="80" t="str">
        <f>IF(AH421="-","-",AH421*INDEX('3c Mappings'!$C$8:$O$21,MATCH($C461,'3c Mappings'!$B$8:$B$21,0),MATCH($B461,'3c Mappings'!$C$7:$O$7,0)))</f>
        <v>-</v>
      </c>
      <c r="AI461" s="80" t="str">
        <f>IF(AI421="-","-",AI421*INDEX('3c Mappings'!$C$8:$O$21,MATCH($C461,'3c Mappings'!$B$8:$B$21,0),MATCH($B461,'3c Mappings'!$C$7:$O$7,0)))</f>
        <v>-</v>
      </c>
      <c r="AJ461" s="80" t="str">
        <f>IF(AJ421="-","-",AJ421*INDEX('3c Mappings'!$C$8:$O$21,MATCH($C461,'3c Mappings'!$B$8:$B$21,0),MATCH($B461,'3c Mappings'!$C$7:$O$7,0)))</f>
        <v>-</v>
      </c>
      <c r="AK461" s="80" t="str">
        <f>IF(AK421="-","-",AK421*INDEX('3c Mappings'!$C$8:$O$21,MATCH($C461,'3c Mappings'!$B$8:$B$21,0),MATCH($B461,'3c Mappings'!$C$7:$O$7,0)))</f>
        <v>-</v>
      </c>
      <c r="AL461" s="80" t="str">
        <f>IF(AL421="-","-",AL421*INDEX('3c Mappings'!$C$8:$O$21,MATCH($C461,'3c Mappings'!$B$8:$B$21,0),MATCH($B461,'3c Mappings'!$C$7:$O$7,0)))</f>
        <v>-</v>
      </c>
      <c r="AM461" s="80" t="str">
        <f>IF(AM421="-","-",AM421*INDEX('3c Mappings'!$C$8:$O$21,MATCH($C461,'3c Mappings'!$B$8:$B$21,0),MATCH($B461,'3c Mappings'!$C$7:$O$7,0)))</f>
        <v>-</v>
      </c>
      <c r="AN461" s="80" t="str">
        <f>IF(AN421="-","-",AN421*INDEX('3c Mappings'!$C$8:$O$21,MATCH($C461,'3c Mappings'!$B$8:$B$21,0),MATCH($B461,'3c Mappings'!$C$7:$O$7,0)))</f>
        <v>-</v>
      </c>
      <c r="AO461" s="80" t="str">
        <f>IF(AO421="-","-",AO421*INDEX('3c Mappings'!$C$8:$O$21,MATCH($C461,'3c Mappings'!$B$8:$B$21,0),MATCH($B461,'3c Mappings'!$C$7:$O$7,0)))</f>
        <v>-</v>
      </c>
      <c r="AP461" s="80" t="str">
        <f>IF(AP421="-","-",AP421*INDEX('3c Mappings'!$C$8:$O$21,MATCH($C461,'3c Mappings'!$B$8:$B$21,0),MATCH($B461,'3c Mappings'!$C$7:$O$7,0)))</f>
        <v>-</v>
      </c>
      <c r="AQ461" s="80" t="str">
        <f>IF(AQ421="-","-",AQ421*INDEX('3c Mappings'!$C$8:$O$21,MATCH($C461,'3c Mappings'!$B$8:$B$21,0),MATCH($B461,'3c Mappings'!$C$7:$O$7,0)))</f>
        <v>-</v>
      </c>
      <c r="AR461" s="80" t="str">
        <f>IF(AR421="-","-",AR421*INDEX('3c Mappings'!$C$8:$O$21,MATCH($C461,'3c Mappings'!$B$8:$B$21,0),MATCH($B461,'3c Mappings'!$C$7:$O$7,0)))</f>
        <v>-</v>
      </c>
      <c r="AS461" s="80" t="str">
        <f>IF(AS421="-","-",AS421*INDEX('3c Mappings'!$C$8:$O$21,MATCH($C461,'3c Mappings'!$B$8:$B$21,0),MATCH($B461,'3c Mappings'!$C$7:$O$7,0)))</f>
        <v>-</v>
      </c>
      <c r="AT461" s="80" t="str">
        <f>IF(AT421="-","-",AT421*INDEX('3c Mappings'!$C$8:$O$21,MATCH($C461,'3c Mappings'!$B$8:$B$21,0),MATCH($B461,'3c Mappings'!$C$7:$O$7,0)))</f>
        <v>-</v>
      </c>
      <c r="AU461" s="80" t="str">
        <f>IF(AU421="-","-",AU421*INDEX('3c Mappings'!$C$8:$O$21,MATCH($C461,'3c Mappings'!$B$8:$B$21,0),MATCH($B461,'3c Mappings'!$C$7:$O$7,0)))</f>
        <v>-</v>
      </c>
      <c r="AV461" s="80" t="str">
        <f>IF(AV421="-","-",AV421*INDEX('3c Mappings'!$C$8:$O$21,MATCH($C461,'3c Mappings'!$B$8:$B$21,0),MATCH($B461,'3c Mappings'!$C$7:$O$7,0)))</f>
        <v>-</v>
      </c>
      <c r="AW461" s="80" t="str">
        <f>IF(AW421="-","-",AW421*INDEX('3c Mappings'!$C$8:$O$21,MATCH($C461,'3c Mappings'!$B$8:$B$21,0),MATCH($B461,'3c Mappings'!$C$7:$O$7,0)))</f>
        <v>-</v>
      </c>
      <c r="AX461" s="80" t="str">
        <f>IF(AX421="-","-",AX421*INDEX('3c Mappings'!$C$8:$O$21,MATCH($C461,'3c Mappings'!$B$8:$B$21,0),MATCH($B461,'3c Mappings'!$C$7:$O$7,0)))</f>
        <v>-</v>
      </c>
      <c r="AY461" s="80" t="str">
        <f>IF(AY421="-","-",AY421*INDEX('3c Mappings'!$C$8:$O$21,MATCH($C461,'3c Mappings'!$B$8:$B$21,0),MATCH($B461,'3c Mappings'!$C$7:$O$7,0)))</f>
        <v>-</v>
      </c>
      <c r="AZ461" s="80" t="str">
        <f>IF(AZ421="-","-",AZ421*INDEX('3c Mappings'!$C$8:$O$21,MATCH($C461,'3c Mappings'!$B$8:$B$21,0),MATCH($B461,'3c Mappings'!$C$7:$O$7,0)))</f>
        <v>-</v>
      </c>
      <c r="BA461" s="80" t="str">
        <f>IF(BA421="-","-",BA421*INDEX('3c Mappings'!$C$8:$O$21,MATCH($C461,'3c Mappings'!$B$8:$B$21,0),MATCH($B461,'3c Mappings'!$C$7:$O$7,0)))</f>
        <v>-</v>
      </c>
      <c r="BB461" s="80" t="str">
        <f>IF(BB421="-","-",BB421*INDEX('3c Mappings'!$C$8:$O$21,MATCH($C461,'3c Mappings'!$B$8:$B$21,0),MATCH($B461,'3c Mappings'!$C$7:$O$7,0)))</f>
        <v>-</v>
      </c>
    </row>
    <row r="462" spans="1:54" s="14" customFormat="1" ht="11.45">
      <c r="A462" s="10"/>
      <c r="B462" s="72" t="s">
        <v>208</v>
      </c>
      <c r="C462" s="150" t="s">
        <v>177</v>
      </c>
      <c r="D462" s="213"/>
      <c r="E462" s="29"/>
      <c r="F462" s="80"/>
      <c r="G462" s="80"/>
      <c r="H462" s="80"/>
      <c r="I462" s="80"/>
      <c r="J462" s="80"/>
      <c r="K462" s="80"/>
      <c r="L462" s="80"/>
      <c r="M462" s="80"/>
      <c r="N462" s="82"/>
      <c r="O462" s="80"/>
      <c r="P462" s="80"/>
      <c r="Q462" s="80"/>
      <c r="R462" s="80"/>
      <c r="S462" s="80"/>
      <c r="T462" s="80"/>
      <c r="U462" s="80"/>
      <c r="V462" s="80">
        <f>IF(V422="-","-",V422*INDEX('3c Mappings'!$C$8:$O$21,MATCH($C462,'3c Mappings'!$B$8:$B$21,0),MATCH($B462,'3c Mappings'!$C$7:$O$7,0)))</f>
        <v>0</v>
      </c>
      <c r="W462" s="80">
        <f>IF(W422="-","-",W422*INDEX('3c Mappings'!$C$8:$O$21,MATCH($C462,'3c Mappings'!$B$8:$B$21,0),MATCH($B462,'3c Mappings'!$C$7:$O$7,0)))</f>
        <v>0</v>
      </c>
      <c r="X462" s="80">
        <f>IF(X422="-","-",X422*INDEX('3c Mappings'!$C$8:$O$21,MATCH($C462,'3c Mappings'!$B$8:$B$21,0),MATCH($B462,'3c Mappings'!$C$7:$O$7,0)))</f>
        <v>0</v>
      </c>
      <c r="Y462" s="80">
        <f>IF(Y422="-","-",Y422*INDEX('3c Mappings'!$C$8:$O$21,MATCH($C462,'3c Mappings'!$B$8:$B$21,0),MATCH($B462,'3c Mappings'!$C$7:$O$7,0)))</f>
        <v>0</v>
      </c>
      <c r="Z462" s="80">
        <f>IF(Z422="-","-",Z422*INDEX('3c Mappings'!$C$8:$O$21,MATCH($C462,'3c Mappings'!$B$8:$B$21,0),MATCH($B462,'3c Mappings'!$C$7:$O$7,0)))</f>
        <v>0</v>
      </c>
      <c r="AA462" s="80">
        <f>IF(AA422="-","-",AA422*INDEX('3c Mappings'!$C$8:$O$21,MATCH($C462,'3c Mappings'!$B$8:$B$21,0),MATCH($B462,'3c Mappings'!$C$7:$O$7,0)))</f>
        <v>0</v>
      </c>
      <c r="AB462" s="80">
        <f>IF(AB422="-","-",AB422*INDEX('3c Mappings'!$C$8:$O$21,MATCH($C462,'3c Mappings'!$B$8:$B$21,0),MATCH($B462,'3c Mappings'!$C$7:$O$7,0)))</f>
        <v>0</v>
      </c>
      <c r="AC462" s="80">
        <f>IF(AC422="-","-",AC422*INDEX('3c Mappings'!$C$8:$O$21,MATCH($C462,'3c Mappings'!$B$8:$B$21,0),MATCH($B462,'3c Mappings'!$C$7:$O$7,0)))</f>
        <v>0</v>
      </c>
      <c r="AD462" s="80">
        <f>IF(AD422="-","-",AD422*INDEX('3c Mappings'!$C$8:$O$21,MATCH($C462,'3c Mappings'!$B$8:$B$21,0),MATCH($B462,'3c Mappings'!$C$7:$O$7,0)))</f>
        <v>0</v>
      </c>
      <c r="AE462" s="80">
        <f>IF(AE422="-","-",AE422*INDEX('3c Mappings'!$C$8:$O$21,MATCH($C462,'3c Mappings'!$B$8:$B$21,0),MATCH($B462,'3c Mappings'!$C$7:$O$7,0)))</f>
        <v>0</v>
      </c>
      <c r="AF462" s="80">
        <f>IF(AF422="-","-",AF422*INDEX('3c Mappings'!$C$8:$O$21,MATCH($C462,'3c Mappings'!$B$8:$B$21,0),MATCH($B462,'3c Mappings'!$C$7:$O$7,0)))</f>
        <v>0</v>
      </c>
      <c r="AG462" s="80">
        <f>IF(AG422="-","-",AG422*INDEX('3c Mappings'!$C$8:$O$21,MATCH($C462,'3c Mappings'!$B$8:$B$21,0),MATCH($B462,'3c Mappings'!$C$7:$O$7,0)))</f>
        <v>0</v>
      </c>
      <c r="AH462" s="80" t="str">
        <f>IF(AH422="-","-",AH422*INDEX('3c Mappings'!$C$8:$O$21,MATCH($C462,'3c Mappings'!$B$8:$B$21,0),MATCH($B462,'3c Mappings'!$C$7:$O$7,0)))</f>
        <v>-</v>
      </c>
      <c r="AI462" s="80" t="str">
        <f>IF(AI422="-","-",AI422*INDEX('3c Mappings'!$C$8:$O$21,MATCH($C462,'3c Mappings'!$B$8:$B$21,0),MATCH($B462,'3c Mappings'!$C$7:$O$7,0)))</f>
        <v>-</v>
      </c>
      <c r="AJ462" s="80" t="str">
        <f>IF(AJ422="-","-",AJ422*INDEX('3c Mappings'!$C$8:$O$21,MATCH($C462,'3c Mappings'!$B$8:$B$21,0),MATCH($B462,'3c Mappings'!$C$7:$O$7,0)))</f>
        <v>-</v>
      </c>
      <c r="AK462" s="80" t="str">
        <f>IF(AK422="-","-",AK422*INDEX('3c Mappings'!$C$8:$O$21,MATCH($C462,'3c Mappings'!$B$8:$B$21,0),MATCH($B462,'3c Mappings'!$C$7:$O$7,0)))</f>
        <v>-</v>
      </c>
      <c r="AL462" s="80" t="str">
        <f>IF(AL422="-","-",AL422*INDEX('3c Mappings'!$C$8:$O$21,MATCH($C462,'3c Mappings'!$B$8:$B$21,0),MATCH($B462,'3c Mappings'!$C$7:$O$7,0)))</f>
        <v>-</v>
      </c>
      <c r="AM462" s="80" t="str">
        <f>IF(AM422="-","-",AM422*INDEX('3c Mappings'!$C$8:$O$21,MATCH($C462,'3c Mappings'!$B$8:$B$21,0),MATCH($B462,'3c Mappings'!$C$7:$O$7,0)))</f>
        <v>-</v>
      </c>
      <c r="AN462" s="80" t="str">
        <f>IF(AN422="-","-",AN422*INDEX('3c Mappings'!$C$8:$O$21,MATCH($C462,'3c Mappings'!$B$8:$B$21,0),MATCH($B462,'3c Mappings'!$C$7:$O$7,0)))</f>
        <v>-</v>
      </c>
      <c r="AO462" s="80" t="str">
        <f>IF(AO422="-","-",AO422*INDEX('3c Mappings'!$C$8:$O$21,MATCH($C462,'3c Mappings'!$B$8:$B$21,0),MATCH($B462,'3c Mappings'!$C$7:$O$7,0)))</f>
        <v>-</v>
      </c>
      <c r="AP462" s="80" t="str">
        <f>IF(AP422="-","-",AP422*INDEX('3c Mappings'!$C$8:$O$21,MATCH($C462,'3c Mappings'!$B$8:$B$21,0),MATCH($B462,'3c Mappings'!$C$7:$O$7,0)))</f>
        <v>-</v>
      </c>
      <c r="AQ462" s="80" t="str">
        <f>IF(AQ422="-","-",AQ422*INDEX('3c Mappings'!$C$8:$O$21,MATCH($C462,'3c Mappings'!$B$8:$B$21,0),MATCH($B462,'3c Mappings'!$C$7:$O$7,0)))</f>
        <v>-</v>
      </c>
      <c r="AR462" s="80" t="str">
        <f>IF(AR422="-","-",AR422*INDEX('3c Mappings'!$C$8:$O$21,MATCH($C462,'3c Mappings'!$B$8:$B$21,0),MATCH($B462,'3c Mappings'!$C$7:$O$7,0)))</f>
        <v>-</v>
      </c>
      <c r="AS462" s="80" t="str">
        <f>IF(AS422="-","-",AS422*INDEX('3c Mappings'!$C$8:$O$21,MATCH($C462,'3c Mappings'!$B$8:$B$21,0),MATCH($B462,'3c Mappings'!$C$7:$O$7,0)))</f>
        <v>-</v>
      </c>
      <c r="AT462" s="80" t="str">
        <f>IF(AT422="-","-",AT422*INDEX('3c Mappings'!$C$8:$O$21,MATCH($C462,'3c Mappings'!$B$8:$B$21,0),MATCH($B462,'3c Mappings'!$C$7:$O$7,0)))</f>
        <v>-</v>
      </c>
      <c r="AU462" s="80" t="str">
        <f>IF(AU422="-","-",AU422*INDEX('3c Mappings'!$C$8:$O$21,MATCH($C462,'3c Mappings'!$B$8:$B$21,0),MATCH($B462,'3c Mappings'!$C$7:$O$7,0)))</f>
        <v>-</v>
      </c>
      <c r="AV462" s="80" t="str">
        <f>IF(AV422="-","-",AV422*INDEX('3c Mappings'!$C$8:$O$21,MATCH($C462,'3c Mappings'!$B$8:$B$21,0),MATCH($B462,'3c Mappings'!$C$7:$O$7,0)))</f>
        <v>-</v>
      </c>
      <c r="AW462" s="80" t="str">
        <f>IF(AW422="-","-",AW422*INDEX('3c Mappings'!$C$8:$O$21,MATCH($C462,'3c Mappings'!$B$8:$B$21,0),MATCH($B462,'3c Mappings'!$C$7:$O$7,0)))</f>
        <v>-</v>
      </c>
      <c r="AX462" s="80" t="str">
        <f>IF(AX422="-","-",AX422*INDEX('3c Mappings'!$C$8:$O$21,MATCH($C462,'3c Mappings'!$B$8:$B$21,0),MATCH($B462,'3c Mappings'!$C$7:$O$7,0)))</f>
        <v>-</v>
      </c>
      <c r="AY462" s="80" t="str">
        <f>IF(AY422="-","-",AY422*INDEX('3c Mappings'!$C$8:$O$21,MATCH($C462,'3c Mappings'!$B$8:$B$21,0),MATCH($B462,'3c Mappings'!$C$7:$O$7,0)))</f>
        <v>-</v>
      </c>
      <c r="AZ462" s="80" t="str">
        <f>IF(AZ422="-","-",AZ422*INDEX('3c Mappings'!$C$8:$O$21,MATCH($C462,'3c Mappings'!$B$8:$B$21,0),MATCH($B462,'3c Mappings'!$C$7:$O$7,0)))</f>
        <v>-</v>
      </c>
      <c r="BA462" s="80" t="str">
        <f>IF(BA422="-","-",BA422*INDEX('3c Mappings'!$C$8:$O$21,MATCH($C462,'3c Mappings'!$B$8:$B$21,0),MATCH($B462,'3c Mappings'!$C$7:$O$7,0)))</f>
        <v>-</v>
      </c>
      <c r="BB462" s="80" t="str">
        <f>IF(BB422="-","-",BB422*INDEX('3c Mappings'!$C$8:$O$21,MATCH($C462,'3c Mappings'!$B$8:$B$21,0),MATCH($B462,'3c Mappings'!$C$7:$O$7,0)))</f>
        <v>-</v>
      </c>
    </row>
    <row r="463" spans="1:54" s="14" customFormat="1" ht="11.45">
      <c r="A463" s="10"/>
      <c r="B463" s="72" t="s">
        <v>209</v>
      </c>
      <c r="C463" s="150" t="s">
        <v>177</v>
      </c>
      <c r="D463" s="213"/>
      <c r="E463" s="29"/>
      <c r="F463" s="80"/>
      <c r="G463" s="80"/>
      <c r="H463" s="80"/>
      <c r="I463" s="80"/>
      <c r="J463" s="80"/>
      <c r="K463" s="80"/>
      <c r="L463" s="80"/>
      <c r="M463" s="80"/>
      <c r="N463" s="82"/>
      <c r="O463" s="80"/>
      <c r="P463" s="80"/>
      <c r="Q463" s="80"/>
      <c r="R463" s="80"/>
      <c r="S463" s="80"/>
      <c r="T463" s="80"/>
      <c r="U463" s="80"/>
      <c r="V463" s="80">
        <f>IF(V423="-","-",V423*INDEX('3c Mappings'!$C$8:$O$21,MATCH($C463,'3c Mappings'!$B$8:$B$21,0),MATCH($B463,'3c Mappings'!$C$7:$O$7,0)))</f>
        <v>3.2040619151167427</v>
      </c>
      <c r="W463" s="80">
        <f>IF(W423="-","-",W423*INDEX('3c Mappings'!$C$8:$O$21,MATCH($C463,'3c Mappings'!$B$8:$B$21,0),MATCH($B463,'3c Mappings'!$C$7:$O$7,0)))</f>
        <v>4.1609138347487011</v>
      </c>
      <c r="X463" s="80">
        <f>IF(X423="-","-",X423*INDEX('3c Mappings'!$C$8:$O$21,MATCH($C463,'3c Mappings'!$B$8:$B$21,0),MATCH($B463,'3c Mappings'!$C$7:$O$7,0)))</f>
        <v>3.8450389140987395</v>
      </c>
      <c r="Y463" s="80">
        <f>IF(Y423="-","-",Y423*INDEX('3c Mappings'!$C$8:$O$21,MATCH($C463,'3c Mappings'!$B$8:$B$21,0),MATCH($B463,'3c Mappings'!$C$7:$O$7,0)))</f>
        <v>3.8450389140987395</v>
      </c>
      <c r="Z463" s="80">
        <f>IF(Z423="-","-",Z423*INDEX('3c Mappings'!$C$8:$O$21,MATCH($C463,'3c Mappings'!$B$8:$B$21,0),MATCH($B463,'3c Mappings'!$C$7:$O$7,0)))</f>
        <v>4.5693491321468347</v>
      </c>
      <c r="AA463" s="80">
        <f>IF(AA423="-","-",AA423*INDEX('3c Mappings'!$C$8:$O$21,MATCH($C463,'3c Mappings'!$B$8:$B$21,0),MATCH($B463,'3c Mappings'!$C$7:$O$7,0)))</f>
        <v>4.5693491321468347</v>
      </c>
      <c r="AB463" s="80">
        <f>IF(AB423="-","-",AB423*INDEX('3c Mappings'!$C$8:$O$21,MATCH($C463,'3c Mappings'!$B$8:$B$21,0),MATCH($B463,'3c Mappings'!$C$7:$O$7,0)))</f>
        <v>4.123190589052637</v>
      </c>
      <c r="AC463" s="80">
        <f>IF(AC423="-","-",AC423*INDEX('3c Mappings'!$C$8:$O$21,MATCH($C463,'3c Mappings'!$B$8:$B$21,0),MATCH($B463,'3c Mappings'!$C$7:$O$7,0)))</f>
        <v>4.123190589052637</v>
      </c>
      <c r="AD463" s="80">
        <f>IF(AD423="-","-",AD423*INDEX('3c Mappings'!$C$8:$O$21,MATCH($C463,'3c Mappings'!$B$8:$B$21,0),MATCH($B463,'3c Mappings'!$C$7:$O$7,0)))</f>
        <v>2.3772217476524902</v>
      </c>
      <c r="AE463" s="80">
        <f>IF(AE423="-","-",AE423*INDEX('3c Mappings'!$C$8:$O$21,MATCH($C463,'3c Mappings'!$B$8:$B$21,0),MATCH($B463,'3c Mappings'!$C$7:$O$7,0)))</f>
        <v>2.3772217476524902</v>
      </c>
      <c r="AF463" s="80">
        <f>IF(AF423="-","-",AF423*INDEX('3c Mappings'!$C$8:$O$21,MATCH($C463,'3c Mappings'!$B$8:$B$21,0),MATCH($B463,'3c Mappings'!$C$7:$O$7,0)))</f>
        <v>4.3505318342676222</v>
      </c>
      <c r="AG463" s="80">
        <f>IF(AG423="-","-",AG423*INDEX('3c Mappings'!$C$8:$O$21,MATCH($C463,'3c Mappings'!$B$8:$B$21,0),MATCH($B463,'3c Mappings'!$C$7:$O$7,0)))</f>
        <v>4.3505318342676222</v>
      </c>
      <c r="AH463" s="80" t="str">
        <f>IF(AH423="-","-",AH423*INDEX('3c Mappings'!$C$8:$O$21,MATCH($C463,'3c Mappings'!$B$8:$B$21,0),MATCH($B463,'3c Mappings'!$C$7:$O$7,0)))</f>
        <v>-</v>
      </c>
      <c r="AI463" s="80" t="str">
        <f>IF(AI423="-","-",AI423*INDEX('3c Mappings'!$C$8:$O$21,MATCH($C463,'3c Mappings'!$B$8:$B$21,0),MATCH($B463,'3c Mappings'!$C$7:$O$7,0)))</f>
        <v>-</v>
      </c>
      <c r="AJ463" s="80" t="str">
        <f>IF(AJ423="-","-",AJ423*INDEX('3c Mappings'!$C$8:$O$21,MATCH($C463,'3c Mappings'!$B$8:$B$21,0),MATCH($B463,'3c Mappings'!$C$7:$O$7,0)))</f>
        <v>-</v>
      </c>
      <c r="AK463" s="80" t="str">
        <f>IF(AK423="-","-",AK423*INDEX('3c Mappings'!$C$8:$O$21,MATCH($C463,'3c Mappings'!$B$8:$B$21,0),MATCH($B463,'3c Mappings'!$C$7:$O$7,0)))</f>
        <v>-</v>
      </c>
      <c r="AL463" s="80" t="str">
        <f>IF(AL423="-","-",AL423*INDEX('3c Mappings'!$C$8:$O$21,MATCH($C463,'3c Mappings'!$B$8:$B$21,0),MATCH($B463,'3c Mappings'!$C$7:$O$7,0)))</f>
        <v>-</v>
      </c>
      <c r="AM463" s="80" t="str">
        <f>IF(AM423="-","-",AM423*INDEX('3c Mappings'!$C$8:$O$21,MATCH($C463,'3c Mappings'!$B$8:$B$21,0),MATCH($B463,'3c Mappings'!$C$7:$O$7,0)))</f>
        <v>-</v>
      </c>
      <c r="AN463" s="80" t="str">
        <f>IF(AN423="-","-",AN423*INDEX('3c Mappings'!$C$8:$O$21,MATCH($C463,'3c Mappings'!$B$8:$B$21,0),MATCH($B463,'3c Mappings'!$C$7:$O$7,0)))</f>
        <v>-</v>
      </c>
      <c r="AO463" s="80" t="str">
        <f>IF(AO423="-","-",AO423*INDEX('3c Mappings'!$C$8:$O$21,MATCH($C463,'3c Mappings'!$B$8:$B$21,0),MATCH($B463,'3c Mappings'!$C$7:$O$7,0)))</f>
        <v>-</v>
      </c>
      <c r="AP463" s="80" t="str">
        <f>IF(AP423="-","-",AP423*INDEX('3c Mappings'!$C$8:$O$21,MATCH($C463,'3c Mappings'!$B$8:$B$21,0),MATCH($B463,'3c Mappings'!$C$7:$O$7,0)))</f>
        <v>-</v>
      </c>
      <c r="AQ463" s="80" t="str">
        <f>IF(AQ423="-","-",AQ423*INDEX('3c Mappings'!$C$8:$O$21,MATCH($C463,'3c Mappings'!$B$8:$B$21,0),MATCH($B463,'3c Mappings'!$C$7:$O$7,0)))</f>
        <v>-</v>
      </c>
      <c r="AR463" s="80" t="str">
        <f>IF(AR423="-","-",AR423*INDEX('3c Mappings'!$C$8:$O$21,MATCH($C463,'3c Mappings'!$B$8:$B$21,0),MATCH($B463,'3c Mappings'!$C$7:$O$7,0)))</f>
        <v>-</v>
      </c>
      <c r="AS463" s="80" t="str">
        <f>IF(AS423="-","-",AS423*INDEX('3c Mappings'!$C$8:$O$21,MATCH($C463,'3c Mappings'!$B$8:$B$21,0),MATCH($B463,'3c Mappings'!$C$7:$O$7,0)))</f>
        <v>-</v>
      </c>
      <c r="AT463" s="80" t="str">
        <f>IF(AT423="-","-",AT423*INDEX('3c Mappings'!$C$8:$O$21,MATCH($C463,'3c Mappings'!$B$8:$B$21,0),MATCH($B463,'3c Mappings'!$C$7:$O$7,0)))</f>
        <v>-</v>
      </c>
      <c r="AU463" s="80" t="str">
        <f>IF(AU423="-","-",AU423*INDEX('3c Mappings'!$C$8:$O$21,MATCH($C463,'3c Mappings'!$B$8:$B$21,0),MATCH($B463,'3c Mappings'!$C$7:$O$7,0)))</f>
        <v>-</v>
      </c>
      <c r="AV463" s="80" t="str">
        <f>IF(AV423="-","-",AV423*INDEX('3c Mappings'!$C$8:$O$21,MATCH($C463,'3c Mappings'!$B$8:$B$21,0),MATCH($B463,'3c Mappings'!$C$7:$O$7,0)))</f>
        <v>-</v>
      </c>
      <c r="AW463" s="80" t="str">
        <f>IF(AW423="-","-",AW423*INDEX('3c Mappings'!$C$8:$O$21,MATCH($C463,'3c Mappings'!$B$8:$B$21,0),MATCH($B463,'3c Mappings'!$C$7:$O$7,0)))</f>
        <v>-</v>
      </c>
      <c r="AX463" s="80" t="str">
        <f>IF(AX423="-","-",AX423*INDEX('3c Mappings'!$C$8:$O$21,MATCH($C463,'3c Mappings'!$B$8:$B$21,0),MATCH($B463,'3c Mappings'!$C$7:$O$7,0)))</f>
        <v>-</v>
      </c>
      <c r="AY463" s="80" t="str">
        <f>IF(AY423="-","-",AY423*INDEX('3c Mappings'!$C$8:$O$21,MATCH($C463,'3c Mappings'!$B$8:$B$21,0),MATCH($B463,'3c Mappings'!$C$7:$O$7,0)))</f>
        <v>-</v>
      </c>
      <c r="AZ463" s="80" t="str">
        <f>IF(AZ423="-","-",AZ423*INDEX('3c Mappings'!$C$8:$O$21,MATCH($C463,'3c Mappings'!$B$8:$B$21,0),MATCH($B463,'3c Mappings'!$C$7:$O$7,0)))</f>
        <v>-</v>
      </c>
      <c r="BA463" s="80" t="str">
        <f>IF(BA423="-","-",BA423*INDEX('3c Mappings'!$C$8:$O$21,MATCH($C463,'3c Mappings'!$B$8:$B$21,0),MATCH($B463,'3c Mappings'!$C$7:$O$7,0)))</f>
        <v>-</v>
      </c>
      <c r="BB463" s="80" t="str">
        <f>IF(BB423="-","-",BB423*INDEX('3c Mappings'!$C$8:$O$21,MATCH($C463,'3c Mappings'!$B$8:$B$21,0),MATCH($B463,'3c Mappings'!$C$7:$O$7,0)))</f>
        <v>-</v>
      </c>
    </row>
    <row r="464" spans="1:54" s="14" customFormat="1" ht="11.45">
      <c r="A464" s="10"/>
      <c r="B464" s="72" t="s">
        <v>210</v>
      </c>
      <c r="C464" s="150" t="s">
        <v>177</v>
      </c>
      <c r="D464" s="213"/>
      <c r="E464" s="29"/>
      <c r="F464" s="80"/>
      <c r="G464" s="80"/>
      <c r="H464" s="80"/>
      <c r="I464" s="80"/>
      <c r="J464" s="80"/>
      <c r="K464" s="80"/>
      <c r="L464" s="80"/>
      <c r="M464" s="80"/>
      <c r="N464" s="82"/>
      <c r="O464" s="80"/>
      <c r="P464" s="80"/>
      <c r="Q464" s="80"/>
      <c r="R464" s="80"/>
      <c r="S464" s="80"/>
      <c r="T464" s="80"/>
      <c r="U464" s="80"/>
      <c r="V464" s="80">
        <f>IF(V424="-","-",V424*INDEX('3c Mappings'!$C$8:$O$21,MATCH($C464,'3c Mappings'!$B$8:$B$21,0),MATCH($B464,'3c Mappings'!$C$7:$O$7,0)))</f>
        <v>0</v>
      </c>
      <c r="W464" s="80">
        <f>IF(W424="-","-",W424*INDEX('3c Mappings'!$C$8:$O$21,MATCH($C464,'3c Mappings'!$B$8:$B$21,0),MATCH($B464,'3c Mappings'!$C$7:$O$7,0)))</f>
        <v>0</v>
      </c>
      <c r="X464" s="80">
        <f>IF(X424="-","-",X424*INDEX('3c Mappings'!$C$8:$O$21,MATCH($C464,'3c Mappings'!$B$8:$B$21,0),MATCH($B464,'3c Mappings'!$C$7:$O$7,0)))</f>
        <v>0</v>
      </c>
      <c r="Y464" s="80">
        <f>IF(Y424="-","-",Y424*INDEX('3c Mappings'!$C$8:$O$21,MATCH($C464,'3c Mappings'!$B$8:$B$21,0),MATCH($B464,'3c Mappings'!$C$7:$O$7,0)))</f>
        <v>0</v>
      </c>
      <c r="Z464" s="80">
        <f>IF(Z424="-","-",Z424*INDEX('3c Mappings'!$C$8:$O$21,MATCH($C464,'3c Mappings'!$B$8:$B$21,0),MATCH($B464,'3c Mappings'!$C$7:$O$7,0)))</f>
        <v>0</v>
      </c>
      <c r="AA464" s="80">
        <f>IF(AA424="-","-",AA424*INDEX('3c Mappings'!$C$8:$O$21,MATCH($C464,'3c Mappings'!$B$8:$B$21,0),MATCH($B464,'3c Mappings'!$C$7:$O$7,0)))</f>
        <v>0</v>
      </c>
      <c r="AB464" s="80">
        <f>IF(AB424="-","-",AB424*INDEX('3c Mappings'!$C$8:$O$21,MATCH($C464,'3c Mappings'!$B$8:$B$21,0),MATCH($B464,'3c Mappings'!$C$7:$O$7,0)))</f>
        <v>0</v>
      </c>
      <c r="AC464" s="80">
        <f>IF(AC424="-","-",AC424*INDEX('3c Mappings'!$C$8:$O$21,MATCH($C464,'3c Mappings'!$B$8:$B$21,0),MATCH($B464,'3c Mappings'!$C$7:$O$7,0)))</f>
        <v>0</v>
      </c>
      <c r="AD464" s="80">
        <f>IF(AD424="-","-",AD424*INDEX('3c Mappings'!$C$8:$O$21,MATCH($C464,'3c Mappings'!$B$8:$B$21,0),MATCH($B464,'3c Mappings'!$C$7:$O$7,0)))</f>
        <v>0</v>
      </c>
      <c r="AE464" s="80">
        <f>IF(AE424="-","-",AE424*INDEX('3c Mappings'!$C$8:$O$21,MATCH($C464,'3c Mappings'!$B$8:$B$21,0),MATCH($B464,'3c Mappings'!$C$7:$O$7,0)))</f>
        <v>0</v>
      </c>
      <c r="AF464" s="80">
        <f>IF(AF424="-","-",AF424*INDEX('3c Mappings'!$C$8:$O$21,MATCH($C464,'3c Mappings'!$B$8:$B$21,0),MATCH($B464,'3c Mappings'!$C$7:$O$7,0)))</f>
        <v>0</v>
      </c>
      <c r="AG464" s="80">
        <f>IF(AG424="-","-",AG424*INDEX('3c Mappings'!$C$8:$O$21,MATCH($C464,'3c Mappings'!$B$8:$B$21,0),MATCH($B464,'3c Mappings'!$C$7:$O$7,0)))</f>
        <v>0</v>
      </c>
      <c r="AH464" s="80" t="str">
        <f>IF(AH424="-","-",AH424*INDEX('3c Mappings'!$C$8:$O$21,MATCH($C464,'3c Mappings'!$B$8:$B$21,0),MATCH($B464,'3c Mappings'!$C$7:$O$7,0)))</f>
        <v>-</v>
      </c>
      <c r="AI464" s="80" t="str">
        <f>IF(AI424="-","-",AI424*INDEX('3c Mappings'!$C$8:$O$21,MATCH($C464,'3c Mappings'!$B$8:$B$21,0),MATCH($B464,'3c Mappings'!$C$7:$O$7,0)))</f>
        <v>-</v>
      </c>
      <c r="AJ464" s="80" t="str">
        <f>IF(AJ424="-","-",AJ424*INDEX('3c Mappings'!$C$8:$O$21,MATCH($C464,'3c Mappings'!$B$8:$B$21,0),MATCH($B464,'3c Mappings'!$C$7:$O$7,0)))</f>
        <v>-</v>
      </c>
      <c r="AK464" s="80" t="str">
        <f>IF(AK424="-","-",AK424*INDEX('3c Mappings'!$C$8:$O$21,MATCH($C464,'3c Mappings'!$B$8:$B$21,0),MATCH($B464,'3c Mappings'!$C$7:$O$7,0)))</f>
        <v>-</v>
      </c>
      <c r="AL464" s="80" t="str">
        <f>IF(AL424="-","-",AL424*INDEX('3c Mappings'!$C$8:$O$21,MATCH($C464,'3c Mappings'!$B$8:$B$21,0),MATCH($B464,'3c Mappings'!$C$7:$O$7,0)))</f>
        <v>-</v>
      </c>
      <c r="AM464" s="80" t="str">
        <f>IF(AM424="-","-",AM424*INDEX('3c Mappings'!$C$8:$O$21,MATCH($C464,'3c Mappings'!$B$8:$B$21,0),MATCH($B464,'3c Mappings'!$C$7:$O$7,0)))</f>
        <v>-</v>
      </c>
      <c r="AN464" s="80" t="str">
        <f>IF(AN424="-","-",AN424*INDEX('3c Mappings'!$C$8:$O$21,MATCH($C464,'3c Mappings'!$B$8:$B$21,0),MATCH($B464,'3c Mappings'!$C$7:$O$7,0)))</f>
        <v>-</v>
      </c>
      <c r="AO464" s="80" t="str">
        <f>IF(AO424="-","-",AO424*INDEX('3c Mappings'!$C$8:$O$21,MATCH($C464,'3c Mappings'!$B$8:$B$21,0),MATCH($B464,'3c Mappings'!$C$7:$O$7,0)))</f>
        <v>-</v>
      </c>
      <c r="AP464" s="80" t="str">
        <f>IF(AP424="-","-",AP424*INDEX('3c Mappings'!$C$8:$O$21,MATCH($C464,'3c Mappings'!$B$8:$B$21,0),MATCH($B464,'3c Mappings'!$C$7:$O$7,0)))</f>
        <v>-</v>
      </c>
      <c r="AQ464" s="80" t="str">
        <f>IF(AQ424="-","-",AQ424*INDEX('3c Mappings'!$C$8:$O$21,MATCH($C464,'3c Mappings'!$B$8:$B$21,0),MATCH($B464,'3c Mappings'!$C$7:$O$7,0)))</f>
        <v>-</v>
      </c>
      <c r="AR464" s="80" t="str">
        <f>IF(AR424="-","-",AR424*INDEX('3c Mappings'!$C$8:$O$21,MATCH($C464,'3c Mappings'!$B$8:$B$21,0),MATCH($B464,'3c Mappings'!$C$7:$O$7,0)))</f>
        <v>-</v>
      </c>
      <c r="AS464" s="80" t="str">
        <f>IF(AS424="-","-",AS424*INDEX('3c Mappings'!$C$8:$O$21,MATCH($C464,'3c Mappings'!$B$8:$B$21,0),MATCH($B464,'3c Mappings'!$C$7:$O$7,0)))</f>
        <v>-</v>
      </c>
      <c r="AT464" s="80" t="str">
        <f>IF(AT424="-","-",AT424*INDEX('3c Mappings'!$C$8:$O$21,MATCH($C464,'3c Mappings'!$B$8:$B$21,0),MATCH($B464,'3c Mappings'!$C$7:$O$7,0)))</f>
        <v>-</v>
      </c>
      <c r="AU464" s="80" t="str">
        <f>IF(AU424="-","-",AU424*INDEX('3c Mappings'!$C$8:$O$21,MATCH($C464,'3c Mappings'!$B$8:$B$21,0),MATCH($B464,'3c Mappings'!$C$7:$O$7,0)))</f>
        <v>-</v>
      </c>
      <c r="AV464" s="80" t="str">
        <f>IF(AV424="-","-",AV424*INDEX('3c Mappings'!$C$8:$O$21,MATCH($C464,'3c Mappings'!$B$8:$B$21,0),MATCH($B464,'3c Mappings'!$C$7:$O$7,0)))</f>
        <v>-</v>
      </c>
      <c r="AW464" s="80" t="str">
        <f>IF(AW424="-","-",AW424*INDEX('3c Mappings'!$C$8:$O$21,MATCH($C464,'3c Mappings'!$B$8:$B$21,0),MATCH($B464,'3c Mappings'!$C$7:$O$7,0)))</f>
        <v>-</v>
      </c>
      <c r="AX464" s="80" t="str">
        <f>IF(AX424="-","-",AX424*INDEX('3c Mappings'!$C$8:$O$21,MATCH($C464,'3c Mappings'!$B$8:$B$21,0),MATCH($B464,'3c Mappings'!$C$7:$O$7,0)))</f>
        <v>-</v>
      </c>
      <c r="AY464" s="80" t="str">
        <f>IF(AY424="-","-",AY424*INDEX('3c Mappings'!$C$8:$O$21,MATCH($C464,'3c Mappings'!$B$8:$B$21,0),MATCH($B464,'3c Mappings'!$C$7:$O$7,0)))</f>
        <v>-</v>
      </c>
      <c r="AZ464" s="80" t="str">
        <f>IF(AZ424="-","-",AZ424*INDEX('3c Mappings'!$C$8:$O$21,MATCH($C464,'3c Mappings'!$B$8:$B$21,0),MATCH($B464,'3c Mappings'!$C$7:$O$7,0)))</f>
        <v>-</v>
      </c>
      <c r="BA464" s="80" t="str">
        <f>IF(BA424="-","-",BA424*INDEX('3c Mappings'!$C$8:$O$21,MATCH($C464,'3c Mappings'!$B$8:$B$21,0),MATCH($B464,'3c Mappings'!$C$7:$O$7,0)))</f>
        <v>-</v>
      </c>
      <c r="BB464" s="80" t="str">
        <f>IF(BB424="-","-",BB424*INDEX('3c Mappings'!$C$8:$O$21,MATCH($C464,'3c Mappings'!$B$8:$B$21,0),MATCH($B464,'3c Mappings'!$C$7:$O$7,0)))</f>
        <v>-</v>
      </c>
    </row>
    <row r="465" spans="1:54" s="14" customFormat="1" ht="11.45">
      <c r="A465" s="10"/>
      <c r="B465" s="72" t="s">
        <v>211</v>
      </c>
      <c r="C465" s="150" t="s">
        <v>177</v>
      </c>
      <c r="D465" s="213"/>
      <c r="E465" s="29"/>
      <c r="F465" s="80"/>
      <c r="G465" s="80"/>
      <c r="H465" s="80"/>
      <c r="I465" s="80"/>
      <c r="J465" s="80"/>
      <c r="K465" s="80"/>
      <c r="L465" s="80"/>
      <c r="M465" s="80"/>
      <c r="N465" s="82"/>
      <c r="O465" s="80"/>
      <c r="P465" s="80"/>
      <c r="Q465" s="80"/>
      <c r="R465" s="80"/>
      <c r="S465" s="80"/>
      <c r="T465" s="80"/>
      <c r="U465" s="80"/>
      <c r="V465" s="80">
        <f>IF(V425="-","-",V425*INDEX('3c Mappings'!$C$8:$O$21,MATCH($C465,'3c Mappings'!$B$8:$B$21,0),MATCH($B465,'3c Mappings'!$C$7:$O$7,0)))</f>
        <v>0</v>
      </c>
      <c r="W465" s="80">
        <f>IF(W425="-","-",W425*INDEX('3c Mappings'!$C$8:$O$21,MATCH($C465,'3c Mappings'!$B$8:$B$21,0),MATCH($B465,'3c Mappings'!$C$7:$O$7,0)))</f>
        <v>0</v>
      </c>
      <c r="X465" s="80">
        <f>IF(X425="-","-",X425*INDEX('3c Mappings'!$C$8:$O$21,MATCH($C465,'3c Mappings'!$B$8:$B$21,0),MATCH($B465,'3c Mappings'!$C$7:$O$7,0)))</f>
        <v>0</v>
      </c>
      <c r="Y465" s="80">
        <f>IF(Y425="-","-",Y425*INDEX('3c Mappings'!$C$8:$O$21,MATCH($C465,'3c Mappings'!$B$8:$B$21,0),MATCH($B465,'3c Mappings'!$C$7:$O$7,0)))</f>
        <v>0</v>
      </c>
      <c r="Z465" s="80">
        <f>IF(Z425="-","-",Z425*INDEX('3c Mappings'!$C$8:$O$21,MATCH($C465,'3c Mappings'!$B$8:$B$21,0),MATCH($B465,'3c Mappings'!$C$7:$O$7,0)))</f>
        <v>0</v>
      </c>
      <c r="AA465" s="80">
        <f>IF(AA425="-","-",AA425*INDEX('3c Mappings'!$C$8:$O$21,MATCH($C465,'3c Mappings'!$B$8:$B$21,0),MATCH($B465,'3c Mappings'!$C$7:$O$7,0)))</f>
        <v>0</v>
      </c>
      <c r="AB465" s="80">
        <f>IF(AB425="-","-",AB425*INDEX('3c Mappings'!$C$8:$O$21,MATCH($C465,'3c Mappings'!$B$8:$B$21,0),MATCH($B465,'3c Mappings'!$C$7:$O$7,0)))</f>
        <v>0</v>
      </c>
      <c r="AC465" s="80">
        <f>IF(AC425="-","-",AC425*INDEX('3c Mappings'!$C$8:$O$21,MATCH($C465,'3c Mappings'!$B$8:$B$21,0),MATCH($B465,'3c Mappings'!$C$7:$O$7,0)))</f>
        <v>0</v>
      </c>
      <c r="AD465" s="80">
        <f>IF(AD425="-","-",AD425*INDEX('3c Mappings'!$C$8:$O$21,MATCH($C465,'3c Mappings'!$B$8:$B$21,0),MATCH($B465,'3c Mappings'!$C$7:$O$7,0)))</f>
        <v>0</v>
      </c>
      <c r="AE465" s="80">
        <f>IF(AE425="-","-",AE425*INDEX('3c Mappings'!$C$8:$O$21,MATCH($C465,'3c Mappings'!$B$8:$B$21,0),MATCH($B465,'3c Mappings'!$C$7:$O$7,0)))</f>
        <v>0</v>
      </c>
      <c r="AF465" s="80">
        <f>IF(AF425="-","-",AF425*INDEX('3c Mappings'!$C$8:$O$21,MATCH($C465,'3c Mappings'!$B$8:$B$21,0),MATCH($B465,'3c Mappings'!$C$7:$O$7,0)))</f>
        <v>0</v>
      </c>
      <c r="AG465" s="80">
        <f>IF(AG425="-","-",AG425*INDEX('3c Mappings'!$C$8:$O$21,MATCH($C465,'3c Mappings'!$B$8:$B$21,0),MATCH($B465,'3c Mappings'!$C$7:$O$7,0)))</f>
        <v>0</v>
      </c>
      <c r="AH465" s="80" t="str">
        <f>IF(AH425="-","-",AH425*INDEX('3c Mappings'!$C$8:$O$21,MATCH($C465,'3c Mappings'!$B$8:$B$21,0),MATCH($B465,'3c Mappings'!$C$7:$O$7,0)))</f>
        <v>-</v>
      </c>
      <c r="AI465" s="80" t="str">
        <f>IF(AI425="-","-",AI425*INDEX('3c Mappings'!$C$8:$O$21,MATCH($C465,'3c Mappings'!$B$8:$B$21,0),MATCH($B465,'3c Mappings'!$C$7:$O$7,0)))</f>
        <v>-</v>
      </c>
      <c r="AJ465" s="80" t="str">
        <f>IF(AJ425="-","-",AJ425*INDEX('3c Mappings'!$C$8:$O$21,MATCH($C465,'3c Mappings'!$B$8:$B$21,0),MATCH($B465,'3c Mappings'!$C$7:$O$7,0)))</f>
        <v>-</v>
      </c>
      <c r="AK465" s="80" t="str">
        <f>IF(AK425="-","-",AK425*INDEX('3c Mappings'!$C$8:$O$21,MATCH($C465,'3c Mappings'!$B$8:$B$21,0),MATCH($B465,'3c Mappings'!$C$7:$O$7,0)))</f>
        <v>-</v>
      </c>
      <c r="AL465" s="80" t="str">
        <f>IF(AL425="-","-",AL425*INDEX('3c Mappings'!$C$8:$O$21,MATCH($C465,'3c Mappings'!$B$8:$B$21,0),MATCH($B465,'3c Mappings'!$C$7:$O$7,0)))</f>
        <v>-</v>
      </c>
      <c r="AM465" s="80" t="str">
        <f>IF(AM425="-","-",AM425*INDEX('3c Mappings'!$C$8:$O$21,MATCH($C465,'3c Mappings'!$B$8:$B$21,0),MATCH($B465,'3c Mappings'!$C$7:$O$7,0)))</f>
        <v>-</v>
      </c>
      <c r="AN465" s="80" t="str">
        <f>IF(AN425="-","-",AN425*INDEX('3c Mappings'!$C$8:$O$21,MATCH($C465,'3c Mappings'!$B$8:$B$21,0),MATCH($B465,'3c Mappings'!$C$7:$O$7,0)))</f>
        <v>-</v>
      </c>
      <c r="AO465" s="80" t="str">
        <f>IF(AO425="-","-",AO425*INDEX('3c Mappings'!$C$8:$O$21,MATCH($C465,'3c Mappings'!$B$8:$B$21,0),MATCH($B465,'3c Mappings'!$C$7:$O$7,0)))</f>
        <v>-</v>
      </c>
      <c r="AP465" s="80" t="str">
        <f>IF(AP425="-","-",AP425*INDEX('3c Mappings'!$C$8:$O$21,MATCH($C465,'3c Mappings'!$B$8:$B$21,0),MATCH($B465,'3c Mappings'!$C$7:$O$7,0)))</f>
        <v>-</v>
      </c>
      <c r="AQ465" s="80" t="str">
        <f>IF(AQ425="-","-",AQ425*INDEX('3c Mappings'!$C$8:$O$21,MATCH($C465,'3c Mappings'!$B$8:$B$21,0),MATCH($B465,'3c Mappings'!$C$7:$O$7,0)))</f>
        <v>-</v>
      </c>
      <c r="AR465" s="80" t="str">
        <f>IF(AR425="-","-",AR425*INDEX('3c Mappings'!$C$8:$O$21,MATCH($C465,'3c Mappings'!$B$8:$B$21,0),MATCH($B465,'3c Mappings'!$C$7:$O$7,0)))</f>
        <v>-</v>
      </c>
      <c r="AS465" s="80" t="str">
        <f>IF(AS425="-","-",AS425*INDEX('3c Mappings'!$C$8:$O$21,MATCH($C465,'3c Mappings'!$B$8:$B$21,0),MATCH($B465,'3c Mappings'!$C$7:$O$7,0)))</f>
        <v>-</v>
      </c>
      <c r="AT465" s="80" t="str">
        <f>IF(AT425="-","-",AT425*INDEX('3c Mappings'!$C$8:$O$21,MATCH($C465,'3c Mappings'!$B$8:$B$21,0),MATCH($B465,'3c Mappings'!$C$7:$O$7,0)))</f>
        <v>-</v>
      </c>
      <c r="AU465" s="80" t="str">
        <f>IF(AU425="-","-",AU425*INDEX('3c Mappings'!$C$8:$O$21,MATCH($C465,'3c Mappings'!$B$8:$B$21,0),MATCH($B465,'3c Mappings'!$C$7:$O$7,0)))</f>
        <v>-</v>
      </c>
      <c r="AV465" s="80" t="str">
        <f>IF(AV425="-","-",AV425*INDEX('3c Mappings'!$C$8:$O$21,MATCH($C465,'3c Mappings'!$B$8:$B$21,0),MATCH($B465,'3c Mappings'!$C$7:$O$7,0)))</f>
        <v>-</v>
      </c>
      <c r="AW465" s="80" t="str">
        <f>IF(AW425="-","-",AW425*INDEX('3c Mappings'!$C$8:$O$21,MATCH($C465,'3c Mappings'!$B$8:$B$21,0),MATCH($B465,'3c Mappings'!$C$7:$O$7,0)))</f>
        <v>-</v>
      </c>
      <c r="AX465" s="80" t="str">
        <f>IF(AX425="-","-",AX425*INDEX('3c Mappings'!$C$8:$O$21,MATCH($C465,'3c Mappings'!$B$8:$B$21,0),MATCH($B465,'3c Mappings'!$C$7:$O$7,0)))</f>
        <v>-</v>
      </c>
      <c r="AY465" s="80" t="str">
        <f>IF(AY425="-","-",AY425*INDEX('3c Mappings'!$C$8:$O$21,MATCH($C465,'3c Mappings'!$B$8:$B$21,0),MATCH($B465,'3c Mappings'!$C$7:$O$7,0)))</f>
        <v>-</v>
      </c>
      <c r="AZ465" s="80" t="str">
        <f>IF(AZ425="-","-",AZ425*INDEX('3c Mappings'!$C$8:$O$21,MATCH($C465,'3c Mappings'!$B$8:$B$21,0),MATCH($B465,'3c Mappings'!$C$7:$O$7,0)))</f>
        <v>-</v>
      </c>
      <c r="BA465" s="80" t="str">
        <f>IF(BA425="-","-",BA425*INDEX('3c Mappings'!$C$8:$O$21,MATCH($C465,'3c Mappings'!$B$8:$B$21,0),MATCH($B465,'3c Mappings'!$C$7:$O$7,0)))</f>
        <v>-</v>
      </c>
      <c r="BB465" s="80" t="str">
        <f>IF(BB425="-","-",BB425*INDEX('3c Mappings'!$C$8:$O$21,MATCH($C465,'3c Mappings'!$B$8:$B$21,0),MATCH($B465,'3c Mappings'!$C$7:$O$7,0)))</f>
        <v>-</v>
      </c>
    </row>
    <row r="466" spans="1:54" s="14" customFormat="1" ht="11.45">
      <c r="A466" s="10"/>
      <c r="B466" s="72" t="s">
        <v>212</v>
      </c>
      <c r="C466" s="150" t="s">
        <v>177</v>
      </c>
      <c r="D466" s="213"/>
      <c r="E466" s="29"/>
      <c r="F466" s="80"/>
      <c r="G466" s="80"/>
      <c r="H466" s="80"/>
      <c r="I466" s="80"/>
      <c r="J466" s="80"/>
      <c r="K466" s="80"/>
      <c r="L466" s="80"/>
      <c r="M466" s="80"/>
      <c r="N466" s="82"/>
      <c r="O466" s="80"/>
      <c r="P466" s="80"/>
      <c r="Q466" s="80"/>
      <c r="R466" s="80"/>
      <c r="S466" s="80"/>
      <c r="T466" s="80"/>
      <c r="U466" s="80"/>
      <c r="V466" s="80">
        <f>IF(V426="-","-",V426*INDEX('3c Mappings'!$C$8:$O$21,MATCH($C466,'3c Mappings'!$B$8:$B$21,0),MATCH($B466,'3c Mappings'!$C$7:$O$7,0)))</f>
        <v>0</v>
      </c>
      <c r="W466" s="80">
        <f>IF(W426="-","-",W426*INDEX('3c Mappings'!$C$8:$O$21,MATCH($C466,'3c Mappings'!$B$8:$B$21,0),MATCH($B466,'3c Mappings'!$C$7:$O$7,0)))</f>
        <v>0</v>
      </c>
      <c r="X466" s="80">
        <f>IF(X426="-","-",X426*INDEX('3c Mappings'!$C$8:$O$21,MATCH($C466,'3c Mappings'!$B$8:$B$21,0),MATCH($B466,'3c Mappings'!$C$7:$O$7,0)))</f>
        <v>0</v>
      </c>
      <c r="Y466" s="80">
        <f>IF(Y426="-","-",Y426*INDEX('3c Mappings'!$C$8:$O$21,MATCH($C466,'3c Mappings'!$B$8:$B$21,0),MATCH($B466,'3c Mappings'!$C$7:$O$7,0)))</f>
        <v>0</v>
      </c>
      <c r="Z466" s="80">
        <f>IF(Z426="-","-",Z426*INDEX('3c Mappings'!$C$8:$O$21,MATCH($C466,'3c Mappings'!$B$8:$B$21,0),MATCH($B466,'3c Mappings'!$C$7:$O$7,0)))</f>
        <v>0</v>
      </c>
      <c r="AA466" s="80">
        <f>IF(AA426="-","-",AA426*INDEX('3c Mappings'!$C$8:$O$21,MATCH($C466,'3c Mappings'!$B$8:$B$21,0),MATCH($B466,'3c Mappings'!$C$7:$O$7,0)))</f>
        <v>0</v>
      </c>
      <c r="AB466" s="80">
        <f>IF(AB426="-","-",AB426*INDEX('3c Mappings'!$C$8:$O$21,MATCH($C466,'3c Mappings'!$B$8:$B$21,0),MATCH($B466,'3c Mappings'!$C$7:$O$7,0)))</f>
        <v>0</v>
      </c>
      <c r="AC466" s="80">
        <f>IF(AC426="-","-",AC426*INDEX('3c Mappings'!$C$8:$O$21,MATCH($C466,'3c Mappings'!$B$8:$B$21,0),MATCH($B466,'3c Mappings'!$C$7:$O$7,0)))</f>
        <v>0</v>
      </c>
      <c r="AD466" s="80">
        <f>IF(AD426="-","-",AD426*INDEX('3c Mappings'!$C$8:$O$21,MATCH($C466,'3c Mappings'!$B$8:$B$21,0),MATCH($B466,'3c Mappings'!$C$7:$O$7,0)))</f>
        <v>0</v>
      </c>
      <c r="AE466" s="80">
        <f>IF(AE426="-","-",AE426*INDEX('3c Mappings'!$C$8:$O$21,MATCH($C466,'3c Mappings'!$B$8:$B$21,0),MATCH($B466,'3c Mappings'!$C$7:$O$7,0)))</f>
        <v>0</v>
      </c>
      <c r="AF466" s="80">
        <f>IF(AF426="-","-",AF426*INDEX('3c Mappings'!$C$8:$O$21,MATCH($C466,'3c Mappings'!$B$8:$B$21,0),MATCH($B466,'3c Mappings'!$C$7:$O$7,0)))</f>
        <v>0</v>
      </c>
      <c r="AG466" s="80">
        <f>IF(AG426="-","-",AG426*INDEX('3c Mappings'!$C$8:$O$21,MATCH($C466,'3c Mappings'!$B$8:$B$21,0),MATCH($B466,'3c Mappings'!$C$7:$O$7,0)))</f>
        <v>0</v>
      </c>
      <c r="AH466" s="80" t="str">
        <f>IF(AH426="-","-",AH426*INDEX('3c Mappings'!$C$8:$O$21,MATCH($C466,'3c Mappings'!$B$8:$B$21,0),MATCH($B466,'3c Mappings'!$C$7:$O$7,0)))</f>
        <v>-</v>
      </c>
      <c r="AI466" s="80" t="str">
        <f>IF(AI426="-","-",AI426*INDEX('3c Mappings'!$C$8:$O$21,MATCH($C466,'3c Mappings'!$B$8:$B$21,0),MATCH($B466,'3c Mappings'!$C$7:$O$7,0)))</f>
        <v>-</v>
      </c>
      <c r="AJ466" s="80" t="str">
        <f>IF(AJ426="-","-",AJ426*INDEX('3c Mappings'!$C$8:$O$21,MATCH($C466,'3c Mappings'!$B$8:$B$21,0),MATCH($B466,'3c Mappings'!$C$7:$O$7,0)))</f>
        <v>-</v>
      </c>
      <c r="AK466" s="80" t="str">
        <f>IF(AK426="-","-",AK426*INDEX('3c Mappings'!$C$8:$O$21,MATCH($C466,'3c Mappings'!$B$8:$B$21,0),MATCH($B466,'3c Mappings'!$C$7:$O$7,0)))</f>
        <v>-</v>
      </c>
      <c r="AL466" s="80" t="str">
        <f>IF(AL426="-","-",AL426*INDEX('3c Mappings'!$C$8:$O$21,MATCH($C466,'3c Mappings'!$B$8:$B$21,0),MATCH($B466,'3c Mappings'!$C$7:$O$7,0)))</f>
        <v>-</v>
      </c>
      <c r="AM466" s="80" t="str">
        <f>IF(AM426="-","-",AM426*INDEX('3c Mappings'!$C$8:$O$21,MATCH($C466,'3c Mappings'!$B$8:$B$21,0),MATCH($B466,'3c Mappings'!$C$7:$O$7,0)))</f>
        <v>-</v>
      </c>
      <c r="AN466" s="80" t="str">
        <f>IF(AN426="-","-",AN426*INDEX('3c Mappings'!$C$8:$O$21,MATCH($C466,'3c Mappings'!$B$8:$B$21,0),MATCH($B466,'3c Mappings'!$C$7:$O$7,0)))</f>
        <v>-</v>
      </c>
      <c r="AO466" s="80" t="str">
        <f>IF(AO426="-","-",AO426*INDEX('3c Mappings'!$C$8:$O$21,MATCH($C466,'3c Mappings'!$B$8:$B$21,0),MATCH($B466,'3c Mappings'!$C$7:$O$7,0)))</f>
        <v>-</v>
      </c>
      <c r="AP466" s="80" t="str">
        <f>IF(AP426="-","-",AP426*INDEX('3c Mappings'!$C$8:$O$21,MATCH($C466,'3c Mappings'!$B$8:$B$21,0),MATCH($B466,'3c Mappings'!$C$7:$O$7,0)))</f>
        <v>-</v>
      </c>
      <c r="AQ466" s="80" t="str">
        <f>IF(AQ426="-","-",AQ426*INDEX('3c Mappings'!$C$8:$O$21,MATCH($C466,'3c Mappings'!$B$8:$B$21,0),MATCH($B466,'3c Mappings'!$C$7:$O$7,0)))</f>
        <v>-</v>
      </c>
      <c r="AR466" s="80" t="str">
        <f>IF(AR426="-","-",AR426*INDEX('3c Mappings'!$C$8:$O$21,MATCH($C466,'3c Mappings'!$B$8:$B$21,0),MATCH($B466,'3c Mappings'!$C$7:$O$7,0)))</f>
        <v>-</v>
      </c>
      <c r="AS466" s="80" t="str">
        <f>IF(AS426="-","-",AS426*INDEX('3c Mappings'!$C$8:$O$21,MATCH($C466,'3c Mappings'!$B$8:$B$21,0),MATCH($B466,'3c Mappings'!$C$7:$O$7,0)))</f>
        <v>-</v>
      </c>
      <c r="AT466" s="80" t="str">
        <f>IF(AT426="-","-",AT426*INDEX('3c Mappings'!$C$8:$O$21,MATCH($C466,'3c Mappings'!$B$8:$B$21,0),MATCH($B466,'3c Mappings'!$C$7:$O$7,0)))</f>
        <v>-</v>
      </c>
      <c r="AU466" s="80" t="str">
        <f>IF(AU426="-","-",AU426*INDEX('3c Mappings'!$C$8:$O$21,MATCH($C466,'3c Mappings'!$B$8:$B$21,0),MATCH($B466,'3c Mappings'!$C$7:$O$7,0)))</f>
        <v>-</v>
      </c>
      <c r="AV466" s="80" t="str">
        <f>IF(AV426="-","-",AV426*INDEX('3c Mappings'!$C$8:$O$21,MATCH($C466,'3c Mappings'!$B$8:$B$21,0),MATCH($B466,'3c Mappings'!$C$7:$O$7,0)))</f>
        <v>-</v>
      </c>
      <c r="AW466" s="80" t="str">
        <f>IF(AW426="-","-",AW426*INDEX('3c Mappings'!$C$8:$O$21,MATCH($C466,'3c Mappings'!$B$8:$B$21,0),MATCH($B466,'3c Mappings'!$C$7:$O$7,0)))</f>
        <v>-</v>
      </c>
      <c r="AX466" s="80" t="str">
        <f>IF(AX426="-","-",AX426*INDEX('3c Mappings'!$C$8:$O$21,MATCH($C466,'3c Mappings'!$B$8:$B$21,0),MATCH($B466,'3c Mappings'!$C$7:$O$7,0)))</f>
        <v>-</v>
      </c>
      <c r="AY466" s="80" t="str">
        <f>IF(AY426="-","-",AY426*INDEX('3c Mappings'!$C$8:$O$21,MATCH($C466,'3c Mappings'!$B$8:$B$21,0),MATCH($B466,'3c Mappings'!$C$7:$O$7,0)))</f>
        <v>-</v>
      </c>
      <c r="AZ466" s="80" t="str">
        <f>IF(AZ426="-","-",AZ426*INDEX('3c Mappings'!$C$8:$O$21,MATCH($C466,'3c Mappings'!$B$8:$B$21,0),MATCH($B466,'3c Mappings'!$C$7:$O$7,0)))</f>
        <v>-</v>
      </c>
      <c r="BA466" s="80" t="str">
        <f>IF(BA426="-","-",BA426*INDEX('3c Mappings'!$C$8:$O$21,MATCH($C466,'3c Mappings'!$B$8:$B$21,0),MATCH($B466,'3c Mappings'!$C$7:$O$7,0)))</f>
        <v>-</v>
      </c>
      <c r="BB466" s="80" t="str">
        <f>IF(BB426="-","-",BB426*INDEX('3c Mappings'!$C$8:$O$21,MATCH($C466,'3c Mappings'!$B$8:$B$21,0),MATCH($B466,'3c Mappings'!$C$7:$O$7,0)))</f>
        <v>-</v>
      </c>
    </row>
    <row r="467" spans="1:54" s="14" customFormat="1" ht="11.45">
      <c r="A467" s="10"/>
      <c r="B467" s="72" t="s">
        <v>213</v>
      </c>
      <c r="C467" s="150" t="s">
        <v>177</v>
      </c>
      <c r="D467" s="213"/>
      <c r="E467" s="29"/>
      <c r="F467" s="80"/>
      <c r="G467" s="80"/>
      <c r="H467" s="80"/>
      <c r="I467" s="80"/>
      <c r="J467" s="80"/>
      <c r="K467" s="80"/>
      <c r="L467" s="80"/>
      <c r="M467" s="80"/>
      <c r="N467" s="82"/>
      <c r="O467" s="80"/>
      <c r="P467" s="80"/>
      <c r="Q467" s="80"/>
      <c r="R467" s="80"/>
      <c r="S467" s="80"/>
      <c r="T467" s="80"/>
      <c r="U467" s="80"/>
      <c r="V467" s="80">
        <f>IF(V427="-","-",V427*INDEX('3c Mappings'!$C$8:$O$21,MATCH($C467,'3c Mappings'!$B$8:$B$21,0),MATCH($B467,'3c Mappings'!$C$7:$O$7,0)))</f>
        <v>0</v>
      </c>
      <c r="W467" s="80">
        <f>IF(W427="-","-",W427*INDEX('3c Mappings'!$C$8:$O$21,MATCH($C467,'3c Mappings'!$B$8:$B$21,0),MATCH($B467,'3c Mappings'!$C$7:$O$7,0)))</f>
        <v>0</v>
      </c>
      <c r="X467" s="80">
        <f>IF(X427="-","-",X427*INDEX('3c Mappings'!$C$8:$O$21,MATCH($C467,'3c Mappings'!$B$8:$B$21,0),MATCH($B467,'3c Mappings'!$C$7:$O$7,0)))</f>
        <v>0</v>
      </c>
      <c r="Y467" s="80">
        <f>IF(Y427="-","-",Y427*INDEX('3c Mappings'!$C$8:$O$21,MATCH($C467,'3c Mappings'!$B$8:$B$21,0),MATCH($B467,'3c Mappings'!$C$7:$O$7,0)))</f>
        <v>0</v>
      </c>
      <c r="Z467" s="80">
        <f>IF(Z427="-","-",Z427*INDEX('3c Mappings'!$C$8:$O$21,MATCH($C467,'3c Mappings'!$B$8:$B$21,0),MATCH($B467,'3c Mappings'!$C$7:$O$7,0)))</f>
        <v>0</v>
      </c>
      <c r="AA467" s="80">
        <f>IF(AA427="-","-",AA427*INDEX('3c Mappings'!$C$8:$O$21,MATCH($C467,'3c Mappings'!$B$8:$B$21,0),MATCH($B467,'3c Mappings'!$C$7:$O$7,0)))</f>
        <v>0</v>
      </c>
      <c r="AB467" s="80">
        <f>IF(AB427="-","-",AB427*INDEX('3c Mappings'!$C$8:$O$21,MATCH($C467,'3c Mappings'!$B$8:$B$21,0),MATCH($B467,'3c Mappings'!$C$7:$O$7,0)))</f>
        <v>0</v>
      </c>
      <c r="AC467" s="80">
        <f>IF(AC427="-","-",AC427*INDEX('3c Mappings'!$C$8:$O$21,MATCH($C467,'3c Mappings'!$B$8:$B$21,0),MATCH($B467,'3c Mappings'!$C$7:$O$7,0)))</f>
        <v>0</v>
      </c>
      <c r="AD467" s="80">
        <f>IF(AD427="-","-",AD427*INDEX('3c Mappings'!$C$8:$O$21,MATCH($C467,'3c Mappings'!$B$8:$B$21,0),MATCH($B467,'3c Mappings'!$C$7:$O$7,0)))</f>
        <v>0</v>
      </c>
      <c r="AE467" s="80">
        <f>IF(AE427="-","-",AE427*INDEX('3c Mappings'!$C$8:$O$21,MATCH($C467,'3c Mappings'!$B$8:$B$21,0),MATCH($B467,'3c Mappings'!$C$7:$O$7,0)))</f>
        <v>0</v>
      </c>
      <c r="AF467" s="80">
        <f>IF(AF427="-","-",AF427*INDEX('3c Mappings'!$C$8:$O$21,MATCH($C467,'3c Mappings'!$B$8:$B$21,0),MATCH($B467,'3c Mappings'!$C$7:$O$7,0)))</f>
        <v>0</v>
      </c>
      <c r="AG467" s="80">
        <f>IF(AG427="-","-",AG427*INDEX('3c Mappings'!$C$8:$O$21,MATCH($C467,'3c Mappings'!$B$8:$B$21,0),MATCH($B467,'3c Mappings'!$C$7:$O$7,0)))</f>
        <v>0</v>
      </c>
      <c r="AH467" s="80" t="str">
        <f>IF(AH427="-","-",AH427*INDEX('3c Mappings'!$C$8:$O$21,MATCH($C467,'3c Mappings'!$B$8:$B$21,0),MATCH($B467,'3c Mappings'!$C$7:$O$7,0)))</f>
        <v>-</v>
      </c>
      <c r="AI467" s="80" t="str">
        <f>IF(AI427="-","-",AI427*INDEX('3c Mappings'!$C$8:$O$21,MATCH($C467,'3c Mappings'!$B$8:$B$21,0),MATCH($B467,'3c Mappings'!$C$7:$O$7,0)))</f>
        <v>-</v>
      </c>
      <c r="AJ467" s="80" t="str">
        <f>IF(AJ427="-","-",AJ427*INDEX('3c Mappings'!$C$8:$O$21,MATCH($C467,'3c Mappings'!$B$8:$B$21,0),MATCH($B467,'3c Mappings'!$C$7:$O$7,0)))</f>
        <v>-</v>
      </c>
      <c r="AK467" s="80" t="str">
        <f>IF(AK427="-","-",AK427*INDEX('3c Mappings'!$C$8:$O$21,MATCH($C467,'3c Mappings'!$B$8:$B$21,0),MATCH($B467,'3c Mappings'!$C$7:$O$7,0)))</f>
        <v>-</v>
      </c>
      <c r="AL467" s="80" t="str">
        <f>IF(AL427="-","-",AL427*INDEX('3c Mappings'!$C$8:$O$21,MATCH($C467,'3c Mappings'!$B$8:$B$21,0),MATCH($B467,'3c Mappings'!$C$7:$O$7,0)))</f>
        <v>-</v>
      </c>
      <c r="AM467" s="80" t="str">
        <f>IF(AM427="-","-",AM427*INDEX('3c Mappings'!$C$8:$O$21,MATCH($C467,'3c Mappings'!$B$8:$B$21,0),MATCH($B467,'3c Mappings'!$C$7:$O$7,0)))</f>
        <v>-</v>
      </c>
      <c r="AN467" s="80" t="str">
        <f>IF(AN427="-","-",AN427*INDEX('3c Mappings'!$C$8:$O$21,MATCH($C467,'3c Mappings'!$B$8:$B$21,0),MATCH($B467,'3c Mappings'!$C$7:$O$7,0)))</f>
        <v>-</v>
      </c>
      <c r="AO467" s="80" t="str">
        <f>IF(AO427="-","-",AO427*INDEX('3c Mappings'!$C$8:$O$21,MATCH($C467,'3c Mappings'!$B$8:$B$21,0),MATCH($B467,'3c Mappings'!$C$7:$O$7,0)))</f>
        <v>-</v>
      </c>
      <c r="AP467" s="80" t="str">
        <f>IF(AP427="-","-",AP427*INDEX('3c Mappings'!$C$8:$O$21,MATCH($C467,'3c Mappings'!$B$8:$B$21,0),MATCH($B467,'3c Mappings'!$C$7:$O$7,0)))</f>
        <v>-</v>
      </c>
      <c r="AQ467" s="80" t="str">
        <f>IF(AQ427="-","-",AQ427*INDEX('3c Mappings'!$C$8:$O$21,MATCH($C467,'3c Mappings'!$B$8:$B$21,0),MATCH($B467,'3c Mappings'!$C$7:$O$7,0)))</f>
        <v>-</v>
      </c>
      <c r="AR467" s="80" t="str">
        <f>IF(AR427="-","-",AR427*INDEX('3c Mappings'!$C$8:$O$21,MATCH($C467,'3c Mappings'!$B$8:$B$21,0),MATCH($B467,'3c Mappings'!$C$7:$O$7,0)))</f>
        <v>-</v>
      </c>
      <c r="AS467" s="80" t="str">
        <f>IF(AS427="-","-",AS427*INDEX('3c Mappings'!$C$8:$O$21,MATCH($C467,'3c Mappings'!$B$8:$B$21,0),MATCH($B467,'3c Mappings'!$C$7:$O$7,0)))</f>
        <v>-</v>
      </c>
      <c r="AT467" s="80" t="str">
        <f>IF(AT427="-","-",AT427*INDEX('3c Mappings'!$C$8:$O$21,MATCH($C467,'3c Mappings'!$B$8:$B$21,0),MATCH($B467,'3c Mappings'!$C$7:$O$7,0)))</f>
        <v>-</v>
      </c>
      <c r="AU467" s="80" t="str">
        <f>IF(AU427="-","-",AU427*INDEX('3c Mappings'!$C$8:$O$21,MATCH($C467,'3c Mappings'!$B$8:$B$21,0),MATCH($B467,'3c Mappings'!$C$7:$O$7,0)))</f>
        <v>-</v>
      </c>
      <c r="AV467" s="80" t="str">
        <f>IF(AV427="-","-",AV427*INDEX('3c Mappings'!$C$8:$O$21,MATCH($C467,'3c Mappings'!$B$8:$B$21,0),MATCH($B467,'3c Mappings'!$C$7:$O$7,0)))</f>
        <v>-</v>
      </c>
      <c r="AW467" s="80" t="str">
        <f>IF(AW427="-","-",AW427*INDEX('3c Mappings'!$C$8:$O$21,MATCH($C467,'3c Mappings'!$B$8:$B$21,0),MATCH($B467,'3c Mappings'!$C$7:$O$7,0)))</f>
        <v>-</v>
      </c>
      <c r="AX467" s="80" t="str">
        <f>IF(AX427="-","-",AX427*INDEX('3c Mappings'!$C$8:$O$21,MATCH($C467,'3c Mappings'!$B$8:$B$21,0),MATCH($B467,'3c Mappings'!$C$7:$O$7,0)))</f>
        <v>-</v>
      </c>
      <c r="AY467" s="80" t="str">
        <f>IF(AY427="-","-",AY427*INDEX('3c Mappings'!$C$8:$O$21,MATCH($C467,'3c Mappings'!$B$8:$B$21,0),MATCH($B467,'3c Mappings'!$C$7:$O$7,0)))</f>
        <v>-</v>
      </c>
      <c r="AZ467" s="80" t="str">
        <f>IF(AZ427="-","-",AZ427*INDEX('3c Mappings'!$C$8:$O$21,MATCH($C467,'3c Mappings'!$B$8:$B$21,0),MATCH($B467,'3c Mappings'!$C$7:$O$7,0)))</f>
        <v>-</v>
      </c>
      <c r="BA467" s="80" t="str">
        <f>IF(BA427="-","-",BA427*INDEX('3c Mappings'!$C$8:$O$21,MATCH($C467,'3c Mappings'!$B$8:$B$21,0),MATCH($B467,'3c Mappings'!$C$7:$O$7,0)))</f>
        <v>-</v>
      </c>
      <c r="BB467" s="80" t="str">
        <f>IF(BB427="-","-",BB427*INDEX('3c Mappings'!$C$8:$O$21,MATCH($C467,'3c Mappings'!$B$8:$B$21,0),MATCH($B467,'3c Mappings'!$C$7:$O$7,0)))</f>
        <v>-</v>
      </c>
    </row>
    <row r="468" spans="1:54" s="14" customFormat="1" ht="11.45">
      <c r="A468" s="10"/>
      <c r="B468" s="72" t="s">
        <v>214</v>
      </c>
      <c r="C468" s="150" t="s">
        <v>177</v>
      </c>
      <c r="D468" s="213"/>
      <c r="E468" s="29"/>
      <c r="F468" s="80"/>
      <c r="G468" s="80"/>
      <c r="H468" s="80"/>
      <c r="I468" s="80"/>
      <c r="J468" s="80"/>
      <c r="K468" s="80"/>
      <c r="L468" s="80"/>
      <c r="M468" s="80"/>
      <c r="N468" s="82"/>
      <c r="O468" s="80"/>
      <c r="P468" s="80"/>
      <c r="Q468" s="80"/>
      <c r="R468" s="80"/>
      <c r="S468" s="80"/>
      <c r="T468" s="80"/>
      <c r="U468" s="80"/>
      <c r="V468" s="80">
        <f>IF(V428="-","-",V428*INDEX('3c Mappings'!$C$8:$O$21,MATCH($C468,'3c Mappings'!$B$8:$B$21,0),MATCH($B468,'3c Mappings'!$C$7:$O$7,0)))</f>
        <v>0</v>
      </c>
      <c r="W468" s="80">
        <f>IF(W428="-","-",W428*INDEX('3c Mappings'!$C$8:$O$21,MATCH($C468,'3c Mappings'!$B$8:$B$21,0),MATCH($B468,'3c Mappings'!$C$7:$O$7,0)))</f>
        <v>0</v>
      </c>
      <c r="X468" s="80">
        <f>IF(X428="-","-",X428*INDEX('3c Mappings'!$C$8:$O$21,MATCH($C468,'3c Mappings'!$B$8:$B$21,0),MATCH($B468,'3c Mappings'!$C$7:$O$7,0)))</f>
        <v>0</v>
      </c>
      <c r="Y468" s="80">
        <f>IF(Y428="-","-",Y428*INDEX('3c Mappings'!$C$8:$O$21,MATCH($C468,'3c Mappings'!$B$8:$B$21,0),MATCH($B468,'3c Mappings'!$C$7:$O$7,0)))</f>
        <v>0</v>
      </c>
      <c r="Z468" s="80">
        <f>IF(Z428="-","-",Z428*INDEX('3c Mappings'!$C$8:$O$21,MATCH($C468,'3c Mappings'!$B$8:$B$21,0),MATCH($B468,'3c Mappings'!$C$7:$O$7,0)))</f>
        <v>0</v>
      </c>
      <c r="AA468" s="80">
        <f>IF(AA428="-","-",AA428*INDEX('3c Mappings'!$C$8:$O$21,MATCH($C468,'3c Mappings'!$B$8:$B$21,0),MATCH($B468,'3c Mappings'!$C$7:$O$7,0)))</f>
        <v>0</v>
      </c>
      <c r="AB468" s="80">
        <f>IF(AB428="-","-",AB428*INDEX('3c Mappings'!$C$8:$O$21,MATCH($C468,'3c Mappings'!$B$8:$B$21,0),MATCH($B468,'3c Mappings'!$C$7:$O$7,0)))</f>
        <v>0</v>
      </c>
      <c r="AC468" s="80">
        <f>IF(AC428="-","-",AC428*INDEX('3c Mappings'!$C$8:$O$21,MATCH($C468,'3c Mappings'!$B$8:$B$21,0),MATCH($B468,'3c Mappings'!$C$7:$O$7,0)))</f>
        <v>0</v>
      </c>
      <c r="AD468" s="80">
        <f>IF(AD428="-","-",AD428*INDEX('3c Mappings'!$C$8:$O$21,MATCH($C468,'3c Mappings'!$B$8:$B$21,0),MATCH($B468,'3c Mappings'!$C$7:$O$7,0)))</f>
        <v>0</v>
      </c>
      <c r="AE468" s="80">
        <f>IF(AE428="-","-",AE428*INDEX('3c Mappings'!$C$8:$O$21,MATCH($C468,'3c Mappings'!$B$8:$B$21,0),MATCH($B468,'3c Mappings'!$C$7:$O$7,0)))</f>
        <v>0</v>
      </c>
      <c r="AF468" s="80">
        <f>IF(AF428="-","-",AF428*INDEX('3c Mappings'!$C$8:$O$21,MATCH($C468,'3c Mappings'!$B$8:$B$21,0),MATCH($B468,'3c Mappings'!$C$7:$O$7,0)))</f>
        <v>0</v>
      </c>
      <c r="AG468" s="80">
        <f>IF(AG428="-","-",AG428*INDEX('3c Mappings'!$C$8:$O$21,MATCH($C468,'3c Mappings'!$B$8:$B$21,0),MATCH($B468,'3c Mappings'!$C$7:$O$7,0)))</f>
        <v>0</v>
      </c>
      <c r="AH468" s="80" t="str">
        <f>IF(AH428="-","-",AH428*INDEX('3c Mappings'!$C$8:$O$21,MATCH($C468,'3c Mappings'!$B$8:$B$21,0),MATCH($B468,'3c Mappings'!$C$7:$O$7,0)))</f>
        <v>-</v>
      </c>
      <c r="AI468" s="80" t="str">
        <f>IF(AI428="-","-",AI428*INDEX('3c Mappings'!$C$8:$O$21,MATCH($C468,'3c Mappings'!$B$8:$B$21,0),MATCH($B468,'3c Mappings'!$C$7:$O$7,0)))</f>
        <v>-</v>
      </c>
      <c r="AJ468" s="80" t="str">
        <f>IF(AJ428="-","-",AJ428*INDEX('3c Mappings'!$C$8:$O$21,MATCH($C468,'3c Mappings'!$B$8:$B$21,0),MATCH($B468,'3c Mappings'!$C$7:$O$7,0)))</f>
        <v>-</v>
      </c>
      <c r="AK468" s="80" t="str">
        <f>IF(AK428="-","-",AK428*INDEX('3c Mappings'!$C$8:$O$21,MATCH($C468,'3c Mappings'!$B$8:$B$21,0),MATCH($B468,'3c Mappings'!$C$7:$O$7,0)))</f>
        <v>-</v>
      </c>
      <c r="AL468" s="80" t="str">
        <f>IF(AL428="-","-",AL428*INDEX('3c Mappings'!$C$8:$O$21,MATCH($C468,'3c Mappings'!$B$8:$B$21,0),MATCH($B468,'3c Mappings'!$C$7:$O$7,0)))</f>
        <v>-</v>
      </c>
      <c r="AM468" s="80" t="str">
        <f>IF(AM428="-","-",AM428*INDEX('3c Mappings'!$C$8:$O$21,MATCH($C468,'3c Mappings'!$B$8:$B$21,0),MATCH($B468,'3c Mappings'!$C$7:$O$7,0)))</f>
        <v>-</v>
      </c>
      <c r="AN468" s="80" t="str">
        <f>IF(AN428="-","-",AN428*INDEX('3c Mappings'!$C$8:$O$21,MATCH($C468,'3c Mappings'!$B$8:$B$21,0),MATCH($B468,'3c Mappings'!$C$7:$O$7,0)))</f>
        <v>-</v>
      </c>
      <c r="AO468" s="80" t="str">
        <f>IF(AO428="-","-",AO428*INDEX('3c Mappings'!$C$8:$O$21,MATCH($C468,'3c Mappings'!$B$8:$B$21,0),MATCH($B468,'3c Mappings'!$C$7:$O$7,0)))</f>
        <v>-</v>
      </c>
      <c r="AP468" s="80" t="str">
        <f>IF(AP428="-","-",AP428*INDEX('3c Mappings'!$C$8:$O$21,MATCH($C468,'3c Mappings'!$B$8:$B$21,0),MATCH($B468,'3c Mappings'!$C$7:$O$7,0)))</f>
        <v>-</v>
      </c>
      <c r="AQ468" s="80" t="str">
        <f>IF(AQ428="-","-",AQ428*INDEX('3c Mappings'!$C$8:$O$21,MATCH($C468,'3c Mappings'!$B$8:$B$21,0),MATCH($B468,'3c Mappings'!$C$7:$O$7,0)))</f>
        <v>-</v>
      </c>
      <c r="AR468" s="80" t="str">
        <f>IF(AR428="-","-",AR428*INDEX('3c Mappings'!$C$8:$O$21,MATCH($C468,'3c Mappings'!$B$8:$B$21,0),MATCH($B468,'3c Mappings'!$C$7:$O$7,0)))</f>
        <v>-</v>
      </c>
      <c r="AS468" s="80" t="str">
        <f>IF(AS428="-","-",AS428*INDEX('3c Mappings'!$C$8:$O$21,MATCH($C468,'3c Mappings'!$B$8:$B$21,0),MATCH($B468,'3c Mappings'!$C$7:$O$7,0)))</f>
        <v>-</v>
      </c>
      <c r="AT468" s="80" t="str">
        <f>IF(AT428="-","-",AT428*INDEX('3c Mappings'!$C$8:$O$21,MATCH($C468,'3c Mappings'!$B$8:$B$21,0),MATCH($B468,'3c Mappings'!$C$7:$O$7,0)))</f>
        <v>-</v>
      </c>
      <c r="AU468" s="80" t="str">
        <f>IF(AU428="-","-",AU428*INDEX('3c Mappings'!$C$8:$O$21,MATCH($C468,'3c Mappings'!$B$8:$B$21,0),MATCH($B468,'3c Mappings'!$C$7:$O$7,0)))</f>
        <v>-</v>
      </c>
      <c r="AV468" s="80" t="str">
        <f>IF(AV428="-","-",AV428*INDEX('3c Mappings'!$C$8:$O$21,MATCH($C468,'3c Mappings'!$B$8:$B$21,0),MATCH($B468,'3c Mappings'!$C$7:$O$7,0)))</f>
        <v>-</v>
      </c>
      <c r="AW468" s="80" t="str">
        <f>IF(AW428="-","-",AW428*INDEX('3c Mappings'!$C$8:$O$21,MATCH($C468,'3c Mappings'!$B$8:$B$21,0),MATCH($B468,'3c Mappings'!$C$7:$O$7,0)))</f>
        <v>-</v>
      </c>
      <c r="AX468" s="80" t="str">
        <f>IF(AX428="-","-",AX428*INDEX('3c Mappings'!$C$8:$O$21,MATCH($C468,'3c Mappings'!$B$8:$B$21,0),MATCH($B468,'3c Mappings'!$C$7:$O$7,0)))</f>
        <v>-</v>
      </c>
      <c r="AY468" s="80" t="str">
        <f>IF(AY428="-","-",AY428*INDEX('3c Mappings'!$C$8:$O$21,MATCH($C468,'3c Mappings'!$B$8:$B$21,0),MATCH($B468,'3c Mappings'!$C$7:$O$7,0)))</f>
        <v>-</v>
      </c>
      <c r="AZ468" s="80" t="str">
        <f>IF(AZ428="-","-",AZ428*INDEX('3c Mappings'!$C$8:$O$21,MATCH($C468,'3c Mappings'!$B$8:$B$21,0),MATCH($B468,'3c Mappings'!$C$7:$O$7,0)))</f>
        <v>-</v>
      </c>
      <c r="BA468" s="80" t="str">
        <f>IF(BA428="-","-",BA428*INDEX('3c Mappings'!$C$8:$O$21,MATCH($C468,'3c Mappings'!$B$8:$B$21,0),MATCH($B468,'3c Mappings'!$C$7:$O$7,0)))</f>
        <v>-</v>
      </c>
      <c r="BB468" s="80" t="str">
        <f>IF(BB428="-","-",BB428*INDEX('3c Mappings'!$C$8:$O$21,MATCH($C468,'3c Mappings'!$B$8:$B$21,0),MATCH($B468,'3c Mappings'!$C$7:$O$7,0)))</f>
        <v>-</v>
      </c>
    </row>
    <row r="469" spans="1:54" s="14" customFormat="1" ht="12.6" customHeight="1">
      <c r="A469" s="10"/>
      <c r="B469" s="72" t="s">
        <v>202</v>
      </c>
      <c r="C469" s="150" t="s">
        <v>178</v>
      </c>
      <c r="D469" s="213"/>
      <c r="E469" s="29"/>
      <c r="F469" s="80"/>
      <c r="G469" s="80"/>
      <c r="H469" s="80"/>
      <c r="I469" s="80"/>
      <c r="J469" s="80"/>
      <c r="K469" s="80"/>
      <c r="L469" s="80"/>
      <c r="M469" s="80"/>
      <c r="N469" s="82"/>
      <c r="O469" s="80"/>
      <c r="P469" s="80"/>
      <c r="Q469" s="80"/>
      <c r="R469" s="80"/>
      <c r="S469" s="80"/>
      <c r="T469" s="80"/>
      <c r="U469" s="80"/>
      <c r="V469" s="80">
        <f>IF(V416="-","-",V416*INDEX('3c Mappings'!$C$8:$O$21,MATCH($C469,'3c Mappings'!$B$8:$B$21,0),MATCH($B469,'3c Mappings'!$C$7:$O$7,0)))</f>
        <v>0</v>
      </c>
      <c r="W469" s="80">
        <f>IF(W416="-","-",W416*INDEX('3c Mappings'!$C$8:$O$21,MATCH($C469,'3c Mappings'!$B$8:$B$21,0),MATCH($B469,'3c Mappings'!$C$7:$O$7,0)))</f>
        <v>0</v>
      </c>
      <c r="X469" s="80">
        <f>IF(X416="-","-",X416*INDEX('3c Mappings'!$C$8:$O$21,MATCH($C469,'3c Mappings'!$B$8:$B$21,0),MATCH($B469,'3c Mappings'!$C$7:$O$7,0)))</f>
        <v>0</v>
      </c>
      <c r="Y469" s="80">
        <f>IF(Y416="-","-",Y416*INDEX('3c Mappings'!$C$8:$O$21,MATCH($C469,'3c Mappings'!$B$8:$B$21,0),MATCH($B469,'3c Mappings'!$C$7:$O$7,0)))</f>
        <v>0</v>
      </c>
      <c r="Z469" s="80">
        <f>IF(Z416="-","-",Z416*INDEX('3c Mappings'!$C$8:$O$21,MATCH($C469,'3c Mappings'!$B$8:$B$21,0),MATCH($B469,'3c Mappings'!$C$7:$O$7,0)))</f>
        <v>0</v>
      </c>
      <c r="AA469" s="80">
        <f>IF(AA416="-","-",AA416*INDEX('3c Mappings'!$C$8:$O$21,MATCH($C469,'3c Mappings'!$B$8:$B$21,0),MATCH($B469,'3c Mappings'!$C$7:$O$7,0)))</f>
        <v>0</v>
      </c>
      <c r="AB469" s="80">
        <f>IF(AB416="-","-",AB416*INDEX('3c Mappings'!$C$8:$O$21,MATCH($C469,'3c Mappings'!$B$8:$B$21,0),MATCH($B469,'3c Mappings'!$C$7:$O$7,0)))</f>
        <v>0</v>
      </c>
      <c r="AC469" s="80">
        <f>IF(AC416="-","-",AC416*INDEX('3c Mappings'!$C$8:$O$21,MATCH($C469,'3c Mappings'!$B$8:$B$21,0),MATCH($B469,'3c Mappings'!$C$7:$O$7,0)))</f>
        <v>0</v>
      </c>
      <c r="AD469" s="80">
        <f>IF(AD416="-","-",AD416*INDEX('3c Mappings'!$C$8:$O$21,MATCH($C469,'3c Mappings'!$B$8:$B$21,0),MATCH($B469,'3c Mappings'!$C$7:$O$7,0)))</f>
        <v>0</v>
      </c>
      <c r="AE469" s="80">
        <f>IF(AE416="-","-",AE416*INDEX('3c Mappings'!$C$8:$O$21,MATCH($C469,'3c Mappings'!$B$8:$B$21,0),MATCH($B469,'3c Mappings'!$C$7:$O$7,0)))</f>
        <v>0</v>
      </c>
      <c r="AF469" s="80">
        <f>IF(AF416="-","-",AF416*INDEX('3c Mappings'!$C$8:$O$21,MATCH($C469,'3c Mappings'!$B$8:$B$21,0),MATCH($B469,'3c Mappings'!$C$7:$O$7,0)))</f>
        <v>0</v>
      </c>
      <c r="AG469" s="80">
        <f>IF(AG416="-","-",AG416*INDEX('3c Mappings'!$C$8:$O$21,MATCH($C469,'3c Mappings'!$B$8:$B$21,0),MATCH($B469,'3c Mappings'!$C$7:$O$7,0)))</f>
        <v>0</v>
      </c>
      <c r="AH469" s="80" t="str">
        <f>IF(AH416="-","-",AH416*INDEX('3c Mappings'!$C$8:$O$21,MATCH($C469,'3c Mappings'!$B$8:$B$21,0),MATCH($B469,'3c Mappings'!$C$7:$O$7,0)))</f>
        <v>-</v>
      </c>
      <c r="AI469" s="80" t="str">
        <f>IF(AI416="-","-",AI416*INDEX('3c Mappings'!$C$8:$O$21,MATCH($C469,'3c Mappings'!$B$8:$B$21,0),MATCH($B469,'3c Mappings'!$C$7:$O$7,0)))</f>
        <v>-</v>
      </c>
      <c r="AJ469" s="80" t="str">
        <f>IF(AJ416="-","-",AJ416*INDEX('3c Mappings'!$C$8:$O$21,MATCH($C469,'3c Mappings'!$B$8:$B$21,0),MATCH($B469,'3c Mappings'!$C$7:$O$7,0)))</f>
        <v>-</v>
      </c>
      <c r="AK469" s="80" t="str">
        <f>IF(AK416="-","-",AK416*INDEX('3c Mappings'!$C$8:$O$21,MATCH($C469,'3c Mappings'!$B$8:$B$21,0),MATCH($B469,'3c Mappings'!$C$7:$O$7,0)))</f>
        <v>-</v>
      </c>
      <c r="AL469" s="80" t="str">
        <f>IF(AL416="-","-",AL416*INDEX('3c Mappings'!$C$8:$O$21,MATCH($C469,'3c Mappings'!$B$8:$B$21,0),MATCH($B469,'3c Mappings'!$C$7:$O$7,0)))</f>
        <v>-</v>
      </c>
      <c r="AM469" s="80" t="str">
        <f>IF(AM416="-","-",AM416*INDEX('3c Mappings'!$C$8:$O$21,MATCH($C469,'3c Mappings'!$B$8:$B$21,0),MATCH($B469,'3c Mappings'!$C$7:$O$7,0)))</f>
        <v>-</v>
      </c>
      <c r="AN469" s="80" t="str">
        <f>IF(AN416="-","-",AN416*INDEX('3c Mappings'!$C$8:$O$21,MATCH($C469,'3c Mappings'!$B$8:$B$21,0),MATCH($B469,'3c Mappings'!$C$7:$O$7,0)))</f>
        <v>-</v>
      </c>
      <c r="AO469" s="80" t="str">
        <f>IF(AO416="-","-",AO416*INDEX('3c Mappings'!$C$8:$O$21,MATCH($C469,'3c Mappings'!$B$8:$B$21,0),MATCH($B469,'3c Mappings'!$C$7:$O$7,0)))</f>
        <v>-</v>
      </c>
      <c r="AP469" s="80" t="str">
        <f>IF(AP416="-","-",AP416*INDEX('3c Mappings'!$C$8:$O$21,MATCH($C469,'3c Mappings'!$B$8:$B$21,0),MATCH($B469,'3c Mappings'!$C$7:$O$7,0)))</f>
        <v>-</v>
      </c>
      <c r="AQ469" s="80" t="str">
        <f>IF(AQ416="-","-",AQ416*INDEX('3c Mappings'!$C$8:$O$21,MATCH($C469,'3c Mappings'!$B$8:$B$21,0),MATCH($B469,'3c Mappings'!$C$7:$O$7,0)))</f>
        <v>-</v>
      </c>
      <c r="AR469" s="80" t="str">
        <f>IF(AR416="-","-",AR416*INDEX('3c Mappings'!$C$8:$O$21,MATCH($C469,'3c Mappings'!$B$8:$B$21,0),MATCH($B469,'3c Mappings'!$C$7:$O$7,0)))</f>
        <v>-</v>
      </c>
      <c r="AS469" s="80" t="str">
        <f>IF(AS416="-","-",AS416*INDEX('3c Mappings'!$C$8:$O$21,MATCH($C469,'3c Mappings'!$B$8:$B$21,0),MATCH($B469,'3c Mappings'!$C$7:$O$7,0)))</f>
        <v>-</v>
      </c>
      <c r="AT469" s="80" t="str">
        <f>IF(AT416="-","-",AT416*INDEX('3c Mappings'!$C$8:$O$21,MATCH($C469,'3c Mappings'!$B$8:$B$21,0),MATCH($B469,'3c Mappings'!$C$7:$O$7,0)))</f>
        <v>-</v>
      </c>
      <c r="AU469" s="80" t="str">
        <f>IF(AU416="-","-",AU416*INDEX('3c Mappings'!$C$8:$O$21,MATCH($C469,'3c Mappings'!$B$8:$B$21,0),MATCH($B469,'3c Mappings'!$C$7:$O$7,0)))</f>
        <v>-</v>
      </c>
      <c r="AV469" s="80" t="str">
        <f>IF(AV416="-","-",AV416*INDEX('3c Mappings'!$C$8:$O$21,MATCH($C469,'3c Mappings'!$B$8:$B$21,0),MATCH($B469,'3c Mappings'!$C$7:$O$7,0)))</f>
        <v>-</v>
      </c>
      <c r="AW469" s="80" t="str">
        <f>IF(AW416="-","-",AW416*INDEX('3c Mappings'!$C$8:$O$21,MATCH($C469,'3c Mappings'!$B$8:$B$21,0),MATCH($B469,'3c Mappings'!$C$7:$O$7,0)))</f>
        <v>-</v>
      </c>
      <c r="AX469" s="80" t="str">
        <f>IF(AX416="-","-",AX416*INDEX('3c Mappings'!$C$8:$O$21,MATCH($C469,'3c Mappings'!$B$8:$B$21,0),MATCH($B469,'3c Mappings'!$C$7:$O$7,0)))</f>
        <v>-</v>
      </c>
      <c r="AY469" s="80" t="str">
        <f>IF(AY416="-","-",AY416*INDEX('3c Mappings'!$C$8:$O$21,MATCH($C469,'3c Mappings'!$B$8:$B$21,0),MATCH($B469,'3c Mappings'!$C$7:$O$7,0)))</f>
        <v>-</v>
      </c>
      <c r="AZ469" s="80" t="str">
        <f>IF(AZ416="-","-",AZ416*INDEX('3c Mappings'!$C$8:$O$21,MATCH($C469,'3c Mappings'!$B$8:$B$21,0),MATCH($B469,'3c Mappings'!$C$7:$O$7,0)))</f>
        <v>-</v>
      </c>
      <c r="BA469" s="80" t="str">
        <f>IF(BA416="-","-",BA416*INDEX('3c Mappings'!$C$8:$O$21,MATCH($C469,'3c Mappings'!$B$8:$B$21,0),MATCH($B469,'3c Mappings'!$C$7:$O$7,0)))</f>
        <v>-</v>
      </c>
      <c r="BB469" s="80" t="str">
        <f>IF(BB416="-","-",BB416*INDEX('3c Mappings'!$C$8:$O$21,MATCH($C469,'3c Mappings'!$B$8:$B$21,0),MATCH($B469,'3c Mappings'!$C$7:$O$7,0)))</f>
        <v>-</v>
      </c>
    </row>
    <row r="470" spans="1:54" s="14" customFormat="1" ht="11.45">
      <c r="A470" s="10"/>
      <c r="B470" s="72" t="s">
        <v>203</v>
      </c>
      <c r="C470" s="150" t="s">
        <v>178</v>
      </c>
      <c r="D470" s="213"/>
      <c r="E470" s="29"/>
      <c r="F470" s="80"/>
      <c r="G470" s="80"/>
      <c r="H470" s="80"/>
      <c r="I470" s="80"/>
      <c r="J470" s="80"/>
      <c r="K470" s="80"/>
      <c r="L470" s="80"/>
      <c r="M470" s="80"/>
      <c r="N470" s="82"/>
      <c r="O470" s="80"/>
      <c r="P470" s="80"/>
      <c r="Q470" s="80"/>
      <c r="R470" s="80"/>
      <c r="S470" s="80"/>
      <c r="T470" s="80"/>
      <c r="U470" s="80"/>
      <c r="V470" s="80">
        <f>IF(V417="-","-",V417*INDEX('3c Mappings'!$C$8:$O$21,MATCH($C470,'3c Mappings'!$B$8:$B$21,0),MATCH($B470,'3c Mappings'!$C$7:$O$7,0)))</f>
        <v>0</v>
      </c>
      <c r="W470" s="80">
        <f>IF(W417="-","-",W417*INDEX('3c Mappings'!$C$8:$O$21,MATCH($C470,'3c Mappings'!$B$8:$B$21,0),MATCH($B470,'3c Mappings'!$C$7:$O$7,0)))</f>
        <v>0</v>
      </c>
      <c r="X470" s="80">
        <f>IF(X417="-","-",X417*INDEX('3c Mappings'!$C$8:$O$21,MATCH($C470,'3c Mappings'!$B$8:$B$21,0),MATCH($B470,'3c Mappings'!$C$7:$O$7,0)))</f>
        <v>0</v>
      </c>
      <c r="Y470" s="80">
        <f>IF(Y417="-","-",Y417*INDEX('3c Mappings'!$C$8:$O$21,MATCH($C470,'3c Mappings'!$B$8:$B$21,0),MATCH($B470,'3c Mappings'!$C$7:$O$7,0)))</f>
        <v>0</v>
      </c>
      <c r="Z470" s="80">
        <f>IF(Z417="-","-",Z417*INDEX('3c Mappings'!$C$8:$O$21,MATCH($C470,'3c Mappings'!$B$8:$B$21,0),MATCH($B470,'3c Mappings'!$C$7:$O$7,0)))</f>
        <v>0</v>
      </c>
      <c r="AA470" s="80">
        <f>IF(AA417="-","-",AA417*INDEX('3c Mappings'!$C$8:$O$21,MATCH($C470,'3c Mappings'!$B$8:$B$21,0),MATCH($B470,'3c Mappings'!$C$7:$O$7,0)))</f>
        <v>0</v>
      </c>
      <c r="AB470" s="80">
        <f>IF(AB417="-","-",AB417*INDEX('3c Mappings'!$C$8:$O$21,MATCH($C470,'3c Mappings'!$B$8:$B$21,0),MATCH($B470,'3c Mappings'!$C$7:$O$7,0)))</f>
        <v>0</v>
      </c>
      <c r="AC470" s="80">
        <f>IF(AC417="-","-",AC417*INDEX('3c Mappings'!$C$8:$O$21,MATCH($C470,'3c Mappings'!$B$8:$B$21,0),MATCH($B470,'3c Mappings'!$C$7:$O$7,0)))</f>
        <v>0</v>
      </c>
      <c r="AD470" s="80">
        <f>IF(AD417="-","-",AD417*INDEX('3c Mappings'!$C$8:$O$21,MATCH($C470,'3c Mappings'!$B$8:$B$21,0),MATCH($B470,'3c Mappings'!$C$7:$O$7,0)))</f>
        <v>0</v>
      </c>
      <c r="AE470" s="80">
        <f>IF(AE417="-","-",AE417*INDEX('3c Mappings'!$C$8:$O$21,MATCH($C470,'3c Mappings'!$B$8:$B$21,0),MATCH($B470,'3c Mappings'!$C$7:$O$7,0)))</f>
        <v>0</v>
      </c>
      <c r="AF470" s="80">
        <f>IF(AF417="-","-",AF417*INDEX('3c Mappings'!$C$8:$O$21,MATCH($C470,'3c Mappings'!$B$8:$B$21,0),MATCH($B470,'3c Mappings'!$C$7:$O$7,0)))</f>
        <v>0</v>
      </c>
      <c r="AG470" s="80">
        <f>IF(AG417="-","-",AG417*INDEX('3c Mappings'!$C$8:$O$21,MATCH($C470,'3c Mappings'!$B$8:$B$21,0),MATCH($B470,'3c Mappings'!$C$7:$O$7,0)))</f>
        <v>0</v>
      </c>
      <c r="AH470" s="80" t="str">
        <f>IF(AH417="-","-",AH417*INDEX('3c Mappings'!$C$8:$O$21,MATCH($C470,'3c Mappings'!$B$8:$B$21,0),MATCH($B470,'3c Mappings'!$C$7:$O$7,0)))</f>
        <v>-</v>
      </c>
      <c r="AI470" s="80" t="str">
        <f>IF(AI417="-","-",AI417*INDEX('3c Mappings'!$C$8:$O$21,MATCH($C470,'3c Mappings'!$B$8:$B$21,0),MATCH($B470,'3c Mappings'!$C$7:$O$7,0)))</f>
        <v>-</v>
      </c>
      <c r="AJ470" s="80" t="str">
        <f>IF(AJ417="-","-",AJ417*INDEX('3c Mappings'!$C$8:$O$21,MATCH($C470,'3c Mappings'!$B$8:$B$21,0),MATCH($B470,'3c Mappings'!$C$7:$O$7,0)))</f>
        <v>-</v>
      </c>
      <c r="AK470" s="80" t="str">
        <f>IF(AK417="-","-",AK417*INDEX('3c Mappings'!$C$8:$O$21,MATCH($C470,'3c Mappings'!$B$8:$B$21,0),MATCH($B470,'3c Mappings'!$C$7:$O$7,0)))</f>
        <v>-</v>
      </c>
      <c r="AL470" s="80" t="str">
        <f>IF(AL417="-","-",AL417*INDEX('3c Mappings'!$C$8:$O$21,MATCH($C470,'3c Mappings'!$B$8:$B$21,0),MATCH($B470,'3c Mappings'!$C$7:$O$7,0)))</f>
        <v>-</v>
      </c>
      <c r="AM470" s="80" t="str">
        <f>IF(AM417="-","-",AM417*INDEX('3c Mappings'!$C$8:$O$21,MATCH($C470,'3c Mappings'!$B$8:$B$21,0),MATCH($B470,'3c Mappings'!$C$7:$O$7,0)))</f>
        <v>-</v>
      </c>
      <c r="AN470" s="80" t="str">
        <f>IF(AN417="-","-",AN417*INDEX('3c Mappings'!$C$8:$O$21,MATCH($C470,'3c Mappings'!$B$8:$B$21,0),MATCH($B470,'3c Mappings'!$C$7:$O$7,0)))</f>
        <v>-</v>
      </c>
      <c r="AO470" s="80" t="str">
        <f>IF(AO417="-","-",AO417*INDEX('3c Mappings'!$C$8:$O$21,MATCH($C470,'3c Mappings'!$B$8:$B$21,0),MATCH($B470,'3c Mappings'!$C$7:$O$7,0)))</f>
        <v>-</v>
      </c>
      <c r="AP470" s="80" t="str">
        <f>IF(AP417="-","-",AP417*INDEX('3c Mappings'!$C$8:$O$21,MATCH($C470,'3c Mappings'!$B$8:$B$21,0),MATCH($B470,'3c Mappings'!$C$7:$O$7,0)))</f>
        <v>-</v>
      </c>
      <c r="AQ470" s="80" t="str">
        <f>IF(AQ417="-","-",AQ417*INDEX('3c Mappings'!$C$8:$O$21,MATCH($C470,'3c Mappings'!$B$8:$B$21,0),MATCH($B470,'3c Mappings'!$C$7:$O$7,0)))</f>
        <v>-</v>
      </c>
      <c r="AR470" s="80" t="str">
        <f>IF(AR417="-","-",AR417*INDEX('3c Mappings'!$C$8:$O$21,MATCH($C470,'3c Mappings'!$B$8:$B$21,0),MATCH($B470,'3c Mappings'!$C$7:$O$7,0)))</f>
        <v>-</v>
      </c>
      <c r="AS470" s="80" t="str">
        <f>IF(AS417="-","-",AS417*INDEX('3c Mappings'!$C$8:$O$21,MATCH($C470,'3c Mappings'!$B$8:$B$21,0),MATCH($B470,'3c Mappings'!$C$7:$O$7,0)))</f>
        <v>-</v>
      </c>
      <c r="AT470" s="80" t="str">
        <f>IF(AT417="-","-",AT417*INDEX('3c Mappings'!$C$8:$O$21,MATCH($C470,'3c Mappings'!$B$8:$B$21,0),MATCH($B470,'3c Mappings'!$C$7:$O$7,0)))</f>
        <v>-</v>
      </c>
      <c r="AU470" s="80" t="str">
        <f>IF(AU417="-","-",AU417*INDEX('3c Mappings'!$C$8:$O$21,MATCH($C470,'3c Mappings'!$B$8:$B$21,0),MATCH($B470,'3c Mappings'!$C$7:$O$7,0)))</f>
        <v>-</v>
      </c>
      <c r="AV470" s="80" t="str">
        <f>IF(AV417="-","-",AV417*INDEX('3c Mappings'!$C$8:$O$21,MATCH($C470,'3c Mappings'!$B$8:$B$21,0),MATCH($B470,'3c Mappings'!$C$7:$O$7,0)))</f>
        <v>-</v>
      </c>
      <c r="AW470" s="80" t="str">
        <f>IF(AW417="-","-",AW417*INDEX('3c Mappings'!$C$8:$O$21,MATCH($C470,'3c Mappings'!$B$8:$B$21,0),MATCH($B470,'3c Mappings'!$C$7:$O$7,0)))</f>
        <v>-</v>
      </c>
      <c r="AX470" s="80" t="str">
        <f>IF(AX417="-","-",AX417*INDEX('3c Mappings'!$C$8:$O$21,MATCH($C470,'3c Mappings'!$B$8:$B$21,0),MATCH($B470,'3c Mappings'!$C$7:$O$7,0)))</f>
        <v>-</v>
      </c>
      <c r="AY470" s="80" t="str">
        <f>IF(AY417="-","-",AY417*INDEX('3c Mappings'!$C$8:$O$21,MATCH($C470,'3c Mappings'!$B$8:$B$21,0),MATCH($B470,'3c Mappings'!$C$7:$O$7,0)))</f>
        <v>-</v>
      </c>
      <c r="AZ470" s="80" t="str">
        <f>IF(AZ417="-","-",AZ417*INDEX('3c Mappings'!$C$8:$O$21,MATCH($C470,'3c Mappings'!$B$8:$B$21,0),MATCH($B470,'3c Mappings'!$C$7:$O$7,0)))</f>
        <v>-</v>
      </c>
      <c r="BA470" s="80" t="str">
        <f>IF(BA417="-","-",BA417*INDEX('3c Mappings'!$C$8:$O$21,MATCH($C470,'3c Mappings'!$B$8:$B$21,0),MATCH($B470,'3c Mappings'!$C$7:$O$7,0)))</f>
        <v>-</v>
      </c>
      <c r="BB470" s="80" t="str">
        <f>IF(BB417="-","-",BB417*INDEX('3c Mappings'!$C$8:$O$21,MATCH($C470,'3c Mappings'!$B$8:$B$21,0),MATCH($B470,'3c Mappings'!$C$7:$O$7,0)))</f>
        <v>-</v>
      </c>
    </row>
    <row r="471" spans="1:54" s="14" customFormat="1" ht="11.45">
      <c r="A471" s="10"/>
      <c r="B471" s="72" t="s">
        <v>204</v>
      </c>
      <c r="C471" s="150" t="s">
        <v>178</v>
      </c>
      <c r="D471" s="213"/>
      <c r="E471" s="29"/>
      <c r="F471" s="80"/>
      <c r="G471" s="80"/>
      <c r="H471" s="80"/>
      <c r="I471" s="80"/>
      <c r="J471" s="80"/>
      <c r="K471" s="80"/>
      <c r="L471" s="80"/>
      <c r="M471" s="80"/>
      <c r="N471" s="82"/>
      <c r="O471" s="80"/>
      <c r="P471" s="80"/>
      <c r="Q471" s="80"/>
      <c r="R471" s="80"/>
      <c r="S471" s="80"/>
      <c r="T471" s="80"/>
      <c r="U471" s="80"/>
      <c r="V471" s="80">
        <f>IF(V418="-","-",V418*INDEX('3c Mappings'!$C$8:$O$21,MATCH($C471,'3c Mappings'!$B$8:$B$21,0),MATCH($B471,'3c Mappings'!$C$7:$O$7,0)))</f>
        <v>0</v>
      </c>
      <c r="W471" s="80">
        <f>IF(W418="-","-",W418*INDEX('3c Mappings'!$C$8:$O$21,MATCH($C471,'3c Mappings'!$B$8:$B$21,0),MATCH($B471,'3c Mappings'!$C$7:$O$7,0)))</f>
        <v>0</v>
      </c>
      <c r="X471" s="80">
        <f>IF(X418="-","-",X418*INDEX('3c Mappings'!$C$8:$O$21,MATCH($C471,'3c Mappings'!$B$8:$B$21,0),MATCH($B471,'3c Mappings'!$C$7:$O$7,0)))</f>
        <v>0</v>
      </c>
      <c r="Y471" s="80">
        <f>IF(Y418="-","-",Y418*INDEX('3c Mappings'!$C$8:$O$21,MATCH($C471,'3c Mappings'!$B$8:$B$21,0),MATCH($B471,'3c Mappings'!$C$7:$O$7,0)))</f>
        <v>0</v>
      </c>
      <c r="Z471" s="80">
        <f>IF(Z418="-","-",Z418*INDEX('3c Mappings'!$C$8:$O$21,MATCH($C471,'3c Mappings'!$B$8:$B$21,0),MATCH($B471,'3c Mappings'!$C$7:$O$7,0)))</f>
        <v>0</v>
      </c>
      <c r="AA471" s="80">
        <f>IF(AA418="-","-",AA418*INDEX('3c Mappings'!$C$8:$O$21,MATCH($C471,'3c Mappings'!$B$8:$B$21,0),MATCH($B471,'3c Mappings'!$C$7:$O$7,0)))</f>
        <v>0</v>
      </c>
      <c r="AB471" s="80">
        <f>IF(AB418="-","-",AB418*INDEX('3c Mappings'!$C$8:$O$21,MATCH($C471,'3c Mappings'!$B$8:$B$21,0),MATCH($B471,'3c Mappings'!$C$7:$O$7,0)))</f>
        <v>0</v>
      </c>
      <c r="AC471" s="80">
        <f>IF(AC418="-","-",AC418*INDEX('3c Mappings'!$C$8:$O$21,MATCH($C471,'3c Mappings'!$B$8:$B$21,0),MATCH($B471,'3c Mappings'!$C$7:$O$7,0)))</f>
        <v>0</v>
      </c>
      <c r="AD471" s="80">
        <f>IF(AD418="-","-",AD418*INDEX('3c Mappings'!$C$8:$O$21,MATCH($C471,'3c Mappings'!$B$8:$B$21,0),MATCH($B471,'3c Mappings'!$C$7:$O$7,0)))</f>
        <v>0</v>
      </c>
      <c r="AE471" s="80">
        <f>IF(AE418="-","-",AE418*INDEX('3c Mappings'!$C$8:$O$21,MATCH($C471,'3c Mappings'!$B$8:$B$21,0),MATCH($B471,'3c Mappings'!$C$7:$O$7,0)))</f>
        <v>0</v>
      </c>
      <c r="AF471" s="80">
        <f>IF(AF418="-","-",AF418*INDEX('3c Mappings'!$C$8:$O$21,MATCH($C471,'3c Mappings'!$B$8:$B$21,0),MATCH($B471,'3c Mappings'!$C$7:$O$7,0)))</f>
        <v>0</v>
      </c>
      <c r="AG471" s="80">
        <f>IF(AG418="-","-",AG418*INDEX('3c Mappings'!$C$8:$O$21,MATCH($C471,'3c Mappings'!$B$8:$B$21,0),MATCH($B471,'3c Mappings'!$C$7:$O$7,0)))</f>
        <v>0</v>
      </c>
      <c r="AH471" s="80" t="str">
        <f>IF(AH418="-","-",AH418*INDEX('3c Mappings'!$C$8:$O$21,MATCH($C471,'3c Mappings'!$B$8:$B$21,0),MATCH($B471,'3c Mappings'!$C$7:$O$7,0)))</f>
        <v>-</v>
      </c>
      <c r="AI471" s="80" t="str">
        <f>IF(AI418="-","-",AI418*INDEX('3c Mappings'!$C$8:$O$21,MATCH($C471,'3c Mappings'!$B$8:$B$21,0),MATCH($B471,'3c Mappings'!$C$7:$O$7,0)))</f>
        <v>-</v>
      </c>
      <c r="AJ471" s="80" t="str">
        <f>IF(AJ418="-","-",AJ418*INDEX('3c Mappings'!$C$8:$O$21,MATCH($C471,'3c Mappings'!$B$8:$B$21,0),MATCH($B471,'3c Mappings'!$C$7:$O$7,0)))</f>
        <v>-</v>
      </c>
      <c r="AK471" s="80" t="str">
        <f>IF(AK418="-","-",AK418*INDEX('3c Mappings'!$C$8:$O$21,MATCH($C471,'3c Mappings'!$B$8:$B$21,0),MATCH($B471,'3c Mappings'!$C$7:$O$7,0)))</f>
        <v>-</v>
      </c>
      <c r="AL471" s="80" t="str">
        <f>IF(AL418="-","-",AL418*INDEX('3c Mappings'!$C$8:$O$21,MATCH($C471,'3c Mappings'!$B$8:$B$21,0),MATCH($B471,'3c Mappings'!$C$7:$O$7,0)))</f>
        <v>-</v>
      </c>
      <c r="AM471" s="80" t="str">
        <f>IF(AM418="-","-",AM418*INDEX('3c Mappings'!$C$8:$O$21,MATCH($C471,'3c Mappings'!$B$8:$B$21,0),MATCH($B471,'3c Mappings'!$C$7:$O$7,0)))</f>
        <v>-</v>
      </c>
      <c r="AN471" s="80" t="str">
        <f>IF(AN418="-","-",AN418*INDEX('3c Mappings'!$C$8:$O$21,MATCH($C471,'3c Mappings'!$B$8:$B$21,0),MATCH($B471,'3c Mappings'!$C$7:$O$7,0)))</f>
        <v>-</v>
      </c>
      <c r="AO471" s="80" t="str">
        <f>IF(AO418="-","-",AO418*INDEX('3c Mappings'!$C$8:$O$21,MATCH($C471,'3c Mappings'!$B$8:$B$21,0),MATCH($B471,'3c Mappings'!$C$7:$O$7,0)))</f>
        <v>-</v>
      </c>
      <c r="AP471" s="80" t="str">
        <f>IF(AP418="-","-",AP418*INDEX('3c Mappings'!$C$8:$O$21,MATCH($C471,'3c Mappings'!$B$8:$B$21,0),MATCH($B471,'3c Mappings'!$C$7:$O$7,0)))</f>
        <v>-</v>
      </c>
      <c r="AQ471" s="80" t="str">
        <f>IF(AQ418="-","-",AQ418*INDEX('3c Mappings'!$C$8:$O$21,MATCH($C471,'3c Mappings'!$B$8:$B$21,0),MATCH($B471,'3c Mappings'!$C$7:$O$7,0)))</f>
        <v>-</v>
      </c>
      <c r="AR471" s="80" t="str">
        <f>IF(AR418="-","-",AR418*INDEX('3c Mappings'!$C$8:$O$21,MATCH($C471,'3c Mappings'!$B$8:$B$21,0),MATCH($B471,'3c Mappings'!$C$7:$O$7,0)))</f>
        <v>-</v>
      </c>
      <c r="AS471" s="80" t="str">
        <f>IF(AS418="-","-",AS418*INDEX('3c Mappings'!$C$8:$O$21,MATCH($C471,'3c Mappings'!$B$8:$B$21,0),MATCH($B471,'3c Mappings'!$C$7:$O$7,0)))</f>
        <v>-</v>
      </c>
      <c r="AT471" s="80" t="str">
        <f>IF(AT418="-","-",AT418*INDEX('3c Mappings'!$C$8:$O$21,MATCH($C471,'3c Mappings'!$B$8:$B$21,0),MATCH($B471,'3c Mappings'!$C$7:$O$7,0)))</f>
        <v>-</v>
      </c>
      <c r="AU471" s="80" t="str">
        <f>IF(AU418="-","-",AU418*INDEX('3c Mappings'!$C$8:$O$21,MATCH($C471,'3c Mappings'!$B$8:$B$21,0),MATCH($B471,'3c Mappings'!$C$7:$O$7,0)))</f>
        <v>-</v>
      </c>
      <c r="AV471" s="80" t="str">
        <f>IF(AV418="-","-",AV418*INDEX('3c Mappings'!$C$8:$O$21,MATCH($C471,'3c Mappings'!$B$8:$B$21,0),MATCH($B471,'3c Mappings'!$C$7:$O$7,0)))</f>
        <v>-</v>
      </c>
      <c r="AW471" s="80" t="str">
        <f>IF(AW418="-","-",AW418*INDEX('3c Mappings'!$C$8:$O$21,MATCH($C471,'3c Mappings'!$B$8:$B$21,0),MATCH($B471,'3c Mappings'!$C$7:$O$7,0)))</f>
        <v>-</v>
      </c>
      <c r="AX471" s="80" t="str">
        <f>IF(AX418="-","-",AX418*INDEX('3c Mappings'!$C$8:$O$21,MATCH($C471,'3c Mappings'!$B$8:$B$21,0),MATCH($B471,'3c Mappings'!$C$7:$O$7,0)))</f>
        <v>-</v>
      </c>
      <c r="AY471" s="80" t="str">
        <f>IF(AY418="-","-",AY418*INDEX('3c Mappings'!$C$8:$O$21,MATCH($C471,'3c Mappings'!$B$8:$B$21,0),MATCH($B471,'3c Mappings'!$C$7:$O$7,0)))</f>
        <v>-</v>
      </c>
      <c r="AZ471" s="80" t="str">
        <f>IF(AZ418="-","-",AZ418*INDEX('3c Mappings'!$C$8:$O$21,MATCH($C471,'3c Mappings'!$B$8:$B$21,0),MATCH($B471,'3c Mappings'!$C$7:$O$7,0)))</f>
        <v>-</v>
      </c>
      <c r="BA471" s="80" t="str">
        <f>IF(BA418="-","-",BA418*INDEX('3c Mappings'!$C$8:$O$21,MATCH($C471,'3c Mappings'!$B$8:$B$21,0),MATCH($B471,'3c Mappings'!$C$7:$O$7,0)))</f>
        <v>-</v>
      </c>
      <c r="BB471" s="80" t="str">
        <f>IF(BB418="-","-",BB418*INDEX('3c Mappings'!$C$8:$O$21,MATCH($C471,'3c Mappings'!$B$8:$B$21,0),MATCH($B471,'3c Mappings'!$C$7:$O$7,0)))</f>
        <v>-</v>
      </c>
    </row>
    <row r="472" spans="1:54" s="14" customFormat="1" ht="11.45">
      <c r="A472" s="10"/>
      <c r="B472" s="72" t="s">
        <v>205</v>
      </c>
      <c r="C472" s="150" t="s">
        <v>178</v>
      </c>
      <c r="D472" s="213"/>
      <c r="E472" s="29"/>
      <c r="F472" s="80"/>
      <c r="G472" s="80"/>
      <c r="H472" s="80"/>
      <c r="I472" s="80"/>
      <c r="J472" s="80"/>
      <c r="K472" s="80"/>
      <c r="L472" s="80"/>
      <c r="M472" s="80"/>
      <c r="N472" s="82"/>
      <c r="O472" s="80"/>
      <c r="P472" s="80"/>
      <c r="Q472" s="80"/>
      <c r="R472" s="80"/>
      <c r="S472" s="80"/>
      <c r="T472" s="80"/>
      <c r="U472" s="80"/>
      <c r="V472" s="80">
        <f>IF(V419="-","-",V419*INDEX('3c Mappings'!$C$8:$O$21,MATCH($C472,'3c Mappings'!$B$8:$B$21,0),MATCH($B472,'3c Mappings'!$C$7:$O$7,0)))</f>
        <v>0</v>
      </c>
      <c r="W472" s="80">
        <f>IF(W419="-","-",W419*INDEX('3c Mappings'!$C$8:$O$21,MATCH($C472,'3c Mappings'!$B$8:$B$21,0),MATCH($B472,'3c Mappings'!$C$7:$O$7,0)))</f>
        <v>0</v>
      </c>
      <c r="X472" s="80">
        <f>IF(X419="-","-",X419*INDEX('3c Mappings'!$C$8:$O$21,MATCH($C472,'3c Mappings'!$B$8:$B$21,0),MATCH($B472,'3c Mappings'!$C$7:$O$7,0)))</f>
        <v>0</v>
      </c>
      <c r="Y472" s="80">
        <f>IF(Y419="-","-",Y419*INDEX('3c Mappings'!$C$8:$O$21,MATCH($C472,'3c Mappings'!$B$8:$B$21,0),MATCH($B472,'3c Mappings'!$C$7:$O$7,0)))</f>
        <v>0</v>
      </c>
      <c r="Z472" s="80">
        <f>IF(Z419="-","-",Z419*INDEX('3c Mappings'!$C$8:$O$21,MATCH($C472,'3c Mappings'!$B$8:$B$21,0),MATCH($B472,'3c Mappings'!$C$7:$O$7,0)))</f>
        <v>0</v>
      </c>
      <c r="AA472" s="80">
        <f>IF(AA419="-","-",AA419*INDEX('3c Mappings'!$C$8:$O$21,MATCH($C472,'3c Mappings'!$B$8:$B$21,0),MATCH($B472,'3c Mappings'!$C$7:$O$7,0)))</f>
        <v>0</v>
      </c>
      <c r="AB472" s="80">
        <f>IF(AB419="-","-",AB419*INDEX('3c Mappings'!$C$8:$O$21,MATCH($C472,'3c Mappings'!$B$8:$B$21,0),MATCH($B472,'3c Mappings'!$C$7:$O$7,0)))</f>
        <v>0</v>
      </c>
      <c r="AC472" s="80">
        <f>IF(AC419="-","-",AC419*INDEX('3c Mappings'!$C$8:$O$21,MATCH($C472,'3c Mappings'!$B$8:$B$21,0),MATCH($B472,'3c Mappings'!$C$7:$O$7,0)))</f>
        <v>0</v>
      </c>
      <c r="AD472" s="80">
        <f>IF(AD419="-","-",AD419*INDEX('3c Mappings'!$C$8:$O$21,MATCH($C472,'3c Mappings'!$B$8:$B$21,0),MATCH($B472,'3c Mappings'!$C$7:$O$7,0)))</f>
        <v>0</v>
      </c>
      <c r="AE472" s="80">
        <f>IF(AE419="-","-",AE419*INDEX('3c Mappings'!$C$8:$O$21,MATCH($C472,'3c Mappings'!$B$8:$B$21,0),MATCH($B472,'3c Mappings'!$C$7:$O$7,0)))</f>
        <v>0</v>
      </c>
      <c r="AF472" s="80">
        <f>IF(AF419="-","-",AF419*INDEX('3c Mappings'!$C$8:$O$21,MATCH($C472,'3c Mappings'!$B$8:$B$21,0),MATCH($B472,'3c Mappings'!$C$7:$O$7,0)))</f>
        <v>0</v>
      </c>
      <c r="AG472" s="80">
        <f>IF(AG419="-","-",AG419*INDEX('3c Mappings'!$C$8:$O$21,MATCH($C472,'3c Mappings'!$B$8:$B$21,0),MATCH($B472,'3c Mappings'!$C$7:$O$7,0)))</f>
        <v>0</v>
      </c>
      <c r="AH472" s="80" t="str">
        <f>IF(AH419="-","-",AH419*INDEX('3c Mappings'!$C$8:$O$21,MATCH($C472,'3c Mappings'!$B$8:$B$21,0),MATCH($B472,'3c Mappings'!$C$7:$O$7,0)))</f>
        <v>-</v>
      </c>
      <c r="AI472" s="80" t="str">
        <f>IF(AI419="-","-",AI419*INDEX('3c Mappings'!$C$8:$O$21,MATCH($C472,'3c Mappings'!$B$8:$B$21,0),MATCH($B472,'3c Mappings'!$C$7:$O$7,0)))</f>
        <v>-</v>
      </c>
      <c r="AJ472" s="80" t="str">
        <f>IF(AJ419="-","-",AJ419*INDEX('3c Mappings'!$C$8:$O$21,MATCH($C472,'3c Mappings'!$B$8:$B$21,0),MATCH($B472,'3c Mappings'!$C$7:$O$7,0)))</f>
        <v>-</v>
      </c>
      <c r="AK472" s="80" t="str">
        <f>IF(AK419="-","-",AK419*INDEX('3c Mappings'!$C$8:$O$21,MATCH($C472,'3c Mappings'!$B$8:$B$21,0),MATCH($B472,'3c Mappings'!$C$7:$O$7,0)))</f>
        <v>-</v>
      </c>
      <c r="AL472" s="80" t="str">
        <f>IF(AL419="-","-",AL419*INDEX('3c Mappings'!$C$8:$O$21,MATCH($C472,'3c Mappings'!$B$8:$B$21,0),MATCH($B472,'3c Mappings'!$C$7:$O$7,0)))</f>
        <v>-</v>
      </c>
      <c r="AM472" s="80" t="str">
        <f>IF(AM419="-","-",AM419*INDEX('3c Mappings'!$C$8:$O$21,MATCH($C472,'3c Mappings'!$B$8:$B$21,0),MATCH($B472,'3c Mappings'!$C$7:$O$7,0)))</f>
        <v>-</v>
      </c>
      <c r="AN472" s="80" t="str">
        <f>IF(AN419="-","-",AN419*INDEX('3c Mappings'!$C$8:$O$21,MATCH($C472,'3c Mappings'!$B$8:$B$21,0),MATCH($B472,'3c Mappings'!$C$7:$O$7,0)))</f>
        <v>-</v>
      </c>
      <c r="AO472" s="80" t="str">
        <f>IF(AO419="-","-",AO419*INDEX('3c Mappings'!$C$8:$O$21,MATCH($C472,'3c Mappings'!$B$8:$B$21,0),MATCH($B472,'3c Mappings'!$C$7:$O$7,0)))</f>
        <v>-</v>
      </c>
      <c r="AP472" s="80" t="str">
        <f>IF(AP419="-","-",AP419*INDEX('3c Mappings'!$C$8:$O$21,MATCH($C472,'3c Mappings'!$B$8:$B$21,0),MATCH($B472,'3c Mappings'!$C$7:$O$7,0)))</f>
        <v>-</v>
      </c>
      <c r="AQ472" s="80" t="str">
        <f>IF(AQ419="-","-",AQ419*INDEX('3c Mappings'!$C$8:$O$21,MATCH($C472,'3c Mappings'!$B$8:$B$21,0),MATCH($B472,'3c Mappings'!$C$7:$O$7,0)))</f>
        <v>-</v>
      </c>
      <c r="AR472" s="80" t="str">
        <f>IF(AR419="-","-",AR419*INDEX('3c Mappings'!$C$8:$O$21,MATCH($C472,'3c Mappings'!$B$8:$B$21,0),MATCH($B472,'3c Mappings'!$C$7:$O$7,0)))</f>
        <v>-</v>
      </c>
      <c r="AS472" s="80" t="str">
        <f>IF(AS419="-","-",AS419*INDEX('3c Mappings'!$C$8:$O$21,MATCH($C472,'3c Mappings'!$B$8:$B$21,0),MATCH($B472,'3c Mappings'!$C$7:$O$7,0)))</f>
        <v>-</v>
      </c>
      <c r="AT472" s="80" t="str">
        <f>IF(AT419="-","-",AT419*INDEX('3c Mappings'!$C$8:$O$21,MATCH($C472,'3c Mappings'!$B$8:$B$21,0),MATCH($B472,'3c Mappings'!$C$7:$O$7,0)))</f>
        <v>-</v>
      </c>
      <c r="AU472" s="80" t="str">
        <f>IF(AU419="-","-",AU419*INDEX('3c Mappings'!$C$8:$O$21,MATCH($C472,'3c Mappings'!$B$8:$B$21,0),MATCH($B472,'3c Mappings'!$C$7:$O$7,0)))</f>
        <v>-</v>
      </c>
      <c r="AV472" s="80" t="str">
        <f>IF(AV419="-","-",AV419*INDEX('3c Mappings'!$C$8:$O$21,MATCH($C472,'3c Mappings'!$B$8:$B$21,0),MATCH($B472,'3c Mappings'!$C$7:$O$7,0)))</f>
        <v>-</v>
      </c>
      <c r="AW472" s="80" t="str">
        <f>IF(AW419="-","-",AW419*INDEX('3c Mappings'!$C$8:$O$21,MATCH($C472,'3c Mappings'!$B$8:$B$21,0),MATCH($B472,'3c Mappings'!$C$7:$O$7,0)))</f>
        <v>-</v>
      </c>
      <c r="AX472" s="80" t="str">
        <f>IF(AX419="-","-",AX419*INDEX('3c Mappings'!$C$8:$O$21,MATCH($C472,'3c Mappings'!$B$8:$B$21,0),MATCH($B472,'3c Mappings'!$C$7:$O$7,0)))</f>
        <v>-</v>
      </c>
      <c r="AY472" s="80" t="str">
        <f>IF(AY419="-","-",AY419*INDEX('3c Mappings'!$C$8:$O$21,MATCH($C472,'3c Mappings'!$B$8:$B$21,0),MATCH($B472,'3c Mappings'!$C$7:$O$7,0)))</f>
        <v>-</v>
      </c>
      <c r="AZ472" s="80" t="str">
        <f>IF(AZ419="-","-",AZ419*INDEX('3c Mappings'!$C$8:$O$21,MATCH($C472,'3c Mappings'!$B$8:$B$21,0),MATCH($B472,'3c Mappings'!$C$7:$O$7,0)))</f>
        <v>-</v>
      </c>
      <c r="BA472" s="80" t="str">
        <f>IF(BA419="-","-",BA419*INDEX('3c Mappings'!$C$8:$O$21,MATCH($C472,'3c Mappings'!$B$8:$B$21,0),MATCH($B472,'3c Mappings'!$C$7:$O$7,0)))</f>
        <v>-</v>
      </c>
      <c r="BB472" s="80" t="str">
        <f>IF(BB419="-","-",BB419*INDEX('3c Mappings'!$C$8:$O$21,MATCH($C472,'3c Mappings'!$B$8:$B$21,0),MATCH($B472,'3c Mappings'!$C$7:$O$7,0)))</f>
        <v>-</v>
      </c>
    </row>
    <row r="473" spans="1:54" s="14" customFormat="1" ht="11.45">
      <c r="A473" s="10"/>
      <c r="B473" s="72" t="s">
        <v>206</v>
      </c>
      <c r="C473" s="150" t="s">
        <v>178</v>
      </c>
      <c r="D473" s="213"/>
      <c r="E473" s="29"/>
      <c r="F473" s="80"/>
      <c r="G473" s="80"/>
      <c r="H473" s="80"/>
      <c r="I473" s="80"/>
      <c r="J473" s="80"/>
      <c r="K473" s="80"/>
      <c r="L473" s="80"/>
      <c r="M473" s="80"/>
      <c r="N473" s="82"/>
      <c r="O473" s="80"/>
      <c r="P473" s="80"/>
      <c r="Q473" s="80"/>
      <c r="R473" s="80"/>
      <c r="S473" s="80"/>
      <c r="T473" s="80"/>
      <c r="U473" s="80"/>
      <c r="V473" s="80">
        <f>IF(V420="-","-",V420*INDEX('3c Mappings'!$C$8:$O$21,MATCH($C473,'3c Mappings'!$B$8:$B$21,0),MATCH($B473,'3c Mappings'!$C$7:$O$7,0)))</f>
        <v>0</v>
      </c>
      <c r="W473" s="80">
        <f>IF(W420="-","-",W420*INDEX('3c Mappings'!$C$8:$O$21,MATCH($C473,'3c Mappings'!$B$8:$B$21,0),MATCH($B473,'3c Mappings'!$C$7:$O$7,0)))</f>
        <v>0</v>
      </c>
      <c r="X473" s="80">
        <f>IF(X420="-","-",X420*INDEX('3c Mappings'!$C$8:$O$21,MATCH($C473,'3c Mappings'!$B$8:$B$21,0),MATCH($B473,'3c Mappings'!$C$7:$O$7,0)))</f>
        <v>0</v>
      </c>
      <c r="Y473" s="80">
        <f>IF(Y420="-","-",Y420*INDEX('3c Mappings'!$C$8:$O$21,MATCH($C473,'3c Mappings'!$B$8:$B$21,0),MATCH($B473,'3c Mappings'!$C$7:$O$7,0)))</f>
        <v>0</v>
      </c>
      <c r="Z473" s="80">
        <f>IF(Z420="-","-",Z420*INDEX('3c Mappings'!$C$8:$O$21,MATCH($C473,'3c Mappings'!$B$8:$B$21,0),MATCH($B473,'3c Mappings'!$C$7:$O$7,0)))</f>
        <v>0</v>
      </c>
      <c r="AA473" s="80">
        <f>IF(AA420="-","-",AA420*INDEX('3c Mappings'!$C$8:$O$21,MATCH($C473,'3c Mappings'!$B$8:$B$21,0),MATCH($B473,'3c Mappings'!$C$7:$O$7,0)))</f>
        <v>0</v>
      </c>
      <c r="AB473" s="80">
        <f>IF(AB420="-","-",AB420*INDEX('3c Mappings'!$C$8:$O$21,MATCH($C473,'3c Mappings'!$B$8:$B$21,0),MATCH($B473,'3c Mappings'!$C$7:$O$7,0)))</f>
        <v>0</v>
      </c>
      <c r="AC473" s="80">
        <f>IF(AC420="-","-",AC420*INDEX('3c Mappings'!$C$8:$O$21,MATCH($C473,'3c Mappings'!$B$8:$B$21,0),MATCH($B473,'3c Mappings'!$C$7:$O$7,0)))</f>
        <v>0</v>
      </c>
      <c r="AD473" s="80">
        <f>IF(AD420="-","-",AD420*INDEX('3c Mappings'!$C$8:$O$21,MATCH($C473,'3c Mappings'!$B$8:$B$21,0),MATCH($B473,'3c Mappings'!$C$7:$O$7,0)))</f>
        <v>0</v>
      </c>
      <c r="AE473" s="80">
        <f>IF(AE420="-","-",AE420*INDEX('3c Mappings'!$C$8:$O$21,MATCH($C473,'3c Mappings'!$B$8:$B$21,0),MATCH($B473,'3c Mappings'!$C$7:$O$7,0)))</f>
        <v>0</v>
      </c>
      <c r="AF473" s="80">
        <f>IF(AF420="-","-",AF420*INDEX('3c Mappings'!$C$8:$O$21,MATCH($C473,'3c Mappings'!$B$8:$B$21,0),MATCH($B473,'3c Mappings'!$C$7:$O$7,0)))</f>
        <v>0</v>
      </c>
      <c r="AG473" s="80">
        <f>IF(AG420="-","-",AG420*INDEX('3c Mappings'!$C$8:$O$21,MATCH($C473,'3c Mappings'!$B$8:$B$21,0),MATCH($B473,'3c Mappings'!$C$7:$O$7,0)))</f>
        <v>0</v>
      </c>
      <c r="AH473" s="80" t="str">
        <f>IF(AH420="-","-",AH420*INDEX('3c Mappings'!$C$8:$O$21,MATCH($C473,'3c Mappings'!$B$8:$B$21,0),MATCH($B473,'3c Mappings'!$C$7:$O$7,0)))</f>
        <v>-</v>
      </c>
      <c r="AI473" s="80" t="str">
        <f>IF(AI420="-","-",AI420*INDEX('3c Mappings'!$C$8:$O$21,MATCH($C473,'3c Mappings'!$B$8:$B$21,0),MATCH($B473,'3c Mappings'!$C$7:$O$7,0)))</f>
        <v>-</v>
      </c>
      <c r="AJ473" s="80" t="str">
        <f>IF(AJ420="-","-",AJ420*INDEX('3c Mappings'!$C$8:$O$21,MATCH($C473,'3c Mappings'!$B$8:$B$21,0),MATCH($B473,'3c Mappings'!$C$7:$O$7,0)))</f>
        <v>-</v>
      </c>
      <c r="AK473" s="80" t="str">
        <f>IF(AK420="-","-",AK420*INDEX('3c Mappings'!$C$8:$O$21,MATCH($C473,'3c Mappings'!$B$8:$B$21,0),MATCH($B473,'3c Mappings'!$C$7:$O$7,0)))</f>
        <v>-</v>
      </c>
      <c r="AL473" s="80" t="str">
        <f>IF(AL420="-","-",AL420*INDEX('3c Mappings'!$C$8:$O$21,MATCH($C473,'3c Mappings'!$B$8:$B$21,0),MATCH($B473,'3c Mappings'!$C$7:$O$7,0)))</f>
        <v>-</v>
      </c>
      <c r="AM473" s="80" t="str">
        <f>IF(AM420="-","-",AM420*INDEX('3c Mappings'!$C$8:$O$21,MATCH($C473,'3c Mappings'!$B$8:$B$21,0),MATCH($B473,'3c Mappings'!$C$7:$O$7,0)))</f>
        <v>-</v>
      </c>
      <c r="AN473" s="80" t="str">
        <f>IF(AN420="-","-",AN420*INDEX('3c Mappings'!$C$8:$O$21,MATCH($C473,'3c Mappings'!$B$8:$B$21,0),MATCH($B473,'3c Mappings'!$C$7:$O$7,0)))</f>
        <v>-</v>
      </c>
      <c r="AO473" s="80" t="str">
        <f>IF(AO420="-","-",AO420*INDEX('3c Mappings'!$C$8:$O$21,MATCH($C473,'3c Mappings'!$B$8:$B$21,0),MATCH($B473,'3c Mappings'!$C$7:$O$7,0)))</f>
        <v>-</v>
      </c>
      <c r="AP473" s="80" t="str">
        <f>IF(AP420="-","-",AP420*INDEX('3c Mappings'!$C$8:$O$21,MATCH($C473,'3c Mappings'!$B$8:$B$21,0),MATCH($B473,'3c Mappings'!$C$7:$O$7,0)))</f>
        <v>-</v>
      </c>
      <c r="AQ473" s="80" t="str">
        <f>IF(AQ420="-","-",AQ420*INDEX('3c Mappings'!$C$8:$O$21,MATCH($C473,'3c Mappings'!$B$8:$B$21,0),MATCH($B473,'3c Mappings'!$C$7:$O$7,0)))</f>
        <v>-</v>
      </c>
      <c r="AR473" s="80" t="str">
        <f>IF(AR420="-","-",AR420*INDEX('3c Mappings'!$C$8:$O$21,MATCH($C473,'3c Mappings'!$B$8:$B$21,0),MATCH($B473,'3c Mappings'!$C$7:$O$7,0)))</f>
        <v>-</v>
      </c>
      <c r="AS473" s="80" t="str">
        <f>IF(AS420="-","-",AS420*INDEX('3c Mappings'!$C$8:$O$21,MATCH($C473,'3c Mappings'!$B$8:$B$21,0),MATCH($B473,'3c Mappings'!$C$7:$O$7,0)))</f>
        <v>-</v>
      </c>
      <c r="AT473" s="80" t="str">
        <f>IF(AT420="-","-",AT420*INDEX('3c Mappings'!$C$8:$O$21,MATCH($C473,'3c Mappings'!$B$8:$B$21,0),MATCH($B473,'3c Mappings'!$C$7:$O$7,0)))</f>
        <v>-</v>
      </c>
      <c r="AU473" s="80" t="str">
        <f>IF(AU420="-","-",AU420*INDEX('3c Mappings'!$C$8:$O$21,MATCH($C473,'3c Mappings'!$B$8:$B$21,0),MATCH($B473,'3c Mappings'!$C$7:$O$7,0)))</f>
        <v>-</v>
      </c>
      <c r="AV473" s="80" t="str">
        <f>IF(AV420="-","-",AV420*INDEX('3c Mappings'!$C$8:$O$21,MATCH($C473,'3c Mappings'!$B$8:$B$21,0),MATCH($B473,'3c Mappings'!$C$7:$O$7,0)))</f>
        <v>-</v>
      </c>
      <c r="AW473" s="80" t="str">
        <f>IF(AW420="-","-",AW420*INDEX('3c Mappings'!$C$8:$O$21,MATCH($C473,'3c Mappings'!$B$8:$B$21,0),MATCH($B473,'3c Mappings'!$C$7:$O$7,0)))</f>
        <v>-</v>
      </c>
      <c r="AX473" s="80" t="str">
        <f>IF(AX420="-","-",AX420*INDEX('3c Mappings'!$C$8:$O$21,MATCH($C473,'3c Mappings'!$B$8:$B$21,0),MATCH($B473,'3c Mappings'!$C$7:$O$7,0)))</f>
        <v>-</v>
      </c>
      <c r="AY473" s="80" t="str">
        <f>IF(AY420="-","-",AY420*INDEX('3c Mappings'!$C$8:$O$21,MATCH($C473,'3c Mappings'!$B$8:$B$21,0),MATCH($B473,'3c Mappings'!$C$7:$O$7,0)))</f>
        <v>-</v>
      </c>
      <c r="AZ473" s="80" t="str">
        <f>IF(AZ420="-","-",AZ420*INDEX('3c Mappings'!$C$8:$O$21,MATCH($C473,'3c Mappings'!$B$8:$B$21,0),MATCH($B473,'3c Mappings'!$C$7:$O$7,0)))</f>
        <v>-</v>
      </c>
      <c r="BA473" s="80" t="str">
        <f>IF(BA420="-","-",BA420*INDEX('3c Mappings'!$C$8:$O$21,MATCH($C473,'3c Mappings'!$B$8:$B$21,0),MATCH($B473,'3c Mappings'!$C$7:$O$7,0)))</f>
        <v>-</v>
      </c>
      <c r="BB473" s="80" t="str">
        <f>IF(BB420="-","-",BB420*INDEX('3c Mappings'!$C$8:$O$21,MATCH($C473,'3c Mappings'!$B$8:$B$21,0),MATCH($B473,'3c Mappings'!$C$7:$O$7,0)))</f>
        <v>-</v>
      </c>
    </row>
    <row r="474" spans="1:54" s="14" customFormat="1" ht="11.45">
      <c r="A474" s="10"/>
      <c r="B474" s="72" t="s">
        <v>207</v>
      </c>
      <c r="C474" s="150" t="s">
        <v>178</v>
      </c>
      <c r="D474" s="213"/>
      <c r="E474" s="29"/>
      <c r="F474" s="80"/>
      <c r="G474" s="80"/>
      <c r="H474" s="80"/>
      <c r="I474" s="80"/>
      <c r="J474" s="80"/>
      <c r="K474" s="80"/>
      <c r="L474" s="80"/>
      <c r="M474" s="80"/>
      <c r="N474" s="82"/>
      <c r="O474" s="80"/>
      <c r="P474" s="80"/>
      <c r="Q474" s="80"/>
      <c r="R474" s="80"/>
      <c r="S474" s="80"/>
      <c r="T474" s="80"/>
      <c r="U474" s="80"/>
      <c r="V474" s="80">
        <f>IF(V421="-","-",V421*INDEX('3c Mappings'!$C$8:$O$21,MATCH($C474,'3c Mappings'!$B$8:$B$21,0),MATCH($B474,'3c Mappings'!$C$7:$O$7,0)))</f>
        <v>7.9166357174246667</v>
      </c>
      <c r="W474" s="80">
        <f>IF(W421="-","-",W421*INDEX('3c Mappings'!$C$8:$O$21,MATCH($C474,'3c Mappings'!$B$8:$B$21,0),MATCH($B474,'3c Mappings'!$C$7:$O$7,0)))</f>
        <v>10.256731436723982</v>
      </c>
      <c r="X474" s="80">
        <f>IF(X421="-","-",X421*INDEX('3c Mappings'!$C$8:$O$21,MATCH($C474,'3c Mappings'!$B$8:$B$21,0),MATCH($B474,'3c Mappings'!$C$7:$O$7,0)))</f>
        <v>8.71060400346839</v>
      </c>
      <c r="Y474" s="80">
        <f>IF(Y421="-","-",Y421*INDEX('3c Mappings'!$C$8:$O$21,MATCH($C474,'3c Mappings'!$B$8:$B$21,0),MATCH($B474,'3c Mappings'!$C$7:$O$7,0)))</f>
        <v>8.71060400346839</v>
      </c>
      <c r="Z474" s="80">
        <f>IF(Z421="-","-",Z421*INDEX('3c Mappings'!$C$8:$O$21,MATCH($C474,'3c Mappings'!$B$8:$B$21,0),MATCH($B474,'3c Mappings'!$C$7:$O$7,0)))</f>
        <v>10.481991201344366</v>
      </c>
      <c r="AA474" s="80">
        <f>IF(AA421="-","-",AA421*INDEX('3c Mappings'!$C$8:$O$21,MATCH($C474,'3c Mappings'!$B$8:$B$21,0),MATCH($B474,'3c Mappings'!$C$7:$O$7,0)))</f>
        <v>10.481991201344366</v>
      </c>
      <c r="AB474" s="80">
        <f>IF(AB421="-","-",AB421*INDEX('3c Mappings'!$C$8:$O$21,MATCH($C474,'3c Mappings'!$B$8:$B$21,0),MATCH($B474,'3c Mappings'!$C$7:$O$7,0)))</f>
        <v>9.246860539748246</v>
      </c>
      <c r="AC474" s="80">
        <f>IF(AC421="-","-",AC421*INDEX('3c Mappings'!$C$8:$O$21,MATCH($C474,'3c Mappings'!$B$8:$B$21,0),MATCH($B474,'3c Mappings'!$C$7:$O$7,0)))</f>
        <v>9.246860539748246</v>
      </c>
      <c r="AD474" s="80">
        <f>IF(AD421="-","-",AD421*INDEX('3c Mappings'!$C$8:$O$21,MATCH($C474,'3c Mappings'!$B$8:$B$21,0),MATCH($B474,'3c Mappings'!$C$7:$O$7,0)))</f>
        <v>4.9768850838156293</v>
      </c>
      <c r="AE474" s="80">
        <f>IF(AE421="-","-",AE421*INDEX('3c Mappings'!$C$8:$O$21,MATCH($C474,'3c Mappings'!$B$8:$B$21,0),MATCH($B474,'3c Mappings'!$C$7:$O$7,0)))</f>
        <v>4.9768850838156293</v>
      </c>
      <c r="AF474" s="80">
        <f>IF(AF421="-","-",AF421*INDEX('3c Mappings'!$C$8:$O$21,MATCH($C474,'3c Mappings'!$B$8:$B$21,0),MATCH($B474,'3c Mappings'!$C$7:$O$7,0)))</f>
        <v>9.195503878882171</v>
      </c>
      <c r="AG474" s="80">
        <f>IF(AG421="-","-",AG421*INDEX('3c Mappings'!$C$8:$O$21,MATCH($C474,'3c Mappings'!$B$8:$B$21,0),MATCH($B474,'3c Mappings'!$C$7:$O$7,0)))</f>
        <v>9.195503878882171</v>
      </c>
      <c r="AH474" s="80" t="str">
        <f>IF(AH421="-","-",AH421*INDEX('3c Mappings'!$C$8:$O$21,MATCH($C474,'3c Mappings'!$B$8:$B$21,0),MATCH($B474,'3c Mappings'!$C$7:$O$7,0)))</f>
        <v>-</v>
      </c>
      <c r="AI474" s="80" t="str">
        <f>IF(AI421="-","-",AI421*INDEX('3c Mappings'!$C$8:$O$21,MATCH($C474,'3c Mappings'!$B$8:$B$21,0),MATCH($B474,'3c Mappings'!$C$7:$O$7,0)))</f>
        <v>-</v>
      </c>
      <c r="AJ474" s="80" t="str">
        <f>IF(AJ421="-","-",AJ421*INDEX('3c Mappings'!$C$8:$O$21,MATCH($C474,'3c Mappings'!$B$8:$B$21,0),MATCH($B474,'3c Mappings'!$C$7:$O$7,0)))</f>
        <v>-</v>
      </c>
      <c r="AK474" s="80" t="str">
        <f>IF(AK421="-","-",AK421*INDEX('3c Mappings'!$C$8:$O$21,MATCH($C474,'3c Mappings'!$B$8:$B$21,0),MATCH($B474,'3c Mappings'!$C$7:$O$7,0)))</f>
        <v>-</v>
      </c>
      <c r="AL474" s="80" t="str">
        <f>IF(AL421="-","-",AL421*INDEX('3c Mappings'!$C$8:$O$21,MATCH($C474,'3c Mappings'!$B$8:$B$21,0),MATCH($B474,'3c Mappings'!$C$7:$O$7,0)))</f>
        <v>-</v>
      </c>
      <c r="AM474" s="80" t="str">
        <f>IF(AM421="-","-",AM421*INDEX('3c Mappings'!$C$8:$O$21,MATCH($C474,'3c Mappings'!$B$8:$B$21,0),MATCH($B474,'3c Mappings'!$C$7:$O$7,0)))</f>
        <v>-</v>
      </c>
      <c r="AN474" s="80" t="str">
        <f>IF(AN421="-","-",AN421*INDEX('3c Mappings'!$C$8:$O$21,MATCH($C474,'3c Mappings'!$B$8:$B$21,0),MATCH($B474,'3c Mappings'!$C$7:$O$7,0)))</f>
        <v>-</v>
      </c>
      <c r="AO474" s="80" t="str">
        <f>IF(AO421="-","-",AO421*INDEX('3c Mappings'!$C$8:$O$21,MATCH($C474,'3c Mappings'!$B$8:$B$21,0),MATCH($B474,'3c Mappings'!$C$7:$O$7,0)))</f>
        <v>-</v>
      </c>
      <c r="AP474" s="80" t="str">
        <f>IF(AP421="-","-",AP421*INDEX('3c Mappings'!$C$8:$O$21,MATCH($C474,'3c Mappings'!$B$8:$B$21,0),MATCH($B474,'3c Mappings'!$C$7:$O$7,0)))</f>
        <v>-</v>
      </c>
      <c r="AQ474" s="80" t="str">
        <f>IF(AQ421="-","-",AQ421*INDEX('3c Mappings'!$C$8:$O$21,MATCH($C474,'3c Mappings'!$B$8:$B$21,0),MATCH($B474,'3c Mappings'!$C$7:$O$7,0)))</f>
        <v>-</v>
      </c>
      <c r="AR474" s="80" t="str">
        <f>IF(AR421="-","-",AR421*INDEX('3c Mappings'!$C$8:$O$21,MATCH($C474,'3c Mappings'!$B$8:$B$21,0),MATCH($B474,'3c Mappings'!$C$7:$O$7,0)))</f>
        <v>-</v>
      </c>
      <c r="AS474" s="80" t="str">
        <f>IF(AS421="-","-",AS421*INDEX('3c Mappings'!$C$8:$O$21,MATCH($C474,'3c Mappings'!$B$8:$B$21,0),MATCH($B474,'3c Mappings'!$C$7:$O$7,0)))</f>
        <v>-</v>
      </c>
      <c r="AT474" s="80" t="str">
        <f>IF(AT421="-","-",AT421*INDEX('3c Mappings'!$C$8:$O$21,MATCH($C474,'3c Mappings'!$B$8:$B$21,0),MATCH($B474,'3c Mappings'!$C$7:$O$7,0)))</f>
        <v>-</v>
      </c>
      <c r="AU474" s="80" t="str">
        <f>IF(AU421="-","-",AU421*INDEX('3c Mappings'!$C$8:$O$21,MATCH($C474,'3c Mappings'!$B$8:$B$21,0),MATCH($B474,'3c Mappings'!$C$7:$O$7,0)))</f>
        <v>-</v>
      </c>
      <c r="AV474" s="80" t="str">
        <f>IF(AV421="-","-",AV421*INDEX('3c Mappings'!$C$8:$O$21,MATCH($C474,'3c Mappings'!$B$8:$B$21,0),MATCH($B474,'3c Mappings'!$C$7:$O$7,0)))</f>
        <v>-</v>
      </c>
      <c r="AW474" s="80" t="str">
        <f>IF(AW421="-","-",AW421*INDEX('3c Mappings'!$C$8:$O$21,MATCH($C474,'3c Mappings'!$B$8:$B$21,0),MATCH($B474,'3c Mappings'!$C$7:$O$7,0)))</f>
        <v>-</v>
      </c>
      <c r="AX474" s="80" t="str">
        <f>IF(AX421="-","-",AX421*INDEX('3c Mappings'!$C$8:$O$21,MATCH($C474,'3c Mappings'!$B$8:$B$21,0),MATCH($B474,'3c Mappings'!$C$7:$O$7,0)))</f>
        <v>-</v>
      </c>
      <c r="AY474" s="80" t="str">
        <f>IF(AY421="-","-",AY421*INDEX('3c Mappings'!$C$8:$O$21,MATCH($C474,'3c Mappings'!$B$8:$B$21,0),MATCH($B474,'3c Mappings'!$C$7:$O$7,0)))</f>
        <v>-</v>
      </c>
      <c r="AZ474" s="80" t="str">
        <f>IF(AZ421="-","-",AZ421*INDEX('3c Mappings'!$C$8:$O$21,MATCH($C474,'3c Mappings'!$B$8:$B$21,0),MATCH($B474,'3c Mappings'!$C$7:$O$7,0)))</f>
        <v>-</v>
      </c>
      <c r="BA474" s="80" t="str">
        <f>IF(BA421="-","-",BA421*INDEX('3c Mappings'!$C$8:$O$21,MATCH($C474,'3c Mappings'!$B$8:$B$21,0),MATCH($B474,'3c Mappings'!$C$7:$O$7,0)))</f>
        <v>-</v>
      </c>
      <c r="BB474" s="80" t="str">
        <f>IF(BB421="-","-",BB421*INDEX('3c Mappings'!$C$8:$O$21,MATCH($C474,'3c Mappings'!$B$8:$B$21,0),MATCH($B474,'3c Mappings'!$C$7:$O$7,0)))</f>
        <v>-</v>
      </c>
    </row>
    <row r="475" spans="1:54" s="14" customFormat="1" ht="11.45">
      <c r="A475" s="10"/>
      <c r="B475" s="72" t="s">
        <v>208</v>
      </c>
      <c r="C475" s="150" t="s">
        <v>178</v>
      </c>
      <c r="D475" s="213"/>
      <c r="E475" s="29"/>
      <c r="F475" s="80"/>
      <c r="G475" s="80"/>
      <c r="H475" s="80"/>
      <c r="I475" s="80"/>
      <c r="J475" s="80"/>
      <c r="K475" s="80"/>
      <c r="L475" s="80"/>
      <c r="M475" s="80"/>
      <c r="N475" s="82"/>
      <c r="O475" s="80"/>
      <c r="P475" s="80"/>
      <c r="Q475" s="80"/>
      <c r="R475" s="80"/>
      <c r="S475" s="80"/>
      <c r="T475" s="80"/>
      <c r="U475" s="80"/>
      <c r="V475" s="80">
        <f>IF(V422="-","-",V422*INDEX('3c Mappings'!$C$8:$O$21,MATCH($C475,'3c Mappings'!$B$8:$B$21,0),MATCH($B475,'3c Mappings'!$C$7:$O$7,0)))</f>
        <v>0</v>
      </c>
      <c r="W475" s="80">
        <f>IF(W422="-","-",W422*INDEX('3c Mappings'!$C$8:$O$21,MATCH($C475,'3c Mappings'!$B$8:$B$21,0),MATCH($B475,'3c Mappings'!$C$7:$O$7,0)))</f>
        <v>0</v>
      </c>
      <c r="X475" s="80">
        <f>IF(X422="-","-",X422*INDEX('3c Mappings'!$C$8:$O$21,MATCH($C475,'3c Mappings'!$B$8:$B$21,0),MATCH($B475,'3c Mappings'!$C$7:$O$7,0)))</f>
        <v>0</v>
      </c>
      <c r="Y475" s="80">
        <f>IF(Y422="-","-",Y422*INDEX('3c Mappings'!$C$8:$O$21,MATCH($C475,'3c Mappings'!$B$8:$B$21,0),MATCH($B475,'3c Mappings'!$C$7:$O$7,0)))</f>
        <v>0</v>
      </c>
      <c r="Z475" s="80">
        <f>IF(Z422="-","-",Z422*INDEX('3c Mappings'!$C$8:$O$21,MATCH($C475,'3c Mappings'!$B$8:$B$21,0),MATCH($B475,'3c Mappings'!$C$7:$O$7,0)))</f>
        <v>0</v>
      </c>
      <c r="AA475" s="80">
        <f>IF(AA422="-","-",AA422*INDEX('3c Mappings'!$C$8:$O$21,MATCH($C475,'3c Mappings'!$B$8:$B$21,0),MATCH($B475,'3c Mappings'!$C$7:$O$7,0)))</f>
        <v>0</v>
      </c>
      <c r="AB475" s="80">
        <f>IF(AB422="-","-",AB422*INDEX('3c Mappings'!$C$8:$O$21,MATCH($C475,'3c Mappings'!$B$8:$B$21,0),MATCH($B475,'3c Mappings'!$C$7:$O$7,0)))</f>
        <v>0</v>
      </c>
      <c r="AC475" s="80">
        <f>IF(AC422="-","-",AC422*INDEX('3c Mappings'!$C$8:$O$21,MATCH($C475,'3c Mappings'!$B$8:$B$21,0),MATCH($B475,'3c Mappings'!$C$7:$O$7,0)))</f>
        <v>0</v>
      </c>
      <c r="AD475" s="80">
        <f>IF(AD422="-","-",AD422*INDEX('3c Mappings'!$C$8:$O$21,MATCH($C475,'3c Mappings'!$B$8:$B$21,0),MATCH($B475,'3c Mappings'!$C$7:$O$7,0)))</f>
        <v>0</v>
      </c>
      <c r="AE475" s="80">
        <f>IF(AE422="-","-",AE422*INDEX('3c Mappings'!$C$8:$O$21,MATCH($C475,'3c Mappings'!$B$8:$B$21,0),MATCH($B475,'3c Mappings'!$C$7:$O$7,0)))</f>
        <v>0</v>
      </c>
      <c r="AF475" s="80">
        <f>IF(AF422="-","-",AF422*INDEX('3c Mappings'!$C$8:$O$21,MATCH($C475,'3c Mappings'!$B$8:$B$21,0),MATCH($B475,'3c Mappings'!$C$7:$O$7,0)))</f>
        <v>0</v>
      </c>
      <c r="AG475" s="80">
        <f>IF(AG422="-","-",AG422*INDEX('3c Mappings'!$C$8:$O$21,MATCH($C475,'3c Mappings'!$B$8:$B$21,0),MATCH($B475,'3c Mappings'!$C$7:$O$7,0)))</f>
        <v>0</v>
      </c>
      <c r="AH475" s="80" t="str">
        <f>IF(AH422="-","-",AH422*INDEX('3c Mappings'!$C$8:$O$21,MATCH($C475,'3c Mappings'!$B$8:$B$21,0),MATCH($B475,'3c Mappings'!$C$7:$O$7,0)))</f>
        <v>-</v>
      </c>
      <c r="AI475" s="80" t="str">
        <f>IF(AI422="-","-",AI422*INDEX('3c Mappings'!$C$8:$O$21,MATCH($C475,'3c Mappings'!$B$8:$B$21,0),MATCH($B475,'3c Mappings'!$C$7:$O$7,0)))</f>
        <v>-</v>
      </c>
      <c r="AJ475" s="80" t="str">
        <f>IF(AJ422="-","-",AJ422*INDEX('3c Mappings'!$C$8:$O$21,MATCH($C475,'3c Mappings'!$B$8:$B$21,0),MATCH($B475,'3c Mappings'!$C$7:$O$7,0)))</f>
        <v>-</v>
      </c>
      <c r="AK475" s="80" t="str">
        <f>IF(AK422="-","-",AK422*INDEX('3c Mappings'!$C$8:$O$21,MATCH($C475,'3c Mappings'!$B$8:$B$21,0),MATCH($B475,'3c Mappings'!$C$7:$O$7,0)))</f>
        <v>-</v>
      </c>
      <c r="AL475" s="80" t="str">
        <f>IF(AL422="-","-",AL422*INDEX('3c Mappings'!$C$8:$O$21,MATCH($C475,'3c Mappings'!$B$8:$B$21,0),MATCH($B475,'3c Mappings'!$C$7:$O$7,0)))</f>
        <v>-</v>
      </c>
      <c r="AM475" s="80" t="str">
        <f>IF(AM422="-","-",AM422*INDEX('3c Mappings'!$C$8:$O$21,MATCH($C475,'3c Mappings'!$B$8:$B$21,0),MATCH($B475,'3c Mappings'!$C$7:$O$7,0)))</f>
        <v>-</v>
      </c>
      <c r="AN475" s="80" t="str">
        <f>IF(AN422="-","-",AN422*INDEX('3c Mappings'!$C$8:$O$21,MATCH($C475,'3c Mappings'!$B$8:$B$21,0),MATCH($B475,'3c Mappings'!$C$7:$O$7,0)))</f>
        <v>-</v>
      </c>
      <c r="AO475" s="80" t="str">
        <f>IF(AO422="-","-",AO422*INDEX('3c Mappings'!$C$8:$O$21,MATCH($C475,'3c Mappings'!$B$8:$B$21,0),MATCH($B475,'3c Mappings'!$C$7:$O$7,0)))</f>
        <v>-</v>
      </c>
      <c r="AP475" s="80" t="str">
        <f>IF(AP422="-","-",AP422*INDEX('3c Mappings'!$C$8:$O$21,MATCH($C475,'3c Mappings'!$B$8:$B$21,0),MATCH($B475,'3c Mappings'!$C$7:$O$7,0)))</f>
        <v>-</v>
      </c>
      <c r="AQ475" s="80" t="str">
        <f>IF(AQ422="-","-",AQ422*INDEX('3c Mappings'!$C$8:$O$21,MATCH($C475,'3c Mappings'!$B$8:$B$21,0),MATCH($B475,'3c Mappings'!$C$7:$O$7,0)))</f>
        <v>-</v>
      </c>
      <c r="AR475" s="80" t="str">
        <f>IF(AR422="-","-",AR422*INDEX('3c Mappings'!$C$8:$O$21,MATCH($C475,'3c Mappings'!$B$8:$B$21,0),MATCH($B475,'3c Mappings'!$C$7:$O$7,0)))</f>
        <v>-</v>
      </c>
      <c r="AS475" s="80" t="str">
        <f>IF(AS422="-","-",AS422*INDEX('3c Mappings'!$C$8:$O$21,MATCH($C475,'3c Mappings'!$B$8:$B$21,0),MATCH($B475,'3c Mappings'!$C$7:$O$7,0)))</f>
        <v>-</v>
      </c>
      <c r="AT475" s="80" t="str">
        <f>IF(AT422="-","-",AT422*INDEX('3c Mappings'!$C$8:$O$21,MATCH($C475,'3c Mappings'!$B$8:$B$21,0),MATCH($B475,'3c Mappings'!$C$7:$O$7,0)))</f>
        <v>-</v>
      </c>
      <c r="AU475" s="80" t="str">
        <f>IF(AU422="-","-",AU422*INDEX('3c Mappings'!$C$8:$O$21,MATCH($C475,'3c Mappings'!$B$8:$B$21,0),MATCH($B475,'3c Mappings'!$C$7:$O$7,0)))</f>
        <v>-</v>
      </c>
      <c r="AV475" s="80" t="str">
        <f>IF(AV422="-","-",AV422*INDEX('3c Mappings'!$C$8:$O$21,MATCH($C475,'3c Mappings'!$B$8:$B$21,0),MATCH($B475,'3c Mappings'!$C$7:$O$7,0)))</f>
        <v>-</v>
      </c>
      <c r="AW475" s="80" t="str">
        <f>IF(AW422="-","-",AW422*INDEX('3c Mappings'!$C$8:$O$21,MATCH($C475,'3c Mappings'!$B$8:$B$21,0),MATCH($B475,'3c Mappings'!$C$7:$O$7,0)))</f>
        <v>-</v>
      </c>
      <c r="AX475" s="80" t="str">
        <f>IF(AX422="-","-",AX422*INDEX('3c Mappings'!$C$8:$O$21,MATCH($C475,'3c Mappings'!$B$8:$B$21,0),MATCH($B475,'3c Mappings'!$C$7:$O$7,0)))</f>
        <v>-</v>
      </c>
      <c r="AY475" s="80" t="str">
        <f>IF(AY422="-","-",AY422*INDEX('3c Mappings'!$C$8:$O$21,MATCH($C475,'3c Mappings'!$B$8:$B$21,0),MATCH($B475,'3c Mappings'!$C$7:$O$7,0)))</f>
        <v>-</v>
      </c>
      <c r="AZ475" s="80" t="str">
        <f>IF(AZ422="-","-",AZ422*INDEX('3c Mappings'!$C$8:$O$21,MATCH($C475,'3c Mappings'!$B$8:$B$21,0),MATCH($B475,'3c Mappings'!$C$7:$O$7,0)))</f>
        <v>-</v>
      </c>
      <c r="BA475" s="80" t="str">
        <f>IF(BA422="-","-",BA422*INDEX('3c Mappings'!$C$8:$O$21,MATCH($C475,'3c Mappings'!$B$8:$B$21,0),MATCH($B475,'3c Mappings'!$C$7:$O$7,0)))</f>
        <v>-</v>
      </c>
      <c r="BB475" s="80" t="str">
        <f>IF(BB422="-","-",BB422*INDEX('3c Mappings'!$C$8:$O$21,MATCH($C475,'3c Mappings'!$B$8:$B$21,0),MATCH($B475,'3c Mappings'!$C$7:$O$7,0)))</f>
        <v>-</v>
      </c>
    </row>
    <row r="476" spans="1:54" s="14" customFormat="1" ht="11.45">
      <c r="A476" s="10"/>
      <c r="B476" s="72" t="s">
        <v>209</v>
      </c>
      <c r="C476" s="150" t="s">
        <v>178</v>
      </c>
      <c r="D476" s="213"/>
      <c r="E476" s="29"/>
      <c r="F476" s="80"/>
      <c r="G476" s="80"/>
      <c r="H476" s="80"/>
      <c r="I476" s="80"/>
      <c r="J476" s="80"/>
      <c r="K476" s="80"/>
      <c r="L476" s="80"/>
      <c r="M476" s="80"/>
      <c r="N476" s="82"/>
      <c r="O476" s="80"/>
      <c r="P476" s="80"/>
      <c r="Q476" s="80"/>
      <c r="R476" s="80"/>
      <c r="S476" s="80"/>
      <c r="T476" s="80"/>
      <c r="U476" s="80"/>
      <c r="V476" s="80">
        <f>IF(V423="-","-",V423*INDEX('3c Mappings'!$C$8:$O$21,MATCH($C476,'3c Mappings'!$B$8:$B$21,0),MATCH($B476,'3c Mappings'!$C$7:$O$7,0)))</f>
        <v>0</v>
      </c>
      <c r="W476" s="80">
        <f>IF(W423="-","-",W423*INDEX('3c Mappings'!$C$8:$O$21,MATCH($C476,'3c Mappings'!$B$8:$B$21,0),MATCH($B476,'3c Mappings'!$C$7:$O$7,0)))</f>
        <v>0</v>
      </c>
      <c r="X476" s="80">
        <f>IF(X423="-","-",X423*INDEX('3c Mappings'!$C$8:$O$21,MATCH($C476,'3c Mappings'!$B$8:$B$21,0),MATCH($B476,'3c Mappings'!$C$7:$O$7,0)))</f>
        <v>0</v>
      </c>
      <c r="Y476" s="80">
        <f>IF(Y423="-","-",Y423*INDEX('3c Mappings'!$C$8:$O$21,MATCH($C476,'3c Mappings'!$B$8:$B$21,0),MATCH($B476,'3c Mappings'!$C$7:$O$7,0)))</f>
        <v>0</v>
      </c>
      <c r="Z476" s="80">
        <f>IF(Z423="-","-",Z423*INDEX('3c Mappings'!$C$8:$O$21,MATCH($C476,'3c Mappings'!$B$8:$B$21,0),MATCH($B476,'3c Mappings'!$C$7:$O$7,0)))</f>
        <v>0</v>
      </c>
      <c r="AA476" s="80">
        <f>IF(AA423="-","-",AA423*INDEX('3c Mappings'!$C$8:$O$21,MATCH($C476,'3c Mappings'!$B$8:$B$21,0),MATCH($B476,'3c Mappings'!$C$7:$O$7,0)))</f>
        <v>0</v>
      </c>
      <c r="AB476" s="80">
        <f>IF(AB423="-","-",AB423*INDEX('3c Mappings'!$C$8:$O$21,MATCH($C476,'3c Mappings'!$B$8:$B$21,0),MATCH($B476,'3c Mappings'!$C$7:$O$7,0)))</f>
        <v>0</v>
      </c>
      <c r="AC476" s="80">
        <f>IF(AC423="-","-",AC423*INDEX('3c Mappings'!$C$8:$O$21,MATCH($C476,'3c Mappings'!$B$8:$B$21,0),MATCH($B476,'3c Mappings'!$C$7:$O$7,0)))</f>
        <v>0</v>
      </c>
      <c r="AD476" s="80">
        <f>IF(AD423="-","-",AD423*INDEX('3c Mappings'!$C$8:$O$21,MATCH($C476,'3c Mappings'!$B$8:$B$21,0),MATCH($B476,'3c Mappings'!$C$7:$O$7,0)))</f>
        <v>0</v>
      </c>
      <c r="AE476" s="80">
        <f>IF(AE423="-","-",AE423*INDEX('3c Mappings'!$C$8:$O$21,MATCH($C476,'3c Mappings'!$B$8:$B$21,0),MATCH($B476,'3c Mappings'!$C$7:$O$7,0)))</f>
        <v>0</v>
      </c>
      <c r="AF476" s="80">
        <f>IF(AF423="-","-",AF423*INDEX('3c Mappings'!$C$8:$O$21,MATCH($C476,'3c Mappings'!$B$8:$B$21,0),MATCH($B476,'3c Mappings'!$C$7:$O$7,0)))</f>
        <v>0</v>
      </c>
      <c r="AG476" s="80">
        <f>IF(AG423="-","-",AG423*INDEX('3c Mappings'!$C$8:$O$21,MATCH($C476,'3c Mappings'!$B$8:$B$21,0),MATCH($B476,'3c Mappings'!$C$7:$O$7,0)))</f>
        <v>0</v>
      </c>
      <c r="AH476" s="80" t="str">
        <f>IF(AH423="-","-",AH423*INDEX('3c Mappings'!$C$8:$O$21,MATCH($C476,'3c Mappings'!$B$8:$B$21,0),MATCH($B476,'3c Mappings'!$C$7:$O$7,0)))</f>
        <v>-</v>
      </c>
      <c r="AI476" s="80" t="str">
        <f>IF(AI423="-","-",AI423*INDEX('3c Mappings'!$C$8:$O$21,MATCH($C476,'3c Mappings'!$B$8:$B$21,0),MATCH($B476,'3c Mappings'!$C$7:$O$7,0)))</f>
        <v>-</v>
      </c>
      <c r="AJ476" s="80" t="str">
        <f>IF(AJ423="-","-",AJ423*INDEX('3c Mappings'!$C$8:$O$21,MATCH($C476,'3c Mappings'!$B$8:$B$21,0),MATCH($B476,'3c Mappings'!$C$7:$O$7,0)))</f>
        <v>-</v>
      </c>
      <c r="AK476" s="80" t="str">
        <f>IF(AK423="-","-",AK423*INDEX('3c Mappings'!$C$8:$O$21,MATCH($C476,'3c Mappings'!$B$8:$B$21,0),MATCH($B476,'3c Mappings'!$C$7:$O$7,0)))</f>
        <v>-</v>
      </c>
      <c r="AL476" s="80" t="str">
        <f>IF(AL423="-","-",AL423*INDEX('3c Mappings'!$C$8:$O$21,MATCH($C476,'3c Mappings'!$B$8:$B$21,0),MATCH($B476,'3c Mappings'!$C$7:$O$7,0)))</f>
        <v>-</v>
      </c>
      <c r="AM476" s="80" t="str">
        <f>IF(AM423="-","-",AM423*INDEX('3c Mappings'!$C$8:$O$21,MATCH($C476,'3c Mappings'!$B$8:$B$21,0),MATCH($B476,'3c Mappings'!$C$7:$O$7,0)))</f>
        <v>-</v>
      </c>
      <c r="AN476" s="80" t="str">
        <f>IF(AN423="-","-",AN423*INDEX('3c Mappings'!$C$8:$O$21,MATCH($C476,'3c Mappings'!$B$8:$B$21,0),MATCH($B476,'3c Mappings'!$C$7:$O$7,0)))</f>
        <v>-</v>
      </c>
      <c r="AO476" s="80" t="str">
        <f>IF(AO423="-","-",AO423*INDEX('3c Mappings'!$C$8:$O$21,MATCH($C476,'3c Mappings'!$B$8:$B$21,0),MATCH($B476,'3c Mappings'!$C$7:$O$7,0)))</f>
        <v>-</v>
      </c>
      <c r="AP476" s="80" t="str">
        <f>IF(AP423="-","-",AP423*INDEX('3c Mappings'!$C$8:$O$21,MATCH($C476,'3c Mappings'!$B$8:$B$21,0),MATCH($B476,'3c Mappings'!$C$7:$O$7,0)))</f>
        <v>-</v>
      </c>
      <c r="AQ476" s="80" t="str">
        <f>IF(AQ423="-","-",AQ423*INDEX('3c Mappings'!$C$8:$O$21,MATCH($C476,'3c Mappings'!$B$8:$B$21,0),MATCH($B476,'3c Mappings'!$C$7:$O$7,0)))</f>
        <v>-</v>
      </c>
      <c r="AR476" s="80" t="str">
        <f>IF(AR423="-","-",AR423*INDEX('3c Mappings'!$C$8:$O$21,MATCH($C476,'3c Mappings'!$B$8:$B$21,0),MATCH($B476,'3c Mappings'!$C$7:$O$7,0)))</f>
        <v>-</v>
      </c>
      <c r="AS476" s="80" t="str">
        <f>IF(AS423="-","-",AS423*INDEX('3c Mappings'!$C$8:$O$21,MATCH($C476,'3c Mappings'!$B$8:$B$21,0),MATCH($B476,'3c Mappings'!$C$7:$O$7,0)))</f>
        <v>-</v>
      </c>
      <c r="AT476" s="80" t="str">
        <f>IF(AT423="-","-",AT423*INDEX('3c Mappings'!$C$8:$O$21,MATCH($C476,'3c Mappings'!$B$8:$B$21,0),MATCH($B476,'3c Mappings'!$C$7:$O$7,0)))</f>
        <v>-</v>
      </c>
      <c r="AU476" s="80" t="str">
        <f>IF(AU423="-","-",AU423*INDEX('3c Mappings'!$C$8:$O$21,MATCH($C476,'3c Mappings'!$B$8:$B$21,0),MATCH($B476,'3c Mappings'!$C$7:$O$7,0)))</f>
        <v>-</v>
      </c>
      <c r="AV476" s="80" t="str">
        <f>IF(AV423="-","-",AV423*INDEX('3c Mappings'!$C$8:$O$21,MATCH($C476,'3c Mappings'!$B$8:$B$21,0),MATCH($B476,'3c Mappings'!$C$7:$O$7,0)))</f>
        <v>-</v>
      </c>
      <c r="AW476" s="80" t="str">
        <f>IF(AW423="-","-",AW423*INDEX('3c Mappings'!$C$8:$O$21,MATCH($C476,'3c Mappings'!$B$8:$B$21,0),MATCH($B476,'3c Mappings'!$C$7:$O$7,0)))</f>
        <v>-</v>
      </c>
      <c r="AX476" s="80" t="str">
        <f>IF(AX423="-","-",AX423*INDEX('3c Mappings'!$C$8:$O$21,MATCH($C476,'3c Mappings'!$B$8:$B$21,0),MATCH($B476,'3c Mappings'!$C$7:$O$7,0)))</f>
        <v>-</v>
      </c>
      <c r="AY476" s="80" t="str">
        <f>IF(AY423="-","-",AY423*INDEX('3c Mappings'!$C$8:$O$21,MATCH($C476,'3c Mappings'!$B$8:$B$21,0),MATCH($B476,'3c Mappings'!$C$7:$O$7,0)))</f>
        <v>-</v>
      </c>
      <c r="AZ476" s="80" t="str">
        <f>IF(AZ423="-","-",AZ423*INDEX('3c Mappings'!$C$8:$O$21,MATCH($C476,'3c Mappings'!$B$8:$B$21,0),MATCH($B476,'3c Mappings'!$C$7:$O$7,0)))</f>
        <v>-</v>
      </c>
      <c r="BA476" s="80" t="str">
        <f>IF(BA423="-","-",BA423*INDEX('3c Mappings'!$C$8:$O$21,MATCH($C476,'3c Mappings'!$B$8:$B$21,0),MATCH($B476,'3c Mappings'!$C$7:$O$7,0)))</f>
        <v>-</v>
      </c>
      <c r="BB476" s="80" t="str">
        <f>IF(BB423="-","-",BB423*INDEX('3c Mappings'!$C$8:$O$21,MATCH($C476,'3c Mappings'!$B$8:$B$21,0),MATCH($B476,'3c Mappings'!$C$7:$O$7,0)))</f>
        <v>-</v>
      </c>
    </row>
    <row r="477" spans="1:54" s="14" customFormat="1" ht="11.45">
      <c r="A477" s="10"/>
      <c r="B477" s="72" t="s">
        <v>210</v>
      </c>
      <c r="C477" s="150" t="s">
        <v>178</v>
      </c>
      <c r="D477" s="213"/>
      <c r="E477" s="29"/>
      <c r="F477" s="80"/>
      <c r="G477" s="80"/>
      <c r="H477" s="80"/>
      <c r="I477" s="80"/>
      <c r="J477" s="80"/>
      <c r="K477" s="80"/>
      <c r="L477" s="80"/>
      <c r="M477" s="80"/>
      <c r="N477" s="82"/>
      <c r="O477" s="80"/>
      <c r="P477" s="80"/>
      <c r="Q477" s="80"/>
      <c r="R477" s="80"/>
      <c r="S477" s="80"/>
      <c r="T477" s="80"/>
      <c r="U477" s="80"/>
      <c r="V477" s="80">
        <f>IF(V424="-","-",V424*INDEX('3c Mappings'!$C$8:$O$21,MATCH($C477,'3c Mappings'!$B$8:$B$21,0),MATCH($B477,'3c Mappings'!$C$7:$O$7,0)))</f>
        <v>0</v>
      </c>
      <c r="W477" s="80">
        <f>IF(W424="-","-",W424*INDEX('3c Mappings'!$C$8:$O$21,MATCH($C477,'3c Mappings'!$B$8:$B$21,0),MATCH($B477,'3c Mappings'!$C$7:$O$7,0)))</f>
        <v>0</v>
      </c>
      <c r="X477" s="80">
        <f>IF(X424="-","-",X424*INDEX('3c Mappings'!$C$8:$O$21,MATCH($C477,'3c Mappings'!$B$8:$B$21,0),MATCH($B477,'3c Mappings'!$C$7:$O$7,0)))</f>
        <v>0</v>
      </c>
      <c r="Y477" s="80">
        <f>IF(Y424="-","-",Y424*INDEX('3c Mappings'!$C$8:$O$21,MATCH($C477,'3c Mappings'!$B$8:$B$21,0),MATCH($B477,'3c Mappings'!$C$7:$O$7,0)))</f>
        <v>0</v>
      </c>
      <c r="Z477" s="80">
        <f>IF(Z424="-","-",Z424*INDEX('3c Mappings'!$C$8:$O$21,MATCH($C477,'3c Mappings'!$B$8:$B$21,0),MATCH($B477,'3c Mappings'!$C$7:$O$7,0)))</f>
        <v>0</v>
      </c>
      <c r="AA477" s="80">
        <f>IF(AA424="-","-",AA424*INDEX('3c Mappings'!$C$8:$O$21,MATCH($C477,'3c Mappings'!$B$8:$B$21,0),MATCH($B477,'3c Mappings'!$C$7:$O$7,0)))</f>
        <v>0</v>
      </c>
      <c r="AB477" s="80">
        <f>IF(AB424="-","-",AB424*INDEX('3c Mappings'!$C$8:$O$21,MATCH($C477,'3c Mappings'!$B$8:$B$21,0),MATCH($B477,'3c Mappings'!$C$7:$O$7,0)))</f>
        <v>0</v>
      </c>
      <c r="AC477" s="80">
        <f>IF(AC424="-","-",AC424*INDEX('3c Mappings'!$C$8:$O$21,MATCH($C477,'3c Mappings'!$B$8:$B$21,0),MATCH($B477,'3c Mappings'!$C$7:$O$7,0)))</f>
        <v>0</v>
      </c>
      <c r="AD477" s="80">
        <f>IF(AD424="-","-",AD424*INDEX('3c Mappings'!$C$8:$O$21,MATCH($C477,'3c Mappings'!$B$8:$B$21,0),MATCH($B477,'3c Mappings'!$C$7:$O$7,0)))</f>
        <v>0</v>
      </c>
      <c r="AE477" s="80">
        <f>IF(AE424="-","-",AE424*INDEX('3c Mappings'!$C$8:$O$21,MATCH($C477,'3c Mappings'!$B$8:$B$21,0),MATCH($B477,'3c Mappings'!$C$7:$O$7,0)))</f>
        <v>0</v>
      </c>
      <c r="AF477" s="80">
        <f>IF(AF424="-","-",AF424*INDEX('3c Mappings'!$C$8:$O$21,MATCH($C477,'3c Mappings'!$B$8:$B$21,0),MATCH($B477,'3c Mappings'!$C$7:$O$7,0)))</f>
        <v>0</v>
      </c>
      <c r="AG477" s="80">
        <f>IF(AG424="-","-",AG424*INDEX('3c Mappings'!$C$8:$O$21,MATCH($C477,'3c Mappings'!$B$8:$B$21,0),MATCH($B477,'3c Mappings'!$C$7:$O$7,0)))</f>
        <v>0</v>
      </c>
      <c r="AH477" s="80" t="str">
        <f>IF(AH424="-","-",AH424*INDEX('3c Mappings'!$C$8:$O$21,MATCH($C477,'3c Mappings'!$B$8:$B$21,0),MATCH($B477,'3c Mappings'!$C$7:$O$7,0)))</f>
        <v>-</v>
      </c>
      <c r="AI477" s="80" t="str">
        <f>IF(AI424="-","-",AI424*INDEX('3c Mappings'!$C$8:$O$21,MATCH($C477,'3c Mappings'!$B$8:$B$21,0),MATCH($B477,'3c Mappings'!$C$7:$O$7,0)))</f>
        <v>-</v>
      </c>
      <c r="AJ477" s="80" t="str">
        <f>IF(AJ424="-","-",AJ424*INDEX('3c Mappings'!$C$8:$O$21,MATCH($C477,'3c Mappings'!$B$8:$B$21,0),MATCH($B477,'3c Mappings'!$C$7:$O$7,0)))</f>
        <v>-</v>
      </c>
      <c r="AK477" s="80" t="str">
        <f>IF(AK424="-","-",AK424*INDEX('3c Mappings'!$C$8:$O$21,MATCH($C477,'3c Mappings'!$B$8:$B$21,0),MATCH($B477,'3c Mappings'!$C$7:$O$7,0)))</f>
        <v>-</v>
      </c>
      <c r="AL477" s="80" t="str">
        <f>IF(AL424="-","-",AL424*INDEX('3c Mappings'!$C$8:$O$21,MATCH($C477,'3c Mappings'!$B$8:$B$21,0),MATCH($B477,'3c Mappings'!$C$7:$O$7,0)))</f>
        <v>-</v>
      </c>
      <c r="AM477" s="80" t="str">
        <f>IF(AM424="-","-",AM424*INDEX('3c Mappings'!$C$8:$O$21,MATCH($C477,'3c Mappings'!$B$8:$B$21,0),MATCH($B477,'3c Mappings'!$C$7:$O$7,0)))</f>
        <v>-</v>
      </c>
      <c r="AN477" s="80" t="str">
        <f>IF(AN424="-","-",AN424*INDEX('3c Mappings'!$C$8:$O$21,MATCH($C477,'3c Mappings'!$B$8:$B$21,0),MATCH($B477,'3c Mappings'!$C$7:$O$7,0)))</f>
        <v>-</v>
      </c>
      <c r="AO477" s="80" t="str">
        <f>IF(AO424="-","-",AO424*INDEX('3c Mappings'!$C$8:$O$21,MATCH($C477,'3c Mappings'!$B$8:$B$21,0),MATCH($B477,'3c Mappings'!$C$7:$O$7,0)))</f>
        <v>-</v>
      </c>
      <c r="AP477" s="80" t="str">
        <f>IF(AP424="-","-",AP424*INDEX('3c Mappings'!$C$8:$O$21,MATCH($C477,'3c Mappings'!$B$8:$B$21,0),MATCH($B477,'3c Mappings'!$C$7:$O$7,0)))</f>
        <v>-</v>
      </c>
      <c r="AQ477" s="80" t="str">
        <f>IF(AQ424="-","-",AQ424*INDEX('3c Mappings'!$C$8:$O$21,MATCH($C477,'3c Mappings'!$B$8:$B$21,0),MATCH($B477,'3c Mappings'!$C$7:$O$7,0)))</f>
        <v>-</v>
      </c>
      <c r="AR477" s="80" t="str">
        <f>IF(AR424="-","-",AR424*INDEX('3c Mappings'!$C$8:$O$21,MATCH($C477,'3c Mappings'!$B$8:$B$21,0),MATCH($B477,'3c Mappings'!$C$7:$O$7,0)))</f>
        <v>-</v>
      </c>
      <c r="AS477" s="80" t="str">
        <f>IF(AS424="-","-",AS424*INDEX('3c Mappings'!$C$8:$O$21,MATCH($C477,'3c Mappings'!$B$8:$B$21,0),MATCH($B477,'3c Mappings'!$C$7:$O$7,0)))</f>
        <v>-</v>
      </c>
      <c r="AT477" s="80" t="str">
        <f>IF(AT424="-","-",AT424*INDEX('3c Mappings'!$C$8:$O$21,MATCH($C477,'3c Mappings'!$B$8:$B$21,0),MATCH($B477,'3c Mappings'!$C$7:$O$7,0)))</f>
        <v>-</v>
      </c>
      <c r="AU477" s="80" t="str">
        <f>IF(AU424="-","-",AU424*INDEX('3c Mappings'!$C$8:$O$21,MATCH($C477,'3c Mappings'!$B$8:$B$21,0),MATCH($B477,'3c Mappings'!$C$7:$O$7,0)))</f>
        <v>-</v>
      </c>
      <c r="AV477" s="80" t="str">
        <f>IF(AV424="-","-",AV424*INDEX('3c Mappings'!$C$8:$O$21,MATCH($C477,'3c Mappings'!$B$8:$B$21,0),MATCH($B477,'3c Mappings'!$C$7:$O$7,0)))</f>
        <v>-</v>
      </c>
      <c r="AW477" s="80" t="str">
        <f>IF(AW424="-","-",AW424*INDEX('3c Mappings'!$C$8:$O$21,MATCH($C477,'3c Mappings'!$B$8:$B$21,0),MATCH($B477,'3c Mappings'!$C$7:$O$7,0)))</f>
        <v>-</v>
      </c>
      <c r="AX477" s="80" t="str">
        <f>IF(AX424="-","-",AX424*INDEX('3c Mappings'!$C$8:$O$21,MATCH($C477,'3c Mappings'!$B$8:$B$21,0),MATCH($B477,'3c Mappings'!$C$7:$O$7,0)))</f>
        <v>-</v>
      </c>
      <c r="AY477" s="80" t="str">
        <f>IF(AY424="-","-",AY424*INDEX('3c Mappings'!$C$8:$O$21,MATCH($C477,'3c Mappings'!$B$8:$B$21,0),MATCH($B477,'3c Mappings'!$C$7:$O$7,0)))</f>
        <v>-</v>
      </c>
      <c r="AZ477" s="80" t="str">
        <f>IF(AZ424="-","-",AZ424*INDEX('3c Mappings'!$C$8:$O$21,MATCH($C477,'3c Mappings'!$B$8:$B$21,0),MATCH($B477,'3c Mappings'!$C$7:$O$7,0)))</f>
        <v>-</v>
      </c>
      <c r="BA477" s="80" t="str">
        <f>IF(BA424="-","-",BA424*INDEX('3c Mappings'!$C$8:$O$21,MATCH($C477,'3c Mappings'!$B$8:$B$21,0),MATCH($B477,'3c Mappings'!$C$7:$O$7,0)))</f>
        <v>-</v>
      </c>
      <c r="BB477" s="80" t="str">
        <f>IF(BB424="-","-",BB424*INDEX('3c Mappings'!$C$8:$O$21,MATCH($C477,'3c Mappings'!$B$8:$B$21,0),MATCH($B477,'3c Mappings'!$C$7:$O$7,0)))</f>
        <v>-</v>
      </c>
    </row>
    <row r="478" spans="1:54" s="14" customFormat="1" ht="11.45">
      <c r="A478" s="10"/>
      <c r="B478" s="72" t="s">
        <v>211</v>
      </c>
      <c r="C478" s="150" t="s">
        <v>178</v>
      </c>
      <c r="D478" s="213"/>
      <c r="E478" s="29"/>
      <c r="F478" s="80"/>
      <c r="G478" s="80"/>
      <c r="H478" s="80"/>
      <c r="I478" s="80"/>
      <c r="J478" s="80"/>
      <c r="K478" s="80"/>
      <c r="L478" s="80"/>
      <c r="M478" s="80"/>
      <c r="N478" s="82"/>
      <c r="O478" s="80"/>
      <c r="P478" s="80"/>
      <c r="Q478" s="80"/>
      <c r="R478" s="80"/>
      <c r="S478" s="80"/>
      <c r="T478" s="80"/>
      <c r="U478" s="80"/>
      <c r="V478" s="80">
        <f>IF(V425="-","-",V425*INDEX('3c Mappings'!$C$8:$O$21,MATCH($C478,'3c Mappings'!$B$8:$B$21,0),MATCH($B478,'3c Mappings'!$C$7:$O$7,0)))</f>
        <v>0</v>
      </c>
      <c r="W478" s="80">
        <f>IF(W425="-","-",W425*INDEX('3c Mappings'!$C$8:$O$21,MATCH($C478,'3c Mappings'!$B$8:$B$21,0),MATCH($B478,'3c Mappings'!$C$7:$O$7,0)))</f>
        <v>0</v>
      </c>
      <c r="X478" s="80">
        <f>IF(X425="-","-",X425*INDEX('3c Mappings'!$C$8:$O$21,MATCH($C478,'3c Mappings'!$B$8:$B$21,0),MATCH($B478,'3c Mappings'!$C$7:$O$7,0)))</f>
        <v>0</v>
      </c>
      <c r="Y478" s="80">
        <f>IF(Y425="-","-",Y425*INDEX('3c Mappings'!$C$8:$O$21,MATCH($C478,'3c Mappings'!$B$8:$B$21,0),MATCH($B478,'3c Mappings'!$C$7:$O$7,0)))</f>
        <v>0</v>
      </c>
      <c r="Z478" s="80">
        <f>IF(Z425="-","-",Z425*INDEX('3c Mappings'!$C$8:$O$21,MATCH($C478,'3c Mappings'!$B$8:$B$21,0),MATCH($B478,'3c Mappings'!$C$7:$O$7,0)))</f>
        <v>0</v>
      </c>
      <c r="AA478" s="80">
        <f>IF(AA425="-","-",AA425*INDEX('3c Mappings'!$C$8:$O$21,MATCH($C478,'3c Mappings'!$B$8:$B$21,0),MATCH($B478,'3c Mappings'!$C$7:$O$7,0)))</f>
        <v>0</v>
      </c>
      <c r="AB478" s="80">
        <f>IF(AB425="-","-",AB425*INDEX('3c Mappings'!$C$8:$O$21,MATCH($C478,'3c Mappings'!$B$8:$B$21,0),MATCH($B478,'3c Mappings'!$C$7:$O$7,0)))</f>
        <v>0</v>
      </c>
      <c r="AC478" s="80">
        <f>IF(AC425="-","-",AC425*INDEX('3c Mappings'!$C$8:$O$21,MATCH($C478,'3c Mappings'!$B$8:$B$21,0),MATCH($B478,'3c Mappings'!$C$7:$O$7,0)))</f>
        <v>0</v>
      </c>
      <c r="AD478" s="80">
        <f>IF(AD425="-","-",AD425*INDEX('3c Mappings'!$C$8:$O$21,MATCH($C478,'3c Mappings'!$B$8:$B$21,0),MATCH($B478,'3c Mappings'!$C$7:$O$7,0)))</f>
        <v>0</v>
      </c>
      <c r="AE478" s="80">
        <f>IF(AE425="-","-",AE425*INDEX('3c Mappings'!$C$8:$O$21,MATCH($C478,'3c Mappings'!$B$8:$B$21,0),MATCH($B478,'3c Mappings'!$C$7:$O$7,0)))</f>
        <v>0</v>
      </c>
      <c r="AF478" s="80">
        <f>IF(AF425="-","-",AF425*INDEX('3c Mappings'!$C$8:$O$21,MATCH($C478,'3c Mappings'!$B$8:$B$21,0),MATCH($B478,'3c Mappings'!$C$7:$O$7,0)))</f>
        <v>0</v>
      </c>
      <c r="AG478" s="80">
        <f>IF(AG425="-","-",AG425*INDEX('3c Mappings'!$C$8:$O$21,MATCH($C478,'3c Mappings'!$B$8:$B$21,0),MATCH($B478,'3c Mappings'!$C$7:$O$7,0)))</f>
        <v>0</v>
      </c>
      <c r="AH478" s="80" t="str">
        <f>IF(AH425="-","-",AH425*INDEX('3c Mappings'!$C$8:$O$21,MATCH($C478,'3c Mappings'!$B$8:$B$21,0),MATCH($B478,'3c Mappings'!$C$7:$O$7,0)))</f>
        <v>-</v>
      </c>
      <c r="AI478" s="80" t="str">
        <f>IF(AI425="-","-",AI425*INDEX('3c Mappings'!$C$8:$O$21,MATCH($C478,'3c Mappings'!$B$8:$B$21,0),MATCH($B478,'3c Mappings'!$C$7:$O$7,0)))</f>
        <v>-</v>
      </c>
      <c r="AJ478" s="80" t="str">
        <f>IF(AJ425="-","-",AJ425*INDEX('3c Mappings'!$C$8:$O$21,MATCH($C478,'3c Mappings'!$B$8:$B$21,0),MATCH($B478,'3c Mappings'!$C$7:$O$7,0)))</f>
        <v>-</v>
      </c>
      <c r="AK478" s="80" t="str">
        <f>IF(AK425="-","-",AK425*INDEX('3c Mappings'!$C$8:$O$21,MATCH($C478,'3c Mappings'!$B$8:$B$21,0),MATCH($B478,'3c Mappings'!$C$7:$O$7,0)))</f>
        <v>-</v>
      </c>
      <c r="AL478" s="80" t="str">
        <f>IF(AL425="-","-",AL425*INDEX('3c Mappings'!$C$8:$O$21,MATCH($C478,'3c Mappings'!$B$8:$B$21,0),MATCH($B478,'3c Mappings'!$C$7:$O$7,0)))</f>
        <v>-</v>
      </c>
      <c r="AM478" s="80" t="str">
        <f>IF(AM425="-","-",AM425*INDEX('3c Mappings'!$C$8:$O$21,MATCH($C478,'3c Mappings'!$B$8:$B$21,0),MATCH($B478,'3c Mappings'!$C$7:$O$7,0)))</f>
        <v>-</v>
      </c>
      <c r="AN478" s="80" t="str">
        <f>IF(AN425="-","-",AN425*INDEX('3c Mappings'!$C$8:$O$21,MATCH($C478,'3c Mappings'!$B$8:$B$21,0),MATCH($B478,'3c Mappings'!$C$7:$O$7,0)))</f>
        <v>-</v>
      </c>
      <c r="AO478" s="80" t="str">
        <f>IF(AO425="-","-",AO425*INDEX('3c Mappings'!$C$8:$O$21,MATCH($C478,'3c Mappings'!$B$8:$B$21,0),MATCH($B478,'3c Mappings'!$C$7:$O$7,0)))</f>
        <v>-</v>
      </c>
      <c r="AP478" s="80" t="str">
        <f>IF(AP425="-","-",AP425*INDEX('3c Mappings'!$C$8:$O$21,MATCH($C478,'3c Mappings'!$B$8:$B$21,0),MATCH($B478,'3c Mappings'!$C$7:$O$7,0)))</f>
        <v>-</v>
      </c>
      <c r="AQ478" s="80" t="str">
        <f>IF(AQ425="-","-",AQ425*INDEX('3c Mappings'!$C$8:$O$21,MATCH($C478,'3c Mappings'!$B$8:$B$21,0),MATCH($B478,'3c Mappings'!$C$7:$O$7,0)))</f>
        <v>-</v>
      </c>
      <c r="AR478" s="80" t="str">
        <f>IF(AR425="-","-",AR425*INDEX('3c Mappings'!$C$8:$O$21,MATCH($C478,'3c Mappings'!$B$8:$B$21,0),MATCH($B478,'3c Mappings'!$C$7:$O$7,0)))</f>
        <v>-</v>
      </c>
      <c r="AS478" s="80" t="str">
        <f>IF(AS425="-","-",AS425*INDEX('3c Mappings'!$C$8:$O$21,MATCH($C478,'3c Mappings'!$B$8:$B$21,0),MATCH($B478,'3c Mappings'!$C$7:$O$7,0)))</f>
        <v>-</v>
      </c>
      <c r="AT478" s="80" t="str">
        <f>IF(AT425="-","-",AT425*INDEX('3c Mappings'!$C$8:$O$21,MATCH($C478,'3c Mappings'!$B$8:$B$21,0),MATCH($B478,'3c Mappings'!$C$7:$O$7,0)))</f>
        <v>-</v>
      </c>
      <c r="AU478" s="80" t="str">
        <f>IF(AU425="-","-",AU425*INDEX('3c Mappings'!$C$8:$O$21,MATCH($C478,'3c Mappings'!$B$8:$B$21,0),MATCH($B478,'3c Mappings'!$C$7:$O$7,0)))</f>
        <v>-</v>
      </c>
      <c r="AV478" s="80" t="str">
        <f>IF(AV425="-","-",AV425*INDEX('3c Mappings'!$C$8:$O$21,MATCH($C478,'3c Mappings'!$B$8:$B$21,0),MATCH($B478,'3c Mappings'!$C$7:$O$7,0)))</f>
        <v>-</v>
      </c>
      <c r="AW478" s="80" t="str">
        <f>IF(AW425="-","-",AW425*INDEX('3c Mappings'!$C$8:$O$21,MATCH($C478,'3c Mappings'!$B$8:$B$21,0),MATCH($B478,'3c Mappings'!$C$7:$O$7,0)))</f>
        <v>-</v>
      </c>
      <c r="AX478" s="80" t="str">
        <f>IF(AX425="-","-",AX425*INDEX('3c Mappings'!$C$8:$O$21,MATCH($C478,'3c Mappings'!$B$8:$B$21,0),MATCH($B478,'3c Mappings'!$C$7:$O$7,0)))</f>
        <v>-</v>
      </c>
      <c r="AY478" s="80" t="str">
        <f>IF(AY425="-","-",AY425*INDEX('3c Mappings'!$C$8:$O$21,MATCH($C478,'3c Mappings'!$B$8:$B$21,0),MATCH($B478,'3c Mappings'!$C$7:$O$7,0)))</f>
        <v>-</v>
      </c>
      <c r="AZ478" s="80" t="str">
        <f>IF(AZ425="-","-",AZ425*INDEX('3c Mappings'!$C$8:$O$21,MATCH($C478,'3c Mappings'!$B$8:$B$21,0),MATCH($B478,'3c Mappings'!$C$7:$O$7,0)))</f>
        <v>-</v>
      </c>
      <c r="BA478" s="80" t="str">
        <f>IF(BA425="-","-",BA425*INDEX('3c Mappings'!$C$8:$O$21,MATCH($C478,'3c Mappings'!$B$8:$B$21,0),MATCH($B478,'3c Mappings'!$C$7:$O$7,0)))</f>
        <v>-</v>
      </c>
      <c r="BB478" s="80" t="str">
        <f>IF(BB425="-","-",BB425*INDEX('3c Mappings'!$C$8:$O$21,MATCH($C478,'3c Mappings'!$B$8:$B$21,0),MATCH($B478,'3c Mappings'!$C$7:$O$7,0)))</f>
        <v>-</v>
      </c>
    </row>
    <row r="479" spans="1:54" s="14" customFormat="1" ht="11.45">
      <c r="A479" s="10"/>
      <c r="B479" s="72" t="s">
        <v>212</v>
      </c>
      <c r="C479" s="150" t="s">
        <v>178</v>
      </c>
      <c r="D479" s="213"/>
      <c r="E479" s="29"/>
      <c r="F479" s="80"/>
      <c r="G479" s="80"/>
      <c r="H479" s="80"/>
      <c r="I479" s="80"/>
      <c r="J479" s="80"/>
      <c r="K479" s="80"/>
      <c r="L479" s="80"/>
      <c r="M479" s="80"/>
      <c r="N479" s="82"/>
      <c r="O479" s="80"/>
      <c r="P479" s="80"/>
      <c r="Q479" s="80"/>
      <c r="R479" s="80"/>
      <c r="S479" s="80"/>
      <c r="T479" s="80"/>
      <c r="U479" s="80"/>
      <c r="V479" s="80">
        <f>IF(V426="-","-",V426*INDEX('3c Mappings'!$C$8:$O$21,MATCH($C479,'3c Mappings'!$B$8:$B$21,0),MATCH($B479,'3c Mappings'!$C$7:$O$7,0)))</f>
        <v>6.1329014372327434E-2</v>
      </c>
      <c r="W479" s="80">
        <f>IF(W426="-","-",W426*INDEX('3c Mappings'!$C$8:$O$21,MATCH($C479,'3c Mappings'!$B$8:$B$21,0),MATCH($B479,'3c Mappings'!$C$7:$O$7,0)))</f>
        <v>7.7761524006822208E-2</v>
      </c>
      <c r="X479" s="80">
        <f>IF(X426="-","-",X426*INDEX('3c Mappings'!$C$8:$O$21,MATCH($C479,'3c Mappings'!$B$8:$B$21,0),MATCH($B479,'3c Mappings'!$C$7:$O$7,0)))</f>
        <v>5.5090168139369282E-2</v>
      </c>
      <c r="Y479" s="80">
        <f>IF(Y426="-","-",Y426*INDEX('3c Mappings'!$C$8:$O$21,MATCH($C479,'3c Mappings'!$B$8:$B$21,0),MATCH($B479,'3c Mappings'!$C$7:$O$7,0)))</f>
        <v>5.5090168139369282E-2</v>
      </c>
      <c r="Z479" s="80">
        <f>IF(Z426="-","-",Z426*INDEX('3c Mappings'!$C$8:$O$21,MATCH($C479,'3c Mappings'!$B$8:$B$21,0),MATCH($B479,'3c Mappings'!$C$7:$O$7,0)))</f>
        <v>6.752911965552072E-2</v>
      </c>
      <c r="AA479" s="80">
        <f>IF(AA426="-","-",AA426*INDEX('3c Mappings'!$C$8:$O$21,MATCH($C479,'3c Mappings'!$B$8:$B$21,0),MATCH($B479,'3c Mappings'!$C$7:$O$7,0)))</f>
        <v>6.752911965552072E-2</v>
      </c>
      <c r="AB479" s="80">
        <f>IF(AB426="-","-",AB426*INDEX('3c Mappings'!$C$8:$O$21,MATCH($C479,'3c Mappings'!$B$8:$B$21,0),MATCH($B479,'3c Mappings'!$C$7:$O$7,0)))</f>
        <v>6.5607992944805696E-2</v>
      </c>
      <c r="AC479" s="80">
        <f>IF(AC426="-","-",AC426*INDEX('3c Mappings'!$C$8:$O$21,MATCH($C479,'3c Mappings'!$B$8:$B$21,0),MATCH($B479,'3c Mappings'!$C$7:$O$7,0)))</f>
        <v>6.5607992944805696E-2</v>
      </c>
      <c r="AD479" s="80">
        <f>IF(AD426="-","-",AD426*INDEX('3c Mappings'!$C$8:$O$21,MATCH($C479,'3c Mappings'!$B$8:$B$21,0),MATCH($B479,'3c Mappings'!$C$7:$O$7,0)))</f>
        <v>3.5623572974293312E-2</v>
      </c>
      <c r="AE479" s="80">
        <f>IF(AE426="-","-",AE426*INDEX('3c Mappings'!$C$8:$O$21,MATCH($C479,'3c Mappings'!$B$8:$B$21,0),MATCH($B479,'3c Mappings'!$C$7:$O$7,0)))</f>
        <v>3.5623572974293312E-2</v>
      </c>
      <c r="AF479" s="80">
        <f>IF(AF426="-","-",AF426*INDEX('3c Mappings'!$C$8:$O$21,MATCH($C479,'3c Mappings'!$B$8:$B$21,0),MATCH($B479,'3c Mappings'!$C$7:$O$7,0)))</f>
        <v>6.5374342069884031E-2</v>
      </c>
      <c r="AG479" s="80">
        <f>IF(AG426="-","-",AG426*INDEX('3c Mappings'!$C$8:$O$21,MATCH($C479,'3c Mappings'!$B$8:$B$21,0),MATCH($B479,'3c Mappings'!$C$7:$O$7,0)))</f>
        <v>6.5374342069884031E-2</v>
      </c>
      <c r="AH479" s="80" t="str">
        <f>IF(AH426="-","-",AH426*INDEX('3c Mappings'!$C$8:$O$21,MATCH($C479,'3c Mappings'!$B$8:$B$21,0),MATCH($B479,'3c Mappings'!$C$7:$O$7,0)))</f>
        <v>-</v>
      </c>
      <c r="AI479" s="80" t="str">
        <f>IF(AI426="-","-",AI426*INDEX('3c Mappings'!$C$8:$O$21,MATCH($C479,'3c Mappings'!$B$8:$B$21,0),MATCH($B479,'3c Mappings'!$C$7:$O$7,0)))</f>
        <v>-</v>
      </c>
      <c r="AJ479" s="80" t="str">
        <f>IF(AJ426="-","-",AJ426*INDEX('3c Mappings'!$C$8:$O$21,MATCH($C479,'3c Mappings'!$B$8:$B$21,0),MATCH($B479,'3c Mappings'!$C$7:$O$7,0)))</f>
        <v>-</v>
      </c>
      <c r="AK479" s="80" t="str">
        <f>IF(AK426="-","-",AK426*INDEX('3c Mappings'!$C$8:$O$21,MATCH($C479,'3c Mappings'!$B$8:$B$21,0),MATCH($B479,'3c Mappings'!$C$7:$O$7,0)))</f>
        <v>-</v>
      </c>
      <c r="AL479" s="80" t="str">
        <f>IF(AL426="-","-",AL426*INDEX('3c Mappings'!$C$8:$O$21,MATCH($C479,'3c Mappings'!$B$8:$B$21,0),MATCH($B479,'3c Mappings'!$C$7:$O$7,0)))</f>
        <v>-</v>
      </c>
      <c r="AM479" s="80" t="str">
        <f>IF(AM426="-","-",AM426*INDEX('3c Mappings'!$C$8:$O$21,MATCH($C479,'3c Mappings'!$B$8:$B$21,0),MATCH($B479,'3c Mappings'!$C$7:$O$7,0)))</f>
        <v>-</v>
      </c>
      <c r="AN479" s="80" t="str">
        <f>IF(AN426="-","-",AN426*INDEX('3c Mappings'!$C$8:$O$21,MATCH($C479,'3c Mappings'!$B$8:$B$21,0),MATCH($B479,'3c Mappings'!$C$7:$O$7,0)))</f>
        <v>-</v>
      </c>
      <c r="AO479" s="80" t="str">
        <f>IF(AO426="-","-",AO426*INDEX('3c Mappings'!$C$8:$O$21,MATCH($C479,'3c Mappings'!$B$8:$B$21,0),MATCH($B479,'3c Mappings'!$C$7:$O$7,0)))</f>
        <v>-</v>
      </c>
      <c r="AP479" s="80" t="str">
        <f>IF(AP426="-","-",AP426*INDEX('3c Mappings'!$C$8:$O$21,MATCH($C479,'3c Mappings'!$B$8:$B$21,0),MATCH($B479,'3c Mappings'!$C$7:$O$7,0)))</f>
        <v>-</v>
      </c>
      <c r="AQ479" s="80" t="str">
        <f>IF(AQ426="-","-",AQ426*INDEX('3c Mappings'!$C$8:$O$21,MATCH($C479,'3c Mappings'!$B$8:$B$21,0),MATCH($B479,'3c Mappings'!$C$7:$O$7,0)))</f>
        <v>-</v>
      </c>
      <c r="AR479" s="80" t="str">
        <f>IF(AR426="-","-",AR426*INDEX('3c Mappings'!$C$8:$O$21,MATCH($C479,'3c Mappings'!$B$8:$B$21,0),MATCH($B479,'3c Mappings'!$C$7:$O$7,0)))</f>
        <v>-</v>
      </c>
      <c r="AS479" s="80" t="str">
        <f>IF(AS426="-","-",AS426*INDEX('3c Mappings'!$C$8:$O$21,MATCH($C479,'3c Mappings'!$B$8:$B$21,0),MATCH($B479,'3c Mappings'!$C$7:$O$7,0)))</f>
        <v>-</v>
      </c>
      <c r="AT479" s="80" t="str">
        <f>IF(AT426="-","-",AT426*INDEX('3c Mappings'!$C$8:$O$21,MATCH($C479,'3c Mappings'!$B$8:$B$21,0),MATCH($B479,'3c Mappings'!$C$7:$O$7,0)))</f>
        <v>-</v>
      </c>
      <c r="AU479" s="80" t="str">
        <f>IF(AU426="-","-",AU426*INDEX('3c Mappings'!$C$8:$O$21,MATCH($C479,'3c Mappings'!$B$8:$B$21,0),MATCH($B479,'3c Mappings'!$C$7:$O$7,0)))</f>
        <v>-</v>
      </c>
      <c r="AV479" s="80" t="str">
        <f>IF(AV426="-","-",AV426*INDEX('3c Mappings'!$C$8:$O$21,MATCH($C479,'3c Mappings'!$B$8:$B$21,0),MATCH($B479,'3c Mappings'!$C$7:$O$7,0)))</f>
        <v>-</v>
      </c>
      <c r="AW479" s="80" t="str">
        <f>IF(AW426="-","-",AW426*INDEX('3c Mappings'!$C$8:$O$21,MATCH($C479,'3c Mappings'!$B$8:$B$21,0),MATCH($B479,'3c Mappings'!$C$7:$O$7,0)))</f>
        <v>-</v>
      </c>
      <c r="AX479" s="80" t="str">
        <f>IF(AX426="-","-",AX426*INDEX('3c Mappings'!$C$8:$O$21,MATCH($C479,'3c Mappings'!$B$8:$B$21,0),MATCH($B479,'3c Mappings'!$C$7:$O$7,0)))</f>
        <v>-</v>
      </c>
      <c r="AY479" s="80" t="str">
        <f>IF(AY426="-","-",AY426*INDEX('3c Mappings'!$C$8:$O$21,MATCH($C479,'3c Mappings'!$B$8:$B$21,0),MATCH($B479,'3c Mappings'!$C$7:$O$7,0)))</f>
        <v>-</v>
      </c>
      <c r="AZ479" s="80" t="str">
        <f>IF(AZ426="-","-",AZ426*INDEX('3c Mappings'!$C$8:$O$21,MATCH($C479,'3c Mappings'!$B$8:$B$21,0),MATCH($B479,'3c Mappings'!$C$7:$O$7,0)))</f>
        <v>-</v>
      </c>
      <c r="BA479" s="80" t="str">
        <f>IF(BA426="-","-",BA426*INDEX('3c Mappings'!$C$8:$O$21,MATCH($C479,'3c Mappings'!$B$8:$B$21,0),MATCH($B479,'3c Mappings'!$C$7:$O$7,0)))</f>
        <v>-</v>
      </c>
      <c r="BB479" s="80" t="str">
        <f>IF(BB426="-","-",BB426*INDEX('3c Mappings'!$C$8:$O$21,MATCH($C479,'3c Mappings'!$B$8:$B$21,0),MATCH($B479,'3c Mappings'!$C$7:$O$7,0)))</f>
        <v>-</v>
      </c>
    </row>
    <row r="480" spans="1:54" s="14" customFormat="1" ht="11.45">
      <c r="A480" s="10"/>
      <c r="B480" s="72" t="s">
        <v>213</v>
      </c>
      <c r="C480" s="150" t="s">
        <v>178</v>
      </c>
      <c r="D480" s="213"/>
      <c r="E480" s="29"/>
      <c r="F480" s="80"/>
      <c r="G480" s="80"/>
      <c r="H480" s="80"/>
      <c r="I480" s="80"/>
      <c r="J480" s="80"/>
      <c r="K480" s="80"/>
      <c r="L480" s="80"/>
      <c r="M480" s="80"/>
      <c r="N480" s="82"/>
      <c r="O480" s="80"/>
      <c r="P480" s="80"/>
      <c r="Q480" s="80"/>
      <c r="R480" s="80"/>
      <c r="S480" s="80"/>
      <c r="T480" s="80"/>
      <c r="U480" s="80"/>
      <c r="V480" s="80">
        <f>IF(V427="-","-",V427*INDEX('3c Mappings'!$C$8:$O$21,MATCH($C480,'3c Mappings'!$B$8:$B$21,0),MATCH($B480,'3c Mappings'!$C$7:$O$7,0)))</f>
        <v>2.5069251538120225</v>
      </c>
      <c r="W480" s="80">
        <f>IF(W427="-","-",W427*INDEX('3c Mappings'!$C$8:$O$21,MATCH($C480,'3c Mappings'!$B$8:$B$21,0),MATCH($B480,'3c Mappings'!$C$7:$O$7,0)))</f>
        <v>3.1623969697605085</v>
      </c>
      <c r="X480" s="80">
        <f>IF(X427="-","-",X427*INDEX('3c Mappings'!$C$8:$O$21,MATCH($C480,'3c Mappings'!$B$8:$B$21,0),MATCH($B480,'3c Mappings'!$C$7:$O$7,0)))</f>
        <v>2.3365197428788806</v>
      </c>
      <c r="Y480" s="80">
        <f>IF(Y427="-","-",Y427*INDEX('3c Mappings'!$C$8:$O$21,MATCH($C480,'3c Mappings'!$B$8:$B$21,0),MATCH($B480,'3c Mappings'!$C$7:$O$7,0)))</f>
        <v>2.3365197428788806</v>
      </c>
      <c r="Z480" s="80">
        <f>IF(Z427="-","-",Z427*INDEX('3c Mappings'!$C$8:$O$21,MATCH($C480,'3c Mappings'!$B$8:$B$21,0),MATCH($B480,'3c Mappings'!$C$7:$O$7,0)))</f>
        <v>2.8326936274614001</v>
      </c>
      <c r="AA480" s="80">
        <f>IF(AA427="-","-",AA427*INDEX('3c Mappings'!$C$8:$O$21,MATCH($C480,'3c Mappings'!$B$8:$B$21,0),MATCH($B480,'3c Mappings'!$C$7:$O$7,0)))</f>
        <v>2.8326936274614001</v>
      </c>
      <c r="AB480" s="80">
        <f>IF(AB427="-","-",AB427*INDEX('3c Mappings'!$C$8:$O$21,MATCH($C480,'3c Mappings'!$B$8:$B$21,0),MATCH($B480,'3c Mappings'!$C$7:$O$7,0)))</f>
        <v>3.0481222771123018</v>
      </c>
      <c r="AC480" s="80">
        <f>IF(AC427="-","-",AC427*INDEX('3c Mappings'!$C$8:$O$21,MATCH($C480,'3c Mappings'!$B$8:$B$21,0),MATCH($B480,'3c Mappings'!$C$7:$O$7,0)))</f>
        <v>3.0481222771123018</v>
      </c>
      <c r="AD480" s="80">
        <f>IF(AD427="-","-",AD427*INDEX('3c Mappings'!$C$8:$O$21,MATCH($C480,'3c Mappings'!$B$8:$B$21,0),MATCH($B480,'3c Mappings'!$C$7:$O$7,0)))</f>
        <v>1.8520820711186499</v>
      </c>
      <c r="AE480" s="80">
        <f>IF(AE427="-","-",AE427*INDEX('3c Mappings'!$C$8:$O$21,MATCH($C480,'3c Mappings'!$B$8:$B$21,0),MATCH($B480,'3c Mappings'!$C$7:$O$7,0)))</f>
        <v>1.8520820711186499</v>
      </c>
      <c r="AF480" s="80">
        <f>IF(AF427="-","-",AF427*INDEX('3c Mappings'!$C$8:$O$21,MATCH($C480,'3c Mappings'!$B$8:$B$21,0),MATCH($B480,'3c Mappings'!$C$7:$O$7,0)))</f>
        <v>2.7251788083202433</v>
      </c>
      <c r="AG480" s="80">
        <f>IF(AG427="-","-",AG427*INDEX('3c Mappings'!$C$8:$O$21,MATCH($C480,'3c Mappings'!$B$8:$B$21,0),MATCH($B480,'3c Mappings'!$C$7:$O$7,0)))</f>
        <v>2.7251788083202433</v>
      </c>
      <c r="AH480" s="80" t="str">
        <f>IF(AH427="-","-",AH427*INDEX('3c Mappings'!$C$8:$O$21,MATCH($C480,'3c Mappings'!$B$8:$B$21,0),MATCH($B480,'3c Mappings'!$C$7:$O$7,0)))</f>
        <v>-</v>
      </c>
      <c r="AI480" s="80" t="str">
        <f>IF(AI427="-","-",AI427*INDEX('3c Mappings'!$C$8:$O$21,MATCH($C480,'3c Mappings'!$B$8:$B$21,0),MATCH($B480,'3c Mappings'!$C$7:$O$7,0)))</f>
        <v>-</v>
      </c>
      <c r="AJ480" s="80" t="str">
        <f>IF(AJ427="-","-",AJ427*INDEX('3c Mappings'!$C$8:$O$21,MATCH($C480,'3c Mappings'!$B$8:$B$21,0),MATCH($B480,'3c Mappings'!$C$7:$O$7,0)))</f>
        <v>-</v>
      </c>
      <c r="AK480" s="80" t="str">
        <f>IF(AK427="-","-",AK427*INDEX('3c Mappings'!$C$8:$O$21,MATCH($C480,'3c Mappings'!$B$8:$B$21,0),MATCH($B480,'3c Mappings'!$C$7:$O$7,0)))</f>
        <v>-</v>
      </c>
      <c r="AL480" s="80" t="str">
        <f>IF(AL427="-","-",AL427*INDEX('3c Mappings'!$C$8:$O$21,MATCH($C480,'3c Mappings'!$B$8:$B$21,0),MATCH($B480,'3c Mappings'!$C$7:$O$7,0)))</f>
        <v>-</v>
      </c>
      <c r="AM480" s="80" t="str">
        <f>IF(AM427="-","-",AM427*INDEX('3c Mappings'!$C$8:$O$21,MATCH($C480,'3c Mappings'!$B$8:$B$21,0),MATCH($B480,'3c Mappings'!$C$7:$O$7,0)))</f>
        <v>-</v>
      </c>
      <c r="AN480" s="80" t="str">
        <f>IF(AN427="-","-",AN427*INDEX('3c Mappings'!$C$8:$O$21,MATCH($C480,'3c Mappings'!$B$8:$B$21,0),MATCH($B480,'3c Mappings'!$C$7:$O$7,0)))</f>
        <v>-</v>
      </c>
      <c r="AO480" s="80" t="str">
        <f>IF(AO427="-","-",AO427*INDEX('3c Mappings'!$C$8:$O$21,MATCH($C480,'3c Mappings'!$B$8:$B$21,0),MATCH($B480,'3c Mappings'!$C$7:$O$7,0)))</f>
        <v>-</v>
      </c>
      <c r="AP480" s="80" t="str">
        <f>IF(AP427="-","-",AP427*INDEX('3c Mappings'!$C$8:$O$21,MATCH($C480,'3c Mappings'!$B$8:$B$21,0),MATCH($B480,'3c Mappings'!$C$7:$O$7,0)))</f>
        <v>-</v>
      </c>
      <c r="AQ480" s="80" t="str">
        <f>IF(AQ427="-","-",AQ427*INDEX('3c Mappings'!$C$8:$O$21,MATCH($C480,'3c Mappings'!$B$8:$B$21,0),MATCH($B480,'3c Mappings'!$C$7:$O$7,0)))</f>
        <v>-</v>
      </c>
      <c r="AR480" s="80" t="str">
        <f>IF(AR427="-","-",AR427*INDEX('3c Mappings'!$C$8:$O$21,MATCH($C480,'3c Mappings'!$B$8:$B$21,0),MATCH($B480,'3c Mappings'!$C$7:$O$7,0)))</f>
        <v>-</v>
      </c>
      <c r="AS480" s="80" t="str">
        <f>IF(AS427="-","-",AS427*INDEX('3c Mappings'!$C$8:$O$21,MATCH($C480,'3c Mappings'!$B$8:$B$21,0),MATCH($B480,'3c Mappings'!$C$7:$O$7,0)))</f>
        <v>-</v>
      </c>
      <c r="AT480" s="80" t="str">
        <f>IF(AT427="-","-",AT427*INDEX('3c Mappings'!$C$8:$O$21,MATCH($C480,'3c Mappings'!$B$8:$B$21,0),MATCH($B480,'3c Mappings'!$C$7:$O$7,0)))</f>
        <v>-</v>
      </c>
      <c r="AU480" s="80" t="str">
        <f>IF(AU427="-","-",AU427*INDEX('3c Mappings'!$C$8:$O$21,MATCH($C480,'3c Mappings'!$B$8:$B$21,0),MATCH($B480,'3c Mappings'!$C$7:$O$7,0)))</f>
        <v>-</v>
      </c>
      <c r="AV480" s="80" t="str">
        <f>IF(AV427="-","-",AV427*INDEX('3c Mappings'!$C$8:$O$21,MATCH($C480,'3c Mappings'!$B$8:$B$21,0),MATCH($B480,'3c Mappings'!$C$7:$O$7,0)))</f>
        <v>-</v>
      </c>
      <c r="AW480" s="80" t="str">
        <f>IF(AW427="-","-",AW427*INDEX('3c Mappings'!$C$8:$O$21,MATCH($C480,'3c Mappings'!$B$8:$B$21,0),MATCH($B480,'3c Mappings'!$C$7:$O$7,0)))</f>
        <v>-</v>
      </c>
      <c r="AX480" s="80" t="str">
        <f>IF(AX427="-","-",AX427*INDEX('3c Mappings'!$C$8:$O$21,MATCH($C480,'3c Mappings'!$B$8:$B$21,0),MATCH($B480,'3c Mappings'!$C$7:$O$7,0)))</f>
        <v>-</v>
      </c>
      <c r="AY480" s="80" t="str">
        <f>IF(AY427="-","-",AY427*INDEX('3c Mappings'!$C$8:$O$21,MATCH($C480,'3c Mappings'!$B$8:$B$21,0),MATCH($B480,'3c Mappings'!$C$7:$O$7,0)))</f>
        <v>-</v>
      </c>
      <c r="AZ480" s="80" t="str">
        <f>IF(AZ427="-","-",AZ427*INDEX('3c Mappings'!$C$8:$O$21,MATCH($C480,'3c Mappings'!$B$8:$B$21,0),MATCH($B480,'3c Mappings'!$C$7:$O$7,0)))</f>
        <v>-</v>
      </c>
      <c r="BA480" s="80" t="str">
        <f>IF(BA427="-","-",BA427*INDEX('3c Mappings'!$C$8:$O$21,MATCH($C480,'3c Mappings'!$B$8:$B$21,0),MATCH($B480,'3c Mappings'!$C$7:$O$7,0)))</f>
        <v>-</v>
      </c>
      <c r="BB480" s="80" t="str">
        <f>IF(BB427="-","-",BB427*INDEX('3c Mappings'!$C$8:$O$21,MATCH($C480,'3c Mappings'!$B$8:$B$21,0),MATCH($B480,'3c Mappings'!$C$7:$O$7,0)))</f>
        <v>-</v>
      </c>
    </row>
    <row r="481" spans="1:54" s="14" customFormat="1" ht="11.45">
      <c r="A481" s="10"/>
      <c r="B481" s="72" t="s">
        <v>214</v>
      </c>
      <c r="C481" s="150" t="s">
        <v>178</v>
      </c>
      <c r="D481" s="213"/>
      <c r="E481" s="29"/>
      <c r="F481" s="80"/>
      <c r="G481" s="80"/>
      <c r="H481" s="80"/>
      <c r="I481" s="80"/>
      <c r="J481" s="80"/>
      <c r="K481" s="80"/>
      <c r="L481" s="80"/>
      <c r="M481" s="80"/>
      <c r="N481" s="82"/>
      <c r="O481" s="80"/>
      <c r="P481" s="80"/>
      <c r="Q481" s="80"/>
      <c r="R481" s="80"/>
      <c r="S481" s="80"/>
      <c r="T481" s="80"/>
      <c r="U481" s="80"/>
      <c r="V481" s="80">
        <f>IF(V428="-","-",V428*INDEX('3c Mappings'!$C$8:$O$21,MATCH($C481,'3c Mappings'!$B$8:$B$21,0),MATCH($B481,'3c Mappings'!$C$7:$O$7,0)))</f>
        <v>0</v>
      </c>
      <c r="W481" s="80">
        <f>IF(W428="-","-",W428*INDEX('3c Mappings'!$C$8:$O$21,MATCH($C481,'3c Mappings'!$B$8:$B$21,0),MATCH($B481,'3c Mappings'!$C$7:$O$7,0)))</f>
        <v>0</v>
      </c>
      <c r="X481" s="80">
        <f>IF(X428="-","-",X428*INDEX('3c Mappings'!$C$8:$O$21,MATCH($C481,'3c Mappings'!$B$8:$B$21,0),MATCH($B481,'3c Mappings'!$C$7:$O$7,0)))</f>
        <v>0</v>
      </c>
      <c r="Y481" s="80">
        <f>IF(Y428="-","-",Y428*INDEX('3c Mappings'!$C$8:$O$21,MATCH($C481,'3c Mappings'!$B$8:$B$21,0),MATCH($B481,'3c Mappings'!$C$7:$O$7,0)))</f>
        <v>0</v>
      </c>
      <c r="Z481" s="80">
        <f>IF(Z428="-","-",Z428*INDEX('3c Mappings'!$C$8:$O$21,MATCH($C481,'3c Mappings'!$B$8:$B$21,0),MATCH($B481,'3c Mappings'!$C$7:$O$7,0)))</f>
        <v>0</v>
      </c>
      <c r="AA481" s="80">
        <f>IF(AA428="-","-",AA428*INDEX('3c Mappings'!$C$8:$O$21,MATCH($C481,'3c Mappings'!$B$8:$B$21,0),MATCH($B481,'3c Mappings'!$C$7:$O$7,0)))</f>
        <v>0</v>
      </c>
      <c r="AB481" s="80">
        <f>IF(AB428="-","-",AB428*INDEX('3c Mappings'!$C$8:$O$21,MATCH($C481,'3c Mappings'!$B$8:$B$21,0),MATCH($B481,'3c Mappings'!$C$7:$O$7,0)))</f>
        <v>0</v>
      </c>
      <c r="AC481" s="80">
        <f>IF(AC428="-","-",AC428*INDEX('3c Mappings'!$C$8:$O$21,MATCH($C481,'3c Mappings'!$B$8:$B$21,0),MATCH($B481,'3c Mappings'!$C$7:$O$7,0)))</f>
        <v>0</v>
      </c>
      <c r="AD481" s="80">
        <f>IF(AD428="-","-",AD428*INDEX('3c Mappings'!$C$8:$O$21,MATCH($C481,'3c Mappings'!$B$8:$B$21,0),MATCH($B481,'3c Mappings'!$C$7:$O$7,0)))</f>
        <v>0</v>
      </c>
      <c r="AE481" s="80">
        <f>IF(AE428="-","-",AE428*INDEX('3c Mappings'!$C$8:$O$21,MATCH($C481,'3c Mappings'!$B$8:$B$21,0),MATCH($B481,'3c Mappings'!$C$7:$O$7,0)))</f>
        <v>0</v>
      </c>
      <c r="AF481" s="80">
        <f>IF(AF428="-","-",AF428*INDEX('3c Mappings'!$C$8:$O$21,MATCH($C481,'3c Mappings'!$B$8:$B$21,0),MATCH($B481,'3c Mappings'!$C$7:$O$7,0)))</f>
        <v>0</v>
      </c>
      <c r="AG481" s="80">
        <f>IF(AG428="-","-",AG428*INDEX('3c Mappings'!$C$8:$O$21,MATCH($C481,'3c Mappings'!$B$8:$B$21,0),MATCH($B481,'3c Mappings'!$C$7:$O$7,0)))</f>
        <v>0</v>
      </c>
      <c r="AH481" s="80" t="str">
        <f>IF(AH428="-","-",AH428*INDEX('3c Mappings'!$C$8:$O$21,MATCH($C481,'3c Mappings'!$B$8:$B$21,0),MATCH($B481,'3c Mappings'!$C$7:$O$7,0)))</f>
        <v>-</v>
      </c>
      <c r="AI481" s="80" t="str">
        <f>IF(AI428="-","-",AI428*INDEX('3c Mappings'!$C$8:$O$21,MATCH($C481,'3c Mappings'!$B$8:$B$21,0),MATCH($B481,'3c Mappings'!$C$7:$O$7,0)))</f>
        <v>-</v>
      </c>
      <c r="AJ481" s="80" t="str">
        <f>IF(AJ428="-","-",AJ428*INDEX('3c Mappings'!$C$8:$O$21,MATCH($C481,'3c Mappings'!$B$8:$B$21,0),MATCH($B481,'3c Mappings'!$C$7:$O$7,0)))</f>
        <v>-</v>
      </c>
      <c r="AK481" s="80" t="str">
        <f>IF(AK428="-","-",AK428*INDEX('3c Mappings'!$C$8:$O$21,MATCH($C481,'3c Mappings'!$B$8:$B$21,0),MATCH($B481,'3c Mappings'!$C$7:$O$7,0)))</f>
        <v>-</v>
      </c>
      <c r="AL481" s="80" t="str">
        <f>IF(AL428="-","-",AL428*INDEX('3c Mappings'!$C$8:$O$21,MATCH($C481,'3c Mappings'!$B$8:$B$21,0),MATCH($B481,'3c Mappings'!$C$7:$O$7,0)))</f>
        <v>-</v>
      </c>
      <c r="AM481" s="80" t="str">
        <f>IF(AM428="-","-",AM428*INDEX('3c Mappings'!$C$8:$O$21,MATCH($C481,'3c Mappings'!$B$8:$B$21,0),MATCH($B481,'3c Mappings'!$C$7:$O$7,0)))</f>
        <v>-</v>
      </c>
      <c r="AN481" s="80" t="str">
        <f>IF(AN428="-","-",AN428*INDEX('3c Mappings'!$C$8:$O$21,MATCH($C481,'3c Mappings'!$B$8:$B$21,0),MATCH($B481,'3c Mappings'!$C$7:$O$7,0)))</f>
        <v>-</v>
      </c>
      <c r="AO481" s="80" t="str">
        <f>IF(AO428="-","-",AO428*INDEX('3c Mappings'!$C$8:$O$21,MATCH($C481,'3c Mappings'!$B$8:$B$21,0),MATCH($B481,'3c Mappings'!$C$7:$O$7,0)))</f>
        <v>-</v>
      </c>
      <c r="AP481" s="80" t="str">
        <f>IF(AP428="-","-",AP428*INDEX('3c Mappings'!$C$8:$O$21,MATCH($C481,'3c Mappings'!$B$8:$B$21,0),MATCH($B481,'3c Mappings'!$C$7:$O$7,0)))</f>
        <v>-</v>
      </c>
      <c r="AQ481" s="80" t="str">
        <f>IF(AQ428="-","-",AQ428*INDEX('3c Mappings'!$C$8:$O$21,MATCH($C481,'3c Mappings'!$B$8:$B$21,0),MATCH($B481,'3c Mappings'!$C$7:$O$7,0)))</f>
        <v>-</v>
      </c>
      <c r="AR481" s="80" t="str">
        <f>IF(AR428="-","-",AR428*INDEX('3c Mappings'!$C$8:$O$21,MATCH($C481,'3c Mappings'!$B$8:$B$21,0),MATCH($B481,'3c Mappings'!$C$7:$O$7,0)))</f>
        <v>-</v>
      </c>
      <c r="AS481" s="80" t="str">
        <f>IF(AS428="-","-",AS428*INDEX('3c Mappings'!$C$8:$O$21,MATCH($C481,'3c Mappings'!$B$8:$B$21,0),MATCH($B481,'3c Mappings'!$C$7:$O$7,0)))</f>
        <v>-</v>
      </c>
      <c r="AT481" s="80" t="str">
        <f>IF(AT428="-","-",AT428*INDEX('3c Mappings'!$C$8:$O$21,MATCH($C481,'3c Mappings'!$B$8:$B$21,0),MATCH($B481,'3c Mappings'!$C$7:$O$7,0)))</f>
        <v>-</v>
      </c>
      <c r="AU481" s="80" t="str">
        <f>IF(AU428="-","-",AU428*INDEX('3c Mappings'!$C$8:$O$21,MATCH($C481,'3c Mappings'!$B$8:$B$21,0),MATCH($B481,'3c Mappings'!$C$7:$O$7,0)))</f>
        <v>-</v>
      </c>
      <c r="AV481" s="80" t="str">
        <f>IF(AV428="-","-",AV428*INDEX('3c Mappings'!$C$8:$O$21,MATCH($C481,'3c Mappings'!$B$8:$B$21,0),MATCH($B481,'3c Mappings'!$C$7:$O$7,0)))</f>
        <v>-</v>
      </c>
      <c r="AW481" s="80" t="str">
        <f>IF(AW428="-","-",AW428*INDEX('3c Mappings'!$C$8:$O$21,MATCH($C481,'3c Mappings'!$B$8:$B$21,0),MATCH($B481,'3c Mappings'!$C$7:$O$7,0)))</f>
        <v>-</v>
      </c>
      <c r="AX481" s="80" t="str">
        <f>IF(AX428="-","-",AX428*INDEX('3c Mappings'!$C$8:$O$21,MATCH($C481,'3c Mappings'!$B$8:$B$21,0),MATCH($B481,'3c Mappings'!$C$7:$O$7,0)))</f>
        <v>-</v>
      </c>
      <c r="AY481" s="80" t="str">
        <f>IF(AY428="-","-",AY428*INDEX('3c Mappings'!$C$8:$O$21,MATCH($C481,'3c Mappings'!$B$8:$B$21,0),MATCH($B481,'3c Mappings'!$C$7:$O$7,0)))</f>
        <v>-</v>
      </c>
      <c r="AZ481" s="80" t="str">
        <f>IF(AZ428="-","-",AZ428*INDEX('3c Mappings'!$C$8:$O$21,MATCH($C481,'3c Mappings'!$B$8:$B$21,0),MATCH($B481,'3c Mappings'!$C$7:$O$7,0)))</f>
        <v>-</v>
      </c>
      <c r="BA481" s="80" t="str">
        <f>IF(BA428="-","-",BA428*INDEX('3c Mappings'!$C$8:$O$21,MATCH($C481,'3c Mappings'!$B$8:$B$21,0),MATCH($B481,'3c Mappings'!$C$7:$O$7,0)))</f>
        <v>-</v>
      </c>
      <c r="BB481" s="80" t="str">
        <f>IF(BB428="-","-",BB428*INDEX('3c Mappings'!$C$8:$O$21,MATCH($C481,'3c Mappings'!$B$8:$B$21,0),MATCH($B481,'3c Mappings'!$C$7:$O$7,0)))</f>
        <v>-</v>
      </c>
    </row>
    <row r="482" spans="1:54" s="14" customFormat="1" ht="12.6" customHeight="1">
      <c r="A482" s="10"/>
      <c r="B482" s="72" t="s">
        <v>202</v>
      </c>
      <c r="C482" s="150" t="s">
        <v>179</v>
      </c>
      <c r="D482" s="213"/>
      <c r="E482" s="29"/>
      <c r="F482" s="80"/>
      <c r="G482" s="80"/>
      <c r="H482" s="80"/>
      <c r="I482" s="80"/>
      <c r="J482" s="80"/>
      <c r="K482" s="80"/>
      <c r="L482" s="80"/>
      <c r="M482" s="80"/>
      <c r="N482" s="82"/>
      <c r="O482" s="80"/>
      <c r="P482" s="80"/>
      <c r="Q482" s="80"/>
      <c r="R482" s="80"/>
      <c r="S482" s="80"/>
      <c r="T482" s="80"/>
      <c r="U482" s="80"/>
      <c r="V482" s="80">
        <f>IF(V416="-","-",V416*INDEX('3c Mappings'!$C$8:$O$21,MATCH($C482,'3c Mappings'!$B$8:$B$21,0),MATCH($B482,'3c Mappings'!$C$7:$O$7,0)))</f>
        <v>0</v>
      </c>
      <c r="W482" s="80">
        <f>IF(W416="-","-",W416*INDEX('3c Mappings'!$C$8:$O$21,MATCH($C482,'3c Mappings'!$B$8:$B$21,0),MATCH($B482,'3c Mappings'!$C$7:$O$7,0)))</f>
        <v>0</v>
      </c>
      <c r="X482" s="80">
        <f>IF(X416="-","-",X416*INDEX('3c Mappings'!$C$8:$O$21,MATCH($C482,'3c Mappings'!$B$8:$B$21,0),MATCH($B482,'3c Mappings'!$C$7:$O$7,0)))</f>
        <v>0</v>
      </c>
      <c r="Y482" s="80">
        <f>IF(Y416="-","-",Y416*INDEX('3c Mappings'!$C$8:$O$21,MATCH($C482,'3c Mappings'!$B$8:$B$21,0),MATCH($B482,'3c Mappings'!$C$7:$O$7,0)))</f>
        <v>0</v>
      </c>
      <c r="Z482" s="80">
        <f>IF(Z416="-","-",Z416*INDEX('3c Mappings'!$C$8:$O$21,MATCH($C482,'3c Mappings'!$B$8:$B$21,0),MATCH($B482,'3c Mappings'!$C$7:$O$7,0)))</f>
        <v>0</v>
      </c>
      <c r="AA482" s="80">
        <f>IF(AA416="-","-",AA416*INDEX('3c Mappings'!$C$8:$O$21,MATCH($C482,'3c Mappings'!$B$8:$B$21,0),MATCH($B482,'3c Mappings'!$C$7:$O$7,0)))</f>
        <v>0</v>
      </c>
      <c r="AB482" s="80">
        <f>IF(AB416="-","-",AB416*INDEX('3c Mappings'!$C$8:$O$21,MATCH($C482,'3c Mappings'!$B$8:$B$21,0),MATCH($B482,'3c Mappings'!$C$7:$O$7,0)))</f>
        <v>0</v>
      </c>
      <c r="AC482" s="80">
        <f>IF(AC416="-","-",AC416*INDEX('3c Mappings'!$C$8:$O$21,MATCH($C482,'3c Mappings'!$B$8:$B$21,0),MATCH($B482,'3c Mappings'!$C$7:$O$7,0)))</f>
        <v>0</v>
      </c>
      <c r="AD482" s="80">
        <f>IF(AD416="-","-",AD416*INDEX('3c Mappings'!$C$8:$O$21,MATCH($C482,'3c Mappings'!$B$8:$B$21,0),MATCH($B482,'3c Mappings'!$C$7:$O$7,0)))</f>
        <v>0</v>
      </c>
      <c r="AE482" s="80">
        <f>IF(AE416="-","-",AE416*INDEX('3c Mappings'!$C$8:$O$21,MATCH($C482,'3c Mappings'!$B$8:$B$21,0),MATCH($B482,'3c Mappings'!$C$7:$O$7,0)))</f>
        <v>0</v>
      </c>
      <c r="AF482" s="80">
        <f>IF(AF416="-","-",AF416*INDEX('3c Mappings'!$C$8:$O$21,MATCH($C482,'3c Mappings'!$B$8:$B$21,0),MATCH($B482,'3c Mappings'!$C$7:$O$7,0)))</f>
        <v>0</v>
      </c>
      <c r="AG482" s="80">
        <f>IF(AG416="-","-",AG416*INDEX('3c Mappings'!$C$8:$O$21,MATCH($C482,'3c Mappings'!$B$8:$B$21,0),MATCH($B482,'3c Mappings'!$C$7:$O$7,0)))</f>
        <v>0</v>
      </c>
      <c r="AH482" s="80" t="str">
        <f>IF(AH416="-","-",AH416*INDEX('3c Mappings'!$C$8:$O$21,MATCH($C482,'3c Mappings'!$B$8:$B$21,0),MATCH($B482,'3c Mappings'!$C$7:$O$7,0)))</f>
        <v>-</v>
      </c>
      <c r="AI482" s="80" t="str">
        <f>IF(AI416="-","-",AI416*INDEX('3c Mappings'!$C$8:$O$21,MATCH($C482,'3c Mappings'!$B$8:$B$21,0),MATCH($B482,'3c Mappings'!$C$7:$O$7,0)))</f>
        <v>-</v>
      </c>
      <c r="AJ482" s="80" t="str">
        <f>IF(AJ416="-","-",AJ416*INDEX('3c Mappings'!$C$8:$O$21,MATCH($C482,'3c Mappings'!$B$8:$B$21,0),MATCH($B482,'3c Mappings'!$C$7:$O$7,0)))</f>
        <v>-</v>
      </c>
      <c r="AK482" s="80" t="str">
        <f>IF(AK416="-","-",AK416*INDEX('3c Mappings'!$C$8:$O$21,MATCH($C482,'3c Mappings'!$B$8:$B$21,0),MATCH($B482,'3c Mappings'!$C$7:$O$7,0)))</f>
        <v>-</v>
      </c>
      <c r="AL482" s="80" t="str">
        <f>IF(AL416="-","-",AL416*INDEX('3c Mappings'!$C$8:$O$21,MATCH($C482,'3c Mappings'!$B$8:$B$21,0),MATCH($B482,'3c Mappings'!$C$7:$O$7,0)))</f>
        <v>-</v>
      </c>
      <c r="AM482" s="80" t="str">
        <f>IF(AM416="-","-",AM416*INDEX('3c Mappings'!$C$8:$O$21,MATCH($C482,'3c Mappings'!$B$8:$B$21,0),MATCH($B482,'3c Mappings'!$C$7:$O$7,0)))</f>
        <v>-</v>
      </c>
      <c r="AN482" s="80" t="str">
        <f>IF(AN416="-","-",AN416*INDEX('3c Mappings'!$C$8:$O$21,MATCH($C482,'3c Mappings'!$B$8:$B$21,0),MATCH($B482,'3c Mappings'!$C$7:$O$7,0)))</f>
        <v>-</v>
      </c>
      <c r="AO482" s="80" t="str">
        <f>IF(AO416="-","-",AO416*INDEX('3c Mappings'!$C$8:$O$21,MATCH($C482,'3c Mappings'!$B$8:$B$21,0),MATCH($B482,'3c Mappings'!$C$7:$O$7,0)))</f>
        <v>-</v>
      </c>
      <c r="AP482" s="80" t="str">
        <f>IF(AP416="-","-",AP416*INDEX('3c Mappings'!$C$8:$O$21,MATCH($C482,'3c Mappings'!$B$8:$B$21,0),MATCH($B482,'3c Mappings'!$C$7:$O$7,0)))</f>
        <v>-</v>
      </c>
      <c r="AQ482" s="80" t="str">
        <f>IF(AQ416="-","-",AQ416*INDEX('3c Mappings'!$C$8:$O$21,MATCH($C482,'3c Mappings'!$B$8:$B$21,0),MATCH($B482,'3c Mappings'!$C$7:$O$7,0)))</f>
        <v>-</v>
      </c>
      <c r="AR482" s="80" t="str">
        <f>IF(AR416="-","-",AR416*INDEX('3c Mappings'!$C$8:$O$21,MATCH($C482,'3c Mappings'!$B$8:$B$21,0),MATCH($B482,'3c Mappings'!$C$7:$O$7,0)))</f>
        <v>-</v>
      </c>
      <c r="AS482" s="80" t="str">
        <f>IF(AS416="-","-",AS416*INDEX('3c Mappings'!$C$8:$O$21,MATCH($C482,'3c Mappings'!$B$8:$B$21,0),MATCH($B482,'3c Mappings'!$C$7:$O$7,0)))</f>
        <v>-</v>
      </c>
      <c r="AT482" s="80" t="str">
        <f>IF(AT416="-","-",AT416*INDEX('3c Mappings'!$C$8:$O$21,MATCH($C482,'3c Mappings'!$B$8:$B$21,0),MATCH($B482,'3c Mappings'!$C$7:$O$7,0)))</f>
        <v>-</v>
      </c>
      <c r="AU482" s="80" t="str">
        <f>IF(AU416="-","-",AU416*INDEX('3c Mappings'!$C$8:$O$21,MATCH($C482,'3c Mappings'!$B$8:$B$21,0),MATCH($B482,'3c Mappings'!$C$7:$O$7,0)))</f>
        <v>-</v>
      </c>
      <c r="AV482" s="80" t="str">
        <f>IF(AV416="-","-",AV416*INDEX('3c Mappings'!$C$8:$O$21,MATCH($C482,'3c Mappings'!$B$8:$B$21,0),MATCH($B482,'3c Mappings'!$C$7:$O$7,0)))</f>
        <v>-</v>
      </c>
      <c r="AW482" s="80" t="str">
        <f>IF(AW416="-","-",AW416*INDEX('3c Mappings'!$C$8:$O$21,MATCH($C482,'3c Mappings'!$B$8:$B$21,0),MATCH($B482,'3c Mappings'!$C$7:$O$7,0)))</f>
        <v>-</v>
      </c>
      <c r="AX482" s="80" t="str">
        <f>IF(AX416="-","-",AX416*INDEX('3c Mappings'!$C$8:$O$21,MATCH($C482,'3c Mappings'!$B$8:$B$21,0),MATCH($B482,'3c Mappings'!$C$7:$O$7,0)))</f>
        <v>-</v>
      </c>
      <c r="AY482" s="80" t="str">
        <f>IF(AY416="-","-",AY416*INDEX('3c Mappings'!$C$8:$O$21,MATCH($C482,'3c Mappings'!$B$8:$B$21,0),MATCH($B482,'3c Mappings'!$C$7:$O$7,0)))</f>
        <v>-</v>
      </c>
      <c r="AZ482" s="80" t="str">
        <f>IF(AZ416="-","-",AZ416*INDEX('3c Mappings'!$C$8:$O$21,MATCH($C482,'3c Mappings'!$B$8:$B$21,0),MATCH($B482,'3c Mappings'!$C$7:$O$7,0)))</f>
        <v>-</v>
      </c>
      <c r="BA482" s="80" t="str">
        <f>IF(BA416="-","-",BA416*INDEX('3c Mappings'!$C$8:$O$21,MATCH($C482,'3c Mappings'!$B$8:$B$21,0),MATCH($B482,'3c Mappings'!$C$7:$O$7,0)))</f>
        <v>-</v>
      </c>
      <c r="BB482" s="80" t="str">
        <f>IF(BB416="-","-",BB416*INDEX('3c Mappings'!$C$8:$O$21,MATCH($C482,'3c Mappings'!$B$8:$B$21,0),MATCH($B482,'3c Mappings'!$C$7:$O$7,0)))</f>
        <v>-</v>
      </c>
    </row>
    <row r="483" spans="1:54" s="14" customFormat="1" ht="11.45">
      <c r="A483" s="10"/>
      <c r="B483" s="72" t="s">
        <v>203</v>
      </c>
      <c r="C483" s="150" t="s">
        <v>179</v>
      </c>
      <c r="D483" s="213"/>
      <c r="E483" s="29"/>
      <c r="F483" s="80"/>
      <c r="G483" s="80"/>
      <c r="H483" s="80"/>
      <c r="I483" s="80"/>
      <c r="J483" s="80"/>
      <c r="K483" s="80"/>
      <c r="L483" s="80"/>
      <c r="M483" s="80"/>
      <c r="N483" s="82"/>
      <c r="O483" s="80"/>
      <c r="P483" s="80"/>
      <c r="Q483" s="80"/>
      <c r="R483" s="80"/>
      <c r="S483" s="80"/>
      <c r="T483" s="80"/>
      <c r="U483" s="80"/>
      <c r="V483" s="80">
        <f>IF(V417="-","-",V417*INDEX('3c Mappings'!$C$8:$O$21,MATCH($C483,'3c Mappings'!$B$8:$B$21,0),MATCH($B483,'3c Mappings'!$C$7:$O$7,0)))</f>
        <v>1.3700291763502258E-2</v>
      </c>
      <c r="W483" s="80">
        <f>IF(W417="-","-",W417*INDEX('3c Mappings'!$C$8:$O$21,MATCH($C483,'3c Mappings'!$B$8:$B$21,0),MATCH($B483,'3c Mappings'!$C$7:$O$7,0)))</f>
        <v>1.6990302633303301E-2</v>
      </c>
      <c r="X483" s="80">
        <f>IF(X417="-","-",X417*INDEX('3c Mappings'!$C$8:$O$21,MATCH($C483,'3c Mappings'!$B$8:$B$21,0),MATCH($B483,'3c Mappings'!$C$7:$O$7,0)))</f>
        <v>1.2218262833133263E-2</v>
      </c>
      <c r="Y483" s="80">
        <f>IF(Y417="-","-",Y417*INDEX('3c Mappings'!$C$8:$O$21,MATCH($C483,'3c Mappings'!$B$8:$B$21,0),MATCH($B483,'3c Mappings'!$C$7:$O$7,0)))</f>
        <v>1.2218262833133263E-2</v>
      </c>
      <c r="Z483" s="80">
        <f>IF(Z417="-","-",Z417*INDEX('3c Mappings'!$C$8:$O$21,MATCH($C483,'3c Mappings'!$B$8:$B$21,0),MATCH($B483,'3c Mappings'!$C$7:$O$7,0)))</f>
        <v>1.4708709308281465E-2</v>
      </c>
      <c r="AA483" s="80">
        <f>IF(AA417="-","-",AA417*INDEX('3c Mappings'!$C$8:$O$21,MATCH($C483,'3c Mappings'!$B$8:$B$21,0),MATCH($B483,'3c Mappings'!$C$7:$O$7,0)))</f>
        <v>1.4708709308281465E-2</v>
      </c>
      <c r="AB483" s="80">
        <f>IF(AB417="-","-",AB417*INDEX('3c Mappings'!$C$8:$O$21,MATCH($C483,'3c Mappings'!$B$8:$B$21,0),MATCH($B483,'3c Mappings'!$C$7:$O$7,0)))</f>
        <v>1.3519998698486729E-2</v>
      </c>
      <c r="AC483" s="80">
        <f>IF(AC417="-","-",AC417*INDEX('3c Mappings'!$C$8:$O$21,MATCH($C483,'3c Mappings'!$B$8:$B$21,0),MATCH($B483,'3c Mappings'!$C$7:$O$7,0)))</f>
        <v>1.3519998698486729E-2</v>
      </c>
      <c r="AD483" s="80">
        <f>IF(AD417="-","-",AD417*INDEX('3c Mappings'!$C$8:$O$21,MATCH($C483,'3c Mappings'!$B$8:$B$21,0),MATCH($B483,'3c Mappings'!$C$7:$O$7,0)))</f>
        <v>7.5167119320768564E-3</v>
      </c>
      <c r="AE483" s="80">
        <f>IF(AE417="-","-",AE417*INDEX('3c Mappings'!$C$8:$O$21,MATCH($C483,'3c Mappings'!$B$8:$B$21,0),MATCH($B483,'3c Mappings'!$C$7:$O$7,0)))</f>
        <v>7.5167119320768564E-3</v>
      </c>
      <c r="AF483" s="80">
        <f>IF(AF417="-","-",AF417*INDEX('3c Mappings'!$C$8:$O$21,MATCH($C483,'3c Mappings'!$B$8:$B$21,0),MATCH($B483,'3c Mappings'!$C$7:$O$7,0)))</f>
        <v>1.3839419856643716E-2</v>
      </c>
      <c r="AG483" s="80">
        <f>IF(AG417="-","-",AG417*INDEX('3c Mappings'!$C$8:$O$21,MATCH($C483,'3c Mappings'!$B$8:$B$21,0),MATCH($B483,'3c Mappings'!$C$7:$O$7,0)))</f>
        <v>1.3839419856643716E-2</v>
      </c>
      <c r="AH483" s="80" t="str">
        <f>IF(AH417="-","-",AH417*INDEX('3c Mappings'!$C$8:$O$21,MATCH($C483,'3c Mappings'!$B$8:$B$21,0),MATCH($B483,'3c Mappings'!$C$7:$O$7,0)))</f>
        <v>-</v>
      </c>
      <c r="AI483" s="80" t="str">
        <f>IF(AI417="-","-",AI417*INDEX('3c Mappings'!$C$8:$O$21,MATCH($C483,'3c Mappings'!$B$8:$B$21,0),MATCH($B483,'3c Mappings'!$C$7:$O$7,0)))</f>
        <v>-</v>
      </c>
      <c r="AJ483" s="80" t="str">
        <f>IF(AJ417="-","-",AJ417*INDEX('3c Mappings'!$C$8:$O$21,MATCH($C483,'3c Mappings'!$B$8:$B$21,0),MATCH($B483,'3c Mappings'!$C$7:$O$7,0)))</f>
        <v>-</v>
      </c>
      <c r="AK483" s="80" t="str">
        <f>IF(AK417="-","-",AK417*INDEX('3c Mappings'!$C$8:$O$21,MATCH($C483,'3c Mappings'!$B$8:$B$21,0),MATCH($B483,'3c Mappings'!$C$7:$O$7,0)))</f>
        <v>-</v>
      </c>
      <c r="AL483" s="80" t="str">
        <f>IF(AL417="-","-",AL417*INDEX('3c Mappings'!$C$8:$O$21,MATCH($C483,'3c Mappings'!$B$8:$B$21,0),MATCH($B483,'3c Mappings'!$C$7:$O$7,0)))</f>
        <v>-</v>
      </c>
      <c r="AM483" s="80" t="str">
        <f>IF(AM417="-","-",AM417*INDEX('3c Mappings'!$C$8:$O$21,MATCH($C483,'3c Mappings'!$B$8:$B$21,0),MATCH($B483,'3c Mappings'!$C$7:$O$7,0)))</f>
        <v>-</v>
      </c>
      <c r="AN483" s="80" t="str">
        <f>IF(AN417="-","-",AN417*INDEX('3c Mappings'!$C$8:$O$21,MATCH($C483,'3c Mappings'!$B$8:$B$21,0),MATCH($B483,'3c Mappings'!$C$7:$O$7,0)))</f>
        <v>-</v>
      </c>
      <c r="AO483" s="80" t="str">
        <f>IF(AO417="-","-",AO417*INDEX('3c Mappings'!$C$8:$O$21,MATCH($C483,'3c Mappings'!$B$8:$B$21,0),MATCH($B483,'3c Mappings'!$C$7:$O$7,0)))</f>
        <v>-</v>
      </c>
      <c r="AP483" s="80" t="str">
        <f>IF(AP417="-","-",AP417*INDEX('3c Mappings'!$C$8:$O$21,MATCH($C483,'3c Mappings'!$B$8:$B$21,0),MATCH($B483,'3c Mappings'!$C$7:$O$7,0)))</f>
        <v>-</v>
      </c>
      <c r="AQ483" s="80" t="str">
        <f>IF(AQ417="-","-",AQ417*INDEX('3c Mappings'!$C$8:$O$21,MATCH($C483,'3c Mappings'!$B$8:$B$21,0),MATCH($B483,'3c Mappings'!$C$7:$O$7,0)))</f>
        <v>-</v>
      </c>
      <c r="AR483" s="80" t="str">
        <f>IF(AR417="-","-",AR417*INDEX('3c Mappings'!$C$8:$O$21,MATCH($C483,'3c Mappings'!$B$8:$B$21,0),MATCH($B483,'3c Mappings'!$C$7:$O$7,0)))</f>
        <v>-</v>
      </c>
      <c r="AS483" s="80" t="str">
        <f>IF(AS417="-","-",AS417*INDEX('3c Mappings'!$C$8:$O$21,MATCH($C483,'3c Mappings'!$B$8:$B$21,0),MATCH($B483,'3c Mappings'!$C$7:$O$7,0)))</f>
        <v>-</v>
      </c>
      <c r="AT483" s="80" t="str">
        <f>IF(AT417="-","-",AT417*INDEX('3c Mappings'!$C$8:$O$21,MATCH($C483,'3c Mappings'!$B$8:$B$21,0),MATCH($B483,'3c Mappings'!$C$7:$O$7,0)))</f>
        <v>-</v>
      </c>
      <c r="AU483" s="80" t="str">
        <f>IF(AU417="-","-",AU417*INDEX('3c Mappings'!$C$8:$O$21,MATCH($C483,'3c Mappings'!$B$8:$B$21,0),MATCH($B483,'3c Mappings'!$C$7:$O$7,0)))</f>
        <v>-</v>
      </c>
      <c r="AV483" s="80" t="str">
        <f>IF(AV417="-","-",AV417*INDEX('3c Mappings'!$C$8:$O$21,MATCH($C483,'3c Mappings'!$B$8:$B$21,0),MATCH($B483,'3c Mappings'!$C$7:$O$7,0)))</f>
        <v>-</v>
      </c>
      <c r="AW483" s="80" t="str">
        <f>IF(AW417="-","-",AW417*INDEX('3c Mappings'!$C$8:$O$21,MATCH($C483,'3c Mappings'!$B$8:$B$21,0),MATCH($B483,'3c Mappings'!$C$7:$O$7,0)))</f>
        <v>-</v>
      </c>
      <c r="AX483" s="80" t="str">
        <f>IF(AX417="-","-",AX417*INDEX('3c Mappings'!$C$8:$O$21,MATCH($C483,'3c Mappings'!$B$8:$B$21,0),MATCH($B483,'3c Mappings'!$C$7:$O$7,0)))</f>
        <v>-</v>
      </c>
      <c r="AY483" s="80" t="str">
        <f>IF(AY417="-","-",AY417*INDEX('3c Mappings'!$C$8:$O$21,MATCH($C483,'3c Mappings'!$B$8:$B$21,0),MATCH($B483,'3c Mappings'!$C$7:$O$7,0)))</f>
        <v>-</v>
      </c>
      <c r="AZ483" s="80" t="str">
        <f>IF(AZ417="-","-",AZ417*INDEX('3c Mappings'!$C$8:$O$21,MATCH($C483,'3c Mappings'!$B$8:$B$21,0),MATCH($B483,'3c Mappings'!$C$7:$O$7,0)))</f>
        <v>-</v>
      </c>
      <c r="BA483" s="80" t="str">
        <f>IF(BA417="-","-",BA417*INDEX('3c Mappings'!$C$8:$O$21,MATCH($C483,'3c Mappings'!$B$8:$B$21,0),MATCH($B483,'3c Mappings'!$C$7:$O$7,0)))</f>
        <v>-</v>
      </c>
      <c r="BB483" s="80" t="str">
        <f>IF(BB417="-","-",BB417*INDEX('3c Mappings'!$C$8:$O$21,MATCH($C483,'3c Mappings'!$B$8:$B$21,0),MATCH($B483,'3c Mappings'!$C$7:$O$7,0)))</f>
        <v>-</v>
      </c>
    </row>
    <row r="484" spans="1:54" s="14" customFormat="1" ht="11.45">
      <c r="A484" s="10"/>
      <c r="B484" s="72" t="s">
        <v>204</v>
      </c>
      <c r="C484" s="150" t="s">
        <v>179</v>
      </c>
      <c r="D484" s="213"/>
      <c r="E484" s="29"/>
      <c r="F484" s="80"/>
      <c r="G484" s="80"/>
      <c r="H484" s="80"/>
      <c r="I484" s="80"/>
      <c r="J484" s="80"/>
      <c r="K484" s="80"/>
      <c r="L484" s="80"/>
      <c r="M484" s="80"/>
      <c r="N484" s="82"/>
      <c r="O484" s="80"/>
      <c r="P484" s="80"/>
      <c r="Q484" s="80"/>
      <c r="R484" s="80"/>
      <c r="S484" s="80"/>
      <c r="T484" s="80"/>
      <c r="U484" s="80"/>
      <c r="V484" s="80">
        <f>IF(V418="-","-",V418*INDEX('3c Mappings'!$C$8:$O$21,MATCH($C484,'3c Mappings'!$B$8:$B$21,0),MATCH($B484,'3c Mappings'!$C$7:$O$7,0)))</f>
        <v>0</v>
      </c>
      <c r="W484" s="80">
        <f>IF(W418="-","-",W418*INDEX('3c Mappings'!$C$8:$O$21,MATCH($C484,'3c Mappings'!$B$8:$B$21,0),MATCH($B484,'3c Mappings'!$C$7:$O$7,0)))</f>
        <v>0</v>
      </c>
      <c r="X484" s="80">
        <f>IF(X418="-","-",X418*INDEX('3c Mappings'!$C$8:$O$21,MATCH($C484,'3c Mappings'!$B$8:$B$21,0),MATCH($B484,'3c Mappings'!$C$7:$O$7,0)))</f>
        <v>0</v>
      </c>
      <c r="Y484" s="80">
        <f>IF(Y418="-","-",Y418*INDEX('3c Mappings'!$C$8:$O$21,MATCH($C484,'3c Mappings'!$B$8:$B$21,0),MATCH($B484,'3c Mappings'!$C$7:$O$7,0)))</f>
        <v>0</v>
      </c>
      <c r="Z484" s="80">
        <f>IF(Z418="-","-",Z418*INDEX('3c Mappings'!$C$8:$O$21,MATCH($C484,'3c Mappings'!$B$8:$B$21,0),MATCH($B484,'3c Mappings'!$C$7:$O$7,0)))</f>
        <v>0</v>
      </c>
      <c r="AA484" s="80">
        <f>IF(AA418="-","-",AA418*INDEX('3c Mappings'!$C$8:$O$21,MATCH($C484,'3c Mappings'!$B$8:$B$21,0),MATCH($B484,'3c Mappings'!$C$7:$O$7,0)))</f>
        <v>0</v>
      </c>
      <c r="AB484" s="80">
        <f>IF(AB418="-","-",AB418*INDEX('3c Mappings'!$C$8:$O$21,MATCH($C484,'3c Mappings'!$B$8:$B$21,0),MATCH($B484,'3c Mappings'!$C$7:$O$7,0)))</f>
        <v>0</v>
      </c>
      <c r="AC484" s="80">
        <f>IF(AC418="-","-",AC418*INDEX('3c Mappings'!$C$8:$O$21,MATCH($C484,'3c Mappings'!$B$8:$B$21,0),MATCH($B484,'3c Mappings'!$C$7:$O$7,0)))</f>
        <v>0</v>
      </c>
      <c r="AD484" s="80">
        <f>IF(AD418="-","-",AD418*INDEX('3c Mappings'!$C$8:$O$21,MATCH($C484,'3c Mappings'!$B$8:$B$21,0),MATCH($B484,'3c Mappings'!$C$7:$O$7,0)))</f>
        <v>0</v>
      </c>
      <c r="AE484" s="80">
        <f>IF(AE418="-","-",AE418*INDEX('3c Mappings'!$C$8:$O$21,MATCH($C484,'3c Mappings'!$B$8:$B$21,0),MATCH($B484,'3c Mappings'!$C$7:$O$7,0)))</f>
        <v>0</v>
      </c>
      <c r="AF484" s="80">
        <f>IF(AF418="-","-",AF418*INDEX('3c Mappings'!$C$8:$O$21,MATCH($C484,'3c Mappings'!$B$8:$B$21,0),MATCH($B484,'3c Mappings'!$C$7:$O$7,0)))</f>
        <v>0</v>
      </c>
      <c r="AG484" s="80">
        <f>IF(AG418="-","-",AG418*INDEX('3c Mappings'!$C$8:$O$21,MATCH($C484,'3c Mappings'!$B$8:$B$21,0),MATCH($B484,'3c Mappings'!$C$7:$O$7,0)))</f>
        <v>0</v>
      </c>
      <c r="AH484" s="80" t="str">
        <f>IF(AH418="-","-",AH418*INDEX('3c Mappings'!$C$8:$O$21,MATCH($C484,'3c Mappings'!$B$8:$B$21,0),MATCH($B484,'3c Mappings'!$C$7:$O$7,0)))</f>
        <v>-</v>
      </c>
      <c r="AI484" s="80" t="str">
        <f>IF(AI418="-","-",AI418*INDEX('3c Mappings'!$C$8:$O$21,MATCH($C484,'3c Mappings'!$B$8:$B$21,0),MATCH($B484,'3c Mappings'!$C$7:$O$7,0)))</f>
        <v>-</v>
      </c>
      <c r="AJ484" s="80" t="str">
        <f>IF(AJ418="-","-",AJ418*INDEX('3c Mappings'!$C$8:$O$21,MATCH($C484,'3c Mappings'!$B$8:$B$21,0),MATCH($B484,'3c Mappings'!$C$7:$O$7,0)))</f>
        <v>-</v>
      </c>
      <c r="AK484" s="80" t="str">
        <f>IF(AK418="-","-",AK418*INDEX('3c Mappings'!$C$8:$O$21,MATCH($C484,'3c Mappings'!$B$8:$B$21,0),MATCH($B484,'3c Mappings'!$C$7:$O$7,0)))</f>
        <v>-</v>
      </c>
      <c r="AL484" s="80" t="str">
        <f>IF(AL418="-","-",AL418*INDEX('3c Mappings'!$C$8:$O$21,MATCH($C484,'3c Mappings'!$B$8:$B$21,0),MATCH($B484,'3c Mappings'!$C$7:$O$7,0)))</f>
        <v>-</v>
      </c>
      <c r="AM484" s="80" t="str">
        <f>IF(AM418="-","-",AM418*INDEX('3c Mappings'!$C$8:$O$21,MATCH($C484,'3c Mappings'!$B$8:$B$21,0),MATCH($B484,'3c Mappings'!$C$7:$O$7,0)))</f>
        <v>-</v>
      </c>
      <c r="AN484" s="80" t="str">
        <f>IF(AN418="-","-",AN418*INDEX('3c Mappings'!$C$8:$O$21,MATCH($C484,'3c Mappings'!$B$8:$B$21,0),MATCH($B484,'3c Mappings'!$C$7:$O$7,0)))</f>
        <v>-</v>
      </c>
      <c r="AO484" s="80" t="str">
        <f>IF(AO418="-","-",AO418*INDEX('3c Mappings'!$C$8:$O$21,MATCH($C484,'3c Mappings'!$B$8:$B$21,0),MATCH($B484,'3c Mappings'!$C$7:$O$7,0)))</f>
        <v>-</v>
      </c>
      <c r="AP484" s="80" t="str">
        <f>IF(AP418="-","-",AP418*INDEX('3c Mappings'!$C$8:$O$21,MATCH($C484,'3c Mappings'!$B$8:$B$21,0),MATCH($B484,'3c Mappings'!$C$7:$O$7,0)))</f>
        <v>-</v>
      </c>
      <c r="AQ484" s="80" t="str">
        <f>IF(AQ418="-","-",AQ418*INDEX('3c Mappings'!$C$8:$O$21,MATCH($C484,'3c Mappings'!$B$8:$B$21,0),MATCH($B484,'3c Mappings'!$C$7:$O$7,0)))</f>
        <v>-</v>
      </c>
      <c r="AR484" s="80" t="str">
        <f>IF(AR418="-","-",AR418*INDEX('3c Mappings'!$C$8:$O$21,MATCH($C484,'3c Mappings'!$B$8:$B$21,0),MATCH($B484,'3c Mappings'!$C$7:$O$7,0)))</f>
        <v>-</v>
      </c>
      <c r="AS484" s="80" t="str">
        <f>IF(AS418="-","-",AS418*INDEX('3c Mappings'!$C$8:$O$21,MATCH($C484,'3c Mappings'!$B$8:$B$21,0),MATCH($B484,'3c Mappings'!$C$7:$O$7,0)))</f>
        <v>-</v>
      </c>
      <c r="AT484" s="80" t="str">
        <f>IF(AT418="-","-",AT418*INDEX('3c Mappings'!$C$8:$O$21,MATCH($C484,'3c Mappings'!$B$8:$B$21,0),MATCH($B484,'3c Mappings'!$C$7:$O$7,0)))</f>
        <v>-</v>
      </c>
      <c r="AU484" s="80" t="str">
        <f>IF(AU418="-","-",AU418*INDEX('3c Mappings'!$C$8:$O$21,MATCH($C484,'3c Mappings'!$B$8:$B$21,0),MATCH($B484,'3c Mappings'!$C$7:$O$7,0)))</f>
        <v>-</v>
      </c>
      <c r="AV484" s="80" t="str">
        <f>IF(AV418="-","-",AV418*INDEX('3c Mappings'!$C$8:$O$21,MATCH($C484,'3c Mappings'!$B$8:$B$21,0),MATCH($B484,'3c Mappings'!$C$7:$O$7,0)))</f>
        <v>-</v>
      </c>
      <c r="AW484" s="80" t="str">
        <f>IF(AW418="-","-",AW418*INDEX('3c Mappings'!$C$8:$O$21,MATCH($C484,'3c Mappings'!$B$8:$B$21,0),MATCH($B484,'3c Mappings'!$C$7:$O$7,0)))</f>
        <v>-</v>
      </c>
      <c r="AX484" s="80" t="str">
        <f>IF(AX418="-","-",AX418*INDEX('3c Mappings'!$C$8:$O$21,MATCH($C484,'3c Mappings'!$B$8:$B$21,0),MATCH($B484,'3c Mappings'!$C$7:$O$7,0)))</f>
        <v>-</v>
      </c>
      <c r="AY484" s="80" t="str">
        <f>IF(AY418="-","-",AY418*INDEX('3c Mappings'!$C$8:$O$21,MATCH($C484,'3c Mappings'!$B$8:$B$21,0),MATCH($B484,'3c Mappings'!$C$7:$O$7,0)))</f>
        <v>-</v>
      </c>
      <c r="AZ484" s="80" t="str">
        <f>IF(AZ418="-","-",AZ418*INDEX('3c Mappings'!$C$8:$O$21,MATCH($C484,'3c Mappings'!$B$8:$B$21,0),MATCH($B484,'3c Mappings'!$C$7:$O$7,0)))</f>
        <v>-</v>
      </c>
      <c r="BA484" s="80" t="str">
        <f>IF(BA418="-","-",BA418*INDEX('3c Mappings'!$C$8:$O$21,MATCH($C484,'3c Mappings'!$B$8:$B$21,0),MATCH($B484,'3c Mappings'!$C$7:$O$7,0)))</f>
        <v>-</v>
      </c>
      <c r="BB484" s="80" t="str">
        <f>IF(BB418="-","-",BB418*INDEX('3c Mappings'!$C$8:$O$21,MATCH($C484,'3c Mappings'!$B$8:$B$21,0),MATCH($B484,'3c Mappings'!$C$7:$O$7,0)))</f>
        <v>-</v>
      </c>
    </row>
    <row r="485" spans="1:54" s="14" customFormat="1" ht="11.45">
      <c r="A485" s="10"/>
      <c r="B485" s="72" t="s">
        <v>205</v>
      </c>
      <c r="C485" s="150" t="s">
        <v>179</v>
      </c>
      <c r="D485" s="213"/>
      <c r="E485" s="29"/>
      <c r="F485" s="80"/>
      <c r="G485" s="80"/>
      <c r="H485" s="80"/>
      <c r="I485" s="80"/>
      <c r="J485" s="80"/>
      <c r="K485" s="80"/>
      <c r="L485" s="80"/>
      <c r="M485" s="80"/>
      <c r="N485" s="82"/>
      <c r="O485" s="80"/>
      <c r="P485" s="80"/>
      <c r="Q485" s="80"/>
      <c r="R485" s="80"/>
      <c r="S485" s="80"/>
      <c r="T485" s="80"/>
      <c r="U485" s="80"/>
      <c r="V485" s="80">
        <f>IF(V419="-","-",V419*INDEX('3c Mappings'!$C$8:$O$21,MATCH($C485,'3c Mappings'!$B$8:$B$21,0),MATCH($B485,'3c Mappings'!$C$7:$O$7,0)))</f>
        <v>0</v>
      </c>
      <c r="W485" s="80">
        <f>IF(W419="-","-",W419*INDEX('3c Mappings'!$C$8:$O$21,MATCH($C485,'3c Mappings'!$B$8:$B$21,0),MATCH($B485,'3c Mappings'!$C$7:$O$7,0)))</f>
        <v>0</v>
      </c>
      <c r="X485" s="80">
        <f>IF(X419="-","-",X419*INDEX('3c Mappings'!$C$8:$O$21,MATCH($C485,'3c Mappings'!$B$8:$B$21,0),MATCH($B485,'3c Mappings'!$C$7:$O$7,0)))</f>
        <v>0</v>
      </c>
      <c r="Y485" s="80">
        <f>IF(Y419="-","-",Y419*INDEX('3c Mappings'!$C$8:$O$21,MATCH($C485,'3c Mappings'!$B$8:$B$21,0),MATCH($B485,'3c Mappings'!$C$7:$O$7,0)))</f>
        <v>0</v>
      </c>
      <c r="Z485" s="80">
        <f>IF(Z419="-","-",Z419*INDEX('3c Mappings'!$C$8:$O$21,MATCH($C485,'3c Mappings'!$B$8:$B$21,0),MATCH($B485,'3c Mappings'!$C$7:$O$7,0)))</f>
        <v>0</v>
      </c>
      <c r="AA485" s="80">
        <f>IF(AA419="-","-",AA419*INDEX('3c Mappings'!$C$8:$O$21,MATCH($C485,'3c Mappings'!$B$8:$B$21,0),MATCH($B485,'3c Mappings'!$C$7:$O$7,0)))</f>
        <v>0</v>
      </c>
      <c r="AB485" s="80">
        <f>IF(AB419="-","-",AB419*INDEX('3c Mappings'!$C$8:$O$21,MATCH($C485,'3c Mappings'!$B$8:$B$21,0),MATCH($B485,'3c Mappings'!$C$7:$O$7,0)))</f>
        <v>0</v>
      </c>
      <c r="AC485" s="80">
        <f>IF(AC419="-","-",AC419*INDEX('3c Mappings'!$C$8:$O$21,MATCH($C485,'3c Mappings'!$B$8:$B$21,0),MATCH($B485,'3c Mappings'!$C$7:$O$7,0)))</f>
        <v>0</v>
      </c>
      <c r="AD485" s="80">
        <f>IF(AD419="-","-",AD419*INDEX('3c Mappings'!$C$8:$O$21,MATCH($C485,'3c Mappings'!$B$8:$B$21,0),MATCH($B485,'3c Mappings'!$C$7:$O$7,0)))</f>
        <v>0</v>
      </c>
      <c r="AE485" s="80">
        <f>IF(AE419="-","-",AE419*INDEX('3c Mappings'!$C$8:$O$21,MATCH($C485,'3c Mappings'!$B$8:$B$21,0),MATCH($B485,'3c Mappings'!$C$7:$O$7,0)))</f>
        <v>0</v>
      </c>
      <c r="AF485" s="80">
        <f>IF(AF419="-","-",AF419*INDEX('3c Mappings'!$C$8:$O$21,MATCH($C485,'3c Mappings'!$B$8:$B$21,0),MATCH($B485,'3c Mappings'!$C$7:$O$7,0)))</f>
        <v>0</v>
      </c>
      <c r="AG485" s="80">
        <f>IF(AG419="-","-",AG419*INDEX('3c Mappings'!$C$8:$O$21,MATCH($C485,'3c Mappings'!$B$8:$B$21,0),MATCH($B485,'3c Mappings'!$C$7:$O$7,0)))</f>
        <v>0</v>
      </c>
      <c r="AH485" s="80" t="str">
        <f>IF(AH419="-","-",AH419*INDEX('3c Mappings'!$C$8:$O$21,MATCH($C485,'3c Mappings'!$B$8:$B$21,0),MATCH($B485,'3c Mappings'!$C$7:$O$7,0)))</f>
        <v>-</v>
      </c>
      <c r="AI485" s="80" t="str">
        <f>IF(AI419="-","-",AI419*INDEX('3c Mappings'!$C$8:$O$21,MATCH($C485,'3c Mappings'!$B$8:$B$21,0),MATCH($B485,'3c Mappings'!$C$7:$O$7,0)))</f>
        <v>-</v>
      </c>
      <c r="AJ485" s="80" t="str">
        <f>IF(AJ419="-","-",AJ419*INDEX('3c Mappings'!$C$8:$O$21,MATCH($C485,'3c Mappings'!$B$8:$B$21,0),MATCH($B485,'3c Mappings'!$C$7:$O$7,0)))</f>
        <v>-</v>
      </c>
      <c r="AK485" s="80" t="str">
        <f>IF(AK419="-","-",AK419*INDEX('3c Mappings'!$C$8:$O$21,MATCH($C485,'3c Mappings'!$B$8:$B$21,0),MATCH($B485,'3c Mappings'!$C$7:$O$7,0)))</f>
        <v>-</v>
      </c>
      <c r="AL485" s="80" t="str">
        <f>IF(AL419="-","-",AL419*INDEX('3c Mappings'!$C$8:$O$21,MATCH($C485,'3c Mappings'!$B$8:$B$21,0),MATCH($B485,'3c Mappings'!$C$7:$O$7,0)))</f>
        <v>-</v>
      </c>
      <c r="AM485" s="80" t="str">
        <f>IF(AM419="-","-",AM419*INDEX('3c Mappings'!$C$8:$O$21,MATCH($C485,'3c Mappings'!$B$8:$B$21,0),MATCH($B485,'3c Mappings'!$C$7:$O$7,0)))</f>
        <v>-</v>
      </c>
      <c r="AN485" s="80" t="str">
        <f>IF(AN419="-","-",AN419*INDEX('3c Mappings'!$C$8:$O$21,MATCH($C485,'3c Mappings'!$B$8:$B$21,0),MATCH($B485,'3c Mappings'!$C$7:$O$7,0)))</f>
        <v>-</v>
      </c>
      <c r="AO485" s="80" t="str">
        <f>IF(AO419="-","-",AO419*INDEX('3c Mappings'!$C$8:$O$21,MATCH($C485,'3c Mappings'!$B$8:$B$21,0),MATCH($B485,'3c Mappings'!$C$7:$O$7,0)))</f>
        <v>-</v>
      </c>
      <c r="AP485" s="80" t="str">
        <f>IF(AP419="-","-",AP419*INDEX('3c Mappings'!$C$8:$O$21,MATCH($C485,'3c Mappings'!$B$8:$B$21,0),MATCH($B485,'3c Mappings'!$C$7:$O$7,0)))</f>
        <v>-</v>
      </c>
      <c r="AQ485" s="80" t="str">
        <f>IF(AQ419="-","-",AQ419*INDEX('3c Mappings'!$C$8:$O$21,MATCH($C485,'3c Mappings'!$B$8:$B$21,0),MATCH($B485,'3c Mappings'!$C$7:$O$7,0)))</f>
        <v>-</v>
      </c>
      <c r="AR485" s="80" t="str">
        <f>IF(AR419="-","-",AR419*INDEX('3c Mappings'!$C$8:$O$21,MATCH($C485,'3c Mappings'!$B$8:$B$21,0),MATCH($B485,'3c Mappings'!$C$7:$O$7,0)))</f>
        <v>-</v>
      </c>
      <c r="AS485" s="80" t="str">
        <f>IF(AS419="-","-",AS419*INDEX('3c Mappings'!$C$8:$O$21,MATCH($C485,'3c Mappings'!$B$8:$B$21,0),MATCH($B485,'3c Mappings'!$C$7:$O$7,0)))</f>
        <v>-</v>
      </c>
      <c r="AT485" s="80" t="str">
        <f>IF(AT419="-","-",AT419*INDEX('3c Mappings'!$C$8:$O$21,MATCH($C485,'3c Mappings'!$B$8:$B$21,0),MATCH($B485,'3c Mappings'!$C$7:$O$7,0)))</f>
        <v>-</v>
      </c>
      <c r="AU485" s="80" t="str">
        <f>IF(AU419="-","-",AU419*INDEX('3c Mappings'!$C$8:$O$21,MATCH($C485,'3c Mappings'!$B$8:$B$21,0),MATCH($B485,'3c Mappings'!$C$7:$O$7,0)))</f>
        <v>-</v>
      </c>
      <c r="AV485" s="80" t="str">
        <f>IF(AV419="-","-",AV419*INDEX('3c Mappings'!$C$8:$O$21,MATCH($C485,'3c Mappings'!$B$8:$B$21,0),MATCH($B485,'3c Mappings'!$C$7:$O$7,0)))</f>
        <v>-</v>
      </c>
      <c r="AW485" s="80" t="str">
        <f>IF(AW419="-","-",AW419*INDEX('3c Mappings'!$C$8:$O$21,MATCH($C485,'3c Mappings'!$B$8:$B$21,0),MATCH($B485,'3c Mappings'!$C$7:$O$7,0)))</f>
        <v>-</v>
      </c>
      <c r="AX485" s="80" t="str">
        <f>IF(AX419="-","-",AX419*INDEX('3c Mappings'!$C$8:$O$21,MATCH($C485,'3c Mappings'!$B$8:$B$21,0),MATCH($B485,'3c Mappings'!$C$7:$O$7,0)))</f>
        <v>-</v>
      </c>
      <c r="AY485" s="80" t="str">
        <f>IF(AY419="-","-",AY419*INDEX('3c Mappings'!$C$8:$O$21,MATCH($C485,'3c Mappings'!$B$8:$B$21,0),MATCH($B485,'3c Mappings'!$C$7:$O$7,0)))</f>
        <v>-</v>
      </c>
      <c r="AZ485" s="80" t="str">
        <f>IF(AZ419="-","-",AZ419*INDEX('3c Mappings'!$C$8:$O$21,MATCH($C485,'3c Mappings'!$B$8:$B$21,0),MATCH($B485,'3c Mappings'!$C$7:$O$7,0)))</f>
        <v>-</v>
      </c>
      <c r="BA485" s="80" t="str">
        <f>IF(BA419="-","-",BA419*INDEX('3c Mappings'!$C$8:$O$21,MATCH($C485,'3c Mappings'!$B$8:$B$21,0),MATCH($B485,'3c Mappings'!$C$7:$O$7,0)))</f>
        <v>-</v>
      </c>
      <c r="BB485" s="80" t="str">
        <f>IF(BB419="-","-",BB419*INDEX('3c Mappings'!$C$8:$O$21,MATCH($C485,'3c Mappings'!$B$8:$B$21,0),MATCH($B485,'3c Mappings'!$C$7:$O$7,0)))</f>
        <v>-</v>
      </c>
    </row>
    <row r="486" spans="1:54" s="14" customFormat="1" ht="11.45">
      <c r="A486" s="10"/>
      <c r="B486" s="72" t="s">
        <v>206</v>
      </c>
      <c r="C486" s="150" t="s">
        <v>179</v>
      </c>
      <c r="D486" s="213"/>
      <c r="E486" s="29"/>
      <c r="F486" s="80"/>
      <c r="G486" s="80"/>
      <c r="H486" s="80"/>
      <c r="I486" s="80"/>
      <c r="J486" s="80"/>
      <c r="K486" s="80"/>
      <c r="L486" s="80"/>
      <c r="M486" s="80"/>
      <c r="N486" s="82"/>
      <c r="O486" s="80"/>
      <c r="P486" s="80"/>
      <c r="Q486" s="80"/>
      <c r="R486" s="80"/>
      <c r="S486" s="80"/>
      <c r="T486" s="80"/>
      <c r="U486" s="80"/>
      <c r="V486" s="80">
        <f>IF(V420="-","-",V420*INDEX('3c Mappings'!$C$8:$O$21,MATCH($C486,'3c Mappings'!$B$8:$B$21,0),MATCH($B486,'3c Mappings'!$C$7:$O$7,0)))</f>
        <v>0</v>
      </c>
      <c r="W486" s="80">
        <f>IF(W420="-","-",W420*INDEX('3c Mappings'!$C$8:$O$21,MATCH($C486,'3c Mappings'!$B$8:$B$21,0),MATCH($B486,'3c Mappings'!$C$7:$O$7,0)))</f>
        <v>0</v>
      </c>
      <c r="X486" s="80">
        <f>IF(X420="-","-",X420*INDEX('3c Mappings'!$C$8:$O$21,MATCH($C486,'3c Mappings'!$B$8:$B$21,0),MATCH($B486,'3c Mappings'!$C$7:$O$7,0)))</f>
        <v>0</v>
      </c>
      <c r="Y486" s="80">
        <f>IF(Y420="-","-",Y420*INDEX('3c Mappings'!$C$8:$O$21,MATCH($C486,'3c Mappings'!$B$8:$B$21,0),MATCH($B486,'3c Mappings'!$C$7:$O$7,0)))</f>
        <v>0</v>
      </c>
      <c r="Z486" s="80">
        <f>IF(Z420="-","-",Z420*INDEX('3c Mappings'!$C$8:$O$21,MATCH($C486,'3c Mappings'!$B$8:$B$21,0),MATCH($B486,'3c Mappings'!$C$7:$O$7,0)))</f>
        <v>0</v>
      </c>
      <c r="AA486" s="80">
        <f>IF(AA420="-","-",AA420*INDEX('3c Mappings'!$C$8:$O$21,MATCH($C486,'3c Mappings'!$B$8:$B$21,0),MATCH($B486,'3c Mappings'!$C$7:$O$7,0)))</f>
        <v>0</v>
      </c>
      <c r="AB486" s="80">
        <f>IF(AB420="-","-",AB420*INDEX('3c Mappings'!$C$8:$O$21,MATCH($C486,'3c Mappings'!$B$8:$B$21,0),MATCH($B486,'3c Mappings'!$C$7:$O$7,0)))</f>
        <v>0</v>
      </c>
      <c r="AC486" s="80">
        <f>IF(AC420="-","-",AC420*INDEX('3c Mappings'!$C$8:$O$21,MATCH($C486,'3c Mappings'!$B$8:$B$21,0),MATCH($B486,'3c Mappings'!$C$7:$O$7,0)))</f>
        <v>0</v>
      </c>
      <c r="AD486" s="80">
        <f>IF(AD420="-","-",AD420*INDEX('3c Mappings'!$C$8:$O$21,MATCH($C486,'3c Mappings'!$B$8:$B$21,0),MATCH($B486,'3c Mappings'!$C$7:$O$7,0)))</f>
        <v>0</v>
      </c>
      <c r="AE486" s="80">
        <f>IF(AE420="-","-",AE420*INDEX('3c Mappings'!$C$8:$O$21,MATCH($C486,'3c Mappings'!$B$8:$B$21,0),MATCH($B486,'3c Mappings'!$C$7:$O$7,0)))</f>
        <v>0</v>
      </c>
      <c r="AF486" s="80">
        <f>IF(AF420="-","-",AF420*INDEX('3c Mappings'!$C$8:$O$21,MATCH($C486,'3c Mappings'!$B$8:$B$21,0),MATCH($B486,'3c Mappings'!$C$7:$O$7,0)))</f>
        <v>0</v>
      </c>
      <c r="AG486" s="80">
        <f>IF(AG420="-","-",AG420*INDEX('3c Mappings'!$C$8:$O$21,MATCH($C486,'3c Mappings'!$B$8:$B$21,0),MATCH($B486,'3c Mappings'!$C$7:$O$7,0)))</f>
        <v>0</v>
      </c>
      <c r="AH486" s="80" t="str">
        <f>IF(AH420="-","-",AH420*INDEX('3c Mappings'!$C$8:$O$21,MATCH($C486,'3c Mappings'!$B$8:$B$21,0),MATCH($B486,'3c Mappings'!$C$7:$O$7,0)))</f>
        <v>-</v>
      </c>
      <c r="AI486" s="80" t="str">
        <f>IF(AI420="-","-",AI420*INDEX('3c Mappings'!$C$8:$O$21,MATCH($C486,'3c Mappings'!$B$8:$B$21,0),MATCH($B486,'3c Mappings'!$C$7:$O$7,0)))</f>
        <v>-</v>
      </c>
      <c r="AJ486" s="80" t="str">
        <f>IF(AJ420="-","-",AJ420*INDEX('3c Mappings'!$C$8:$O$21,MATCH($C486,'3c Mappings'!$B$8:$B$21,0),MATCH($B486,'3c Mappings'!$C$7:$O$7,0)))</f>
        <v>-</v>
      </c>
      <c r="AK486" s="80" t="str">
        <f>IF(AK420="-","-",AK420*INDEX('3c Mappings'!$C$8:$O$21,MATCH($C486,'3c Mappings'!$B$8:$B$21,0),MATCH($B486,'3c Mappings'!$C$7:$O$7,0)))</f>
        <v>-</v>
      </c>
      <c r="AL486" s="80" t="str">
        <f>IF(AL420="-","-",AL420*INDEX('3c Mappings'!$C$8:$O$21,MATCH($C486,'3c Mappings'!$B$8:$B$21,0),MATCH($B486,'3c Mappings'!$C$7:$O$7,0)))</f>
        <v>-</v>
      </c>
      <c r="AM486" s="80" t="str">
        <f>IF(AM420="-","-",AM420*INDEX('3c Mappings'!$C$8:$O$21,MATCH($C486,'3c Mappings'!$B$8:$B$21,0),MATCH($B486,'3c Mappings'!$C$7:$O$7,0)))</f>
        <v>-</v>
      </c>
      <c r="AN486" s="80" t="str">
        <f>IF(AN420="-","-",AN420*INDEX('3c Mappings'!$C$8:$O$21,MATCH($C486,'3c Mappings'!$B$8:$B$21,0),MATCH($B486,'3c Mappings'!$C$7:$O$7,0)))</f>
        <v>-</v>
      </c>
      <c r="AO486" s="80" t="str">
        <f>IF(AO420="-","-",AO420*INDEX('3c Mappings'!$C$8:$O$21,MATCH($C486,'3c Mappings'!$B$8:$B$21,0),MATCH($B486,'3c Mappings'!$C$7:$O$7,0)))</f>
        <v>-</v>
      </c>
      <c r="AP486" s="80" t="str">
        <f>IF(AP420="-","-",AP420*INDEX('3c Mappings'!$C$8:$O$21,MATCH($C486,'3c Mappings'!$B$8:$B$21,0),MATCH($B486,'3c Mappings'!$C$7:$O$7,0)))</f>
        <v>-</v>
      </c>
      <c r="AQ486" s="80" t="str">
        <f>IF(AQ420="-","-",AQ420*INDEX('3c Mappings'!$C$8:$O$21,MATCH($C486,'3c Mappings'!$B$8:$B$21,0),MATCH($B486,'3c Mappings'!$C$7:$O$7,0)))</f>
        <v>-</v>
      </c>
      <c r="AR486" s="80" t="str">
        <f>IF(AR420="-","-",AR420*INDEX('3c Mappings'!$C$8:$O$21,MATCH($C486,'3c Mappings'!$B$8:$B$21,0),MATCH($B486,'3c Mappings'!$C$7:$O$7,0)))</f>
        <v>-</v>
      </c>
      <c r="AS486" s="80" t="str">
        <f>IF(AS420="-","-",AS420*INDEX('3c Mappings'!$C$8:$O$21,MATCH($C486,'3c Mappings'!$B$8:$B$21,0),MATCH($B486,'3c Mappings'!$C$7:$O$7,0)))</f>
        <v>-</v>
      </c>
      <c r="AT486" s="80" t="str">
        <f>IF(AT420="-","-",AT420*INDEX('3c Mappings'!$C$8:$O$21,MATCH($C486,'3c Mappings'!$B$8:$B$21,0),MATCH($B486,'3c Mappings'!$C$7:$O$7,0)))</f>
        <v>-</v>
      </c>
      <c r="AU486" s="80" t="str">
        <f>IF(AU420="-","-",AU420*INDEX('3c Mappings'!$C$8:$O$21,MATCH($C486,'3c Mappings'!$B$8:$B$21,0),MATCH($B486,'3c Mappings'!$C$7:$O$7,0)))</f>
        <v>-</v>
      </c>
      <c r="AV486" s="80" t="str">
        <f>IF(AV420="-","-",AV420*INDEX('3c Mappings'!$C$8:$O$21,MATCH($C486,'3c Mappings'!$B$8:$B$21,0),MATCH($B486,'3c Mappings'!$C$7:$O$7,0)))</f>
        <v>-</v>
      </c>
      <c r="AW486" s="80" t="str">
        <f>IF(AW420="-","-",AW420*INDEX('3c Mappings'!$C$8:$O$21,MATCH($C486,'3c Mappings'!$B$8:$B$21,0),MATCH($B486,'3c Mappings'!$C$7:$O$7,0)))</f>
        <v>-</v>
      </c>
      <c r="AX486" s="80" t="str">
        <f>IF(AX420="-","-",AX420*INDEX('3c Mappings'!$C$8:$O$21,MATCH($C486,'3c Mappings'!$B$8:$B$21,0),MATCH($B486,'3c Mappings'!$C$7:$O$7,0)))</f>
        <v>-</v>
      </c>
      <c r="AY486" s="80" t="str">
        <f>IF(AY420="-","-",AY420*INDEX('3c Mappings'!$C$8:$O$21,MATCH($C486,'3c Mappings'!$B$8:$B$21,0),MATCH($B486,'3c Mappings'!$C$7:$O$7,0)))</f>
        <v>-</v>
      </c>
      <c r="AZ486" s="80" t="str">
        <f>IF(AZ420="-","-",AZ420*INDEX('3c Mappings'!$C$8:$O$21,MATCH($C486,'3c Mappings'!$B$8:$B$21,0),MATCH($B486,'3c Mappings'!$C$7:$O$7,0)))</f>
        <v>-</v>
      </c>
      <c r="BA486" s="80" t="str">
        <f>IF(BA420="-","-",BA420*INDEX('3c Mappings'!$C$8:$O$21,MATCH($C486,'3c Mappings'!$B$8:$B$21,0),MATCH($B486,'3c Mappings'!$C$7:$O$7,0)))</f>
        <v>-</v>
      </c>
      <c r="BB486" s="80" t="str">
        <f>IF(BB420="-","-",BB420*INDEX('3c Mappings'!$C$8:$O$21,MATCH($C486,'3c Mappings'!$B$8:$B$21,0),MATCH($B486,'3c Mappings'!$C$7:$O$7,0)))</f>
        <v>-</v>
      </c>
    </row>
    <row r="487" spans="1:54" s="14" customFormat="1" ht="11.45">
      <c r="A487" s="10"/>
      <c r="B487" s="72" t="s">
        <v>207</v>
      </c>
      <c r="C487" s="150" t="s">
        <v>179</v>
      </c>
      <c r="D487" s="213"/>
      <c r="E487" s="29"/>
      <c r="F487" s="80"/>
      <c r="G487" s="80"/>
      <c r="H487" s="80"/>
      <c r="I487" s="80"/>
      <c r="J487" s="80"/>
      <c r="K487" s="80"/>
      <c r="L487" s="80"/>
      <c r="M487" s="80"/>
      <c r="N487" s="82"/>
      <c r="O487" s="80"/>
      <c r="P487" s="80"/>
      <c r="Q487" s="80"/>
      <c r="R487" s="80"/>
      <c r="S487" s="80"/>
      <c r="T487" s="80"/>
      <c r="U487" s="80"/>
      <c r="V487" s="80">
        <f>IF(V421="-","-",V421*INDEX('3c Mappings'!$C$8:$O$21,MATCH($C487,'3c Mappings'!$B$8:$B$21,0),MATCH($B487,'3c Mappings'!$C$7:$O$7,0)))</f>
        <v>1.9942290552173348E-3</v>
      </c>
      <c r="W487" s="80">
        <f>IF(W421="-","-",W421*INDEX('3c Mappings'!$C$8:$O$21,MATCH($C487,'3c Mappings'!$B$8:$B$21,0),MATCH($B487,'3c Mappings'!$C$7:$O$7,0)))</f>
        <v>2.583707596606442E-3</v>
      </c>
      <c r="X487" s="80">
        <f>IF(X421="-","-",X421*INDEX('3c Mappings'!$C$8:$O$21,MATCH($C487,'3c Mappings'!$B$8:$B$21,0),MATCH($B487,'3c Mappings'!$C$7:$O$7,0)))</f>
        <v>2.194232526573798E-3</v>
      </c>
      <c r="Y487" s="80">
        <f>IF(Y421="-","-",Y421*INDEX('3c Mappings'!$C$8:$O$21,MATCH($C487,'3c Mappings'!$B$8:$B$21,0),MATCH($B487,'3c Mappings'!$C$7:$O$7,0)))</f>
        <v>2.194232526573798E-3</v>
      </c>
      <c r="Z487" s="80">
        <f>IF(Z421="-","-",Z421*INDEX('3c Mappings'!$C$8:$O$21,MATCH($C487,'3c Mappings'!$B$8:$B$21,0),MATCH($B487,'3c Mappings'!$C$7:$O$7,0)))</f>
        <v>2.6404513427647561E-3</v>
      </c>
      <c r="AA487" s="80">
        <f>IF(AA421="-","-",AA421*INDEX('3c Mappings'!$C$8:$O$21,MATCH($C487,'3c Mappings'!$B$8:$B$21,0),MATCH($B487,'3c Mappings'!$C$7:$O$7,0)))</f>
        <v>2.6404513427647561E-3</v>
      </c>
      <c r="AB487" s="80">
        <f>IF(AB421="-","-",AB421*INDEX('3c Mappings'!$C$8:$O$21,MATCH($C487,'3c Mappings'!$B$8:$B$21,0),MATCH($B487,'3c Mappings'!$C$7:$O$7,0)))</f>
        <v>2.3293174798129234E-3</v>
      </c>
      <c r="AC487" s="80">
        <f>IF(AC421="-","-",AC421*INDEX('3c Mappings'!$C$8:$O$21,MATCH($C487,'3c Mappings'!$B$8:$B$21,0),MATCH($B487,'3c Mappings'!$C$7:$O$7,0)))</f>
        <v>2.3293174798129234E-3</v>
      </c>
      <c r="AD487" s="80">
        <f>IF(AD421="-","-",AD421*INDEX('3c Mappings'!$C$8:$O$21,MATCH($C487,'3c Mappings'!$B$8:$B$21,0),MATCH($B487,'3c Mappings'!$C$7:$O$7,0)))</f>
        <v>1.2536952807841928E-3</v>
      </c>
      <c r="AE487" s="80">
        <f>IF(AE421="-","-",AE421*INDEX('3c Mappings'!$C$8:$O$21,MATCH($C487,'3c Mappings'!$B$8:$B$21,0),MATCH($B487,'3c Mappings'!$C$7:$O$7,0)))</f>
        <v>1.2536952807841928E-3</v>
      </c>
      <c r="AF487" s="80">
        <f>IF(AF421="-","-",AF421*INDEX('3c Mappings'!$C$8:$O$21,MATCH($C487,'3c Mappings'!$B$8:$B$21,0),MATCH($B487,'3c Mappings'!$C$7:$O$7,0)))</f>
        <v>2.3163805519393001E-3</v>
      </c>
      <c r="AG487" s="80">
        <f>IF(AG421="-","-",AG421*INDEX('3c Mappings'!$C$8:$O$21,MATCH($C487,'3c Mappings'!$B$8:$B$21,0),MATCH($B487,'3c Mappings'!$C$7:$O$7,0)))</f>
        <v>2.3163805519393001E-3</v>
      </c>
      <c r="AH487" s="80" t="str">
        <f>IF(AH421="-","-",AH421*INDEX('3c Mappings'!$C$8:$O$21,MATCH($C487,'3c Mappings'!$B$8:$B$21,0),MATCH($B487,'3c Mappings'!$C$7:$O$7,0)))</f>
        <v>-</v>
      </c>
      <c r="AI487" s="80" t="str">
        <f>IF(AI421="-","-",AI421*INDEX('3c Mappings'!$C$8:$O$21,MATCH($C487,'3c Mappings'!$B$8:$B$21,0),MATCH($B487,'3c Mappings'!$C$7:$O$7,0)))</f>
        <v>-</v>
      </c>
      <c r="AJ487" s="80" t="str">
        <f>IF(AJ421="-","-",AJ421*INDEX('3c Mappings'!$C$8:$O$21,MATCH($C487,'3c Mappings'!$B$8:$B$21,0),MATCH($B487,'3c Mappings'!$C$7:$O$7,0)))</f>
        <v>-</v>
      </c>
      <c r="AK487" s="80" t="str">
        <f>IF(AK421="-","-",AK421*INDEX('3c Mappings'!$C$8:$O$21,MATCH($C487,'3c Mappings'!$B$8:$B$21,0),MATCH($B487,'3c Mappings'!$C$7:$O$7,0)))</f>
        <v>-</v>
      </c>
      <c r="AL487" s="80" t="str">
        <f>IF(AL421="-","-",AL421*INDEX('3c Mappings'!$C$8:$O$21,MATCH($C487,'3c Mappings'!$B$8:$B$21,0),MATCH($B487,'3c Mappings'!$C$7:$O$7,0)))</f>
        <v>-</v>
      </c>
      <c r="AM487" s="80" t="str">
        <f>IF(AM421="-","-",AM421*INDEX('3c Mappings'!$C$8:$O$21,MATCH($C487,'3c Mappings'!$B$8:$B$21,0),MATCH($B487,'3c Mappings'!$C$7:$O$7,0)))</f>
        <v>-</v>
      </c>
      <c r="AN487" s="80" t="str">
        <f>IF(AN421="-","-",AN421*INDEX('3c Mappings'!$C$8:$O$21,MATCH($C487,'3c Mappings'!$B$8:$B$21,0),MATCH($B487,'3c Mappings'!$C$7:$O$7,0)))</f>
        <v>-</v>
      </c>
      <c r="AO487" s="80" t="str">
        <f>IF(AO421="-","-",AO421*INDEX('3c Mappings'!$C$8:$O$21,MATCH($C487,'3c Mappings'!$B$8:$B$21,0),MATCH($B487,'3c Mappings'!$C$7:$O$7,0)))</f>
        <v>-</v>
      </c>
      <c r="AP487" s="80" t="str">
        <f>IF(AP421="-","-",AP421*INDEX('3c Mappings'!$C$8:$O$21,MATCH($C487,'3c Mappings'!$B$8:$B$21,0),MATCH($B487,'3c Mappings'!$C$7:$O$7,0)))</f>
        <v>-</v>
      </c>
      <c r="AQ487" s="80" t="str">
        <f>IF(AQ421="-","-",AQ421*INDEX('3c Mappings'!$C$8:$O$21,MATCH($C487,'3c Mappings'!$B$8:$B$21,0),MATCH($B487,'3c Mappings'!$C$7:$O$7,0)))</f>
        <v>-</v>
      </c>
      <c r="AR487" s="80" t="str">
        <f>IF(AR421="-","-",AR421*INDEX('3c Mappings'!$C$8:$O$21,MATCH($C487,'3c Mappings'!$B$8:$B$21,0),MATCH($B487,'3c Mappings'!$C$7:$O$7,0)))</f>
        <v>-</v>
      </c>
      <c r="AS487" s="80" t="str">
        <f>IF(AS421="-","-",AS421*INDEX('3c Mappings'!$C$8:$O$21,MATCH($C487,'3c Mappings'!$B$8:$B$21,0),MATCH($B487,'3c Mappings'!$C$7:$O$7,0)))</f>
        <v>-</v>
      </c>
      <c r="AT487" s="80" t="str">
        <f>IF(AT421="-","-",AT421*INDEX('3c Mappings'!$C$8:$O$21,MATCH($C487,'3c Mappings'!$B$8:$B$21,0),MATCH($B487,'3c Mappings'!$C$7:$O$7,0)))</f>
        <v>-</v>
      </c>
      <c r="AU487" s="80" t="str">
        <f>IF(AU421="-","-",AU421*INDEX('3c Mappings'!$C$8:$O$21,MATCH($C487,'3c Mappings'!$B$8:$B$21,0),MATCH($B487,'3c Mappings'!$C$7:$O$7,0)))</f>
        <v>-</v>
      </c>
      <c r="AV487" s="80" t="str">
        <f>IF(AV421="-","-",AV421*INDEX('3c Mappings'!$C$8:$O$21,MATCH($C487,'3c Mappings'!$B$8:$B$21,0),MATCH($B487,'3c Mappings'!$C$7:$O$7,0)))</f>
        <v>-</v>
      </c>
      <c r="AW487" s="80" t="str">
        <f>IF(AW421="-","-",AW421*INDEX('3c Mappings'!$C$8:$O$21,MATCH($C487,'3c Mappings'!$B$8:$B$21,0),MATCH($B487,'3c Mappings'!$C$7:$O$7,0)))</f>
        <v>-</v>
      </c>
      <c r="AX487" s="80" t="str">
        <f>IF(AX421="-","-",AX421*INDEX('3c Mappings'!$C$8:$O$21,MATCH($C487,'3c Mappings'!$B$8:$B$21,0),MATCH($B487,'3c Mappings'!$C$7:$O$7,0)))</f>
        <v>-</v>
      </c>
      <c r="AY487" s="80" t="str">
        <f>IF(AY421="-","-",AY421*INDEX('3c Mappings'!$C$8:$O$21,MATCH($C487,'3c Mappings'!$B$8:$B$21,0),MATCH($B487,'3c Mappings'!$C$7:$O$7,0)))</f>
        <v>-</v>
      </c>
      <c r="AZ487" s="80" t="str">
        <f>IF(AZ421="-","-",AZ421*INDEX('3c Mappings'!$C$8:$O$21,MATCH($C487,'3c Mappings'!$B$8:$B$21,0),MATCH($B487,'3c Mappings'!$C$7:$O$7,0)))</f>
        <v>-</v>
      </c>
      <c r="BA487" s="80" t="str">
        <f>IF(BA421="-","-",BA421*INDEX('3c Mappings'!$C$8:$O$21,MATCH($C487,'3c Mappings'!$B$8:$B$21,0),MATCH($B487,'3c Mappings'!$C$7:$O$7,0)))</f>
        <v>-</v>
      </c>
      <c r="BB487" s="80" t="str">
        <f>IF(BB421="-","-",BB421*INDEX('3c Mappings'!$C$8:$O$21,MATCH($C487,'3c Mappings'!$B$8:$B$21,0),MATCH($B487,'3c Mappings'!$C$7:$O$7,0)))</f>
        <v>-</v>
      </c>
    </row>
    <row r="488" spans="1:54" s="14" customFormat="1" ht="11.45">
      <c r="A488" s="10"/>
      <c r="B488" s="72" t="s">
        <v>208</v>
      </c>
      <c r="C488" s="150" t="s">
        <v>179</v>
      </c>
      <c r="D488" s="213"/>
      <c r="E488" s="29"/>
      <c r="F488" s="80"/>
      <c r="G488" s="80"/>
      <c r="H488" s="80"/>
      <c r="I488" s="80"/>
      <c r="J488" s="80"/>
      <c r="K488" s="80"/>
      <c r="L488" s="80"/>
      <c r="M488" s="80"/>
      <c r="N488" s="82"/>
      <c r="O488" s="80"/>
      <c r="P488" s="80"/>
      <c r="Q488" s="80"/>
      <c r="R488" s="80"/>
      <c r="S488" s="80"/>
      <c r="T488" s="80"/>
      <c r="U488" s="80"/>
      <c r="V488" s="80">
        <f>IF(V422="-","-",V422*INDEX('3c Mappings'!$C$8:$O$21,MATCH($C488,'3c Mappings'!$B$8:$B$21,0),MATCH($B488,'3c Mappings'!$C$7:$O$7,0)))</f>
        <v>0</v>
      </c>
      <c r="W488" s="80">
        <f>IF(W422="-","-",W422*INDEX('3c Mappings'!$C$8:$O$21,MATCH($C488,'3c Mappings'!$B$8:$B$21,0),MATCH($B488,'3c Mappings'!$C$7:$O$7,0)))</f>
        <v>0</v>
      </c>
      <c r="X488" s="80">
        <f>IF(X422="-","-",X422*INDEX('3c Mappings'!$C$8:$O$21,MATCH($C488,'3c Mappings'!$B$8:$B$21,0),MATCH($B488,'3c Mappings'!$C$7:$O$7,0)))</f>
        <v>0</v>
      </c>
      <c r="Y488" s="80">
        <f>IF(Y422="-","-",Y422*INDEX('3c Mappings'!$C$8:$O$21,MATCH($C488,'3c Mappings'!$B$8:$B$21,0),MATCH($B488,'3c Mappings'!$C$7:$O$7,0)))</f>
        <v>0</v>
      </c>
      <c r="Z488" s="80">
        <f>IF(Z422="-","-",Z422*INDEX('3c Mappings'!$C$8:$O$21,MATCH($C488,'3c Mappings'!$B$8:$B$21,0),MATCH($B488,'3c Mappings'!$C$7:$O$7,0)))</f>
        <v>0</v>
      </c>
      <c r="AA488" s="80">
        <f>IF(AA422="-","-",AA422*INDEX('3c Mappings'!$C$8:$O$21,MATCH($C488,'3c Mappings'!$B$8:$B$21,0),MATCH($B488,'3c Mappings'!$C$7:$O$7,0)))</f>
        <v>0</v>
      </c>
      <c r="AB488" s="80">
        <f>IF(AB422="-","-",AB422*INDEX('3c Mappings'!$C$8:$O$21,MATCH($C488,'3c Mappings'!$B$8:$B$21,0),MATCH($B488,'3c Mappings'!$C$7:$O$7,0)))</f>
        <v>0</v>
      </c>
      <c r="AC488" s="80">
        <f>IF(AC422="-","-",AC422*INDEX('3c Mappings'!$C$8:$O$21,MATCH($C488,'3c Mappings'!$B$8:$B$21,0),MATCH($B488,'3c Mappings'!$C$7:$O$7,0)))</f>
        <v>0</v>
      </c>
      <c r="AD488" s="80">
        <f>IF(AD422="-","-",AD422*INDEX('3c Mappings'!$C$8:$O$21,MATCH($C488,'3c Mappings'!$B$8:$B$21,0),MATCH($B488,'3c Mappings'!$C$7:$O$7,0)))</f>
        <v>0</v>
      </c>
      <c r="AE488" s="80">
        <f>IF(AE422="-","-",AE422*INDEX('3c Mappings'!$C$8:$O$21,MATCH($C488,'3c Mappings'!$B$8:$B$21,0),MATCH($B488,'3c Mappings'!$C$7:$O$7,0)))</f>
        <v>0</v>
      </c>
      <c r="AF488" s="80">
        <f>IF(AF422="-","-",AF422*INDEX('3c Mappings'!$C$8:$O$21,MATCH($C488,'3c Mappings'!$B$8:$B$21,0),MATCH($B488,'3c Mappings'!$C$7:$O$7,0)))</f>
        <v>0</v>
      </c>
      <c r="AG488" s="80">
        <f>IF(AG422="-","-",AG422*INDEX('3c Mappings'!$C$8:$O$21,MATCH($C488,'3c Mappings'!$B$8:$B$21,0),MATCH($B488,'3c Mappings'!$C$7:$O$7,0)))</f>
        <v>0</v>
      </c>
      <c r="AH488" s="80" t="str">
        <f>IF(AH422="-","-",AH422*INDEX('3c Mappings'!$C$8:$O$21,MATCH($C488,'3c Mappings'!$B$8:$B$21,0),MATCH($B488,'3c Mappings'!$C$7:$O$7,0)))</f>
        <v>-</v>
      </c>
      <c r="AI488" s="80" t="str">
        <f>IF(AI422="-","-",AI422*INDEX('3c Mappings'!$C$8:$O$21,MATCH($C488,'3c Mappings'!$B$8:$B$21,0),MATCH($B488,'3c Mappings'!$C$7:$O$7,0)))</f>
        <v>-</v>
      </c>
      <c r="AJ488" s="80" t="str">
        <f>IF(AJ422="-","-",AJ422*INDEX('3c Mappings'!$C$8:$O$21,MATCH($C488,'3c Mappings'!$B$8:$B$21,0),MATCH($B488,'3c Mappings'!$C$7:$O$7,0)))</f>
        <v>-</v>
      </c>
      <c r="AK488" s="80" t="str">
        <f>IF(AK422="-","-",AK422*INDEX('3c Mappings'!$C$8:$O$21,MATCH($C488,'3c Mappings'!$B$8:$B$21,0),MATCH($B488,'3c Mappings'!$C$7:$O$7,0)))</f>
        <v>-</v>
      </c>
      <c r="AL488" s="80" t="str">
        <f>IF(AL422="-","-",AL422*INDEX('3c Mappings'!$C$8:$O$21,MATCH($C488,'3c Mappings'!$B$8:$B$21,0),MATCH($B488,'3c Mappings'!$C$7:$O$7,0)))</f>
        <v>-</v>
      </c>
      <c r="AM488" s="80" t="str">
        <f>IF(AM422="-","-",AM422*INDEX('3c Mappings'!$C$8:$O$21,MATCH($C488,'3c Mappings'!$B$8:$B$21,0),MATCH($B488,'3c Mappings'!$C$7:$O$7,0)))</f>
        <v>-</v>
      </c>
      <c r="AN488" s="80" t="str">
        <f>IF(AN422="-","-",AN422*INDEX('3c Mappings'!$C$8:$O$21,MATCH($C488,'3c Mappings'!$B$8:$B$21,0),MATCH($B488,'3c Mappings'!$C$7:$O$7,0)))</f>
        <v>-</v>
      </c>
      <c r="AO488" s="80" t="str">
        <f>IF(AO422="-","-",AO422*INDEX('3c Mappings'!$C$8:$O$21,MATCH($C488,'3c Mappings'!$B$8:$B$21,0),MATCH($B488,'3c Mappings'!$C$7:$O$7,0)))</f>
        <v>-</v>
      </c>
      <c r="AP488" s="80" t="str">
        <f>IF(AP422="-","-",AP422*INDEX('3c Mappings'!$C$8:$O$21,MATCH($C488,'3c Mappings'!$B$8:$B$21,0),MATCH($B488,'3c Mappings'!$C$7:$O$7,0)))</f>
        <v>-</v>
      </c>
      <c r="AQ488" s="80" t="str">
        <f>IF(AQ422="-","-",AQ422*INDEX('3c Mappings'!$C$8:$O$21,MATCH($C488,'3c Mappings'!$B$8:$B$21,0),MATCH($B488,'3c Mappings'!$C$7:$O$7,0)))</f>
        <v>-</v>
      </c>
      <c r="AR488" s="80" t="str">
        <f>IF(AR422="-","-",AR422*INDEX('3c Mappings'!$C$8:$O$21,MATCH($C488,'3c Mappings'!$B$8:$B$21,0),MATCH($B488,'3c Mappings'!$C$7:$O$7,0)))</f>
        <v>-</v>
      </c>
      <c r="AS488" s="80" t="str">
        <f>IF(AS422="-","-",AS422*INDEX('3c Mappings'!$C$8:$O$21,MATCH($C488,'3c Mappings'!$B$8:$B$21,0),MATCH($B488,'3c Mappings'!$C$7:$O$7,0)))</f>
        <v>-</v>
      </c>
      <c r="AT488" s="80" t="str">
        <f>IF(AT422="-","-",AT422*INDEX('3c Mappings'!$C$8:$O$21,MATCH($C488,'3c Mappings'!$B$8:$B$21,0),MATCH($B488,'3c Mappings'!$C$7:$O$7,0)))</f>
        <v>-</v>
      </c>
      <c r="AU488" s="80" t="str">
        <f>IF(AU422="-","-",AU422*INDEX('3c Mappings'!$C$8:$O$21,MATCH($C488,'3c Mappings'!$B$8:$B$21,0),MATCH($B488,'3c Mappings'!$C$7:$O$7,0)))</f>
        <v>-</v>
      </c>
      <c r="AV488" s="80" t="str">
        <f>IF(AV422="-","-",AV422*INDEX('3c Mappings'!$C$8:$O$21,MATCH($C488,'3c Mappings'!$B$8:$B$21,0),MATCH($B488,'3c Mappings'!$C$7:$O$7,0)))</f>
        <v>-</v>
      </c>
      <c r="AW488" s="80" t="str">
        <f>IF(AW422="-","-",AW422*INDEX('3c Mappings'!$C$8:$O$21,MATCH($C488,'3c Mappings'!$B$8:$B$21,0),MATCH($B488,'3c Mappings'!$C$7:$O$7,0)))</f>
        <v>-</v>
      </c>
      <c r="AX488" s="80" t="str">
        <f>IF(AX422="-","-",AX422*INDEX('3c Mappings'!$C$8:$O$21,MATCH($C488,'3c Mappings'!$B$8:$B$21,0),MATCH($B488,'3c Mappings'!$C$7:$O$7,0)))</f>
        <v>-</v>
      </c>
      <c r="AY488" s="80" t="str">
        <f>IF(AY422="-","-",AY422*INDEX('3c Mappings'!$C$8:$O$21,MATCH($C488,'3c Mappings'!$B$8:$B$21,0),MATCH($B488,'3c Mappings'!$C$7:$O$7,0)))</f>
        <v>-</v>
      </c>
      <c r="AZ488" s="80" t="str">
        <f>IF(AZ422="-","-",AZ422*INDEX('3c Mappings'!$C$8:$O$21,MATCH($C488,'3c Mappings'!$B$8:$B$21,0),MATCH($B488,'3c Mappings'!$C$7:$O$7,0)))</f>
        <v>-</v>
      </c>
      <c r="BA488" s="80" t="str">
        <f>IF(BA422="-","-",BA422*INDEX('3c Mappings'!$C$8:$O$21,MATCH($C488,'3c Mappings'!$B$8:$B$21,0),MATCH($B488,'3c Mappings'!$C$7:$O$7,0)))</f>
        <v>-</v>
      </c>
      <c r="BB488" s="80" t="str">
        <f>IF(BB422="-","-",BB422*INDEX('3c Mappings'!$C$8:$O$21,MATCH($C488,'3c Mappings'!$B$8:$B$21,0),MATCH($B488,'3c Mappings'!$C$7:$O$7,0)))</f>
        <v>-</v>
      </c>
    </row>
    <row r="489" spans="1:54" s="14" customFormat="1" ht="11.45">
      <c r="A489" s="10"/>
      <c r="B489" s="72" t="s">
        <v>209</v>
      </c>
      <c r="C489" s="150" t="s">
        <v>179</v>
      </c>
      <c r="D489" s="213"/>
      <c r="E489" s="29"/>
      <c r="F489" s="80"/>
      <c r="G489" s="80"/>
      <c r="H489" s="80"/>
      <c r="I489" s="80"/>
      <c r="J489" s="80"/>
      <c r="K489" s="80"/>
      <c r="L489" s="80"/>
      <c r="M489" s="80"/>
      <c r="N489" s="82"/>
      <c r="O489" s="80"/>
      <c r="P489" s="80"/>
      <c r="Q489" s="80"/>
      <c r="R489" s="80"/>
      <c r="S489" s="80"/>
      <c r="T489" s="80"/>
      <c r="U489" s="80"/>
      <c r="V489" s="80">
        <f>IF(V423="-","-",V423*INDEX('3c Mappings'!$C$8:$O$21,MATCH($C489,'3c Mappings'!$B$8:$B$21,0),MATCH($B489,'3c Mappings'!$C$7:$O$7,0)))</f>
        <v>0</v>
      </c>
      <c r="W489" s="80">
        <f>IF(W423="-","-",W423*INDEX('3c Mappings'!$C$8:$O$21,MATCH($C489,'3c Mappings'!$B$8:$B$21,0),MATCH($B489,'3c Mappings'!$C$7:$O$7,0)))</f>
        <v>0</v>
      </c>
      <c r="X489" s="80">
        <f>IF(X423="-","-",X423*INDEX('3c Mappings'!$C$8:$O$21,MATCH($C489,'3c Mappings'!$B$8:$B$21,0),MATCH($B489,'3c Mappings'!$C$7:$O$7,0)))</f>
        <v>0</v>
      </c>
      <c r="Y489" s="80">
        <f>IF(Y423="-","-",Y423*INDEX('3c Mappings'!$C$8:$O$21,MATCH($C489,'3c Mappings'!$B$8:$B$21,0),MATCH($B489,'3c Mappings'!$C$7:$O$7,0)))</f>
        <v>0</v>
      </c>
      <c r="Z489" s="80">
        <f>IF(Z423="-","-",Z423*INDEX('3c Mappings'!$C$8:$O$21,MATCH($C489,'3c Mappings'!$B$8:$B$21,0),MATCH($B489,'3c Mappings'!$C$7:$O$7,0)))</f>
        <v>0</v>
      </c>
      <c r="AA489" s="80">
        <f>IF(AA423="-","-",AA423*INDEX('3c Mappings'!$C$8:$O$21,MATCH($C489,'3c Mappings'!$B$8:$B$21,0),MATCH($B489,'3c Mappings'!$C$7:$O$7,0)))</f>
        <v>0</v>
      </c>
      <c r="AB489" s="80">
        <f>IF(AB423="-","-",AB423*INDEX('3c Mappings'!$C$8:$O$21,MATCH($C489,'3c Mappings'!$B$8:$B$21,0),MATCH($B489,'3c Mappings'!$C$7:$O$7,0)))</f>
        <v>0</v>
      </c>
      <c r="AC489" s="80">
        <f>IF(AC423="-","-",AC423*INDEX('3c Mappings'!$C$8:$O$21,MATCH($C489,'3c Mappings'!$B$8:$B$21,0),MATCH($B489,'3c Mappings'!$C$7:$O$7,0)))</f>
        <v>0</v>
      </c>
      <c r="AD489" s="80">
        <f>IF(AD423="-","-",AD423*INDEX('3c Mappings'!$C$8:$O$21,MATCH($C489,'3c Mappings'!$B$8:$B$21,0),MATCH($B489,'3c Mappings'!$C$7:$O$7,0)))</f>
        <v>0</v>
      </c>
      <c r="AE489" s="80">
        <f>IF(AE423="-","-",AE423*INDEX('3c Mappings'!$C$8:$O$21,MATCH($C489,'3c Mappings'!$B$8:$B$21,0),MATCH($B489,'3c Mappings'!$C$7:$O$7,0)))</f>
        <v>0</v>
      </c>
      <c r="AF489" s="80">
        <f>IF(AF423="-","-",AF423*INDEX('3c Mappings'!$C$8:$O$21,MATCH($C489,'3c Mappings'!$B$8:$B$21,0),MATCH($B489,'3c Mappings'!$C$7:$O$7,0)))</f>
        <v>0</v>
      </c>
      <c r="AG489" s="80">
        <f>IF(AG423="-","-",AG423*INDEX('3c Mappings'!$C$8:$O$21,MATCH($C489,'3c Mappings'!$B$8:$B$21,0),MATCH($B489,'3c Mappings'!$C$7:$O$7,0)))</f>
        <v>0</v>
      </c>
      <c r="AH489" s="80" t="str">
        <f>IF(AH423="-","-",AH423*INDEX('3c Mappings'!$C$8:$O$21,MATCH($C489,'3c Mappings'!$B$8:$B$21,0),MATCH($B489,'3c Mappings'!$C$7:$O$7,0)))</f>
        <v>-</v>
      </c>
      <c r="AI489" s="80" t="str">
        <f>IF(AI423="-","-",AI423*INDEX('3c Mappings'!$C$8:$O$21,MATCH($C489,'3c Mappings'!$B$8:$B$21,0),MATCH($B489,'3c Mappings'!$C$7:$O$7,0)))</f>
        <v>-</v>
      </c>
      <c r="AJ489" s="80" t="str">
        <f>IF(AJ423="-","-",AJ423*INDEX('3c Mappings'!$C$8:$O$21,MATCH($C489,'3c Mappings'!$B$8:$B$21,0),MATCH($B489,'3c Mappings'!$C$7:$O$7,0)))</f>
        <v>-</v>
      </c>
      <c r="AK489" s="80" t="str">
        <f>IF(AK423="-","-",AK423*INDEX('3c Mappings'!$C$8:$O$21,MATCH($C489,'3c Mappings'!$B$8:$B$21,0),MATCH($B489,'3c Mappings'!$C$7:$O$7,0)))</f>
        <v>-</v>
      </c>
      <c r="AL489" s="80" t="str">
        <f>IF(AL423="-","-",AL423*INDEX('3c Mappings'!$C$8:$O$21,MATCH($C489,'3c Mappings'!$B$8:$B$21,0),MATCH($B489,'3c Mappings'!$C$7:$O$7,0)))</f>
        <v>-</v>
      </c>
      <c r="AM489" s="80" t="str">
        <f>IF(AM423="-","-",AM423*INDEX('3c Mappings'!$C$8:$O$21,MATCH($C489,'3c Mappings'!$B$8:$B$21,0),MATCH($B489,'3c Mappings'!$C$7:$O$7,0)))</f>
        <v>-</v>
      </c>
      <c r="AN489" s="80" t="str">
        <f>IF(AN423="-","-",AN423*INDEX('3c Mappings'!$C$8:$O$21,MATCH($C489,'3c Mappings'!$B$8:$B$21,0),MATCH($B489,'3c Mappings'!$C$7:$O$7,0)))</f>
        <v>-</v>
      </c>
      <c r="AO489" s="80" t="str">
        <f>IF(AO423="-","-",AO423*INDEX('3c Mappings'!$C$8:$O$21,MATCH($C489,'3c Mappings'!$B$8:$B$21,0),MATCH($B489,'3c Mappings'!$C$7:$O$7,0)))</f>
        <v>-</v>
      </c>
      <c r="AP489" s="80" t="str">
        <f>IF(AP423="-","-",AP423*INDEX('3c Mappings'!$C$8:$O$21,MATCH($C489,'3c Mappings'!$B$8:$B$21,0),MATCH($B489,'3c Mappings'!$C$7:$O$7,0)))</f>
        <v>-</v>
      </c>
      <c r="AQ489" s="80" t="str">
        <f>IF(AQ423="-","-",AQ423*INDEX('3c Mappings'!$C$8:$O$21,MATCH($C489,'3c Mappings'!$B$8:$B$21,0),MATCH($B489,'3c Mappings'!$C$7:$O$7,0)))</f>
        <v>-</v>
      </c>
      <c r="AR489" s="80" t="str">
        <f>IF(AR423="-","-",AR423*INDEX('3c Mappings'!$C$8:$O$21,MATCH($C489,'3c Mappings'!$B$8:$B$21,0),MATCH($B489,'3c Mappings'!$C$7:$O$7,0)))</f>
        <v>-</v>
      </c>
      <c r="AS489" s="80" t="str">
        <f>IF(AS423="-","-",AS423*INDEX('3c Mappings'!$C$8:$O$21,MATCH($C489,'3c Mappings'!$B$8:$B$21,0),MATCH($B489,'3c Mappings'!$C$7:$O$7,0)))</f>
        <v>-</v>
      </c>
      <c r="AT489" s="80" t="str">
        <f>IF(AT423="-","-",AT423*INDEX('3c Mappings'!$C$8:$O$21,MATCH($C489,'3c Mappings'!$B$8:$B$21,0),MATCH($B489,'3c Mappings'!$C$7:$O$7,0)))</f>
        <v>-</v>
      </c>
      <c r="AU489" s="80" t="str">
        <f>IF(AU423="-","-",AU423*INDEX('3c Mappings'!$C$8:$O$21,MATCH($C489,'3c Mappings'!$B$8:$B$21,0),MATCH($B489,'3c Mappings'!$C$7:$O$7,0)))</f>
        <v>-</v>
      </c>
      <c r="AV489" s="80" t="str">
        <f>IF(AV423="-","-",AV423*INDEX('3c Mappings'!$C$8:$O$21,MATCH($C489,'3c Mappings'!$B$8:$B$21,0),MATCH($B489,'3c Mappings'!$C$7:$O$7,0)))</f>
        <v>-</v>
      </c>
      <c r="AW489" s="80" t="str">
        <f>IF(AW423="-","-",AW423*INDEX('3c Mappings'!$C$8:$O$21,MATCH($C489,'3c Mappings'!$B$8:$B$21,0),MATCH($B489,'3c Mappings'!$C$7:$O$7,0)))</f>
        <v>-</v>
      </c>
      <c r="AX489" s="80" t="str">
        <f>IF(AX423="-","-",AX423*INDEX('3c Mappings'!$C$8:$O$21,MATCH($C489,'3c Mappings'!$B$8:$B$21,0),MATCH($B489,'3c Mappings'!$C$7:$O$7,0)))</f>
        <v>-</v>
      </c>
      <c r="AY489" s="80" t="str">
        <f>IF(AY423="-","-",AY423*INDEX('3c Mappings'!$C$8:$O$21,MATCH($C489,'3c Mappings'!$B$8:$B$21,0),MATCH($B489,'3c Mappings'!$C$7:$O$7,0)))</f>
        <v>-</v>
      </c>
      <c r="AZ489" s="80" t="str">
        <f>IF(AZ423="-","-",AZ423*INDEX('3c Mappings'!$C$8:$O$21,MATCH($C489,'3c Mappings'!$B$8:$B$21,0),MATCH($B489,'3c Mappings'!$C$7:$O$7,0)))</f>
        <v>-</v>
      </c>
      <c r="BA489" s="80" t="str">
        <f>IF(BA423="-","-",BA423*INDEX('3c Mappings'!$C$8:$O$21,MATCH($C489,'3c Mappings'!$B$8:$B$21,0),MATCH($B489,'3c Mappings'!$C$7:$O$7,0)))</f>
        <v>-</v>
      </c>
      <c r="BB489" s="80" t="str">
        <f>IF(BB423="-","-",BB423*INDEX('3c Mappings'!$C$8:$O$21,MATCH($C489,'3c Mappings'!$B$8:$B$21,0),MATCH($B489,'3c Mappings'!$C$7:$O$7,0)))</f>
        <v>-</v>
      </c>
    </row>
    <row r="490" spans="1:54" s="14" customFormat="1" ht="11.45">
      <c r="A490" s="10"/>
      <c r="B490" s="72" t="s">
        <v>210</v>
      </c>
      <c r="C490" s="150" t="s">
        <v>179</v>
      </c>
      <c r="D490" s="213"/>
      <c r="E490" s="29"/>
      <c r="F490" s="80"/>
      <c r="G490" s="80"/>
      <c r="H490" s="80"/>
      <c r="I490" s="80"/>
      <c r="J490" s="80"/>
      <c r="K490" s="80"/>
      <c r="L490" s="80"/>
      <c r="M490" s="80"/>
      <c r="N490" s="82"/>
      <c r="O490" s="80"/>
      <c r="P490" s="80"/>
      <c r="Q490" s="80"/>
      <c r="R490" s="80"/>
      <c r="S490" s="80"/>
      <c r="T490" s="80"/>
      <c r="U490" s="80"/>
      <c r="V490" s="80">
        <f>IF(V424="-","-",V424*INDEX('3c Mappings'!$C$8:$O$21,MATCH($C490,'3c Mappings'!$B$8:$B$21,0),MATCH($B490,'3c Mappings'!$C$7:$O$7,0)))</f>
        <v>4.1273710516619589E-3</v>
      </c>
      <c r="W490" s="80">
        <f>IF(W424="-","-",W424*INDEX('3c Mappings'!$C$8:$O$21,MATCH($C490,'3c Mappings'!$B$8:$B$21,0),MATCH($B490,'3c Mappings'!$C$7:$O$7,0)))</f>
        <v>5.2684705897200011E-3</v>
      </c>
      <c r="X490" s="80">
        <f>IF(X424="-","-",X424*INDEX('3c Mappings'!$C$8:$O$21,MATCH($C490,'3c Mappings'!$B$8:$B$21,0),MATCH($B490,'3c Mappings'!$C$7:$O$7,0)))</f>
        <v>4.8920355536619031E-3</v>
      </c>
      <c r="Y490" s="80">
        <f>IF(Y424="-","-",Y424*INDEX('3c Mappings'!$C$8:$O$21,MATCH($C490,'3c Mappings'!$B$8:$B$21,0),MATCH($B490,'3c Mappings'!$C$7:$O$7,0)))</f>
        <v>4.8920355536619031E-3</v>
      </c>
      <c r="Z490" s="80">
        <f>IF(Z424="-","-",Z424*INDEX('3c Mappings'!$C$8:$O$21,MATCH($C490,'3c Mappings'!$B$8:$B$21,0),MATCH($B490,'3c Mappings'!$C$7:$O$7,0)))</f>
        <v>5.7558160804787473E-3</v>
      </c>
      <c r="AA490" s="80">
        <f>IF(AA424="-","-",AA424*INDEX('3c Mappings'!$C$8:$O$21,MATCH($C490,'3c Mappings'!$B$8:$B$21,0),MATCH($B490,'3c Mappings'!$C$7:$O$7,0)))</f>
        <v>5.7558160804787473E-3</v>
      </c>
      <c r="AB490" s="80">
        <f>IF(AB424="-","-",AB424*INDEX('3c Mappings'!$C$8:$O$21,MATCH($C490,'3c Mappings'!$B$8:$B$21,0),MATCH($B490,'3c Mappings'!$C$7:$O$7,0)))</f>
        <v>5.2373122707215529E-3</v>
      </c>
      <c r="AC490" s="80">
        <f>IF(AC424="-","-",AC424*INDEX('3c Mappings'!$C$8:$O$21,MATCH($C490,'3c Mappings'!$B$8:$B$21,0),MATCH($B490,'3c Mappings'!$C$7:$O$7,0)))</f>
        <v>5.2373122707215529E-3</v>
      </c>
      <c r="AD490" s="80">
        <f>IF(AD424="-","-",AD424*INDEX('3c Mappings'!$C$8:$O$21,MATCH($C490,'3c Mappings'!$B$8:$B$21,0),MATCH($B490,'3c Mappings'!$C$7:$O$7,0)))</f>
        <v>3.1551465797630528E-3</v>
      </c>
      <c r="AE490" s="80">
        <f>IF(AE424="-","-",AE424*INDEX('3c Mappings'!$C$8:$O$21,MATCH($C490,'3c Mappings'!$B$8:$B$21,0),MATCH($B490,'3c Mappings'!$C$7:$O$7,0)))</f>
        <v>3.1551465797630528E-3</v>
      </c>
      <c r="AF490" s="80">
        <f>IF(AF424="-","-",AF424*INDEX('3c Mappings'!$C$8:$O$21,MATCH($C490,'3c Mappings'!$B$8:$B$21,0),MATCH($B490,'3c Mappings'!$C$7:$O$7,0)))</f>
        <v>5.847047724572005E-3</v>
      </c>
      <c r="AG490" s="80">
        <f>IF(AG424="-","-",AG424*INDEX('3c Mappings'!$C$8:$O$21,MATCH($C490,'3c Mappings'!$B$8:$B$21,0),MATCH($B490,'3c Mappings'!$C$7:$O$7,0)))</f>
        <v>5.847047724572005E-3</v>
      </c>
      <c r="AH490" s="80" t="str">
        <f>IF(AH424="-","-",AH424*INDEX('3c Mappings'!$C$8:$O$21,MATCH($C490,'3c Mappings'!$B$8:$B$21,0),MATCH($B490,'3c Mappings'!$C$7:$O$7,0)))</f>
        <v>-</v>
      </c>
      <c r="AI490" s="80" t="str">
        <f>IF(AI424="-","-",AI424*INDEX('3c Mappings'!$C$8:$O$21,MATCH($C490,'3c Mappings'!$B$8:$B$21,0),MATCH($B490,'3c Mappings'!$C$7:$O$7,0)))</f>
        <v>-</v>
      </c>
      <c r="AJ490" s="80" t="str">
        <f>IF(AJ424="-","-",AJ424*INDEX('3c Mappings'!$C$8:$O$21,MATCH($C490,'3c Mappings'!$B$8:$B$21,0),MATCH($B490,'3c Mappings'!$C$7:$O$7,0)))</f>
        <v>-</v>
      </c>
      <c r="AK490" s="80" t="str">
        <f>IF(AK424="-","-",AK424*INDEX('3c Mappings'!$C$8:$O$21,MATCH($C490,'3c Mappings'!$B$8:$B$21,0),MATCH($B490,'3c Mappings'!$C$7:$O$7,0)))</f>
        <v>-</v>
      </c>
      <c r="AL490" s="80" t="str">
        <f>IF(AL424="-","-",AL424*INDEX('3c Mappings'!$C$8:$O$21,MATCH($C490,'3c Mappings'!$B$8:$B$21,0),MATCH($B490,'3c Mappings'!$C$7:$O$7,0)))</f>
        <v>-</v>
      </c>
      <c r="AM490" s="80" t="str">
        <f>IF(AM424="-","-",AM424*INDEX('3c Mappings'!$C$8:$O$21,MATCH($C490,'3c Mappings'!$B$8:$B$21,0),MATCH($B490,'3c Mappings'!$C$7:$O$7,0)))</f>
        <v>-</v>
      </c>
      <c r="AN490" s="80" t="str">
        <f>IF(AN424="-","-",AN424*INDEX('3c Mappings'!$C$8:$O$21,MATCH($C490,'3c Mappings'!$B$8:$B$21,0),MATCH($B490,'3c Mappings'!$C$7:$O$7,0)))</f>
        <v>-</v>
      </c>
      <c r="AO490" s="80" t="str">
        <f>IF(AO424="-","-",AO424*INDEX('3c Mappings'!$C$8:$O$21,MATCH($C490,'3c Mappings'!$B$8:$B$21,0),MATCH($B490,'3c Mappings'!$C$7:$O$7,0)))</f>
        <v>-</v>
      </c>
      <c r="AP490" s="80" t="str">
        <f>IF(AP424="-","-",AP424*INDEX('3c Mappings'!$C$8:$O$21,MATCH($C490,'3c Mappings'!$B$8:$B$21,0),MATCH($B490,'3c Mappings'!$C$7:$O$7,0)))</f>
        <v>-</v>
      </c>
      <c r="AQ490" s="80" t="str">
        <f>IF(AQ424="-","-",AQ424*INDEX('3c Mappings'!$C$8:$O$21,MATCH($C490,'3c Mappings'!$B$8:$B$21,0),MATCH($B490,'3c Mappings'!$C$7:$O$7,0)))</f>
        <v>-</v>
      </c>
      <c r="AR490" s="80" t="str">
        <f>IF(AR424="-","-",AR424*INDEX('3c Mappings'!$C$8:$O$21,MATCH($C490,'3c Mappings'!$B$8:$B$21,0),MATCH($B490,'3c Mappings'!$C$7:$O$7,0)))</f>
        <v>-</v>
      </c>
      <c r="AS490" s="80" t="str">
        <f>IF(AS424="-","-",AS424*INDEX('3c Mappings'!$C$8:$O$21,MATCH($C490,'3c Mappings'!$B$8:$B$21,0),MATCH($B490,'3c Mappings'!$C$7:$O$7,0)))</f>
        <v>-</v>
      </c>
      <c r="AT490" s="80" t="str">
        <f>IF(AT424="-","-",AT424*INDEX('3c Mappings'!$C$8:$O$21,MATCH($C490,'3c Mappings'!$B$8:$B$21,0),MATCH($B490,'3c Mappings'!$C$7:$O$7,0)))</f>
        <v>-</v>
      </c>
      <c r="AU490" s="80" t="str">
        <f>IF(AU424="-","-",AU424*INDEX('3c Mappings'!$C$8:$O$21,MATCH($C490,'3c Mappings'!$B$8:$B$21,0),MATCH($B490,'3c Mappings'!$C$7:$O$7,0)))</f>
        <v>-</v>
      </c>
      <c r="AV490" s="80" t="str">
        <f>IF(AV424="-","-",AV424*INDEX('3c Mappings'!$C$8:$O$21,MATCH($C490,'3c Mappings'!$B$8:$B$21,0),MATCH($B490,'3c Mappings'!$C$7:$O$7,0)))</f>
        <v>-</v>
      </c>
      <c r="AW490" s="80" t="str">
        <f>IF(AW424="-","-",AW424*INDEX('3c Mappings'!$C$8:$O$21,MATCH($C490,'3c Mappings'!$B$8:$B$21,0),MATCH($B490,'3c Mappings'!$C$7:$O$7,0)))</f>
        <v>-</v>
      </c>
      <c r="AX490" s="80" t="str">
        <f>IF(AX424="-","-",AX424*INDEX('3c Mappings'!$C$8:$O$21,MATCH($C490,'3c Mappings'!$B$8:$B$21,0),MATCH($B490,'3c Mappings'!$C$7:$O$7,0)))</f>
        <v>-</v>
      </c>
      <c r="AY490" s="80" t="str">
        <f>IF(AY424="-","-",AY424*INDEX('3c Mappings'!$C$8:$O$21,MATCH($C490,'3c Mappings'!$B$8:$B$21,0),MATCH($B490,'3c Mappings'!$C$7:$O$7,0)))</f>
        <v>-</v>
      </c>
      <c r="AZ490" s="80" t="str">
        <f>IF(AZ424="-","-",AZ424*INDEX('3c Mappings'!$C$8:$O$21,MATCH($C490,'3c Mappings'!$B$8:$B$21,0),MATCH($B490,'3c Mappings'!$C$7:$O$7,0)))</f>
        <v>-</v>
      </c>
      <c r="BA490" s="80" t="str">
        <f>IF(BA424="-","-",BA424*INDEX('3c Mappings'!$C$8:$O$21,MATCH($C490,'3c Mappings'!$B$8:$B$21,0),MATCH($B490,'3c Mappings'!$C$7:$O$7,0)))</f>
        <v>-</v>
      </c>
      <c r="BB490" s="80" t="str">
        <f>IF(BB424="-","-",BB424*INDEX('3c Mappings'!$C$8:$O$21,MATCH($C490,'3c Mappings'!$B$8:$B$21,0),MATCH($B490,'3c Mappings'!$C$7:$O$7,0)))</f>
        <v>-</v>
      </c>
    </row>
    <row r="491" spans="1:54" s="14" customFormat="1" ht="11.45">
      <c r="A491" s="10"/>
      <c r="B491" s="72" t="s">
        <v>211</v>
      </c>
      <c r="C491" s="150" t="s">
        <v>179</v>
      </c>
      <c r="D491" s="213"/>
      <c r="E491" s="29"/>
      <c r="F491" s="80"/>
      <c r="G491" s="80"/>
      <c r="H491" s="80"/>
      <c r="I491" s="80"/>
      <c r="J491" s="80"/>
      <c r="K491" s="80"/>
      <c r="L491" s="80"/>
      <c r="M491" s="80"/>
      <c r="N491" s="82"/>
      <c r="O491" s="80"/>
      <c r="P491" s="80"/>
      <c r="Q491" s="80"/>
      <c r="R491" s="80"/>
      <c r="S491" s="80"/>
      <c r="T491" s="80"/>
      <c r="U491" s="80"/>
      <c r="V491" s="80">
        <f>IF(V425="-","-",V425*INDEX('3c Mappings'!$C$8:$O$21,MATCH($C491,'3c Mappings'!$B$8:$B$21,0),MATCH($B491,'3c Mappings'!$C$7:$O$7,0)))</f>
        <v>1.6220257797520363</v>
      </c>
      <c r="W491" s="80">
        <f>IF(W425="-","-",W425*INDEX('3c Mappings'!$C$8:$O$21,MATCH($C491,'3c Mappings'!$B$8:$B$21,0),MATCH($B491,'3c Mappings'!$C$7:$O$7,0)))</f>
        <v>1.986779486455222</v>
      </c>
      <c r="X491" s="80">
        <f>IF(X425="-","-",X425*INDEX('3c Mappings'!$C$8:$O$21,MATCH($C491,'3c Mappings'!$B$8:$B$21,0),MATCH($B491,'3c Mappings'!$C$7:$O$7,0)))</f>
        <v>1.4788487113909554</v>
      </c>
      <c r="Y491" s="80">
        <f>IF(Y425="-","-",Y425*INDEX('3c Mappings'!$C$8:$O$21,MATCH($C491,'3c Mappings'!$B$8:$B$21,0),MATCH($B491,'3c Mappings'!$C$7:$O$7,0)))</f>
        <v>1.4788487113909554</v>
      </c>
      <c r="Z491" s="80">
        <f>IF(Z425="-","-",Z425*INDEX('3c Mappings'!$C$8:$O$21,MATCH($C491,'3c Mappings'!$B$8:$B$21,0),MATCH($B491,'3c Mappings'!$C$7:$O$7,0)))</f>
        <v>1.7549570949511359</v>
      </c>
      <c r="AA491" s="80">
        <f>IF(AA425="-","-",AA425*INDEX('3c Mappings'!$C$8:$O$21,MATCH($C491,'3c Mappings'!$B$8:$B$21,0),MATCH($B491,'3c Mappings'!$C$7:$O$7,0)))</f>
        <v>1.7549570949511359</v>
      </c>
      <c r="AB491" s="80">
        <f>IF(AB425="-","-",AB425*INDEX('3c Mappings'!$C$8:$O$21,MATCH($C491,'3c Mappings'!$B$8:$B$21,0),MATCH($B491,'3c Mappings'!$C$7:$O$7,0)))</f>
        <v>1.9080226404818912</v>
      </c>
      <c r="AC491" s="80">
        <f>IF(AC425="-","-",AC425*INDEX('3c Mappings'!$C$8:$O$21,MATCH($C491,'3c Mappings'!$B$8:$B$21,0),MATCH($B491,'3c Mappings'!$C$7:$O$7,0)))</f>
        <v>1.9080226404818912</v>
      </c>
      <c r="AD491" s="80">
        <f>IF(AD425="-","-",AD425*INDEX('3c Mappings'!$C$8:$O$21,MATCH($C491,'3c Mappings'!$B$8:$B$21,0),MATCH($B491,'3c Mappings'!$C$7:$O$7,0)))</f>
        <v>1.2424561158999823</v>
      </c>
      <c r="AE491" s="80">
        <f>IF(AE425="-","-",AE425*INDEX('3c Mappings'!$C$8:$O$21,MATCH($C491,'3c Mappings'!$B$8:$B$21,0),MATCH($B491,'3c Mappings'!$C$7:$O$7,0)))</f>
        <v>1.2424561158999823</v>
      </c>
      <c r="AF491" s="80">
        <f>IF(AF425="-","-",AF425*INDEX('3c Mappings'!$C$8:$O$21,MATCH($C491,'3c Mappings'!$B$8:$B$21,0),MATCH($B491,'3c Mappings'!$C$7:$O$7,0)))</f>
        <v>1.7979914601460476</v>
      </c>
      <c r="AG491" s="80">
        <f>IF(AG425="-","-",AG425*INDEX('3c Mappings'!$C$8:$O$21,MATCH($C491,'3c Mappings'!$B$8:$B$21,0),MATCH($B491,'3c Mappings'!$C$7:$O$7,0)))</f>
        <v>1.7979914601460476</v>
      </c>
      <c r="AH491" s="80" t="str">
        <f>IF(AH425="-","-",AH425*INDEX('3c Mappings'!$C$8:$O$21,MATCH($C491,'3c Mappings'!$B$8:$B$21,0),MATCH($B491,'3c Mappings'!$C$7:$O$7,0)))</f>
        <v>-</v>
      </c>
      <c r="AI491" s="80" t="str">
        <f>IF(AI425="-","-",AI425*INDEX('3c Mappings'!$C$8:$O$21,MATCH($C491,'3c Mappings'!$B$8:$B$21,0),MATCH($B491,'3c Mappings'!$C$7:$O$7,0)))</f>
        <v>-</v>
      </c>
      <c r="AJ491" s="80" t="str">
        <f>IF(AJ425="-","-",AJ425*INDEX('3c Mappings'!$C$8:$O$21,MATCH($C491,'3c Mappings'!$B$8:$B$21,0),MATCH($B491,'3c Mappings'!$C$7:$O$7,0)))</f>
        <v>-</v>
      </c>
      <c r="AK491" s="80" t="str">
        <f>IF(AK425="-","-",AK425*INDEX('3c Mappings'!$C$8:$O$21,MATCH($C491,'3c Mappings'!$B$8:$B$21,0),MATCH($B491,'3c Mappings'!$C$7:$O$7,0)))</f>
        <v>-</v>
      </c>
      <c r="AL491" s="80" t="str">
        <f>IF(AL425="-","-",AL425*INDEX('3c Mappings'!$C$8:$O$21,MATCH($C491,'3c Mappings'!$B$8:$B$21,0),MATCH($B491,'3c Mappings'!$C$7:$O$7,0)))</f>
        <v>-</v>
      </c>
      <c r="AM491" s="80" t="str">
        <f>IF(AM425="-","-",AM425*INDEX('3c Mappings'!$C$8:$O$21,MATCH($C491,'3c Mappings'!$B$8:$B$21,0),MATCH($B491,'3c Mappings'!$C$7:$O$7,0)))</f>
        <v>-</v>
      </c>
      <c r="AN491" s="80" t="str">
        <f>IF(AN425="-","-",AN425*INDEX('3c Mappings'!$C$8:$O$21,MATCH($C491,'3c Mappings'!$B$8:$B$21,0),MATCH($B491,'3c Mappings'!$C$7:$O$7,0)))</f>
        <v>-</v>
      </c>
      <c r="AO491" s="80" t="str">
        <f>IF(AO425="-","-",AO425*INDEX('3c Mappings'!$C$8:$O$21,MATCH($C491,'3c Mappings'!$B$8:$B$21,0),MATCH($B491,'3c Mappings'!$C$7:$O$7,0)))</f>
        <v>-</v>
      </c>
      <c r="AP491" s="80" t="str">
        <f>IF(AP425="-","-",AP425*INDEX('3c Mappings'!$C$8:$O$21,MATCH($C491,'3c Mappings'!$B$8:$B$21,0),MATCH($B491,'3c Mappings'!$C$7:$O$7,0)))</f>
        <v>-</v>
      </c>
      <c r="AQ491" s="80" t="str">
        <f>IF(AQ425="-","-",AQ425*INDEX('3c Mappings'!$C$8:$O$21,MATCH($C491,'3c Mappings'!$B$8:$B$21,0),MATCH($B491,'3c Mappings'!$C$7:$O$7,0)))</f>
        <v>-</v>
      </c>
      <c r="AR491" s="80" t="str">
        <f>IF(AR425="-","-",AR425*INDEX('3c Mappings'!$C$8:$O$21,MATCH($C491,'3c Mappings'!$B$8:$B$21,0),MATCH($B491,'3c Mappings'!$C$7:$O$7,0)))</f>
        <v>-</v>
      </c>
      <c r="AS491" s="80" t="str">
        <f>IF(AS425="-","-",AS425*INDEX('3c Mappings'!$C$8:$O$21,MATCH($C491,'3c Mappings'!$B$8:$B$21,0),MATCH($B491,'3c Mappings'!$C$7:$O$7,0)))</f>
        <v>-</v>
      </c>
      <c r="AT491" s="80" t="str">
        <f>IF(AT425="-","-",AT425*INDEX('3c Mappings'!$C$8:$O$21,MATCH($C491,'3c Mappings'!$B$8:$B$21,0),MATCH($B491,'3c Mappings'!$C$7:$O$7,0)))</f>
        <v>-</v>
      </c>
      <c r="AU491" s="80" t="str">
        <f>IF(AU425="-","-",AU425*INDEX('3c Mappings'!$C$8:$O$21,MATCH($C491,'3c Mappings'!$B$8:$B$21,0),MATCH($B491,'3c Mappings'!$C$7:$O$7,0)))</f>
        <v>-</v>
      </c>
      <c r="AV491" s="80" t="str">
        <f>IF(AV425="-","-",AV425*INDEX('3c Mappings'!$C$8:$O$21,MATCH($C491,'3c Mappings'!$B$8:$B$21,0),MATCH($B491,'3c Mappings'!$C$7:$O$7,0)))</f>
        <v>-</v>
      </c>
      <c r="AW491" s="80" t="str">
        <f>IF(AW425="-","-",AW425*INDEX('3c Mappings'!$C$8:$O$21,MATCH($C491,'3c Mappings'!$B$8:$B$21,0),MATCH($B491,'3c Mappings'!$C$7:$O$7,0)))</f>
        <v>-</v>
      </c>
      <c r="AX491" s="80" t="str">
        <f>IF(AX425="-","-",AX425*INDEX('3c Mappings'!$C$8:$O$21,MATCH($C491,'3c Mappings'!$B$8:$B$21,0),MATCH($B491,'3c Mappings'!$C$7:$O$7,0)))</f>
        <v>-</v>
      </c>
      <c r="AY491" s="80" t="str">
        <f>IF(AY425="-","-",AY425*INDEX('3c Mappings'!$C$8:$O$21,MATCH($C491,'3c Mappings'!$B$8:$B$21,0),MATCH($B491,'3c Mappings'!$C$7:$O$7,0)))</f>
        <v>-</v>
      </c>
      <c r="AZ491" s="80" t="str">
        <f>IF(AZ425="-","-",AZ425*INDEX('3c Mappings'!$C$8:$O$21,MATCH($C491,'3c Mappings'!$B$8:$B$21,0),MATCH($B491,'3c Mappings'!$C$7:$O$7,0)))</f>
        <v>-</v>
      </c>
      <c r="BA491" s="80" t="str">
        <f>IF(BA425="-","-",BA425*INDEX('3c Mappings'!$C$8:$O$21,MATCH($C491,'3c Mappings'!$B$8:$B$21,0),MATCH($B491,'3c Mappings'!$C$7:$O$7,0)))</f>
        <v>-</v>
      </c>
      <c r="BB491" s="80" t="str">
        <f>IF(BB425="-","-",BB425*INDEX('3c Mappings'!$C$8:$O$21,MATCH($C491,'3c Mappings'!$B$8:$B$21,0),MATCH($B491,'3c Mappings'!$C$7:$O$7,0)))</f>
        <v>-</v>
      </c>
    </row>
    <row r="492" spans="1:54" s="14" customFormat="1" ht="11.45">
      <c r="A492" s="10"/>
      <c r="B492" s="72" t="s">
        <v>212</v>
      </c>
      <c r="C492" s="150" t="s">
        <v>179</v>
      </c>
      <c r="D492" s="213"/>
      <c r="E492" s="29"/>
      <c r="F492" s="80"/>
      <c r="G492" s="80"/>
      <c r="H492" s="80"/>
      <c r="I492" s="80"/>
      <c r="J492" s="80"/>
      <c r="K492" s="80"/>
      <c r="L492" s="80"/>
      <c r="M492" s="80"/>
      <c r="N492" s="82"/>
      <c r="O492" s="80"/>
      <c r="P492" s="80"/>
      <c r="Q492" s="80"/>
      <c r="R492" s="80"/>
      <c r="S492" s="80"/>
      <c r="T492" s="80"/>
      <c r="U492" s="80"/>
      <c r="V492" s="80">
        <f>IF(V426="-","-",V426*INDEX('3c Mappings'!$C$8:$O$21,MATCH($C492,'3c Mappings'!$B$8:$B$21,0),MATCH($B492,'3c Mappings'!$C$7:$O$7,0)))</f>
        <v>9.8612507827804325</v>
      </c>
      <c r="W492" s="80">
        <f>IF(W426="-","-",W426*INDEX('3c Mappings'!$C$8:$O$21,MATCH($C492,'3c Mappings'!$B$8:$B$21,0),MATCH($B492,'3c Mappings'!$C$7:$O$7,0)))</f>
        <v>12.503476492008947</v>
      </c>
      <c r="X492" s="80">
        <f>IF(X426="-","-",X426*INDEX('3c Mappings'!$C$8:$O$21,MATCH($C492,'3c Mappings'!$B$8:$B$21,0),MATCH($B492,'3c Mappings'!$C$7:$O$7,0)))</f>
        <v>8.8580905668848811</v>
      </c>
      <c r="Y492" s="80">
        <f>IF(Y426="-","-",Y426*INDEX('3c Mappings'!$C$8:$O$21,MATCH($C492,'3c Mappings'!$B$8:$B$21,0),MATCH($B492,'3c Mappings'!$C$7:$O$7,0)))</f>
        <v>8.8580905668848811</v>
      </c>
      <c r="Z492" s="80">
        <f>IF(Z426="-","-",Z426*INDEX('3c Mappings'!$C$8:$O$21,MATCH($C492,'3c Mappings'!$B$8:$B$21,0),MATCH($B492,'3c Mappings'!$C$7:$O$7,0)))</f>
        <v>10.858181741201289</v>
      </c>
      <c r="AA492" s="80">
        <f>IF(AA426="-","-",AA426*INDEX('3c Mappings'!$C$8:$O$21,MATCH($C492,'3c Mappings'!$B$8:$B$21,0),MATCH($B492,'3c Mappings'!$C$7:$O$7,0)))</f>
        <v>10.858181741201289</v>
      </c>
      <c r="AB492" s="80">
        <f>IF(AB426="-","-",AB426*INDEX('3c Mappings'!$C$8:$O$21,MATCH($C492,'3c Mappings'!$B$8:$B$21,0),MATCH($B492,'3c Mappings'!$C$7:$O$7,0)))</f>
        <v>10.549278810447408</v>
      </c>
      <c r="AC492" s="80">
        <f>IF(AC426="-","-",AC426*INDEX('3c Mappings'!$C$8:$O$21,MATCH($C492,'3c Mappings'!$B$8:$B$21,0),MATCH($B492,'3c Mappings'!$C$7:$O$7,0)))</f>
        <v>10.549278810447408</v>
      </c>
      <c r="AD492" s="80">
        <f>IF(AD426="-","-",AD426*INDEX('3c Mappings'!$C$8:$O$21,MATCH($C492,'3c Mappings'!$B$8:$B$21,0),MATCH($B492,'3c Mappings'!$C$7:$O$7,0)))</f>
        <v>5.7280064007794405</v>
      </c>
      <c r="AE492" s="80">
        <f>IF(AE426="-","-",AE426*INDEX('3c Mappings'!$C$8:$O$21,MATCH($C492,'3c Mappings'!$B$8:$B$21,0),MATCH($B492,'3c Mappings'!$C$7:$O$7,0)))</f>
        <v>5.7280064007794405</v>
      </c>
      <c r="AF492" s="80">
        <f>IF(AF426="-","-",AF426*INDEX('3c Mappings'!$C$8:$O$21,MATCH($C492,'3c Mappings'!$B$8:$B$21,0),MATCH($B492,'3c Mappings'!$C$7:$O$7,0)))</f>
        <v>10.511709482180846</v>
      </c>
      <c r="AG492" s="80">
        <f>IF(AG426="-","-",AG426*INDEX('3c Mappings'!$C$8:$O$21,MATCH($C492,'3c Mappings'!$B$8:$B$21,0),MATCH($B492,'3c Mappings'!$C$7:$O$7,0)))</f>
        <v>10.511709482180846</v>
      </c>
      <c r="AH492" s="80" t="str">
        <f>IF(AH426="-","-",AH426*INDEX('3c Mappings'!$C$8:$O$21,MATCH($C492,'3c Mappings'!$B$8:$B$21,0),MATCH($B492,'3c Mappings'!$C$7:$O$7,0)))</f>
        <v>-</v>
      </c>
      <c r="AI492" s="80" t="str">
        <f>IF(AI426="-","-",AI426*INDEX('3c Mappings'!$C$8:$O$21,MATCH($C492,'3c Mappings'!$B$8:$B$21,0),MATCH($B492,'3c Mappings'!$C$7:$O$7,0)))</f>
        <v>-</v>
      </c>
      <c r="AJ492" s="80" t="str">
        <f>IF(AJ426="-","-",AJ426*INDEX('3c Mappings'!$C$8:$O$21,MATCH($C492,'3c Mappings'!$B$8:$B$21,0),MATCH($B492,'3c Mappings'!$C$7:$O$7,0)))</f>
        <v>-</v>
      </c>
      <c r="AK492" s="80" t="str">
        <f>IF(AK426="-","-",AK426*INDEX('3c Mappings'!$C$8:$O$21,MATCH($C492,'3c Mappings'!$B$8:$B$21,0),MATCH($B492,'3c Mappings'!$C$7:$O$7,0)))</f>
        <v>-</v>
      </c>
      <c r="AL492" s="80" t="str">
        <f>IF(AL426="-","-",AL426*INDEX('3c Mappings'!$C$8:$O$21,MATCH($C492,'3c Mappings'!$B$8:$B$21,0),MATCH($B492,'3c Mappings'!$C$7:$O$7,0)))</f>
        <v>-</v>
      </c>
      <c r="AM492" s="80" t="str">
        <f>IF(AM426="-","-",AM426*INDEX('3c Mappings'!$C$8:$O$21,MATCH($C492,'3c Mappings'!$B$8:$B$21,0),MATCH($B492,'3c Mappings'!$C$7:$O$7,0)))</f>
        <v>-</v>
      </c>
      <c r="AN492" s="80" t="str">
        <f>IF(AN426="-","-",AN426*INDEX('3c Mappings'!$C$8:$O$21,MATCH($C492,'3c Mappings'!$B$8:$B$21,0),MATCH($B492,'3c Mappings'!$C$7:$O$7,0)))</f>
        <v>-</v>
      </c>
      <c r="AO492" s="80" t="str">
        <f>IF(AO426="-","-",AO426*INDEX('3c Mappings'!$C$8:$O$21,MATCH($C492,'3c Mappings'!$B$8:$B$21,0),MATCH($B492,'3c Mappings'!$C$7:$O$7,0)))</f>
        <v>-</v>
      </c>
      <c r="AP492" s="80" t="str">
        <f>IF(AP426="-","-",AP426*INDEX('3c Mappings'!$C$8:$O$21,MATCH($C492,'3c Mappings'!$B$8:$B$21,0),MATCH($B492,'3c Mappings'!$C$7:$O$7,0)))</f>
        <v>-</v>
      </c>
      <c r="AQ492" s="80" t="str">
        <f>IF(AQ426="-","-",AQ426*INDEX('3c Mappings'!$C$8:$O$21,MATCH($C492,'3c Mappings'!$B$8:$B$21,0),MATCH($B492,'3c Mappings'!$C$7:$O$7,0)))</f>
        <v>-</v>
      </c>
      <c r="AR492" s="80" t="str">
        <f>IF(AR426="-","-",AR426*INDEX('3c Mappings'!$C$8:$O$21,MATCH($C492,'3c Mappings'!$B$8:$B$21,0),MATCH($B492,'3c Mappings'!$C$7:$O$7,0)))</f>
        <v>-</v>
      </c>
      <c r="AS492" s="80" t="str">
        <f>IF(AS426="-","-",AS426*INDEX('3c Mappings'!$C$8:$O$21,MATCH($C492,'3c Mappings'!$B$8:$B$21,0),MATCH($B492,'3c Mappings'!$C$7:$O$7,0)))</f>
        <v>-</v>
      </c>
      <c r="AT492" s="80" t="str">
        <f>IF(AT426="-","-",AT426*INDEX('3c Mappings'!$C$8:$O$21,MATCH($C492,'3c Mappings'!$B$8:$B$21,0),MATCH($B492,'3c Mappings'!$C$7:$O$7,0)))</f>
        <v>-</v>
      </c>
      <c r="AU492" s="80" t="str">
        <f>IF(AU426="-","-",AU426*INDEX('3c Mappings'!$C$8:$O$21,MATCH($C492,'3c Mappings'!$B$8:$B$21,0),MATCH($B492,'3c Mappings'!$C$7:$O$7,0)))</f>
        <v>-</v>
      </c>
      <c r="AV492" s="80" t="str">
        <f>IF(AV426="-","-",AV426*INDEX('3c Mappings'!$C$8:$O$21,MATCH($C492,'3c Mappings'!$B$8:$B$21,0),MATCH($B492,'3c Mappings'!$C$7:$O$7,0)))</f>
        <v>-</v>
      </c>
      <c r="AW492" s="80" t="str">
        <f>IF(AW426="-","-",AW426*INDEX('3c Mappings'!$C$8:$O$21,MATCH($C492,'3c Mappings'!$B$8:$B$21,0),MATCH($B492,'3c Mappings'!$C$7:$O$7,0)))</f>
        <v>-</v>
      </c>
      <c r="AX492" s="80" t="str">
        <f>IF(AX426="-","-",AX426*INDEX('3c Mappings'!$C$8:$O$21,MATCH($C492,'3c Mappings'!$B$8:$B$21,0),MATCH($B492,'3c Mappings'!$C$7:$O$7,0)))</f>
        <v>-</v>
      </c>
      <c r="AY492" s="80" t="str">
        <f>IF(AY426="-","-",AY426*INDEX('3c Mappings'!$C$8:$O$21,MATCH($C492,'3c Mappings'!$B$8:$B$21,0),MATCH($B492,'3c Mappings'!$C$7:$O$7,0)))</f>
        <v>-</v>
      </c>
      <c r="AZ492" s="80" t="str">
        <f>IF(AZ426="-","-",AZ426*INDEX('3c Mappings'!$C$8:$O$21,MATCH($C492,'3c Mappings'!$B$8:$B$21,0),MATCH($B492,'3c Mappings'!$C$7:$O$7,0)))</f>
        <v>-</v>
      </c>
      <c r="BA492" s="80" t="str">
        <f>IF(BA426="-","-",BA426*INDEX('3c Mappings'!$C$8:$O$21,MATCH($C492,'3c Mappings'!$B$8:$B$21,0),MATCH($B492,'3c Mappings'!$C$7:$O$7,0)))</f>
        <v>-</v>
      </c>
      <c r="BB492" s="80" t="str">
        <f>IF(BB426="-","-",BB426*INDEX('3c Mappings'!$C$8:$O$21,MATCH($C492,'3c Mappings'!$B$8:$B$21,0),MATCH($B492,'3c Mappings'!$C$7:$O$7,0)))</f>
        <v>-</v>
      </c>
    </row>
    <row r="493" spans="1:54" s="14" customFormat="1" ht="11.45">
      <c r="A493" s="10"/>
      <c r="B493" s="72" t="s">
        <v>213</v>
      </c>
      <c r="C493" s="150" t="s">
        <v>179</v>
      </c>
      <c r="D493" s="213"/>
      <c r="E493" s="29"/>
      <c r="F493" s="80"/>
      <c r="G493" s="80"/>
      <c r="H493" s="80"/>
      <c r="I493" s="80"/>
      <c r="J493" s="80"/>
      <c r="K493" s="80"/>
      <c r="L493" s="80"/>
      <c r="M493" s="80"/>
      <c r="N493" s="82"/>
      <c r="O493" s="80"/>
      <c r="P493" s="80"/>
      <c r="Q493" s="80"/>
      <c r="R493" s="80"/>
      <c r="S493" s="80"/>
      <c r="T493" s="80"/>
      <c r="U493" s="80"/>
      <c r="V493" s="80">
        <f>IF(V427="-","-",V427*INDEX('3c Mappings'!$C$8:$O$21,MATCH($C493,'3c Mappings'!$B$8:$B$21,0),MATCH($B493,'3c Mappings'!$C$7:$O$7,0)))</f>
        <v>0</v>
      </c>
      <c r="W493" s="80">
        <f>IF(W427="-","-",W427*INDEX('3c Mappings'!$C$8:$O$21,MATCH($C493,'3c Mappings'!$B$8:$B$21,0),MATCH($B493,'3c Mappings'!$C$7:$O$7,0)))</f>
        <v>0</v>
      </c>
      <c r="X493" s="80">
        <f>IF(X427="-","-",X427*INDEX('3c Mappings'!$C$8:$O$21,MATCH($C493,'3c Mappings'!$B$8:$B$21,0),MATCH($B493,'3c Mappings'!$C$7:$O$7,0)))</f>
        <v>0</v>
      </c>
      <c r="Y493" s="80">
        <f>IF(Y427="-","-",Y427*INDEX('3c Mappings'!$C$8:$O$21,MATCH($C493,'3c Mappings'!$B$8:$B$21,0),MATCH($B493,'3c Mappings'!$C$7:$O$7,0)))</f>
        <v>0</v>
      </c>
      <c r="Z493" s="80">
        <f>IF(Z427="-","-",Z427*INDEX('3c Mappings'!$C$8:$O$21,MATCH($C493,'3c Mappings'!$B$8:$B$21,0),MATCH($B493,'3c Mappings'!$C$7:$O$7,0)))</f>
        <v>0</v>
      </c>
      <c r="AA493" s="80">
        <f>IF(AA427="-","-",AA427*INDEX('3c Mappings'!$C$8:$O$21,MATCH($C493,'3c Mappings'!$B$8:$B$21,0),MATCH($B493,'3c Mappings'!$C$7:$O$7,0)))</f>
        <v>0</v>
      </c>
      <c r="AB493" s="80">
        <f>IF(AB427="-","-",AB427*INDEX('3c Mappings'!$C$8:$O$21,MATCH($C493,'3c Mappings'!$B$8:$B$21,0),MATCH($B493,'3c Mappings'!$C$7:$O$7,0)))</f>
        <v>0</v>
      </c>
      <c r="AC493" s="80">
        <f>IF(AC427="-","-",AC427*INDEX('3c Mappings'!$C$8:$O$21,MATCH($C493,'3c Mappings'!$B$8:$B$21,0),MATCH($B493,'3c Mappings'!$C$7:$O$7,0)))</f>
        <v>0</v>
      </c>
      <c r="AD493" s="80">
        <f>IF(AD427="-","-",AD427*INDEX('3c Mappings'!$C$8:$O$21,MATCH($C493,'3c Mappings'!$B$8:$B$21,0),MATCH($B493,'3c Mappings'!$C$7:$O$7,0)))</f>
        <v>0</v>
      </c>
      <c r="AE493" s="80">
        <f>IF(AE427="-","-",AE427*INDEX('3c Mappings'!$C$8:$O$21,MATCH($C493,'3c Mappings'!$B$8:$B$21,0),MATCH($B493,'3c Mappings'!$C$7:$O$7,0)))</f>
        <v>0</v>
      </c>
      <c r="AF493" s="80">
        <f>IF(AF427="-","-",AF427*INDEX('3c Mappings'!$C$8:$O$21,MATCH($C493,'3c Mappings'!$B$8:$B$21,0),MATCH($B493,'3c Mappings'!$C$7:$O$7,0)))</f>
        <v>0</v>
      </c>
      <c r="AG493" s="80">
        <f>IF(AG427="-","-",AG427*INDEX('3c Mappings'!$C$8:$O$21,MATCH($C493,'3c Mappings'!$B$8:$B$21,0),MATCH($B493,'3c Mappings'!$C$7:$O$7,0)))</f>
        <v>0</v>
      </c>
      <c r="AH493" s="80" t="str">
        <f>IF(AH427="-","-",AH427*INDEX('3c Mappings'!$C$8:$O$21,MATCH($C493,'3c Mappings'!$B$8:$B$21,0),MATCH($B493,'3c Mappings'!$C$7:$O$7,0)))</f>
        <v>-</v>
      </c>
      <c r="AI493" s="80" t="str">
        <f>IF(AI427="-","-",AI427*INDEX('3c Mappings'!$C$8:$O$21,MATCH($C493,'3c Mappings'!$B$8:$B$21,0),MATCH($B493,'3c Mappings'!$C$7:$O$7,0)))</f>
        <v>-</v>
      </c>
      <c r="AJ493" s="80" t="str">
        <f>IF(AJ427="-","-",AJ427*INDEX('3c Mappings'!$C$8:$O$21,MATCH($C493,'3c Mappings'!$B$8:$B$21,0),MATCH($B493,'3c Mappings'!$C$7:$O$7,0)))</f>
        <v>-</v>
      </c>
      <c r="AK493" s="80" t="str">
        <f>IF(AK427="-","-",AK427*INDEX('3c Mappings'!$C$8:$O$21,MATCH($C493,'3c Mappings'!$B$8:$B$21,0),MATCH($B493,'3c Mappings'!$C$7:$O$7,0)))</f>
        <v>-</v>
      </c>
      <c r="AL493" s="80" t="str">
        <f>IF(AL427="-","-",AL427*INDEX('3c Mappings'!$C$8:$O$21,MATCH($C493,'3c Mappings'!$B$8:$B$21,0),MATCH($B493,'3c Mappings'!$C$7:$O$7,0)))</f>
        <v>-</v>
      </c>
      <c r="AM493" s="80" t="str">
        <f>IF(AM427="-","-",AM427*INDEX('3c Mappings'!$C$8:$O$21,MATCH($C493,'3c Mappings'!$B$8:$B$21,0),MATCH($B493,'3c Mappings'!$C$7:$O$7,0)))</f>
        <v>-</v>
      </c>
      <c r="AN493" s="80" t="str">
        <f>IF(AN427="-","-",AN427*INDEX('3c Mappings'!$C$8:$O$21,MATCH($C493,'3c Mappings'!$B$8:$B$21,0),MATCH($B493,'3c Mappings'!$C$7:$O$7,0)))</f>
        <v>-</v>
      </c>
      <c r="AO493" s="80" t="str">
        <f>IF(AO427="-","-",AO427*INDEX('3c Mappings'!$C$8:$O$21,MATCH($C493,'3c Mappings'!$B$8:$B$21,0),MATCH($B493,'3c Mappings'!$C$7:$O$7,0)))</f>
        <v>-</v>
      </c>
      <c r="AP493" s="80" t="str">
        <f>IF(AP427="-","-",AP427*INDEX('3c Mappings'!$C$8:$O$21,MATCH($C493,'3c Mappings'!$B$8:$B$21,0),MATCH($B493,'3c Mappings'!$C$7:$O$7,0)))</f>
        <v>-</v>
      </c>
      <c r="AQ493" s="80" t="str">
        <f>IF(AQ427="-","-",AQ427*INDEX('3c Mappings'!$C$8:$O$21,MATCH($C493,'3c Mappings'!$B$8:$B$21,0),MATCH($B493,'3c Mappings'!$C$7:$O$7,0)))</f>
        <v>-</v>
      </c>
      <c r="AR493" s="80" t="str">
        <f>IF(AR427="-","-",AR427*INDEX('3c Mappings'!$C$8:$O$21,MATCH($C493,'3c Mappings'!$B$8:$B$21,0),MATCH($B493,'3c Mappings'!$C$7:$O$7,0)))</f>
        <v>-</v>
      </c>
      <c r="AS493" s="80" t="str">
        <f>IF(AS427="-","-",AS427*INDEX('3c Mappings'!$C$8:$O$21,MATCH($C493,'3c Mappings'!$B$8:$B$21,0),MATCH($B493,'3c Mappings'!$C$7:$O$7,0)))</f>
        <v>-</v>
      </c>
      <c r="AT493" s="80" t="str">
        <f>IF(AT427="-","-",AT427*INDEX('3c Mappings'!$C$8:$O$21,MATCH($C493,'3c Mappings'!$B$8:$B$21,0),MATCH($B493,'3c Mappings'!$C$7:$O$7,0)))</f>
        <v>-</v>
      </c>
      <c r="AU493" s="80" t="str">
        <f>IF(AU427="-","-",AU427*INDEX('3c Mappings'!$C$8:$O$21,MATCH($C493,'3c Mappings'!$B$8:$B$21,0),MATCH($B493,'3c Mappings'!$C$7:$O$7,0)))</f>
        <v>-</v>
      </c>
      <c r="AV493" s="80" t="str">
        <f>IF(AV427="-","-",AV427*INDEX('3c Mappings'!$C$8:$O$21,MATCH($C493,'3c Mappings'!$B$8:$B$21,0),MATCH($B493,'3c Mappings'!$C$7:$O$7,0)))</f>
        <v>-</v>
      </c>
      <c r="AW493" s="80" t="str">
        <f>IF(AW427="-","-",AW427*INDEX('3c Mappings'!$C$8:$O$21,MATCH($C493,'3c Mappings'!$B$8:$B$21,0),MATCH($B493,'3c Mappings'!$C$7:$O$7,0)))</f>
        <v>-</v>
      </c>
      <c r="AX493" s="80" t="str">
        <f>IF(AX427="-","-",AX427*INDEX('3c Mappings'!$C$8:$O$21,MATCH($C493,'3c Mappings'!$B$8:$B$21,0),MATCH($B493,'3c Mappings'!$C$7:$O$7,0)))</f>
        <v>-</v>
      </c>
      <c r="AY493" s="80" t="str">
        <f>IF(AY427="-","-",AY427*INDEX('3c Mappings'!$C$8:$O$21,MATCH($C493,'3c Mappings'!$B$8:$B$21,0),MATCH($B493,'3c Mappings'!$C$7:$O$7,0)))</f>
        <v>-</v>
      </c>
      <c r="AZ493" s="80" t="str">
        <f>IF(AZ427="-","-",AZ427*INDEX('3c Mappings'!$C$8:$O$21,MATCH($C493,'3c Mappings'!$B$8:$B$21,0),MATCH($B493,'3c Mappings'!$C$7:$O$7,0)))</f>
        <v>-</v>
      </c>
      <c r="BA493" s="80" t="str">
        <f>IF(BA427="-","-",BA427*INDEX('3c Mappings'!$C$8:$O$21,MATCH($C493,'3c Mappings'!$B$8:$B$21,0),MATCH($B493,'3c Mappings'!$C$7:$O$7,0)))</f>
        <v>-</v>
      </c>
      <c r="BB493" s="80" t="str">
        <f>IF(BB427="-","-",BB427*INDEX('3c Mappings'!$C$8:$O$21,MATCH($C493,'3c Mappings'!$B$8:$B$21,0),MATCH($B493,'3c Mappings'!$C$7:$O$7,0)))</f>
        <v>-</v>
      </c>
    </row>
    <row r="494" spans="1:54" s="14" customFormat="1" ht="11.45">
      <c r="A494" s="10"/>
      <c r="B494" s="72" t="s">
        <v>214</v>
      </c>
      <c r="C494" s="150" t="s">
        <v>179</v>
      </c>
      <c r="D494" s="213"/>
      <c r="E494" s="29"/>
      <c r="F494" s="80"/>
      <c r="G494" s="80"/>
      <c r="H494" s="80"/>
      <c r="I494" s="80"/>
      <c r="J494" s="80"/>
      <c r="K494" s="80"/>
      <c r="L494" s="80"/>
      <c r="M494" s="80"/>
      <c r="N494" s="82"/>
      <c r="O494" s="80"/>
      <c r="P494" s="80"/>
      <c r="Q494" s="80"/>
      <c r="R494" s="80"/>
      <c r="S494" s="80"/>
      <c r="T494" s="80"/>
      <c r="U494" s="80"/>
      <c r="V494" s="80">
        <f>IF(V428="-","-",V428*INDEX('3c Mappings'!$C$8:$O$21,MATCH($C494,'3c Mappings'!$B$8:$B$21,0),MATCH($B494,'3c Mappings'!$C$7:$O$7,0)))</f>
        <v>0</v>
      </c>
      <c r="W494" s="80">
        <f>IF(W428="-","-",W428*INDEX('3c Mappings'!$C$8:$O$21,MATCH($C494,'3c Mappings'!$B$8:$B$21,0),MATCH($B494,'3c Mappings'!$C$7:$O$7,0)))</f>
        <v>0</v>
      </c>
      <c r="X494" s="80">
        <f>IF(X428="-","-",X428*INDEX('3c Mappings'!$C$8:$O$21,MATCH($C494,'3c Mappings'!$B$8:$B$21,0),MATCH($B494,'3c Mappings'!$C$7:$O$7,0)))</f>
        <v>0</v>
      </c>
      <c r="Y494" s="80">
        <f>IF(Y428="-","-",Y428*INDEX('3c Mappings'!$C$8:$O$21,MATCH($C494,'3c Mappings'!$B$8:$B$21,0),MATCH($B494,'3c Mappings'!$C$7:$O$7,0)))</f>
        <v>0</v>
      </c>
      <c r="Z494" s="80">
        <f>IF(Z428="-","-",Z428*INDEX('3c Mappings'!$C$8:$O$21,MATCH($C494,'3c Mappings'!$B$8:$B$21,0),MATCH($B494,'3c Mappings'!$C$7:$O$7,0)))</f>
        <v>0</v>
      </c>
      <c r="AA494" s="80">
        <f>IF(AA428="-","-",AA428*INDEX('3c Mappings'!$C$8:$O$21,MATCH($C494,'3c Mappings'!$B$8:$B$21,0),MATCH($B494,'3c Mappings'!$C$7:$O$7,0)))</f>
        <v>0</v>
      </c>
      <c r="AB494" s="80">
        <f>IF(AB428="-","-",AB428*INDEX('3c Mappings'!$C$8:$O$21,MATCH($C494,'3c Mappings'!$B$8:$B$21,0),MATCH($B494,'3c Mappings'!$C$7:$O$7,0)))</f>
        <v>0</v>
      </c>
      <c r="AC494" s="80">
        <f>IF(AC428="-","-",AC428*INDEX('3c Mappings'!$C$8:$O$21,MATCH($C494,'3c Mappings'!$B$8:$B$21,0),MATCH($B494,'3c Mappings'!$C$7:$O$7,0)))</f>
        <v>0</v>
      </c>
      <c r="AD494" s="80">
        <f>IF(AD428="-","-",AD428*INDEX('3c Mappings'!$C$8:$O$21,MATCH($C494,'3c Mappings'!$B$8:$B$21,0),MATCH($B494,'3c Mappings'!$C$7:$O$7,0)))</f>
        <v>0</v>
      </c>
      <c r="AE494" s="80">
        <f>IF(AE428="-","-",AE428*INDEX('3c Mappings'!$C$8:$O$21,MATCH($C494,'3c Mappings'!$B$8:$B$21,0),MATCH($B494,'3c Mappings'!$C$7:$O$7,0)))</f>
        <v>0</v>
      </c>
      <c r="AF494" s="80">
        <f>IF(AF428="-","-",AF428*INDEX('3c Mappings'!$C$8:$O$21,MATCH($C494,'3c Mappings'!$B$8:$B$21,0),MATCH($B494,'3c Mappings'!$C$7:$O$7,0)))</f>
        <v>0</v>
      </c>
      <c r="AG494" s="80">
        <f>IF(AG428="-","-",AG428*INDEX('3c Mappings'!$C$8:$O$21,MATCH($C494,'3c Mappings'!$B$8:$B$21,0),MATCH($B494,'3c Mappings'!$C$7:$O$7,0)))</f>
        <v>0</v>
      </c>
      <c r="AH494" s="80" t="str">
        <f>IF(AH428="-","-",AH428*INDEX('3c Mappings'!$C$8:$O$21,MATCH($C494,'3c Mappings'!$B$8:$B$21,0),MATCH($B494,'3c Mappings'!$C$7:$O$7,0)))</f>
        <v>-</v>
      </c>
      <c r="AI494" s="80" t="str">
        <f>IF(AI428="-","-",AI428*INDEX('3c Mappings'!$C$8:$O$21,MATCH($C494,'3c Mappings'!$B$8:$B$21,0),MATCH($B494,'3c Mappings'!$C$7:$O$7,0)))</f>
        <v>-</v>
      </c>
      <c r="AJ494" s="80" t="str">
        <f>IF(AJ428="-","-",AJ428*INDEX('3c Mappings'!$C$8:$O$21,MATCH($C494,'3c Mappings'!$B$8:$B$21,0),MATCH($B494,'3c Mappings'!$C$7:$O$7,0)))</f>
        <v>-</v>
      </c>
      <c r="AK494" s="80" t="str">
        <f>IF(AK428="-","-",AK428*INDEX('3c Mappings'!$C$8:$O$21,MATCH($C494,'3c Mappings'!$B$8:$B$21,0),MATCH($B494,'3c Mappings'!$C$7:$O$7,0)))</f>
        <v>-</v>
      </c>
      <c r="AL494" s="80" t="str">
        <f>IF(AL428="-","-",AL428*INDEX('3c Mappings'!$C$8:$O$21,MATCH($C494,'3c Mappings'!$B$8:$B$21,0),MATCH($B494,'3c Mappings'!$C$7:$O$7,0)))</f>
        <v>-</v>
      </c>
      <c r="AM494" s="80" t="str">
        <f>IF(AM428="-","-",AM428*INDEX('3c Mappings'!$C$8:$O$21,MATCH($C494,'3c Mappings'!$B$8:$B$21,0),MATCH($B494,'3c Mappings'!$C$7:$O$7,0)))</f>
        <v>-</v>
      </c>
      <c r="AN494" s="80" t="str">
        <f>IF(AN428="-","-",AN428*INDEX('3c Mappings'!$C$8:$O$21,MATCH($C494,'3c Mappings'!$B$8:$B$21,0),MATCH($B494,'3c Mappings'!$C$7:$O$7,0)))</f>
        <v>-</v>
      </c>
      <c r="AO494" s="80" t="str">
        <f>IF(AO428="-","-",AO428*INDEX('3c Mappings'!$C$8:$O$21,MATCH($C494,'3c Mappings'!$B$8:$B$21,0),MATCH($B494,'3c Mappings'!$C$7:$O$7,0)))</f>
        <v>-</v>
      </c>
      <c r="AP494" s="80" t="str">
        <f>IF(AP428="-","-",AP428*INDEX('3c Mappings'!$C$8:$O$21,MATCH($C494,'3c Mappings'!$B$8:$B$21,0),MATCH($B494,'3c Mappings'!$C$7:$O$7,0)))</f>
        <v>-</v>
      </c>
      <c r="AQ494" s="80" t="str">
        <f>IF(AQ428="-","-",AQ428*INDEX('3c Mappings'!$C$8:$O$21,MATCH($C494,'3c Mappings'!$B$8:$B$21,0),MATCH($B494,'3c Mappings'!$C$7:$O$7,0)))</f>
        <v>-</v>
      </c>
      <c r="AR494" s="80" t="str">
        <f>IF(AR428="-","-",AR428*INDEX('3c Mappings'!$C$8:$O$21,MATCH($C494,'3c Mappings'!$B$8:$B$21,0),MATCH($B494,'3c Mappings'!$C$7:$O$7,0)))</f>
        <v>-</v>
      </c>
      <c r="AS494" s="80" t="str">
        <f>IF(AS428="-","-",AS428*INDEX('3c Mappings'!$C$8:$O$21,MATCH($C494,'3c Mappings'!$B$8:$B$21,0),MATCH($B494,'3c Mappings'!$C$7:$O$7,0)))</f>
        <v>-</v>
      </c>
      <c r="AT494" s="80" t="str">
        <f>IF(AT428="-","-",AT428*INDEX('3c Mappings'!$C$8:$O$21,MATCH($C494,'3c Mappings'!$B$8:$B$21,0),MATCH($B494,'3c Mappings'!$C$7:$O$7,0)))</f>
        <v>-</v>
      </c>
      <c r="AU494" s="80" t="str">
        <f>IF(AU428="-","-",AU428*INDEX('3c Mappings'!$C$8:$O$21,MATCH($C494,'3c Mappings'!$B$8:$B$21,0),MATCH($B494,'3c Mappings'!$C$7:$O$7,0)))</f>
        <v>-</v>
      </c>
      <c r="AV494" s="80" t="str">
        <f>IF(AV428="-","-",AV428*INDEX('3c Mappings'!$C$8:$O$21,MATCH($C494,'3c Mappings'!$B$8:$B$21,0),MATCH($B494,'3c Mappings'!$C$7:$O$7,0)))</f>
        <v>-</v>
      </c>
      <c r="AW494" s="80" t="str">
        <f>IF(AW428="-","-",AW428*INDEX('3c Mappings'!$C$8:$O$21,MATCH($C494,'3c Mappings'!$B$8:$B$21,0),MATCH($B494,'3c Mappings'!$C$7:$O$7,0)))</f>
        <v>-</v>
      </c>
      <c r="AX494" s="80" t="str">
        <f>IF(AX428="-","-",AX428*INDEX('3c Mappings'!$C$8:$O$21,MATCH($C494,'3c Mappings'!$B$8:$B$21,0),MATCH($B494,'3c Mappings'!$C$7:$O$7,0)))</f>
        <v>-</v>
      </c>
      <c r="AY494" s="80" t="str">
        <f>IF(AY428="-","-",AY428*INDEX('3c Mappings'!$C$8:$O$21,MATCH($C494,'3c Mappings'!$B$8:$B$21,0),MATCH($B494,'3c Mappings'!$C$7:$O$7,0)))</f>
        <v>-</v>
      </c>
      <c r="AZ494" s="80" t="str">
        <f>IF(AZ428="-","-",AZ428*INDEX('3c Mappings'!$C$8:$O$21,MATCH($C494,'3c Mappings'!$B$8:$B$21,0),MATCH($B494,'3c Mappings'!$C$7:$O$7,0)))</f>
        <v>-</v>
      </c>
      <c r="BA494" s="80" t="str">
        <f>IF(BA428="-","-",BA428*INDEX('3c Mappings'!$C$8:$O$21,MATCH($C494,'3c Mappings'!$B$8:$B$21,0),MATCH($B494,'3c Mappings'!$C$7:$O$7,0)))</f>
        <v>-</v>
      </c>
      <c r="BB494" s="80" t="str">
        <f>IF(BB428="-","-",BB428*INDEX('3c Mappings'!$C$8:$O$21,MATCH($C494,'3c Mappings'!$B$8:$B$21,0),MATCH($B494,'3c Mappings'!$C$7:$O$7,0)))</f>
        <v>-</v>
      </c>
    </row>
    <row r="495" spans="1:54" s="14" customFormat="1" ht="12.6" customHeight="1">
      <c r="A495" s="10"/>
      <c r="B495" s="72" t="s">
        <v>202</v>
      </c>
      <c r="C495" s="150" t="s">
        <v>180</v>
      </c>
      <c r="D495" s="213"/>
      <c r="E495" s="29"/>
      <c r="F495" s="80"/>
      <c r="G495" s="80"/>
      <c r="H495" s="80"/>
      <c r="I495" s="80"/>
      <c r="J495" s="80"/>
      <c r="K495" s="80"/>
      <c r="L495" s="80"/>
      <c r="M495" s="80"/>
      <c r="N495" s="82"/>
      <c r="O495" s="80"/>
      <c r="P495" s="80"/>
      <c r="Q495" s="80"/>
      <c r="R495" s="80"/>
      <c r="S495" s="80"/>
      <c r="T495" s="80"/>
      <c r="U495" s="80"/>
      <c r="V495" s="80">
        <f>IF(V416="-","-",V416*INDEX('3c Mappings'!$C$8:$O$21,MATCH($C495,'3c Mappings'!$B$8:$B$21,0),MATCH($B495,'3c Mappings'!$C$7:$O$7,0)))</f>
        <v>0</v>
      </c>
      <c r="W495" s="80">
        <f>IF(W416="-","-",W416*INDEX('3c Mappings'!$C$8:$O$21,MATCH($C495,'3c Mappings'!$B$8:$B$21,0),MATCH($B495,'3c Mappings'!$C$7:$O$7,0)))</f>
        <v>0</v>
      </c>
      <c r="X495" s="80">
        <f>IF(X416="-","-",X416*INDEX('3c Mappings'!$C$8:$O$21,MATCH($C495,'3c Mappings'!$B$8:$B$21,0),MATCH($B495,'3c Mappings'!$C$7:$O$7,0)))</f>
        <v>0</v>
      </c>
      <c r="Y495" s="80">
        <f>IF(Y416="-","-",Y416*INDEX('3c Mappings'!$C$8:$O$21,MATCH($C495,'3c Mappings'!$B$8:$B$21,0),MATCH($B495,'3c Mappings'!$C$7:$O$7,0)))</f>
        <v>0</v>
      </c>
      <c r="Z495" s="80">
        <f>IF(Z416="-","-",Z416*INDEX('3c Mappings'!$C$8:$O$21,MATCH($C495,'3c Mappings'!$B$8:$B$21,0),MATCH($B495,'3c Mappings'!$C$7:$O$7,0)))</f>
        <v>0</v>
      </c>
      <c r="AA495" s="80">
        <f>IF(AA416="-","-",AA416*INDEX('3c Mappings'!$C$8:$O$21,MATCH($C495,'3c Mappings'!$B$8:$B$21,0),MATCH($B495,'3c Mappings'!$C$7:$O$7,0)))</f>
        <v>0</v>
      </c>
      <c r="AB495" s="80">
        <f>IF(AB416="-","-",AB416*INDEX('3c Mappings'!$C$8:$O$21,MATCH($C495,'3c Mappings'!$B$8:$B$21,0),MATCH($B495,'3c Mappings'!$C$7:$O$7,0)))</f>
        <v>0</v>
      </c>
      <c r="AC495" s="80">
        <f>IF(AC416="-","-",AC416*INDEX('3c Mappings'!$C$8:$O$21,MATCH($C495,'3c Mappings'!$B$8:$B$21,0),MATCH($B495,'3c Mappings'!$C$7:$O$7,0)))</f>
        <v>0</v>
      </c>
      <c r="AD495" s="80">
        <f>IF(AD416="-","-",AD416*INDEX('3c Mappings'!$C$8:$O$21,MATCH($C495,'3c Mappings'!$B$8:$B$21,0),MATCH($B495,'3c Mappings'!$C$7:$O$7,0)))</f>
        <v>0</v>
      </c>
      <c r="AE495" s="80">
        <f>IF(AE416="-","-",AE416*INDEX('3c Mappings'!$C$8:$O$21,MATCH($C495,'3c Mappings'!$B$8:$B$21,0),MATCH($B495,'3c Mappings'!$C$7:$O$7,0)))</f>
        <v>0</v>
      </c>
      <c r="AF495" s="80">
        <f>IF(AF416="-","-",AF416*INDEX('3c Mappings'!$C$8:$O$21,MATCH($C495,'3c Mappings'!$B$8:$B$21,0),MATCH($B495,'3c Mappings'!$C$7:$O$7,0)))</f>
        <v>0</v>
      </c>
      <c r="AG495" s="80">
        <f>IF(AG416="-","-",AG416*INDEX('3c Mappings'!$C$8:$O$21,MATCH($C495,'3c Mappings'!$B$8:$B$21,0),MATCH($B495,'3c Mappings'!$C$7:$O$7,0)))</f>
        <v>0</v>
      </c>
      <c r="AH495" s="80" t="str">
        <f>IF(AH416="-","-",AH416*INDEX('3c Mappings'!$C$8:$O$21,MATCH($C495,'3c Mappings'!$B$8:$B$21,0),MATCH($B495,'3c Mappings'!$C$7:$O$7,0)))</f>
        <v>-</v>
      </c>
      <c r="AI495" s="80" t="str">
        <f>IF(AI416="-","-",AI416*INDEX('3c Mappings'!$C$8:$O$21,MATCH($C495,'3c Mappings'!$B$8:$B$21,0),MATCH($B495,'3c Mappings'!$C$7:$O$7,0)))</f>
        <v>-</v>
      </c>
      <c r="AJ495" s="80" t="str">
        <f>IF(AJ416="-","-",AJ416*INDEX('3c Mappings'!$C$8:$O$21,MATCH($C495,'3c Mappings'!$B$8:$B$21,0),MATCH($B495,'3c Mappings'!$C$7:$O$7,0)))</f>
        <v>-</v>
      </c>
      <c r="AK495" s="80" t="str">
        <f>IF(AK416="-","-",AK416*INDEX('3c Mappings'!$C$8:$O$21,MATCH($C495,'3c Mappings'!$B$8:$B$21,0),MATCH($B495,'3c Mappings'!$C$7:$O$7,0)))</f>
        <v>-</v>
      </c>
      <c r="AL495" s="80" t="str">
        <f>IF(AL416="-","-",AL416*INDEX('3c Mappings'!$C$8:$O$21,MATCH($C495,'3c Mappings'!$B$8:$B$21,0),MATCH($B495,'3c Mappings'!$C$7:$O$7,0)))</f>
        <v>-</v>
      </c>
      <c r="AM495" s="80" t="str">
        <f>IF(AM416="-","-",AM416*INDEX('3c Mappings'!$C$8:$O$21,MATCH($C495,'3c Mappings'!$B$8:$B$21,0),MATCH($B495,'3c Mappings'!$C$7:$O$7,0)))</f>
        <v>-</v>
      </c>
      <c r="AN495" s="80" t="str">
        <f>IF(AN416="-","-",AN416*INDEX('3c Mappings'!$C$8:$O$21,MATCH($C495,'3c Mappings'!$B$8:$B$21,0),MATCH($B495,'3c Mappings'!$C$7:$O$7,0)))</f>
        <v>-</v>
      </c>
      <c r="AO495" s="80" t="str">
        <f>IF(AO416="-","-",AO416*INDEX('3c Mappings'!$C$8:$O$21,MATCH($C495,'3c Mappings'!$B$8:$B$21,0),MATCH($B495,'3c Mappings'!$C$7:$O$7,0)))</f>
        <v>-</v>
      </c>
      <c r="AP495" s="80" t="str">
        <f>IF(AP416="-","-",AP416*INDEX('3c Mappings'!$C$8:$O$21,MATCH($C495,'3c Mappings'!$B$8:$B$21,0),MATCH($B495,'3c Mappings'!$C$7:$O$7,0)))</f>
        <v>-</v>
      </c>
      <c r="AQ495" s="80" t="str">
        <f>IF(AQ416="-","-",AQ416*INDEX('3c Mappings'!$C$8:$O$21,MATCH($C495,'3c Mappings'!$B$8:$B$21,0),MATCH($B495,'3c Mappings'!$C$7:$O$7,0)))</f>
        <v>-</v>
      </c>
      <c r="AR495" s="80" t="str">
        <f>IF(AR416="-","-",AR416*INDEX('3c Mappings'!$C$8:$O$21,MATCH($C495,'3c Mappings'!$B$8:$B$21,0),MATCH($B495,'3c Mappings'!$C$7:$O$7,0)))</f>
        <v>-</v>
      </c>
      <c r="AS495" s="80" t="str">
        <f>IF(AS416="-","-",AS416*INDEX('3c Mappings'!$C$8:$O$21,MATCH($C495,'3c Mappings'!$B$8:$B$21,0),MATCH($B495,'3c Mappings'!$C$7:$O$7,0)))</f>
        <v>-</v>
      </c>
      <c r="AT495" s="80" t="str">
        <f>IF(AT416="-","-",AT416*INDEX('3c Mappings'!$C$8:$O$21,MATCH($C495,'3c Mappings'!$B$8:$B$21,0),MATCH($B495,'3c Mappings'!$C$7:$O$7,0)))</f>
        <v>-</v>
      </c>
      <c r="AU495" s="80" t="str">
        <f>IF(AU416="-","-",AU416*INDEX('3c Mappings'!$C$8:$O$21,MATCH($C495,'3c Mappings'!$B$8:$B$21,0),MATCH($B495,'3c Mappings'!$C$7:$O$7,0)))</f>
        <v>-</v>
      </c>
      <c r="AV495" s="80" t="str">
        <f>IF(AV416="-","-",AV416*INDEX('3c Mappings'!$C$8:$O$21,MATCH($C495,'3c Mappings'!$B$8:$B$21,0),MATCH($B495,'3c Mappings'!$C$7:$O$7,0)))</f>
        <v>-</v>
      </c>
      <c r="AW495" s="80" t="str">
        <f>IF(AW416="-","-",AW416*INDEX('3c Mappings'!$C$8:$O$21,MATCH($C495,'3c Mappings'!$B$8:$B$21,0),MATCH($B495,'3c Mappings'!$C$7:$O$7,0)))</f>
        <v>-</v>
      </c>
      <c r="AX495" s="80" t="str">
        <f>IF(AX416="-","-",AX416*INDEX('3c Mappings'!$C$8:$O$21,MATCH($C495,'3c Mappings'!$B$8:$B$21,0),MATCH($B495,'3c Mappings'!$C$7:$O$7,0)))</f>
        <v>-</v>
      </c>
      <c r="AY495" s="80" t="str">
        <f>IF(AY416="-","-",AY416*INDEX('3c Mappings'!$C$8:$O$21,MATCH($C495,'3c Mappings'!$B$8:$B$21,0),MATCH($B495,'3c Mappings'!$C$7:$O$7,0)))</f>
        <v>-</v>
      </c>
      <c r="AZ495" s="80" t="str">
        <f>IF(AZ416="-","-",AZ416*INDEX('3c Mappings'!$C$8:$O$21,MATCH($C495,'3c Mappings'!$B$8:$B$21,0),MATCH($B495,'3c Mappings'!$C$7:$O$7,0)))</f>
        <v>-</v>
      </c>
      <c r="BA495" s="80" t="str">
        <f>IF(BA416="-","-",BA416*INDEX('3c Mappings'!$C$8:$O$21,MATCH($C495,'3c Mappings'!$B$8:$B$21,0),MATCH($B495,'3c Mappings'!$C$7:$O$7,0)))</f>
        <v>-</v>
      </c>
      <c r="BB495" s="80" t="str">
        <f>IF(BB416="-","-",BB416*INDEX('3c Mappings'!$C$8:$O$21,MATCH($C495,'3c Mappings'!$B$8:$B$21,0),MATCH($B495,'3c Mappings'!$C$7:$O$7,0)))</f>
        <v>-</v>
      </c>
    </row>
    <row r="496" spans="1:54" s="14" customFormat="1" ht="11.45">
      <c r="A496" s="10"/>
      <c r="B496" s="72" t="s">
        <v>203</v>
      </c>
      <c r="C496" s="150" t="s">
        <v>180</v>
      </c>
      <c r="D496" s="213"/>
      <c r="E496" s="29"/>
      <c r="F496" s="80"/>
      <c r="G496" s="80"/>
      <c r="H496" s="80"/>
      <c r="I496" s="80"/>
      <c r="J496" s="80"/>
      <c r="K496" s="80"/>
      <c r="L496" s="80"/>
      <c r="M496" s="80"/>
      <c r="N496" s="82"/>
      <c r="O496" s="80"/>
      <c r="P496" s="80"/>
      <c r="Q496" s="80"/>
      <c r="R496" s="80"/>
      <c r="S496" s="80"/>
      <c r="T496" s="80"/>
      <c r="U496" s="80"/>
      <c r="V496" s="80">
        <f>IF(V417="-","-",V417*INDEX('3c Mappings'!$C$8:$O$21,MATCH($C496,'3c Mappings'!$B$8:$B$21,0),MATCH($B496,'3c Mappings'!$C$7:$O$7,0)))</f>
        <v>0</v>
      </c>
      <c r="W496" s="80">
        <f>IF(W417="-","-",W417*INDEX('3c Mappings'!$C$8:$O$21,MATCH($C496,'3c Mappings'!$B$8:$B$21,0),MATCH($B496,'3c Mappings'!$C$7:$O$7,0)))</f>
        <v>0</v>
      </c>
      <c r="X496" s="80">
        <f>IF(X417="-","-",X417*INDEX('3c Mappings'!$C$8:$O$21,MATCH($C496,'3c Mappings'!$B$8:$B$21,0),MATCH($B496,'3c Mappings'!$C$7:$O$7,0)))</f>
        <v>0</v>
      </c>
      <c r="Y496" s="80">
        <f>IF(Y417="-","-",Y417*INDEX('3c Mappings'!$C$8:$O$21,MATCH($C496,'3c Mappings'!$B$8:$B$21,0),MATCH($B496,'3c Mappings'!$C$7:$O$7,0)))</f>
        <v>0</v>
      </c>
      <c r="Z496" s="80">
        <f>IF(Z417="-","-",Z417*INDEX('3c Mappings'!$C$8:$O$21,MATCH($C496,'3c Mappings'!$B$8:$B$21,0),MATCH($B496,'3c Mappings'!$C$7:$O$7,0)))</f>
        <v>0</v>
      </c>
      <c r="AA496" s="80">
        <f>IF(AA417="-","-",AA417*INDEX('3c Mappings'!$C$8:$O$21,MATCH($C496,'3c Mappings'!$B$8:$B$21,0),MATCH($B496,'3c Mappings'!$C$7:$O$7,0)))</f>
        <v>0</v>
      </c>
      <c r="AB496" s="80">
        <f>IF(AB417="-","-",AB417*INDEX('3c Mappings'!$C$8:$O$21,MATCH($C496,'3c Mappings'!$B$8:$B$21,0),MATCH($B496,'3c Mappings'!$C$7:$O$7,0)))</f>
        <v>0</v>
      </c>
      <c r="AC496" s="80">
        <f>IF(AC417="-","-",AC417*INDEX('3c Mappings'!$C$8:$O$21,MATCH($C496,'3c Mappings'!$B$8:$B$21,0),MATCH($B496,'3c Mappings'!$C$7:$O$7,0)))</f>
        <v>0</v>
      </c>
      <c r="AD496" s="80">
        <f>IF(AD417="-","-",AD417*INDEX('3c Mappings'!$C$8:$O$21,MATCH($C496,'3c Mappings'!$B$8:$B$21,0),MATCH($B496,'3c Mappings'!$C$7:$O$7,0)))</f>
        <v>0</v>
      </c>
      <c r="AE496" s="80">
        <f>IF(AE417="-","-",AE417*INDEX('3c Mappings'!$C$8:$O$21,MATCH($C496,'3c Mappings'!$B$8:$B$21,0),MATCH($B496,'3c Mappings'!$C$7:$O$7,0)))</f>
        <v>0</v>
      </c>
      <c r="AF496" s="80">
        <f>IF(AF417="-","-",AF417*INDEX('3c Mappings'!$C$8:$O$21,MATCH($C496,'3c Mappings'!$B$8:$B$21,0),MATCH($B496,'3c Mappings'!$C$7:$O$7,0)))</f>
        <v>0</v>
      </c>
      <c r="AG496" s="80">
        <f>IF(AG417="-","-",AG417*INDEX('3c Mappings'!$C$8:$O$21,MATCH($C496,'3c Mappings'!$B$8:$B$21,0),MATCH($B496,'3c Mappings'!$C$7:$O$7,0)))</f>
        <v>0</v>
      </c>
      <c r="AH496" s="80" t="str">
        <f>IF(AH417="-","-",AH417*INDEX('3c Mappings'!$C$8:$O$21,MATCH($C496,'3c Mappings'!$B$8:$B$21,0),MATCH($B496,'3c Mappings'!$C$7:$O$7,0)))</f>
        <v>-</v>
      </c>
      <c r="AI496" s="80" t="str">
        <f>IF(AI417="-","-",AI417*INDEX('3c Mappings'!$C$8:$O$21,MATCH($C496,'3c Mappings'!$B$8:$B$21,0),MATCH($B496,'3c Mappings'!$C$7:$O$7,0)))</f>
        <v>-</v>
      </c>
      <c r="AJ496" s="80" t="str">
        <f>IF(AJ417="-","-",AJ417*INDEX('3c Mappings'!$C$8:$O$21,MATCH($C496,'3c Mappings'!$B$8:$B$21,0),MATCH($B496,'3c Mappings'!$C$7:$O$7,0)))</f>
        <v>-</v>
      </c>
      <c r="AK496" s="80" t="str">
        <f>IF(AK417="-","-",AK417*INDEX('3c Mappings'!$C$8:$O$21,MATCH($C496,'3c Mappings'!$B$8:$B$21,0),MATCH($B496,'3c Mappings'!$C$7:$O$7,0)))</f>
        <v>-</v>
      </c>
      <c r="AL496" s="80" t="str">
        <f>IF(AL417="-","-",AL417*INDEX('3c Mappings'!$C$8:$O$21,MATCH($C496,'3c Mappings'!$B$8:$B$21,0),MATCH($B496,'3c Mappings'!$C$7:$O$7,0)))</f>
        <v>-</v>
      </c>
      <c r="AM496" s="80" t="str">
        <f>IF(AM417="-","-",AM417*INDEX('3c Mappings'!$C$8:$O$21,MATCH($C496,'3c Mappings'!$B$8:$B$21,0),MATCH($B496,'3c Mappings'!$C$7:$O$7,0)))</f>
        <v>-</v>
      </c>
      <c r="AN496" s="80" t="str">
        <f>IF(AN417="-","-",AN417*INDEX('3c Mappings'!$C$8:$O$21,MATCH($C496,'3c Mappings'!$B$8:$B$21,0),MATCH($B496,'3c Mappings'!$C$7:$O$7,0)))</f>
        <v>-</v>
      </c>
      <c r="AO496" s="80" t="str">
        <f>IF(AO417="-","-",AO417*INDEX('3c Mappings'!$C$8:$O$21,MATCH($C496,'3c Mappings'!$B$8:$B$21,0),MATCH($B496,'3c Mappings'!$C$7:$O$7,0)))</f>
        <v>-</v>
      </c>
      <c r="AP496" s="80" t="str">
        <f>IF(AP417="-","-",AP417*INDEX('3c Mappings'!$C$8:$O$21,MATCH($C496,'3c Mappings'!$B$8:$B$21,0),MATCH($B496,'3c Mappings'!$C$7:$O$7,0)))</f>
        <v>-</v>
      </c>
      <c r="AQ496" s="80" t="str">
        <f>IF(AQ417="-","-",AQ417*INDEX('3c Mappings'!$C$8:$O$21,MATCH($C496,'3c Mappings'!$B$8:$B$21,0),MATCH($B496,'3c Mappings'!$C$7:$O$7,0)))</f>
        <v>-</v>
      </c>
      <c r="AR496" s="80" t="str">
        <f>IF(AR417="-","-",AR417*INDEX('3c Mappings'!$C$8:$O$21,MATCH($C496,'3c Mappings'!$B$8:$B$21,0),MATCH($B496,'3c Mappings'!$C$7:$O$7,0)))</f>
        <v>-</v>
      </c>
      <c r="AS496" s="80" t="str">
        <f>IF(AS417="-","-",AS417*INDEX('3c Mappings'!$C$8:$O$21,MATCH($C496,'3c Mappings'!$B$8:$B$21,0),MATCH($B496,'3c Mappings'!$C$7:$O$7,0)))</f>
        <v>-</v>
      </c>
      <c r="AT496" s="80" t="str">
        <f>IF(AT417="-","-",AT417*INDEX('3c Mappings'!$C$8:$O$21,MATCH($C496,'3c Mappings'!$B$8:$B$21,0),MATCH($B496,'3c Mappings'!$C$7:$O$7,0)))</f>
        <v>-</v>
      </c>
      <c r="AU496" s="80" t="str">
        <f>IF(AU417="-","-",AU417*INDEX('3c Mappings'!$C$8:$O$21,MATCH($C496,'3c Mappings'!$B$8:$B$21,0),MATCH($B496,'3c Mappings'!$C$7:$O$7,0)))</f>
        <v>-</v>
      </c>
      <c r="AV496" s="80" t="str">
        <f>IF(AV417="-","-",AV417*INDEX('3c Mappings'!$C$8:$O$21,MATCH($C496,'3c Mappings'!$B$8:$B$21,0),MATCH($B496,'3c Mappings'!$C$7:$O$7,0)))</f>
        <v>-</v>
      </c>
      <c r="AW496" s="80" t="str">
        <f>IF(AW417="-","-",AW417*INDEX('3c Mappings'!$C$8:$O$21,MATCH($C496,'3c Mappings'!$B$8:$B$21,0),MATCH($B496,'3c Mappings'!$C$7:$O$7,0)))</f>
        <v>-</v>
      </c>
      <c r="AX496" s="80" t="str">
        <f>IF(AX417="-","-",AX417*INDEX('3c Mappings'!$C$8:$O$21,MATCH($C496,'3c Mappings'!$B$8:$B$21,0),MATCH($B496,'3c Mappings'!$C$7:$O$7,0)))</f>
        <v>-</v>
      </c>
      <c r="AY496" s="80" t="str">
        <f>IF(AY417="-","-",AY417*INDEX('3c Mappings'!$C$8:$O$21,MATCH($C496,'3c Mappings'!$B$8:$B$21,0),MATCH($B496,'3c Mappings'!$C$7:$O$7,0)))</f>
        <v>-</v>
      </c>
      <c r="AZ496" s="80" t="str">
        <f>IF(AZ417="-","-",AZ417*INDEX('3c Mappings'!$C$8:$O$21,MATCH($C496,'3c Mappings'!$B$8:$B$21,0),MATCH($B496,'3c Mappings'!$C$7:$O$7,0)))</f>
        <v>-</v>
      </c>
      <c r="BA496" s="80" t="str">
        <f>IF(BA417="-","-",BA417*INDEX('3c Mappings'!$C$8:$O$21,MATCH($C496,'3c Mappings'!$B$8:$B$21,0),MATCH($B496,'3c Mappings'!$C$7:$O$7,0)))</f>
        <v>-</v>
      </c>
      <c r="BB496" s="80" t="str">
        <f>IF(BB417="-","-",BB417*INDEX('3c Mappings'!$C$8:$O$21,MATCH($C496,'3c Mappings'!$B$8:$B$21,0),MATCH($B496,'3c Mappings'!$C$7:$O$7,0)))</f>
        <v>-</v>
      </c>
    </row>
    <row r="497" spans="1:54" s="14" customFormat="1" ht="11.45">
      <c r="A497" s="10"/>
      <c r="B497" s="72" t="s">
        <v>204</v>
      </c>
      <c r="C497" s="150" t="s">
        <v>180</v>
      </c>
      <c r="D497" s="213"/>
      <c r="E497" s="29"/>
      <c r="F497" s="80"/>
      <c r="G497" s="80"/>
      <c r="H497" s="80"/>
      <c r="I497" s="80"/>
      <c r="J497" s="80"/>
      <c r="K497" s="80"/>
      <c r="L497" s="80"/>
      <c r="M497" s="80"/>
      <c r="N497" s="82"/>
      <c r="O497" s="80"/>
      <c r="P497" s="80"/>
      <c r="Q497" s="80"/>
      <c r="R497" s="80"/>
      <c r="S497" s="80"/>
      <c r="T497" s="80"/>
      <c r="U497" s="80"/>
      <c r="V497" s="80">
        <f>IF(V418="-","-",V418*INDEX('3c Mappings'!$C$8:$O$21,MATCH($C497,'3c Mappings'!$B$8:$B$21,0),MATCH($B497,'3c Mappings'!$C$7:$O$7,0)))</f>
        <v>2.0065320012903594</v>
      </c>
      <c r="W497" s="80">
        <f>IF(W418="-","-",W418*INDEX('3c Mappings'!$C$8:$O$21,MATCH($C497,'3c Mappings'!$B$8:$B$21,0),MATCH($B497,'3c Mappings'!$C$7:$O$7,0)))</f>
        <v>2.5427094567346953</v>
      </c>
      <c r="X497" s="80">
        <f>IF(X418="-","-",X418*INDEX('3c Mappings'!$C$8:$O$21,MATCH($C497,'3c Mappings'!$B$8:$B$21,0),MATCH($B497,'3c Mappings'!$C$7:$O$7,0)))</f>
        <v>2.0306757782001976</v>
      </c>
      <c r="Y497" s="80">
        <f>IF(Y418="-","-",Y418*INDEX('3c Mappings'!$C$8:$O$21,MATCH($C497,'3c Mappings'!$B$8:$B$21,0),MATCH($B497,'3c Mappings'!$C$7:$O$7,0)))</f>
        <v>2.0306757782001976</v>
      </c>
      <c r="Z497" s="80">
        <f>IF(Z418="-","-",Z418*INDEX('3c Mappings'!$C$8:$O$21,MATCH($C497,'3c Mappings'!$B$8:$B$21,0),MATCH($B497,'3c Mappings'!$C$7:$O$7,0)))</f>
        <v>2.4365471588154315</v>
      </c>
      <c r="AA497" s="80">
        <f>IF(AA418="-","-",AA418*INDEX('3c Mappings'!$C$8:$O$21,MATCH($C497,'3c Mappings'!$B$8:$B$21,0),MATCH($B497,'3c Mappings'!$C$7:$O$7,0)))</f>
        <v>2.4365471588154315</v>
      </c>
      <c r="AB497" s="80">
        <f>IF(AB418="-","-",AB418*INDEX('3c Mappings'!$C$8:$O$21,MATCH($C497,'3c Mappings'!$B$8:$B$21,0),MATCH($B497,'3c Mappings'!$C$7:$O$7,0)))</f>
        <v>2.130700043083817</v>
      </c>
      <c r="AC497" s="80">
        <f>IF(AC418="-","-",AC418*INDEX('3c Mappings'!$C$8:$O$21,MATCH($C497,'3c Mappings'!$B$8:$B$21,0),MATCH($B497,'3c Mappings'!$C$7:$O$7,0)))</f>
        <v>2.130700043083817</v>
      </c>
      <c r="AD497" s="80">
        <f>IF(AD418="-","-",AD418*INDEX('3c Mappings'!$C$8:$O$21,MATCH($C497,'3c Mappings'!$B$8:$B$21,0),MATCH($B497,'3c Mappings'!$C$7:$O$7,0)))</f>
        <v>1.1523363992849893</v>
      </c>
      <c r="AE497" s="80">
        <f>IF(AE418="-","-",AE418*INDEX('3c Mappings'!$C$8:$O$21,MATCH($C497,'3c Mappings'!$B$8:$B$21,0),MATCH($B497,'3c Mappings'!$C$7:$O$7,0)))</f>
        <v>1.1523363992849893</v>
      </c>
      <c r="AF497" s="80">
        <f>IF(AF418="-","-",AF418*INDEX('3c Mappings'!$C$8:$O$21,MATCH($C497,'3c Mappings'!$B$8:$B$21,0),MATCH($B497,'3c Mappings'!$C$7:$O$7,0)))</f>
        <v>2.0965953573511107</v>
      </c>
      <c r="AG497" s="80">
        <f>IF(AG418="-","-",AG418*INDEX('3c Mappings'!$C$8:$O$21,MATCH($C497,'3c Mappings'!$B$8:$B$21,0),MATCH($B497,'3c Mappings'!$C$7:$O$7,0)))</f>
        <v>2.0965953573511107</v>
      </c>
      <c r="AH497" s="80" t="str">
        <f>IF(AH418="-","-",AH418*INDEX('3c Mappings'!$C$8:$O$21,MATCH($C497,'3c Mappings'!$B$8:$B$21,0),MATCH($B497,'3c Mappings'!$C$7:$O$7,0)))</f>
        <v>-</v>
      </c>
      <c r="AI497" s="80" t="str">
        <f>IF(AI418="-","-",AI418*INDEX('3c Mappings'!$C$8:$O$21,MATCH($C497,'3c Mappings'!$B$8:$B$21,0),MATCH($B497,'3c Mappings'!$C$7:$O$7,0)))</f>
        <v>-</v>
      </c>
      <c r="AJ497" s="80" t="str">
        <f>IF(AJ418="-","-",AJ418*INDEX('3c Mappings'!$C$8:$O$21,MATCH($C497,'3c Mappings'!$B$8:$B$21,0),MATCH($B497,'3c Mappings'!$C$7:$O$7,0)))</f>
        <v>-</v>
      </c>
      <c r="AK497" s="80" t="str">
        <f>IF(AK418="-","-",AK418*INDEX('3c Mappings'!$C$8:$O$21,MATCH($C497,'3c Mappings'!$B$8:$B$21,0),MATCH($B497,'3c Mappings'!$C$7:$O$7,0)))</f>
        <v>-</v>
      </c>
      <c r="AL497" s="80" t="str">
        <f>IF(AL418="-","-",AL418*INDEX('3c Mappings'!$C$8:$O$21,MATCH($C497,'3c Mappings'!$B$8:$B$21,0),MATCH($B497,'3c Mappings'!$C$7:$O$7,0)))</f>
        <v>-</v>
      </c>
      <c r="AM497" s="80" t="str">
        <f>IF(AM418="-","-",AM418*INDEX('3c Mappings'!$C$8:$O$21,MATCH($C497,'3c Mappings'!$B$8:$B$21,0),MATCH($B497,'3c Mappings'!$C$7:$O$7,0)))</f>
        <v>-</v>
      </c>
      <c r="AN497" s="80" t="str">
        <f>IF(AN418="-","-",AN418*INDEX('3c Mappings'!$C$8:$O$21,MATCH($C497,'3c Mappings'!$B$8:$B$21,0),MATCH($B497,'3c Mappings'!$C$7:$O$7,0)))</f>
        <v>-</v>
      </c>
      <c r="AO497" s="80" t="str">
        <f>IF(AO418="-","-",AO418*INDEX('3c Mappings'!$C$8:$O$21,MATCH($C497,'3c Mappings'!$B$8:$B$21,0),MATCH($B497,'3c Mappings'!$C$7:$O$7,0)))</f>
        <v>-</v>
      </c>
      <c r="AP497" s="80" t="str">
        <f>IF(AP418="-","-",AP418*INDEX('3c Mappings'!$C$8:$O$21,MATCH($C497,'3c Mappings'!$B$8:$B$21,0),MATCH($B497,'3c Mappings'!$C$7:$O$7,0)))</f>
        <v>-</v>
      </c>
      <c r="AQ497" s="80" t="str">
        <f>IF(AQ418="-","-",AQ418*INDEX('3c Mappings'!$C$8:$O$21,MATCH($C497,'3c Mappings'!$B$8:$B$21,0),MATCH($B497,'3c Mappings'!$C$7:$O$7,0)))</f>
        <v>-</v>
      </c>
      <c r="AR497" s="80" t="str">
        <f>IF(AR418="-","-",AR418*INDEX('3c Mappings'!$C$8:$O$21,MATCH($C497,'3c Mappings'!$B$8:$B$21,0),MATCH($B497,'3c Mappings'!$C$7:$O$7,0)))</f>
        <v>-</v>
      </c>
      <c r="AS497" s="80" t="str">
        <f>IF(AS418="-","-",AS418*INDEX('3c Mappings'!$C$8:$O$21,MATCH($C497,'3c Mappings'!$B$8:$B$21,0),MATCH($B497,'3c Mappings'!$C$7:$O$7,0)))</f>
        <v>-</v>
      </c>
      <c r="AT497" s="80" t="str">
        <f>IF(AT418="-","-",AT418*INDEX('3c Mappings'!$C$8:$O$21,MATCH($C497,'3c Mappings'!$B$8:$B$21,0),MATCH($B497,'3c Mappings'!$C$7:$O$7,0)))</f>
        <v>-</v>
      </c>
      <c r="AU497" s="80" t="str">
        <f>IF(AU418="-","-",AU418*INDEX('3c Mappings'!$C$8:$O$21,MATCH($C497,'3c Mappings'!$B$8:$B$21,0),MATCH($B497,'3c Mappings'!$C$7:$O$7,0)))</f>
        <v>-</v>
      </c>
      <c r="AV497" s="80" t="str">
        <f>IF(AV418="-","-",AV418*INDEX('3c Mappings'!$C$8:$O$21,MATCH($C497,'3c Mappings'!$B$8:$B$21,0),MATCH($B497,'3c Mappings'!$C$7:$O$7,0)))</f>
        <v>-</v>
      </c>
      <c r="AW497" s="80" t="str">
        <f>IF(AW418="-","-",AW418*INDEX('3c Mappings'!$C$8:$O$21,MATCH($C497,'3c Mappings'!$B$8:$B$21,0),MATCH($B497,'3c Mappings'!$C$7:$O$7,0)))</f>
        <v>-</v>
      </c>
      <c r="AX497" s="80" t="str">
        <f>IF(AX418="-","-",AX418*INDEX('3c Mappings'!$C$8:$O$21,MATCH($C497,'3c Mappings'!$B$8:$B$21,0),MATCH($B497,'3c Mappings'!$C$7:$O$7,0)))</f>
        <v>-</v>
      </c>
      <c r="AY497" s="80" t="str">
        <f>IF(AY418="-","-",AY418*INDEX('3c Mappings'!$C$8:$O$21,MATCH($C497,'3c Mappings'!$B$8:$B$21,0),MATCH($B497,'3c Mappings'!$C$7:$O$7,0)))</f>
        <v>-</v>
      </c>
      <c r="AZ497" s="80" t="str">
        <f>IF(AZ418="-","-",AZ418*INDEX('3c Mappings'!$C$8:$O$21,MATCH($C497,'3c Mappings'!$B$8:$B$21,0),MATCH($B497,'3c Mappings'!$C$7:$O$7,0)))</f>
        <v>-</v>
      </c>
      <c r="BA497" s="80" t="str">
        <f>IF(BA418="-","-",BA418*INDEX('3c Mappings'!$C$8:$O$21,MATCH($C497,'3c Mappings'!$B$8:$B$21,0),MATCH($B497,'3c Mappings'!$C$7:$O$7,0)))</f>
        <v>-</v>
      </c>
      <c r="BB497" s="80" t="str">
        <f>IF(BB418="-","-",BB418*INDEX('3c Mappings'!$C$8:$O$21,MATCH($C497,'3c Mappings'!$B$8:$B$21,0),MATCH($B497,'3c Mappings'!$C$7:$O$7,0)))</f>
        <v>-</v>
      </c>
    </row>
    <row r="498" spans="1:54" s="14" customFormat="1" ht="11.45">
      <c r="A498" s="10"/>
      <c r="B498" s="72" t="s">
        <v>205</v>
      </c>
      <c r="C498" s="150" t="s">
        <v>180</v>
      </c>
      <c r="D498" s="213"/>
      <c r="E498" s="29"/>
      <c r="F498" s="80"/>
      <c r="G498" s="80"/>
      <c r="H498" s="80"/>
      <c r="I498" s="80"/>
      <c r="J498" s="80"/>
      <c r="K498" s="80"/>
      <c r="L498" s="80"/>
      <c r="M498" s="80"/>
      <c r="N498" s="82"/>
      <c r="O498" s="80"/>
      <c r="P498" s="80"/>
      <c r="Q498" s="80"/>
      <c r="R498" s="80"/>
      <c r="S498" s="80"/>
      <c r="T498" s="80"/>
      <c r="U498" s="80"/>
      <c r="V498" s="80">
        <f>IF(V419="-","-",V419*INDEX('3c Mappings'!$C$8:$O$21,MATCH($C498,'3c Mappings'!$B$8:$B$21,0),MATCH($B498,'3c Mappings'!$C$7:$O$7,0)))</f>
        <v>8.7288161215665081</v>
      </c>
      <c r="W498" s="80">
        <f>IF(W419="-","-",W419*INDEX('3c Mappings'!$C$8:$O$21,MATCH($C498,'3c Mappings'!$B$8:$B$21,0),MATCH($B498,'3c Mappings'!$C$7:$O$7,0)))</f>
        <v>11.204638666122174</v>
      </c>
      <c r="X498" s="80">
        <f>IF(X419="-","-",X419*INDEX('3c Mappings'!$C$8:$O$21,MATCH($C498,'3c Mappings'!$B$8:$B$21,0),MATCH($B498,'3c Mappings'!$C$7:$O$7,0)))</f>
        <v>8.8444311490847447</v>
      </c>
      <c r="Y498" s="80">
        <f>IF(Y419="-","-",Y419*INDEX('3c Mappings'!$C$8:$O$21,MATCH($C498,'3c Mappings'!$B$8:$B$21,0),MATCH($B498,'3c Mappings'!$C$7:$O$7,0)))</f>
        <v>8.8444311490847447</v>
      </c>
      <c r="Z498" s="80">
        <f>IF(Z419="-","-",Z419*INDEX('3c Mappings'!$C$8:$O$21,MATCH($C498,'3c Mappings'!$B$8:$B$21,0),MATCH($B498,'3c Mappings'!$C$7:$O$7,0)))</f>
        <v>10.718559768469511</v>
      </c>
      <c r="AA498" s="80">
        <f>IF(AA419="-","-",AA419*INDEX('3c Mappings'!$C$8:$O$21,MATCH($C498,'3c Mappings'!$B$8:$B$21,0),MATCH($B498,'3c Mappings'!$C$7:$O$7,0)))</f>
        <v>10.718559768469511</v>
      </c>
      <c r="AB498" s="80">
        <f>IF(AB419="-","-",AB419*INDEX('3c Mappings'!$C$8:$O$21,MATCH($C498,'3c Mappings'!$B$8:$B$21,0),MATCH($B498,'3c Mappings'!$C$7:$O$7,0)))</f>
        <v>9.5401445222168224</v>
      </c>
      <c r="AC498" s="80">
        <f>IF(AC419="-","-",AC419*INDEX('3c Mappings'!$C$8:$O$21,MATCH($C498,'3c Mappings'!$B$8:$B$21,0),MATCH($B498,'3c Mappings'!$C$7:$O$7,0)))</f>
        <v>9.5401445222168224</v>
      </c>
      <c r="AD498" s="80">
        <f>IF(AD419="-","-",AD419*INDEX('3c Mappings'!$C$8:$O$21,MATCH($C498,'3c Mappings'!$B$8:$B$21,0),MATCH($B498,'3c Mappings'!$C$7:$O$7,0)))</f>
        <v>5.0225081660156521</v>
      </c>
      <c r="AE498" s="80">
        <f>IF(AE419="-","-",AE419*INDEX('3c Mappings'!$C$8:$O$21,MATCH($C498,'3c Mappings'!$B$8:$B$21,0),MATCH($B498,'3c Mappings'!$C$7:$O$7,0)))</f>
        <v>5.0225081660156521</v>
      </c>
      <c r="AF498" s="80">
        <f>IF(AF419="-","-",AF419*INDEX('3c Mappings'!$C$8:$O$21,MATCH($C498,'3c Mappings'!$B$8:$B$21,0),MATCH($B498,'3c Mappings'!$C$7:$O$7,0)))</f>
        <v>9.0219370653973563</v>
      </c>
      <c r="AG498" s="80">
        <f>IF(AG419="-","-",AG419*INDEX('3c Mappings'!$C$8:$O$21,MATCH($C498,'3c Mappings'!$B$8:$B$21,0),MATCH($B498,'3c Mappings'!$C$7:$O$7,0)))</f>
        <v>9.0219370653973563</v>
      </c>
      <c r="AH498" s="80" t="str">
        <f>IF(AH419="-","-",AH419*INDEX('3c Mappings'!$C$8:$O$21,MATCH($C498,'3c Mappings'!$B$8:$B$21,0),MATCH($B498,'3c Mappings'!$C$7:$O$7,0)))</f>
        <v>-</v>
      </c>
      <c r="AI498" s="80" t="str">
        <f>IF(AI419="-","-",AI419*INDEX('3c Mappings'!$C$8:$O$21,MATCH($C498,'3c Mappings'!$B$8:$B$21,0),MATCH($B498,'3c Mappings'!$C$7:$O$7,0)))</f>
        <v>-</v>
      </c>
      <c r="AJ498" s="80" t="str">
        <f>IF(AJ419="-","-",AJ419*INDEX('3c Mappings'!$C$8:$O$21,MATCH($C498,'3c Mappings'!$B$8:$B$21,0),MATCH($B498,'3c Mappings'!$C$7:$O$7,0)))</f>
        <v>-</v>
      </c>
      <c r="AK498" s="80" t="str">
        <f>IF(AK419="-","-",AK419*INDEX('3c Mappings'!$C$8:$O$21,MATCH($C498,'3c Mappings'!$B$8:$B$21,0),MATCH($B498,'3c Mappings'!$C$7:$O$7,0)))</f>
        <v>-</v>
      </c>
      <c r="AL498" s="80" t="str">
        <f>IF(AL419="-","-",AL419*INDEX('3c Mappings'!$C$8:$O$21,MATCH($C498,'3c Mappings'!$B$8:$B$21,0),MATCH($B498,'3c Mappings'!$C$7:$O$7,0)))</f>
        <v>-</v>
      </c>
      <c r="AM498" s="80" t="str">
        <f>IF(AM419="-","-",AM419*INDEX('3c Mappings'!$C$8:$O$21,MATCH($C498,'3c Mappings'!$B$8:$B$21,0),MATCH($B498,'3c Mappings'!$C$7:$O$7,0)))</f>
        <v>-</v>
      </c>
      <c r="AN498" s="80" t="str">
        <f>IF(AN419="-","-",AN419*INDEX('3c Mappings'!$C$8:$O$21,MATCH($C498,'3c Mappings'!$B$8:$B$21,0),MATCH($B498,'3c Mappings'!$C$7:$O$7,0)))</f>
        <v>-</v>
      </c>
      <c r="AO498" s="80" t="str">
        <f>IF(AO419="-","-",AO419*INDEX('3c Mappings'!$C$8:$O$21,MATCH($C498,'3c Mappings'!$B$8:$B$21,0),MATCH($B498,'3c Mappings'!$C$7:$O$7,0)))</f>
        <v>-</v>
      </c>
      <c r="AP498" s="80" t="str">
        <f>IF(AP419="-","-",AP419*INDEX('3c Mappings'!$C$8:$O$21,MATCH($C498,'3c Mappings'!$B$8:$B$21,0),MATCH($B498,'3c Mappings'!$C$7:$O$7,0)))</f>
        <v>-</v>
      </c>
      <c r="AQ498" s="80" t="str">
        <f>IF(AQ419="-","-",AQ419*INDEX('3c Mappings'!$C$8:$O$21,MATCH($C498,'3c Mappings'!$B$8:$B$21,0),MATCH($B498,'3c Mappings'!$C$7:$O$7,0)))</f>
        <v>-</v>
      </c>
      <c r="AR498" s="80" t="str">
        <f>IF(AR419="-","-",AR419*INDEX('3c Mappings'!$C$8:$O$21,MATCH($C498,'3c Mappings'!$B$8:$B$21,0),MATCH($B498,'3c Mappings'!$C$7:$O$7,0)))</f>
        <v>-</v>
      </c>
      <c r="AS498" s="80" t="str">
        <f>IF(AS419="-","-",AS419*INDEX('3c Mappings'!$C$8:$O$21,MATCH($C498,'3c Mappings'!$B$8:$B$21,0),MATCH($B498,'3c Mappings'!$C$7:$O$7,0)))</f>
        <v>-</v>
      </c>
      <c r="AT498" s="80" t="str">
        <f>IF(AT419="-","-",AT419*INDEX('3c Mappings'!$C$8:$O$21,MATCH($C498,'3c Mappings'!$B$8:$B$21,0),MATCH($B498,'3c Mappings'!$C$7:$O$7,0)))</f>
        <v>-</v>
      </c>
      <c r="AU498" s="80" t="str">
        <f>IF(AU419="-","-",AU419*INDEX('3c Mappings'!$C$8:$O$21,MATCH($C498,'3c Mappings'!$B$8:$B$21,0),MATCH($B498,'3c Mappings'!$C$7:$O$7,0)))</f>
        <v>-</v>
      </c>
      <c r="AV498" s="80" t="str">
        <f>IF(AV419="-","-",AV419*INDEX('3c Mappings'!$C$8:$O$21,MATCH($C498,'3c Mappings'!$B$8:$B$21,0),MATCH($B498,'3c Mappings'!$C$7:$O$7,0)))</f>
        <v>-</v>
      </c>
      <c r="AW498" s="80" t="str">
        <f>IF(AW419="-","-",AW419*INDEX('3c Mappings'!$C$8:$O$21,MATCH($C498,'3c Mappings'!$B$8:$B$21,0),MATCH($B498,'3c Mappings'!$C$7:$O$7,0)))</f>
        <v>-</v>
      </c>
      <c r="AX498" s="80" t="str">
        <f>IF(AX419="-","-",AX419*INDEX('3c Mappings'!$C$8:$O$21,MATCH($C498,'3c Mappings'!$B$8:$B$21,0),MATCH($B498,'3c Mappings'!$C$7:$O$7,0)))</f>
        <v>-</v>
      </c>
      <c r="AY498" s="80" t="str">
        <f>IF(AY419="-","-",AY419*INDEX('3c Mappings'!$C$8:$O$21,MATCH($C498,'3c Mappings'!$B$8:$B$21,0),MATCH($B498,'3c Mappings'!$C$7:$O$7,0)))</f>
        <v>-</v>
      </c>
      <c r="AZ498" s="80" t="str">
        <f>IF(AZ419="-","-",AZ419*INDEX('3c Mappings'!$C$8:$O$21,MATCH($C498,'3c Mappings'!$B$8:$B$21,0),MATCH($B498,'3c Mappings'!$C$7:$O$7,0)))</f>
        <v>-</v>
      </c>
      <c r="BA498" s="80" t="str">
        <f>IF(BA419="-","-",BA419*INDEX('3c Mappings'!$C$8:$O$21,MATCH($C498,'3c Mappings'!$B$8:$B$21,0),MATCH($B498,'3c Mappings'!$C$7:$O$7,0)))</f>
        <v>-</v>
      </c>
      <c r="BB498" s="80" t="str">
        <f>IF(BB419="-","-",BB419*INDEX('3c Mappings'!$C$8:$O$21,MATCH($C498,'3c Mappings'!$B$8:$B$21,0),MATCH($B498,'3c Mappings'!$C$7:$O$7,0)))</f>
        <v>-</v>
      </c>
    </row>
    <row r="499" spans="1:54" s="14" customFormat="1" ht="11.45">
      <c r="A499" s="10"/>
      <c r="B499" s="72" t="s">
        <v>206</v>
      </c>
      <c r="C499" s="150" t="s">
        <v>180</v>
      </c>
      <c r="D499" s="213"/>
      <c r="E499" s="29"/>
      <c r="F499" s="80"/>
      <c r="G499" s="80"/>
      <c r="H499" s="80"/>
      <c r="I499" s="80"/>
      <c r="J499" s="80"/>
      <c r="K499" s="80"/>
      <c r="L499" s="80"/>
      <c r="M499" s="80"/>
      <c r="N499" s="82"/>
      <c r="O499" s="80"/>
      <c r="P499" s="80"/>
      <c r="Q499" s="80"/>
      <c r="R499" s="80"/>
      <c r="S499" s="80"/>
      <c r="T499" s="80"/>
      <c r="U499" s="80"/>
      <c r="V499" s="80">
        <f>IF(V420="-","-",V420*INDEX('3c Mappings'!$C$8:$O$21,MATCH($C499,'3c Mappings'!$B$8:$B$21,0),MATCH($B499,'3c Mappings'!$C$7:$O$7,0)))</f>
        <v>0</v>
      </c>
      <c r="W499" s="80">
        <f>IF(W420="-","-",W420*INDEX('3c Mappings'!$C$8:$O$21,MATCH($C499,'3c Mappings'!$B$8:$B$21,0),MATCH($B499,'3c Mappings'!$C$7:$O$7,0)))</f>
        <v>0</v>
      </c>
      <c r="X499" s="80">
        <f>IF(X420="-","-",X420*INDEX('3c Mappings'!$C$8:$O$21,MATCH($C499,'3c Mappings'!$B$8:$B$21,0),MATCH($B499,'3c Mappings'!$C$7:$O$7,0)))</f>
        <v>0</v>
      </c>
      <c r="Y499" s="80">
        <f>IF(Y420="-","-",Y420*INDEX('3c Mappings'!$C$8:$O$21,MATCH($C499,'3c Mappings'!$B$8:$B$21,0),MATCH($B499,'3c Mappings'!$C$7:$O$7,0)))</f>
        <v>0</v>
      </c>
      <c r="Z499" s="80">
        <f>IF(Z420="-","-",Z420*INDEX('3c Mappings'!$C$8:$O$21,MATCH($C499,'3c Mappings'!$B$8:$B$21,0),MATCH($B499,'3c Mappings'!$C$7:$O$7,0)))</f>
        <v>0</v>
      </c>
      <c r="AA499" s="80">
        <f>IF(AA420="-","-",AA420*INDEX('3c Mappings'!$C$8:$O$21,MATCH($C499,'3c Mappings'!$B$8:$B$21,0),MATCH($B499,'3c Mappings'!$C$7:$O$7,0)))</f>
        <v>0</v>
      </c>
      <c r="AB499" s="80">
        <f>IF(AB420="-","-",AB420*INDEX('3c Mappings'!$C$8:$O$21,MATCH($C499,'3c Mappings'!$B$8:$B$21,0),MATCH($B499,'3c Mappings'!$C$7:$O$7,0)))</f>
        <v>0</v>
      </c>
      <c r="AC499" s="80">
        <f>IF(AC420="-","-",AC420*INDEX('3c Mappings'!$C$8:$O$21,MATCH($C499,'3c Mappings'!$B$8:$B$21,0),MATCH($B499,'3c Mappings'!$C$7:$O$7,0)))</f>
        <v>0</v>
      </c>
      <c r="AD499" s="80">
        <f>IF(AD420="-","-",AD420*INDEX('3c Mappings'!$C$8:$O$21,MATCH($C499,'3c Mappings'!$B$8:$B$21,0),MATCH($B499,'3c Mappings'!$C$7:$O$7,0)))</f>
        <v>0</v>
      </c>
      <c r="AE499" s="80">
        <f>IF(AE420="-","-",AE420*INDEX('3c Mappings'!$C$8:$O$21,MATCH($C499,'3c Mappings'!$B$8:$B$21,0),MATCH($B499,'3c Mappings'!$C$7:$O$7,0)))</f>
        <v>0</v>
      </c>
      <c r="AF499" s="80">
        <f>IF(AF420="-","-",AF420*INDEX('3c Mappings'!$C$8:$O$21,MATCH($C499,'3c Mappings'!$B$8:$B$21,0),MATCH($B499,'3c Mappings'!$C$7:$O$7,0)))</f>
        <v>0</v>
      </c>
      <c r="AG499" s="80">
        <f>IF(AG420="-","-",AG420*INDEX('3c Mappings'!$C$8:$O$21,MATCH($C499,'3c Mappings'!$B$8:$B$21,0),MATCH($B499,'3c Mappings'!$C$7:$O$7,0)))</f>
        <v>0</v>
      </c>
      <c r="AH499" s="80" t="str">
        <f>IF(AH420="-","-",AH420*INDEX('3c Mappings'!$C$8:$O$21,MATCH($C499,'3c Mappings'!$B$8:$B$21,0),MATCH($B499,'3c Mappings'!$C$7:$O$7,0)))</f>
        <v>-</v>
      </c>
      <c r="AI499" s="80" t="str">
        <f>IF(AI420="-","-",AI420*INDEX('3c Mappings'!$C$8:$O$21,MATCH($C499,'3c Mappings'!$B$8:$B$21,0),MATCH($B499,'3c Mappings'!$C$7:$O$7,0)))</f>
        <v>-</v>
      </c>
      <c r="AJ499" s="80" t="str">
        <f>IF(AJ420="-","-",AJ420*INDEX('3c Mappings'!$C$8:$O$21,MATCH($C499,'3c Mappings'!$B$8:$B$21,0),MATCH($B499,'3c Mappings'!$C$7:$O$7,0)))</f>
        <v>-</v>
      </c>
      <c r="AK499" s="80" t="str">
        <f>IF(AK420="-","-",AK420*INDEX('3c Mappings'!$C$8:$O$21,MATCH($C499,'3c Mappings'!$B$8:$B$21,0),MATCH($B499,'3c Mappings'!$C$7:$O$7,0)))</f>
        <v>-</v>
      </c>
      <c r="AL499" s="80" t="str">
        <f>IF(AL420="-","-",AL420*INDEX('3c Mappings'!$C$8:$O$21,MATCH($C499,'3c Mappings'!$B$8:$B$21,0),MATCH($B499,'3c Mappings'!$C$7:$O$7,0)))</f>
        <v>-</v>
      </c>
      <c r="AM499" s="80" t="str">
        <f>IF(AM420="-","-",AM420*INDEX('3c Mappings'!$C$8:$O$21,MATCH($C499,'3c Mappings'!$B$8:$B$21,0),MATCH($B499,'3c Mappings'!$C$7:$O$7,0)))</f>
        <v>-</v>
      </c>
      <c r="AN499" s="80" t="str">
        <f>IF(AN420="-","-",AN420*INDEX('3c Mappings'!$C$8:$O$21,MATCH($C499,'3c Mappings'!$B$8:$B$21,0),MATCH($B499,'3c Mappings'!$C$7:$O$7,0)))</f>
        <v>-</v>
      </c>
      <c r="AO499" s="80" t="str">
        <f>IF(AO420="-","-",AO420*INDEX('3c Mappings'!$C$8:$O$21,MATCH($C499,'3c Mappings'!$B$8:$B$21,0),MATCH($B499,'3c Mappings'!$C$7:$O$7,0)))</f>
        <v>-</v>
      </c>
      <c r="AP499" s="80" t="str">
        <f>IF(AP420="-","-",AP420*INDEX('3c Mappings'!$C$8:$O$21,MATCH($C499,'3c Mappings'!$B$8:$B$21,0),MATCH($B499,'3c Mappings'!$C$7:$O$7,0)))</f>
        <v>-</v>
      </c>
      <c r="AQ499" s="80" t="str">
        <f>IF(AQ420="-","-",AQ420*INDEX('3c Mappings'!$C$8:$O$21,MATCH($C499,'3c Mappings'!$B$8:$B$21,0),MATCH($B499,'3c Mappings'!$C$7:$O$7,0)))</f>
        <v>-</v>
      </c>
      <c r="AR499" s="80" t="str">
        <f>IF(AR420="-","-",AR420*INDEX('3c Mappings'!$C$8:$O$21,MATCH($C499,'3c Mappings'!$B$8:$B$21,0),MATCH($B499,'3c Mappings'!$C$7:$O$7,0)))</f>
        <v>-</v>
      </c>
      <c r="AS499" s="80" t="str">
        <f>IF(AS420="-","-",AS420*INDEX('3c Mappings'!$C$8:$O$21,MATCH($C499,'3c Mappings'!$B$8:$B$21,0),MATCH($B499,'3c Mappings'!$C$7:$O$7,0)))</f>
        <v>-</v>
      </c>
      <c r="AT499" s="80" t="str">
        <f>IF(AT420="-","-",AT420*INDEX('3c Mappings'!$C$8:$O$21,MATCH($C499,'3c Mappings'!$B$8:$B$21,0),MATCH($B499,'3c Mappings'!$C$7:$O$7,0)))</f>
        <v>-</v>
      </c>
      <c r="AU499" s="80" t="str">
        <f>IF(AU420="-","-",AU420*INDEX('3c Mappings'!$C$8:$O$21,MATCH($C499,'3c Mappings'!$B$8:$B$21,0),MATCH($B499,'3c Mappings'!$C$7:$O$7,0)))</f>
        <v>-</v>
      </c>
      <c r="AV499" s="80" t="str">
        <f>IF(AV420="-","-",AV420*INDEX('3c Mappings'!$C$8:$O$21,MATCH($C499,'3c Mappings'!$B$8:$B$21,0),MATCH($B499,'3c Mappings'!$C$7:$O$7,0)))</f>
        <v>-</v>
      </c>
      <c r="AW499" s="80" t="str">
        <f>IF(AW420="-","-",AW420*INDEX('3c Mappings'!$C$8:$O$21,MATCH($C499,'3c Mappings'!$B$8:$B$21,0),MATCH($B499,'3c Mappings'!$C$7:$O$7,0)))</f>
        <v>-</v>
      </c>
      <c r="AX499" s="80" t="str">
        <f>IF(AX420="-","-",AX420*INDEX('3c Mappings'!$C$8:$O$21,MATCH($C499,'3c Mappings'!$B$8:$B$21,0),MATCH($B499,'3c Mappings'!$C$7:$O$7,0)))</f>
        <v>-</v>
      </c>
      <c r="AY499" s="80" t="str">
        <f>IF(AY420="-","-",AY420*INDEX('3c Mappings'!$C$8:$O$21,MATCH($C499,'3c Mappings'!$B$8:$B$21,0),MATCH($B499,'3c Mappings'!$C$7:$O$7,0)))</f>
        <v>-</v>
      </c>
      <c r="AZ499" s="80" t="str">
        <f>IF(AZ420="-","-",AZ420*INDEX('3c Mappings'!$C$8:$O$21,MATCH($C499,'3c Mappings'!$B$8:$B$21,0),MATCH($B499,'3c Mappings'!$C$7:$O$7,0)))</f>
        <v>-</v>
      </c>
      <c r="BA499" s="80" t="str">
        <f>IF(BA420="-","-",BA420*INDEX('3c Mappings'!$C$8:$O$21,MATCH($C499,'3c Mappings'!$B$8:$B$21,0),MATCH($B499,'3c Mappings'!$C$7:$O$7,0)))</f>
        <v>-</v>
      </c>
      <c r="BB499" s="80" t="str">
        <f>IF(BB420="-","-",BB420*INDEX('3c Mappings'!$C$8:$O$21,MATCH($C499,'3c Mappings'!$B$8:$B$21,0),MATCH($B499,'3c Mappings'!$C$7:$O$7,0)))</f>
        <v>-</v>
      </c>
    </row>
    <row r="500" spans="1:54" s="14" customFormat="1" ht="11.45">
      <c r="A500" s="10"/>
      <c r="B500" s="72" t="s">
        <v>207</v>
      </c>
      <c r="C500" s="150" t="s">
        <v>180</v>
      </c>
      <c r="D500" s="213"/>
      <c r="E500" s="29"/>
      <c r="F500" s="80"/>
      <c r="G500" s="80"/>
      <c r="H500" s="80"/>
      <c r="I500" s="80"/>
      <c r="J500" s="80"/>
      <c r="K500" s="80"/>
      <c r="L500" s="80"/>
      <c r="M500" s="80"/>
      <c r="N500" s="82"/>
      <c r="O500" s="80"/>
      <c r="P500" s="80"/>
      <c r="Q500" s="80"/>
      <c r="R500" s="80"/>
      <c r="S500" s="80"/>
      <c r="T500" s="80"/>
      <c r="U500" s="80"/>
      <c r="V500" s="80">
        <f>IF(V421="-","-",V421*INDEX('3c Mappings'!$C$8:$O$21,MATCH($C500,'3c Mappings'!$B$8:$B$21,0),MATCH($B500,'3c Mappings'!$C$7:$O$7,0)))</f>
        <v>0</v>
      </c>
      <c r="W500" s="80">
        <f>IF(W421="-","-",W421*INDEX('3c Mappings'!$C$8:$O$21,MATCH($C500,'3c Mappings'!$B$8:$B$21,0),MATCH($B500,'3c Mappings'!$C$7:$O$7,0)))</f>
        <v>0</v>
      </c>
      <c r="X500" s="80">
        <f>IF(X421="-","-",X421*INDEX('3c Mappings'!$C$8:$O$21,MATCH($C500,'3c Mappings'!$B$8:$B$21,0),MATCH($B500,'3c Mappings'!$C$7:$O$7,0)))</f>
        <v>0</v>
      </c>
      <c r="Y500" s="80">
        <f>IF(Y421="-","-",Y421*INDEX('3c Mappings'!$C$8:$O$21,MATCH($C500,'3c Mappings'!$B$8:$B$21,0),MATCH($B500,'3c Mappings'!$C$7:$O$7,0)))</f>
        <v>0</v>
      </c>
      <c r="Z500" s="80">
        <f>IF(Z421="-","-",Z421*INDEX('3c Mappings'!$C$8:$O$21,MATCH($C500,'3c Mappings'!$B$8:$B$21,0),MATCH($B500,'3c Mappings'!$C$7:$O$7,0)))</f>
        <v>0</v>
      </c>
      <c r="AA500" s="80">
        <f>IF(AA421="-","-",AA421*INDEX('3c Mappings'!$C$8:$O$21,MATCH($C500,'3c Mappings'!$B$8:$B$21,0),MATCH($B500,'3c Mappings'!$C$7:$O$7,0)))</f>
        <v>0</v>
      </c>
      <c r="AB500" s="80">
        <f>IF(AB421="-","-",AB421*INDEX('3c Mappings'!$C$8:$O$21,MATCH($C500,'3c Mappings'!$B$8:$B$21,0),MATCH($B500,'3c Mappings'!$C$7:$O$7,0)))</f>
        <v>0</v>
      </c>
      <c r="AC500" s="80">
        <f>IF(AC421="-","-",AC421*INDEX('3c Mappings'!$C$8:$O$21,MATCH($C500,'3c Mappings'!$B$8:$B$21,0),MATCH($B500,'3c Mappings'!$C$7:$O$7,0)))</f>
        <v>0</v>
      </c>
      <c r="AD500" s="80">
        <f>IF(AD421="-","-",AD421*INDEX('3c Mappings'!$C$8:$O$21,MATCH($C500,'3c Mappings'!$B$8:$B$21,0),MATCH($B500,'3c Mappings'!$C$7:$O$7,0)))</f>
        <v>0</v>
      </c>
      <c r="AE500" s="80">
        <f>IF(AE421="-","-",AE421*INDEX('3c Mappings'!$C$8:$O$21,MATCH($C500,'3c Mappings'!$B$8:$B$21,0),MATCH($B500,'3c Mappings'!$C$7:$O$7,0)))</f>
        <v>0</v>
      </c>
      <c r="AF500" s="80">
        <f>IF(AF421="-","-",AF421*INDEX('3c Mappings'!$C$8:$O$21,MATCH($C500,'3c Mappings'!$B$8:$B$21,0),MATCH($B500,'3c Mappings'!$C$7:$O$7,0)))</f>
        <v>0</v>
      </c>
      <c r="AG500" s="80">
        <f>IF(AG421="-","-",AG421*INDEX('3c Mappings'!$C$8:$O$21,MATCH($C500,'3c Mappings'!$B$8:$B$21,0),MATCH($B500,'3c Mappings'!$C$7:$O$7,0)))</f>
        <v>0</v>
      </c>
      <c r="AH500" s="80" t="str">
        <f>IF(AH421="-","-",AH421*INDEX('3c Mappings'!$C$8:$O$21,MATCH($C500,'3c Mappings'!$B$8:$B$21,0),MATCH($B500,'3c Mappings'!$C$7:$O$7,0)))</f>
        <v>-</v>
      </c>
      <c r="AI500" s="80" t="str">
        <f>IF(AI421="-","-",AI421*INDEX('3c Mappings'!$C$8:$O$21,MATCH($C500,'3c Mappings'!$B$8:$B$21,0),MATCH($B500,'3c Mappings'!$C$7:$O$7,0)))</f>
        <v>-</v>
      </c>
      <c r="AJ500" s="80" t="str">
        <f>IF(AJ421="-","-",AJ421*INDEX('3c Mappings'!$C$8:$O$21,MATCH($C500,'3c Mappings'!$B$8:$B$21,0),MATCH($B500,'3c Mappings'!$C$7:$O$7,0)))</f>
        <v>-</v>
      </c>
      <c r="AK500" s="80" t="str">
        <f>IF(AK421="-","-",AK421*INDEX('3c Mappings'!$C$8:$O$21,MATCH($C500,'3c Mappings'!$B$8:$B$21,0),MATCH($B500,'3c Mappings'!$C$7:$O$7,0)))</f>
        <v>-</v>
      </c>
      <c r="AL500" s="80" t="str">
        <f>IF(AL421="-","-",AL421*INDEX('3c Mappings'!$C$8:$O$21,MATCH($C500,'3c Mappings'!$B$8:$B$21,0),MATCH($B500,'3c Mappings'!$C$7:$O$7,0)))</f>
        <v>-</v>
      </c>
      <c r="AM500" s="80" t="str">
        <f>IF(AM421="-","-",AM421*INDEX('3c Mappings'!$C$8:$O$21,MATCH($C500,'3c Mappings'!$B$8:$B$21,0),MATCH($B500,'3c Mappings'!$C$7:$O$7,0)))</f>
        <v>-</v>
      </c>
      <c r="AN500" s="80" t="str">
        <f>IF(AN421="-","-",AN421*INDEX('3c Mappings'!$C$8:$O$21,MATCH($C500,'3c Mappings'!$B$8:$B$21,0),MATCH($B500,'3c Mappings'!$C$7:$O$7,0)))</f>
        <v>-</v>
      </c>
      <c r="AO500" s="80" t="str">
        <f>IF(AO421="-","-",AO421*INDEX('3c Mappings'!$C$8:$O$21,MATCH($C500,'3c Mappings'!$B$8:$B$21,0),MATCH($B500,'3c Mappings'!$C$7:$O$7,0)))</f>
        <v>-</v>
      </c>
      <c r="AP500" s="80" t="str">
        <f>IF(AP421="-","-",AP421*INDEX('3c Mappings'!$C$8:$O$21,MATCH($C500,'3c Mappings'!$B$8:$B$21,0),MATCH($B500,'3c Mappings'!$C$7:$O$7,0)))</f>
        <v>-</v>
      </c>
      <c r="AQ500" s="80" t="str">
        <f>IF(AQ421="-","-",AQ421*INDEX('3c Mappings'!$C$8:$O$21,MATCH($C500,'3c Mappings'!$B$8:$B$21,0),MATCH($B500,'3c Mappings'!$C$7:$O$7,0)))</f>
        <v>-</v>
      </c>
      <c r="AR500" s="80" t="str">
        <f>IF(AR421="-","-",AR421*INDEX('3c Mappings'!$C$8:$O$21,MATCH($C500,'3c Mappings'!$B$8:$B$21,0),MATCH($B500,'3c Mappings'!$C$7:$O$7,0)))</f>
        <v>-</v>
      </c>
      <c r="AS500" s="80" t="str">
        <f>IF(AS421="-","-",AS421*INDEX('3c Mappings'!$C$8:$O$21,MATCH($C500,'3c Mappings'!$B$8:$B$21,0),MATCH($B500,'3c Mappings'!$C$7:$O$7,0)))</f>
        <v>-</v>
      </c>
      <c r="AT500" s="80" t="str">
        <f>IF(AT421="-","-",AT421*INDEX('3c Mappings'!$C$8:$O$21,MATCH($C500,'3c Mappings'!$B$8:$B$21,0),MATCH($B500,'3c Mappings'!$C$7:$O$7,0)))</f>
        <v>-</v>
      </c>
      <c r="AU500" s="80" t="str">
        <f>IF(AU421="-","-",AU421*INDEX('3c Mappings'!$C$8:$O$21,MATCH($C500,'3c Mappings'!$B$8:$B$21,0),MATCH($B500,'3c Mappings'!$C$7:$O$7,0)))</f>
        <v>-</v>
      </c>
      <c r="AV500" s="80" t="str">
        <f>IF(AV421="-","-",AV421*INDEX('3c Mappings'!$C$8:$O$21,MATCH($C500,'3c Mappings'!$B$8:$B$21,0),MATCH($B500,'3c Mappings'!$C$7:$O$7,0)))</f>
        <v>-</v>
      </c>
      <c r="AW500" s="80" t="str">
        <f>IF(AW421="-","-",AW421*INDEX('3c Mappings'!$C$8:$O$21,MATCH($C500,'3c Mappings'!$B$8:$B$21,0),MATCH($B500,'3c Mappings'!$C$7:$O$7,0)))</f>
        <v>-</v>
      </c>
      <c r="AX500" s="80" t="str">
        <f>IF(AX421="-","-",AX421*INDEX('3c Mappings'!$C$8:$O$21,MATCH($C500,'3c Mappings'!$B$8:$B$21,0),MATCH($B500,'3c Mappings'!$C$7:$O$7,0)))</f>
        <v>-</v>
      </c>
      <c r="AY500" s="80" t="str">
        <f>IF(AY421="-","-",AY421*INDEX('3c Mappings'!$C$8:$O$21,MATCH($C500,'3c Mappings'!$B$8:$B$21,0),MATCH($B500,'3c Mappings'!$C$7:$O$7,0)))</f>
        <v>-</v>
      </c>
      <c r="AZ500" s="80" t="str">
        <f>IF(AZ421="-","-",AZ421*INDEX('3c Mappings'!$C$8:$O$21,MATCH($C500,'3c Mappings'!$B$8:$B$21,0),MATCH($B500,'3c Mappings'!$C$7:$O$7,0)))</f>
        <v>-</v>
      </c>
      <c r="BA500" s="80" t="str">
        <f>IF(BA421="-","-",BA421*INDEX('3c Mappings'!$C$8:$O$21,MATCH($C500,'3c Mappings'!$B$8:$B$21,0),MATCH($B500,'3c Mappings'!$C$7:$O$7,0)))</f>
        <v>-</v>
      </c>
      <c r="BB500" s="80" t="str">
        <f>IF(BB421="-","-",BB421*INDEX('3c Mappings'!$C$8:$O$21,MATCH($C500,'3c Mappings'!$B$8:$B$21,0),MATCH($B500,'3c Mappings'!$C$7:$O$7,0)))</f>
        <v>-</v>
      </c>
    </row>
    <row r="501" spans="1:54" s="14" customFormat="1" ht="11.45">
      <c r="A501" s="10"/>
      <c r="B501" s="72" t="s">
        <v>208</v>
      </c>
      <c r="C501" s="150" t="s">
        <v>180</v>
      </c>
      <c r="D501" s="213"/>
      <c r="E501" s="29"/>
      <c r="F501" s="80"/>
      <c r="G501" s="80"/>
      <c r="H501" s="80"/>
      <c r="I501" s="80"/>
      <c r="J501" s="80"/>
      <c r="K501" s="80"/>
      <c r="L501" s="80"/>
      <c r="M501" s="80"/>
      <c r="N501" s="82"/>
      <c r="O501" s="80"/>
      <c r="P501" s="80"/>
      <c r="Q501" s="80"/>
      <c r="R501" s="80"/>
      <c r="S501" s="80"/>
      <c r="T501" s="80"/>
      <c r="U501" s="80"/>
      <c r="V501" s="80">
        <f>IF(V422="-","-",V422*INDEX('3c Mappings'!$C$8:$O$21,MATCH($C501,'3c Mappings'!$B$8:$B$21,0),MATCH($B501,'3c Mappings'!$C$7:$O$7,0)))</f>
        <v>0</v>
      </c>
      <c r="W501" s="80">
        <f>IF(W422="-","-",W422*INDEX('3c Mappings'!$C$8:$O$21,MATCH($C501,'3c Mappings'!$B$8:$B$21,0),MATCH($B501,'3c Mappings'!$C$7:$O$7,0)))</f>
        <v>0</v>
      </c>
      <c r="X501" s="80">
        <f>IF(X422="-","-",X422*INDEX('3c Mappings'!$C$8:$O$21,MATCH($C501,'3c Mappings'!$B$8:$B$21,0),MATCH($B501,'3c Mappings'!$C$7:$O$7,0)))</f>
        <v>0</v>
      </c>
      <c r="Y501" s="80">
        <f>IF(Y422="-","-",Y422*INDEX('3c Mappings'!$C$8:$O$21,MATCH($C501,'3c Mappings'!$B$8:$B$21,0),MATCH($B501,'3c Mappings'!$C$7:$O$7,0)))</f>
        <v>0</v>
      </c>
      <c r="Z501" s="80">
        <f>IF(Z422="-","-",Z422*INDEX('3c Mappings'!$C$8:$O$21,MATCH($C501,'3c Mappings'!$B$8:$B$21,0),MATCH($B501,'3c Mappings'!$C$7:$O$7,0)))</f>
        <v>0</v>
      </c>
      <c r="AA501" s="80">
        <f>IF(AA422="-","-",AA422*INDEX('3c Mappings'!$C$8:$O$21,MATCH($C501,'3c Mappings'!$B$8:$B$21,0),MATCH($B501,'3c Mappings'!$C$7:$O$7,0)))</f>
        <v>0</v>
      </c>
      <c r="AB501" s="80">
        <f>IF(AB422="-","-",AB422*INDEX('3c Mappings'!$C$8:$O$21,MATCH($C501,'3c Mappings'!$B$8:$B$21,0),MATCH($B501,'3c Mappings'!$C$7:$O$7,0)))</f>
        <v>0</v>
      </c>
      <c r="AC501" s="80">
        <f>IF(AC422="-","-",AC422*INDEX('3c Mappings'!$C$8:$O$21,MATCH($C501,'3c Mappings'!$B$8:$B$21,0),MATCH($B501,'3c Mappings'!$C$7:$O$7,0)))</f>
        <v>0</v>
      </c>
      <c r="AD501" s="80">
        <f>IF(AD422="-","-",AD422*INDEX('3c Mappings'!$C$8:$O$21,MATCH($C501,'3c Mappings'!$B$8:$B$21,0),MATCH($B501,'3c Mappings'!$C$7:$O$7,0)))</f>
        <v>0</v>
      </c>
      <c r="AE501" s="80">
        <f>IF(AE422="-","-",AE422*INDEX('3c Mappings'!$C$8:$O$21,MATCH($C501,'3c Mappings'!$B$8:$B$21,0),MATCH($B501,'3c Mappings'!$C$7:$O$7,0)))</f>
        <v>0</v>
      </c>
      <c r="AF501" s="80">
        <f>IF(AF422="-","-",AF422*INDEX('3c Mappings'!$C$8:$O$21,MATCH($C501,'3c Mappings'!$B$8:$B$21,0),MATCH($B501,'3c Mappings'!$C$7:$O$7,0)))</f>
        <v>0</v>
      </c>
      <c r="AG501" s="80">
        <f>IF(AG422="-","-",AG422*INDEX('3c Mappings'!$C$8:$O$21,MATCH($C501,'3c Mappings'!$B$8:$B$21,0),MATCH($B501,'3c Mappings'!$C$7:$O$7,0)))</f>
        <v>0</v>
      </c>
      <c r="AH501" s="80" t="str">
        <f>IF(AH422="-","-",AH422*INDEX('3c Mappings'!$C$8:$O$21,MATCH($C501,'3c Mappings'!$B$8:$B$21,0),MATCH($B501,'3c Mappings'!$C$7:$O$7,0)))</f>
        <v>-</v>
      </c>
      <c r="AI501" s="80" t="str">
        <f>IF(AI422="-","-",AI422*INDEX('3c Mappings'!$C$8:$O$21,MATCH($C501,'3c Mappings'!$B$8:$B$21,0),MATCH($B501,'3c Mappings'!$C$7:$O$7,0)))</f>
        <v>-</v>
      </c>
      <c r="AJ501" s="80" t="str">
        <f>IF(AJ422="-","-",AJ422*INDEX('3c Mappings'!$C$8:$O$21,MATCH($C501,'3c Mappings'!$B$8:$B$21,0),MATCH($B501,'3c Mappings'!$C$7:$O$7,0)))</f>
        <v>-</v>
      </c>
      <c r="AK501" s="80" t="str">
        <f>IF(AK422="-","-",AK422*INDEX('3c Mappings'!$C$8:$O$21,MATCH($C501,'3c Mappings'!$B$8:$B$21,0),MATCH($B501,'3c Mappings'!$C$7:$O$7,0)))</f>
        <v>-</v>
      </c>
      <c r="AL501" s="80" t="str">
        <f>IF(AL422="-","-",AL422*INDEX('3c Mappings'!$C$8:$O$21,MATCH($C501,'3c Mappings'!$B$8:$B$21,0),MATCH($B501,'3c Mappings'!$C$7:$O$7,0)))</f>
        <v>-</v>
      </c>
      <c r="AM501" s="80" t="str">
        <f>IF(AM422="-","-",AM422*INDEX('3c Mappings'!$C$8:$O$21,MATCH($C501,'3c Mappings'!$B$8:$B$21,0),MATCH($B501,'3c Mappings'!$C$7:$O$7,0)))</f>
        <v>-</v>
      </c>
      <c r="AN501" s="80" t="str">
        <f>IF(AN422="-","-",AN422*INDEX('3c Mappings'!$C$8:$O$21,MATCH($C501,'3c Mappings'!$B$8:$B$21,0),MATCH($B501,'3c Mappings'!$C$7:$O$7,0)))</f>
        <v>-</v>
      </c>
      <c r="AO501" s="80" t="str">
        <f>IF(AO422="-","-",AO422*INDEX('3c Mappings'!$C$8:$O$21,MATCH($C501,'3c Mappings'!$B$8:$B$21,0),MATCH($B501,'3c Mappings'!$C$7:$O$7,0)))</f>
        <v>-</v>
      </c>
      <c r="AP501" s="80" t="str">
        <f>IF(AP422="-","-",AP422*INDEX('3c Mappings'!$C$8:$O$21,MATCH($C501,'3c Mappings'!$B$8:$B$21,0),MATCH($B501,'3c Mappings'!$C$7:$O$7,0)))</f>
        <v>-</v>
      </c>
      <c r="AQ501" s="80" t="str">
        <f>IF(AQ422="-","-",AQ422*INDEX('3c Mappings'!$C$8:$O$21,MATCH($C501,'3c Mappings'!$B$8:$B$21,0),MATCH($B501,'3c Mappings'!$C$7:$O$7,0)))</f>
        <v>-</v>
      </c>
      <c r="AR501" s="80" t="str">
        <f>IF(AR422="-","-",AR422*INDEX('3c Mappings'!$C$8:$O$21,MATCH($C501,'3c Mappings'!$B$8:$B$21,0),MATCH($B501,'3c Mappings'!$C$7:$O$7,0)))</f>
        <v>-</v>
      </c>
      <c r="AS501" s="80" t="str">
        <f>IF(AS422="-","-",AS422*INDEX('3c Mappings'!$C$8:$O$21,MATCH($C501,'3c Mappings'!$B$8:$B$21,0),MATCH($B501,'3c Mappings'!$C$7:$O$7,0)))</f>
        <v>-</v>
      </c>
      <c r="AT501" s="80" t="str">
        <f>IF(AT422="-","-",AT422*INDEX('3c Mappings'!$C$8:$O$21,MATCH($C501,'3c Mappings'!$B$8:$B$21,0),MATCH($B501,'3c Mappings'!$C$7:$O$7,0)))</f>
        <v>-</v>
      </c>
      <c r="AU501" s="80" t="str">
        <f>IF(AU422="-","-",AU422*INDEX('3c Mappings'!$C$8:$O$21,MATCH($C501,'3c Mappings'!$B$8:$B$21,0),MATCH($B501,'3c Mappings'!$C$7:$O$7,0)))</f>
        <v>-</v>
      </c>
      <c r="AV501" s="80" t="str">
        <f>IF(AV422="-","-",AV422*INDEX('3c Mappings'!$C$8:$O$21,MATCH($C501,'3c Mappings'!$B$8:$B$21,0),MATCH($B501,'3c Mappings'!$C$7:$O$7,0)))</f>
        <v>-</v>
      </c>
      <c r="AW501" s="80" t="str">
        <f>IF(AW422="-","-",AW422*INDEX('3c Mappings'!$C$8:$O$21,MATCH($C501,'3c Mappings'!$B$8:$B$21,0),MATCH($B501,'3c Mappings'!$C$7:$O$7,0)))</f>
        <v>-</v>
      </c>
      <c r="AX501" s="80" t="str">
        <f>IF(AX422="-","-",AX422*INDEX('3c Mappings'!$C$8:$O$21,MATCH($C501,'3c Mappings'!$B$8:$B$21,0),MATCH($B501,'3c Mappings'!$C$7:$O$7,0)))</f>
        <v>-</v>
      </c>
      <c r="AY501" s="80" t="str">
        <f>IF(AY422="-","-",AY422*INDEX('3c Mappings'!$C$8:$O$21,MATCH($C501,'3c Mappings'!$B$8:$B$21,0),MATCH($B501,'3c Mappings'!$C$7:$O$7,0)))</f>
        <v>-</v>
      </c>
      <c r="AZ501" s="80" t="str">
        <f>IF(AZ422="-","-",AZ422*INDEX('3c Mappings'!$C$8:$O$21,MATCH($C501,'3c Mappings'!$B$8:$B$21,0),MATCH($B501,'3c Mappings'!$C$7:$O$7,0)))</f>
        <v>-</v>
      </c>
      <c r="BA501" s="80" t="str">
        <f>IF(BA422="-","-",BA422*INDEX('3c Mappings'!$C$8:$O$21,MATCH($C501,'3c Mappings'!$B$8:$B$21,0),MATCH($B501,'3c Mappings'!$C$7:$O$7,0)))</f>
        <v>-</v>
      </c>
      <c r="BB501" s="80" t="str">
        <f>IF(BB422="-","-",BB422*INDEX('3c Mappings'!$C$8:$O$21,MATCH($C501,'3c Mappings'!$B$8:$B$21,0),MATCH($B501,'3c Mappings'!$C$7:$O$7,0)))</f>
        <v>-</v>
      </c>
    </row>
    <row r="502" spans="1:54" s="14" customFormat="1" ht="11.45">
      <c r="A502" s="10"/>
      <c r="B502" s="72" t="s">
        <v>209</v>
      </c>
      <c r="C502" s="150" t="s">
        <v>180</v>
      </c>
      <c r="D502" s="213"/>
      <c r="E502" s="29"/>
      <c r="F502" s="80"/>
      <c r="G502" s="80"/>
      <c r="H502" s="80"/>
      <c r="I502" s="80"/>
      <c r="J502" s="80"/>
      <c r="K502" s="80"/>
      <c r="L502" s="80"/>
      <c r="M502" s="80"/>
      <c r="N502" s="82"/>
      <c r="O502" s="80"/>
      <c r="P502" s="80"/>
      <c r="Q502" s="80"/>
      <c r="R502" s="80"/>
      <c r="S502" s="80"/>
      <c r="T502" s="80"/>
      <c r="U502" s="80"/>
      <c r="V502" s="80">
        <f>IF(V423="-","-",V423*INDEX('3c Mappings'!$C$8:$O$21,MATCH($C502,'3c Mappings'!$B$8:$B$21,0),MATCH($B502,'3c Mappings'!$C$7:$O$7,0)))</f>
        <v>0</v>
      </c>
      <c r="W502" s="80">
        <f>IF(W423="-","-",W423*INDEX('3c Mappings'!$C$8:$O$21,MATCH($C502,'3c Mappings'!$B$8:$B$21,0),MATCH($B502,'3c Mappings'!$C$7:$O$7,0)))</f>
        <v>0</v>
      </c>
      <c r="X502" s="80">
        <f>IF(X423="-","-",X423*INDEX('3c Mappings'!$C$8:$O$21,MATCH($C502,'3c Mappings'!$B$8:$B$21,0),MATCH($B502,'3c Mappings'!$C$7:$O$7,0)))</f>
        <v>0</v>
      </c>
      <c r="Y502" s="80">
        <f>IF(Y423="-","-",Y423*INDEX('3c Mappings'!$C$8:$O$21,MATCH($C502,'3c Mappings'!$B$8:$B$21,0),MATCH($B502,'3c Mappings'!$C$7:$O$7,0)))</f>
        <v>0</v>
      </c>
      <c r="Z502" s="80">
        <f>IF(Z423="-","-",Z423*INDEX('3c Mappings'!$C$8:$O$21,MATCH($C502,'3c Mappings'!$B$8:$B$21,0),MATCH($B502,'3c Mappings'!$C$7:$O$7,0)))</f>
        <v>0</v>
      </c>
      <c r="AA502" s="80">
        <f>IF(AA423="-","-",AA423*INDEX('3c Mappings'!$C$8:$O$21,MATCH($C502,'3c Mappings'!$B$8:$B$21,0),MATCH($B502,'3c Mappings'!$C$7:$O$7,0)))</f>
        <v>0</v>
      </c>
      <c r="AB502" s="80">
        <f>IF(AB423="-","-",AB423*INDEX('3c Mappings'!$C$8:$O$21,MATCH($C502,'3c Mappings'!$B$8:$B$21,0),MATCH($B502,'3c Mappings'!$C$7:$O$7,0)))</f>
        <v>0</v>
      </c>
      <c r="AC502" s="80">
        <f>IF(AC423="-","-",AC423*INDEX('3c Mappings'!$C$8:$O$21,MATCH($C502,'3c Mappings'!$B$8:$B$21,0),MATCH($B502,'3c Mappings'!$C$7:$O$7,0)))</f>
        <v>0</v>
      </c>
      <c r="AD502" s="80">
        <f>IF(AD423="-","-",AD423*INDEX('3c Mappings'!$C$8:$O$21,MATCH($C502,'3c Mappings'!$B$8:$B$21,0),MATCH($B502,'3c Mappings'!$C$7:$O$7,0)))</f>
        <v>0</v>
      </c>
      <c r="AE502" s="80">
        <f>IF(AE423="-","-",AE423*INDEX('3c Mappings'!$C$8:$O$21,MATCH($C502,'3c Mappings'!$B$8:$B$21,0),MATCH($B502,'3c Mappings'!$C$7:$O$7,0)))</f>
        <v>0</v>
      </c>
      <c r="AF502" s="80">
        <f>IF(AF423="-","-",AF423*INDEX('3c Mappings'!$C$8:$O$21,MATCH($C502,'3c Mappings'!$B$8:$B$21,0),MATCH($B502,'3c Mappings'!$C$7:$O$7,0)))</f>
        <v>0</v>
      </c>
      <c r="AG502" s="80">
        <f>IF(AG423="-","-",AG423*INDEX('3c Mappings'!$C$8:$O$21,MATCH($C502,'3c Mappings'!$B$8:$B$21,0),MATCH($B502,'3c Mappings'!$C$7:$O$7,0)))</f>
        <v>0</v>
      </c>
      <c r="AH502" s="80" t="str">
        <f>IF(AH423="-","-",AH423*INDEX('3c Mappings'!$C$8:$O$21,MATCH($C502,'3c Mappings'!$B$8:$B$21,0),MATCH($B502,'3c Mappings'!$C$7:$O$7,0)))</f>
        <v>-</v>
      </c>
      <c r="AI502" s="80" t="str">
        <f>IF(AI423="-","-",AI423*INDEX('3c Mappings'!$C$8:$O$21,MATCH($C502,'3c Mappings'!$B$8:$B$21,0),MATCH($B502,'3c Mappings'!$C$7:$O$7,0)))</f>
        <v>-</v>
      </c>
      <c r="AJ502" s="80" t="str">
        <f>IF(AJ423="-","-",AJ423*INDEX('3c Mappings'!$C$8:$O$21,MATCH($C502,'3c Mappings'!$B$8:$B$21,0),MATCH($B502,'3c Mappings'!$C$7:$O$7,0)))</f>
        <v>-</v>
      </c>
      <c r="AK502" s="80" t="str">
        <f>IF(AK423="-","-",AK423*INDEX('3c Mappings'!$C$8:$O$21,MATCH($C502,'3c Mappings'!$B$8:$B$21,0),MATCH($B502,'3c Mappings'!$C$7:$O$7,0)))</f>
        <v>-</v>
      </c>
      <c r="AL502" s="80" t="str">
        <f>IF(AL423="-","-",AL423*INDEX('3c Mappings'!$C$8:$O$21,MATCH($C502,'3c Mappings'!$B$8:$B$21,0),MATCH($B502,'3c Mappings'!$C$7:$O$7,0)))</f>
        <v>-</v>
      </c>
      <c r="AM502" s="80" t="str">
        <f>IF(AM423="-","-",AM423*INDEX('3c Mappings'!$C$8:$O$21,MATCH($C502,'3c Mappings'!$B$8:$B$21,0),MATCH($B502,'3c Mappings'!$C$7:$O$7,0)))</f>
        <v>-</v>
      </c>
      <c r="AN502" s="80" t="str">
        <f>IF(AN423="-","-",AN423*INDEX('3c Mappings'!$C$8:$O$21,MATCH($C502,'3c Mappings'!$B$8:$B$21,0),MATCH($B502,'3c Mappings'!$C$7:$O$7,0)))</f>
        <v>-</v>
      </c>
      <c r="AO502" s="80" t="str">
        <f>IF(AO423="-","-",AO423*INDEX('3c Mappings'!$C$8:$O$21,MATCH($C502,'3c Mappings'!$B$8:$B$21,0),MATCH($B502,'3c Mappings'!$C$7:$O$7,0)))</f>
        <v>-</v>
      </c>
      <c r="AP502" s="80" t="str">
        <f>IF(AP423="-","-",AP423*INDEX('3c Mappings'!$C$8:$O$21,MATCH($C502,'3c Mappings'!$B$8:$B$21,0),MATCH($B502,'3c Mappings'!$C$7:$O$7,0)))</f>
        <v>-</v>
      </c>
      <c r="AQ502" s="80" t="str">
        <f>IF(AQ423="-","-",AQ423*INDEX('3c Mappings'!$C$8:$O$21,MATCH($C502,'3c Mappings'!$B$8:$B$21,0),MATCH($B502,'3c Mappings'!$C$7:$O$7,0)))</f>
        <v>-</v>
      </c>
      <c r="AR502" s="80" t="str">
        <f>IF(AR423="-","-",AR423*INDEX('3c Mappings'!$C$8:$O$21,MATCH($C502,'3c Mappings'!$B$8:$B$21,0),MATCH($B502,'3c Mappings'!$C$7:$O$7,0)))</f>
        <v>-</v>
      </c>
      <c r="AS502" s="80" t="str">
        <f>IF(AS423="-","-",AS423*INDEX('3c Mappings'!$C$8:$O$21,MATCH($C502,'3c Mappings'!$B$8:$B$21,0),MATCH($B502,'3c Mappings'!$C$7:$O$7,0)))</f>
        <v>-</v>
      </c>
      <c r="AT502" s="80" t="str">
        <f>IF(AT423="-","-",AT423*INDEX('3c Mappings'!$C$8:$O$21,MATCH($C502,'3c Mappings'!$B$8:$B$21,0),MATCH($B502,'3c Mappings'!$C$7:$O$7,0)))</f>
        <v>-</v>
      </c>
      <c r="AU502" s="80" t="str">
        <f>IF(AU423="-","-",AU423*INDEX('3c Mappings'!$C$8:$O$21,MATCH($C502,'3c Mappings'!$B$8:$B$21,0),MATCH($B502,'3c Mappings'!$C$7:$O$7,0)))</f>
        <v>-</v>
      </c>
      <c r="AV502" s="80" t="str">
        <f>IF(AV423="-","-",AV423*INDEX('3c Mappings'!$C$8:$O$21,MATCH($C502,'3c Mappings'!$B$8:$B$21,0),MATCH($B502,'3c Mappings'!$C$7:$O$7,0)))</f>
        <v>-</v>
      </c>
      <c r="AW502" s="80" t="str">
        <f>IF(AW423="-","-",AW423*INDEX('3c Mappings'!$C$8:$O$21,MATCH($C502,'3c Mappings'!$B$8:$B$21,0),MATCH($B502,'3c Mappings'!$C$7:$O$7,0)))</f>
        <v>-</v>
      </c>
      <c r="AX502" s="80" t="str">
        <f>IF(AX423="-","-",AX423*INDEX('3c Mappings'!$C$8:$O$21,MATCH($C502,'3c Mappings'!$B$8:$B$21,0),MATCH($B502,'3c Mappings'!$C$7:$O$7,0)))</f>
        <v>-</v>
      </c>
      <c r="AY502" s="80" t="str">
        <f>IF(AY423="-","-",AY423*INDEX('3c Mappings'!$C$8:$O$21,MATCH($C502,'3c Mappings'!$B$8:$B$21,0),MATCH($B502,'3c Mappings'!$C$7:$O$7,0)))</f>
        <v>-</v>
      </c>
      <c r="AZ502" s="80" t="str">
        <f>IF(AZ423="-","-",AZ423*INDEX('3c Mappings'!$C$8:$O$21,MATCH($C502,'3c Mappings'!$B$8:$B$21,0),MATCH($B502,'3c Mappings'!$C$7:$O$7,0)))</f>
        <v>-</v>
      </c>
      <c r="BA502" s="80" t="str">
        <f>IF(BA423="-","-",BA423*INDEX('3c Mappings'!$C$8:$O$21,MATCH($C502,'3c Mappings'!$B$8:$B$21,0),MATCH($B502,'3c Mappings'!$C$7:$O$7,0)))</f>
        <v>-</v>
      </c>
      <c r="BB502" s="80" t="str">
        <f>IF(BB423="-","-",BB423*INDEX('3c Mappings'!$C$8:$O$21,MATCH($C502,'3c Mappings'!$B$8:$B$21,0),MATCH($B502,'3c Mappings'!$C$7:$O$7,0)))</f>
        <v>-</v>
      </c>
    </row>
    <row r="503" spans="1:54" s="14" customFormat="1" ht="11.45">
      <c r="A503" s="10"/>
      <c r="B503" s="72" t="s">
        <v>210</v>
      </c>
      <c r="C503" s="150" t="s">
        <v>180</v>
      </c>
      <c r="D503" s="213"/>
      <c r="E503" s="29"/>
      <c r="F503" s="80"/>
      <c r="G503" s="80"/>
      <c r="H503" s="80"/>
      <c r="I503" s="80"/>
      <c r="J503" s="80"/>
      <c r="K503" s="80"/>
      <c r="L503" s="80"/>
      <c r="M503" s="80"/>
      <c r="N503" s="82"/>
      <c r="O503" s="80"/>
      <c r="P503" s="80"/>
      <c r="Q503" s="80"/>
      <c r="R503" s="80"/>
      <c r="S503" s="80"/>
      <c r="T503" s="80"/>
      <c r="U503" s="80"/>
      <c r="V503" s="80">
        <f>IF(V424="-","-",V424*INDEX('3c Mappings'!$C$8:$O$21,MATCH($C503,'3c Mappings'!$B$8:$B$21,0),MATCH($B503,'3c Mappings'!$C$7:$O$7,0)))</f>
        <v>0</v>
      </c>
      <c r="W503" s="80">
        <f>IF(W424="-","-",W424*INDEX('3c Mappings'!$C$8:$O$21,MATCH($C503,'3c Mappings'!$B$8:$B$21,0),MATCH($B503,'3c Mappings'!$C$7:$O$7,0)))</f>
        <v>0</v>
      </c>
      <c r="X503" s="80">
        <f>IF(X424="-","-",X424*INDEX('3c Mappings'!$C$8:$O$21,MATCH($C503,'3c Mappings'!$B$8:$B$21,0),MATCH($B503,'3c Mappings'!$C$7:$O$7,0)))</f>
        <v>0</v>
      </c>
      <c r="Y503" s="80">
        <f>IF(Y424="-","-",Y424*INDEX('3c Mappings'!$C$8:$O$21,MATCH($C503,'3c Mappings'!$B$8:$B$21,0),MATCH($B503,'3c Mappings'!$C$7:$O$7,0)))</f>
        <v>0</v>
      </c>
      <c r="Z503" s="80">
        <f>IF(Z424="-","-",Z424*INDEX('3c Mappings'!$C$8:$O$21,MATCH($C503,'3c Mappings'!$B$8:$B$21,0),MATCH($B503,'3c Mappings'!$C$7:$O$7,0)))</f>
        <v>0</v>
      </c>
      <c r="AA503" s="80">
        <f>IF(AA424="-","-",AA424*INDEX('3c Mappings'!$C$8:$O$21,MATCH($C503,'3c Mappings'!$B$8:$B$21,0),MATCH($B503,'3c Mappings'!$C$7:$O$7,0)))</f>
        <v>0</v>
      </c>
      <c r="AB503" s="80">
        <f>IF(AB424="-","-",AB424*INDEX('3c Mappings'!$C$8:$O$21,MATCH($C503,'3c Mappings'!$B$8:$B$21,0),MATCH($B503,'3c Mappings'!$C$7:$O$7,0)))</f>
        <v>0</v>
      </c>
      <c r="AC503" s="80">
        <f>IF(AC424="-","-",AC424*INDEX('3c Mappings'!$C$8:$O$21,MATCH($C503,'3c Mappings'!$B$8:$B$21,0),MATCH($B503,'3c Mappings'!$C$7:$O$7,0)))</f>
        <v>0</v>
      </c>
      <c r="AD503" s="80">
        <f>IF(AD424="-","-",AD424*INDEX('3c Mappings'!$C$8:$O$21,MATCH($C503,'3c Mappings'!$B$8:$B$21,0),MATCH($B503,'3c Mappings'!$C$7:$O$7,0)))</f>
        <v>0</v>
      </c>
      <c r="AE503" s="80">
        <f>IF(AE424="-","-",AE424*INDEX('3c Mappings'!$C$8:$O$21,MATCH($C503,'3c Mappings'!$B$8:$B$21,0),MATCH($B503,'3c Mappings'!$C$7:$O$7,0)))</f>
        <v>0</v>
      </c>
      <c r="AF503" s="80">
        <f>IF(AF424="-","-",AF424*INDEX('3c Mappings'!$C$8:$O$21,MATCH($C503,'3c Mappings'!$B$8:$B$21,0),MATCH($B503,'3c Mappings'!$C$7:$O$7,0)))</f>
        <v>0</v>
      </c>
      <c r="AG503" s="80">
        <f>IF(AG424="-","-",AG424*INDEX('3c Mappings'!$C$8:$O$21,MATCH($C503,'3c Mappings'!$B$8:$B$21,0),MATCH($B503,'3c Mappings'!$C$7:$O$7,0)))</f>
        <v>0</v>
      </c>
      <c r="AH503" s="80" t="str">
        <f>IF(AH424="-","-",AH424*INDEX('3c Mappings'!$C$8:$O$21,MATCH($C503,'3c Mappings'!$B$8:$B$21,0),MATCH($B503,'3c Mappings'!$C$7:$O$7,0)))</f>
        <v>-</v>
      </c>
      <c r="AI503" s="80" t="str">
        <f>IF(AI424="-","-",AI424*INDEX('3c Mappings'!$C$8:$O$21,MATCH($C503,'3c Mappings'!$B$8:$B$21,0),MATCH($B503,'3c Mappings'!$C$7:$O$7,0)))</f>
        <v>-</v>
      </c>
      <c r="AJ503" s="80" t="str">
        <f>IF(AJ424="-","-",AJ424*INDEX('3c Mappings'!$C$8:$O$21,MATCH($C503,'3c Mappings'!$B$8:$B$21,0),MATCH($B503,'3c Mappings'!$C$7:$O$7,0)))</f>
        <v>-</v>
      </c>
      <c r="AK503" s="80" t="str">
        <f>IF(AK424="-","-",AK424*INDEX('3c Mappings'!$C$8:$O$21,MATCH($C503,'3c Mappings'!$B$8:$B$21,0),MATCH($B503,'3c Mappings'!$C$7:$O$7,0)))</f>
        <v>-</v>
      </c>
      <c r="AL503" s="80" t="str">
        <f>IF(AL424="-","-",AL424*INDEX('3c Mappings'!$C$8:$O$21,MATCH($C503,'3c Mappings'!$B$8:$B$21,0),MATCH($B503,'3c Mappings'!$C$7:$O$7,0)))</f>
        <v>-</v>
      </c>
      <c r="AM503" s="80" t="str">
        <f>IF(AM424="-","-",AM424*INDEX('3c Mappings'!$C$8:$O$21,MATCH($C503,'3c Mappings'!$B$8:$B$21,0),MATCH($B503,'3c Mappings'!$C$7:$O$7,0)))</f>
        <v>-</v>
      </c>
      <c r="AN503" s="80" t="str">
        <f>IF(AN424="-","-",AN424*INDEX('3c Mappings'!$C$8:$O$21,MATCH($C503,'3c Mappings'!$B$8:$B$21,0),MATCH($B503,'3c Mappings'!$C$7:$O$7,0)))</f>
        <v>-</v>
      </c>
      <c r="AO503" s="80" t="str">
        <f>IF(AO424="-","-",AO424*INDEX('3c Mappings'!$C$8:$O$21,MATCH($C503,'3c Mappings'!$B$8:$B$21,0),MATCH($B503,'3c Mappings'!$C$7:$O$7,0)))</f>
        <v>-</v>
      </c>
      <c r="AP503" s="80" t="str">
        <f>IF(AP424="-","-",AP424*INDEX('3c Mappings'!$C$8:$O$21,MATCH($C503,'3c Mappings'!$B$8:$B$21,0),MATCH($B503,'3c Mappings'!$C$7:$O$7,0)))</f>
        <v>-</v>
      </c>
      <c r="AQ503" s="80" t="str">
        <f>IF(AQ424="-","-",AQ424*INDEX('3c Mappings'!$C$8:$O$21,MATCH($C503,'3c Mappings'!$B$8:$B$21,0),MATCH($B503,'3c Mappings'!$C$7:$O$7,0)))</f>
        <v>-</v>
      </c>
      <c r="AR503" s="80" t="str">
        <f>IF(AR424="-","-",AR424*INDEX('3c Mappings'!$C$8:$O$21,MATCH($C503,'3c Mappings'!$B$8:$B$21,0),MATCH($B503,'3c Mappings'!$C$7:$O$7,0)))</f>
        <v>-</v>
      </c>
      <c r="AS503" s="80" t="str">
        <f>IF(AS424="-","-",AS424*INDEX('3c Mappings'!$C$8:$O$21,MATCH($C503,'3c Mappings'!$B$8:$B$21,0),MATCH($B503,'3c Mappings'!$C$7:$O$7,0)))</f>
        <v>-</v>
      </c>
      <c r="AT503" s="80" t="str">
        <f>IF(AT424="-","-",AT424*INDEX('3c Mappings'!$C$8:$O$21,MATCH($C503,'3c Mappings'!$B$8:$B$21,0),MATCH($B503,'3c Mappings'!$C$7:$O$7,0)))</f>
        <v>-</v>
      </c>
      <c r="AU503" s="80" t="str">
        <f>IF(AU424="-","-",AU424*INDEX('3c Mappings'!$C$8:$O$21,MATCH($C503,'3c Mappings'!$B$8:$B$21,0),MATCH($B503,'3c Mappings'!$C$7:$O$7,0)))</f>
        <v>-</v>
      </c>
      <c r="AV503" s="80" t="str">
        <f>IF(AV424="-","-",AV424*INDEX('3c Mappings'!$C$8:$O$21,MATCH($C503,'3c Mappings'!$B$8:$B$21,0),MATCH($B503,'3c Mappings'!$C$7:$O$7,0)))</f>
        <v>-</v>
      </c>
      <c r="AW503" s="80" t="str">
        <f>IF(AW424="-","-",AW424*INDEX('3c Mappings'!$C$8:$O$21,MATCH($C503,'3c Mappings'!$B$8:$B$21,0),MATCH($B503,'3c Mappings'!$C$7:$O$7,0)))</f>
        <v>-</v>
      </c>
      <c r="AX503" s="80" t="str">
        <f>IF(AX424="-","-",AX424*INDEX('3c Mappings'!$C$8:$O$21,MATCH($C503,'3c Mappings'!$B$8:$B$21,0),MATCH($B503,'3c Mappings'!$C$7:$O$7,0)))</f>
        <v>-</v>
      </c>
      <c r="AY503" s="80" t="str">
        <f>IF(AY424="-","-",AY424*INDEX('3c Mappings'!$C$8:$O$21,MATCH($C503,'3c Mappings'!$B$8:$B$21,0),MATCH($B503,'3c Mappings'!$C$7:$O$7,0)))</f>
        <v>-</v>
      </c>
      <c r="AZ503" s="80" t="str">
        <f>IF(AZ424="-","-",AZ424*INDEX('3c Mappings'!$C$8:$O$21,MATCH($C503,'3c Mappings'!$B$8:$B$21,0),MATCH($B503,'3c Mappings'!$C$7:$O$7,0)))</f>
        <v>-</v>
      </c>
      <c r="BA503" s="80" t="str">
        <f>IF(BA424="-","-",BA424*INDEX('3c Mappings'!$C$8:$O$21,MATCH($C503,'3c Mappings'!$B$8:$B$21,0),MATCH($B503,'3c Mappings'!$C$7:$O$7,0)))</f>
        <v>-</v>
      </c>
      <c r="BB503" s="80" t="str">
        <f>IF(BB424="-","-",BB424*INDEX('3c Mappings'!$C$8:$O$21,MATCH($C503,'3c Mappings'!$B$8:$B$21,0),MATCH($B503,'3c Mappings'!$C$7:$O$7,0)))</f>
        <v>-</v>
      </c>
    </row>
    <row r="504" spans="1:54" s="14" customFormat="1" ht="11.45">
      <c r="A504" s="10"/>
      <c r="B504" s="72" t="s">
        <v>211</v>
      </c>
      <c r="C504" s="150" t="s">
        <v>180</v>
      </c>
      <c r="D504" s="213"/>
      <c r="E504" s="29"/>
      <c r="F504" s="80"/>
      <c r="G504" s="80"/>
      <c r="H504" s="80"/>
      <c r="I504" s="80"/>
      <c r="J504" s="80"/>
      <c r="K504" s="80"/>
      <c r="L504" s="80"/>
      <c r="M504" s="80"/>
      <c r="N504" s="82"/>
      <c r="O504" s="80"/>
      <c r="P504" s="80"/>
      <c r="Q504" s="80"/>
      <c r="R504" s="80"/>
      <c r="S504" s="80"/>
      <c r="T504" s="80"/>
      <c r="U504" s="80"/>
      <c r="V504" s="80">
        <f>IF(V425="-","-",V425*INDEX('3c Mappings'!$C$8:$O$21,MATCH($C504,'3c Mappings'!$B$8:$B$21,0),MATCH($B504,'3c Mappings'!$C$7:$O$7,0)))</f>
        <v>0</v>
      </c>
      <c r="W504" s="80">
        <f>IF(W425="-","-",W425*INDEX('3c Mappings'!$C$8:$O$21,MATCH($C504,'3c Mappings'!$B$8:$B$21,0),MATCH($B504,'3c Mappings'!$C$7:$O$7,0)))</f>
        <v>0</v>
      </c>
      <c r="X504" s="80">
        <f>IF(X425="-","-",X425*INDEX('3c Mappings'!$C$8:$O$21,MATCH($C504,'3c Mappings'!$B$8:$B$21,0),MATCH($B504,'3c Mappings'!$C$7:$O$7,0)))</f>
        <v>0</v>
      </c>
      <c r="Y504" s="80">
        <f>IF(Y425="-","-",Y425*INDEX('3c Mappings'!$C$8:$O$21,MATCH($C504,'3c Mappings'!$B$8:$B$21,0),MATCH($B504,'3c Mappings'!$C$7:$O$7,0)))</f>
        <v>0</v>
      </c>
      <c r="Z504" s="80">
        <f>IF(Z425="-","-",Z425*INDEX('3c Mappings'!$C$8:$O$21,MATCH($C504,'3c Mappings'!$B$8:$B$21,0),MATCH($B504,'3c Mappings'!$C$7:$O$7,0)))</f>
        <v>0</v>
      </c>
      <c r="AA504" s="80">
        <f>IF(AA425="-","-",AA425*INDEX('3c Mappings'!$C$8:$O$21,MATCH($C504,'3c Mappings'!$B$8:$B$21,0),MATCH($B504,'3c Mappings'!$C$7:$O$7,0)))</f>
        <v>0</v>
      </c>
      <c r="AB504" s="80">
        <f>IF(AB425="-","-",AB425*INDEX('3c Mappings'!$C$8:$O$21,MATCH($C504,'3c Mappings'!$B$8:$B$21,0),MATCH($B504,'3c Mappings'!$C$7:$O$7,0)))</f>
        <v>0</v>
      </c>
      <c r="AC504" s="80">
        <f>IF(AC425="-","-",AC425*INDEX('3c Mappings'!$C$8:$O$21,MATCH($C504,'3c Mappings'!$B$8:$B$21,0),MATCH($B504,'3c Mappings'!$C$7:$O$7,0)))</f>
        <v>0</v>
      </c>
      <c r="AD504" s="80">
        <f>IF(AD425="-","-",AD425*INDEX('3c Mappings'!$C$8:$O$21,MATCH($C504,'3c Mappings'!$B$8:$B$21,0),MATCH($B504,'3c Mappings'!$C$7:$O$7,0)))</f>
        <v>0</v>
      </c>
      <c r="AE504" s="80">
        <f>IF(AE425="-","-",AE425*INDEX('3c Mappings'!$C$8:$O$21,MATCH($C504,'3c Mappings'!$B$8:$B$21,0),MATCH($B504,'3c Mappings'!$C$7:$O$7,0)))</f>
        <v>0</v>
      </c>
      <c r="AF504" s="80">
        <f>IF(AF425="-","-",AF425*INDEX('3c Mappings'!$C$8:$O$21,MATCH($C504,'3c Mappings'!$B$8:$B$21,0),MATCH($B504,'3c Mappings'!$C$7:$O$7,0)))</f>
        <v>0</v>
      </c>
      <c r="AG504" s="80">
        <f>IF(AG425="-","-",AG425*INDEX('3c Mappings'!$C$8:$O$21,MATCH($C504,'3c Mappings'!$B$8:$B$21,0),MATCH($B504,'3c Mappings'!$C$7:$O$7,0)))</f>
        <v>0</v>
      </c>
      <c r="AH504" s="80" t="str">
        <f>IF(AH425="-","-",AH425*INDEX('3c Mappings'!$C$8:$O$21,MATCH($C504,'3c Mappings'!$B$8:$B$21,0),MATCH($B504,'3c Mappings'!$C$7:$O$7,0)))</f>
        <v>-</v>
      </c>
      <c r="AI504" s="80" t="str">
        <f>IF(AI425="-","-",AI425*INDEX('3c Mappings'!$C$8:$O$21,MATCH($C504,'3c Mappings'!$B$8:$B$21,0),MATCH($B504,'3c Mappings'!$C$7:$O$7,0)))</f>
        <v>-</v>
      </c>
      <c r="AJ504" s="80" t="str">
        <f>IF(AJ425="-","-",AJ425*INDEX('3c Mappings'!$C$8:$O$21,MATCH($C504,'3c Mappings'!$B$8:$B$21,0),MATCH($B504,'3c Mappings'!$C$7:$O$7,0)))</f>
        <v>-</v>
      </c>
      <c r="AK504" s="80" t="str">
        <f>IF(AK425="-","-",AK425*INDEX('3c Mappings'!$C$8:$O$21,MATCH($C504,'3c Mappings'!$B$8:$B$21,0),MATCH($B504,'3c Mappings'!$C$7:$O$7,0)))</f>
        <v>-</v>
      </c>
      <c r="AL504" s="80" t="str">
        <f>IF(AL425="-","-",AL425*INDEX('3c Mappings'!$C$8:$O$21,MATCH($C504,'3c Mappings'!$B$8:$B$21,0),MATCH($B504,'3c Mappings'!$C$7:$O$7,0)))</f>
        <v>-</v>
      </c>
      <c r="AM504" s="80" t="str">
        <f>IF(AM425="-","-",AM425*INDEX('3c Mappings'!$C$8:$O$21,MATCH($C504,'3c Mappings'!$B$8:$B$21,0),MATCH($B504,'3c Mappings'!$C$7:$O$7,0)))</f>
        <v>-</v>
      </c>
      <c r="AN504" s="80" t="str">
        <f>IF(AN425="-","-",AN425*INDEX('3c Mappings'!$C$8:$O$21,MATCH($C504,'3c Mappings'!$B$8:$B$21,0),MATCH($B504,'3c Mappings'!$C$7:$O$7,0)))</f>
        <v>-</v>
      </c>
      <c r="AO504" s="80" t="str">
        <f>IF(AO425="-","-",AO425*INDEX('3c Mappings'!$C$8:$O$21,MATCH($C504,'3c Mappings'!$B$8:$B$21,0),MATCH($B504,'3c Mappings'!$C$7:$O$7,0)))</f>
        <v>-</v>
      </c>
      <c r="AP504" s="80" t="str">
        <f>IF(AP425="-","-",AP425*INDEX('3c Mappings'!$C$8:$O$21,MATCH($C504,'3c Mappings'!$B$8:$B$21,0),MATCH($B504,'3c Mappings'!$C$7:$O$7,0)))</f>
        <v>-</v>
      </c>
      <c r="AQ504" s="80" t="str">
        <f>IF(AQ425="-","-",AQ425*INDEX('3c Mappings'!$C$8:$O$21,MATCH($C504,'3c Mappings'!$B$8:$B$21,0),MATCH($B504,'3c Mappings'!$C$7:$O$7,0)))</f>
        <v>-</v>
      </c>
      <c r="AR504" s="80" t="str">
        <f>IF(AR425="-","-",AR425*INDEX('3c Mappings'!$C$8:$O$21,MATCH($C504,'3c Mappings'!$B$8:$B$21,0),MATCH($B504,'3c Mappings'!$C$7:$O$7,0)))</f>
        <v>-</v>
      </c>
      <c r="AS504" s="80" t="str">
        <f>IF(AS425="-","-",AS425*INDEX('3c Mappings'!$C$8:$O$21,MATCH($C504,'3c Mappings'!$B$8:$B$21,0),MATCH($B504,'3c Mappings'!$C$7:$O$7,0)))</f>
        <v>-</v>
      </c>
      <c r="AT504" s="80" t="str">
        <f>IF(AT425="-","-",AT425*INDEX('3c Mappings'!$C$8:$O$21,MATCH($C504,'3c Mappings'!$B$8:$B$21,0),MATCH($B504,'3c Mappings'!$C$7:$O$7,0)))</f>
        <v>-</v>
      </c>
      <c r="AU504" s="80" t="str">
        <f>IF(AU425="-","-",AU425*INDEX('3c Mappings'!$C$8:$O$21,MATCH($C504,'3c Mappings'!$B$8:$B$21,0),MATCH($B504,'3c Mappings'!$C$7:$O$7,0)))</f>
        <v>-</v>
      </c>
      <c r="AV504" s="80" t="str">
        <f>IF(AV425="-","-",AV425*INDEX('3c Mappings'!$C$8:$O$21,MATCH($C504,'3c Mappings'!$B$8:$B$21,0),MATCH($B504,'3c Mappings'!$C$7:$O$7,0)))</f>
        <v>-</v>
      </c>
      <c r="AW504" s="80" t="str">
        <f>IF(AW425="-","-",AW425*INDEX('3c Mappings'!$C$8:$O$21,MATCH($C504,'3c Mappings'!$B$8:$B$21,0),MATCH($B504,'3c Mappings'!$C$7:$O$7,0)))</f>
        <v>-</v>
      </c>
      <c r="AX504" s="80" t="str">
        <f>IF(AX425="-","-",AX425*INDEX('3c Mappings'!$C$8:$O$21,MATCH($C504,'3c Mappings'!$B$8:$B$21,0),MATCH($B504,'3c Mappings'!$C$7:$O$7,0)))</f>
        <v>-</v>
      </c>
      <c r="AY504" s="80" t="str">
        <f>IF(AY425="-","-",AY425*INDEX('3c Mappings'!$C$8:$O$21,MATCH($C504,'3c Mappings'!$B$8:$B$21,0),MATCH($B504,'3c Mappings'!$C$7:$O$7,0)))</f>
        <v>-</v>
      </c>
      <c r="AZ504" s="80" t="str">
        <f>IF(AZ425="-","-",AZ425*INDEX('3c Mappings'!$C$8:$O$21,MATCH($C504,'3c Mappings'!$B$8:$B$21,0),MATCH($B504,'3c Mappings'!$C$7:$O$7,0)))</f>
        <v>-</v>
      </c>
      <c r="BA504" s="80" t="str">
        <f>IF(BA425="-","-",BA425*INDEX('3c Mappings'!$C$8:$O$21,MATCH($C504,'3c Mappings'!$B$8:$B$21,0),MATCH($B504,'3c Mappings'!$C$7:$O$7,0)))</f>
        <v>-</v>
      </c>
      <c r="BB504" s="80" t="str">
        <f>IF(BB425="-","-",BB425*INDEX('3c Mappings'!$C$8:$O$21,MATCH($C504,'3c Mappings'!$B$8:$B$21,0),MATCH($B504,'3c Mappings'!$C$7:$O$7,0)))</f>
        <v>-</v>
      </c>
    </row>
    <row r="505" spans="1:54" s="14" customFormat="1" ht="11.45">
      <c r="A505" s="10"/>
      <c r="B505" s="72" t="s">
        <v>212</v>
      </c>
      <c r="C505" s="150" t="s">
        <v>180</v>
      </c>
      <c r="D505" s="213"/>
      <c r="E505" s="29"/>
      <c r="F505" s="80"/>
      <c r="G505" s="80"/>
      <c r="H505" s="80"/>
      <c r="I505" s="80"/>
      <c r="J505" s="80"/>
      <c r="K505" s="80"/>
      <c r="L505" s="80"/>
      <c r="M505" s="80"/>
      <c r="N505" s="82"/>
      <c r="O505" s="80"/>
      <c r="P505" s="80"/>
      <c r="Q505" s="80"/>
      <c r="R505" s="80"/>
      <c r="S505" s="80"/>
      <c r="T505" s="80"/>
      <c r="U505" s="80"/>
      <c r="V505" s="80">
        <f>IF(V426="-","-",V426*INDEX('3c Mappings'!$C$8:$O$21,MATCH($C505,'3c Mappings'!$B$8:$B$21,0),MATCH($B505,'3c Mappings'!$C$7:$O$7,0)))</f>
        <v>0</v>
      </c>
      <c r="W505" s="80">
        <f>IF(W426="-","-",W426*INDEX('3c Mappings'!$C$8:$O$21,MATCH($C505,'3c Mappings'!$B$8:$B$21,0),MATCH($B505,'3c Mappings'!$C$7:$O$7,0)))</f>
        <v>0</v>
      </c>
      <c r="X505" s="80">
        <f>IF(X426="-","-",X426*INDEX('3c Mappings'!$C$8:$O$21,MATCH($C505,'3c Mappings'!$B$8:$B$21,0),MATCH($B505,'3c Mappings'!$C$7:$O$7,0)))</f>
        <v>0</v>
      </c>
      <c r="Y505" s="80">
        <f>IF(Y426="-","-",Y426*INDEX('3c Mappings'!$C$8:$O$21,MATCH($C505,'3c Mappings'!$B$8:$B$21,0),MATCH($B505,'3c Mappings'!$C$7:$O$7,0)))</f>
        <v>0</v>
      </c>
      <c r="Z505" s="80">
        <f>IF(Z426="-","-",Z426*INDEX('3c Mappings'!$C$8:$O$21,MATCH($C505,'3c Mappings'!$B$8:$B$21,0),MATCH($B505,'3c Mappings'!$C$7:$O$7,0)))</f>
        <v>0</v>
      </c>
      <c r="AA505" s="80">
        <f>IF(AA426="-","-",AA426*INDEX('3c Mappings'!$C$8:$O$21,MATCH($C505,'3c Mappings'!$B$8:$B$21,0),MATCH($B505,'3c Mappings'!$C$7:$O$7,0)))</f>
        <v>0</v>
      </c>
      <c r="AB505" s="80">
        <f>IF(AB426="-","-",AB426*INDEX('3c Mappings'!$C$8:$O$21,MATCH($C505,'3c Mappings'!$B$8:$B$21,0),MATCH($B505,'3c Mappings'!$C$7:$O$7,0)))</f>
        <v>0</v>
      </c>
      <c r="AC505" s="80">
        <f>IF(AC426="-","-",AC426*INDEX('3c Mappings'!$C$8:$O$21,MATCH($C505,'3c Mappings'!$B$8:$B$21,0),MATCH($B505,'3c Mappings'!$C$7:$O$7,0)))</f>
        <v>0</v>
      </c>
      <c r="AD505" s="80">
        <f>IF(AD426="-","-",AD426*INDEX('3c Mappings'!$C$8:$O$21,MATCH($C505,'3c Mappings'!$B$8:$B$21,0),MATCH($B505,'3c Mappings'!$C$7:$O$7,0)))</f>
        <v>0</v>
      </c>
      <c r="AE505" s="80">
        <f>IF(AE426="-","-",AE426*INDEX('3c Mappings'!$C$8:$O$21,MATCH($C505,'3c Mappings'!$B$8:$B$21,0),MATCH($B505,'3c Mappings'!$C$7:$O$7,0)))</f>
        <v>0</v>
      </c>
      <c r="AF505" s="80">
        <f>IF(AF426="-","-",AF426*INDEX('3c Mappings'!$C$8:$O$21,MATCH($C505,'3c Mappings'!$B$8:$B$21,0),MATCH($B505,'3c Mappings'!$C$7:$O$7,0)))</f>
        <v>0</v>
      </c>
      <c r="AG505" s="80">
        <f>IF(AG426="-","-",AG426*INDEX('3c Mappings'!$C$8:$O$21,MATCH($C505,'3c Mappings'!$B$8:$B$21,0),MATCH($B505,'3c Mappings'!$C$7:$O$7,0)))</f>
        <v>0</v>
      </c>
      <c r="AH505" s="80" t="str">
        <f>IF(AH426="-","-",AH426*INDEX('3c Mappings'!$C$8:$O$21,MATCH($C505,'3c Mappings'!$B$8:$B$21,0),MATCH($B505,'3c Mappings'!$C$7:$O$7,0)))</f>
        <v>-</v>
      </c>
      <c r="AI505" s="80" t="str">
        <f>IF(AI426="-","-",AI426*INDEX('3c Mappings'!$C$8:$O$21,MATCH($C505,'3c Mappings'!$B$8:$B$21,0),MATCH($B505,'3c Mappings'!$C$7:$O$7,0)))</f>
        <v>-</v>
      </c>
      <c r="AJ505" s="80" t="str">
        <f>IF(AJ426="-","-",AJ426*INDEX('3c Mappings'!$C$8:$O$21,MATCH($C505,'3c Mappings'!$B$8:$B$21,0),MATCH($B505,'3c Mappings'!$C$7:$O$7,0)))</f>
        <v>-</v>
      </c>
      <c r="AK505" s="80" t="str">
        <f>IF(AK426="-","-",AK426*INDEX('3c Mappings'!$C$8:$O$21,MATCH($C505,'3c Mappings'!$B$8:$B$21,0),MATCH($B505,'3c Mappings'!$C$7:$O$7,0)))</f>
        <v>-</v>
      </c>
      <c r="AL505" s="80" t="str">
        <f>IF(AL426="-","-",AL426*INDEX('3c Mappings'!$C$8:$O$21,MATCH($C505,'3c Mappings'!$B$8:$B$21,0),MATCH($B505,'3c Mappings'!$C$7:$O$7,0)))</f>
        <v>-</v>
      </c>
      <c r="AM505" s="80" t="str">
        <f>IF(AM426="-","-",AM426*INDEX('3c Mappings'!$C$8:$O$21,MATCH($C505,'3c Mappings'!$B$8:$B$21,0),MATCH($B505,'3c Mappings'!$C$7:$O$7,0)))</f>
        <v>-</v>
      </c>
      <c r="AN505" s="80" t="str">
        <f>IF(AN426="-","-",AN426*INDEX('3c Mappings'!$C$8:$O$21,MATCH($C505,'3c Mappings'!$B$8:$B$21,0),MATCH($B505,'3c Mappings'!$C$7:$O$7,0)))</f>
        <v>-</v>
      </c>
      <c r="AO505" s="80" t="str">
        <f>IF(AO426="-","-",AO426*INDEX('3c Mappings'!$C$8:$O$21,MATCH($C505,'3c Mappings'!$B$8:$B$21,0),MATCH($B505,'3c Mappings'!$C$7:$O$7,0)))</f>
        <v>-</v>
      </c>
      <c r="AP505" s="80" t="str">
        <f>IF(AP426="-","-",AP426*INDEX('3c Mappings'!$C$8:$O$21,MATCH($C505,'3c Mappings'!$B$8:$B$21,0),MATCH($B505,'3c Mappings'!$C$7:$O$7,0)))</f>
        <v>-</v>
      </c>
      <c r="AQ505" s="80" t="str">
        <f>IF(AQ426="-","-",AQ426*INDEX('3c Mappings'!$C$8:$O$21,MATCH($C505,'3c Mappings'!$B$8:$B$21,0),MATCH($B505,'3c Mappings'!$C$7:$O$7,0)))</f>
        <v>-</v>
      </c>
      <c r="AR505" s="80" t="str">
        <f>IF(AR426="-","-",AR426*INDEX('3c Mappings'!$C$8:$O$21,MATCH($C505,'3c Mappings'!$B$8:$B$21,0),MATCH($B505,'3c Mappings'!$C$7:$O$7,0)))</f>
        <v>-</v>
      </c>
      <c r="AS505" s="80" t="str">
        <f>IF(AS426="-","-",AS426*INDEX('3c Mappings'!$C$8:$O$21,MATCH($C505,'3c Mappings'!$B$8:$B$21,0),MATCH($B505,'3c Mappings'!$C$7:$O$7,0)))</f>
        <v>-</v>
      </c>
      <c r="AT505" s="80" t="str">
        <f>IF(AT426="-","-",AT426*INDEX('3c Mappings'!$C$8:$O$21,MATCH($C505,'3c Mappings'!$B$8:$B$21,0),MATCH($B505,'3c Mappings'!$C$7:$O$7,0)))</f>
        <v>-</v>
      </c>
      <c r="AU505" s="80" t="str">
        <f>IF(AU426="-","-",AU426*INDEX('3c Mappings'!$C$8:$O$21,MATCH($C505,'3c Mappings'!$B$8:$B$21,0),MATCH($B505,'3c Mappings'!$C$7:$O$7,0)))</f>
        <v>-</v>
      </c>
      <c r="AV505" s="80" t="str">
        <f>IF(AV426="-","-",AV426*INDEX('3c Mappings'!$C$8:$O$21,MATCH($C505,'3c Mappings'!$B$8:$B$21,0),MATCH($B505,'3c Mappings'!$C$7:$O$7,0)))</f>
        <v>-</v>
      </c>
      <c r="AW505" s="80" t="str">
        <f>IF(AW426="-","-",AW426*INDEX('3c Mappings'!$C$8:$O$21,MATCH($C505,'3c Mappings'!$B$8:$B$21,0),MATCH($B505,'3c Mappings'!$C$7:$O$7,0)))</f>
        <v>-</v>
      </c>
      <c r="AX505" s="80" t="str">
        <f>IF(AX426="-","-",AX426*INDEX('3c Mappings'!$C$8:$O$21,MATCH($C505,'3c Mappings'!$B$8:$B$21,0),MATCH($B505,'3c Mappings'!$C$7:$O$7,0)))</f>
        <v>-</v>
      </c>
      <c r="AY505" s="80" t="str">
        <f>IF(AY426="-","-",AY426*INDEX('3c Mappings'!$C$8:$O$21,MATCH($C505,'3c Mappings'!$B$8:$B$21,0),MATCH($B505,'3c Mappings'!$C$7:$O$7,0)))</f>
        <v>-</v>
      </c>
      <c r="AZ505" s="80" t="str">
        <f>IF(AZ426="-","-",AZ426*INDEX('3c Mappings'!$C$8:$O$21,MATCH($C505,'3c Mappings'!$B$8:$B$21,0),MATCH($B505,'3c Mappings'!$C$7:$O$7,0)))</f>
        <v>-</v>
      </c>
      <c r="BA505" s="80" t="str">
        <f>IF(BA426="-","-",BA426*INDEX('3c Mappings'!$C$8:$O$21,MATCH($C505,'3c Mappings'!$B$8:$B$21,0),MATCH($B505,'3c Mappings'!$C$7:$O$7,0)))</f>
        <v>-</v>
      </c>
      <c r="BB505" s="80" t="str">
        <f>IF(BB426="-","-",BB426*INDEX('3c Mappings'!$C$8:$O$21,MATCH($C505,'3c Mappings'!$B$8:$B$21,0),MATCH($B505,'3c Mappings'!$C$7:$O$7,0)))</f>
        <v>-</v>
      </c>
    </row>
    <row r="506" spans="1:54" s="14" customFormat="1" ht="11.45">
      <c r="A506" s="10"/>
      <c r="B506" s="72" t="s">
        <v>213</v>
      </c>
      <c r="C506" s="150" t="s">
        <v>180</v>
      </c>
      <c r="D506" s="213"/>
      <c r="E506" s="29"/>
      <c r="F506" s="80"/>
      <c r="G506" s="80"/>
      <c r="H506" s="80"/>
      <c r="I506" s="80"/>
      <c r="J506" s="80"/>
      <c r="K506" s="80"/>
      <c r="L506" s="80"/>
      <c r="M506" s="80"/>
      <c r="N506" s="82"/>
      <c r="O506" s="80"/>
      <c r="P506" s="80"/>
      <c r="Q506" s="80"/>
      <c r="R506" s="80"/>
      <c r="S506" s="80"/>
      <c r="T506" s="80"/>
      <c r="U506" s="80"/>
      <c r="V506" s="80">
        <f>IF(V427="-","-",V427*INDEX('3c Mappings'!$C$8:$O$21,MATCH($C506,'3c Mappings'!$B$8:$B$21,0),MATCH($B506,'3c Mappings'!$C$7:$O$7,0)))</f>
        <v>0</v>
      </c>
      <c r="W506" s="80">
        <f>IF(W427="-","-",W427*INDEX('3c Mappings'!$C$8:$O$21,MATCH($C506,'3c Mappings'!$B$8:$B$21,0),MATCH($B506,'3c Mappings'!$C$7:$O$7,0)))</f>
        <v>0</v>
      </c>
      <c r="X506" s="80">
        <f>IF(X427="-","-",X427*INDEX('3c Mappings'!$C$8:$O$21,MATCH($C506,'3c Mappings'!$B$8:$B$21,0),MATCH($B506,'3c Mappings'!$C$7:$O$7,0)))</f>
        <v>0</v>
      </c>
      <c r="Y506" s="80">
        <f>IF(Y427="-","-",Y427*INDEX('3c Mappings'!$C$8:$O$21,MATCH($C506,'3c Mappings'!$B$8:$B$21,0),MATCH($B506,'3c Mappings'!$C$7:$O$7,0)))</f>
        <v>0</v>
      </c>
      <c r="Z506" s="80">
        <f>IF(Z427="-","-",Z427*INDEX('3c Mappings'!$C$8:$O$21,MATCH($C506,'3c Mappings'!$B$8:$B$21,0),MATCH($B506,'3c Mappings'!$C$7:$O$7,0)))</f>
        <v>0</v>
      </c>
      <c r="AA506" s="80">
        <f>IF(AA427="-","-",AA427*INDEX('3c Mappings'!$C$8:$O$21,MATCH($C506,'3c Mappings'!$B$8:$B$21,0),MATCH($B506,'3c Mappings'!$C$7:$O$7,0)))</f>
        <v>0</v>
      </c>
      <c r="AB506" s="80">
        <f>IF(AB427="-","-",AB427*INDEX('3c Mappings'!$C$8:$O$21,MATCH($C506,'3c Mappings'!$B$8:$B$21,0),MATCH($B506,'3c Mappings'!$C$7:$O$7,0)))</f>
        <v>0</v>
      </c>
      <c r="AC506" s="80">
        <f>IF(AC427="-","-",AC427*INDEX('3c Mappings'!$C$8:$O$21,MATCH($C506,'3c Mappings'!$B$8:$B$21,0),MATCH($B506,'3c Mappings'!$C$7:$O$7,0)))</f>
        <v>0</v>
      </c>
      <c r="AD506" s="80">
        <f>IF(AD427="-","-",AD427*INDEX('3c Mappings'!$C$8:$O$21,MATCH($C506,'3c Mappings'!$B$8:$B$21,0),MATCH($B506,'3c Mappings'!$C$7:$O$7,0)))</f>
        <v>0</v>
      </c>
      <c r="AE506" s="80">
        <f>IF(AE427="-","-",AE427*INDEX('3c Mappings'!$C$8:$O$21,MATCH($C506,'3c Mappings'!$B$8:$B$21,0),MATCH($B506,'3c Mappings'!$C$7:$O$7,0)))</f>
        <v>0</v>
      </c>
      <c r="AF506" s="80">
        <f>IF(AF427="-","-",AF427*INDEX('3c Mappings'!$C$8:$O$21,MATCH($C506,'3c Mappings'!$B$8:$B$21,0),MATCH($B506,'3c Mappings'!$C$7:$O$7,0)))</f>
        <v>0</v>
      </c>
      <c r="AG506" s="80">
        <f>IF(AG427="-","-",AG427*INDEX('3c Mappings'!$C$8:$O$21,MATCH($C506,'3c Mappings'!$B$8:$B$21,0),MATCH($B506,'3c Mappings'!$C$7:$O$7,0)))</f>
        <v>0</v>
      </c>
      <c r="AH506" s="80" t="str">
        <f>IF(AH427="-","-",AH427*INDEX('3c Mappings'!$C$8:$O$21,MATCH($C506,'3c Mappings'!$B$8:$B$21,0),MATCH($B506,'3c Mappings'!$C$7:$O$7,0)))</f>
        <v>-</v>
      </c>
      <c r="AI506" s="80" t="str">
        <f>IF(AI427="-","-",AI427*INDEX('3c Mappings'!$C$8:$O$21,MATCH($C506,'3c Mappings'!$B$8:$B$21,0),MATCH($B506,'3c Mappings'!$C$7:$O$7,0)))</f>
        <v>-</v>
      </c>
      <c r="AJ506" s="80" t="str">
        <f>IF(AJ427="-","-",AJ427*INDEX('3c Mappings'!$C$8:$O$21,MATCH($C506,'3c Mappings'!$B$8:$B$21,0),MATCH($B506,'3c Mappings'!$C$7:$O$7,0)))</f>
        <v>-</v>
      </c>
      <c r="AK506" s="80" t="str">
        <f>IF(AK427="-","-",AK427*INDEX('3c Mappings'!$C$8:$O$21,MATCH($C506,'3c Mappings'!$B$8:$B$21,0),MATCH($B506,'3c Mappings'!$C$7:$O$7,0)))</f>
        <v>-</v>
      </c>
      <c r="AL506" s="80" t="str">
        <f>IF(AL427="-","-",AL427*INDEX('3c Mappings'!$C$8:$O$21,MATCH($C506,'3c Mappings'!$B$8:$B$21,0),MATCH($B506,'3c Mappings'!$C$7:$O$7,0)))</f>
        <v>-</v>
      </c>
      <c r="AM506" s="80" t="str">
        <f>IF(AM427="-","-",AM427*INDEX('3c Mappings'!$C$8:$O$21,MATCH($C506,'3c Mappings'!$B$8:$B$21,0),MATCH($B506,'3c Mappings'!$C$7:$O$7,0)))</f>
        <v>-</v>
      </c>
      <c r="AN506" s="80" t="str">
        <f>IF(AN427="-","-",AN427*INDEX('3c Mappings'!$C$8:$O$21,MATCH($C506,'3c Mappings'!$B$8:$B$21,0),MATCH($B506,'3c Mappings'!$C$7:$O$7,0)))</f>
        <v>-</v>
      </c>
      <c r="AO506" s="80" t="str">
        <f>IF(AO427="-","-",AO427*INDEX('3c Mappings'!$C$8:$O$21,MATCH($C506,'3c Mappings'!$B$8:$B$21,0),MATCH($B506,'3c Mappings'!$C$7:$O$7,0)))</f>
        <v>-</v>
      </c>
      <c r="AP506" s="80" t="str">
        <f>IF(AP427="-","-",AP427*INDEX('3c Mappings'!$C$8:$O$21,MATCH($C506,'3c Mappings'!$B$8:$B$21,0),MATCH($B506,'3c Mappings'!$C$7:$O$7,0)))</f>
        <v>-</v>
      </c>
      <c r="AQ506" s="80" t="str">
        <f>IF(AQ427="-","-",AQ427*INDEX('3c Mappings'!$C$8:$O$21,MATCH($C506,'3c Mappings'!$B$8:$B$21,0),MATCH($B506,'3c Mappings'!$C$7:$O$7,0)))</f>
        <v>-</v>
      </c>
      <c r="AR506" s="80" t="str">
        <f>IF(AR427="-","-",AR427*INDEX('3c Mappings'!$C$8:$O$21,MATCH($C506,'3c Mappings'!$B$8:$B$21,0),MATCH($B506,'3c Mappings'!$C$7:$O$7,0)))</f>
        <v>-</v>
      </c>
      <c r="AS506" s="80" t="str">
        <f>IF(AS427="-","-",AS427*INDEX('3c Mappings'!$C$8:$O$21,MATCH($C506,'3c Mappings'!$B$8:$B$21,0),MATCH($B506,'3c Mappings'!$C$7:$O$7,0)))</f>
        <v>-</v>
      </c>
      <c r="AT506" s="80" t="str">
        <f>IF(AT427="-","-",AT427*INDEX('3c Mappings'!$C$8:$O$21,MATCH($C506,'3c Mappings'!$B$8:$B$21,0),MATCH($B506,'3c Mappings'!$C$7:$O$7,0)))</f>
        <v>-</v>
      </c>
      <c r="AU506" s="80" t="str">
        <f>IF(AU427="-","-",AU427*INDEX('3c Mappings'!$C$8:$O$21,MATCH($C506,'3c Mappings'!$B$8:$B$21,0),MATCH($B506,'3c Mappings'!$C$7:$O$7,0)))</f>
        <v>-</v>
      </c>
      <c r="AV506" s="80" t="str">
        <f>IF(AV427="-","-",AV427*INDEX('3c Mappings'!$C$8:$O$21,MATCH($C506,'3c Mappings'!$B$8:$B$21,0),MATCH($B506,'3c Mappings'!$C$7:$O$7,0)))</f>
        <v>-</v>
      </c>
      <c r="AW506" s="80" t="str">
        <f>IF(AW427="-","-",AW427*INDEX('3c Mappings'!$C$8:$O$21,MATCH($C506,'3c Mappings'!$B$8:$B$21,0),MATCH($B506,'3c Mappings'!$C$7:$O$7,0)))</f>
        <v>-</v>
      </c>
      <c r="AX506" s="80" t="str">
        <f>IF(AX427="-","-",AX427*INDEX('3c Mappings'!$C$8:$O$21,MATCH($C506,'3c Mappings'!$B$8:$B$21,0),MATCH($B506,'3c Mappings'!$C$7:$O$7,0)))</f>
        <v>-</v>
      </c>
      <c r="AY506" s="80" t="str">
        <f>IF(AY427="-","-",AY427*INDEX('3c Mappings'!$C$8:$O$21,MATCH($C506,'3c Mappings'!$B$8:$B$21,0),MATCH($B506,'3c Mappings'!$C$7:$O$7,0)))</f>
        <v>-</v>
      </c>
      <c r="AZ506" s="80" t="str">
        <f>IF(AZ427="-","-",AZ427*INDEX('3c Mappings'!$C$8:$O$21,MATCH($C506,'3c Mappings'!$B$8:$B$21,0),MATCH($B506,'3c Mappings'!$C$7:$O$7,0)))</f>
        <v>-</v>
      </c>
      <c r="BA506" s="80" t="str">
        <f>IF(BA427="-","-",BA427*INDEX('3c Mappings'!$C$8:$O$21,MATCH($C506,'3c Mappings'!$B$8:$B$21,0),MATCH($B506,'3c Mappings'!$C$7:$O$7,0)))</f>
        <v>-</v>
      </c>
      <c r="BB506" s="80" t="str">
        <f>IF(BB427="-","-",BB427*INDEX('3c Mappings'!$C$8:$O$21,MATCH($C506,'3c Mappings'!$B$8:$B$21,0),MATCH($B506,'3c Mappings'!$C$7:$O$7,0)))</f>
        <v>-</v>
      </c>
    </row>
    <row r="507" spans="1:54" s="14" customFormat="1" ht="11.45">
      <c r="A507" s="10"/>
      <c r="B507" s="72" t="s">
        <v>214</v>
      </c>
      <c r="C507" s="150" t="s">
        <v>180</v>
      </c>
      <c r="D507" s="213"/>
      <c r="E507" s="29"/>
      <c r="F507" s="80"/>
      <c r="G507" s="80"/>
      <c r="H507" s="80"/>
      <c r="I507" s="80"/>
      <c r="J507" s="80"/>
      <c r="K507" s="80"/>
      <c r="L507" s="80"/>
      <c r="M507" s="80"/>
      <c r="N507" s="82"/>
      <c r="O507" s="80"/>
      <c r="P507" s="80"/>
      <c r="Q507" s="80"/>
      <c r="R507" s="80"/>
      <c r="S507" s="80"/>
      <c r="T507" s="80"/>
      <c r="U507" s="80"/>
      <c r="V507" s="80">
        <f>IF(V428="-","-",V428*INDEX('3c Mappings'!$C$8:$O$21,MATCH($C507,'3c Mappings'!$B$8:$B$21,0),MATCH($B507,'3c Mappings'!$C$7:$O$7,0)))</f>
        <v>0</v>
      </c>
      <c r="W507" s="80">
        <f>IF(W428="-","-",W428*INDEX('3c Mappings'!$C$8:$O$21,MATCH($C507,'3c Mappings'!$B$8:$B$21,0),MATCH($B507,'3c Mappings'!$C$7:$O$7,0)))</f>
        <v>0</v>
      </c>
      <c r="X507" s="80">
        <f>IF(X428="-","-",X428*INDEX('3c Mappings'!$C$8:$O$21,MATCH($C507,'3c Mappings'!$B$8:$B$21,0),MATCH($B507,'3c Mappings'!$C$7:$O$7,0)))</f>
        <v>0</v>
      </c>
      <c r="Y507" s="80">
        <f>IF(Y428="-","-",Y428*INDEX('3c Mappings'!$C$8:$O$21,MATCH($C507,'3c Mappings'!$B$8:$B$21,0),MATCH($B507,'3c Mappings'!$C$7:$O$7,0)))</f>
        <v>0</v>
      </c>
      <c r="Z507" s="80">
        <f>IF(Z428="-","-",Z428*INDEX('3c Mappings'!$C$8:$O$21,MATCH($C507,'3c Mappings'!$B$8:$B$21,0),MATCH($B507,'3c Mappings'!$C$7:$O$7,0)))</f>
        <v>0</v>
      </c>
      <c r="AA507" s="80">
        <f>IF(AA428="-","-",AA428*INDEX('3c Mappings'!$C$8:$O$21,MATCH($C507,'3c Mappings'!$B$8:$B$21,0),MATCH($B507,'3c Mappings'!$C$7:$O$7,0)))</f>
        <v>0</v>
      </c>
      <c r="AB507" s="80">
        <f>IF(AB428="-","-",AB428*INDEX('3c Mappings'!$C$8:$O$21,MATCH($C507,'3c Mappings'!$B$8:$B$21,0),MATCH($B507,'3c Mappings'!$C$7:$O$7,0)))</f>
        <v>0</v>
      </c>
      <c r="AC507" s="80">
        <f>IF(AC428="-","-",AC428*INDEX('3c Mappings'!$C$8:$O$21,MATCH($C507,'3c Mappings'!$B$8:$B$21,0),MATCH($B507,'3c Mappings'!$C$7:$O$7,0)))</f>
        <v>0</v>
      </c>
      <c r="AD507" s="80">
        <f>IF(AD428="-","-",AD428*INDEX('3c Mappings'!$C$8:$O$21,MATCH($C507,'3c Mappings'!$B$8:$B$21,0),MATCH($B507,'3c Mappings'!$C$7:$O$7,0)))</f>
        <v>0</v>
      </c>
      <c r="AE507" s="80">
        <f>IF(AE428="-","-",AE428*INDEX('3c Mappings'!$C$8:$O$21,MATCH($C507,'3c Mappings'!$B$8:$B$21,0),MATCH($B507,'3c Mappings'!$C$7:$O$7,0)))</f>
        <v>0</v>
      </c>
      <c r="AF507" s="80">
        <f>IF(AF428="-","-",AF428*INDEX('3c Mappings'!$C$8:$O$21,MATCH($C507,'3c Mappings'!$B$8:$B$21,0),MATCH($B507,'3c Mappings'!$C$7:$O$7,0)))</f>
        <v>0</v>
      </c>
      <c r="AG507" s="80">
        <f>IF(AG428="-","-",AG428*INDEX('3c Mappings'!$C$8:$O$21,MATCH($C507,'3c Mappings'!$B$8:$B$21,0),MATCH($B507,'3c Mappings'!$C$7:$O$7,0)))</f>
        <v>0</v>
      </c>
      <c r="AH507" s="80" t="str">
        <f>IF(AH428="-","-",AH428*INDEX('3c Mappings'!$C$8:$O$21,MATCH($C507,'3c Mappings'!$B$8:$B$21,0),MATCH($B507,'3c Mappings'!$C$7:$O$7,0)))</f>
        <v>-</v>
      </c>
      <c r="AI507" s="80" t="str">
        <f>IF(AI428="-","-",AI428*INDEX('3c Mappings'!$C$8:$O$21,MATCH($C507,'3c Mappings'!$B$8:$B$21,0),MATCH($B507,'3c Mappings'!$C$7:$O$7,0)))</f>
        <v>-</v>
      </c>
      <c r="AJ507" s="80" t="str">
        <f>IF(AJ428="-","-",AJ428*INDEX('3c Mappings'!$C$8:$O$21,MATCH($C507,'3c Mappings'!$B$8:$B$21,0),MATCH($B507,'3c Mappings'!$C$7:$O$7,0)))</f>
        <v>-</v>
      </c>
      <c r="AK507" s="80" t="str">
        <f>IF(AK428="-","-",AK428*INDEX('3c Mappings'!$C$8:$O$21,MATCH($C507,'3c Mappings'!$B$8:$B$21,0),MATCH($B507,'3c Mappings'!$C$7:$O$7,0)))</f>
        <v>-</v>
      </c>
      <c r="AL507" s="80" t="str">
        <f>IF(AL428="-","-",AL428*INDEX('3c Mappings'!$C$8:$O$21,MATCH($C507,'3c Mappings'!$B$8:$B$21,0),MATCH($B507,'3c Mappings'!$C$7:$O$7,0)))</f>
        <v>-</v>
      </c>
      <c r="AM507" s="80" t="str">
        <f>IF(AM428="-","-",AM428*INDEX('3c Mappings'!$C$8:$O$21,MATCH($C507,'3c Mappings'!$B$8:$B$21,0),MATCH($B507,'3c Mappings'!$C$7:$O$7,0)))</f>
        <v>-</v>
      </c>
      <c r="AN507" s="80" t="str">
        <f>IF(AN428="-","-",AN428*INDEX('3c Mappings'!$C$8:$O$21,MATCH($C507,'3c Mappings'!$B$8:$B$21,0),MATCH($B507,'3c Mappings'!$C$7:$O$7,0)))</f>
        <v>-</v>
      </c>
      <c r="AO507" s="80" t="str">
        <f>IF(AO428="-","-",AO428*INDEX('3c Mappings'!$C$8:$O$21,MATCH($C507,'3c Mappings'!$B$8:$B$21,0),MATCH($B507,'3c Mappings'!$C$7:$O$7,0)))</f>
        <v>-</v>
      </c>
      <c r="AP507" s="80" t="str">
        <f>IF(AP428="-","-",AP428*INDEX('3c Mappings'!$C$8:$O$21,MATCH($C507,'3c Mappings'!$B$8:$B$21,0),MATCH($B507,'3c Mappings'!$C$7:$O$7,0)))</f>
        <v>-</v>
      </c>
      <c r="AQ507" s="80" t="str">
        <f>IF(AQ428="-","-",AQ428*INDEX('3c Mappings'!$C$8:$O$21,MATCH($C507,'3c Mappings'!$B$8:$B$21,0),MATCH($B507,'3c Mappings'!$C$7:$O$7,0)))</f>
        <v>-</v>
      </c>
      <c r="AR507" s="80" t="str">
        <f>IF(AR428="-","-",AR428*INDEX('3c Mappings'!$C$8:$O$21,MATCH($C507,'3c Mappings'!$B$8:$B$21,0),MATCH($B507,'3c Mappings'!$C$7:$O$7,0)))</f>
        <v>-</v>
      </c>
      <c r="AS507" s="80" t="str">
        <f>IF(AS428="-","-",AS428*INDEX('3c Mappings'!$C$8:$O$21,MATCH($C507,'3c Mappings'!$B$8:$B$21,0),MATCH($B507,'3c Mappings'!$C$7:$O$7,0)))</f>
        <v>-</v>
      </c>
      <c r="AT507" s="80" t="str">
        <f>IF(AT428="-","-",AT428*INDEX('3c Mappings'!$C$8:$O$21,MATCH($C507,'3c Mappings'!$B$8:$B$21,0),MATCH($B507,'3c Mappings'!$C$7:$O$7,0)))</f>
        <v>-</v>
      </c>
      <c r="AU507" s="80" t="str">
        <f>IF(AU428="-","-",AU428*INDEX('3c Mappings'!$C$8:$O$21,MATCH($C507,'3c Mappings'!$B$8:$B$21,0),MATCH($B507,'3c Mappings'!$C$7:$O$7,0)))</f>
        <v>-</v>
      </c>
      <c r="AV507" s="80" t="str">
        <f>IF(AV428="-","-",AV428*INDEX('3c Mappings'!$C$8:$O$21,MATCH($C507,'3c Mappings'!$B$8:$B$21,0),MATCH($B507,'3c Mappings'!$C$7:$O$7,0)))</f>
        <v>-</v>
      </c>
      <c r="AW507" s="80" t="str">
        <f>IF(AW428="-","-",AW428*INDEX('3c Mappings'!$C$8:$O$21,MATCH($C507,'3c Mappings'!$B$8:$B$21,0),MATCH($B507,'3c Mappings'!$C$7:$O$7,0)))</f>
        <v>-</v>
      </c>
      <c r="AX507" s="80" t="str">
        <f>IF(AX428="-","-",AX428*INDEX('3c Mappings'!$C$8:$O$21,MATCH($C507,'3c Mappings'!$B$8:$B$21,0),MATCH($B507,'3c Mappings'!$C$7:$O$7,0)))</f>
        <v>-</v>
      </c>
      <c r="AY507" s="80" t="str">
        <f>IF(AY428="-","-",AY428*INDEX('3c Mappings'!$C$8:$O$21,MATCH($C507,'3c Mappings'!$B$8:$B$21,0),MATCH($B507,'3c Mappings'!$C$7:$O$7,0)))</f>
        <v>-</v>
      </c>
      <c r="AZ507" s="80" t="str">
        <f>IF(AZ428="-","-",AZ428*INDEX('3c Mappings'!$C$8:$O$21,MATCH($C507,'3c Mappings'!$B$8:$B$21,0),MATCH($B507,'3c Mappings'!$C$7:$O$7,0)))</f>
        <v>-</v>
      </c>
      <c r="BA507" s="80" t="str">
        <f>IF(BA428="-","-",BA428*INDEX('3c Mappings'!$C$8:$O$21,MATCH($C507,'3c Mappings'!$B$8:$B$21,0),MATCH($B507,'3c Mappings'!$C$7:$O$7,0)))</f>
        <v>-</v>
      </c>
      <c r="BB507" s="80" t="str">
        <f>IF(BB428="-","-",BB428*INDEX('3c Mappings'!$C$8:$O$21,MATCH($C507,'3c Mappings'!$B$8:$B$21,0),MATCH($B507,'3c Mappings'!$C$7:$O$7,0)))</f>
        <v>-</v>
      </c>
    </row>
    <row r="508" spans="1:54" s="14" customFormat="1" ht="12.6" customHeight="1">
      <c r="A508" s="10"/>
      <c r="B508" s="72" t="s">
        <v>202</v>
      </c>
      <c r="C508" s="150" t="s">
        <v>181</v>
      </c>
      <c r="D508" s="213"/>
      <c r="E508" s="29"/>
      <c r="F508" s="80"/>
      <c r="G508" s="80"/>
      <c r="H508" s="80"/>
      <c r="I508" s="80"/>
      <c r="J508" s="80"/>
      <c r="K508" s="80"/>
      <c r="L508" s="80"/>
      <c r="M508" s="80"/>
      <c r="N508" s="82"/>
      <c r="O508" s="80"/>
      <c r="P508" s="80"/>
      <c r="Q508" s="80"/>
      <c r="R508" s="80"/>
      <c r="S508" s="80"/>
      <c r="T508" s="80"/>
      <c r="U508" s="80"/>
      <c r="V508" s="80">
        <f>IF(V416="-","-",V416*INDEX('3c Mappings'!$C$8:$O$21,MATCH($C508,'3c Mappings'!$B$8:$B$21,0),MATCH($B508,'3c Mappings'!$C$7:$O$7,0)))</f>
        <v>0</v>
      </c>
      <c r="W508" s="80">
        <f>IF(W416="-","-",W416*INDEX('3c Mappings'!$C$8:$O$21,MATCH($C508,'3c Mappings'!$B$8:$B$21,0),MATCH($B508,'3c Mappings'!$C$7:$O$7,0)))</f>
        <v>0</v>
      </c>
      <c r="X508" s="80">
        <f>IF(X416="-","-",X416*INDEX('3c Mappings'!$C$8:$O$21,MATCH($C508,'3c Mappings'!$B$8:$B$21,0),MATCH($B508,'3c Mappings'!$C$7:$O$7,0)))</f>
        <v>0</v>
      </c>
      <c r="Y508" s="80">
        <f>IF(Y416="-","-",Y416*INDEX('3c Mappings'!$C$8:$O$21,MATCH($C508,'3c Mappings'!$B$8:$B$21,0),MATCH($B508,'3c Mappings'!$C$7:$O$7,0)))</f>
        <v>0</v>
      </c>
      <c r="Z508" s="80">
        <f>IF(Z416="-","-",Z416*INDEX('3c Mappings'!$C$8:$O$21,MATCH($C508,'3c Mappings'!$B$8:$B$21,0),MATCH($B508,'3c Mappings'!$C$7:$O$7,0)))</f>
        <v>0</v>
      </c>
      <c r="AA508" s="80">
        <f>IF(AA416="-","-",AA416*INDEX('3c Mappings'!$C$8:$O$21,MATCH($C508,'3c Mappings'!$B$8:$B$21,0),MATCH($B508,'3c Mappings'!$C$7:$O$7,0)))</f>
        <v>0</v>
      </c>
      <c r="AB508" s="80">
        <f>IF(AB416="-","-",AB416*INDEX('3c Mappings'!$C$8:$O$21,MATCH($C508,'3c Mappings'!$B$8:$B$21,0),MATCH($B508,'3c Mappings'!$C$7:$O$7,0)))</f>
        <v>0</v>
      </c>
      <c r="AC508" s="80">
        <f>IF(AC416="-","-",AC416*INDEX('3c Mappings'!$C$8:$O$21,MATCH($C508,'3c Mappings'!$B$8:$B$21,0),MATCH($B508,'3c Mappings'!$C$7:$O$7,0)))</f>
        <v>0</v>
      </c>
      <c r="AD508" s="80">
        <f>IF(AD416="-","-",AD416*INDEX('3c Mappings'!$C$8:$O$21,MATCH($C508,'3c Mappings'!$B$8:$B$21,0),MATCH($B508,'3c Mappings'!$C$7:$O$7,0)))</f>
        <v>0</v>
      </c>
      <c r="AE508" s="80">
        <f>IF(AE416="-","-",AE416*INDEX('3c Mappings'!$C$8:$O$21,MATCH($C508,'3c Mappings'!$B$8:$B$21,0),MATCH($B508,'3c Mappings'!$C$7:$O$7,0)))</f>
        <v>0</v>
      </c>
      <c r="AF508" s="80">
        <f>IF(AF416="-","-",AF416*INDEX('3c Mappings'!$C$8:$O$21,MATCH($C508,'3c Mappings'!$B$8:$B$21,0),MATCH($B508,'3c Mappings'!$C$7:$O$7,0)))</f>
        <v>0</v>
      </c>
      <c r="AG508" s="80">
        <f>IF(AG416="-","-",AG416*INDEX('3c Mappings'!$C$8:$O$21,MATCH($C508,'3c Mappings'!$B$8:$B$21,0),MATCH($B508,'3c Mappings'!$C$7:$O$7,0)))</f>
        <v>0</v>
      </c>
      <c r="AH508" s="80" t="str">
        <f>IF(AH416="-","-",AH416*INDEX('3c Mappings'!$C$8:$O$21,MATCH($C508,'3c Mappings'!$B$8:$B$21,0),MATCH($B508,'3c Mappings'!$C$7:$O$7,0)))</f>
        <v>-</v>
      </c>
      <c r="AI508" s="80" t="str">
        <f>IF(AI416="-","-",AI416*INDEX('3c Mappings'!$C$8:$O$21,MATCH($C508,'3c Mappings'!$B$8:$B$21,0),MATCH($B508,'3c Mappings'!$C$7:$O$7,0)))</f>
        <v>-</v>
      </c>
      <c r="AJ508" s="80" t="str">
        <f>IF(AJ416="-","-",AJ416*INDEX('3c Mappings'!$C$8:$O$21,MATCH($C508,'3c Mappings'!$B$8:$B$21,0),MATCH($B508,'3c Mappings'!$C$7:$O$7,0)))</f>
        <v>-</v>
      </c>
      <c r="AK508" s="80" t="str">
        <f>IF(AK416="-","-",AK416*INDEX('3c Mappings'!$C$8:$O$21,MATCH($C508,'3c Mappings'!$B$8:$B$21,0),MATCH($B508,'3c Mappings'!$C$7:$O$7,0)))</f>
        <v>-</v>
      </c>
      <c r="AL508" s="80" t="str">
        <f>IF(AL416="-","-",AL416*INDEX('3c Mappings'!$C$8:$O$21,MATCH($C508,'3c Mappings'!$B$8:$B$21,0),MATCH($B508,'3c Mappings'!$C$7:$O$7,0)))</f>
        <v>-</v>
      </c>
      <c r="AM508" s="80" t="str">
        <f>IF(AM416="-","-",AM416*INDEX('3c Mappings'!$C$8:$O$21,MATCH($C508,'3c Mappings'!$B$8:$B$21,0),MATCH($B508,'3c Mappings'!$C$7:$O$7,0)))</f>
        <v>-</v>
      </c>
      <c r="AN508" s="80" t="str">
        <f>IF(AN416="-","-",AN416*INDEX('3c Mappings'!$C$8:$O$21,MATCH($C508,'3c Mappings'!$B$8:$B$21,0),MATCH($B508,'3c Mappings'!$C$7:$O$7,0)))</f>
        <v>-</v>
      </c>
      <c r="AO508" s="80" t="str">
        <f>IF(AO416="-","-",AO416*INDEX('3c Mappings'!$C$8:$O$21,MATCH($C508,'3c Mappings'!$B$8:$B$21,0),MATCH($B508,'3c Mappings'!$C$7:$O$7,0)))</f>
        <v>-</v>
      </c>
      <c r="AP508" s="80" t="str">
        <f>IF(AP416="-","-",AP416*INDEX('3c Mappings'!$C$8:$O$21,MATCH($C508,'3c Mappings'!$B$8:$B$21,0),MATCH($B508,'3c Mappings'!$C$7:$O$7,0)))</f>
        <v>-</v>
      </c>
      <c r="AQ508" s="80" t="str">
        <f>IF(AQ416="-","-",AQ416*INDEX('3c Mappings'!$C$8:$O$21,MATCH($C508,'3c Mappings'!$B$8:$B$21,0),MATCH($B508,'3c Mappings'!$C$7:$O$7,0)))</f>
        <v>-</v>
      </c>
      <c r="AR508" s="80" t="str">
        <f>IF(AR416="-","-",AR416*INDEX('3c Mappings'!$C$8:$O$21,MATCH($C508,'3c Mappings'!$B$8:$B$21,0),MATCH($B508,'3c Mappings'!$C$7:$O$7,0)))</f>
        <v>-</v>
      </c>
      <c r="AS508" s="80" t="str">
        <f>IF(AS416="-","-",AS416*INDEX('3c Mappings'!$C$8:$O$21,MATCH($C508,'3c Mappings'!$B$8:$B$21,0),MATCH($B508,'3c Mappings'!$C$7:$O$7,0)))</f>
        <v>-</v>
      </c>
      <c r="AT508" s="80" t="str">
        <f>IF(AT416="-","-",AT416*INDEX('3c Mappings'!$C$8:$O$21,MATCH($C508,'3c Mappings'!$B$8:$B$21,0),MATCH($B508,'3c Mappings'!$C$7:$O$7,0)))</f>
        <v>-</v>
      </c>
      <c r="AU508" s="80" t="str">
        <f>IF(AU416="-","-",AU416*INDEX('3c Mappings'!$C$8:$O$21,MATCH($C508,'3c Mappings'!$B$8:$B$21,0),MATCH($B508,'3c Mappings'!$C$7:$O$7,0)))</f>
        <v>-</v>
      </c>
      <c r="AV508" s="80" t="str">
        <f>IF(AV416="-","-",AV416*INDEX('3c Mappings'!$C$8:$O$21,MATCH($C508,'3c Mappings'!$B$8:$B$21,0),MATCH($B508,'3c Mappings'!$C$7:$O$7,0)))</f>
        <v>-</v>
      </c>
      <c r="AW508" s="80" t="str">
        <f>IF(AW416="-","-",AW416*INDEX('3c Mappings'!$C$8:$O$21,MATCH($C508,'3c Mappings'!$B$8:$B$21,0),MATCH($B508,'3c Mappings'!$C$7:$O$7,0)))</f>
        <v>-</v>
      </c>
      <c r="AX508" s="80" t="str">
        <f>IF(AX416="-","-",AX416*INDEX('3c Mappings'!$C$8:$O$21,MATCH($C508,'3c Mappings'!$B$8:$B$21,0),MATCH($B508,'3c Mappings'!$C$7:$O$7,0)))</f>
        <v>-</v>
      </c>
      <c r="AY508" s="80" t="str">
        <f>IF(AY416="-","-",AY416*INDEX('3c Mappings'!$C$8:$O$21,MATCH($C508,'3c Mappings'!$B$8:$B$21,0),MATCH($B508,'3c Mappings'!$C$7:$O$7,0)))</f>
        <v>-</v>
      </c>
      <c r="AZ508" s="80" t="str">
        <f>IF(AZ416="-","-",AZ416*INDEX('3c Mappings'!$C$8:$O$21,MATCH($C508,'3c Mappings'!$B$8:$B$21,0),MATCH($B508,'3c Mappings'!$C$7:$O$7,0)))</f>
        <v>-</v>
      </c>
      <c r="BA508" s="80" t="str">
        <f>IF(BA416="-","-",BA416*INDEX('3c Mappings'!$C$8:$O$21,MATCH($C508,'3c Mappings'!$B$8:$B$21,0),MATCH($B508,'3c Mappings'!$C$7:$O$7,0)))</f>
        <v>-</v>
      </c>
      <c r="BB508" s="80" t="str">
        <f>IF(BB416="-","-",BB416*INDEX('3c Mappings'!$C$8:$O$21,MATCH($C508,'3c Mappings'!$B$8:$B$21,0),MATCH($B508,'3c Mappings'!$C$7:$O$7,0)))</f>
        <v>-</v>
      </c>
    </row>
    <row r="509" spans="1:54" s="14" customFormat="1" ht="11.45">
      <c r="A509" s="10"/>
      <c r="B509" s="72" t="s">
        <v>203</v>
      </c>
      <c r="C509" s="150" t="s">
        <v>181</v>
      </c>
      <c r="D509" s="213"/>
      <c r="E509" s="29"/>
      <c r="F509" s="80"/>
      <c r="G509" s="80"/>
      <c r="H509" s="80"/>
      <c r="I509" s="80"/>
      <c r="J509" s="80"/>
      <c r="K509" s="80"/>
      <c r="L509" s="80"/>
      <c r="M509" s="80"/>
      <c r="N509" s="82"/>
      <c r="O509" s="80"/>
      <c r="P509" s="80"/>
      <c r="Q509" s="80"/>
      <c r="R509" s="80"/>
      <c r="S509" s="80"/>
      <c r="T509" s="80"/>
      <c r="U509" s="80"/>
      <c r="V509" s="80">
        <f>IF(V417="-","-",V417*INDEX('3c Mappings'!$C$8:$O$21,MATCH($C509,'3c Mappings'!$B$8:$B$21,0),MATCH($B509,'3c Mappings'!$C$7:$O$7,0)))</f>
        <v>3.5018670400768E-3</v>
      </c>
      <c r="W509" s="80">
        <f>IF(W417="-","-",W417*INDEX('3c Mappings'!$C$8:$O$21,MATCH($C509,'3c Mappings'!$B$8:$B$21,0),MATCH($B509,'3c Mappings'!$C$7:$O$7,0)))</f>
        <v>4.3428112203418683E-3</v>
      </c>
      <c r="X509" s="80">
        <f>IF(X417="-","-",X417*INDEX('3c Mappings'!$C$8:$O$21,MATCH($C509,'3c Mappings'!$B$8:$B$21,0),MATCH($B509,'3c Mappings'!$C$7:$O$7,0)))</f>
        <v>3.1230526065385792E-3</v>
      </c>
      <c r="Y509" s="80">
        <f>IF(Y417="-","-",Y417*INDEX('3c Mappings'!$C$8:$O$21,MATCH($C509,'3c Mappings'!$B$8:$B$21,0),MATCH($B509,'3c Mappings'!$C$7:$O$7,0)))</f>
        <v>3.1230526065385792E-3</v>
      </c>
      <c r="Z509" s="80">
        <f>IF(Z417="-","-",Z417*INDEX('3c Mappings'!$C$8:$O$21,MATCH($C509,'3c Mappings'!$B$8:$B$21,0),MATCH($B509,'3c Mappings'!$C$7:$O$7,0)))</f>
        <v>3.7596238983726954E-3</v>
      </c>
      <c r="AA509" s="80">
        <f>IF(AA417="-","-",AA417*INDEX('3c Mappings'!$C$8:$O$21,MATCH($C509,'3c Mappings'!$B$8:$B$21,0),MATCH($B509,'3c Mappings'!$C$7:$O$7,0)))</f>
        <v>3.7596238983726954E-3</v>
      </c>
      <c r="AB509" s="80">
        <f>IF(AB417="-","-",AB417*INDEX('3c Mappings'!$C$8:$O$21,MATCH($C509,'3c Mappings'!$B$8:$B$21,0),MATCH($B509,'3c Mappings'!$C$7:$O$7,0)))</f>
        <v>3.4557831790298214E-3</v>
      </c>
      <c r="AC509" s="80">
        <f>IF(AC417="-","-",AC417*INDEX('3c Mappings'!$C$8:$O$21,MATCH($C509,'3c Mappings'!$B$8:$B$21,0),MATCH($B509,'3c Mappings'!$C$7:$O$7,0)))</f>
        <v>3.4557831790298214E-3</v>
      </c>
      <c r="AD509" s="80">
        <f>IF(AD417="-","-",AD417*INDEX('3c Mappings'!$C$8:$O$21,MATCH($C509,'3c Mappings'!$B$8:$B$21,0),MATCH($B509,'3c Mappings'!$C$7:$O$7,0)))</f>
        <v>1.9213113281875843E-3</v>
      </c>
      <c r="AE509" s="80">
        <f>IF(AE417="-","-",AE417*INDEX('3c Mappings'!$C$8:$O$21,MATCH($C509,'3c Mappings'!$B$8:$B$21,0),MATCH($B509,'3c Mappings'!$C$7:$O$7,0)))</f>
        <v>1.9213113281875843E-3</v>
      </c>
      <c r="AF509" s="80">
        <f>IF(AF417="-","-",AF417*INDEX('3c Mappings'!$C$8:$O$21,MATCH($C509,'3c Mappings'!$B$8:$B$21,0),MATCH($B509,'3c Mappings'!$C$7:$O$7,0)))</f>
        <v>3.5374289165777616E-3</v>
      </c>
      <c r="AG509" s="80">
        <f>IF(AG417="-","-",AG417*INDEX('3c Mappings'!$C$8:$O$21,MATCH($C509,'3c Mappings'!$B$8:$B$21,0),MATCH($B509,'3c Mappings'!$C$7:$O$7,0)))</f>
        <v>3.5374289165777616E-3</v>
      </c>
      <c r="AH509" s="80" t="str">
        <f>IF(AH417="-","-",AH417*INDEX('3c Mappings'!$C$8:$O$21,MATCH($C509,'3c Mappings'!$B$8:$B$21,0),MATCH($B509,'3c Mappings'!$C$7:$O$7,0)))</f>
        <v>-</v>
      </c>
      <c r="AI509" s="80" t="str">
        <f>IF(AI417="-","-",AI417*INDEX('3c Mappings'!$C$8:$O$21,MATCH($C509,'3c Mappings'!$B$8:$B$21,0),MATCH($B509,'3c Mappings'!$C$7:$O$7,0)))</f>
        <v>-</v>
      </c>
      <c r="AJ509" s="80" t="str">
        <f>IF(AJ417="-","-",AJ417*INDEX('3c Mappings'!$C$8:$O$21,MATCH($C509,'3c Mappings'!$B$8:$B$21,0),MATCH($B509,'3c Mappings'!$C$7:$O$7,0)))</f>
        <v>-</v>
      </c>
      <c r="AK509" s="80" t="str">
        <f>IF(AK417="-","-",AK417*INDEX('3c Mappings'!$C$8:$O$21,MATCH($C509,'3c Mappings'!$B$8:$B$21,0),MATCH($B509,'3c Mappings'!$C$7:$O$7,0)))</f>
        <v>-</v>
      </c>
      <c r="AL509" s="80" t="str">
        <f>IF(AL417="-","-",AL417*INDEX('3c Mappings'!$C$8:$O$21,MATCH($C509,'3c Mappings'!$B$8:$B$21,0),MATCH($B509,'3c Mappings'!$C$7:$O$7,0)))</f>
        <v>-</v>
      </c>
      <c r="AM509" s="80" t="str">
        <f>IF(AM417="-","-",AM417*INDEX('3c Mappings'!$C$8:$O$21,MATCH($C509,'3c Mappings'!$B$8:$B$21,0),MATCH($B509,'3c Mappings'!$C$7:$O$7,0)))</f>
        <v>-</v>
      </c>
      <c r="AN509" s="80" t="str">
        <f>IF(AN417="-","-",AN417*INDEX('3c Mappings'!$C$8:$O$21,MATCH($C509,'3c Mappings'!$B$8:$B$21,0),MATCH($B509,'3c Mappings'!$C$7:$O$7,0)))</f>
        <v>-</v>
      </c>
      <c r="AO509" s="80" t="str">
        <f>IF(AO417="-","-",AO417*INDEX('3c Mappings'!$C$8:$O$21,MATCH($C509,'3c Mappings'!$B$8:$B$21,0),MATCH($B509,'3c Mappings'!$C$7:$O$7,0)))</f>
        <v>-</v>
      </c>
      <c r="AP509" s="80" t="str">
        <f>IF(AP417="-","-",AP417*INDEX('3c Mappings'!$C$8:$O$21,MATCH($C509,'3c Mappings'!$B$8:$B$21,0),MATCH($B509,'3c Mappings'!$C$7:$O$7,0)))</f>
        <v>-</v>
      </c>
      <c r="AQ509" s="80" t="str">
        <f>IF(AQ417="-","-",AQ417*INDEX('3c Mappings'!$C$8:$O$21,MATCH($C509,'3c Mappings'!$B$8:$B$21,0),MATCH($B509,'3c Mappings'!$C$7:$O$7,0)))</f>
        <v>-</v>
      </c>
      <c r="AR509" s="80" t="str">
        <f>IF(AR417="-","-",AR417*INDEX('3c Mappings'!$C$8:$O$21,MATCH($C509,'3c Mappings'!$B$8:$B$21,0),MATCH($B509,'3c Mappings'!$C$7:$O$7,0)))</f>
        <v>-</v>
      </c>
      <c r="AS509" s="80" t="str">
        <f>IF(AS417="-","-",AS417*INDEX('3c Mappings'!$C$8:$O$21,MATCH($C509,'3c Mappings'!$B$8:$B$21,0),MATCH($B509,'3c Mappings'!$C$7:$O$7,0)))</f>
        <v>-</v>
      </c>
      <c r="AT509" s="80" t="str">
        <f>IF(AT417="-","-",AT417*INDEX('3c Mappings'!$C$8:$O$21,MATCH($C509,'3c Mappings'!$B$8:$B$21,0),MATCH($B509,'3c Mappings'!$C$7:$O$7,0)))</f>
        <v>-</v>
      </c>
      <c r="AU509" s="80" t="str">
        <f>IF(AU417="-","-",AU417*INDEX('3c Mappings'!$C$8:$O$21,MATCH($C509,'3c Mappings'!$B$8:$B$21,0),MATCH($B509,'3c Mappings'!$C$7:$O$7,0)))</f>
        <v>-</v>
      </c>
      <c r="AV509" s="80" t="str">
        <f>IF(AV417="-","-",AV417*INDEX('3c Mappings'!$C$8:$O$21,MATCH($C509,'3c Mappings'!$B$8:$B$21,0),MATCH($B509,'3c Mappings'!$C$7:$O$7,0)))</f>
        <v>-</v>
      </c>
      <c r="AW509" s="80" t="str">
        <f>IF(AW417="-","-",AW417*INDEX('3c Mappings'!$C$8:$O$21,MATCH($C509,'3c Mappings'!$B$8:$B$21,0),MATCH($B509,'3c Mappings'!$C$7:$O$7,0)))</f>
        <v>-</v>
      </c>
      <c r="AX509" s="80" t="str">
        <f>IF(AX417="-","-",AX417*INDEX('3c Mappings'!$C$8:$O$21,MATCH($C509,'3c Mappings'!$B$8:$B$21,0),MATCH($B509,'3c Mappings'!$C$7:$O$7,0)))</f>
        <v>-</v>
      </c>
      <c r="AY509" s="80" t="str">
        <f>IF(AY417="-","-",AY417*INDEX('3c Mappings'!$C$8:$O$21,MATCH($C509,'3c Mappings'!$B$8:$B$21,0),MATCH($B509,'3c Mappings'!$C$7:$O$7,0)))</f>
        <v>-</v>
      </c>
      <c r="AZ509" s="80" t="str">
        <f>IF(AZ417="-","-",AZ417*INDEX('3c Mappings'!$C$8:$O$21,MATCH($C509,'3c Mappings'!$B$8:$B$21,0),MATCH($B509,'3c Mappings'!$C$7:$O$7,0)))</f>
        <v>-</v>
      </c>
      <c r="BA509" s="80" t="str">
        <f>IF(BA417="-","-",BA417*INDEX('3c Mappings'!$C$8:$O$21,MATCH($C509,'3c Mappings'!$B$8:$B$21,0),MATCH($B509,'3c Mappings'!$C$7:$O$7,0)))</f>
        <v>-</v>
      </c>
      <c r="BB509" s="80" t="str">
        <f>IF(BB417="-","-",BB417*INDEX('3c Mappings'!$C$8:$O$21,MATCH($C509,'3c Mappings'!$B$8:$B$21,0),MATCH($B509,'3c Mappings'!$C$7:$O$7,0)))</f>
        <v>-</v>
      </c>
    </row>
    <row r="510" spans="1:54" s="14" customFormat="1" ht="11.45">
      <c r="A510" s="10"/>
      <c r="B510" s="72" t="s">
        <v>204</v>
      </c>
      <c r="C510" s="150" t="s">
        <v>181</v>
      </c>
      <c r="D510" s="213"/>
      <c r="E510" s="29"/>
      <c r="F510" s="80"/>
      <c r="G510" s="80"/>
      <c r="H510" s="80"/>
      <c r="I510" s="80"/>
      <c r="J510" s="80"/>
      <c r="K510" s="80"/>
      <c r="L510" s="80"/>
      <c r="M510" s="80"/>
      <c r="N510" s="82"/>
      <c r="O510" s="80"/>
      <c r="P510" s="80"/>
      <c r="Q510" s="80"/>
      <c r="R510" s="80"/>
      <c r="S510" s="80"/>
      <c r="T510" s="80"/>
      <c r="U510" s="80"/>
      <c r="V510" s="80">
        <f>IF(V418="-","-",V418*INDEX('3c Mappings'!$C$8:$O$21,MATCH($C510,'3c Mappings'!$B$8:$B$21,0),MATCH($B510,'3c Mappings'!$C$7:$O$7,0)))</f>
        <v>2.0903400642549724E-2</v>
      </c>
      <c r="W510" s="80">
        <f>IF(W418="-","-",W418*INDEX('3c Mappings'!$C$8:$O$21,MATCH($C510,'3c Mappings'!$B$8:$B$21,0),MATCH($B510,'3c Mappings'!$C$7:$O$7,0)))</f>
        <v>2.6489123750602934E-2</v>
      </c>
      <c r="X510" s="80">
        <f>IF(X418="-","-",X418*INDEX('3c Mappings'!$C$8:$O$21,MATCH($C510,'3c Mappings'!$B$8:$B$21,0),MATCH($B510,'3c Mappings'!$C$7:$O$7,0)))</f>
        <v>2.1154922692258445E-2</v>
      </c>
      <c r="Y510" s="80">
        <f>IF(Y418="-","-",Y418*INDEX('3c Mappings'!$C$8:$O$21,MATCH($C510,'3c Mappings'!$B$8:$B$21,0),MATCH($B510,'3c Mappings'!$C$7:$O$7,0)))</f>
        <v>2.1154922692258445E-2</v>
      </c>
      <c r="Z510" s="80">
        <f>IF(Z418="-","-",Z418*INDEX('3c Mappings'!$C$8:$O$21,MATCH($C510,'3c Mappings'!$B$8:$B$21,0),MATCH($B510,'3c Mappings'!$C$7:$O$7,0)))</f>
        <v>2.5383159307916247E-2</v>
      </c>
      <c r="AA510" s="80">
        <f>IF(AA418="-","-",AA418*INDEX('3c Mappings'!$C$8:$O$21,MATCH($C510,'3c Mappings'!$B$8:$B$21,0),MATCH($B510,'3c Mappings'!$C$7:$O$7,0)))</f>
        <v>2.5383159307916247E-2</v>
      </c>
      <c r="AB510" s="80">
        <f>IF(AB418="-","-",AB418*INDEX('3c Mappings'!$C$8:$O$21,MATCH($C510,'3c Mappings'!$B$8:$B$21,0),MATCH($B510,'3c Mappings'!$C$7:$O$7,0)))</f>
        <v>2.219694309437226E-2</v>
      </c>
      <c r="AC510" s="80">
        <f>IF(AC418="-","-",AC418*INDEX('3c Mappings'!$C$8:$O$21,MATCH($C510,'3c Mappings'!$B$8:$B$21,0),MATCH($B510,'3c Mappings'!$C$7:$O$7,0)))</f>
        <v>2.219694309437226E-2</v>
      </c>
      <c r="AD510" s="80">
        <f>IF(AD418="-","-",AD418*INDEX('3c Mappings'!$C$8:$O$21,MATCH($C510,'3c Mappings'!$B$8:$B$21,0),MATCH($B510,'3c Mappings'!$C$7:$O$7,0)))</f>
        <v>1.2004667462944497E-2</v>
      </c>
      <c r="AE510" s="80">
        <f>IF(AE418="-","-",AE418*INDEX('3c Mappings'!$C$8:$O$21,MATCH($C510,'3c Mappings'!$B$8:$B$21,0),MATCH($B510,'3c Mappings'!$C$7:$O$7,0)))</f>
        <v>1.2004667462944497E-2</v>
      </c>
      <c r="AF510" s="80">
        <f>IF(AF418="-","-",AF418*INDEX('3c Mappings'!$C$8:$O$21,MATCH($C510,'3c Mappings'!$B$8:$B$21,0),MATCH($B510,'3c Mappings'!$C$7:$O$7,0)))</f>
        <v>2.1841651522047194E-2</v>
      </c>
      <c r="AG510" s="80">
        <f>IF(AG418="-","-",AG418*INDEX('3c Mappings'!$C$8:$O$21,MATCH($C510,'3c Mappings'!$B$8:$B$21,0),MATCH($B510,'3c Mappings'!$C$7:$O$7,0)))</f>
        <v>2.1841651522047194E-2</v>
      </c>
      <c r="AH510" s="80" t="str">
        <f>IF(AH418="-","-",AH418*INDEX('3c Mappings'!$C$8:$O$21,MATCH($C510,'3c Mappings'!$B$8:$B$21,0),MATCH($B510,'3c Mappings'!$C$7:$O$7,0)))</f>
        <v>-</v>
      </c>
      <c r="AI510" s="80" t="str">
        <f>IF(AI418="-","-",AI418*INDEX('3c Mappings'!$C$8:$O$21,MATCH($C510,'3c Mappings'!$B$8:$B$21,0),MATCH($B510,'3c Mappings'!$C$7:$O$7,0)))</f>
        <v>-</v>
      </c>
      <c r="AJ510" s="80" t="str">
        <f>IF(AJ418="-","-",AJ418*INDEX('3c Mappings'!$C$8:$O$21,MATCH($C510,'3c Mappings'!$B$8:$B$21,0),MATCH($B510,'3c Mappings'!$C$7:$O$7,0)))</f>
        <v>-</v>
      </c>
      <c r="AK510" s="80" t="str">
        <f>IF(AK418="-","-",AK418*INDEX('3c Mappings'!$C$8:$O$21,MATCH($C510,'3c Mappings'!$B$8:$B$21,0),MATCH($B510,'3c Mappings'!$C$7:$O$7,0)))</f>
        <v>-</v>
      </c>
      <c r="AL510" s="80" t="str">
        <f>IF(AL418="-","-",AL418*INDEX('3c Mappings'!$C$8:$O$21,MATCH($C510,'3c Mappings'!$B$8:$B$21,0),MATCH($B510,'3c Mappings'!$C$7:$O$7,0)))</f>
        <v>-</v>
      </c>
      <c r="AM510" s="80" t="str">
        <f>IF(AM418="-","-",AM418*INDEX('3c Mappings'!$C$8:$O$21,MATCH($C510,'3c Mappings'!$B$8:$B$21,0),MATCH($B510,'3c Mappings'!$C$7:$O$7,0)))</f>
        <v>-</v>
      </c>
      <c r="AN510" s="80" t="str">
        <f>IF(AN418="-","-",AN418*INDEX('3c Mappings'!$C$8:$O$21,MATCH($C510,'3c Mappings'!$B$8:$B$21,0),MATCH($B510,'3c Mappings'!$C$7:$O$7,0)))</f>
        <v>-</v>
      </c>
      <c r="AO510" s="80" t="str">
        <f>IF(AO418="-","-",AO418*INDEX('3c Mappings'!$C$8:$O$21,MATCH($C510,'3c Mappings'!$B$8:$B$21,0),MATCH($B510,'3c Mappings'!$C$7:$O$7,0)))</f>
        <v>-</v>
      </c>
      <c r="AP510" s="80" t="str">
        <f>IF(AP418="-","-",AP418*INDEX('3c Mappings'!$C$8:$O$21,MATCH($C510,'3c Mappings'!$B$8:$B$21,0),MATCH($B510,'3c Mappings'!$C$7:$O$7,0)))</f>
        <v>-</v>
      </c>
      <c r="AQ510" s="80" t="str">
        <f>IF(AQ418="-","-",AQ418*INDEX('3c Mappings'!$C$8:$O$21,MATCH($C510,'3c Mappings'!$B$8:$B$21,0),MATCH($B510,'3c Mappings'!$C$7:$O$7,0)))</f>
        <v>-</v>
      </c>
      <c r="AR510" s="80" t="str">
        <f>IF(AR418="-","-",AR418*INDEX('3c Mappings'!$C$8:$O$21,MATCH($C510,'3c Mappings'!$B$8:$B$21,0),MATCH($B510,'3c Mappings'!$C$7:$O$7,0)))</f>
        <v>-</v>
      </c>
      <c r="AS510" s="80" t="str">
        <f>IF(AS418="-","-",AS418*INDEX('3c Mappings'!$C$8:$O$21,MATCH($C510,'3c Mappings'!$B$8:$B$21,0),MATCH($B510,'3c Mappings'!$C$7:$O$7,0)))</f>
        <v>-</v>
      </c>
      <c r="AT510" s="80" t="str">
        <f>IF(AT418="-","-",AT418*INDEX('3c Mappings'!$C$8:$O$21,MATCH($C510,'3c Mappings'!$B$8:$B$21,0),MATCH($B510,'3c Mappings'!$C$7:$O$7,0)))</f>
        <v>-</v>
      </c>
      <c r="AU510" s="80" t="str">
        <f>IF(AU418="-","-",AU418*INDEX('3c Mappings'!$C$8:$O$21,MATCH($C510,'3c Mappings'!$B$8:$B$21,0),MATCH($B510,'3c Mappings'!$C$7:$O$7,0)))</f>
        <v>-</v>
      </c>
      <c r="AV510" s="80" t="str">
        <f>IF(AV418="-","-",AV418*INDEX('3c Mappings'!$C$8:$O$21,MATCH($C510,'3c Mappings'!$B$8:$B$21,0),MATCH($B510,'3c Mappings'!$C$7:$O$7,0)))</f>
        <v>-</v>
      </c>
      <c r="AW510" s="80" t="str">
        <f>IF(AW418="-","-",AW418*INDEX('3c Mappings'!$C$8:$O$21,MATCH($C510,'3c Mappings'!$B$8:$B$21,0),MATCH($B510,'3c Mappings'!$C$7:$O$7,0)))</f>
        <v>-</v>
      </c>
      <c r="AX510" s="80" t="str">
        <f>IF(AX418="-","-",AX418*INDEX('3c Mappings'!$C$8:$O$21,MATCH($C510,'3c Mappings'!$B$8:$B$21,0),MATCH($B510,'3c Mappings'!$C$7:$O$7,0)))</f>
        <v>-</v>
      </c>
      <c r="AY510" s="80" t="str">
        <f>IF(AY418="-","-",AY418*INDEX('3c Mappings'!$C$8:$O$21,MATCH($C510,'3c Mappings'!$B$8:$B$21,0),MATCH($B510,'3c Mappings'!$C$7:$O$7,0)))</f>
        <v>-</v>
      </c>
      <c r="AZ510" s="80" t="str">
        <f>IF(AZ418="-","-",AZ418*INDEX('3c Mappings'!$C$8:$O$21,MATCH($C510,'3c Mappings'!$B$8:$B$21,0),MATCH($B510,'3c Mappings'!$C$7:$O$7,0)))</f>
        <v>-</v>
      </c>
      <c r="BA510" s="80" t="str">
        <f>IF(BA418="-","-",BA418*INDEX('3c Mappings'!$C$8:$O$21,MATCH($C510,'3c Mappings'!$B$8:$B$21,0),MATCH($B510,'3c Mappings'!$C$7:$O$7,0)))</f>
        <v>-</v>
      </c>
      <c r="BB510" s="80" t="str">
        <f>IF(BB418="-","-",BB418*INDEX('3c Mappings'!$C$8:$O$21,MATCH($C510,'3c Mappings'!$B$8:$B$21,0),MATCH($B510,'3c Mappings'!$C$7:$O$7,0)))</f>
        <v>-</v>
      </c>
    </row>
    <row r="511" spans="1:54" s="14" customFormat="1" ht="11.45">
      <c r="A511" s="10"/>
      <c r="B511" s="72" t="s">
        <v>205</v>
      </c>
      <c r="C511" s="150" t="s">
        <v>181</v>
      </c>
      <c r="D511" s="213"/>
      <c r="E511" s="29"/>
      <c r="F511" s="80"/>
      <c r="G511" s="80"/>
      <c r="H511" s="80"/>
      <c r="I511" s="80"/>
      <c r="J511" s="80"/>
      <c r="K511" s="80"/>
      <c r="L511" s="80"/>
      <c r="M511" s="80"/>
      <c r="N511" s="82"/>
      <c r="O511" s="80"/>
      <c r="P511" s="80"/>
      <c r="Q511" s="80"/>
      <c r="R511" s="80"/>
      <c r="S511" s="80"/>
      <c r="T511" s="80"/>
      <c r="U511" s="80"/>
      <c r="V511" s="80">
        <f>IF(V419="-","-",V419*INDEX('3c Mappings'!$C$8:$O$21,MATCH($C511,'3c Mappings'!$B$8:$B$21,0),MATCH($B511,'3c Mappings'!$C$7:$O$7,0)))</f>
        <v>0.63213532193328614</v>
      </c>
      <c r="W511" s="80">
        <f>IF(W419="-","-",W419*INDEX('3c Mappings'!$C$8:$O$21,MATCH($C511,'3c Mappings'!$B$8:$B$21,0),MATCH($B511,'3c Mappings'!$C$7:$O$7,0)))</f>
        <v>0.81143281880523432</v>
      </c>
      <c r="X511" s="80">
        <f>IF(X419="-","-",X419*INDEX('3c Mappings'!$C$8:$O$21,MATCH($C511,'3c Mappings'!$B$8:$B$21,0),MATCH($B511,'3c Mappings'!$C$7:$O$7,0)))</f>
        <v>0.64050808882661026</v>
      </c>
      <c r="Y511" s="80">
        <f>IF(Y419="-","-",Y419*INDEX('3c Mappings'!$C$8:$O$21,MATCH($C511,'3c Mappings'!$B$8:$B$21,0),MATCH($B511,'3c Mappings'!$C$7:$O$7,0)))</f>
        <v>0.64050808882661026</v>
      </c>
      <c r="Z511" s="80">
        <f>IF(Z419="-","-",Z419*INDEX('3c Mappings'!$C$8:$O$21,MATCH($C511,'3c Mappings'!$B$8:$B$21,0),MATCH($B511,'3c Mappings'!$C$7:$O$7,0)))</f>
        <v>0.77623129363007703</v>
      </c>
      <c r="AA511" s="80">
        <f>IF(AA419="-","-",AA419*INDEX('3c Mappings'!$C$8:$O$21,MATCH($C511,'3c Mappings'!$B$8:$B$21,0),MATCH($B511,'3c Mappings'!$C$7:$O$7,0)))</f>
        <v>0.77623129363007703</v>
      </c>
      <c r="AB511" s="80">
        <f>IF(AB419="-","-",AB419*INDEX('3c Mappings'!$C$8:$O$21,MATCH($C511,'3c Mappings'!$B$8:$B$21,0),MATCH($B511,'3c Mappings'!$C$7:$O$7,0)))</f>
        <v>0.69089120962709893</v>
      </c>
      <c r="AC511" s="80">
        <f>IF(AC419="-","-",AC419*INDEX('3c Mappings'!$C$8:$O$21,MATCH($C511,'3c Mappings'!$B$8:$B$21,0),MATCH($B511,'3c Mappings'!$C$7:$O$7,0)))</f>
        <v>0.69089120962709893</v>
      </c>
      <c r="AD511" s="80">
        <f>IF(AD419="-","-",AD419*INDEX('3c Mappings'!$C$8:$O$21,MATCH($C511,'3c Mappings'!$B$8:$B$21,0),MATCH($B511,'3c Mappings'!$C$7:$O$7,0)))</f>
        <v>0.36372685278505801</v>
      </c>
      <c r="AE511" s="80">
        <f>IF(AE419="-","-",AE419*INDEX('3c Mappings'!$C$8:$O$21,MATCH($C511,'3c Mappings'!$B$8:$B$21,0),MATCH($B511,'3c Mappings'!$C$7:$O$7,0)))</f>
        <v>0.36372685278505801</v>
      </c>
      <c r="AF511" s="80">
        <f>IF(AF419="-","-",AF419*INDEX('3c Mappings'!$C$8:$O$21,MATCH($C511,'3c Mappings'!$B$8:$B$21,0),MATCH($B511,'3c Mappings'!$C$7:$O$7,0)))</f>
        <v>0.65336295459427152</v>
      </c>
      <c r="AG511" s="80">
        <f>IF(AG419="-","-",AG419*INDEX('3c Mappings'!$C$8:$O$21,MATCH($C511,'3c Mappings'!$B$8:$B$21,0),MATCH($B511,'3c Mappings'!$C$7:$O$7,0)))</f>
        <v>0.65336295459427152</v>
      </c>
      <c r="AH511" s="80" t="str">
        <f>IF(AH419="-","-",AH419*INDEX('3c Mappings'!$C$8:$O$21,MATCH($C511,'3c Mappings'!$B$8:$B$21,0),MATCH($B511,'3c Mappings'!$C$7:$O$7,0)))</f>
        <v>-</v>
      </c>
      <c r="AI511" s="80" t="str">
        <f>IF(AI419="-","-",AI419*INDEX('3c Mappings'!$C$8:$O$21,MATCH($C511,'3c Mappings'!$B$8:$B$21,0),MATCH($B511,'3c Mappings'!$C$7:$O$7,0)))</f>
        <v>-</v>
      </c>
      <c r="AJ511" s="80" t="str">
        <f>IF(AJ419="-","-",AJ419*INDEX('3c Mappings'!$C$8:$O$21,MATCH($C511,'3c Mappings'!$B$8:$B$21,0),MATCH($B511,'3c Mappings'!$C$7:$O$7,0)))</f>
        <v>-</v>
      </c>
      <c r="AK511" s="80" t="str">
        <f>IF(AK419="-","-",AK419*INDEX('3c Mappings'!$C$8:$O$21,MATCH($C511,'3c Mappings'!$B$8:$B$21,0),MATCH($B511,'3c Mappings'!$C$7:$O$7,0)))</f>
        <v>-</v>
      </c>
      <c r="AL511" s="80" t="str">
        <f>IF(AL419="-","-",AL419*INDEX('3c Mappings'!$C$8:$O$21,MATCH($C511,'3c Mappings'!$B$8:$B$21,0),MATCH($B511,'3c Mappings'!$C$7:$O$7,0)))</f>
        <v>-</v>
      </c>
      <c r="AM511" s="80" t="str">
        <f>IF(AM419="-","-",AM419*INDEX('3c Mappings'!$C$8:$O$21,MATCH($C511,'3c Mappings'!$B$8:$B$21,0),MATCH($B511,'3c Mappings'!$C$7:$O$7,0)))</f>
        <v>-</v>
      </c>
      <c r="AN511" s="80" t="str">
        <f>IF(AN419="-","-",AN419*INDEX('3c Mappings'!$C$8:$O$21,MATCH($C511,'3c Mappings'!$B$8:$B$21,0),MATCH($B511,'3c Mappings'!$C$7:$O$7,0)))</f>
        <v>-</v>
      </c>
      <c r="AO511" s="80" t="str">
        <f>IF(AO419="-","-",AO419*INDEX('3c Mappings'!$C$8:$O$21,MATCH($C511,'3c Mappings'!$B$8:$B$21,0),MATCH($B511,'3c Mappings'!$C$7:$O$7,0)))</f>
        <v>-</v>
      </c>
      <c r="AP511" s="80" t="str">
        <f>IF(AP419="-","-",AP419*INDEX('3c Mappings'!$C$8:$O$21,MATCH($C511,'3c Mappings'!$B$8:$B$21,0),MATCH($B511,'3c Mappings'!$C$7:$O$7,0)))</f>
        <v>-</v>
      </c>
      <c r="AQ511" s="80" t="str">
        <f>IF(AQ419="-","-",AQ419*INDEX('3c Mappings'!$C$8:$O$21,MATCH($C511,'3c Mappings'!$B$8:$B$21,0),MATCH($B511,'3c Mappings'!$C$7:$O$7,0)))</f>
        <v>-</v>
      </c>
      <c r="AR511" s="80" t="str">
        <f>IF(AR419="-","-",AR419*INDEX('3c Mappings'!$C$8:$O$21,MATCH($C511,'3c Mappings'!$B$8:$B$21,0),MATCH($B511,'3c Mappings'!$C$7:$O$7,0)))</f>
        <v>-</v>
      </c>
      <c r="AS511" s="80" t="str">
        <f>IF(AS419="-","-",AS419*INDEX('3c Mappings'!$C$8:$O$21,MATCH($C511,'3c Mappings'!$B$8:$B$21,0),MATCH($B511,'3c Mappings'!$C$7:$O$7,0)))</f>
        <v>-</v>
      </c>
      <c r="AT511" s="80" t="str">
        <f>IF(AT419="-","-",AT419*INDEX('3c Mappings'!$C$8:$O$21,MATCH($C511,'3c Mappings'!$B$8:$B$21,0),MATCH($B511,'3c Mappings'!$C$7:$O$7,0)))</f>
        <v>-</v>
      </c>
      <c r="AU511" s="80" t="str">
        <f>IF(AU419="-","-",AU419*INDEX('3c Mappings'!$C$8:$O$21,MATCH($C511,'3c Mappings'!$B$8:$B$21,0),MATCH($B511,'3c Mappings'!$C$7:$O$7,0)))</f>
        <v>-</v>
      </c>
      <c r="AV511" s="80" t="str">
        <f>IF(AV419="-","-",AV419*INDEX('3c Mappings'!$C$8:$O$21,MATCH($C511,'3c Mappings'!$B$8:$B$21,0),MATCH($B511,'3c Mappings'!$C$7:$O$7,0)))</f>
        <v>-</v>
      </c>
      <c r="AW511" s="80" t="str">
        <f>IF(AW419="-","-",AW419*INDEX('3c Mappings'!$C$8:$O$21,MATCH($C511,'3c Mappings'!$B$8:$B$21,0),MATCH($B511,'3c Mappings'!$C$7:$O$7,0)))</f>
        <v>-</v>
      </c>
      <c r="AX511" s="80" t="str">
        <f>IF(AX419="-","-",AX419*INDEX('3c Mappings'!$C$8:$O$21,MATCH($C511,'3c Mappings'!$B$8:$B$21,0),MATCH($B511,'3c Mappings'!$C$7:$O$7,0)))</f>
        <v>-</v>
      </c>
      <c r="AY511" s="80" t="str">
        <f>IF(AY419="-","-",AY419*INDEX('3c Mappings'!$C$8:$O$21,MATCH($C511,'3c Mappings'!$B$8:$B$21,0),MATCH($B511,'3c Mappings'!$C$7:$O$7,0)))</f>
        <v>-</v>
      </c>
      <c r="AZ511" s="80" t="str">
        <f>IF(AZ419="-","-",AZ419*INDEX('3c Mappings'!$C$8:$O$21,MATCH($C511,'3c Mappings'!$B$8:$B$21,0),MATCH($B511,'3c Mappings'!$C$7:$O$7,0)))</f>
        <v>-</v>
      </c>
      <c r="BA511" s="80" t="str">
        <f>IF(BA419="-","-",BA419*INDEX('3c Mappings'!$C$8:$O$21,MATCH($C511,'3c Mappings'!$B$8:$B$21,0),MATCH($B511,'3c Mappings'!$C$7:$O$7,0)))</f>
        <v>-</v>
      </c>
      <c r="BB511" s="80" t="str">
        <f>IF(BB419="-","-",BB419*INDEX('3c Mappings'!$C$8:$O$21,MATCH($C511,'3c Mappings'!$B$8:$B$21,0),MATCH($B511,'3c Mappings'!$C$7:$O$7,0)))</f>
        <v>-</v>
      </c>
    </row>
    <row r="512" spans="1:54" s="14" customFormat="1" ht="11.45">
      <c r="A512" s="10"/>
      <c r="B512" s="72" t="s">
        <v>206</v>
      </c>
      <c r="C512" s="150" t="s">
        <v>181</v>
      </c>
      <c r="D512" s="213"/>
      <c r="E512" s="29"/>
      <c r="F512" s="80"/>
      <c r="G512" s="80"/>
      <c r="H512" s="80"/>
      <c r="I512" s="80"/>
      <c r="J512" s="80"/>
      <c r="K512" s="80"/>
      <c r="L512" s="80"/>
      <c r="M512" s="80"/>
      <c r="N512" s="82"/>
      <c r="O512" s="80"/>
      <c r="P512" s="80"/>
      <c r="Q512" s="80"/>
      <c r="R512" s="80"/>
      <c r="S512" s="80"/>
      <c r="T512" s="80"/>
      <c r="U512" s="80"/>
      <c r="V512" s="80">
        <f>IF(V420="-","-",V420*INDEX('3c Mappings'!$C$8:$O$21,MATCH($C512,'3c Mappings'!$B$8:$B$21,0),MATCH($B512,'3c Mappings'!$C$7:$O$7,0)))</f>
        <v>0</v>
      </c>
      <c r="W512" s="80">
        <f>IF(W420="-","-",W420*INDEX('3c Mappings'!$C$8:$O$21,MATCH($C512,'3c Mappings'!$B$8:$B$21,0),MATCH($B512,'3c Mappings'!$C$7:$O$7,0)))</f>
        <v>0</v>
      </c>
      <c r="X512" s="80">
        <f>IF(X420="-","-",X420*INDEX('3c Mappings'!$C$8:$O$21,MATCH($C512,'3c Mappings'!$B$8:$B$21,0),MATCH($B512,'3c Mappings'!$C$7:$O$7,0)))</f>
        <v>0</v>
      </c>
      <c r="Y512" s="80">
        <f>IF(Y420="-","-",Y420*INDEX('3c Mappings'!$C$8:$O$21,MATCH($C512,'3c Mappings'!$B$8:$B$21,0),MATCH($B512,'3c Mappings'!$C$7:$O$7,0)))</f>
        <v>0</v>
      </c>
      <c r="Z512" s="80">
        <f>IF(Z420="-","-",Z420*INDEX('3c Mappings'!$C$8:$O$21,MATCH($C512,'3c Mappings'!$B$8:$B$21,0),MATCH($B512,'3c Mappings'!$C$7:$O$7,0)))</f>
        <v>0</v>
      </c>
      <c r="AA512" s="80">
        <f>IF(AA420="-","-",AA420*INDEX('3c Mappings'!$C$8:$O$21,MATCH($C512,'3c Mappings'!$B$8:$B$21,0),MATCH($B512,'3c Mappings'!$C$7:$O$7,0)))</f>
        <v>0</v>
      </c>
      <c r="AB512" s="80">
        <f>IF(AB420="-","-",AB420*INDEX('3c Mappings'!$C$8:$O$21,MATCH($C512,'3c Mappings'!$B$8:$B$21,0),MATCH($B512,'3c Mappings'!$C$7:$O$7,0)))</f>
        <v>0</v>
      </c>
      <c r="AC512" s="80">
        <f>IF(AC420="-","-",AC420*INDEX('3c Mappings'!$C$8:$O$21,MATCH($C512,'3c Mappings'!$B$8:$B$21,0),MATCH($B512,'3c Mappings'!$C$7:$O$7,0)))</f>
        <v>0</v>
      </c>
      <c r="AD512" s="80">
        <f>IF(AD420="-","-",AD420*INDEX('3c Mappings'!$C$8:$O$21,MATCH($C512,'3c Mappings'!$B$8:$B$21,0),MATCH($B512,'3c Mappings'!$C$7:$O$7,0)))</f>
        <v>0</v>
      </c>
      <c r="AE512" s="80">
        <f>IF(AE420="-","-",AE420*INDEX('3c Mappings'!$C$8:$O$21,MATCH($C512,'3c Mappings'!$B$8:$B$21,0),MATCH($B512,'3c Mappings'!$C$7:$O$7,0)))</f>
        <v>0</v>
      </c>
      <c r="AF512" s="80">
        <f>IF(AF420="-","-",AF420*INDEX('3c Mappings'!$C$8:$O$21,MATCH($C512,'3c Mappings'!$B$8:$B$21,0),MATCH($B512,'3c Mappings'!$C$7:$O$7,0)))</f>
        <v>0</v>
      </c>
      <c r="AG512" s="80">
        <f>IF(AG420="-","-",AG420*INDEX('3c Mappings'!$C$8:$O$21,MATCH($C512,'3c Mappings'!$B$8:$B$21,0),MATCH($B512,'3c Mappings'!$C$7:$O$7,0)))</f>
        <v>0</v>
      </c>
      <c r="AH512" s="80" t="str">
        <f>IF(AH420="-","-",AH420*INDEX('3c Mappings'!$C$8:$O$21,MATCH($C512,'3c Mappings'!$B$8:$B$21,0),MATCH($B512,'3c Mappings'!$C$7:$O$7,0)))</f>
        <v>-</v>
      </c>
      <c r="AI512" s="80" t="str">
        <f>IF(AI420="-","-",AI420*INDEX('3c Mappings'!$C$8:$O$21,MATCH($C512,'3c Mappings'!$B$8:$B$21,0),MATCH($B512,'3c Mappings'!$C$7:$O$7,0)))</f>
        <v>-</v>
      </c>
      <c r="AJ512" s="80" t="str">
        <f>IF(AJ420="-","-",AJ420*INDEX('3c Mappings'!$C$8:$O$21,MATCH($C512,'3c Mappings'!$B$8:$B$21,0),MATCH($B512,'3c Mappings'!$C$7:$O$7,0)))</f>
        <v>-</v>
      </c>
      <c r="AK512" s="80" t="str">
        <f>IF(AK420="-","-",AK420*INDEX('3c Mappings'!$C$8:$O$21,MATCH($C512,'3c Mappings'!$B$8:$B$21,0),MATCH($B512,'3c Mappings'!$C$7:$O$7,0)))</f>
        <v>-</v>
      </c>
      <c r="AL512" s="80" t="str">
        <f>IF(AL420="-","-",AL420*INDEX('3c Mappings'!$C$8:$O$21,MATCH($C512,'3c Mappings'!$B$8:$B$21,0),MATCH($B512,'3c Mappings'!$C$7:$O$7,0)))</f>
        <v>-</v>
      </c>
      <c r="AM512" s="80" t="str">
        <f>IF(AM420="-","-",AM420*INDEX('3c Mappings'!$C$8:$O$21,MATCH($C512,'3c Mappings'!$B$8:$B$21,0),MATCH($B512,'3c Mappings'!$C$7:$O$7,0)))</f>
        <v>-</v>
      </c>
      <c r="AN512" s="80" t="str">
        <f>IF(AN420="-","-",AN420*INDEX('3c Mappings'!$C$8:$O$21,MATCH($C512,'3c Mappings'!$B$8:$B$21,0),MATCH($B512,'3c Mappings'!$C$7:$O$7,0)))</f>
        <v>-</v>
      </c>
      <c r="AO512" s="80" t="str">
        <f>IF(AO420="-","-",AO420*INDEX('3c Mappings'!$C$8:$O$21,MATCH($C512,'3c Mappings'!$B$8:$B$21,0),MATCH($B512,'3c Mappings'!$C$7:$O$7,0)))</f>
        <v>-</v>
      </c>
      <c r="AP512" s="80" t="str">
        <f>IF(AP420="-","-",AP420*INDEX('3c Mappings'!$C$8:$O$21,MATCH($C512,'3c Mappings'!$B$8:$B$21,0),MATCH($B512,'3c Mappings'!$C$7:$O$7,0)))</f>
        <v>-</v>
      </c>
      <c r="AQ512" s="80" t="str">
        <f>IF(AQ420="-","-",AQ420*INDEX('3c Mappings'!$C$8:$O$21,MATCH($C512,'3c Mappings'!$B$8:$B$21,0),MATCH($B512,'3c Mappings'!$C$7:$O$7,0)))</f>
        <v>-</v>
      </c>
      <c r="AR512" s="80" t="str">
        <f>IF(AR420="-","-",AR420*INDEX('3c Mappings'!$C$8:$O$21,MATCH($C512,'3c Mappings'!$B$8:$B$21,0),MATCH($B512,'3c Mappings'!$C$7:$O$7,0)))</f>
        <v>-</v>
      </c>
      <c r="AS512" s="80" t="str">
        <f>IF(AS420="-","-",AS420*INDEX('3c Mappings'!$C$8:$O$21,MATCH($C512,'3c Mappings'!$B$8:$B$21,0),MATCH($B512,'3c Mappings'!$C$7:$O$7,0)))</f>
        <v>-</v>
      </c>
      <c r="AT512" s="80" t="str">
        <f>IF(AT420="-","-",AT420*INDEX('3c Mappings'!$C$8:$O$21,MATCH($C512,'3c Mappings'!$B$8:$B$21,0),MATCH($B512,'3c Mappings'!$C$7:$O$7,0)))</f>
        <v>-</v>
      </c>
      <c r="AU512" s="80" t="str">
        <f>IF(AU420="-","-",AU420*INDEX('3c Mappings'!$C$8:$O$21,MATCH($C512,'3c Mappings'!$B$8:$B$21,0),MATCH($B512,'3c Mappings'!$C$7:$O$7,0)))</f>
        <v>-</v>
      </c>
      <c r="AV512" s="80" t="str">
        <f>IF(AV420="-","-",AV420*INDEX('3c Mappings'!$C$8:$O$21,MATCH($C512,'3c Mappings'!$B$8:$B$21,0),MATCH($B512,'3c Mappings'!$C$7:$O$7,0)))</f>
        <v>-</v>
      </c>
      <c r="AW512" s="80" t="str">
        <f>IF(AW420="-","-",AW420*INDEX('3c Mappings'!$C$8:$O$21,MATCH($C512,'3c Mappings'!$B$8:$B$21,0),MATCH($B512,'3c Mappings'!$C$7:$O$7,0)))</f>
        <v>-</v>
      </c>
      <c r="AX512" s="80" t="str">
        <f>IF(AX420="-","-",AX420*INDEX('3c Mappings'!$C$8:$O$21,MATCH($C512,'3c Mappings'!$B$8:$B$21,0),MATCH($B512,'3c Mappings'!$C$7:$O$7,0)))</f>
        <v>-</v>
      </c>
      <c r="AY512" s="80" t="str">
        <f>IF(AY420="-","-",AY420*INDEX('3c Mappings'!$C$8:$O$21,MATCH($C512,'3c Mappings'!$B$8:$B$21,0),MATCH($B512,'3c Mappings'!$C$7:$O$7,0)))</f>
        <v>-</v>
      </c>
      <c r="AZ512" s="80" t="str">
        <f>IF(AZ420="-","-",AZ420*INDEX('3c Mappings'!$C$8:$O$21,MATCH($C512,'3c Mappings'!$B$8:$B$21,0),MATCH($B512,'3c Mappings'!$C$7:$O$7,0)))</f>
        <v>-</v>
      </c>
      <c r="BA512" s="80" t="str">
        <f>IF(BA420="-","-",BA420*INDEX('3c Mappings'!$C$8:$O$21,MATCH($C512,'3c Mappings'!$B$8:$B$21,0),MATCH($B512,'3c Mappings'!$C$7:$O$7,0)))</f>
        <v>-</v>
      </c>
      <c r="BB512" s="80" t="str">
        <f>IF(BB420="-","-",BB420*INDEX('3c Mappings'!$C$8:$O$21,MATCH($C512,'3c Mappings'!$B$8:$B$21,0),MATCH($B512,'3c Mappings'!$C$7:$O$7,0)))</f>
        <v>-</v>
      </c>
    </row>
    <row r="513" spans="1:54" s="14" customFormat="1" ht="11.45">
      <c r="A513" s="10"/>
      <c r="B513" s="72" t="s">
        <v>207</v>
      </c>
      <c r="C513" s="150" t="s">
        <v>181</v>
      </c>
      <c r="D513" s="213"/>
      <c r="E513" s="29"/>
      <c r="F513" s="80"/>
      <c r="G513" s="80"/>
      <c r="H513" s="80"/>
      <c r="I513" s="80"/>
      <c r="J513" s="80"/>
      <c r="K513" s="80"/>
      <c r="L513" s="80"/>
      <c r="M513" s="80"/>
      <c r="N513" s="82"/>
      <c r="O513" s="80"/>
      <c r="P513" s="80"/>
      <c r="Q513" s="80"/>
      <c r="R513" s="80"/>
      <c r="S513" s="80"/>
      <c r="T513" s="80"/>
      <c r="U513" s="80"/>
      <c r="V513" s="80">
        <f>IF(V421="-","-",V421*INDEX('3c Mappings'!$C$8:$O$21,MATCH($C513,'3c Mappings'!$B$8:$B$21,0),MATCH($B513,'3c Mappings'!$C$7:$O$7,0)))</f>
        <v>9.5614016946847116</v>
      </c>
      <c r="W513" s="80">
        <f>IF(W421="-","-",W421*INDEX('3c Mappings'!$C$8:$O$21,MATCH($C513,'3c Mappings'!$B$8:$B$21,0),MATCH($B513,'3c Mappings'!$C$7:$O$7,0)))</f>
        <v>12.387677397504536</v>
      </c>
      <c r="X513" s="80">
        <f>IF(X421="-","-",X421*INDEX('3c Mappings'!$C$8:$O$21,MATCH($C513,'3c Mappings'!$B$8:$B$21,0),MATCH($B513,'3c Mappings'!$C$7:$O$7,0)))</f>
        <v>10.520325407568892</v>
      </c>
      <c r="Y513" s="80">
        <f>IF(Y421="-","-",Y421*INDEX('3c Mappings'!$C$8:$O$21,MATCH($C513,'3c Mappings'!$B$8:$B$21,0),MATCH($B513,'3c Mappings'!$C$7:$O$7,0)))</f>
        <v>10.520325407568892</v>
      </c>
      <c r="Z513" s="80">
        <f>IF(Z421="-","-",Z421*INDEX('3c Mappings'!$C$8:$O$21,MATCH($C513,'3c Mappings'!$B$8:$B$21,0),MATCH($B513,'3c Mappings'!$C$7:$O$7,0)))</f>
        <v>12.65973729416557</v>
      </c>
      <c r="AA513" s="80">
        <f>IF(AA421="-","-",AA421*INDEX('3c Mappings'!$C$8:$O$21,MATCH($C513,'3c Mappings'!$B$8:$B$21,0),MATCH($B513,'3c Mappings'!$C$7:$O$7,0)))</f>
        <v>12.65973729416557</v>
      </c>
      <c r="AB513" s="80">
        <f>IF(AB421="-","-",AB421*INDEX('3c Mappings'!$C$8:$O$21,MATCH($C513,'3c Mappings'!$B$8:$B$21,0),MATCH($B513,'3c Mappings'!$C$7:$O$7,0)))</f>
        <v>11.167994990683162</v>
      </c>
      <c r="AC513" s="80">
        <f>IF(AC421="-","-",AC421*INDEX('3c Mappings'!$C$8:$O$21,MATCH($C513,'3c Mappings'!$B$8:$B$21,0),MATCH($B513,'3c Mappings'!$C$7:$O$7,0)))</f>
        <v>11.167994990683162</v>
      </c>
      <c r="AD513" s="80">
        <f>IF(AD421="-","-",AD421*INDEX('3c Mappings'!$C$8:$O$21,MATCH($C513,'3c Mappings'!$B$8:$B$21,0),MATCH($B513,'3c Mappings'!$C$7:$O$7,0)))</f>
        <v>6.01088633772906</v>
      </c>
      <c r="AE513" s="80">
        <f>IF(AE421="-","-",AE421*INDEX('3c Mappings'!$C$8:$O$21,MATCH($C513,'3c Mappings'!$B$8:$B$21,0),MATCH($B513,'3c Mappings'!$C$7:$O$7,0)))</f>
        <v>6.01088633772906</v>
      </c>
      <c r="AF513" s="80">
        <f>IF(AF421="-","-",AF421*INDEX('3c Mappings'!$C$8:$O$21,MATCH($C513,'3c Mappings'!$B$8:$B$21,0),MATCH($B513,'3c Mappings'!$C$7:$O$7,0)))</f>
        <v>11.105968432715178</v>
      </c>
      <c r="AG513" s="80">
        <f>IF(AG421="-","-",AG421*INDEX('3c Mappings'!$C$8:$O$21,MATCH($C513,'3c Mappings'!$B$8:$B$21,0),MATCH($B513,'3c Mappings'!$C$7:$O$7,0)))</f>
        <v>11.105968432715178</v>
      </c>
      <c r="AH513" s="80" t="str">
        <f>IF(AH421="-","-",AH421*INDEX('3c Mappings'!$C$8:$O$21,MATCH($C513,'3c Mappings'!$B$8:$B$21,0),MATCH($B513,'3c Mappings'!$C$7:$O$7,0)))</f>
        <v>-</v>
      </c>
      <c r="AI513" s="80" t="str">
        <f>IF(AI421="-","-",AI421*INDEX('3c Mappings'!$C$8:$O$21,MATCH($C513,'3c Mappings'!$B$8:$B$21,0),MATCH($B513,'3c Mappings'!$C$7:$O$7,0)))</f>
        <v>-</v>
      </c>
      <c r="AJ513" s="80" t="str">
        <f>IF(AJ421="-","-",AJ421*INDEX('3c Mappings'!$C$8:$O$21,MATCH($C513,'3c Mappings'!$B$8:$B$21,0),MATCH($B513,'3c Mappings'!$C$7:$O$7,0)))</f>
        <v>-</v>
      </c>
      <c r="AK513" s="80" t="str">
        <f>IF(AK421="-","-",AK421*INDEX('3c Mappings'!$C$8:$O$21,MATCH($C513,'3c Mappings'!$B$8:$B$21,0),MATCH($B513,'3c Mappings'!$C$7:$O$7,0)))</f>
        <v>-</v>
      </c>
      <c r="AL513" s="80" t="str">
        <f>IF(AL421="-","-",AL421*INDEX('3c Mappings'!$C$8:$O$21,MATCH($C513,'3c Mappings'!$B$8:$B$21,0),MATCH($B513,'3c Mappings'!$C$7:$O$7,0)))</f>
        <v>-</v>
      </c>
      <c r="AM513" s="80" t="str">
        <f>IF(AM421="-","-",AM421*INDEX('3c Mappings'!$C$8:$O$21,MATCH($C513,'3c Mappings'!$B$8:$B$21,0),MATCH($B513,'3c Mappings'!$C$7:$O$7,0)))</f>
        <v>-</v>
      </c>
      <c r="AN513" s="80" t="str">
        <f>IF(AN421="-","-",AN421*INDEX('3c Mappings'!$C$8:$O$21,MATCH($C513,'3c Mappings'!$B$8:$B$21,0),MATCH($B513,'3c Mappings'!$C$7:$O$7,0)))</f>
        <v>-</v>
      </c>
      <c r="AO513" s="80" t="str">
        <f>IF(AO421="-","-",AO421*INDEX('3c Mappings'!$C$8:$O$21,MATCH($C513,'3c Mappings'!$B$8:$B$21,0),MATCH($B513,'3c Mappings'!$C$7:$O$7,0)))</f>
        <v>-</v>
      </c>
      <c r="AP513" s="80" t="str">
        <f>IF(AP421="-","-",AP421*INDEX('3c Mappings'!$C$8:$O$21,MATCH($C513,'3c Mappings'!$B$8:$B$21,0),MATCH($B513,'3c Mappings'!$C$7:$O$7,0)))</f>
        <v>-</v>
      </c>
      <c r="AQ513" s="80" t="str">
        <f>IF(AQ421="-","-",AQ421*INDEX('3c Mappings'!$C$8:$O$21,MATCH($C513,'3c Mappings'!$B$8:$B$21,0),MATCH($B513,'3c Mappings'!$C$7:$O$7,0)))</f>
        <v>-</v>
      </c>
      <c r="AR513" s="80" t="str">
        <f>IF(AR421="-","-",AR421*INDEX('3c Mappings'!$C$8:$O$21,MATCH($C513,'3c Mappings'!$B$8:$B$21,0),MATCH($B513,'3c Mappings'!$C$7:$O$7,0)))</f>
        <v>-</v>
      </c>
      <c r="AS513" s="80" t="str">
        <f>IF(AS421="-","-",AS421*INDEX('3c Mappings'!$C$8:$O$21,MATCH($C513,'3c Mappings'!$B$8:$B$21,0),MATCH($B513,'3c Mappings'!$C$7:$O$7,0)))</f>
        <v>-</v>
      </c>
      <c r="AT513" s="80" t="str">
        <f>IF(AT421="-","-",AT421*INDEX('3c Mappings'!$C$8:$O$21,MATCH($C513,'3c Mappings'!$B$8:$B$21,0),MATCH($B513,'3c Mappings'!$C$7:$O$7,0)))</f>
        <v>-</v>
      </c>
      <c r="AU513" s="80" t="str">
        <f>IF(AU421="-","-",AU421*INDEX('3c Mappings'!$C$8:$O$21,MATCH($C513,'3c Mappings'!$B$8:$B$21,0),MATCH($B513,'3c Mappings'!$C$7:$O$7,0)))</f>
        <v>-</v>
      </c>
      <c r="AV513" s="80" t="str">
        <f>IF(AV421="-","-",AV421*INDEX('3c Mappings'!$C$8:$O$21,MATCH($C513,'3c Mappings'!$B$8:$B$21,0),MATCH($B513,'3c Mappings'!$C$7:$O$7,0)))</f>
        <v>-</v>
      </c>
      <c r="AW513" s="80" t="str">
        <f>IF(AW421="-","-",AW421*INDEX('3c Mappings'!$C$8:$O$21,MATCH($C513,'3c Mappings'!$B$8:$B$21,0),MATCH($B513,'3c Mappings'!$C$7:$O$7,0)))</f>
        <v>-</v>
      </c>
      <c r="AX513" s="80" t="str">
        <f>IF(AX421="-","-",AX421*INDEX('3c Mappings'!$C$8:$O$21,MATCH($C513,'3c Mappings'!$B$8:$B$21,0),MATCH($B513,'3c Mappings'!$C$7:$O$7,0)))</f>
        <v>-</v>
      </c>
      <c r="AY513" s="80" t="str">
        <f>IF(AY421="-","-",AY421*INDEX('3c Mappings'!$C$8:$O$21,MATCH($C513,'3c Mappings'!$B$8:$B$21,0),MATCH($B513,'3c Mappings'!$C$7:$O$7,0)))</f>
        <v>-</v>
      </c>
      <c r="AZ513" s="80" t="str">
        <f>IF(AZ421="-","-",AZ421*INDEX('3c Mappings'!$C$8:$O$21,MATCH($C513,'3c Mappings'!$B$8:$B$21,0),MATCH($B513,'3c Mappings'!$C$7:$O$7,0)))</f>
        <v>-</v>
      </c>
      <c r="BA513" s="80" t="str">
        <f>IF(BA421="-","-",BA421*INDEX('3c Mappings'!$C$8:$O$21,MATCH($C513,'3c Mappings'!$B$8:$B$21,0),MATCH($B513,'3c Mappings'!$C$7:$O$7,0)))</f>
        <v>-</v>
      </c>
      <c r="BB513" s="80" t="str">
        <f>IF(BB421="-","-",BB421*INDEX('3c Mappings'!$C$8:$O$21,MATCH($C513,'3c Mappings'!$B$8:$B$21,0),MATCH($B513,'3c Mappings'!$C$7:$O$7,0)))</f>
        <v>-</v>
      </c>
    </row>
    <row r="514" spans="1:54" s="14" customFormat="1" ht="11.45">
      <c r="A514" s="10"/>
      <c r="B514" s="72" t="s">
        <v>208</v>
      </c>
      <c r="C514" s="150" t="s">
        <v>181</v>
      </c>
      <c r="D514" s="213"/>
      <c r="E514" s="29"/>
      <c r="F514" s="80"/>
      <c r="G514" s="80"/>
      <c r="H514" s="80"/>
      <c r="I514" s="80"/>
      <c r="J514" s="80"/>
      <c r="K514" s="80"/>
      <c r="L514" s="80"/>
      <c r="M514" s="80"/>
      <c r="N514" s="82"/>
      <c r="O514" s="80"/>
      <c r="P514" s="80"/>
      <c r="Q514" s="80"/>
      <c r="R514" s="80"/>
      <c r="S514" s="80"/>
      <c r="T514" s="80"/>
      <c r="U514" s="80"/>
      <c r="V514" s="80">
        <f>IF(V422="-","-",V422*INDEX('3c Mappings'!$C$8:$O$21,MATCH($C514,'3c Mappings'!$B$8:$B$21,0),MATCH($B514,'3c Mappings'!$C$7:$O$7,0)))</f>
        <v>0</v>
      </c>
      <c r="W514" s="80">
        <f>IF(W422="-","-",W422*INDEX('3c Mappings'!$C$8:$O$21,MATCH($C514,'3c Mappings'!$B$8:$B$21,0),MATCH($B514,'3c Mappings'!$C$7:$O$7,0)))</f>
        <v>0</v>
      </c>
      <c r="X514" s="80">
        <f>IF(X422="-","-",X422*INDEX('3c Mappings'!$C$8:$O$21,MATCH($C514,'3c Mappings'!$B$8:$B$21,0),MATCH($B514,'3c Mappings'!$C$7:$O$7,0)))</f>
        <v>0</v>
      </c>
      <c r="Y514" s="80">
        <f>IF(Y422="-","-",Y422*INDEX('3c Mappings'!$C$8:$O$21,MATCH($C514,'3c Mappings'!$B$8:$B$21,0),MATCH($B514,'3c Mappings'!$C$7:$O$7,0)))</f>
        <v>0</v>
      </c>
      <c r="Z514" s="80">
        <f>IF(Z422="-","-",Z422*INDEX('3c Mappings'!$C$8:$O$21,MATCH($C514,'3c Mappings'!$B$8:$B$21,0),MATCH($B514,'3c Mappings'!$C$7:$O$7,0)))</f>
        <v>0</v>
      </c>
      <c r="AA514" s="80">
        <f>IF(AA422="-","-",AA422*INDEX('3c Mappings'!$C$8:$O$21,MATCH($C514,'3c Mappings'!$B$8:$B$21,0),MATCH($B514,'3c Mappings'!$C$7:$O$7,0)))</f>
        <v>0</v>
      </c>
      <c r="AB514" s="80">
        <f>IF(AB422="-","-",AB422*INDEX('3c Mappings'!$C$8:$O$21,MATCH($C514,'3c Mappings'!$B$8:$B$21,0),MATCH($B514,'3c Mappings'!$C$7:$O$7,0)))</f>
        <v>0</v>
      </c>
      <c r="AC514" s="80">
        <f>IF(AC422="-","-",AC422*INDEX('3c Mappings'!$C$8:$O$21,MATCH($C514,'3c Mappings'!$B$8:$B$21,0),MATCH($B514,'3c Mappings'!$C$7:$O$7,0)))</f>
        <v>0</v>
      </c>
      <c r="AD514" s="80">
        <f>IF(AD422="-","-",AD422*INDEX('3c Mappings'!$C$8:$O$21,MATCH($C514,'3c Mappings'!$B$8:$B$21,0),MATCH($B514,'3c Mappings'!$C$7:$O$7,0)))</f>
        <v>0</v>
      </c>
      <c r="AE514" s="80">
        <f>IF(AE422="-","-",AE422*INDEX('3c Mappings'!$C$8:$O$21,MATCH($C514,'3c Mappings'!$B$8:$B$21,0),MATCH($B514,'3c Mappings'!$C$7:$O$7,0)))</f>
        <v>0</v>
      </c>
      <c r="AF514" s="80">
        <f>IF(AF422="-","-",AF422*INDEX('3c Mappings'!$C$8:$O$21,MATCH($C514,'3c Mappings'!$B$8:$B$21,0),MATCH($B514,'3c Mappings'!$C$7:$O$7,0)))</f>
        <v>0</v>
      </c>
      <c r="AG514" s="80">
        <f>IF(AG422="-","-",AG422*INDEX('3c Mappings'!$C$8:$O$21,MATCH($C514,'3c Mappings'!$B$8:$B$21,0),MATCH($B514,'3c Mappings'!$C$7:$O$7,0)))</f>
        <v>0</v>
      </c>
      <c r="AH514" s="80" t="str">
        <f>IF(AH422="-","-",AH422*INDEX('3c Mappings'!$C$8:$O$21,MATCH($C514,'3c Mappings'!$B$8:$B$21,0),MATCH($B514,'3c Mappings'!$C$7:$O$7,0)))</f>
        <v>-</v>
      </c>
      <c r="AI514" s="80" t="str">
        <f>IF(AI422="-","-",AI422*INDEX('3c Mappings'!$C$8:$O$21,MATCH($C514,'3c Mappings'!$B$8:$B$21,0),MATCH($B514,'3c Mappings'!$C$7:$O$7,0)))</f>
        <v>-</v>
      </c>
      <c r="AJ514" s="80" t="str">
        <f>IF(AJ422="-","-",AJ422*INDEX('3c Mappings'!$C$8:$O$21,MATCH($C514,'3c Mappings'!$B$8:$B$21,0),MATCH($B514,'3c Mappings'!$C$7:$O$7,0)))</f>
        <v>-</v>
      </c>
      <c r="AK514" s="80" t="str">
        <f>IF(AK422="-","-",AK422*INDEX('3c Mappings'!$C$8:$O$21,MATCH($C514,'3c Mappings'!$B$8:$B$21,0),MATCH($B514,'3c Mappings'!$C$7:$O$7,0)))</f>
        <v>-</v>
      </c>
      <c r="AL514" s="80" t="str">
        <f>IF(AL422="-","-",AL422*INDEX('3c Mappings'!$C$8:$O$21,MATCH($C514,'3c Mappings'!$B$8:$B$21,0),MATCH($B514,'3c Mappings'!$C$7:$O$7,0)))</f>
        <v>-</v>
      </c>
      <c r="AM514" s="80" t="str">
        <f>IF(AM422="-","-",AM422*INDEX('3c Mappings'!$C$8:$O$21,MATCH($C514,'3c Mappings'!$B$8:$B$21,0),MATCH($B514,'3c Mappings'!$C$7:$O$7,0)))</f>
        <v>-</v>
      </c>
      <c r="AN514" s="80" t="str">
        <f>IF(AN422="-","-",AN422*INDEX('3c Mappings'!$C$8:$O$21,MATCH($C514,'3c Mappings'!$B$8:$B$21,0),MATCH($B514,'3c Mappings'!$C$7:$O$7,0)))</f>
        <v>-</v>
      </c>
      <c r="AO514" s="80" t="str">
        <f>IF(AO422="-","-",AO422*INDEX('3c Mappings'!$C$8:$O$21,MATCH($C514,'3c Mappings'!$B$8:$B$21,0),MATCH($B514,'3c Mappings'!$C$7:$O$7,0)))</f>
        <v>-</v>
      </c>
      <c r="AP514" s="80" t="str">
        <f>IF(AP422="-","-",AP422*INDEX('3c Mappings'!$C$8:$O$21,MATCH($C514,'3c Mappings'!$B$8:$B$21,0),MATCH($B514,'3c Mappings'!$C$7:$O$7,0)))</f>
        <v>-</v>
      </c>
      <c r="AQ514" s="80" t="str">
        <f>IF(AQ422="-","-",AQ422*INDEX('3c Mappings'!$C$8:$O$21,MATCH($C514,'3c Mappings'!$B$8:$B$21,0),MATCH($B514,'3c Mappings'!$C$7:$O$7,0)))</f>
        <v>-</v>
      </c>
      <c r="AR514" s="80" t="str">
        <f>IF(AR422="-","-",AR422*INDEX('3c Mappings'!$C$8:$O$21,MATCH($C514,'3c Mappings'!$B$8:$B$21,0),MATCH($B514,'3c Mappings'!$C$7:$O$7,0)))</f>
        <v>-</v>
      </c>
      <c r="AS514" s="80" t="str">
        <f>IF(AS422="-","-",AS422*INDEX('3c Mappings'!$C$8:$O$21,MATCH($C514,'3c Mappings'!$B$8:$B$21,0),MATCH($B514,'3c Mappings'!$C$7:$O$7,0)))</f>
        <v>-</v>
      </c>
      <c r="AT514" s="80" t="str">
        <f>IF(AT422="-","-",AT422*INDEX('3c Mappings'!$C$8:$O$21,MATCH($C514,'3c Mappings'!$B$8:$B$21,0),MATCH($B514,'3c Mappings'!$C$7:$O$7,0)))</f>
        <v>-</v>
      </c>
      <c r="AU514" s="80" t="str">
        <f>IF(AU422="-","-",AU422*INDEX('3c Mappings'!$C$8:$O$21,MATCH($C514,'3c Mappings'!$B$8:$B$21,0),MATCH($B514,'3c Mappings'!$C$7:$O$7,0)))</f>
        <v>-</v>
      </c>
      <c r="AV514" s="80" t="str">
        <f>IF(AV422="-","-",AV422*INDEX('3c Mappings'!$C$8:$O$21,MATCH($C514,'3c Mappings'!$B$8:$B$21,0),MATCH($B514,'3c Mappings'!$C$7:$O$7,0)))</f>
        <v>-</v>
      </c>
      <c r="AW514" s="80" t="str">
        <f>IF(AW422="-","-",AW422*INDEX('3c Mappings'!$C$8:$O$21,MATCH($C514,'3c Mappings'!$B$8:$B$21,0),MATCH($B514,'3c Mappings'!$C$7:$O$7,0)))</f>
        <v>-</v>
      </c>
      <c r="AX514" s="80" t="str">
        <f>IF(AX422="-","-",AX422*INDEX('3c Mappings'!$C$8:$O$21,MATCH($C514,'3c Mappings'!$B$8:$B$21,0),MATCH($B514,'3c Mappings'!$C$7:$O$7,0)))</f>
        <v>-</v>
      </c>
      <c r="AY514" s="80" t="str">
        <f>IF(AY422="-","-",AY422*INDEX('3c Mappings'!$C$8:$O$21,MATCH($C514,'3c Mappings'!$B$8:$B$21,0),MATCH($B514,'3c Mappings'!$C$7:$O$7,0)))</f>
        <v>-</v>
      </c>
      <c r="AZ514" s="80" t="str">
        <f>IF(AZ422="-","-",AZ422*INDEX('3c Mappings'!$C$8:$O$21,MATCH($C514,'3c Mappings'!$B$8:$B$21,0),MATCH($B514,'3c Mappings'!$C$7:$O$7,0)))</f>
        <v>-</v>
      </c>
      <c r="BA514" s="80" t="str">
        <f>IF(BA422="-","-",BA422*INDEX('3c Mappings'!$C$8:$O$21,MATCH($C514,'3c Mappings'!$B$8:$B$21,0),MATCH($B514,'3c Mappings'!$C$7:$O$7,0)))</f>
        <v>-</v>
      </c>
      <c r="BB514" s="80" t="str">
        <f>IF(BB422="-","-",BB422*INDEX('3c Mappings'!$C$8:$O$21,MATCH($C514,'3c Mappings'!$B$8:$B$21,0),MATCH($B514,'3c Mappings'!$C$7:$O$7,0)))</f>
        <v>-</v>
      </c>
    </row>
    <row r="515" spans="1:54" s="14" customFormat="1" ht="11.45">
      <c r="A515" s="10"/>
      <c r="B515" s="72" t="s">
        <v>209</v>
      </c>
      <c r="C515" s="150" t="s">
        <v>181</v>
      </c>
      <c r="D515" s="213"/>
      <c r="E515" s="29"/>
      <c r="F515" s="80"/>
      <c r="G515" s="80"/>
      <c r="H515" s="80"/>
      <c r="I515" s="80"/>
      <c r="J515" s="80"/>
      <c r="K515" s="80"/>
      <c r="L515" s="80"/>
      <c r="M515" s="80"/>
      <c r="N515" s="82"/>
      <c r="O515" s="80"/>
      <c r="P515" s="80"/>
      <c r="Q515" s="80"/>
      <c r="R515" s="80"/>
      <c r="S515" s="80"/>
      <c r="T515" s="80"/>
      <c r="U515" s="80"/>
      <c r="V515" s="80">
        <f>IF(V423="-","-",V423*INDEX('3c Mappings'!$C$8:$O$21,MATCH($C515,'3c Mappings'!$B$8:$B$21,0),MATCH($B515,'3c Mappings'!$C$7:$O$7,0)))</f>
        <v>0</v>
      </c>
      <c r="W515" s="80">
        <f>IF(W423="-","-",W423*INDEX('3c Mappings'!$C$8:$O$21,MATCH($C515,'3c Mappings'!$B$8:$B$21,0),MATCH($B515,'3c Mappings'!$C$7:$O$7,0)))</f>
        <v>0</v>
      </c>
      <c r="X515" s="80">
        <f>IF(X423="-","-",X423*INDEX('3c Mappings'!$C$8:$O$21,MATCH($C515,'3c Mappings'!$B$8:$B$21,0),MATCH($B515,'3c Mappings'!$C$7:$O$7,0)))</f>
        <v>0</v>
      </c>
      <c r="Y515" s="80">
        <f>IF(Y423="-","-",Y423*INDEX('3c Mappings'!$C$8:$O$21,MATCH($C515,'3c Mappings'!$B$8:$B$21,0),MATCH($B515,'3c Mappings'!$C$7:$O$7,0)))</f>
        <v>0</v>
      </c>
      <c r="Z515" s="80">
        <f>IF(Z423="-","-",Z423*INDEX('3c Mappings'!$C$8:$O$21,MATCH($C515,'3c Mappings'!$B$8:$B$21,0),MATCH($B515,'3c Mappings'!$C$7:$O$7,0)))</f>
        <v>0</v>
      </c>
      <c r="AA515" s="80">
        <f>IF(AA423="-","-",AA423*INDEX('3c Mappings'!$C$8:$O$21,MATCH($C515,'3c Mappings'!$B$8:$B$21,0),MATCH($B515,'3c Mappings'!$C$7:$O$7,0)))</f>
        <v>0</v>
      </c>
      <c r="AB515" s="80">
        <f>IF(AB423="-","-",AB423*INDEX('3c Mappings'!$C$8:$O$21,MATCH($C515,'3c Mappings'!$B$8:$B$21,0),MATCH($B515,'3c Mappings'!$C$7:$O$7,0)))</f>
        <v>0</v>
      </c>
      <c r="AC515" s="80">
        <f>IF(AC423="-","-",AC423*INDEX('3c Mappings'!$C$8:$O$21,MATCH($C515,'3c Mappings'!$B$8:$B$21,0),MATCH($B515,'3c Mappings'!$C$7:$O$7,0)))</f>
        <v>0</v>
      </c>
      <c r="AD515" s="80">
        <f>IF(AD423="-","-",AD423*INDEX('3c Mappings'!$C$8:$O$21,MATCH($C515,'3c Mappings'!$B$8:$B$21,0),MATCH($B515,'3c Mappings'!$C$7:$O$7,0)))</f>
        <v>0</v>
      </c>
      <c r="AE515" s="80">
        <f>IF(AE423="-","-",AE423*INDEX('3c Mappings'!$C$8:$O$21,MATCH($C515,'3c Mappings'!$B$8:$B$21,0),MATCH($B515,'3c Mappings'!$C$7:$O$7,0)))</f>
        <v>0</v>
      </c>
      <c r="AF515" s="80">
        <f>IF(AF423="-","-",AF423*INDEX('3c Mappings'!$C$8:$O$21,MATCH($C515,'3c Mappings'!$B$8:$B$21,0),MATCH($B515,'3c Mappings'!$C$7:$O$7,0)))</f>
        <v>0</v>
      </c>
      <c r="AG515" s="80">
        <f>IF(AG423="-","-",AG423*INDEX('3c Mappings'!$C$8:$O$21,MATCH($C515,'3c Mappings'!$B$8:$B$21,0),MATCH($B515,'3c Mappings'!$C$7:$O$7,0)))</f>
        <v>0</v>
      </c>
      <c r="AH515" s="80" t="str">
        <f>IF(AH423="-","-",AH423*INDEX('3c Mappings'!$C$8:$O$21,MATCH($C515,'3c Mappings'!$B$8:$B$21,0),MATCH($B515,'3c Mappings'!$C$7:$O$7,0)))</f>
        <v>-</v>
      </c>
      <c r="AI515" s="80" t="str">
        <f>IF(AI423="-","-",AI423*INDEX('3c Mappings'!$C$8:$O$21,MATCH($C515,'3c Mappings'!$B$8:$B$21,0),MATCH($B515,'3c Mappings'!$C$7:$O$7,0)))</f>
        <v>-</v>
      </c>
      <c r="AJ515" s="80" t="str">
        <f>IF(AJ423="-","-",AJ423*INDEX('3c Mappings'!$C$8:$O$21,MATCH($C515,'3c Mappings'!$B$8:$B$21,0),MATCH($B515,'3c Mappings'!$C$7:$O$7,0)))</f>
        <v>-</v>
      </c>
      <c r="AK515" s="80" t="str">
        <f>IF(AK423="-","-",AK423*INDEX('3c Mappings'!$C$8:$O$21,MATCH($C515,'3c Mappings'!$B$8:$B$21,0),MATCH($B515,'3c Mappings'!$C$7:$O$7,0)))</f>
        <v>-</v>
      </c>
      <c r="AL515" s="80" t="str">
        <f>IF(AL423="-","-",AL423*INDEX('3c Mappings'!$C$8:$O$21,MATCH($C515,'3c Mappings'!$B$8:$B$21,0),MATCH($B515,'3c Mappings'!$C$7:$O$7,0)))</f>
        <v>-</v>
      </c>
      <c r="AM515" s="80" t="str">
        <f>IF(AM423="-","-",AM423*INDEX('3c Mappings'!$C$8:$O$21,MATCH($C515,'3c Mappings'!$B$8:$B$21,0),MATCH($B515,'3c Mappings'!$C$7:$O$7,0)))</f>
        <v>-</v>
      </c>
      <c r="AN515" s="80" t="str">
        <f>IF(AN423="-","-",AN423*INDEX('3c Mappings'!$C$8:$O$21,MATCH($C515,'3c Mappings'!$B$8:$B$21,0),MATCH($B515,'3c Mappings'!$C$7:$O$7,0)))</f>
        <v>-</v>
      </c>
      <c r="AO515" s="80" t="str">
        <f>IF(AO423="-","-",AO423*INDEX('3c Mappings'!$C$8:$O$21,MATCH($C515,'3c Mappings'!$B$8:$B$21,0),MATCH($B515,'3c Mappings'!$C$7:$O$7,0)))</f>
        <v>-</v>
      </c>
      <c r="AP515" s="80" t="str">
        <f>IF(AP423="-","-",AP423*INDEX('3c Mappings'!$C$8:$O$21,MATCH($C515,'3c Mappings'!$B$8:$B$21,0),MATCH($B515,'3c Mappings'!$C$7:$O$7,0)))</f>
        <v>-</v>
      </c>
      <c r="AQ515" s="80" t="str">
        <f>IF(AQ423="-","-",AQ423*INDEX('3c Mappings'!$C$8:$O$21,MATCH($C515,'3c Mappings'!$B$8:$B$21,0),MATCH($B515,'3c Mappings'!$C$7:$O$7,0)))</f>
        <v>-</v>
      </c>
      <c r="AR515" s="80" t="str">
        <f>IF(AR423="-","-",AR423*INDEX('3c Mappings'!$C$8:$O$21,MATCH($C515,'3c Mappings'!$B$8:$B$21,0),MATCH($B515,'3c Mappings'!$C$7:$O$7,0)))</f>
        <v>-</v>
      </c>
      <c r="AS515" s="80" t="str">
        <f>IF(AS423="-","-",AS423*INDEX('3c Mappings'!$C$8:$O$21,MATCH($C515,'3c Mappings'!$B$8:$B$21,0),MATCH($B515,'3c Mappings'!$C$7:$O$7,0)))</f>
        <v>-</v>
      </c>
      <c r="AT515" s="80" t="str">
        <f>IF(AT423="-","-",AT423*INDEX('3c Mappings'!$C$8:$O$21,MATCH($C515,'3c Mappings'!$B$8:$B$21,0),MATCH($B515,'3c Mappings'!$C$7:$O$7,0)))</f>
        <v>-</v>
      </c>
      <c r="AU515" s="80" t="str">
        <f>IF(AU423="-","-",AU423*INDEX('3c Mappings'!$C$8:$O$21,MATCH($C515,'3c Mappings'!$B$8:$B$21,0),MATCH($B515,'3c Mappings'!$C$7:$O$7,0)))</f>
        <v>-</v>
      </c>
      <c r="AV515" s="80" t="str">
        <f>IF(AV423="-","-",AV423*INDEX('3c Mappings'!$C$8:$O$21,MATCH($C515,'3c Mappings'!$B$8:$B$21,0),MATCH($B515,'3c Mappings'!$C$7:$O$7,0)))</f>
        <v>-</v>
      </c>
      <c r="AW515" s="80" t="str">
        <f>IF(AW423="-","-",AW423*INDEX('3c Mappings'!$C$8:$O$21,MATCH($C515,'3c Mappings'!$B$8:$B$21,0),MATCH($B515,'3c Mappings'!$C$7:$O$7,0)))</f>
        <v>-</v>
      </c>
      <c r="AX515" s="80" t="str">
        <f>IF(AX423="-","-",AX423*INDEX('3c Mappings'!$C$8:$O$21,MATCH($C515,'3c Mappings'!$B$8:$B$21,0),MATCH($B515,'3c Mappings'!$C$7:$O$7,0)))</f>
        <v>-</v>
      </c>
      <c r="AY515" s="80" t="str">
        <f>IF(AY423="-","-",AY423*INDEX('3c Mappings'!$C$8:$O$21,MATCH($C515,'3c Mappings'!$B$8:$B$21,0),MATCH($B515,'3c Mappings'!$C$7:$O$7,0)))</f>
        <v>-</v>
      </c>
      <c r="AZ515" s="80" t="str">
        <f>IF(AZ423="-","-",AZ423*INDEX('3c Mappings'!$C$8:$O$21,MATCH($C515,'3c Mappings'!$B$8:$B$21,0),MATCH($B515,'3c Mappings'!$C$7:$O$7,0)))</f>
        <v>-</v>
      </c>
      <c r="BA515" s="80" t="str">
        <f>IF(BA423="-","-",BA423*INDEX('3c Mappings'!$C$8:$O$21,MATCH($C515,'3c Mappings'!$B$8:$B$21,0),MATCH($B515,'3c Mappings'!$C$7:$O$7,0)))</f>
        <v>-</v>
      </c>
      <c r="BB515" s="80" t="str">
        <f>IF(BB423="-","-",BB423*INDEX('3c Mappings'!$C$8:$O$21,MATCH($C515,'3c Mappings'!$B$8:$B$21,0),MATCH($B515,'3c Mappings'!$C$7:$O$7,0)))</f>
        <v>-</v>
      </c>
    </row>
    <row r="516" spans="1:54" s="14" customFormat="1" ht="11.45">
      <c r="A516" s="10"/>
      <c r="B516" s="72" t="s">
        <v>210</v>
      </c>
      <c r="C516" s="150" t="s">
        <v>181</v>
      </c>
      <c r="D516" s="213"/>
      <c r="E516" s="29"/>
      <c r="F516" s="80"/>
      <c r="G516" s="80"/>
      <c r="H516" s="80"/>
      <c r="I516" s="80"/>
      <c r="J516" s="80"/>
      <c r="K516" s="80"/>
      <c r="L516" s="80"/>
      <c r="M516" s="80"/>
      <c r="N516" s="82"/>
      <c r="O516" s="80"/>
      <c r="P516" s="80"/>
      <c r="Q516" s="80"/>
      <c r="R516" s="80"/>
      <c r="S516" s="80"/>
      <c r="T516" s="80"/>
      <c r="U516" s="80"/>
      <c r="V516" s="80">
        <f>IF(V424="-","-",V424*INDEX('3c Mappings'!$C$8:$O$21,MATCH($C516,'3c Mappings'!$B$8:$B$21,0),MATCH($B516,'3c Mappings'!$C$7:$O$7,0)))</f>
        <v>0</v>
      </c>
      <c r="W516" s="80">
        <f>IF(W424="-","-",W424*INDEX('3c Mappings'!$C$8:$O$21,MATCH($C516,'3c Mappings'!$B$8:$B$21,0),MATCH($B516,'3c Mappings'!$C$7:$O$7,0)))</f>
        <v>0</v>
      </c>
      <c r="X516" s="80">
        <f>IF(X424="-","-",X424*INDEX('3c Mappings'!$C$8:$O$21,MATCH($C516,'3c Mappings'!$B$8:$B$21,0),MATCH($B516,'3c Mappings'!$C$7:$O$7,0)))</f>
        <v>0</v>
      </c>
      <c r="Y516" s="80">
        <f>IF(Y424="-","-",Y424*INDEX('3c Mappings'!$C$8:$O$21,MATCH($C516,'3c Mappings'!$B$8:$B$21,0),MATCH($B516,'3c Mappings'!$C$7:$O$7,0)))</f>
        <v>0</v>
      </c>
      <c r="Z516" s="80">
        <f>IF(Z424="-","-",Z424*INDEX('3c Mappings'!$C$8:$O$21,MATCH($C516,'3c Mappings'!$B$8:$B$21,0),MATCH($B516,'3c Mappings'!$C$7:$O$7,0)))</f>
        <v>0</v>
      </c>
      <c r="AA516" s="80">
        <f>IF(AA424="-","-",AA424*INDEX('3c Mappings'!$C$8:$O$21,MATCH($C516,'3c Mappings'!$B$8:$B$21,0),MATCH($B516,'3c Mappings'!$C$7:$O$7,0)))</f>
        <v>0</v>
      </c>
      <c r="AB516" s="80">
        <f>IF(AB424="-","-",AB424*INDEX('3c Mappings'!$C$8:$O$21,MATCH($C516,'3c Mappings'!$B$8:$B$21,0),MATCH($B516,'3c Mappings'!$C$7:$O$7,0)))</f>
        <v>0</v>
      </c>
      <c r="AC516" s="80">
        <f>IF(AC424="-","-",AC424*INDEX('3c Mappings'!$C$8:$O$21,MATCH($C516,'3c Mappings'!$B$8:$B$21,0),MATCH($B516,'3c Mappings'!$C$7:$O$7,0)))</f>
        <v>0</v>
      </c>
      <c r="AD516" s="80">
        <f>IF(AD424="-","-",AD424*INDEX('3c Mappings'!$C$8:$O$21,MATCH($C516,'3c Mappings'!$B$8:$B$21,0),MATCH($B516,'3c Mappings'!$C$7:$O$7,0)))</f>
        <v>0</v>
      </c>
      <c r="AE516" s="80">
        <f>IF(AE424="-","-",AE424*INDEX('3c Mappings'!$C$8:$O$21,MATCH($C516,'3c Mappings'!$B$8:$B$21,0),MATCH($B516,'3c Mappings'!$C$7:$O$7,0)))</f>
        <v>0</v>
      </c>
      <c r="AF516" s="80">
        <f>IF(AF424="-","-",AF424*INDEX('3c Mappings'!$C$8:$O$21,MATCH($C516,'3c Mappings'!$B$8:$B$21,0),MATCH($B516,'3c Mappings'!$C$7:$O$7,0)))</f>
        <v>0</v>
      </c>
      <c r="AG516" s="80">
        <f>IF(AG424="-","-",AG424*INDEX('3c Mappings'!$C$8:$O$21,MATCH($C516,'3c Mappings'!$B$8:$B$21,0),MATCH($B516,'3c Mappings'!$C$7:$O$7,0)))</f>
        <v>0</v>
      </c>
      <c r="AH516" s="80" t="str">
        <f>IF(AH424="-","-",AH424*INDEX('3c Mappings'!$C$8:$O$21,MATCH($C516,'3c Mappings'!$B$8:$B$21,0),MATCH($B516,'3c Mappings'!$C$7:$O$7,0)))</f>
        <v>-</v>
      </c>
      <c r="AI516" s="80" t="str">
        <f>IF(AI424="-","-",AI424*INDEX('3c Mappings'!$C$8:$O$21,MATCH($C516,'3c Mappings'!$B$8:$B$21,0),MATCH($B516,'3c Mappings'!$C$7:$O$7,0)))</f>
        <v>-</v>
      </c>
      <c r="AJ516" s="80" t="str">
        <f>IF(AJ424="-","-",AJ424*INDEX('3c Mappings'!$C$8:$O$21,MATCH($C516,'3c Mappings'!$B$8:$B$21,0),MATCH($B516,'3c Mappings'!$C$7:$O$7,0)))</f>
        <v>-</v>
      </c>
      <c r="AK516" s="80" t="str">
        <f>IF(AK424="-","-",AK424*INDEX('3c Mappings'!$C$8:$O$21,MATCH($C516,'3c Mappings'!$B$8:$B$21,0),MATCH($B516,'3c Mappings'!$C$7:$O$7,0)))</f>
        <v>-</v>
      </c>
      <c r="AL516" s="80" t="str">
        <f>IF(AL424="-","-",AL424*INDEX('3c Mappings'!$C$8:$O$21,MATCH($C516,'3c Mappings'!$B$8:$B$21,0),MATCH($B516,'3c Mappings'!$C$7:$O$7,0)))</f>
        <v>-</v>
      </c>
      <c r="AM516" s="80" t="str">
        <f>IF(AM424="-","-",AM424*INDEX('3c Mappings'!$C$8:$O$21,MATCH($C516,'3c Mappings'!$B$8:$B$21,0),MATCH($B516,'3c Mappings'!$C$7:$O$7,0)))</f>
        <v>-</v>
      </c>
      <c r="AN516" s="80" t="str">
        <f>IF(AN424="-","-",AN424*INDEX('3c Mappings'!$C$8:$O$21,MATCH($C516,'3c Mappings'!$B$8:$B$21,0),MATCH($B516,'3c Mappings'!$C$7:$O$7,0)))</f>
        <v>-</v>
      </c>
      <c r="AO516" s="80" t="str">
        <f>IF(AO424="-","-",AO424*INDEX('3c Mappings'!$C$8:$O$21,MATCH($C516,'3c Mappings'!$B$8:$B$21,0),MATCH($B516,'3c Mappings'!$C$7:$O$7,0)))</f>
        <v>-</v>
      </c>
      <c r="AP516" s="80" t="str">
        <f>IF(AP424="-","-",AP424*INDEX('3c Mappings'!$C$8:$O$21,MATCH($C516,'3c Mappings'!$B$8:$B$21,0),MATCH($B516,'3c Mappings'!$C$7:$O$7,0)))</f>
        <v>-</v>
      </c>
      <c r="AQ516" s="80" t="str">
        <f>IF(AQ424="-","-",AQ424*INDEX('3c Mappings'!$C$8:$O$21,MATCH($C516,'3c Mappings'!$B$8:$B$21,0),MATCH($B516,'3c Mappings'!$C$7:$O$7,0)))</f>
        <v>-</v>
      </c>
      <c r="AR516" s="80" t="str">
        <f>IF(AR424="-","-",AR424*INDEX('3c Mappings'!$C$8:$O$21,MATCH($C516,'3c Mappings'!$B$8:$B$21,0),MATCH($B516,'3c Mappings'!$C$7:$O$7,0)))</f>
        <v>-</v>
      </c>
      <c r="AS516" s="80" t="str">
        <f>IF(AS424="-","-",AS424*INDEX('3c Mappings'!$C$8:$O$21,MATCH($C516,'3c Mappings'!$B$8:$B$21,0),MATCH($B516,'3c Mappings'!$C$7:$O$7,0)))</f>
        <v>-</v>
      </c>
      <c r="AT516" s="80" t="str">
        <f>IF(AT424="-","-",AT424*INDEX('3c Mappings'!$C$8:$O$21,MATCH($C516,'3c Mappings'!$B$8:$B$21,0),MATCH($B516,'3c Mappings'!$C$7:$O$7,0)))</f>
        <v>-</v>
      </c>
      <c r="AU516" s="80" t="str">
        <f>IF(AU424="-","-",AU424*INDEX('3c Mappings'!$C$8:$O$21,MATCH($C516,'3c Mappings'!$B$8:$B$21,0),MATCH($B516,'3c Mappings'!$C$7:$O$7,0)))</f>
        <v>-</v>
      </c>
      <c r="AV516" s="80" t="str">
        <f>IF(AV424="-","-",AV424*INDEX('3c Mappings'!$C$8:$O$21,MATCH($C516,'3c Mappings'!$B$8:$B$21,0),MATCH($B516,'3c Mappings'!$C$7:$O$7,0)))</f>
        <v>-</v>
      </c>
      <c r="AW516" s="80" t="str">
        <f>IF(AW424="-","-",AW424*INDEX('3c Mappings'!$C$8:$O$21,MATCH($C516,'3c Mappings'!$B$8:$B$21,0),MATCH($B516,'3c Mappings'!$C$7:$O$7,0)))</f>
        <v>-</v>
      </c>
      <c r="AX516" s="80" t="str">
        <f>IF(AX424="-","-",AX424*INDEX('3c Mappings'!$C$8:$O$21,MATCH($C516,'3c Mappings'!$B$8:$B$21,0),MATCH($B516,'3c Mappings'!$C$7:$O$7,0)))</f>
        <v>-</v>
      </c>
      <c r="AY516" s="80" t="str">
        <f>IF(AY424="-","-",AY424*INDEX('3c Mappings'!$C$8:$O$21,MATCH($C516,'3c Mappings'!$B$8:$B$21,0),MATCH($B516,'3c Mappings'!$C$7:$O$7,0)))</f>
        <v>-</v>
      </c>
      <c r="AZ516" s="80" t="str">
        <f>IF(AZ424="-","-",AZ424*INDEX('3c Mappings'!$C$8:$O$21,MATCH($C516,'3c Mappings'!$B$8:$B$21,0),MATCH($B516,'3c Mappings'!$C$7:$O$7,0)))</f>
        <v>-</v>
      </c>
      <c r="BA516" s="80" t="str">
        <f>IF(BA424="-","-",BA424*INDEX('3c Mappings'!$C$8:$O$21,MATCH($C516,'3c Mappings'!$B$8:$B$21,0),MATCH($B516,'3c Mappings'!$C$7:$O$7,0)))</f>
        <v>-</v>
      </c>
      <c r="BB516" s="80" t="str">
        <f>IF(BB424="-","-",BB424*INDEX('3c Mappings'!$C$8:$O$21,MATCH($C516,'3c Mappings'!$B$8:$B$21,0),MATCH($B516,'3c Mappings'!$C$7:$O$7,0)))</f>
        <v>-</v>
      </c>
    </row>
    <row r="517" spans="1:54" s="14" customFormat="1" ht="11.45">
      <c r="A517" s="10"/>
      <c r="B517" s="72" t="s">
        <v>211</v>
      </c>
      <c r="C517" s="150" t="s">
        <v>181</v>
      </c>
      <c r="D517" s="213"/>
      <c r="E517" s="29"/>
      <c r="F517" s="80"/>
      <c r="G517" s="80"/>
      <c r="H517" s="80"/>
      <c r="I517" s="80"/>
      <c r="J517" s="80"/>
      <c r="K517" s="80"/>
      <c r="L517" s="80"/>
      <c r="M517" s="80"/>
      <c r="N517" s="82"/>
      <c r="O517" s="80"/>
      <c r="P517" s="80"/>
      <c r="Q517" s="80"/>
      <c r="R517" s="80"/>
      <c r="S517" s="80"/>
      <c r="T517" s="80"/>
      <c r="U517" s="80"/>
      <c r="V517" s="80">
        <f>IF(V425="-","-",V425*INDEX('3c Mappings'!$C$8:$O$21,MATCH($C517,'3c Mappings'!$B$8:$B$21,0),MATCH($B517,'3c Mappings'!$C$7:$O$7,0)))</f>
        <v>0</v>
      </c>
      <c r="W517" s="80">
        <f>IF(W425="-","-",W425*INDEX('3c Mappings'!$C$8:$O$21,MATCH($C517,'3c Mappings'!$B$8:$B$21,0),MATCH($B517,'3c Mappings'!$C$7:$O$7,0)))</f>
        <v>0</v>
      </c>
      <c r="X517" s="80">
        <f>IF(X425="-","-",X425*INDEX('3c Mappings'!$C$8:$O$21,MATCH($C517,'3c Mappings'!$B$8:$B$21,0),MATCH($B517,'3c Mappings'!$C$7:$O$7,0)))</f>
        <v>0</v>
      </c>
      <c r="Y517" s="80">
        <f>IF(Y425="-","-",Y425*INDEX('3c Mappings'!$C$8:$O$21,MATCH($C517,'3c Mappings'!$B$8:$B$21,0),MATCH($B517,'3c Mappings'!$C$7:$O$7,0)))</f>
        <v>0</v>
      </c>
      <c r="Z517" s="80">
        <f>IF(Z425="-","-",Z425*INDEX('3c Mappings'!$C$8:$O$21,MATCH($C517,'3c Mappings'!$B$8:$B$21,0),MATCH($B517,'3c Mappings'!$C$7:$O$7,0)))</f>
        <v>0</v>
      </c>
      <c r="AA517" s="80">
        <f>IF(AA425="-","-",AA425*INDEX('3c Mappings'!$C$8:$O$21,MATCH($C517,'3c Mappings'!$B$8:$B$21,0),MATCH($B517,'3c Mappings'!$C$7:$O$7,0)))</f>
        <v>0</v>
      </c>
      <c r="AB517" s="80">
        <f>IF(AB425="-","-",AB425*INDEX('3c Mappings'!$C$8:$O$21,MATCH($C517,'3c Mappings'!$B$8:$B$21,0),MATCH($B517,'3c Mappings'!$C$7:$O$7,0)))</f>
        <v>0</v>
      </c>
      <c r="AC517" s="80">
        <f>IF(AC425="-","-",AC425*INDEX('3c Mappings'!$C$8:$O$21,MATCH($C517,'3c Mappings'!$B$8:$B$21,0),MATCH($B517,'3c Mappings'!$C$7:$O$7,0)))</f>
        <v>0</v>
      </c>
      <c r="AD517" s="80">
        <f>IF(AD425="-","-",AD425*INDEX('3c Mappings'!$C$8:$O$21,MATCH($C517,'3c Mappings'!$B$8:$B$21,0),MATCH($B517,'3c Mappings'!$C$7:$O$7,0)))</f>
        <v>0</v>
      </c>
      <c r="AE517" s="80">
        <f>IF(AE425="-","-",AE425*INDEX('3c Mappings'!$C$8:$O$21,MATCH($C517,'3c Mappings'!$B$8:$B$21,0),MATCH($B517,'3c Mappings'!$C$7:$O$7,0)))</f>
        <v>0</v>
      </c>
      <c r="AF517" s="80">
        <f>IF(AF425="-","-",AF425*INDEX('3c Mappings'!$C$8:$O$21,MATCH($C517,'3c Mappings'!$B$8:$B$21,0),MATCH($B517,'3c Mappings'!$C$7:$O$7,0)))</f>
        <v>0</v>
      </c>
      <c r="AG517" s="80">
        <f>IF(AG425="-","-",AG425*INDEX('3c Mappings'!$C$8:$O$21,MATCH($C517,'3c Mappings'!$B$8:$B$21,0),MATCH($B517,'3c Mappings'!$C$7:$O$7,0)))</f>
        <v>0</v>
      </c>
      <c r="AH517" s="80" t="str">
        <f>IF(AH425="-","-",AH425*INDEX('3c Mappings'!$C$8:$O$21,MATCH($C517,'3c Mappings'!$B$8:$B$21,0),MATCH($B517,'3c Mappings'!$C$7:$O$7,0)))</f>
        <v>-</v>
      </c>
      <c r="AI517" s="80" t="str">
        <f>IF(AI425="-","-",AI425*INDEX('3c Mappings'!$C$8:$O$21,MATCH($C517,'3c Mappings'!$B$8:$B$21,0),MATCH($B517,'3c Mappings'!$C$7:$O$7,0)))</f>
        <v>-</v>
      </c>
      <c r="AJ517" s="80" t="str">
        <f>IF(AJ425="-","-",AJ425*INDEX('3c Mappings'!$C$8:$O$21,MATCH($C517,'3c Mappings'!$B$8:$B$21,0),MATCH($B517,'3c Mappings'!$C$7:$O$7,0)))</f>
        <v>-</v>
      </c>
      <c r="AK517" s="80" t="str">
        <f>IF(AK425="-","-",AK425*INDEX('3c Mappings'!$C$8:$O$21,MATCH($C517,'3c Mappings'!$B$8:$B$21,0),MATCH($B517,'3c Mappings'!$C$7:$O$7,0)))</f>
        <v>-</v>
      </c>
      <c r="AL517" s="80" t="str">
        <f>IF(AL425="-","-",AL425*INDEX('3c Mappings'!$C$8:$O$21,MATCH($C517,'3c Mappings'!$B$8:$B$21,0),MATCH($B517,'3c Mappings'!$C$7:$O$7,0)))</f>
        <v>-</v>
      </c>
      <c r="AM517" s="80" t="str">
        <f>IF(AM425="-","-",AM425*INDEX('3c Mappings'!$C$8:$O$21,MATCH($C517,'3c Mappings'!$B$8:$B$21,0),MATCH($B517,'3c Mappings'!$C$7:$O$7,0)))</f>
        <v>-</v>
      </c>
      <c r="AN517" s="80" t="str">
        <f>IF(AN425="-","-",AN425*INDEX('3c Mappings'!$C$8:$O$21,MATCH($C517,'3c Mappings'!$B$8:$B$21,0),MATCH($B517,'3c Mappings'!$C$7:$O$7,0)))</f>
        <v>-</v>
      </c>
      <c r="AO517" s="80" t="str">
        <f>IF(AO425="-","-",AO425*INDEX('3c Mappings'!$C$8:$O$21,MATCH($C517,'3c Mappings'!$B$8:$B$21,0),MATCH($B517,'3c Mappings'!$C$7:$O$7,0)))</f>
        <v>-</v>
      </c>
      <c r="AP517" s="80" t="str">
        <f>IF(AP425="-","-",AP425*INDEX('3c Mappings'!$C$8:$O$21,MATCH($C517,'3c Mappings'!$B$8:$B$21,0),MATCH($B517,'3c Mappings'!$C$7:$O$7,0)))</f>
        <v>-</v>
      </c>
      <c r="AQ517" s="80" t="str">
        <f>IF(AQ425="-","-",AQ425*INDEX('3c Mappings'!$C$8:$O$21,MATCH($C517,'3c Mappings'!$B$8:$B$21,0),MATCH($B517,'3c Mappings'!$C$7:$O$7,0)))</f>
        <v>-</v>
      </c>
      <c r="AR517" s="80" t="str">
        <f>IF(AR425="-","-",AR425*INDEX('3c Mappings'!$C$8:$O$21,MATCH($C517,'3c Mappings'!$B$8:$B$21,0),MATCH($B517,'3c Mappings'!$C$7:$O$7,0)))</f>
        <v>-</v>
      </c>
      <c r="AS517" s="80" t="str">
        <f>IF(AS425="-","-",AS425*INDEX('3c Mappings'!$C$8:$O$21,MATCH($C517,'3c Mappings'!$B$8:$B$21,0),MATCH($B517,'3c Mappings'!$C$7:$O$7,0)))</f>
        <v>-</v>
      </c>
      <c r="AT517" s="80" t="str">
        <f>IF(AT425="-","-",AT425*INDEX('3c Mappings'!$C$8:$O$21,MATCH($C517,'3c Mappings'!$B$8:$B$21,0),MATCH($B517,'3c Mappings'!$C$7:$O$7,0)))</f>
        <v>-</v>
      </c>
      <c r="AU517" s="80" t="str">
        <f>IF(AU425="-","-",AU425*INDEX('3c Mappings'!$C$8:$O$21,MATCH($C517,'3c Mappings'!$B$8:$B$21,0),MATCH($B517,'3c Mappings'!$C$7:$O$7,0)))</f>
        <v>-</v>
      </c>
      <c r="AV517" s="80" t="str">
        <f>IF(AV425="-","-",AV425*INDEX('3c Mappings'!$C$8:$O$21,MATCH($C517,'3c Mappings'!$B$8:$B$21,0),MATCH($B517,'3c Mappings'!$C$7:$O$7,0)))</f>
        <v>-</v>
      </c>
      <c r="AW517" s="80" t="str">
        <f>IF(AW425="-","-",AW425*INDEX('3c Mappings'!$C$8:$O$21,MATCH($C517,'3c Mappings'!$B$8:$B$21,0),MATCH($B517,'3c Mappings'!$C$7:$O$7,0)))</f>
        <v>-</v>
      </c>
      <c r="AX517" s="80" t="str">
        <f>IF(AX425="-","-",AX425*INDEX('3c Mappings'!$C$8:$O$21,MATCH($C517,'3c Mappings'!$B$8:$B$21,0),MATCH($B517,'3c Mappings'!$C$7:$O$7,0)))</f>
        <v>-</v>
      </c>
      <c r="AY517" s="80" t="str">
        <f>IF(AY425="-","-",AY425*INDEX('3c Mappings'!$C$8:$O$21,MATCH($C517,'3c Mappings'!$B$8:$B$21,0),MATCH($B517,'3c Mappings'!$C$7:$O$7,0)))</f>
        <v>-</v>
      </c>
      <c r="AZ517" s="80" t="str">
        <f>IF(AZ425="-","-",AZ425*INDEX('3c Mappings'!$C$8:$O$21,MATCH($C517,'3c Mappings'!$B$8:$B$21,0),MATCH($B517,'3c Mappings'!$C$7:$O$7,0)))</f>
        <v>-</v>
      </c>
      <c r="BA517" s="80" t="str">
        <f>IF(BA425="-","-",BA425*INDEX('3c Mappings'!$C$8:$O$21,MATCH($C517,'3c Mappings'!$B$8:$B$21,0),MATCH($B517,'3c Mappings'!$C$7:$O$7,0)))</f>
        <v>-</v>
      </c>
      <c r="BB517" s="80" t="str">
        <f>IF(BB425="-","-",BB425*INDEX('3c Mappings'!$C$8:$O$21,MATCH($C517,'3c Mappings'!$B$8:$B$21,0),MATCH($B517,'3c Mappings'!$C$7:$O$7,0)))</f>
        <v>-</v>
      </c>
    </row>
    <row r="518" spans="1:54" s="14" customFormat="1" ht="11.45">
      <c r="A518" s="10"/>
      <c r="B518" s="72" t="s">
        <v>212</v>
      </c>
      <c r="C518" s="150" t="s">
        <v>181</v>
      </c>
      <c r="D518" s="213"/>
      <c r="E518" s="29"/>
      <c r="F518" s="80"/>
      <c r="G518" s="80"/>
      <c r="H518" s="80"/>
      <c r="I518" s="80"/>
      <c r="J518" s="80"/>
      <c r="K518" s="80"/>
      <c r="L518" s="80"/>
      <c r="M518" s="80"/>
      <c r="N518" s="82"/>
      <c r="O518" s="80"/>
      <c r="P518" s="80"/>
      <c r="Q518" s="80"/>
      <c r="R518" s="80"/>
      <c r="S518" s="80"/>
      <c r="T518" s="80"/>
      <c r="U518" s="80"/>
      <c r="V518" s="80">
        <f>IF(V426="-","-",V426*INDEX('3c Mappings'!$C$8:$O$21,MATCH($C518,'3c Mappings'!$B$8:$B$21,0),MATCH($B518,'3c Mappings'!$C$7:$O$7,0)))</f>
        <v>0</v>
      </c>
      <c r="W518" s="80">
        <f>IF(W426="-","-",W426*INDEX('3c Mappings'!$C$8:$O$21,MATCH($C518,'3c Mappings'!$B$8:$B$21,0),MATCH($B518,'3c Mappings'!$C$7:$O$7,0)))</f>
        <v>0</v>
      </c>
      <c r="X518" s="80">
        <f>IF(X426="-","-",X426*INDEX('3c Mappings'!$C$8:$O$21,MATCH($C518,'3c Mappings'!$B$8:$B$21,0),MATCH($B518,'3c Mappings'!$C$7:$O$7,0)))</f>
        <v>0</v>
      </c>
      <c r="Y518" s="80">
        <f>IF(Y426="-","-",Y426*INDEX('3c Mappings'!$C$8:$O$21,MATCH($C518,'3c Mappings'!$B$8:$B$21,0),MATCH($B518,'3c Mappings'!$C$7:$O$7,0)))</f>
        <v>0</v>
      </c>
      <c r="Z518" s="80">
        <f>IF(Z426="-","-",Z426*INDEX('3c Mappings'!$C$8:$O$21,MATCH($C518,'3c Mappings'!$B$8:$B$21,0),MATCH($B518,'3c Mappings'!$C$7:$O$7,0)))</f>
        <v>0</v>
      </c>
      <c r="AA518" s="80">
        <f>IF(AA426="-","-",AA426*INDEX('3c Mappings'!$C$8:$O$21,MATCH($C518,'3c Mappings'!$B$8:$B$21,0),MATCH($B518,'3c Mappings'!$C$7:$O$7,0)))</f>
        <v>0</v>
      </c>
      <c r="AB518" s="80">
        <f>IF(AB426="-","-",AB426*INDEX('3c Mappings'!$C$8:$O$21,MATCH($C518,'3c Mappings'!$B$8:$B$21,0),MATCH($B518,'3c Mappings'!$C$7:$O$7,0)))</f>
        <v>0</v>
      </c>
      <c r="AC518" s="80">
        <f>IF(AC426="-","-",AC426*INDEX('3c Mappings'!$C$8:$O$21,MATCH($C518,'3c Mappings'!$B$8:$B$21,0),MATCH($B518,'3c Mappings'!$C$7:$O$7,0)))</f>
        <v>0</v>
      </c>
      <c r="AD518" s="80">
        <f>IF(AD426="-","-",AD426*INDEX('3c Mappings'!$C$8:$O$21,MATCH($C518,'3c Mappings'!$B$8:$B$21,0),MATCH($B518,'3c Mappings'!$C$7:$O$7,0)))</f>
        <v>0</v>
      </c>
      <c r="AE518" s="80">
        <f>IF(AE426="-","-",AE426*INDEX('3c Mappings'!$C$8:$O$21,MATCH($C518,'3c Mappings'!$B$8:$B$21,0),MATCH($B518,'3c Mappings'!$C$7:$O$7,0)))</f>
        <v>0</v>
      </c>
      <c r="AF518" s="80">
        <f>IF(AF426="-","-",AF426*INDEX('3c Mappings'!$C$8:$O$21,MATCH($C518,'3c Mappings'!$B$8:$B$21,0),MATCH($B518,'3c Mappings'!$C$7:$O$7,0)))</f>
        <v>0</v>
      </c>
      <c r="AG518" s="80">
        <f>IF(AG426="-","-",AG426*INDEX('3c Mappings'!$C$8:$O$21,MATCH($C518,'3c Mappings'!$B$8:$B$21,0),MATCH($B518,'3c Mappings'!$C$7:$O$7,0)))</f>
        <v>0</v>
      </c>
      <c r="AH518" s="80" t="str">
        <f>IF(AH426="-","-",AH426*INDEX('3c Mappings'!$C$8:$O$21,MATCH($C518,'3c Mappings'!$B$8:$B$21,0),MATCH($B518,'3c Mappings'!$C$7:$O$7,0)))</f>
        <v>-</v>
      </c>
      <c r="AI518" s="80" t="str">
        <f>IF(AI426="-","-",AI426*INDEX('3c Mappings'!$C$8:$O$21,MATCH($C518,'3c Mappings'!$B$8:$B$21,0),MATCH($B518,'3c Mappings'!$C$7:$O$7,0)))</f>
        <v>-</v>
      </c>
      <c r="AJ518" s="80" t="str">
        <f>IF(AJ426="-","-",AJ426*INDEX('3c Mappings'!$C$8:$O$21,MATCH($C518,'3c Mappings'!$B$8:$B$21,0),MATCH($B518,'3c Mappings'!$C$7:$O$7,0)))</f>
        <v>-</v>
      </c>
      <c r="AK518" s="80" t="str">
        <f>IF(AK426="-","-",AK426*INDEX('3c Mappings'!$C$8:$O$21,MATCH($C518,'3c Mappings'!$B$8:$B$21,0),MATCH($B518,'3c Mappings'!$C$7:$O$7,0)))</f>
        <v>-</v>
      </c>
      <c r="AL518" s="80" t="str">
        <f>IF(AL426="-","-",AL426*INDEX('3c Mappings'!$C$8:$O$21,MATCH($C518,'3c Mappings'!$B$8:$B$21,0),MATCH($B518,'3c Mappings'!$C$7:$O$7,0)))</f>
        <v>-</v>
      </c>
      <c r="AM518" s="80" t="str">
        <f>IF(AM426="-","-",AM426*INDEX('3c Mappings'!$C$8:$O$21,MATCH($C518,'3c Mappings'!$B$8:$B$21,0),MATCH($B518,'3c Mappings'!$C$7:$O$7,0)))</f>
        <v>-</v>
      </c>
      <c r="AN518" s="80" t="str">
        <f>IF(AN426="-","-",AN426*INDEX('3c Mappings'!$C$8:$O$21,MATCH($C518,'3c Mappings'!$B$8:$B$21,0),MATCH($B518,'3c Mappings'!$C$7:$O$7,0)))</f>
        <v>-</v>
      </c>
      <c r="AO518" s="80" t="str">
        <f>IF(AO426="-","-",AO426*INDEX('3c Mappings'!$C$8:$O$21,MATCH($C518,'3c Mappings'!$B$8:$B$21,0),MATCH($B518,'3c Mappings'!$C$7:$O$7,0)))</f>
        <v>-</v>
      </c>
      <c r="AP518" s="80" t="str">
        <f>IF(AP426="-","-",AP426*INDEX('3c Mappings'!$C$8:$O$21,MATCH($C518,'3c Mappings'!$B$8:$B$21,0),MATCH($B518,'3c Mappings'!$C$7:$O$7,0)))</f>
        <v>-</v>
      </c>
      <c r="AQ518" s="80" t="str">
        <f>IF(AQ426="-","-",AQ426*INDEX('3c Mappings'!$C$8:$O$21,MATCH($C518,'3c Mappings'!$B$8:$B$21,0),MATCH($B518,'3c Mappings'!$C$7:$O$7,0)))</f>
        <v>-</v>
      </c>
      <c r="AR518" s="80" t="str">
        <f>IF(AR426="-","-",AR426*INDEX('3c Mappings'!$C$8:$O$21,MATCH($C518,'3c Mappings'!$B$8:$B$21,0),MATCH($B518,'3c Mappings'!$C$7:$O$7,0)))</f>
        <v>-</v>
      </c>
      <c r="AS518" s="80" t="str">
        <f>IF(AS426="-","-",AS426*INDEX('3c Mappings'!$C$8:$O$21,MATCH($C518,'3c Mappings'!$B$8:$B$21,0),MATCH($B518,'3c Mappings'!$C$7:$O$7,0)))</f>
        <v>-</v>
      </c>
      <c r="AT518" s="80" t="str">
        <f>IF(AT426="-","-",AT426*INDEX('3c Mappings'!$C$8:$O$21,MATCH($C518,'3c Mappings'!$B$8:$B$21,0),MATCH($B518,'3c Mappings'!$C$7:$O$7,0)))</f>
        <v>-</v>
      </c>
      <c r="AU518" s="80" t="str">
        <f>IF(AU426="-","-",AU426*INDEX('3c Mappings'!$C$8:$O$21,MATCH($C518,'3c Mappings'!$B$8:$B$21,0),MATCH($B518,'3c Mappings'!$C$7:$O$7,0)))</f>
        <v>-</v>
      </c>
      <c r="AV518" s="80" t="str">
        <f>IF(AV426="-","-",AV426*INDEX('3c Mappings'!$C$8:$O$21,MATCH($C518,'3c Mappings'!$B$8:$B$21,0),MATCH($B518,'3c Mappings'!$C$7:$O$7,0)))</f>
        <v>-</v>
      </c>
      <c r="AW518" s="80" t="str">
        <f>IF(AW426="-","-",AW426*INDEX('3c Mappings'!$C$8:$O$21,MATCH($C518,'3c Mappings'!$B$8:$B$21,0),MATCH($B518,'3c Mappings'!$C$7:$O$7,0)))</f>
        <v>-</v>
      </c>
      <c r="AX518" s="80" t="str">
        <f>IF(AX426="-","-",AX426*INDEX('3c Mappings'!$C$8:$O$21,MATCH($C518,'3c Mappings'!$B$8:$B$21,0),MATCH($B518,'3c Mappings'!$C$7:$O$7,0)))</f>
        <v>-</v>
      </c>
      <c r="AY518" s="80" t="str">
        <f>IF(AY426="-","-",AY426*INDEX('3c Mappings'!$C$8:$O$21,MATCH($C518,'3c Mappings'!$B$8:$B$21,0),MATCH($B518,'3c Mappings'!$C$7:$O$7,0)))</f>
        <v>-</v>
      </c>
      <c r="AZ518" s="80" t="str">
        <f>IF(AZ426="-","-",AZ426*INDEX('3c Mappings'!$C$8:$O$21,MATCH($C518,'3c Mappings'!$B$8:$B$21,0),MATCH($B518,'3c Mappings'!$C$7:$O$7,0)))</f>
        <v>-</v>
      </c>
      <c r="BA518" s="80" t="str">
        <f>IF(BA426="-","-",BA426*INDEX('3c Mappings'!$C$8:$O$21,MATCH($C518,'3c Mappings'!$B$8:$B$21,0),MATCH($B518,'3c Mappings'!$C$7:$O$7,0)))</f>
        <v>-</v>
      </c>
      <c r="BB518" s="80" t="str">
        <f>IF(BB426="-","-",BB426*INDEX('3c Mappings'!$C$8:$O$21,MATCH($C518,'3c Mappings'!$B$8:$B$21,0),MATCH($B518,'3c Mappings'!$C$7:$O$7,0)))</f>
        <v>-</v>
      </c>
    </row>
    <row r="519" spans="1:54" s="14" customFormat="1" ht="11.45">
      <c r="A519" s="10"/>
      <c r="B519" s="72" t="s">
        <v>213</v>
      </c>
      <c r="C519" s="150" t="s">
        <v>181</v>
      </c>
      <c r="D519" s="213"/>
      <c r="E519" s="29"/>
      <c r="F519" s="80"/>
      <c r="G519" s="80"/>
      <c r="H519" s="80"/>
      <c r="I519" s="80"/>
      <c r="J519" s="80"/>
      <c r="K519" s="80"/>
      <c r="L519" s="80"/>
      <c r="M519" s="80"/>
      <c r="N519" s="82"/>
      <c r="O519" s="80"/>
      <c r="P519" s="80"/>
      <c r="Q519" s="80"/>
      <c r="R519" s="80"/>
      <c r="S519" s="80"/>
      <c r="T519" s="80"/>
      <c r="U519" s="80"/>
      <c r="V519" s="80">
        <f>IF(V427="-","-",V427*INDEX('3c Mappings'!$C$8:$O$21,MATCH($C519,'3c Mappings'!$B$8:$B$21,0),MATCH($B519,'3c Mappings'!$C$7:$O$7,0)))</f>
        <v>0</v>
      </c>
      <c r="W519" s="80">
        <f>IF(W427="-","-",W427*INDEX('3c Mappings'!$C$8:$O$21,MATCH($C519,'3c Mappings'!$B$8:$B$21,0),MATCH($B519,'3c Mappings'!$C$7:$O$7,0)))</f>
        <v>0</v>
      </c>
      <c r="X519" s="80">
        <f>IF(X427="-","-",X427*INDEX('3c Mappings'!$C$8:$O$21,MATCH($C519,'3c Mappings'!$B$8:$B$21,0),MATCH($B519,'3c Mappings'!$C$7:$O$7,0)))</f>
        <v>0</v>
      </c>
      <c r="Y519" s="80">
        <f>IF(Y427="-","-",Y427*INDEX('3c Mappings'!$C$8:$O$21,MATCH($C519,'3c Mappings'!$B$8:$B$21,0),MATCH($B519,'3c Mappings'!$C$7:$O$7,0)))</f>
        <v>0</v>
      </c>
      <c r="Z519" s="80">
        <f>IF(Z427="-","-",Z427*INDEX('3c Mappings'!$C$8:$O$21,MATCH($C519,'3c Mappings'!$B$8:$B$21,0),MATCH($B519,'3c Mappings'!$C$7:$O$7,0)))</f>
        <v>0</v>
      </c>
      <c r="AA519" s="80">
        <f>IF(AA427="-","-",AA427*INDEX('3c Mappings'!$C$8:$O$21,MATCH($C519,'3c Mappings'!$B$8:$B$21,0),MATCH($B519,'3c Mappings'!$C$7:$O$7,0)))</f>
        <v>0</v>
      </c>
      <c r="AB519" s="80">
        <f>IF(AB427="-","-",AB427*INDEX('3c Mappings'!$C$8:$O$21,MATCH($C519,'3c Mappings'!$B$8:$B$21,0),MATCH($B519,'3c Mappings'!$C$7:$O$7,0)))</f>
        <v>0</v>
      </c>
      <c r="AC519" s="80">
        <f>IF(AC427="-","-",AC427*INDEX('3c Mappings'!$C$8:$O$21,MATCH($C519,'3c Mappings'!$B$8:$B$21,0),MATCH($B519,'3c Mappings'!$C$7:$O$7,0)))</f>
        <v>0</v>
      </c>
      <c r="AD519" s="80">
        <f>IF(AD427="-","-",AD427*INDEX('3c Mappings'!$C$8:$O$21,MATCH($C519,'3c Mappings'!$B$8:$B$21,0),MATCH($B519,'3c Mappings'!$C$7:$O$7,0)))</f>
        <v>0</v>
      </c>
      <c r="AE519" s="80">
        <f>IF(AE427="-","-",AE427*INDEX('3c Mappings'!$C$8:$O$21,MATCH($C519,'3c Mappings'!$B$8:$B$21,0),MATCH($B519,'3c Mappings'!$C$7:$O$7,0)))</f>
        <v>0</v>
      </c>
      <c r="AF519" s="80">
        <f>IF(AF427="-","-",AF427*INDEX('3c Mappings'!$C$8:$O$21,MATCH($C519,'3c Mappings'!$B$8:$B$21,0),MATCH($B519,'3c Mappings'!$C$7:$O$7,0)))</f>
        <v>0</v>
      </c>
      <c r="AG519" s="80">
        <f>IF(AG427="-","-",AG427*INDEX('3c Mappings'!$C$8:$O$21,MATCH($C519,'3c Mappings'!$B$8:$B$21,0),MATCH($B519,'3c Mappings'!$C$7:$O$7,0)))</f>
        <v>0</v>
      </c>
      <c r="AH519" s="80" t="str">
        <f>IF(AH427="-","-",AH427*INDEX('3c Mappings'!$C$8:$O$21,MATCH($C519,'3c Mappings'!$B$8:$B$21,0),MATCH($B519,'3c Mappings'!$C$7:$O$7,0)))</f>
        <v>-</v>
      </c>
      <c r="AI519" s="80" t="str">
        <f>IF(AI427="-","-",AI427*INDEX('3c Mappings'!$C$8:$O$21,MATCH($C519,'3c Mappings'!$B$8:$B$21,0),MATCH($B519,'3c Mappings'!$C$7:$O$7,0)))</f>
        <v>-</v>
      </c>
      <c r="AJ519" s="80" t="str">
        <f>IF(AJ427="-","-",AJ427*INDEX('3c Mappings'!$C$8:$O$21,MATCH($C519,'3c Mappings'!$B$8:$B$21,0),MATCH($B519,'3c Mappings'!$C$7:$O$7,0)))</f>
        <v>-</v>
      </c>
      <c r="AK519" s="80" t="str">
        <f>IF(AK427="-","-",AK427*INDEX('3c Mappings'!$C$8:$O$21,MATCH($C519,'3c Mappings'!$B$8:$B$21,0),MATCH($B519,'3c Mappings'!$C$7:$O$7,0)))</f>
        <v>-</v>
      </c>
      <c r="AL519" s="80" t="str">
        <f>IF(AL427="-","-",AL427*INDEX('3c Mappings'!$C$8:$O$21,MATCH($C519,'3c Mappings'!$B$8:$B$21,0),MATCH($B519,'3c Mappings'!$C$7:$O$7,0)))</f>
        <v>-</v>
      </c>
      <c r="AM519" s="80" t="str">
        <f>IF(AM427="-","-",AM427*INDEX('3c Mappings'!$C$8:$O$21,MATCH($C519,'3c Mappings'!$B$8:$B$21,0),MATCH($B519,'3c Mappings'!$C$7:$O$7,0)))</f>
        <v>-</v>
      </c>
      <c r="AN519" s="80" t="str">
        <f>IF(AN427="-","-",AN427*INDEX('3c Mappings'!$C$8:$O$21,MATCH($C519,'3c Mappings'!$B$8:$B$21,0),MATCH($B519,'3c Mappings'!$C$7:$O$7,0)))</f>
        <v>-</v>
      </c>
      <c r="AO519" s="80" t="str">
        <f>IF(AO427="-","-",AO427*INDEX('3c Mappings'!$C$8:$O$21,MATCH($C519,'3c Mappings'!$B$8:$B$21,0),MATCH($B519,'3c Mappings'!$C$7:$O$7,0)))</f>
        <v>-</v>
      </c>
      <c r="AP519" s="80" t="str">
        <f>IF(AP427="-","-",AP427*INDEX('3c Mappings'!$C$8:$O$21,MATCH($C519,'3c Mappings'!$B$8:$B$21,0),MATCH($B519,'3c Mappings'!$C$7:$O$7,0)))</f>
        <v>-</v>
      </c>
      <c r="AQ519" s="80" t="str">
        <f>IF(AQ427="-","-",AQ427*INDEX('3c Mappings'!$C$8:$O$21,MATCH($C519,'3c Mappings'!$B$8:$B$21,0),MATCH($B519,'3c Mappings'!$C$7:$O$7,0)))</f>
        <v>-</v>
      </c>
      <c r="AR519" s="80" t="str">
        <f>IF(AR427="-","-",AR427*INDEX('3c Mappings'!$C$8:$O$21,MATCH($C519,'3c Mappings'!$B$8:$B$21,0),MATCH($B519,'3c Mappings'!$C$7:$O$7,0)))</f>
        <v>-</v>
      </c>
      <c r="AS519" s="80" t="str">
        <f>IF(AS427="-","-",AS427*INDEX('3c Mappings'!$C$8:$O$21,MATCH($C519,'3c Mappings'!$B$8:$B$21,0),MATCH($B519,'3c Mappings'!$C$7:$O$7,0)))</f>
        <v>-</v>
      </c>
      <c r="AT519" s="80" t="str">
        <f>IF(AT427="-","-",AT427*INDEX('3c Mappings'!$C$8:$O$21,MATCH($C519,'3c Mappings'!$B$8:$B$21,0),MATCH($B519,'3c Mappings'!$C$7:$O$7,0)))</f>
        <v>-</v>
      </c>
      <c r="AU519" s="80" t="str">
        <f>IF(AU427="-","-",AU427*INDEX('3c Mappings'!$C$8:$O$21,MATCH($C519,'3c Mappings'!$B$8:$B$21,0),MATCH($B519,'3c Mappings'!$C$7:$O$7,0)))</f>
        <v>-</v>
      </c>
      <c r="AV519" s="80" t="str">
        <f>IF(AV427="-","-",AV427*INDEX('3c Mappings'!$C$8:$O$21,MATCH($C519,'3c Mappings'!$B$8:$B$21,0),MATCH($B519,'3c Mappings'!$C$7:$O$7,0)))</f>
        <v>-</v>
      </c>
      <c r="AW519" s="80" t="str">
        <f>IF(AW427="-","-",AW427*INDEX('3c Mappings'!$C$8:$O$21,MATCH($C519,'3c Mappings'!$B$8:$B$21,0),MATCH($B519,'3c Mappings'!$C$7:$O$7,0)))</f>
        <v>-</v>
      </c>
      <c r="AX519" s="80" t="str">
        <f>IF(AX427="-","-",AX427*INDEX('3c Mappings'!$C$8:$O$21,MATCH($C519,'3c Mappings'!$B$8:$B$21,0),MATCH($B519,'3c Mappings'!$C$7:$O$7,0)))</f>
        <v>-</v>
      </c>
      <c r="AY519" s="80" t="str">
        <f>IF(AY427="-","-",AY427*INDEX('3c Mappings'!$C$8:$O$21,MATCH($C519,'3c Mappings'!$B$8:$B$21,0),MATCH($B519,'3c Mappings'!$C$7:$O$7,0)))</f>
        <v>-</v>
      </c>
      <c r="AZ519" s="80" t="str">
        <f>IF(AZ427="-","-",AZ427*INDEX('3c Mappings'!$C$8:$O$21,MATCH($C519,'3c Mappings'!$B$8:$B$21,0),MATCH($B519,'3c Mappings'!$C$7:$O$7,0)))</f>
        <v>-</v>
      </c>
      <c r="BA519" s="80" t="str">
        <f>IF(BA427="-","-",BA427*INDEX('3c Mappings'!$C$8:$O$21,MATCH($C519,'3c Mappings'!$B$8:$B$21,0),MATCH($B519,'3c Mappings'!$C$7:$O$7,0)))</f>
        <v>-</v>
      </c>
      <c r="BB519" s="80" t="str">
        <f>IF(BB427="-","-",BB427*INDEX('3c Mappings'!$C$8:$O$21,MATCH($C519,'3c Mappings'!$B$8:$B$21,0),MATCH($B519,'3c Mappings'!$C$7:$O$7,0)))</f>
        <v>-</v>
      </c>
    </row>
    <row r="520" spans="1:54" s="14" customFormat="1" ht="11.45">
      <c r="A520" s="10"/>
      <c r="B520" s="72" t="s">
        <v>214</v>
      </c>
      <c r="C520" s="150" t="s">
        <v>181</v>
      </c>
      <c r="D520" s="213"/>
      <c r="E520" s="29"/>
      <c r="F520" s="80"/>
      <c r="G520" s="80"/>
      <c r="H520" s="80"/>
      <c r="I520" s="80"/>
      <c r="J520" s="80"/>
      <c r="K520" s="80"/>
      <c r="L520" s="80"/>
      <c r="M520" s="80"/>
      <c r="N520" s="82"/>
      <c r="O520" s="80"/>
      <c r="P520" s="80"/>
      <c r="Q520" s="80"/>
      <c r="R520" s="80"/>
      <c r="S520" s="80"/>
      <c r="T520" s="80"/>
      <c r="U520" s="80"/>
      <c r="V520" s="80">
        <f>IF(V428="-","-",V428*INDEX('3c Mappings'!$C$8:$O$21,MATCH($C520,'3c Mappings'!$B$8:$B$21,0),MATCH($B520,'3c Mappings'!$C$7:$O$7,0)))</f>
        <v>0</v>
      </c>
      <c r="W520" s="80">
        <f>IF(W428="-","-",W428*INDEX('3c Mappings'!$C$8:$O$21,MATCH($C520,'3c Mappings'!$B$8:$B$21,0),MATCH($B520,'3c Mappings'!$C$7:$O$7,0)))</f>
        <v>0</v>
      </c>
      <c r="X520" s="80">
        <f>IF(X428="-","-",X428*INDEX('3c Mappings'!$C$8:$O$21,MATCH($C520,'3c Mappings'!$B$8:$B$21,0),MATCH($B520,'3c Mappings'!$C$7:$O$7,0)))</f>
        <v>0</v>
      </c>
      <c r="Y520" s="80">
        <f>IF(Y428="-","-",Y428*INDEX('3c Mappings'!$C$8:$O$21,MATCH($C520,'3c Mappings'!$B$8:$B$21,0),MATCH($B520,'3c Mappings'!$C$7:$O$7,0)))</f>
        <v>0</v>
      </c>
      <c r="Z520" s="80">
        <f>IF(Z428="-","-",Z428*INDEX('3c Mappings'!$C$8:$O$21,MATCH($C520,'3c Mappings'!$B$8:$B$21,0),MATCH($B520,'3c Mappings'!$C$7:$O$7,0)))</f>
        <v>0</v>
      </c>
      <c r="AA520" s="80">
        <f>IF(AA428="-","-",AA428*INDEX('3c Mappings'!$C$8:$O$21,MATCH($C520,'3c Mappings'!$B$8:$B$21,0),MATCH($B520,'3c Mappings'!$C$7:$O$7,0)))</f>
        <v>0</v>
      </c>
      <c r="AB520" s="80">
        <f>IF(AB428="-","-",AB428*INDEX('3c Mappings'!$C$8:$O$21,MATCH($C520,'3c Mappings'!$B$8:$B$21,0),MATCH($B520,'3c Mappings'!$C$7:$O$7,0)))</f>
        <v>0</v>
      </c>
      <c r="AC520" s="80">
        <f>IF(AC428="-","-",AC428*INDEX('3c Mappings'!$C$8:$O$21,MATCH($C520,'3c Mappings'!$B$8:$B$21,0),MATCH($B520,'3c Mappings'!$C$7:$O$7,0)))</f>
        <v>0</v>
      </c>
      <c r="AD520" s="80">
        <f>IF(AD428="-","-",AD428*INDEX('3c Mappings'!$C$8:$O$21,MATCH($C520,'3c Mappings'!$B$8:$B$21,0),MATCH($B520,'3c Mappings'!$C$7:$O$7,0)))</f>
        <v>0</v>
      </c>
      <c r="AE520" s="80">
        <f>IF(AE428="-","-",AE428*INDEX('3c Mappings'!$C$8:$O$21,MATCH($C520,'3c Mappings'!$B$8:$B$21,0),MATCH($B520,'3c Mappings'!$C$7:$O$7,0)))</f>
        <v>0</v>
      </c>
      <c r="AF520" s="80">
        <f>IF(AF428="-","-",AF428*INDEX('3c Mappings'!$C$8:$O$21,MATCH($C520,'3c Mappings'!$B$8:$B$21,0),MATCH($B520,'3c Mappings'!$C$7:$O$7,0)))</f>
        <v>0</v>
      </c>
      <c r="AG520" s="80">
        <f>IF(AG428="-","-",AG428*INDEX('3c Mappings'!$C$8:$O$21,MATCH($C520,'3c Mappings'!$B$8:$B$21,0),MATCH($B520,'3c Mappings'!$C$7:$O$7,0)))</f>
        <v>0</v>
      </c>
      <c r="AH520" s="80" t="str">
        <f>IF(AH428="-","-",AH428*INDEX('3c Mappings'!$C$8:$O$21,MATCH($C520,'3c Mappings'!$B$8:$B$21,0),MATCH($B520,'3c Mappings'!$C$7:$O$7,0)))</f>
        <v>-</v>
      </c>
      <c r="AI520" s="80" t="str">
        <f>IF(AI428="-","-",AI428*INDEX('3c Mappings'!$C$8:$O$21,MATCH($C520,'3c Mappings'!$B$8:$B$21,0),MATCH($B520,'3c Mappings'!$C$7:$O$7,0)))</f>
        <v>-</v>
      </c>
      <c r="AJ520" s="80" t="str">
        <f>IF(AJ428="-","-",AJ428*INDEX('3c Mappings'!$C$8:$O$21,MATCH($C520,'3c Mappings'!$B$8:$B$21,0),MATCH($B520,'3c Mappings'!$C$7:$O$7,0)))</f>
        <v>-</v>
      </c>
      <c r="AK520" s="80" t="str">
        <f>IF(AK428="-","-",AK428*INDEX('3c Mappings'!$C$8:$O$21,MATCH($C520,'3c Mappings'!$B$8:$B$21,0),MATCH($B520,'3c Mappings'!$C$7:$O$7,0)))</f>
        <v>-</v>
      </c>
      <c r="AL520" s="80" t="str">
        <f>IF(AL428="-","-",AL428*INDEX('3c Mappings'!$C$8:$O$21,MATCH($C520,'3c Mappings'!$B$8:$B$21,0),MATCH($B520,'3c Mappings'!$C$7:$O$7,0)))</f>
        <v>-</v>
      </c>
      <c r="AM520" s="80" t="str">
        <f>IF(AM428="-","-",AM428*INDEX('3c Mappings'!$C$8:$O$21,MATCH($C520,'3c Mappings'!$B$8:$B$21,0),MATCH($B520,'3c Mappings'!$C$7:$O$7,0)))</f>
        <v>-</v>
      </c>
      <c r="AN520" s="80" t="str">
        <f>IF(AN428="-","-",AN428*INDEX('3c Mappings'!$C$8:$O$21,MATCH($C520,'3c Mappings'!$B$8:$B$21,0),MATCH($B520,'3c Mappings'!$C$7:$O$7,0)))</f>
        <v>-</v>
      </c>
      <c r="AO520" s="80" t="str">
        <f>IF(AO428="-","-",AO428*INDEX('3c Mappings'!$C$8:$O$21,MATCH($C520,'3c Mappings'!$B$8:$B$21,0),MATCH($B520,'3c Mappings'!$C$7:$O$7,0)))</f>
        <v>-</v>
      </c>
      <c r="AP520" s="80" t="str">
        <f>IF(AP428="-","-",AP428*INDEX('3c Mappings'!$C$8:$O$21,MATCH($C520,'3c Mappings'!$B$8:$B$21,0),MATCH($B520,'3c Mappings'!$C$7:$O$7,0)))</f>
        <v>-</v>
      </c>
      <c r="AQ520" s="80" t="str">
        <f>IF(AQ428="-","-",AQ428*INDEX('3c Mappings'!$C$8:$O$21,MATCH($C520,'3c Mappings'!$B$8:$B$21,0),MATCH($B520,'3c Mappings'!$C$7:$O$7,0)))</f>
        <v>-</v>
      </c>
      <c r="AR520" s="80" t="str">
        <f>IF(AR428="-","-",AR428*INDEX('3c Mappings'!$C$8:$O$21,MATCH($C520,'3c Mappings'!$B$8:$B$21,0),MATCH($B520,'3c Mappings'!$C$7:$O$7,0)))</f>
        <v>-</v>
      </c>
      <c r="AS520" s="80" t="str">
        <f>IF(AS428="-","-",AS428*INDEX('3c Mappings'!$C$8:$O$21,MATCH($C520,'3c Mappings'!$B$8:$B$21,0),MATCH($B520,'3c Mappings'!$C$7:$O$7,0)))</f>
        <v>-</v>
      </c>
      <c r="AT520" s="80" t="str">
        <f>IF(AT428="-","-",AT428*INDEX('3c Mappings'!$C$8:$O$21,MATCH($C520,'3c Mappings'!$B$8:$B$21,0),MATCH($B520,'3c Mappings'!$C$7:$O$7,0)))</f>
        <v>-</v>
      </c>
      <c r="AU520" s="80" t="str">
        <f>IF(AU428="-","-",AU428*INDEX('3c Mappings'!$C$8:$O$21,MATCH($C520,'3c Mappings'!$B$8:$B$21,0),MATCH($B520,'3c Mappings'!$C$7:$O$7,0)))</f>
        <v>-</v>
      </c>
      <c r="AV520" s="80" t="str">
        <f>IF(AV428="-","-",AV428*INDEX('3c Mappings'!$C$8:$O$21,MATCH($C520,'3c Mappings'!$B$8:$B$21,0),MATCH($B520,'3c Mappings'!$C$7:$O$7,0)))</f>
        <v>-</v>
      </c>
      <c r="AW520" s="80" t="str">
        <f>IF(AW428="-","-",AW428*INDEX('3c Mappings'!$C$8:$O$21,MATCH($C520,'3c Mappings'!$B$8:$B$21,0),MATCH($B520,'3c Mappings'!$C$7:$O$7,0)))</f>
        <v>-</v>
      </c>
      <c r="AX520" s="80" t="str">
        <f>IF(AX428="-","-",AX428*INDEX('3c Mappings'!$C$8:$O$21,MATCH($C520,'3c Mappings'!$B$8:$B$21,0),MATCH($B520,'3c Mappings'!$C$7:$O$7,0)))</f>
        <v>-</v>
      </c>
      <c r="AY520" s="80" t="str">
        <f>IF(AY428="-","-",AY428*INDEX('3c Mappings'!$C$8:$O$21,MATCH($C520,'3c Mappings'!$B$8:$B$21,0),MATCH($B520,'3c Mappings'!$C$7:$O$7,0)))</f>
        <v>-</v>
      </c>
      <c r="AZ520" s="80" t="str">
        <f>IF(AZ428="-","-",AZ428*INDEX('3c Mappings'!$C$8:$O$21,MATCH($C520,'3c Mappings'!$B$8:$B$21,0),MATCH($B520,'3c Mappings'!$C$7:$O$7,0)))</f>
        <v>-</v>
      </c>
      <c r="BA520" s="80" t="str">
        <f>IF(BA428="-","-",BA428*INDEX('3c Mappings'!$C$8:$O$21,MATCH($C520,'3c Mappings'!$B$8:$B$21,0),MATCH($B520,'3c Mappings'!$C$7:$O$7,0)))</f>
        <v>-</v>
      </c>
      <c r="BB520" s="80" t="str">
        <f>IF(BB428="-","-",BB428*INDEX('3c Mappings'!$C$8:$O$21,MATCH($C520,'3c Mappings'!$B$8:$B$21,0),MATCH($B520,'3c Mappings'!$C$7:$O$7,0)))</f>
        <v>-</v>
      </c>
    </row>
    <row r="521" spans="1:54" s="14" customFormat="1" ht="12.6" customHeight="1">
      <c r="A521" s="10"/>
      <c r="B521" s="72" t="s">
        <v>202</v>
      </c>
      <c r="C521" s="150" t="s">
        <v>182</v>
      </c>
      <c r="D521" s="213"/>
      <c r="E521" s="29"/>
      <c r="F521" s="80"/>
      <c r="G521" s="80"/>
      <c r="H521" s="80"/>
      <c r="I521" s="80"/>
      <c r="J521" s="80"/>
      <c r="K521" s="80"/>
      <c r="L521" s="80"/>
      <c r="M521" s="80"/>
      <c r="N521" s="82"/>
      <c r="O521" s="80"/>
      <c r="P521" s="80"/>
      <c r="Q521" s="80"/>
      <c r="R521" s="80"/>
      <c r="S521" s="80"/>
      <c r="T521" s="80"/>
      <c r="U521" s="80"/>
      <c r="V521" s="80">
        <f>IF(V416="-","-",V416*INDEX('3c Mappings'!$C$8:$O$21,MATCH($C521,'3c Mappings'!$B$8:$B$21,0),MATCH($B521,'3c Mappings'!$C$7:$O$7,0)))</f>
        <v>0</v>
      </c>
      <c r="W521" s="80">
        <f>IF(W416="-","-",W416*INDEX('3c Mappings'!$C$8:$O$21,MATCH($C521,'3c Mappings'!$B$8:$B$21,0),MATCH($B521,'3c Mappings'!$C$7:$O$7,0)))</f>
        <v>0</v>
      </c>
      <c r="X521" s="80">
        <f>IF(X416="-","-",X416*INDEX('3c Mappings'!$C$8:$O$21,MATCH($C521,'3c Mappings'!$B$8:$B$21,0),MATCH($B521,'3c Mappings'!$C$7:$O$7,0)))</f>
        <v>0</v>
      </c>
      <c r="Y521" s="80">
        <f>IF(Y416="-","-",Y416*INDEX('3c Mappings'!$C$8:$O$21,MATCH($C521,'3c Mappings'!$B$8:$B$21,0),MATCH($B521,'3c Mappings'!$C$7:$O$7,0)))</f>
        <v>0</v>
      </c>
      <c r="Z521" s="80">
        <f>IF(Z416="-","-",Z416*INDEX('3c Mappings'!$C$8:$O$21,MATCH($C521,'3c Mappings'!$B$8:$B$21,0),MATCH($B521,'3c Mappings'!$C$7:$O$7,0)))</f>
        <v>0</v>
      </c>
      <c r="AA521" s="80">
        <f>IF(AA416="-","-",AA416*INDEX('3c Mappings'!$C$8:$O$21,MATCH($C521,'3c Mappings'!$B$8:$B$21,0),MATCH($B521,'3c Mappings'!$C$7:$O$7,0)))</f>
        <v>0</v>
      </c>
      <c r="AB521" s="80">
        <f>IF(AB416="-","-",AB416*INDEX('3c Mappings'!$C$8:$O$21,MATCH($C521,'3c Mappings'!$B$8:$B$21,0),MATCH($B521,'3c Mappings'!$C$7:$O$7,0)))</f>
        <v>0</v>
      </c>
      <c r="AC521" s="80">
        <f>IF(AC416="-","-",AC416*INDEX('3c Mappings'!$C$8:$O$21,MATCH($C521,'3c Mappings'!$B$8:$B$21,0),MATCH($B521,'3c Mappings'!$C$7:$O$7,0)))</f>
        <v>0</v>
      </c>
      <c r="AD521" s="80">
        <f>IF(AD416="-","-",AD416*INDEX('3c Mappings'!$C$8:$O$21,MATCH($C521,'3c Mappings'!$B$8:$B$21,0),MATCH($B521,'3c Mappings'!$C$7:$O$7,0)))</f>
        <v>0</v>
      </c>
      <c r="AE521" s="80">
        <f>IF(AE416="-","-",AE416*INDEX('3c Mappings'!$C$8:$O$21,MATCH($C521,'3c Mappings'!$B$8:$B$21,0),MATCH($B521,'3c Mappings'!$C$7:$O$7,0)))</f>
        <v>0</v>
      </c>
      <c r="AF521" s="80">
        <f>IF(AF416="-","-",AF416*INDEX('3c Mappings'!$C$8:$O$21,MATCH($C521,'3c Mappings'!$B$8:$B$21,0),MATCH($B521,'3c Mappings'!$C$7:$O$7,0)))</f>
        <v>0</v>
      </c>
      <c r="AG521" s="80">
        <f>IF(AG416="-","-",AG416*INDEX('3c Mappings'!$C$8:$O$21,MATCH($C521,'3c Mappings'!$B$8:$B$21,0),MATCH($B521,'3c Mappings'!$C$7:$O$7,0)))</f>
        <v>0</v>
      </c>
      <c r="AH521" s="80" t="str">
        <f>IF(AH416="-","-",AH416*INDEX('3c Mappings'!$C$8:$O$21,MATCH($C521,'3c Mappings'!$B$8:$B$21,0),MATCH($B521,'3c Mappings'!$C$7:$O$7,0)))</f>
        <v>-</v>
      </c>
      <c r="AI521" s="80" t="str">
        <f>IF(AI416="-","-",AI416*INDEX('3c Mappings'!$C$8:$O$21,MATCH($C521,'3c Mappings'!$B$8:$B$21,0),MATCH($B521,'3c Mappings'!$C$7:$O$7,0)))</f>
        <v>-</v>
      </c>
      <c r="AJ521" s="80" t="str">
        <f>IF(AJ416="-","-",AJ416*INDEX('3c Mappings'!$C$8:$O$21,MATCH($C521,'3c Mappings'!$B$8:$B$21,0),MATCH($B521,'3c Mappings'!$C$7:$O$7,0)))</f>
        <v>-</v>
      </c>
      <c r="AK521" s="80" t="str">
        <f>IF(AK416="-","-",AK416*INDEX('3c Mappings'!$C$8:$O$21,MATCH($C521,'3c Mappings'!$B$8:$B$21,0),MATCH($B521,'3c Mappings'!$C$7:$O$7,0)))</f>
        <v>-</v>
      </c>
      <c r="AL521" s="80" t="str">
        <f>IF(AL416="-","-",AL416*INDEX('3c Mappings'!$C$8:$O$21,MATCH($C521,'3c Mappings'!$B$8:$B$21,0),MATCH($B521,'3c Mappings'!$C$7:$O$7,0)))</f>
        <v>-</v>
      </c>
      <c r="AM521" s="80" t="str">
        <f>IF(AM416="-","-",AM416*INDEX('3c Mappings'!$C$8:$O$21,MATCH($C521,'3c Mappings'!$B$8:$B$21,0),MATCH($B521,'3c Mappings'!$C$7:$O$7,0)))</f>
        <v>-</v>
      </c>
      <c r="AN521" s="80" t="str">
        <f>IF(AN416="-","-",AN416*INDEX('3c Mappings'!$C$8:$O$21,MATCH($C521,'3c Mappings'!$B$8:$B$21,0),MATCH($B521,'3c Mappings'!$C$7:$O$7,0)))</f>
        <v>-</v>
      </c>
      <c r="AO521" s="80" t="str">
        <f>IF(AO416="-","-",AO416*INDEX('3c Mappings'!$C$8:$O$21,MATCH($C521,'3c Mappings'!$B$8:$B$21,0),MATCH($B521,'3c Mappings'!$C$7:$O$7,0)))</f>
        <v>-</v>
      </c>
      <c r="AP521" s="80" t="str">
        <f>IF(AP416="-","-",AP416*INDEX('3c Mappings'!$C$8:$O$21,MATCH($C521,'3c Mappings'!$B$8:$B$21,0),MATCH($B521,'3c Mappings'!$C$7:$O$7,0)))</f>
        <v>-</v>
      </c>
      <c r="AQ521" s="80" t="str">
        <f>IF(AQ416="-","-",AQ416*INDEX('3c Mappings'!$C$8:$O$21,MATCH($C521,'3c Mappings'!$B$8:$B$21,0),MATCH($B521,'3c Mappings'!$C$7:$O$7,0)))</f>
        <v>-</v>
      </c>
      <c r="AR521" s="80" t="str">
        <f>IF(AR416="-","-",AR416*INDEX('3c Mappings'!$C$8:$O$21,MATCH($C521,'3c Mappings'!$B$8:$B$21,0),MATCH($B521,'3c Mappings'!$C$7:$O$7,0)))</f>
        <v>-</v>
      </c>
      <c r="AS521" s="80" t="str">
        <f>IF(AS416="-","-",AS416*INDEX('3c Mappings'!$C$8:$O$21,MATCH($C521,'3c Mappings'!$B$8:$B$21,0),MATCH($B521,'3c Mappings'!$C$7:$O$7,0)))</f>
        <v>-</v>
      </c>
      <c r="AT521" s="80" t="str">
        <f>IF(AT416="-","-",AT416*INDEX('3c Mappings'!$C$8:$O$21,MATCH($C521,'3c Mappings'!$B$8:$B$21,0),MATCH($B521,'3c Mappings'!$C$7:$O$7,0)))</f>
        <v>-</v>
      </c>
      <c r="AU521" s="80" t="str">
        <f>IF(AU416="-","-",AU416*INDEX('3c Mappings'!$C$8:$O$21,MATCH($C521,'3c Mappings'!$B$8:$B$21,0),MATCH($B521,'3c Mappings'!$C$7:$O$7,0)))</f>
        <v>-</v>
      </c>
      <c r="AV521" s="80" t="str">
        <f>IF(AV416="-","-",AV416*INDEX('3c Mappings'!$C$8:$O$21,MATCH($C521,'3c Mappings'!$B$8:$B$21,0),MATCH($B521,'3c Mappings'!$C$7:$O$7,0)))</f>
        <v>-</v>
      </c>
      <c r="AW521" s="80" t="str">
        <f>IF(AW416="-","-",AW416*INDEX('3c Mappings'!$C$8:$O$21,MATCH($C521,'3c Mappings'!$B$8:$B$21,0),MATCH($B521,'3c Mappings'!$C$7:$O$7,0)))</f>
        <v>-</v>
      </c>
      <c r="AX521" s="80" t="str">
        <f>IF(AX416="-","-",AX416*INDEX('3c Mappings'!$C$8:$O$21,MATCH($C521,'3c Mappings'!$B$8:$B$21,0),MATCH($B521,'3c Mappings'!$C$7:$O$7,0)))</f>
        <v>-</v>
      </c>
      <c r="AY521" s="80" t="str">
        <f>IF(AY416="-","-",AY416*INDEX('3c Mappings'!$C$8:$O$21,MATCH($C521,'3c Mappings'!$B$8:$B$21,0),MATCH($B521,'3c Mappings'!$C$7:$O$7,0)))</f>
        <v>-</v>
      </c>
      <c r="AZ521" s="80" t="str">
        <f>IF(AZ416="-","-",AZ416*INDEX('3c Mappings'!$C$8:$O$21,MATCH($C521,'3c Mappings'!$B$8:$B$21,0),MATCH($B521,'3c Mappings'!$C$7:$O$7,0)))</f>
        <v>-</v>
      </c>
      <c r="BA521" s="80" t="str">
        <f>IF(BA416="-","-",BA416*INDEX('3c Mappings'!$C$8:$O$21,MATCH($C521,'3c Mappings'!$B$8:$B$21,0),MATCH($B521,'3c Mappings'!$C$7:$O$7,0)))</f>
        <v>-</v>
      </c>
      <c r="BB521" s="80" t="str">
        <f>IF(BB416="-","-",BB416*INDEX('3c Mappings'!$C$8:$O$21,MATCH($C521,'3c Mappings'!$B$8:$B$21,0),MATCH($B521,'3c Mappings'!$C$7:$O$7,0)))</f>
        <v>-</v>
      </c>
    </row>
    <row r="522" spans="1:54" s="14" customFormat="1" ht="11.45">
      <c r="A522" s="10"/>
      <c r="B522" s="72" t="s">
        <v>203</v>
      </c>
      <c r="C522" s="150" t="s">
        <v>182</v>
      </c>
      <c r="D522" s="213"/>
      <c r="E522" s="29"/>
      <c r="F522" s="80"/>
      <c r="G522" s="80"/>
      <c r="H522" s="80"/>
      <c r="I522" s="80"/>
      <c r="J522" s="80"/>
      <c r="K522" s="80"/>
      <c r="L522" s="80"/>
      <c r="M522" s="80"/>
      <c r="N522" s="82"/>
      <c r="O522" s="80"/>
      <c r="P522" s="80"/>
      <c r="Q522" s="80"/>
      <c r="R522" s="80"/>
      <c r="S522" s="80"/>
      <c r="T522" s="80"/>
      <c r="U522" s="80"/>
      <c r="V522" s="80">
        <f>IF(V417="-","-",V417*INDEX('3c Mappings'!$C$8:$O$21,MATCH($C522,'3c Mappings'!$B$8:$B$21,0),MATCH($B522,'3c Mappings'!$C$7:$O$7,0)))</f>
        <v>0</v>
      </c>
      <c r="W522" s="80">
        <f>IF(W417="-","-",W417*INDEX('3c Mappings'!$C$8:$O$21,MATCH($C522,'3c Mappings'!$B$8:$B$21,0),MATCH($B522,'3c Mappings'!$C$7:$O$7,0)))</f>
        <v>0</v>
      </c>
      <c r="X522" s="80">
        <f>IF(X417="-","-",X417*INDEX('3c Mappings'!$C$8:$O$21,MATCH($C522,'3c Mappings'!$B$8:$B$21,0),MATCH($B522,'3c Mappings'!$C$7:$O$7,0)))</f>
        <v>0</v>
      </c>
      <c r="Y522" s="80">
        <f>IF(Y417="-","-",Y417*INDEX('3c Mappings'!$C$8:$O$21,MATCH($C522,'3c Mappings'!$B$8:$B$21,0),MATCH($B522,'3c Mappings'!$C$7:$O$7,0)))</f>
        <v>0</v>
      </c>
      <c r="Z522" s="80">
        <f>IF(Z417="-","-",Z417*INDEX('3c Mappings'!$C$8:$O$21,MATCH($C522,'3c Mappings'!$B$8:$B$21,0),MATCH($B522,'3c Mappings'!$C$7:$O$7,0)))</f>
        <v>0</v>
      </c>
      <c r="AA522" s="80">
        <f>IF(AA417="-","-",AA417*INDEX('3c Mappings'!$C$8:$O$21,MATCH($C522,'3c Mappings'!$B$8:$B$21,0),MATCH($B522,'3c Mappings'!$C$7:$O$7,0)))</f>
        <v>0</v>
      </c>
      <c r="AB522" s="80">
        <f>IF(AB417="-","-",AB417*INDEX('3c Mappings'!$C$8:$O$21,MATCH($C522,'3c Mappings'!$B$8:$B$21,0),MATCH($B522,'3c Mappings'!$C$7:$O$7,0)))</f>
        <v>0</v>
      </c>
      <c r="AC522" s="80">
        <f>IF(AC417="-","-",AC417*INDEX('3c Mappings'!$C$8:$O$21,MATCH($C522,'3c Mappings'!$B$8:$B$21,0),MATCH($B522,'3c Mappings'!$C$7:$O$7,0)))</f>
        <v>0</v>
      </c>
      <c r="AD522" s="80">
        <f>IF(AD417="-","-",AD417*INDEX('3c Mappings'!$C$8:$O$21,MATCH($C522,'3c Mappings'!$B$8:$B$21,0),MATCH($B522,'3c Mappings'!$C$7:$O$7,0)))</f>
        <v>0</v>
      </c>
      <c r="AE522" s="80">
        <f>IF(AE417="-","-",AE417*INDEX('3c Mappings'!$C$8:$O$21,MATCH($C522,'3c Mappings'!$B$8:$B$21,0),MATCH($B522,'3c Mappings'!$C$7:$O$7,0)))</f>
        <v>0</v>
      </c>
      <c r="AF522" s="80">
        <f>IF(AF417="-","-",AF417*INDEX('3c Mappings'!$C$8:$O$21,MATCH($C522,'3c Mappings'!$B$8:$B$21,0),MATCH($B522,'3c Mappings'!$C$7:$O$7,0)))</f>
        <v>0</v>
      </c>
      <c r="AG522" s="80">
        <f>IF(AG417="-","-",AG417*INDEX('3c Mappings'!$C$8:$O$21,MATCH($C522,'3c Mappings'!$B$8:$B$21,0),MATCH($B522,'3c Mappings'!$C$7:$O$7,0)))</f>
        <v>0</v>
      </c>
      <c r="AH522" s="80" t="str">
        <f>IF(AH417="-","-",AH417*INDEX('3c Mappings'!$C$8:$O$21,MATCH($C522,'3c Mappings'!$B$8:$B$21,0),MATCH($B522,'3c Mappings'!$C$7:$O$7,0)))</f>
        <v>-</v>
      </c>
      <c r="AI522" s="80" t="str">
        <f>IF(AI417="-","-",AI417*INDEX('3c Mappings'!$C$8:$O$21,MATCH($C522,'3c Mappings'!$B$8:$B$21,0),MATCH($B522,'3c Mappings'!$C$7:$O$7,0)))</f>
        <v>-</v>
      </c>
      <c r="AJ522" s="80" t="str">
        <f>IF(AJ417="-","-",AJ417*INDEX('3c Mappings'!$C$8:$O$21,MATCH($C522,'3c Mappings'!$B$8:$B$21,0),MATCH($B522,'3c Mappings'!$C$7:$O$7,0)))</f>
        <v>-</v>
      </c>
      <c r="AK522" s="80" t="str">
        <f>IF(AK417="-","-",AK417*INDEX('3c Mappings'!$C$8:$O$21,MATCH($C522,'3c Mappings'!$B$8:$B$21,0),MATCH($B522,'3c Mappings'!$C$7:$O$7,0)))</f>
        <v>-</v>
      </c>
      <c r="AL522" s="80" t="str">
        <f>IF(AL417="-","-",AL417*INDEX('3c Mappings'!$C$8:$O$21,MATCH($C522,'3c Mappings'!$B$8:$B$21,0),MATCH($B522,'3c Mappings'!$C$7:$O$7,0)))</f>
        <v>-</v>
      </c>
      <c r="AM522" s="80" t="str">
        <f>IF(AM417="-","-",AM417*INDEX('3c Mappings'!$C$8:$O$21,MATCH($C522,'3c Mappings'!$B$8:$B$21,0),MATCH($B522,'3c Mappings'!$C$7:$O$7,0)))</f>
        <v>-</v>
      </c>
      <c r="AN522" s="80" t="str">
        <f>IF(AN417="-","-",AN417*INDEX('3c Mappings'!$C$8:$O$21,MATCH($C522,'3c Mappings'!$B$8:$B$21,0),MATCH($B522,'3c Mappings'!$C$7:$O$7,0)))</f>
        <v>-</v>
      </c>
      <c r="AO522" s="80" t="str">
        <f>IF(AO417="-","-",AO417*INDEX('3c Mappings'!$C$8:$O$21,MATCH($C522,'3c Mappings'!$B$8:$B$21,0),MATCH($B522,'3c Mappings'!$C$7:$O$7,0)))</f>
        <v>-</v>
      </c>
      <c r="AP522" s="80" t="str">
        <f>IF(AP417="-","-",AP417*INDEX('3c Mappings'!$C$8:$O$21,MATCH($C522,'3c Mappings'!$B$8:$B$21,0),MATCH($B522,'3c Mappings'!$C$7:$O$7,0)))</f>
        <v>-</v>
      </c>
      <c r="AQ522" s="80" t="str">
        <f>IF(AQ417="-","-",AQ417*INDEX('3c Mappings'!$C$8:$O$21,MATCH($C522,'3c Mappings'!$B$8:$B$21,0),MATCH($B522,'3c Mappings'!$C$7:$O$7,0)))</f>
        <v>-</v>
      </c>
      <c r="AR522" s="80" t="str">
        <f>IF(AR417="-","-",AR417*INDEX('3c Mappings'!$C$8:$O$21,MATCH($C522,'3c Mappings'!$B$8:$B$21,0),MATCH($B522,'3c Mappings'!$C$7:$O$7,0)))</f>
        <v>-</v>
      </c>
      <c r="AS522" s="80" t="str">
        <f>IF(AS417="-","-",AS417*INDEX('3c Mappings'!$C$8:$O$21,MATCH($C522,'3c Mappings'!$B$8:$B$21,0),MATCH($B522,'3c Mappings'!$C$7:$O$7,0)))</f>
        <v>-</v>
      </c>
      <c r="AT522" s="80" t="str">
        <f>IF(AT417="-","-",AT417*INDEX('3c Mappings'!$C$8:$O$21,MATCH($C522,'3c Mappings'!$B$8:$B$21,0),MATCH($B522,'3c Mappings'!$C$7:$O$7,0)))</f>
        <v>-</v>
      </c>
      <c r="AU522" s="80" t="str">
        <f>IF(AU417="-","-",AU417*INDEX('3c Mappings'!$C$8:$O$21,MATCH($C522,'3c Mappings'!$B$8:$B$21,0),MATCH($B522,'3c Mappings'!$C$7:$O$7,0)))</f>
        <v>-</v>
      </c>
      <c r="AV522" s="80" t="str">
        <f>IF(AV417="-","-",AV417*INDEX('3c Mappings'!$C$8:$O$21,MATCH($C522,'3c Mappings'!$B$8:$B$21,0),MATCH($B522,'3c Mappings'!$C$7:$O$7,0)))</f>
        <v>-</v>
      </c>
      <c r="AW522" s="80" t="str">
        <f>IF(AW417="-","-",AW417*INDEX('3c Mappings'!$C$8:$O$21,MATCH($C522,'3c Mappings'!$B$8:$B$21,0),MATCH($B522,'3c Mappings'!$C$7:$O$7,0)))</f>
        <v>-</v>
      </c>
      <c r="AX522" s="80" t="str">
        <f>IF(AX417="-","-",AX417*INDEX('3c Mappings'!$C$8:$O$21,MATCH($C522,'3c Mappings'!$B$8:$B$21,0),MATCH($B522,'3c Mappings'!$C$7:$O$7,0)))</f>
        <v>-</v>
      </c>
      <c r="AY522" s="80" t="str">
        <f>IF(AY417="-","-",AY417*INDEX('3c Mappings'!$C$8:$O$21,MATCH($C522,'3c Mappings'!$B$8:$B$21,0),MATCH($B522,'3c Mappings'!$C$7:$O$7,0)))</f>
        <v>-</v>
      </c>
      <c r="AZ522" s="80" t="str">
        <f>IF(AZ417="-","-",AZ417*INDEX('3c Mappings'!$C$8:$O$21,MATCH($C522,'3c Mappings'!$B$8:$B$21,0),MATCH($B522,'3c Mappings'!$C$7:$O$7,0)))</f>
        <v>-</v>
      </c>
      <c r="BA522" s="80" t="str">
        <f>IF(BA417="-","-",BA417*INDEX('3c Mappings'!$C$8:$O$21,MATCH($C522,'3c Mappings'!$B$8:$B$21,0),MATCH($B522,'3c Mappings'!$C$7:$O$7,0)))</f>
        <v>-</v>
      </c>
      <c r="BB522" s="80" t="str">
        <f>IF(BB417="-","-",BB417*INDEX('3c Mappings'!$C$8:$O$21,MATCH($C522,'3c Mappings'!$B$8:$B$21,0),MATCH($B522,'3c Mappings'!$C$7:$O$7,0)))</f>
        <v>-</v>
      </c>
    </row>
    <row r="523" spans="1:54" s="14" customFormat="1" ht="11.45">
      <c r="A523" s="10"/>
      <c r="B523" s="72" t="s">
        <v>204</v>
      </c>
      <c r="C523" s="150" t="s">
        <v>182</v>
      </c>
      <c r="D523" s="213"/>
      <c r="E523" s="29"/>
      <c r="F523" s="80"/>
      <c r="G523" s="80"/>
      <c r="H523" s="80"/>
      <c r="I523" s="80"/>
      <c r="J523" s="80"/>
      <c r="K523" s="80"/>
      <c r="L523" s="80"/>
      <c r="M523" s="80"/>
      <c r="N523" s="82"/>
      <c r="O523" s="80"/>
      <c r="P523" s="80"/>
      <c r="Q523" s="80"/>
      <c r="R523" s="80"/>
      <c r="S523" s="80"/>
      <c r="T523" s="80"/>
      <c r="U523" s="80"/>
      <c r="V523" s="80">
        <f>IF(V418="-","-",V418*INDEX('3c Mappings'!$C$8:$O$21,MATCH($C523,'3c Mappings'!$B$8:$B$21,0),MATCH($B523,'3c Mappings'!$C$7:$O$7,0)))</f>
        <v>0</v>
      </c>
      <c r="W523" s="80">
        <f>IF(W418="-","-",W418*INDEX('3c Mappings'!$C$8:$O$21,MATCH($C523,'3c Mappings'!$B$8:$B$21,0),MATCH($B523,'3c Mappings'!$C$7:$O$7,0)))</f>
        <v>0</v>
      </c>
      <c r="X523" s="80">
        <f>IF(X418="-","-",X418*INDEX('3c Mappings'!$C$8:$O$21,MATCH($C523,'3c Mappings'!$B$8:$B$21,0),MATCH($B523,'3c Mappings'!$C$7:$O$7,0)))</f>
        <v>0</v>
      </c>
      <c r="Y523" s="80">
        <f>IF(Y418="-","-",Y418*INDEX('3c Mappings'!$C$8:$O$21,MATCH($C523,'3c Mappings'!$B$8:$B$21,0),MATCH($B523,'3c Mappings'!$C$7:$O$7,0)))</f>
        <v>0</v>
      </c>
      <c r="Z523" s="80">
        <f>IF(Z418="-","-",Z418*INDEX('3c Mappings'!$C$8:$O$21,MATCH($C523,'3c Mappings'!$B$8:$B$21,0),MATCH($B523,'3c Mappings'!$C$7:$O$7,0)))</f>
        <v>0</v>
      </c>
      <c r="AA523" s="80">
        <f>IF(AA418="-","-",AA418*INDEX('3c Mappings'!$C$8:$O$21,MATCH($C523,'3c Mappings'!$B$8:$B$21,0),MATCH($B523,'3c Mappings'!$C$7:$O$7,0)))</f>
        <v>0</v>
      </c>
      <c r="AB523" s="80">
        <f>IF(AB418="-","-",AB418*INDEX('3c Mappings'!$C$8:$O$21,MATCH($C523,'3c Mappings'!$B$8:$B$21,0),MATCH($B523,'3c Mappings'!$C$7:$O$7,0)))</f>
        <v>0</v>
      </c>
      <c r="AC523" s="80">
        <f>IF(AC418="-","-",AC418*INDEX('3c Mappings'!$C$8:$O$21,MATCH($C523,'3c Mappings'!$B$8:$B$21,0),MATCH($B523,'3c Mappings'!$C$7:$O$7,0)))</f>
        <v>0</v>
      </c>
      <c r="AD523" s="80">
        <f>IF(AD418="-","-",AD418*INDEX('3c Mappings'!$C$8:$O$21,MATCH($C523,'3c Mappings'!$B$8:$B$21,0),MATCH($B523,'3c Mappings'!$C$7:$O$7,0)))</f>
        <v>0</v>
      </c>
      <c r="AE523" s="80">
        <f>IF(AE418="-","-",AE418*INDEX('3c Mappings'!$C$8:$O$21,MATCH($C523,'3c Mappings'!$B$8:$B$21,0),MATCH($B523,'3c Mappings'!$C$7:$O$7,0)))</f>
        <v>0</v>
      </c>
      <c r="AF523" s="80">
        <f>IF(AF418="-","-",AF418*INDEX('3c Mappings'!$C$8:$O$21,MATCH($C523,'3c Mappings'!$B$8:$B$21,0),MATCH($B523,'3c Mappings'!$C$7:$O$7,0)))</f>
        <v>0</v>
      </c>
      <c r="AG523" s="80">
        <f>IF(AG418="-","-",AG418*INDEX('3c Mappings'!$C$8:$O$21,MATCH($C523,'3c Mappings'!$B$8:$B$21,0),MATCH($B523,'3c Mappings'!$C$7:$O$7,0)))</f>
        <v>0</v>
      </c>
      <c r="AH523" s="80" t="str">
        <f>IF(AH418="-","-",AH418*INDEX('3c Mappings'!$C$8:$O$21,MATCH($C523,'3c Mappings'!$B$8:$B$21,0),MATCH($B523,'3c Mappings'!$C$7:$O$7,0)))</f>
        <v>-</v>
      </c>
      <c r="AI523" s="80" t="str">
        <f>IF(AI418="-","-",AI418*INDEX('3c Mappings'!$C$8:$O$21,MATCH($C523,'3c Mappings'!$B$8:$B$21,0),MATCH($B523,'3c Mappings'!$C$7:$O$7,0)))</f>
        <v>-</v>
      </c>
      <c r="AJ523" s="80" t="str">
        <f>IF(AJ418="-","-",AJ418*INDEX('3c Mappings'!$C$8:$O$21,MATCH($C523,'3c Mappings'!$B$8:$B$21,0),MATCH($B523,'3c Mappings'!$C$7:$O$7,0)))</f>
        <v>-</v>
      </c>
      <c r="AK523" s="80" t="str">
        <f>IF(AK418="-","-",AK418*INDEX('3c Mappings'!$C$8:$O$21,MATCH($C523,'3c Mappings'!$B$8:$B$21,0),MATCH($B523,'3c Mappings'!$C$7:$O$7,0)))</f>
        <v>-</v>
      </c>
      <c r="AL523" s="80" t="str">
        <f>IF(AL418="-","-",AL418*INDEX('3c Mappings'!$C$8:$O$21,MATCH($C523,'3c Mappings'!$B$8:$B$21,0),MATCH($B523,'3c Mappings'!$C$7:$O$7,0)))</f>
        <v>-</v>
      </c>
      <c r="AM523" s="80" t="str">
        <f>IF(AM418="-","-",AM418*INDEX('3c Mappings'!$C$8:$O$21,MATCH($C523,'3c Mappings'!$B$8:$B$21,0),MATCH($B523,'3c Mappings'!$C$7:$O$7,0)))</f>
        <v>-</v>
      </c>
      <c r="AN523" s="80" t="str">
        <f>IF(AN418="-","-",AN418*INDEX('3c Mappings'!$C$8:$O$21,MATCH($C523,'3c Mappings'!$B$8:$B$21,0),MATCH($B523,'3c Mappings'!$C$7:$O$7,0)))</f>
        <v>-</v>
      </c>
      <c r="AO523" s="80" t="str">
        <f>IF(AO418="-","-",AO418*INDEX('3c Mappings'!$C$8:$O$21,MATCH($C523,'3c Mappings'!$B$8:$B$21,0),MATCH($B523,'3c Mappings'!$C$7:$O$7,0)))</f>
        <v>-</v>
      </c>
      <c r="AP523" s="80" t="str">
        <f>IF(AP418="-","-",AP418*INDEX('3c Mappings'!$C$8:$O$21,MATCH($C523,'3c Mappings'!$B$8:$B$21,0),MATCH($B523,'3c Mappings'!$C$7:$O$7,0)))</f>
        <v>-</v>
      </c>
      <c r="AQ523" s="80" t="str">
        <f>IF(AQ418="-","-",AQ418*INDEX('3c Mappings'!$C$8:$O$21,MATCH($C523,'3c Mappings'!$B$8:$B$21,0),MATCH($B523,'3c Mappings'!$C$7:$O$7,0)))</f>
        <v>-</v>
      </c>
      <c r="AR523" s="80" t="str">
        <f>IF(AR418="-","-",AR418*INDEX('3c Mappings'!$C$8:$O$21,MATCH($C523,'3c Mappings'!$B$8:$B$21,0),MATCH($B523,'3c Mappings'!$C$7:$O$7,0)))</f>
        <v>-</v>
      </c>
      <c r="AS523" s="80" t="str">
        <f>IF(AS418="-","-",AS418*INDEX('3c Mappings'!$C$8:$O$21,MATCH($C523,'3c Mappings'!$B$8:$B$21,0),MATCH($B523,'3c Mappings'!$C$7:$O$7,0)))</f>
        <v>-</v>
      </c>
      <c r="AT523" s="80" t="str">
        <f>IF(AT418="-","-",AT418*INDEX('3c Mappings'!$C$8:$O$21,MATCH($C523,'3c Mappings'!$B$8:$B$21,0),MATCH($B523,'3c Mappings'!$C$7:$O$7,0)))</f>
        <v>-</v>
      </c>
      <c r="AU523" s="80" t="str">
        <f>IF(AU418="-","-",AU418*INDEX('3c Mappings'!$C$8:$O$21,MATCH($C523,'3c Mappings'!$B$8:$B$21,0),MATCH($B523,'3c Mappings'!$C$7:$O$7,0)))</f>
        <v>-</v>
      </c>
      <c r="AV523" s="80" t="str">
        <f>IF(AV418="-","-",AV418*INDEX('3c Mappings'!$C$8:$O$21,MATCH($C523,'3c Mappings'!$B$8:$B$21,0),MATCH($B523,'3c Mappings'!$C$7:$O$7,0)))</f>
        <v>-</v>
      </c>
      <c r="AW523" s="80" t="str">
        <f>IF(AW418="-","-",AW418*INDEX('3c Mappings'!$C$8:$O$21,MATCH($C523,'3c Mappings'!$B$8:$B$21,0),MATCH($B523,'3c Mappings'!$C$7:$O$7,0)))</f>
        <v>-</v>
      </c>
      <c r="AX523" s="80" t="str">
        <f>IF(AX418="-","-",AX418*INDEX('3c Mappings'!$C$8:$O$21,MATCH($C523,'3c Mappings'!$B$8:$B$21,0),MATCH($B523,'3c Mappings'!$C$7:$O$7,0)))</f>
        <v>-</v>
      </c>
      <c r="AY523" s="80" t="str">
        <f>IF(AY418="-","-",AY418*INDEX('3c Mappings'!$C$8:$O$21,MATCH($C523,'3c Mappings'!$B$8:$B$21,0),MATCH($B523,'3c Mappings'!$C$7:$O$7,0)))</f>
        <v>-</v>
      </c>
      <c r="AZ523" s="80" t="str">
        <f>IF(AZ418="-","-",AZ418*INDEX('3c Mappings'!$C$8:$O$21,MATCH($C523,'3c Mappings'!$B$8:$B$21,0),MATCH($B523,'3c Mappings'!$C$7:$O$7,0)))</f>
        <v>-</v>
      </c>
      <c r="BA523" s="80" t="str">
        <f>IF(BA418="-","-",BA418*INDEX('3c Mappings'!$C$8:$O$21,MATCH($C523,'3c Mappings'!$B$8:$B$21,0),MATCH($B523,'3c Mappings'!$C$7:$O$7,0)))</f>
        <v>-</v>
      </c>
      <c r="BB523" s="80" t="str">
        <f>IF(BB418="-","-",BB418*INDEX('3c Mappings'!$C$8:$O$21,MATCH($C523,'3c Mappings'!$B$8:$B$21,0),MATCH($B523,'3c Mappings'!$C$7:$O$7,0)))</f>
        <v>-</v>
      </c>
    </row>
    <row r="524" spans="1:54" s="14" customFormat="1" ht="11.45">
      <c r="A524" s="10"/>
      <c r="B524" s="72" t="s">
        <v>205</v>
      </c>
      <c r="C524" s="150" t="s">
        <v>182</v>
      </c>
      <c r="D524" s="213"/>
      <c r="E524" s="29"/>
      <c r="F524" s="80"/>
      <c r="G524" s="80"/>
      <c r="H524" s="80"/>
      <c r="I524" s="80"/>
      <c r="J524" s="80"/>
      <c r="K524" s="80"/>
      <c r="L524" s="80"/>
      <c r="M524" s="80"/>
      <c r="N524" s="82"/>
      <c r="O524" s="80"/>
      <c r="P524" s="80"/>
      <c r="Q524" s="80"/>
      <c r="R524" s="80"/>
      <c r="S524" s="80"/>
      <c r="T524" s="80"/>
      <c r="U524" s="80"/>
      <c r="V524" s="80">
        <f>IF(V419="-","-",V419*INDEX('3c Mappings'!$C$8:$O$21,MATCH($C524,'3c Mappings'!$B$8:$B$21,0),MATCH($B524,'3c Mappings'!$C$7:$O$7,0)))</f>
        <v>0</v>
      </c>
      <c r="W524" s="80">
        <f>IF(W419="-","-",W419*INDEX('3c Mappings'!$C$8:$O$21,MATCH($C524,'3c Mappings'!$B$8:$B$21,0),MATCH($B524,'3c Mappings'!$C$7:$O$7,0)))</f>
        <v>0</v>
      </c>
      <c r="X524" s="80">
        <f>IF(X419="-","-",X419*INDEX('3c Mappings'!$C$8:$O$21,MATCH($C524,'3c Mappings'!$B$8:$B$21,0),MATCH($B524,'3c Mappings'!$C$7:$O$7,0)))</f>
        <v>0</v>
      </c>
      <c r="Y524" s="80">
        <f>IF(Y419="-","-",Y419*INDEX('3c Mappings'!$C$8:$O$21,MATCH($C524,'3c Mappings'!$B$8:$B$21,0),MATCH($B524,'3c Mappings'!$C$7:$O$7,0)))</f>
        <v>0</v>
      </c>
      <c r="Z524" s="80">
        <f>IF(Z419="-","-",Z419*INDEX('3c Mappings'!$C$8:$O$21,MATCH($C524,'3c Mappings'!$B$8:$B$21,0),MATCH($B524,'3c Mappings'!$C$7:$O$7,0)))</f>
        <v>0</v>
      </c>
      <c r="AA524" s="80">
        <f>IF(AA419="-","-",AA419*INDEX('3c Mappings'!$C$8:$O$21,MATCH($C524,'3c Mappings'!$B$8:$B$21,0),MATCH($B524,'3c Mappings'!$C$7:$O$7,0)))</f>
        <v>0</v>
      </c>
      <c r="AB524" s="80">
        <f>IF(AB419="-","-",AB419*INDEX('3c Mappings'!$C$8:$O$21,MATCH($C524,'3c Mappings'!$B$8:$B$21,0),MATCH($B524,'3c Mappings'!$C$7:$O$7,0)))</f>
        <v>0</v>
      </c>
      <c r="AC524" s="80">
        <f>IF(AC419="-","-",AC419*INDEX('3c Mappings'!$C$8:$O$21,MATCH($C524,'3c Mappings'!$B$8:$B$21,0),MATCH($B524,'3c Mappings'!$C$7:$O$7,0)))</f>
        <v>0</v>
      </c>
      <c r="AD524" s="80">
        <f>IF(AD419="-","-",AD419*INDEX('3c Mappings'!$C$8:$O$21,MATCH($C524,'3c Mappings'!$B$8:$B$21,0),MATCH($B524,'3c Mappings'!$C$7:$O$7,0)))</f>
        <v>0</v>
      </c>
      <c r="AE524" s="80">
        <f>IF(AE419="-","-",AE419*INDEX('3c Mappings'!$C$8:$O$21,MATCH($C524,'3c Mappings'!$B$8:$B$21,0),MATCH($B524,'3c Mappings'!$C$7:$O$7,0)))</f>
        <v>0</v>
      </c>
      <c r="AF524" s="80">
        <f>IF(AF419="-","-",AF419*INDEX('3c Mappings'!$C$8:$O$21,MATCH($C524,'3c Mappings'!$B$8:$B$21,0),MATCH($B524,'3c Mappings'!$C$7:$O$7,0)))</f>
        <v>0</v>
      </c>
      <c r="AG524" s="80">
        <f>IF(AG419="-","-",AG419*INDEX('3c Mappings'!$C$8:$O$21,MATCH($C524,'3c Mappings'!$B$8:$B$21,0),MATCH($B524,'3c Mappings'!$C$7:$O$7,0)))</f>
        <v>0</v>
      </c>
      <c r="AH524" s="80" t="str">
        <f>IF(AH419="-","-",AH419*INDEX('3c Mappings'!$C$8:$O$21,MATCH($C524,'3c Mappings'!$B$8:$B$21,0),MATCH($B524,'3c Mappings'!$C$7:$O$7,0)))</f>
        <v>-</v>
      </c>
      <c r="AI524" s="80" t="str">
        <f>IF(AI419="-","-",AI419*INDEX('3c Mappings'!$C$8:$O$21,MATCH($C524,'3c Mappings'!$B$8:$B$21,0),MATCH($B524,'3c Mappings'!$C$7:$O$7,0)))</f>
        <v>-</v>
      </c>
      <c r="AJ524" s="80" t="str">
        <f>IF(AJ419="-","-",AJ419*INDEX('3c Mappings'!$C$8:$O$21,MATCH($C524,'3c Mappings'!$B$8:$B$21,0),MATCH($B524,'3c Mappings'!$C$7:$O$7,0)))</f>
        <v>-</v>
      </c>
      <c r="AK524" s="80" t="str">
        <f>IF(AK419="-","-",AK419*INDEX('3c Mappings'!$C$8:$O$21,MATCH($C524,'3c Mappings'!$B$8:$B$21,0),MATCH($B524,'3c Mappings'!$C$7:$O$7,0)))</f>
        <v>-</v>
      </c>
      <c r="AL524" s="80" t="str">
        <f>IF(AL419="-","-",AL419*INDEX('3c Mappings'!$C$8:$O$21,MATCH($C524,'3c Mappings'!$B$8:$B$21,0),MATCH($B524,'3c Mappings'!$C$7:$O$7,0)))</f>
        <v>-</v>
      </c>
      <c r="AM524" s="80" t="str">
        <f>IF(AM419="-","-",AM419*INDEX('3c Mappings'!$C$8:$O$21,MATCH($C524,'3c Mappings'!$B$8:$B$21,0),MATCH($B524,'3c Mappings'!$C$7:$O$7,0)))</f>
        <v>-</v>
      </c>
      <c r="AN524" s="80" t="str">
        <f>IF(AN419="-","-",AN419*INDEX('3c Mappings'!$C$8:$O$21,MATCH($C524,'3c Mappings'!$B$8:$B$21,0),MATCH($B524,'3c Mappings'!$C$7:$O$7,0)))</f>
        <v>-</v>
      </c>
      <c r="AO524" s="80" t="str">
        <f>IF(AO419="-","-",AO419*INDEX('3c Mappings'!$C$8:$O$21,MATCH($C524,'3c Mappings'!$B$8:$B$21,0),MATCH($B524,'3c Mappings'!$C$7:$O$7,0)))</f>
        <v>-</v>
      </c>
      <c r="AP524" s="80" t="str">
        <f>IF(AP419="-","-",AP419*INDEX('3c Mappings'!$C$8:$O$21,MATCH($C524,'3c Mappings'!$B$8:$B$21,0),MATCH($B524,'3c Mappings'!$C$7:$O$7,0)))</f>
        <v>-</v>
      </c>
      <c r="AQ524" s="80" t="str">
        <f>IF(AQ419="-","-",AQ419*INDEX('3c Mappings'!$C$8:$O$21,MATCH($C524,'3c Mappings'!$B$8:$B$21,0),MATCH($B524,'3c Mappings'!$C$7:$O$7,0)))</f>
        <v>-</v>
      </c>
      <c r="AR524" s="80" t="str">
        <f>IF(AR419="-","-",AR419*INDEX('3c Mappings'!$C$8:$O$21,MATCH($C524,'3c Mappings'!$B$8:$B$21,0),MATCH($B524,'3c Mappings'!$C$7:$O$7,0)))</f>
        <v>-</v>
      </c>
      <c r="AS524" s="80" t="str">
        <f>IF(AS419="-","-",AS419*INDEX('3c Mappings'!$C$8:$O$21,MATCH($C524,'3c Mappings'!$B$8:$B$21,0),MATCH($B524,'3c Mappings'!$C$7:$O$7,0)))</f>
        <v>-</v>
      </c>
      <c r="AT524" s="80" t="str">
        <f>IF(AT419="-","-",AT419*INDEX('3c Mappings'!$C$8:$O$21,MATCH($C524,'3c Mappings'!$B$8:$B$21,0),MATCH($B524,'3c Mappings'!$C$7:$O$7,0)))</f>
        <v>-</v>
      </c>
      <c r="AU524" s="80" t="str">
        <f>IF(AU419="-","-",AU419*INDEX('3c Mappings'!$C$8:$O$21,MATCH($C524,'3c Mappings'!$B$8:$B$21,0),MATCH($B524,'3c Mappings'!$C$7:$O$7,0)))</f>
        <v>-</v>
      </c>
      <c r="AV524" s="80" t="str">
        <f>IF(AV419="-","-",AV419*INDEX('3c Mappings'!$C$8:$O$21,MATCH($C524,'3c Mappings'!$B$8:$B$21,0),MATCH($B524,'3c Mappings'!$C$7:$O$7,0)))</f>
        <v>-</v>
      </c>
      <c r="AW524" s="80" t="str">
        <f>IF(AW419="-","-",AW419*INDEX('3c Mappings'!$C$8:$O$21,MATCH($C524,'3c Mappings'!$B$8:$B$21,0),MATCH($B524,'3c Mappings'!$C$7:$O$7,0)))</f>
        <v>-</v>
      </c>
      <c r="AX524" s="80" t="str">
        <f>IF(AX419="-","-",AX419*INDEX('3c Mappings'!$C$8:$O$21,MATCH($C524,'3c Mappings'!$B$8:$B$21,0),MATCH($B524,'3c Mappings'!$C$7:$O$7,0)))</f>
        <v>-</v>
      </c>
      <c r="AY524" s="80" t="str">
        <f>IF(AY419="-","-",AY419*INDEX('3c Mappings'!$C$8:$O$21,MATCH($C524,'3c Mappings'!$B$8:$B$21,0),MATCH($B524,'3c Mappings'!$C$7:$O$7,0)))</f>
        <v>-</v>
      </c>
      <c r="AZ524" s="80" t="str">
        <f>IF(AZ419="-","-",AZ419*INDEX('3c Mappings'!$C$8:$O$21,MATCH($C524,'3c Mappings'!$B$8:$B$21,0),MATCH($B524,'3c Mappings'!$C$7:$O$7,0)))</f>
        <v>-</v>
      </c>
      <c r="BA524" s="80" t="str">
        <f>IF(BA419="-","-",BA419*INDEX('3c Mappings'!$C$8:$O$21,MATCH($C524,'3c Mappings'!$B$8:$B$21,0),MATCH($B524,'3c Mappings'!$C$7:$O$7,0)))</f>
        <v>-</v>
      </c>
      <c r="BB524" s="80" t="str">
        <f>IF(BB419="-","-",BB419*INDEX('3c Mappings'!$C$8:$O$21,MATCH($C524,'3c Mappings'!$B$8:$B$21,0),MATCH($B524,'3c Mappings'!$C$7:$O$7,0)))</f>
        <v>-</v>
      </c>
    </row>
    <row r="525" spans="1:54" s="14" customFormat="1" ht="11.45">
      <c r="A525" s="10"/>
      <c r="B525" s="72" t="s">
        <v>206</v>
      </c>
      <c r="C525" s="150" t="s">
        <v>182</v>
      </c>
      <c r="D525" s="213"/>
      <c r="E525" s="29"/>
      <c r="F525" s="80"/>
      <c r="G525" s="80"/>
      <c r="H525" s="80"/>
      <c r="I525" s="80"/>
      <c r="J525" s="80"/>
      <c r="K525" s="80"/>
      <c r="L525" s="80"/>
      <c r="M525" s="80"/>
      <c r="N525" s="82"/>
      <c r="O525" s="80"/>
      <c r="P525" s="80"/>
      <c r="Q525" s="80"/>
      <c r="R525" s="80"/>
      <c r="S525" s="80"/>
      <c r="T525" s="80"/>
      <c r="U525" s="80"/>
      <c r="V525" s="80">
        <f>IF(V420="-","-",V420*INDEX('3c Mappings'!$C$8:$O$21,MATCH($C525,'3c Mappings'!$B$8:$B$21,0),MATCH($B525,'3c Mappings'!$C$7:$O$7,0)))</f>
        <v>3.4841079705302707</v>
      </c>
      <c r="W525" s="80">
        <f>IF(W420="-","-",W420*INDEX('3c Mappings'!$C$8:$O$21,MATCH($C525,'3c Mappings'!$B$8:$B$21,0),MATCH($B525,'3c Mappings'!$C$7:$O$7,0)))</f>
        <v>4.3565906499736293</v>
      </c>
      <c r="X525" s="80">
        <f>IF(X420="-","-",X420*INDEX('3c Mappings'!$C$8:$O$21,MATCH($C525,'3c Mappings'!$B$8:$B$21,0),MATCH($B525,'3c Mappings'!$C$7:$O$7,0)))</f>
        <v>3.1562569469369937</v>
      </c>
      <c r="Y525" s="80">
        <f>IF(Y420="-","-",Y420*INDEX('3c Mappings'!$C$8:$O$21,MATCH($C525,'3c Mappings'!$B$8:$B$21,0),MATCH($B525,'3c Mappings'!$C$7:$O$7,0)))</f>
        <v>3.1562569469369937</v>
      </c>
      <c r="Z525" s="80">
        <f>IF(Z420="-","-",Z420*INDEX('3c Mappings'!$C$8:$O$21,MATCH($C525,'3c Mappings'!$B$8:$B$21,0),MATCH($B525,'3c Mappings'!$C$7:$O$7,0)))</f>
        <v>3.816702003089337</v>
      </c>
      <c r="AA525" s="80">
        <f>IF(AA420="-","-",AA420*INDEX('3c Mappings'!$C$8:$O$21,MATCH($C525,'3c Mappings'!$B$8:$B$21,0),MATCH($B525,'3c Mappings'!$C$7:$O$7,0)))</f>
        <v>3.816702003089337</v>
      </c>
      <c r="AB525" s="80">
        <f>IF(AB420="-","-",AB420*INDEX('3c Mappings'!$C$8:$O$21,MATCH($C525,'3c Mappings'!$B$8:$B$21,0),MATCH($B525,'3c Mappings'!$C$7:$O$7,0)))</f>
        <v>3.5798454575872851</v>
      </c>
      <c r="AC525" s="80">
        <f>IF(AC420="-","-",AC420*INDEX('3c Mappings'!$C$8:$O$21,MATCH($C525,'3c Mappings'!$B$8:$B$21,0),MATCH($B525,'3c Mappings'!$C$7:$O$7,0)))</f>
        <v>3.5798454575872851</v>
      </c>
      <c r="AD525" s="80">
        <f>IF(AD420="-","-",AD420*INDEX('3c Mappings'!$C$8:$O$21,MATCH($C525,'3c Mappings'!$B$8:$B$21,0),MATCH($B525,'3c Mappings'!$C$7:$O$7,0)))</f>
        <v>1.987825269599004</v>
      </c>
      <c r="AE525" s="80">
        <f>IF(AE420="-","-",AE420*INDEX('3c Mappings'!$C$8:$O$21,MATCH($C525,'3c Mappings'!$B$8:$B$21,0),MATCH($B525,'3c Mappings'!$C$7:$O$7,0)))</f>
        <v>1.987825269599004</v>
      </c>
      <c r="AF525" s="80">
        <f>IF(AF420="-","-",AF420*INDEX('3c Mappings'!$C$8:$O$21,MATCH($C525,'3c Mappings'!$B$8:$B$21,0),MATCH($B525,'3c Mappings'!$C$7:$O$7,0)))</f>
        <v>3.6921425871076856</v>
      </c>
      <c r="AG525" s="80">
        <f>IF(AG420="-","-",AG420*INDEX('3c Mappings'!$C$8:$O$21,MATCH($C525,'3c Mappings'!$B$8:$B$21,0),MATCH($B525,'3c Mappings'!$C$7:$O$7,0)))</f>
        <v>3.6921425871076856</v>
      </c>
      <c r="AH525" s="80" t="str">
        <f>IF(AH420="-","-",AH420*INDEX('3c Mappings'!$C$8:$O$21,MATCH($C525,'3c Mappings'!$B$8:$B$21,0),MATCH($B525,'3c Mappings'!$C$7:$O$7,0)))</f>
        <v>-</v>
      </c>
      <c r="AI525" s="80" t="str">
        <f>IF(AI420="-","-",AI420*INDEX('3c Mappings'!$C$8:$O$21,MATCH($C525,'3c Mappings'!$B$8:$B$21,0),MATCH($B525,'3c Mappings'!$C$7:$O$7,0)))</f>
        <v>-</v>
      </c>
      <c r="AJ525" s="80" t="str">
        <f>IF(AJ420="-","-",AJ420*INDEX('3c Mappings'!$C$8:$O$21,MATCH($C525,'3c Mappings'!$B$8:$B$21,0),MATCH($B525,'3c Mappings'!$C$7:$O$7,0)))</f>
        <v>-</v>
      </c>
      <c r="AK525" s="80" t="str">
        <f>IF(AK420="-","-",AK420*INDEX('3c Mappings'!$C$8:$O$21,MATCH($C525,'3c Mappings'!$B$8:$B$21,0),MATCH($B525,'3c Mappings'!$C$7:$O$7,0)))</f>
        <v>-</v>
      </c>
      <c r="AL525" s="80" t="str">
        <f>IF(AL420="-","-",AL420*INDEX('3c Mappings'!$C$8:$O$21,MATCH($C525,'3c Mappings'!$B$8:$B$21,0),MATCH($B525,'3c Mappings'!$C$7:$O$7,0)))</f>
        <v>-</v>
      </c>
      <c r="AM525" s="80" t="str">
        <f>IF(AM420="-","-",AM420*INDEX('3c Mappings'!$C$8:$O$21,MATCH($C525,'3c Mappings'!$B$8:$B$21,0),MATCH($B525,'3c Mappings'!$C$7:$O$7,0)))</f>
        <v>-</v>
      </c>
      <c r="AN525" s="80" t="str">
        <f>IF(AN420="-","-",AN420*INDEX('3c Mappings'!$C$8:$O$21,MATCH($C525,'3c Mappings'!$B$8:$B$21,0),MATCH($B525,'3c Mappings'!$C$7:$O$7,0)))</f>
        <v>-</v>
      </c>
      <c r="AO525" s="80" t="str">
        <f>IF(AO420="-","-",AO420*INDEX('3c Mappings'!$C$8:$O$21,MATCH($C525,'3c Mappings'!$B$8:$B$21,0),MATCH($B525,'3c Mappings'!$C$7:$O$7,0)))</f>
        <v>-</v>
      </c>
      <c r="AP525" s="80" t="str">
        <f>IF(AP420="-","-",AP420*INDEX('3c Mappings'!$C$8:$O$21,MATCH($C525,'3c Mappings'!$B$8:$B$21,0),MATCH($B525,'3c Mappings'!$C$7:$O$7,0)))</f>
        <v>-</v>
      </c>
      <c r="AQ525" s="80" t="str">
        <f>IF(AQ420="-","-",AQ420*INDEX('3c Mappings'!$C$8:$O$21,MATCH($C525,'3c Mappings'!$B$8:$B$21,0),MATCH($B525,'3c Mappings'!$C$7:$O$7,0)))</f>
        <v>-</v>
      </c>
      <c r="AR525" s="80" t="str">
        <f>IF(AR420="-","-",AR420*INDEX('3c Mappings'!$C$8:$O$21,MATCH($C525,'3c Mappings'!$B$8:$B$21,0),MATCH($B525,'3c Mappings'!$C$7:$O$7,0)))</f>
        <v>-</v>
      </c>
      <c r="AS525" s="80" t="str">
        <f>IF(AS420="-","-",AS420*INDEX('3c Mappings'!$C$8:$O$21,MATCH($C525,'3c Mappings'!$B$8:$B$21,0),MATCH($B525,'3c Mappings'!$C$7:$O$7,0)))</f>
        <v>-</v>
      </c>
      <c r="AT525" s="80" t="str">
        <f>IF(AT420="-","-",AT420*INDEX('3c Mappings'!$C$8:$O$21,MATCH($C525,'3c Mappings'!$B$8:$B$21,0),MATCH($B525,'3c Mappings'!$C$7:$O$7,0)))</f>
        <v>-</v>
      </c>
      <c r="AU525" s="80" t="str">
        <f>IF(AU420="-","-",AU420*INDEX('3c Mappings'!$C$8:$O$21,MATCH($C525,'3c Mappings'!$B$8:$B$21,0),MATCH($B525,'3c Mappings'!$C$7:$O$7,0)))</f>
        <v>-</v>
      </c>
      <c r="AV525" s="80" t="str">
        <f>IF(AV420="-","-",AV420*INDEX('3c Mappings'!$C$8:$O$21,MATCH($C525,'3c Mappings'!$B$8:$B$21,0),MATCH($B525,'3c Mappings'!$C$7:$O$7,0)))</f>
        <v>-</v>
      </c>
      <c r="AW525" s="80" t="str">
        <f>IF(AW420="-","-",AW420*INDEX('3c Mappings'!$C$8:$O$21,MATCH($C525,'3c Mappings'!$B$8:$B$21,0),MATCH($B525,'3c Mappings'!$C$7:$O$7,0)))</f>
        <v>-</v>
      </c>
      <c r="AX525" s="80" t="str">
        <f>IF(AX420="-","-",AX420*INDEX('3c Mappings'!$C$8:$O$21,MATCH($C525,'3c Mappings'!$B$8:$B$21,0),MATCH($B525,'3c Mappings'!$C$7:$O$7,0)))</f>
        <v>-</v>
      </c>
      <c r="AY525" s="80" t="str">
        <f>IF(AY420="-","-",AY420*INDEX('3c Mappings'!$C$8:$O$21,MATCH($C525,'3c Mappings'!$B$8:$B$21,0),MATCH($B525,'3c Mappings'!$C$7:$O$7,0)))</f>
        <v>-</v>
      </c>
      <c r="AZ525" s="80" t="str">
        <f>IF(AZ420="-","-",AZ420*INDEX('3c Mappings'!$C$8:$O$21,MATCH($C525,'3c Mappings'!$B$8:$B$21,0),MATCH($B525,'3c Mappings'!$C$7:$O$7,0)))</f>
        <v>-</v>
      </c>
      <c r="BA525" s="80" t="str">
        <f>IF(BA420="-","-",BA420*INDEX('3c Mappings'!$C$8:$O$21,MATCH($C525,'3c Mappings'!$B$8:$B$21,0),MATCH($B525,'3c Mappings'!$C$7:$O$7,0)))</f>
        <v>-</v>
      </c>
      <c r="BB525" s="80" t="str">
        <f>IF(BB420="-","-",BB420*INDEX('3c Mappings'!$C$8:$O$21,MATCH($C525,'3c Mappings'!$B$8:$B$21,0),MATCH($B525,'3c Mappings'!$C$7:$O$7,0)))</f>
        <v>-</v>
      </c>
    </row>
    <row r="526" spans="1:54" s="14" customFormat="1" ht="11.45">
      <c r="A526" s="10"/>
      <c r="B526" s="72" t="s">
        <v>207</v>
      </c>
      <c r="C526" s="150" t="s">
        <v>182</v>
      </c>
      <c r="D526" s="213"/>
      <c r="E526" s="29"/>
      <c r="F526" s="80"/>
      <c r="G526" s="80"/>
      <c r="H526" s="80"/>
      <c r="I526" s="80"/>
      <c r="J526" s="80"/>
      <c r="K526" s="80"/>
      <c r="L526" s="80"/>
      <c r="M526" s="80"/>
      <c r="N526" s="82"/>
      <c r="O526" s="80"/>
      <c r="P526" s="80"/>
      <c r="Q526" s="80"/>
      <c r="R526" s="80"/>
      <c r="S526" s="80"/>
      <c r="T526" s="80"/>
      <c r="U526" s="80"/>
      <c r="V526" s="80">
        <f>IF(V421="-","-",V421*INDEX('3c Mappings'!$C$8:$O$21,MATCH($C526,'3c Mappings'!$B$8:$B$21,0),MATCH($B526,'3c Mappings'!$C$7:$O$7,0)))</f>
        <v>0</v>
      </c>
      <c r="W526" s="80">
        <f>IF(W421="-","-",W421*INDEX('3c Mappings'!$C$8:$O$21,MATCH($C526,'3c Mappings'!$B$8:$B$21,0),MATCH($B526,'3c Mappings'!$C$7:$O$7,0)))</f>
        <v>0</v>
      </c>
      <c r="X526" s="80">
        <f>IF(X421="-","-",X421*INDEX('3c Mappings'!$C$8:$O$21,MATCH($C526,'3c Mappings'!$B$8:$B$21,0),MATCH($B526,'3c Mappings'!$C$7:$O$7,0)))</f>
        <v>0</v>
      </c>
      <c r="Y526" s="80">
        <f>IF(Y421="-","-",Y421*INDEX('3c Mappings'!$C$8:$O$21,MATCH($C526,'3c Mappings'!$B$8:$B$21,0),MATCH($B526,'3c Mappings'!$C$7:$O$7,0)))</f>
        <v>0</v>
      </c>
      <c r="Z526" s="80">
        <f>IF(Z421="-","-",Z421*INDEX('3c Mappings'!$C$8:$O$21,MATCH($C526,'3c Mappings'!$B$8:$B$21,0),MATCH($B526,'3c Mappings'!$C$7:$O$7,0)))</f>
        <v>0</v>
      </c>
      <c r="AA526" s="80">
        <f>IF(AA421="-","-",AA421*INDEX('3c Mappings'!$C$8:$O$21,MATCH($C526,'3c Mappings'!$B$8:$B$21,0),MATCH($B526,'3c Mappings'!$C$7:$O$7,0)))</f>
        <v>0</v>
      </c>
      <c r="AB526" s="80">
        <f>IF(AB421="-","-",AB421*INDEX('3c Mappings'!$C$8:$O$21,MATCH($C526,'3c Mappings'!$B$8:$B$21,0),MATCH($B526,'3c Mappings'!$C$7:$O$7,0)))</f>
        <v>0</v>
      </c>
      <c r="AC526" s="80">
        <f>IF(AC421="-","-",AC421*INDEX('3c Mappings'!$C$8:$O$21,MATCH($C526,'3c Mappings'!$B$8:$B$21,0),MATCH($B526,'3c Mappings'!$C$7:$O$7,0)))</f>
        <v>0</v>
      </c>
      <c r="AD526" s="80">
        <f>IF(AD421="-","-",AD421*INDEX('3c Mappings'!$C$8:$O$21,MATCH($C526,'3c Mappings'!$B$8:$B$21,0),MATCH($B526,'3c Mappings'!$C$7:$O$7,0)))</f>
        <v>0</v>
      </c>
      <c r="AE526" s="80">
        <f>IF(AE421="-","-",AE421*INDEX('3c Mappings'!$C$8:$O$21,MATCH($C526,'3c Mappings'!$B$8:$B$21,0),MATCH($B526,'3c Mappings'!$C$7:$O$7,0)))</f>
        <v>0</v>
      </c>
      <c r="AF526" s="80">
        <f>IF(AF421="-","-",AF421*INDEX('3c Mappings'!$C$8:$O$21,MATCH($C526,'3c Mappings'!$B$8:$B$21,0),MATCH($B526,'3c Mappings'!$C$7:$O$7,0)))</f>
        <v>0</v>
      </c>
      <c r="AG526" s="80">
        <f>IF(AG421="-","-",AG421*INDEX('3c Mappings'!$C$8:$O$21,MATCH($C526,'3c Mappings'!$B$8:$B$21,0),MATCH($B526,'3c Mappings'!$C$7:$O$7,0)))</f>
        <v>0</v>
      </c>
      <c r="AH526" s="80" t="str">
        <f>IF(AH421="-","-",AH421*INDEX('3c Mappings'!$C$8:$O$21,MATCH($C526,'3c Mappings'!$B$8:$B$21,0),MATCH($B526,'3c Mappings'!$C$7:$O$7,0)))</f>
        <v>-</v>
      </c>
      <c r="AI526" s="80" t="str">
        <f>IF(AI421="-","-",AI421*INDEX('3c Mappings'!$C$8:$O$21,MATCH($C526,'3c Mappings'!$B$8:$B$21,0),MATCH($B526,'3c Mappings'!$C$7:$O$7,0)))</f>
        <v>-</v>
      </c>
      <c r="AJ526" s="80" t="str">
        <f>IF(AJ421="-","-",AJ421*INDEX('3c Mappings'!$C$8:$O$21,MATCH($C526,'3c Mappings'!$B$8:$B$21,0),MATCH($B526,'3c Mappings'!$C$7:$O$7,0)))</f>
        <v>-</v>
      </c>
      <c r="AK526" s="80" t="str">
        <f>IF(AK421="-","-",AK421*INDEX('3c Mappings'!$C$8:$O$21,MATCH($C526,'3c Mappings'!$B$8:$B$21,0),MATCH($B526,'3c Mappings'!$C$7:$O$7,0)))</f>
        <v>-</v>
      </c>
      <c r="AL526" s="80" t="str">
        <f>IF(AL421="-","-",AL421*INDEX('3c Mappings'!$C$8:$O$21,MATCH($C526,'3c Mappings'!$B$8:$B$21,0),MATCH($B526,'3c Mappings'!$C$7:$O$7,0)))</f>
        <v>-</v>
      </c>
      <c r="AM526" s="80" t="str">
        <f>IF(AM421="-","-",AM421*INDEX('3c Mappings'!$C$8:$O$21,MATCH($C526,'3c Mappings'!$B$8:$B$21,0),MATCH($B526,'3c Mappings'!$C$7:$O$7,0)))</f>
        <v>-</v>
      </c>
      <c r="AN526" s="80" t="str">
        <f>IF(AN421="-","-",AN421*INDEX('3c Mappings'!$C$8:$O$21,MATCH($C526,'3c Mappings'!$B$8:$B$21,0),MATCH($B526,'3c Mappings'!$C$7:$O$7,0)))</f>
        <v>-</v>
      </c>
      <c r="AO526" s="80" t="str">
        <f>IF(AO421="-","-",AO421*INDEX('3c Mappings'!$C$8:$O$21,MATCH($C526,'3c Mappings'!$B$8:$B$21,0),MATCH($B526,'3c Mappings'!$C$7:$O$7,0)))</f>
        <v>-</v>
      </c>
      <c r="AP526" s="80" t="str">
        <f>IF(AP421="-","-",AP421*INDEX('3c Mappings'!$C$8:$O$21,MATCH($C526,'3c Mappings'!$B$8:$B$21,0),MATCH($B526,'3c Mappings'!$C$7:$O$7,0)))</f>
        <v>-</v>
      </c>
      <c r="AQ526" s="80" t="str">
        <f>IF(AQ421="-","-",AQ421*INDEX('3c Mappings'!$C$8:$O$21,MATCH($C526,'3c Mappings'!$B$8:$B$21,0),MATCH($B526,'3c Mappings'!$C$7:$O$7,0)))</f>
        <v>-</v>
      </c>
      <c r="AR526" s="80" t="str">
        <f>IF(AR421="-","-",AR421*INDEX('3c Mappings'!$C$8:$O$21,MATCH($C526,'3c Mappings'!$B$8:$B$21,0),MATCH($B526,'3c Mappings'!$C$7:$O$7,0)))</f>
        <v>-</v>
      </c>
      <c r="AS526" s="80" t="str">
        <f>IF(AS421="-","-",AS421*INDEX('3c Mappings'!$C$8:$O$21,MATCH($C526,'3c Mappings'!$B$8:$B$21,0),MATCH($B526,'3c Mappings'!$C$7:$O$7,0)))</f>
        <v>-</v>
      </c>
      <c r="AT526" s="80" t="str">
        <f>IF(AT421="-","-",AT421*INDEX('3c Mappings'!$C$8:$O$21,MATCH($C526,'3c Mappings'!$B$8:$B$21,0),MATCH($B526,'3c Mappings'!$C$7:$O$7,0)))</f>
        <v>-</v>
      </c>
      <c r="AU526" s="80" t="str">
        <f>IF(AU421="-","-",AU421*INDEX('3c Mappings'!$C$8:$O$21,MATCH($C526,'3c Mappings'!$B$8:$B$21,0),MATCH($B526,'3c Mappings'!$C$7:$O$7,0)))</f>
        <v>-</v>
      </c>
      <c r="AV526" s="80" t="str">
        <f>IF(AV421="-","-",AV421*INDEX('3c Mappings'!$C$8:$O$21,MATCH($C526,'3c Mappings'!$B$8:$B$21,0),MATCH($B526,'3c Mappings'!$C$7:$O$7,0)))</f>
        <v>-</v>
      </c>
      <c r="AW526" s="80" t="str">
        <f>IF(AW421="-","-",AW421*INDEX('3c Mappings'!$C$8:$O$21,MATCH($C526,'3c Mappings'!$B$8:$B$21,0),MATCH($B526,'3c Mappings'!$C$7:$O$7,0)))</f>
        <v>-</v>
      </c>
      <c r="AX526" s="80" t="str">
        <f>IF(AX421="-","-",AX421*INDEX('3c Mappings'!$C$8:$O$21,MATCH($C526,'3c Mappings'!$B$8:$B$21,0),MATCH($B526,'3c Mappings'!$C$7:$O$7,0)))</f>
        <v>-</v>
      </c>
      <c r="AY526" s="80" t="str">
        <f>IF(AY421="-","-",AY421*INDEX('3c Mappings'!$C$8:$O$21,MATCH($C526,'3c Mappings'!$B$8:$B$21,0),MATCH($B526,'3c Mappings'!$C$7:$O$7,0)))</f>
        <v>-</v>
      </c>
      <c r="AZ526" s="80" t="str">
        <f>IF(AZ421="-","-",AZ421*INDEX('3c Mappings'!$C$8:$O$21,MATCH($C526,'3c Mappings'!$B$8:$B$21,0),MATCH($B526,'3c Mappings'!$C$7:$O$7,0)))</f>
        <v>-</v>
      </c>
      <c r="BA526" s="80" t="str">
        <f>IF(BA421="-","-",BA421*INDEX('3c Mappings'!$C$8:$O$21,MATCH($C526,'3c Mappings'!$B$8:$B$21,0),MATCH($B526,'3c Mappings'!$C$7:$O$7,0)))</f>
        <v>-</v>
      </c>
      <c r="BB526" s="80" t="str">
        <f>IF(BB421="-","-",BB421*INDEX('3c Mappings'!$C$8:$O$21,MATCH($C526,'3c Mappings'!$B$8:$B$21,0),MATCH($B526,'3c Mappings'!$C$7:$O$7,0)))</f>
        <v>-</v>
      </c>
    </row>
    <row r="527" spans="1:54" s="14" customFormat="1" ht="11.45">
      <c r="A527" s="10"/>
      <c r="B527" s="72" t="s">
        <v>208</v>
      </c>
      <c r="C527" s="150" t="s">
        <v>182</v>
      </c>
      <c r="D527" s="213"/>
      <c r="E527" s="29"/>
      <c r="F527" s="80"/>
      <c r="G527" s="80"/>
      <c r="H527" s="80"/>
      <c r="I527" s="80"/>
      <c r="J527" s="80"/>
      <c r="K527" s="80"/>
      <c r="L527" s="80"/>
      <c r="M527" s="80"/>
      <c r="N527" s="82"/>
      <c r="O527" s="80"/>
      <c r="P527" s="80"/>
      <c r="Q527" s="80"/>
      <c r="R527" s="80"/>
      <c r="S527" s="80"/>
      <c r="T527" s="80"/>
      <c r="U527" s="80"/>
      <c r="V527" s="80">
        <f>IF(V422="-","-",V422*INDEX('3c Mappings'!$C$8:$O$21,MATCH($C527,'3c Mappings'!$B$8:$B$21,0),MATCH($B527,'3c Mappings'!$C$7:$O$7,0)))</f>
        <v>0</v>
      </c>
      <c r="W527" s="80">
        <f>IF(W422="-","-",W422*INDEX('3c Mappings'!$C$8:$O$21,MATCH($C527,'3c Mappings'!$B$8:$B$21,0),MATCH($B527,'3c Mappings'!$C$7:$O$7,0)))</f>
        <v>0</v>
      </c>
      <c r="X527" s="80">
        <f>IF(X422="-","-",X422*INDEX('3c Mappings'!$C$8:$O$21,MATCH($C527,'3c Mappings'!$B$8:$B$21,0),MATCH($B527,'3c Mappings'!$C$7:$O$7,0)))</f>
        <v>0</v>
      </c>
      <c r="Y527" s="80">
        <f>IF(Y422="-","-",Y422*INDEX('3c Mappings'!$C$8:$O$21,MATCH($C527,'3c Mappings'!$B$8:$B$21,0),MATCH($B527,'3c Mappings'!$C$7:$O$7,0)))</f>
        <v>0</v>
      </c>
      <c r="Z527" s="80">
        <f>IF(Z422="-","-",Z422*INDEX('3c Mappings'!$C$8:$O$21,MATCH($C527,'3c Mappings'!$B$8:$B$21,0),MATCH($B527,'3c Mappings'!$C$7:$O$7,0)))</f>
        <v>0</v>
      </c>
      <c r="AA527" s="80">
        <f>IF(AA422="-","-",AA422*INDEX('3c Mappings'!$C$8:$O$21,MATCH($C527,'3c Mappings'!$B$8:$B$21,0),MATCH($B527,'3c Mappings'!$C$7:$O$7,0)))</f>
        <v>0</v>
      </c>
      <c r="AB527" s="80">
        <f>IF(AB422="-","-",AB422*INDEX('3c Mappings'!$C$8:$O$21,MATCH($C527,'3c Mappings'!$B$8:$B$21,0),MATCH($B527,'3c Mappings'!$C$7:$O$7,0)))</f>
        <v>0</v>
      </c>
      <c r="AC527" s="80">
        <f>IF(AC422="-","-",AC422*INDEX('3c Mappings'!$C$8:$O$21,MATCH($C527,'3c Mappings'!$B$8:$B$21,0),MATCH($B527,'3c Mappings'!$C$7:$O$7,0)))</f>
        <v>0</v>
      </c>
      <c r="AD527" s="80">
        <f>IF(AD422="-","-",AD422*INDEX('3c Mappings'!$C$8:$O$21,MATCH($C527,'3c Mappings'!$B$8:$B$21,0),MATCH($B527,'3c Mappings'!$C$7:$O$7,0)))</f>
        <v>0</v>
      </c>
      <c r="AE527" s="80">
        <f>IF(AE422="-","-",AE422*INDEX('3c Mappings'!$C$8:$O$21,MATCH($C527,'3c Mappings'!$B$8:$B$21,0),MATCH($B527,'3c Mappings'!$C$7:$O$7,0)))</f>
        <v>0</v>
      </c>
      <c r="AF527" s="80">
        <f>IF(AF422="-","-",AF422*INDEX('3c Mappings'!$C$8:$O$21,MATCH($C527,'3c Mappings'!$B$8:$B$21,0),MATCH($B527,'3c Mappings'!$C$7:$O$7,0)))</f>
        <v>0</v>
      </c>
      <c r="AG527" s="80">
        <f>IF(AG422="-","-",AG422*INDEX('3c Mappings'!$C$8:$O$21,MATCH($C527,'3c Mappings'!$B$8:$B$21,0),MATCH($B527,'3c Mappings'!$C$7:$O$7,0)))</f>
        <v>0</v>
      </c>
      <c r="AH527" s="80" t="str">
        <f>IF(AH422="-","-",AH422*INDEX('3c Mappings'!$C$8:$O$21,MATCH($C527,'3c Mappings'!$B$8:$B$21,0),MATCH($B527,'3c Mappings'!$C$7:$O$7,0)))</f>
        <v>-</v>
      </c>
      <c r="AI527" s="80" t="str">
        <f>IF(AI422="-","-",AI422*INDEX('3c Mappings'!$C$8:$O$21,MATCH($C527,'3c Mappings'!$B$8:$B$21,0),MATCH($B527,'3c Mappings'!$C$7:$O$7,0)))</f>
        <v>-</v>
      </c>
      <c r="AJ527" s="80" t="str">
        <f>IF(AJ422="-","-",AJ422*INDEX('3c Mappings'!$C$8:$O$21,MATCH($C527,'3c Mappings'!$B$8:$B$21,0),MATCH($B527,'3c Mappings'!$C$7:$O$7,0)))</f>
        <v>-</v>
      </c>
      <c r="AK527" s="80" t="str">
        <f>IF(AK422="-","-",AK422*INDEX('3c Mappings'!$C$8:$O$21,MATCH($C527,'3c Mappings'!$B$8:$B$21,0),MATCH($B527,'3c Mappings'!$C$7:$O$7,0)))</f>
        <v>-</v>
      </c>
      <c r="AL527" s="80" t="str">
        <f>IF(AL422="-","-",AL422*INDEX('3c Mappings'!$C$8:$O$21,MATCH($C527,'3c Mappings'!$B$8:$B$21,0),MATCH($B527,'3c Mappings'!$C$7:$O$7,0)))</f>
        <v>-</v>
      </c>
      <c r="AM527" s="80" t="str">
        <f>IF(AM422="-","-",AM422*INDEX('3c Mappings'!$C$8:$O$21,MATCH($C527,'3c Mappings'!$B$8:$B$21,0),MATCH($B527,'3c Mappings'!$C$7:$O$7,0)))</f>
        <v>-</v>
      </c>
      <c r="AN527" s="80" t="str">
        <f>IF(AN422="-","-",AN422*INDEX('3c Mappings'!$C$8:$O$21,MATCH($C527,'3c Mappings'!$B$8:$B$21,0),MATCH($B527,'3c Mappings'!$C$7:$O$7,0)))</f>
        <v>-</v>
      </c>
      <c r="AO527" s="80" t="str">
        <f>IF(AO422="-","-",AO422*INDEX('3c Mappings'!$C$8:$O$21,MATCH($C527,'3c Mappings'!$B$8:$B$21,0),MATCH($B527,'3c Mappings'!$C$7:$O$7,0)))</f>
        <v>-</v>
      </c>
      <c r="AP527" s="80" t="str">
        <f>IF(AP422="-","-",AP422*INDEX('3c Mappings'!$C$8:$O$21,MATCH($C527,'3c Mappings'!$B$8:$B$21,0),MATCH($B527,'3c Mappings'!$C$7:$O$7,0)))</f>
        <v>-</v>
      </c>
      <c r="AQ527" s="80" t="str">
        <f>IF(AQ422="-","-",AQ422*INDEX('3c Mappings'!$C$8:$O$21,MATCH($C527,'3c Mappings'!$B$8:$B$21,0),MATCH($B527,'3c Mappings'!$C$7:$O$7,0)))</f>
        <v>-</v>
      </c>
      <c r="AR527" s="80" t="str">
        <f>IF(AR422="-","-",AR422*INDEX('3c Mappings'!$C$8:$O$21,MATCH($C527,'3c Mappings'!$B$8:$B$21,0),MATCH($B527,'3c Mappings'!$C$7:$O$7,0)))</f>
        <v>-</v>
      </c>
      <c r="AS527" s="80" t="str">
        <f>IF(AS422="-","-",AS422*INDEX('3c Mappings'!$C$8:$O$21,MATCH($C527,'3c Mappings'!$B$8:$B$21,0),MATCH($B527,'3c Mappings'!$C$7:$O$7,0)))</f>
        <v>-</v>
      </c>
      <c r="AT527" s="80" t="str">
        <f>IF(AT422="-","-",AT422*INDEX('3c Mappings'!$C$8:$O$21,MATCH($C527,'3c Mappings'!$B$8:$B$21,0),MATCH($B527,'3c Mappings'!$C$7:$O$7,0)))</f>
        <v>-</v>
      </c>
      <c r="AU527" s="80" t="str">
        <f>IF(AU422="-","-",AU422*INDEX('3c Mappings'!$C$8:$O$21,MATCH($C527,'3c Mappings'!$B$8:$B$21,0),MATCH($B527,'3c Mappings'!$C$7:$O$7,0)))</f>
        <v>-</v>
      </c>
      <c r="AV527" s="80" t="str">
        <f>IF(AV422="-","-",AV422*INDEX('3c Mappings'!$C$8:$O$21,MATCH($C527,'3c Mappings'!$B$8:$B$21,0),MATCH($B527,'3c Mappings'!$C$7:$O$7,0)))</f>
        <v>-</v>
      </c>
      <c r="AW527" s="80" t="str">
        <f>IF(AW422="-","-",AW422*INDEX('3c Mappings'!$C$8:$O$21,MATCH($C527,'3c Mappings'!$B$8:$B$21,0),MATCH($B527,'3c Mappings'!$C$7:$O$7,0)))</f>
        <v>-</v>
      </c>
      <c r="AX527" s="80" t="str">
        <f>IF(AX422="-","-",AX422*INDEX('3c Mappings'!$C$8:$O$21,MATCH($C527,'3c Mappings'!$B$8:$B$21,0),MATCH($B527,'3c Mappings'!$C$7:$O$7,0)))</f>
        <v>-</v>
      </c>
      <c r="AY527" s="80" t="str">
        <f>IF(AY422="-","-",AY422*INDEX('3c Mappings'!$C$8:$O$21,MATCH($C527,'3c Mappings'!$B$8:$B$21,0),MATCH($B527,'3c Mappings'!$C$7:$O$7,0)))</f>
        <v>-</v>
      </c>
      <c r="AZ527" s="80" t="str">
        <f>IF(AZ422="-","-",AZ422*INDEX('3c Mappings'!$C$8:$O$21,MATCH($C527,'3c Mappings'!$B$8:$B$21,0),MATCH($B527,'3c Mappings'!$C$7:$O$7,0)))</f>
        <v>-</v>
      </c>
      <c r="BA527" s="80" t="str">
        <f>IF(BA422="-","-",BA422*INDEX('3c Mappings'!$C$8:$O$21,MATCH($C527,'3c Mappings'!$B$8:$B$21,0),MATCH($B527,'3c Mappings'!$C$7:$O$7,0)))</f>
        <v>-</v>
      </c>
      <c r="BB527" s="80" t="str">
        <f>IF(BB422="-","-",BB422*INDEX('3c Mappings'!$C$8:$O$21,MATCH($C527,'3c Mappings'!$B$8:$B$21,0),MATCH($B527,'3c Mappings'!$C$7:$O$7,0)))</f>
        <v>-</v>
      </c>
    </row>
    <row r="528" spans="1:54" s="14" customFormat="1" ht="11.45">
      <c r="A528" s="10"/>
      <c r="B528" s="72" t="s">
        <v>209</v>
      </c>
      <c r="C528" s="150" t="s">
        <v>182</v>
      </c>
      <c r="D528" s="213"/>
      <c r="E528" s="29"/>
      <c r="F528" s="80"/>
      <c r="G528" s="80"/>
      <c r="H528" s="80"/>
      <c r="I528" s="80"/>
      <c r="J528" s="80"/>
      <c r="K528" s="80"/>
      <c r="L528" s="80"/>
      <c r="M528" s="80"/>
      <c r="N528" s="82"/>
      <c r="O528" s="80"/>
      <c r="P528" s="80"/>
      <c r="Q528" s="80"/>
      <c r="R528" s="80"/>
      <c r="S528" s="80"/>
      <c r="T528" s="80"/>
      <c r="U528" s="80"/>
      <c r="V528" s="80">
        <f>IF(V423="-","-",V423*INDEX('3c Mappings'!$C$8:$O$21,MATCH($C528,'3c Mappings'!$B$8:$B$21,0),MATCH($B528,'3c Mappings'!$C$7:$O$7,0)))</f>
        <v>0.10862473293651231</v>
      </c>
      <c r="W528" s="80">
        <f>IF(W423="-","-",W423*INDEX('3c Mappings'!$C$8:$O$21,MATCH($C528,'3c Mappings'!$B$8:$B$21,0),MATCH($B528,'3c Mappings'!$C$7:$O$7,0)))</f>
        <v>0.141064113629948</v>
      </c>
      <c r="X528" s="80">
        <f>IF(X423="-","-",X423*INDEX('3c Mappings'!$C$8:$O$21,MATCH($C528,'3c Mappings'!$B$8:$B$21,0),MATCH($B528,'3c Mappings'!$C$7:$O$7,0)))</f>
        <v>0.1303552603662014</v>
      </c>
      <c r="Y528" s="80">
        <f>IF(Y423="-","-",Y423*INDEX('3c Mappings'!$C$8:$O$21,MATCH($C528,'3c Mappings'!$B$8:$B$21,0),MATCH($B528,'3c Mappings'!$C$7:$O$7,0)))</f>
        <v>0.1303552603662014</v>
      </c>
      <c r="Z528" s="80">
        <f>IF(Z423="-","-",Z423*INDEX('3c Mappings'!$C$8:$O$21,MATCH($C528,'3c Mappings'!$B$8:$B$21,0),MATCH($B528,'3c Mappings'!$C$7:$O$7,0)))</f>
        <v>0.15491096686720848</v>
      </c>
      <c r="AA528" s="80">
        <f>IF(AA423="-","-",AA423*INDEX('3c Mappings'!$C$8:$O$21,MATCH($C528,'3c Mappings'!$B$8:$B$21,0),MATCH($B528,'3c Mappings'!$C$7:$O$7,0)))</f>
        <v>0.15491096686720848</v>
      </c>
      <c r="AB528" s="80">
        <f>IF(AB423="-","-",AB423*INDEX('3c Mappings'!$C$8:$O$21,MATCH($C528,'3c Mappings'!$B$8:$B$21,0),MATCH($B528,'3c Mappings'!$C$7:$O$7,0)))</f>
        <v>0.13978521278539796</v>
      </c>
      <c r="AC528" s="80">
        <f>IF(AC423="-","-",AC423*INDEX('3c Mappings'!$C$8:$O$21,MATCH($C528,'3c Mappings'!$B$8:$B$21,0),MATCH($B528,'3c Mappings'!$C$7:$O$7,0)))</f>
        <v>0.13978521278539796</v>
      </c>
      <c r="AD528" s="80">
        <f>IF(AD423="-","-",AD423*INDEX('3c Mappings'!$C$8:$O$21,MATCH($C528,'3c Mappings'!$B$8:$B$21,0),MATCH($B528,'3c Mappings'!$C$7:$O$7,0)))</f>
        <v>8.0593036061917728E-2</v>
      </c>
      <c r="AE528" s="80">
        <f>IF(AE423="-","-",AE423*INDEX('3c Mappings'!$C$8:$O$21,MATCH($C528,'3c Mappings'!$B$8:$B$21,0),MATCH($B528,'3c Mappings'!$C$7:$O$7,0)))</f>
        <v>8.0593036061917728E-2</v>
      </c>
      <c r="AF528" s="80">
        <f>IF(AF423="-","-",AF423*INDEX('3c Mappings'!$C$8:$O$21,MATCH($C528,'3c Mappings'!$B$8:$B$21,0),MATCH($B528,'3c Mappings'!$C$7:$O$7,0)))</f>
        <v>0.14749258009013752</v>
      </c>
      <c r="AG528" s="80">
        <f>IF(AG423="-","-",AG423*INDEX('3c Mappings'!$C$8:$O$21,MATCH($C528,'3c Mappings'!$B$8:$B$21,0),MATCH($B528,'3c Mappings'!$C$7:$O$7,0)))</f>
        <v>0.14749258009013752</v>
      </c>
      <c r="AH528" s="80" t="str">
        <f>IF(AH423="-","-",AH423*INDEX('3c Mappings'!$C$8:$O$21,MATCH($C528,'3c Mappings'!$B$8:$B$21,0),MATCH($B528,'3c Mappings'!$C$7:$O$7,0)))</f>
        <v>-</v>
      </c>
      <c r="AI528" s="80" t="str">
        <f>IF(AI423="-","-",AI423*INDEX('3c Mappings'!$C$8:$O$21,MATCH($C528,'3c Mappings'!$B$8:$B$21,0),MATCH($B528,'3c Mappings'!$C$7:$O$7,0)))</f>
        <v>-</v>
      </c>
      <c r="AJ528" s="80" t="str">
        <f>IF(AJ423="-","-",AJ423*INDEX('3c Mappings'!$C$8:$O$21,MATCH($C528,'3c Mappings'!$B$8:$B$21,0),MATCH($B528,'3c Mappings'!$C$7:$O$7,0)))</f>
        <v>-</v>
      </c>
      <c r="AK528" s="80" t="str">
        <f>IF(AK423="-","-",AK423*INDEX('3c Mappings'!$C$8:$O$21,MATCH($C528,'3c Mappings'!$B$8:$B$21,0),MATCH($B528,'3c Mappings'!$C$7:$O$7,0)))</f>
        <v>-</v>
      </c>
      <c r="AL528" s="80" t="str">
        <f>IF(AL423="-","-",AL423*INDEX('3c Mappings'!$C$8:$O$21,MATCH($C528,'3c Mappings'!$B$8:$B$21,0),MATCH($B528,'3c Mappings'!$C$7:$O$7,0)))</f>
        <v>-</v>
      </c>
      <c r="AM528" s="80" t="str">
        <f>IF(AM423="-","-",AM423*INDEX('3c Mappings'!$C$8:$O$21,MATCH($C528,'3c Mappings'!$B$8:$B$21,0),MATCH($B528,'3c Mappings'!$C$7:$O$7,0)))</f>
        <v>-</v>
      </c>
      <c r="AN528" s="80" t="str">
        <f>IF(AN423="-","-",AN423*INDEX('3c Mappings'!$C$8:$O$21,MATCH($C528,'3c Mappings'!$B$8:$B$21,0),MATCH($B528,'3c Mappings'!$C$7:$O$7,0)))</f>
        <v>-</v>
      </c>
      <c r="AO528" s="80" t="str">
        <f>IF(AO423="-","-",AO423*INDEX('3c Mappings'!$C$8:$O$21,MATCH($C528,'3c Mappings'!$B$8:$B$21,0),MATCH($B528,'3c Mappings'!$C$7:$O$7,0)))</f>
        <v>-</v>
      </c>
      <c r="AP528" s="80" t="str">
        <f>IF(AP423="-","-",AP423*INDEX('3c Mappings'!$C$8:$O$21,MATCH($C528,'3c Mappings'!$B$8:$B$21,0),MATCH($B528,'3c Mappings'!$C$7:$O$7,0)))</f>
        <v>-</v>
      </c>
      <c r="AQ528" s="80" t="str">
        <f>IF(AQ423="-","-",AQ423*INDEX('3c Mappings'!$C$8:$O$21,MATCH($C528,'3c Mappings'!$B$8:$B$21,0),MATCH($B528,'3c Mappings'!$C$7:$O$7,0)))</f>
        <v>-</v>
      </c>
      <c r="AR528" s="80" t="str">
        <f>IF(AR423="-","-",AR423*INDEX('3c Mappings'!$C$8:$O$21,MATCH($C528,'3c Mappings'!$B$8:$B$21,0),MATCH($B528,'3c Mappings'!$C$7:$O$7,0)))</f>
        <v>-</v>
      </c>
      <c r="AS528" s="80" t="str">
        <f>IF(AS423="-","-",AS423*INDEX('3c Mappings'!$C$8:$O$21,MATCH($C528,'3c Mappings'!$B$8:$B$21,0),MATCH($B528,'3c Mappings'!$C$7:$O$7,0)))</f>
        <v>-</v>
      </c>
      <c r="AT528" s="80" t="str">
        <f>IF(AT423="-","-",AT423*INDEX('3c Mappings'!$C$8:$O$21,MATCH($C528,'3c Mappings'!$B$8:$B$21,0),MATCH($B528,'3c Mappings'!$C$7:$O$7,0)))</f>
        <v>-</v>
      </c>
      <c r="AU528" s="80" t="str">
        <f>IF(AU423="-","-",AU423*INDEX('3c Mappings'!$C$8:$O$21,MATCH($C528,'3c Mappings'!$B$8:$B$21,0),MATCH($B528,'3c Mappings'!$C$7:$O$7,0)))</f>
        <v>-</v>
      </c>
      <c r="AV528" s="80" t="str">
        <f>IF(AV423="-","-",AV423*INDEX('3c Mappings'!$C$8:$O$21,MATCH($C528,'3c Mappings'!$B$8:$B$21,0),MATCH($B528,'3c Mappings'!$C$7:$O$7,0)))</f>
        <v>-</v>
      </c>
      <c r="AW528" s="80" t="str">
        <f>IF(AW423="-","-",AW423*INDEX('3c Mappings'!$C$8:$O$21,MATCH($C528,'3c Mappings'!$B$8:$B$21,0),MATCH($B528,'3c Mappings'!$C$7:$O$7,0)))</f>
        <v>-</v>
      </c>
      <c r="AX528" s="80" t="str">
        <f>IF(AX423="-","-",AX423*INDEX('3c Mappings'!$C$8:$O$21,MATCH($C528,'3c Mappings'!$B$8:$B$21,0),MATCH($B528,'3c Mappings'!$C$7:$O$7,0)))</f>
        <v>-</v>
      </c>
      <c r="AY528" s="80" t="str">
        <f>IF(AY423="-","-",AY423*INDEX('3c Mappings'!$C$8:$O$21,MATCH($C528,'3c Mappings'!$B$8:$B$21,0),MATCH($B528,'3c Mappings'!$C$7:$O$7,0)))</f>
        <v>-</v>
      </c>
      <c r="AZ528" s="80" t="str">
        <f>IF(AZ423="-","-",AZ423*INDEX('3c Mappings'!$C$8:$O$21,MATCH($C528,'3c Mappings'!$B$8:$B$21,0),MATCH($B528,'3c Mappings'!$C$7:$O$7,0)))</f>
        <v>-</v>
      </c>
      <c r="BA528" s="80" t="str">
        <f>IF(BA423="-","-",BA423*INDEX('3c Mappings'!$C$8:$O$21,MATCH($C528,'3c Mappings'!$B$8:$B$21,0),MATCH($B528,'3c Mappings'!$C$7:$O$7,0)))</f>
        <v>-</v>
      </c>
      <c r="BB528" s="80" t="str">
        <f>IF(BB423="-","-",BB423*INDEX('3c Mappings'!$C$8:$O$21,MATCH($C528,'3c Mappings'!$B$8:$B$21,0),MATCH($B528,'3c Mappings'!$C$7:$O$7,0)))</f>
        <v>-</v>
      </c>
    </row>
    <row r="529" spans="1:54" s="14" customFormat="1" ht="11.45">
      <c r="A529" s="10"/>
      <c r="B529" s="72" t="s">
        <v>210</v>
      </c>
      <c r="C529" s="150" t="s">
        <v>182</v>
      </c>
      <c r="D529" s="213"/>
      <c r="E529" s="29"/>
      <c r="F529" s="80"/>
      <c r="G529" s="80"/>
      <c r="H529" s="80"/>
      <c r="I529" s="80"/>
      <c r="J529" s="80"/>
      <c r="K529" s="80"/>
      <c r="L529" s="80"/>
      <c r="M529" s="80"/>
      <c r="N529" s="82"/>
      <c r="O529" s="80"/>
      <c r="P529" s="80"/>
      <c r="Q529" s="80"/>
      <c r="R529" s="80"/>
      <c r="S529" s="80"/>
      <c r="T529" s="80"/>
      <c r="U529" s="80"/>
      <c r="V529" s="80">
        <f>IF(V424="-","-",V424*INDEX('3c Mappings'!$C$8:$O$21,MATCH($C529,'3c Mappings'!$B$8:$B$21,0),MATCH($B529,'3c Mappings'!$C$7:$O$7,0)))</f>
        <v>6.5611046213361046</v>
      </c>
      <c r="W529" s="80">
        <f>IF(W424="-","-",W424*INDEX('3c Mappings'!$C$8:$O$21,MATCH($C529,'3c Mappings'!$B$8:$B$21,0),MATCH($B529,'3c Mappings'!$C$7:$O$7,0)))</f>
        <v>8.3750615830060262</v>
      </c>
      <c r="X529" s="80">
        <f>IF(X424="-","-",X424*INDEX('3c Mappings'!$C$8:$O$21,MATCH($C529,'3c Mappings'!$B$8:$B$21,0),MATCH($B529,'3c Mappings'!$C$7:$O$7,0)))</f>
        <v>7.7766589621127356</v>
      </c>
      <c r="Y529" s="80">
        <f>IF(Y424="-","-",Y424*INDEX('3c Mappings'!$C$8:$O$21,MATCH($C529,'3c Mappings'!$B$8:$B$21,0),MATCH($B529,'3c Mappings'!$C$7:$O$7,0)))</f>
        <v>7.7766589621127356</v>
      </c>
      <c r="Z529" s="80">
        <f>IF(Z424="-","-",Z424*INDEX('3c Mappings'!$C$8:$O$21,MATCH($C529,'3c Mappings'!$B$8:$B$21,0),MATCH($B529,'3c Mappings'!$C$7:$O$7,0)))</f>
        <v>9.1497737936557044</v>
      </c>
      <c r="AA529" s="80">
        <f>IF(AA424="-","-",AA424*INDEX('3c Mappings'!$C$8:$O$21,MATCH($C529,'3c Mappings'!$B$8:$B$21,0),MATCH($B529,'3c Mappings'!$C$7:$O$7,0)))</f>
        <v>9.1497737936557044</v>
      </c>
      <c r="AB529" s="80">
        <f>IF(AB424="-","-",AB424*INDEX('3c Mappings'!$C$8:$O$21,MATCH($C529,'3c Mappings'!$B$8:$B$21,0),MATCH($B529,'3c Mappings'!$C$7:$O$7,0)))</f>
        <v>8.3255305405543272</v>
      </c>
      <c r="AC529" s="80">
        <f>IF(AC424="-","-",AC424*INDEX('3c Mappings'!$C$8:$O$21,MATCH($C529,'3c Mappings'!$B$8:$B$21,0),MATCH($B529,'3c Mappings'!$C$7:$O$7,0)))</f>
        <v>8.3255305405543272</v>
      </c>
      <c r="AD529" s="80">
        <f>IF(AD424="-","-",AD424*INDEX('3c Mappings'!$C$8:$O$21,MATCH($C529,'3c Mappings'!$B$8:$B$21,0),MATCH($B529,'3c Mappings'!$C$7:$O$7,0)))</f>
        <v>5.0156011045191704</v>
      </c>
      <c r="AE529" s="80">
        <f>IF(AE424="-","-",AE424*INDEX('3c Mappings'!$C$8:$O$21,MATCH($C529,'3c Mappings'!$B$8:$B$21,0),MATCH($B529,'3c Mappings'!$C$7:$O$7,0)))</f>
        <v>5.0156011045191704</v>
      </c>
      <c r="AF529" s="80">
        <f>IF(AF424="-","-",AF424*INDEX('3c Mappings'!$C$8:$O$21,MATCH($C529,'3c Mappings'!$B$8:$B$21,0),MATCH($B529,'3c Mappings'!$C$7:$O$7,0)))</f>
        <v>9.294800822769389</v>
      </c>
      <c r="AG529" s="80">
        <f>IF(AG424="-","-",AG424*INDEX('3c Mappings'!$C$8:$O$21,MATCH($C529,'3c Mappings'!$B$8:$B$21,0),MATCH($B529,'3c Mappings'!$C$7:$O$7,0)))</f>
        <v>9.294800822769389</v>
      </c>
      <c r="AH529" s="80" t="str">
        <f>IF(AH424="-","-",AH424*INDEX('3c Mappings'!$C$8:$O$21,MATCH($C529,'3c Mappings'!$B$8:$B$21,0),MATCH($B529,'3c Mappings'!$C$7:$O$7,0)))</f>
        <v>-</v>
      </c>
      <c r="AI529" s="80" t="str">
        <f>IF(AI424="-","-",AI424*INDEX('3c Mappings'!$C$8:$O$21,MATCH($C529,'3c Mappings'!$B$8:$B$21,0),MATCH($B529,'3c Mappings'!$C$7:$O$7,0)))</f>
        <v>-</v>
      </c>
      <c r="AJ529" s="80" t="str">
        <f>IF(AJ424="-","-",AJ424*INDEX('3c Mappings'!$C$8:$O$21,MATCH($C529,'3c Mappings'!$B$8:$B$21,0),MATCH($B529,'3c Mappings'!$C$7:$O$7,0)))</f>
        <v>-</v>
      </c>
      <c r="AK529" s="80" t="str">
        <f>IF(AK424="-","-",AK424*INDEX('3c Mappings'!$C$8:$O$21,MATCH($C529,'3c Mappings'!$B$8:$B$21,0),MATCH($B529,'3c Mappings'!$C$7:$O$7,0)))</f>
        <v>-</v>
      </c>
      <c r="AL529" s="80" t="str">
        <f>IF(AL424="-","-",AL424*INDEX('3c Mappings'!$C$8:$O$21,MATCH($C529,'3c Mappings'!$B$8:$B$21,0),MATCH($B529,'3c Mappings'!$C$7:$O$7,0)))</f>
        <v>-</v>
      </c>
      <c r="AM529" s="80" t="str">
        <f>IF(AM424="-","-",AM424*INDEX('3c Mappings'!$C$8:$O$21,MATCH($C529,'3c Mappings'!$B$8:$B$21,0),MATCH($B529,'3c Mappings'!$C$7:$O$7,0)))</f>
        <v>-</v>
      </c>
      <c r="AN529" s="80" t="str">
        <f>IF(AN424="-","-",AN424*INDEX('3c Mappings'!$C$8:$O$21,MATCH($C529,'3c Mappings'!$B$8:$B$21,0),MATCH($B529,'3c Mappings'!$C$7:$O$7,0)))</f>
        <v>-</v>
      </c>
      <c r="AO529" s="80" t="str">
        <f>IF(AO424="-","-",AO424*INDEX('3c Mappings'!$C$8:$O$21,MATCH($C529,'3c Mappings'!$B$8:$B$21,0),MATCH($B529,'3c Mappings'!$C$7:$O$7,0)))</f>
        <v>-</v>
      </c>
      <c r="AP529" s="80" t="str">
        <f>IF(AP424="-","-",AP424*INDEX('3c Mappings'!$C$8:$O$21,MATCH($C529,'3c Mappings'!$B$8:$B$21,0),MATCH($B529,'3c Mappings'!$C$7:$O$7,0)))</f>
        <v>-</v>
      </c>
      <c r="AQ529" s="80" t="str">
        <f>IF(AQ424="-","-",AQ424*INDEX('3c Mappings'!$C$8:$O$21,MATCH($C529,'3c Mappings'!$B$8:$B$21,0),MATCH($B529,'3c Mappings'!$C$7:$O$7,0)))</f>
        <v>-</v>
      </c>
      <c r="AR529" s="80" t="str">
        <f>IF(AR424="-","-",AR424*INDEX('3c Mappings'!$C$8:$O$21,MATCH($C529,'3c Mappings'!$B$8:$B$21,0),MATCH($B529,'3c Mappings'!$C$7:$O$7,0)))</f>
        <v>-</v>
      </c>
      <c r="AS529" s="80" t="str">
        <f>IF(AS424="-","-",AS424*INDEX('3c Mappings'!$C$8:$O$21,MATCH($C529,'3c Mappings'!$B$8:$B$21,0),MATCH($B529,'3c Mappings'!$C$7:$O$7,0)))</f>
        <v>-</v>
      </c>
      <c r="AT529" s="80" t="str">
        <f>IF(AT424="-","-",AT424*INDEX('3c Mappings'!$C$8:$O$21,MATCH($C529,'3c Mappings'!$B$8:$B$21,0),MATCH($B529,'3c Mappings'!$C$7:$O$7,0)))</f>
        <v>-</v>
      </c>
      <c r="AU529" s="80" t="str">
        <f>IF(AU424="-","-",AU424*INDEX('3c Mappings'!$C$8:$O$21,MATCH($C529,'3c Mappings'!$B$8:$B$21,0),MATCH($B529,'3c Mappings'!$C$7:$O$7,0)))</f>
        <v>-</v>
      </c>
      <c r="AV529" s="80" t="str">
        <f>IF(AV424="-","-",AV424*INDEX('3c Mappings'!$C$8:$O$21,MATCH($C529,'3c Mappings'!$B$8:$B$21,0),MATCH($B529,'3c Mappings'!$C$7:$O$7,0)))</f>
        <v>-</v>
      </c>
      <c r="AW529" s="80" t="str">
        <f>IF(AW424="-","-",AW424*INDEX('3c Mappings'!$C$8:$O$21,MATCH($C529,'3c Mappings'!$B$8:$B$21,0),MATCH($B529,'3c Mappings'!$C$7:$O$7,0)))</f>
        <v>-</v>
      </c>
      <c r="AX529" s="80" t="str">
        <f>IF(AX424="-","-",AX424*INDEX('3c Mappings'!$C$8:$O$21,MATCH($C529,'3c Mappings'!$B$8:$B$21,0),MATCH($B529,'3c Mappings'!$C$7:$O$7,0)))</f>
        <v>-</v>
      </c>
      <c r="AY529" s="80" t="str">
        <f>IF(AY424="-","-",AY424*INDEX('3c Mappings'!$C$8:$O$21,MATCH($C529,'3c Mappings'!$B$8:$B$21,0),MATCH($B529,'3c Mappings'!$C$7:$O$7,0)))</f>
        <v>-</v>
      </c>
      <c r="AZ529" s="80" t="str">
        <f>IF(AZ424="-","-",AZ424*INDEX('3c Mappings'!$C$8:$O$21,MATCH($C529,'3c Mappings'!$B$8:$B$21,0),MATCH($B529,'3c Mappings'!$C$7:$O$7,0)))</f>
        <v>-</v>
      </c>
      <c r="BA529" s="80" t="str">
        <f>IF(BA424="-","-",BA424*INDEX('3c Mappings'!$C$8:$O$21,MATCH($C529,'3c Mappings'!$B$8:$B$21,0),MATCH($B529,'3c Mappings'!$C$7:$O$7,0)))</f>
        <v>-</v>
      </c>
      <c r="BB529" s="80" t="str">
        <f>IF(BB424="-","-",BB424*INDEX('3c Mappings'!$C$8:$O$21,MATCH($C529,'3c Mappings'!$B$8:$B$21,0),MATCH($B529,'3c Mappings'!$C$7:$O$7,0)))</f>
        <v>-</v>
      </c>
    </row>
    <row r="530" spans="1:54" s="14" customFormat="1" ht="11.45">
      <c r="A530" s="10"/>
      <c r="B530" s="72" t="s">
        <v>211</v>
      </c>
      <c r="C530" s="150" t="s">
        <v>182</v>
      </c>
      <c r="D530" s="213"/>
      <c r="E530" s="29"/>
      <c r="F530" s="80"/>
      <c r="G530" s="80"/>
      <c r="H530" s="80"/>
      <c r="I530" s="80"/>
      <c r="J530" s="80"/>
      <c r="K530" s="80"/>
      <c r="L530" s="80"/>
      <c r="M530" s="80"/>
      <c r="N530" s="82"/>
      <c r="O530" s="80"/>
      <c r="P530" s="80"/>
      <c r="Q530" s="80"/>
      <c r="R530" s="80"/>
      <c r="S530" s="80"/>
      <c r="T530" s="80"/>
      <c r="U530" s="80"/>
      <c r="V530" s="80">
        <f>IF(V425="-","-",V425*INDEX('3c Mappings'!$C$8:$O$21,MATCH($C530,'3c Mappings'!$B$8:$B$21,0),MATCH($B530,'3c Mappings'!$C$7:$O$7,0)))</f>
        <v>1.3034817361035627</v>
      </c>
      <c r="W530" s="80">
        <f>IF(W425="-","-",W425*INDEX('3c Mappings'!$C$8:$O$21,MATCH($C530,'3c Mappings'!$B$8:$B$21,0),MATCH($B530,'3c Mappings'!$C$7:$O$7,0)))</f>
        <v>1.596602721478013</v>
      </c>
      <c r="X530" s="80">
        <f>IF(X425="-","-",X425*INDEX('3c Mappings'!$C$8:$O$21,MATCH($C530,'3c Mappings'!$B$8:$B$21,0),MATCH($B530,'3c Mappings'!$C$7:$O$7,0)))</f>
        <v>1.188422717950318</v>
      </c>
      <c r="Y530" s="80">
        <f>IF(Y425="-","-",Y425*INDEX('3c Mappings'!$C$8:$O$21,MATCH($C530,'3c Mappings'!$B$8:$B$21,0),MATCH($B530,'3c Mappings'!$C$7:$O$7,0)))</f>
        <v>1.188422717950318</v>
      </c>
      <c r="Z530" s="80">
        <f>IF(Z425="-","-",Z425*INDEX('3c Mappings'!$C$8:$O$21,MATCH($C530,'3c Mappings'!$B$8:$B$21,0),MATCH($B530,'3c Mappings'!$C$7:$O$7,0)))</f>
        <v>1.4103071291899418</v>
      </c>
      <c r="AA530" s="80">
        <f>IF(AA425="-","-",AA425*INDEX('3c Mappings'!$C$8:$O$21,MATCH($C530,'3c Mappings'!$B$8:$B$21,0),MATCH($B530,'3c Mappings'!$C$7:$O$7,0)))</f>
        <v>1.4103071291899418</v>
      </c>
      <c r="AB530" s="80">
        <f>IF(AB425="-","-",AB425*INDEX('3c Mappings'!$C$8:$O$21,MATCH($C530,'3c Mappings'!$B$8:$B$21,0),MATCH($B530,'3c Mappings'!$C$7:$O$7,0)))</f>
        <v>1.5333126606165564</v>
      </c>
      <c r="AC530" s="80">
        <f>IF(AC425="-","-",AC425*INDEX('3c Mappings'!$C$8:$O$21,MATCH($C530,'3c Mappings'!$B$8:$B$21,0),MATCH($B530,'3c Mappings'!$C$7:$O$7,0)))</f>
        <v>1.5333126606165564</v>
      </c>
      <c r="AD530" s="80">
        <f>IF(AD425="-","-",AD425*INDEX('3c Mappings'!$C$8:$O$21,MATCH($C530,'3c Mappings'!$B$8:$B$21,0),MATCH($B530,'3c Mappings'!$C$7:$O$7,0)))</f>
        <v>0.99845444825998908</v>
      </c>
      <c r="AE530" s="80">
        <f>IF(AE425="-","-",AE425*INDEX('3c Mappings'!$C$8:$O$21,MATCH($C530,'3c Mappings'!$B$8:$B$21,0),MATCH($B530,'3c Mappings'!$C$7:$O$7,0)))</f>
        <v>0.99845444825998908</v>
      </c>
      <c r="AF530" s="80">
        <f>IF(AF425="-","-",AF425*INDEX('3c Mappings'!$C$8:$O$21,MATCH($C530,'3c Mappings'!$B$8:$B$21,0),MATCH($B530,'3c Mappings'!$C$7:$O$7,0)))</f>
        <v>1.4448901239589607</v>
      </c>
      <c r="AG530" s="80">
        <f>IF(AG425="-","-",AG425*INDEX('3c Mappings'!$C$8:$O$21,MATCH($C530,'3c Mappings'!$B$8:$B$21,0),MATCH($B530,'3c Mappings'!$C$7:$O$7,0)))</f>
        <v>1.4448901239589607</v>
      </c>
      <c r="AH530" s="80" t="str">
        <f>IF(AH425="-","-",AH425*INDEX('3c Mappings'!$C$8:$O$21,MATCH($C530,'3c Mappings'!$B$8:$B$21,0),MATCH($B530,'3c Mappings'!$C$7:$O$7,0)))</f>
        <v>-</v>
      </c>
      <c r="AI530" s="80" t="str">
        <f>IF(AI425="-","-",AI425*INDEX('3c Mappings'!$C$8:$O$21,MATCH($C530,'3c Mappings'!$B$8:$B$21,0),MATCH($B530,'3c Mappings'!$C$7:$O$7,0)))</f>
        <v>-</v>
      </c>
      <c r="AJ530" s="80" t="str">
        <f>IF(AJ425="-","-",AJ425*INDEX('3c Mappings'!$C$8:$O$21,MATCH($C530,'3c Mappings'!$B$8:$B$21,0),MATCH($B530,'3c Mappings'!$C$7:$O$7,0)))</f>
        <v>-</v>
      </c>
      <c r="AK530" s="80" t="str">
        <f>IF(AK425="-","-",AK425*INDEX('3c Mappings'!$C$8:$O$21,MATCH($C530,'3c Mappings'!$B$8:$B$21,0),MATCH($B530,'3c Mappings'!$C$7:$O$7,0)))</f>
        <v>-</v>
      </c>
      <c r="AL530" s="80" t="str">
        <f>IF(AL425="-","-",AL425*INDEX('3c Mappings'!$C$8:$O$21,MATCH($C530,'3c Mappings'!$B$8:$B$21,0),MATCH($B530,'3c Mappings'!$C$7:$O$7,0)))</f>
        <v>-</v>
      </c>
      <c r="AM530" s="80" t="str">
        <f>IF(AM425="-","-",AM425*INDEX('3c Mappings'!$C$8:$O$21,MATCH($C530,'3c Mappings'!$B$8:$B$21,0),MATCH($B530,'3c Mappings'!$C$7:$O$7,0)))</f>
        <v>-</v>
      </c>
      <c r="AN530" s="80" t="str">
        <f>IF(AN425="-","-",AN425*INDEX('3c Mappings'!$C$8:$O$21,MATCH($C530,'3c Mappings'!$B$8:$B$21,0),MATCH($B530,'3c Mappings'!$C$7:$O$7,0)))</f>
        <v>-</v>
      </c>
      <c r="AO530" s="80" t="str">
        <f>IF(AO425="-","-",AO425*INDEX('3c Mappings'!$C$8:$O$21,MATCH($C530,'3c Mappings'!$B$8:$B$21,0),MATCH($B530,'3c Mappings'!$C$7:$O$7,0)))</f>
        <v>-</v>
      </c>
      <c r="AP530" s="80" t="str">
        <f>IF(AP425="-","-",AP425*INDEX('3c Mappings'!$C$8:$O$21,MATCH($C530,'3c Mappings'!$B$8:$B$21,0),MATCH($B530,'3c Mappings'!$C$7:$O$7,0)))</f>
        <v>-</v>
      </c>
      <c r="AQ530" s="80" t="str">
        <f>IF(AQ425="-","-",AQ425*INDEX('3c Mappings'!$C$8:$O$21,MATCH($C530,'3c Mappings'!$B$8:$B$21,0),MATCH($B530,'3c Mappings'!$C$7:$O$7,0)))</f>
        <v>-</v>
      </c>
      <c r="AR530" s="80" t="str">
        <f>IF(AR425="-","-",AR425*INDEX('3c Mappings'!$C$8:$O$21,MATCH($C530,'3c Mappings'!$B$8:$B$21,0),MATCH($B530,'3c Mappings'!$C$7:$O$7,0)))</f>
        <v>-</v>
      </c>
      <c r="AS530" s="80" t="str">
        <f>IF(AS425="-","-",AS425*INDEX('3c Mappings'!$C$8:$O$21,MATCH($C530,'3c Mappings'!$B$8:$B$21,0),MATCH($B530,'3c Mappings'!$C$7:$O$7,0)))</f>
        <v>-</v>
      </c>
      <c r="AT530" s="80" t="str">
        <f>IF(AT425="-","-",AT425*INDEX('3c Mappings'!$C$8:$O$21,MATCH($C530,'3c Mappings'!$B$8:$B$21,0),MATCH($B530,'3c Mappings'!$C$7:$O$7,0)))</f>
        <v>-</v>
      </c>
      <c r="AU530" s="80" t="str">
        <f>IF(AU425="-","-",AU425*INDEX('3c Mappings'!$C$8:$O$21,MATCH($C530,'3c Mappings'!$B$8:$B$21,0),MATCH($B530,'3c Mappings'!$C$7:$O$7,0)))</f>
        <v>-</v>
      </c>
      <c r="AV530" s="80" t="str">
        <f>IF(AV425="-","-",AV425*INDEX('3c Mappings'!$C$8:$O$21,MATCH($C530,'3c Mappings'!$B$8:$B$21,0),MATCH($B530,'3c Mappings'!$C$7:$O$7,0)))</f>
        <v>-</v>
      </c>
      <c r="AW530" s="80" t="str">
        <f>IF(AW425="-","-",AW425*INDEX('3c Mappings'!$C$8:$O$21,MATCH($C530,'3c Mappings'!$B$8:$B$21,0),MATCH($B530,'3c Mappings'!$C$7:$O$7,0)))</f>
        <v>-</v>
      </c>
      <c r="AX530" s="80" t="str">
        <f>IF(AX425="-","-",AX425*INDEX('3c Mappings'!$C$8:$O$21,MATCH($C530,'3c Mappings'!$B$8:$B$21,0),MATCH($B530,'3c Mappings'!$C$7:$O$7,0)))</f>
        <v>-</v>
      </c>
      <c r="AY530" s="80" t="str">
        <f>IF(AY425="-","-",AY425*INDEX('3c Mappings'!$C$8:$O$21,MATCH($C530,'3c Mappings'!$B$8:$B$21,0),MATCH($B530,'3c Mappings'!$C$7:$O$7,0)))</f>
        <v>-</v>
      </c>
      <c r="AZ530" s="80" t="str">
        <f>IF(AZ425="-","-",AZ425*INDEX('3c Mappings'!$C$8:$O$21,MATCH($C530,'3c Mappings'!$B$8:$B$21,0),MATCH($B530,'3c Mappings'!$C$7:$O$7,0)))</f>
        <v>-</v>
      </c>
      <c r="BA530" s="80" t="str">
        <f>IF(BA425="-","-",BA425*INDEX('3c Mappings'!$C$8:$O$21,MATCH($C530,'3c Mappings'!$B$8:$B$21,0),MATCH($B530,'3c Mappings'!$C$7:$O$7,0)))</f>
        <v>-</v>
      </c>
      <c r="BB530" s="80" t="str">
        <f>IF(BB425="-","-",BB425*INDEX('3c Mappings'!$C$8:$O$21,MATCH($C530,'3c Mappings'!$B$8:$B$21,0),MATCH($B530,'3c Mappings'!$C$7:$O$7,0)))</f>
        <v>-</v>
      </c>
    </row>
    <row r="531" spans="1:54" s="14" customFormat="1" ht="11.45">
      <c r="A531" s="10"/>
      <c r="B531" s="72" t="s">
        <v>212</v>
      </c>
      <c r="C531" s="150" t="s">
        <v>182</v>
      </c>
      <c r="D531" s="213"/>
      <c r="E531" s="29"/>
      <c r="F531" s="80"/>
      <c r="G531" s="80"/>
      <c r="H531" s="80"/>
      <c r="I531" s="80"/>
      <c r="J531" s="80"/>
      <c r="K531" s="80"/>
      <c r="L531" s="80"/>
      <c r="M531" s="80"/>
      <c r="N531" s="82"/>
      <c r="O531" s="80"/>
      <c r="P531" s="80"/>
      <c r="Q531" s="80"/>
      <c r="R531" s="80"/>
      <c r="S531" s="80"/>
      <c r="T531" s="80"/>
      <c r="U531" s="80"/>
      <c r="V531" s="80">
        <f>IF(V426="-","-",V426*INDEX('3c Mappings'!$C$8:$O$21,MATCH($C531,'3c Mappings'!$B$8:$B$21,0),MATCH($B531,'3c Mappings'!$C$7:$O$7,0)))</f>
        <v>0</v>
      </c>
      <c r="W531" s="80">
        <f>IF(W426="-","-",W426*INDEX('3c Mappings'!$C$8:$O$21,MATCH($C531,'3c Mappings'!$B$8:$B$21,0),MATCH($B531,'3c Mappings'!$C$7:$O$7,0)))</f>
        <v>0</v>
      </c>
      <c r="X531" s="80">
        <f>IF(X426="-","-",X426*INDEX('3c Mappings'!$C$8:$O$21,MATCH($C531,'3c Mappings'!$B$8:$B$21,0),MATCH($B531,'3c Mappings'!$C$7:$O$7,0)))</f>
        <v>0</v>
      </c>
      <c r="Y531" s="80">
        <f>IF(Y426="-","-",Y426*INDEX('3c Mappings'!$C$8:$O$21,MATCH($C531,'3c Mappings'!$B$8:$B$21,0),MATCH($B531,'3c Mappings'!$C$7:$O$7,0)))</f>
        <v>0</v>
      </c>
      <c r="Z531" s="80">
        <f>IF(Z426="-","-",Z426*INDEX('3c Mappings'!$C$8:$O$21,MATCH($C531,'3c Mappings'!$B$8:$B$21,0),MATCH($B531,'3c Mappings'!$C$7:$O$7,0)))</f>
        <v>0</v>
      </c>
      <c r="AA531" s="80">
        <f>IF(AA426="-","-",AA426*INDEX('3c Mappings'!$C$8:$O$21,MATCH($C531,'3c Mappings'!$B$8:$B$21,0),MATCH($B531,'3c Mappings'!$C$7:$O$7,0)))</f>
        <v>0</v>
      </c>
      <c r="AB531" s="80">
        <f>IF(AB426="-","-",AB426*INDEX('3c Mappings'!$C$8:$O$21,MATCH($C531,'3c Mappings'!$B$8:$B$21,0),MATCH($B531,'3c Mappings'!$C$7:$O$7,0)))</f>
        <v>0</v>
      </c>
      <c r="AC531" s="80">
        <f>IF(AC426="-","-",AC426*INDEX('3c Mappings'!$C$8:$O$21,MATCH($C531,'3c Mappings'!$B$8:$B$21,0),MATCH($B531,'3c Mappings'!$C$7:$O$7,0)))</f>
        <v>0</v>
      </c>
      <c r="AD531" s="80">
        <f>IF(AD426="-","-",AD426*INDEX('3c Mappings'!$C$8:$O$21,MATCH($C531,'3c Mappings'!$B$8:$B$21,0),MATCH($B531,'3c Mappings'!$C$7:$O$7,0)))</f>
        <v>0</v>
      </c>
      <c r="AE531" s="80">
        <f>IF(AE426="-","-",AE426*INDEX('3c Mappings'!$C$8:$O$21,MATCH($C531,'3c Mappings'!$B$8:$B$21,0),MATCH($B531,'3c Mappings'!$C$7:$O$7,0)))</f>
        <v>0</v>
      </c>
      <c r="AF531" s="80">
        <f>IF(AF426="-","-",AF426*INDEX('3c Mappings'!$C$8:$O$21,MATCH($C531,'3c Mappings'!$B$8:$B$21,0),MATCH($B531,'3c Mappings'!$C$7:$O$7,0)))</f>
        <v>0</v>
      </c>
      <c r="AG531" s="80">
        <f>IF(AG426="-","-",AG426*INDEX('3c Mappings'!$C$8:$O$21,MATCH($C531,'3c Mappings'!$B$8:$B$21,0),MATCH($B531,'3c Mappings'!$C$7:$O$7,0)))</f>
        <v>0</v>
      </c>
      <c r="AH531" s="80" t="str">
        <f>IF(AH426="-","-",AH426*INDEX('3c Mappings'!$C$8:$O$21,MATCH($C531,'3c Mappings'!$B$8:$B$21,0),MATCH($B531,'3c Mappings'!$C$7:$O$7,0)))</f>
        <v>-</v>
      </c>
      <c r="AI531" s="80" t="str">
        <f>IF(AI426="-","-",AI426*INDEX('3c Mappings'!$C$8:$O$21,MATCH($C531,'3c Mappings'!$B$8:$B$21,0),MATCH($B531,'3c Mappings'!$C$7:$O$7,0)))</f>
        <v>-</v>
      </c>
      <c r="AJ531" s="80" t="str">
        <f>IF(AJ426="-","-",AJ426*INDEX('3c Mappings'!$C$8:$O$21,MATCH($C531,'3c Mappings'!$B$8:$B$21,0),MATCH($B531,'3c Mappings'!$C$7:$O$7,0)))</f>
        <v>-</v>
      </c>
      <c r="AK531" s="80" t="str">
        <f>IF(AK426="-","-",AK426*INDEX('3c Mappings'!$C$8:$O$21,MATCH($C531,'3c Mappings'!$B$8:$B$21,0),MATCH($B531,'3c Mappings'!$C$7:$O$7,0)))</f>
        <v>-</v>
      </c>
      <c r="AL531" s="80" t="str">
        <f>IF(AL426="-","-",AL426*INDEX('3c Mappings'!$C$8:$O$21,MATCH($C531,'3c Mappings'!$B$8:$B$21,0),MATCH($B531,'3c Mappings'!$C$7:$O$7,0)))</f>
        <v>-</v>
      </c>
      <c r="AM531" s="80" t="str">
        <f>IF(AM426="-","-",AM426*INDEX('3c Mappings'!$C$8:$O$21,MATCH($C531,'3c Mappings'!$B$8:$B$21,0),MATCH($B531,'3c Mappings'!$C$7:$O$7,0)))</f>
        <v>-</v>
      </c>
      <c r="AN531" s="80" t="str">
        <f>IF(AN426="-","-",AN426*INDEX('3c Mappings'!$C$8:$O$21,MATCH($C531,'3c Mappings'!$B$8:$B$21,0),MATCH($B531,'3c Mappings'!$C$7:$O$7,0)))</f>
        <v>-</v>
      </c>
      <c r="AO531" s="80" t="str">
        <f>IF(AO426="-","-",AO426*INDEX('3c Mappings'!$C$8:$O$21,MATCH($C531,'3c Mappings'!$B$8:$B$21,0),MATCH($B531,'3c Mappings'!$C$7:$O$7,0)))</f>
        <v>-</v>
      </c>
      <c r="AP531" s="80" t="str">
        <f>IF(AP426="-","-",AP426*INDEX('3c Mappings'!$C$8:$O$21,MATCH($C531,'3c Mappings'!$B$8:$B$21,0),MATCH($B531,'3c Mappings'!$C$7:$O$7,0)))</f>
        <v>-</v>
      </c>
      <c r="AQ531" s="80" t="str">
        <f>IF(AQ426="-","-",AQ426*INDEX('3c Mappings'!$C$8:$O$21,MATCH($C531,'3c Mappings'!$B$8:$B$21,0),MATCH($B531,'3c Mappings'!$C$7:$O$7,0)))</f>
        <v>-</v>
      </c>
      <c r="AR531" s="80" t="str">
        <f>IF(AR426="-","-",AR426*INDEX('3c Mappings'!$C$8:$O$21,MATCH($C531,'3c Mappings'!$B$8:$B$21,0),MATCH($B531,'3c Mappings'!$C$7:$O$7,0)))</f>
        <v>-</v>
      </c>
      <c r="AS531" s="80" t="str">
        <f>IF(AS426="-","-",AS426*INDEX('3c Mappings'!$C$8:$O$21,MATCH($C531,'3c Mappings'!$B$8:$B$21,0),MATCH($B531,'3c Mappings'!$C$7:$O$7,0)))</f>
        <v>-</v>
      </c>
      <c r="AT531" s="80" t="str">
        <f>IF(AT426="-","-",AT426*INDEX('3c Mappings'!$C$8:$O$21,MATCH($C531,'3c Mappings'!$B$8:$B$21,0),MATCH($B531,'3c Mappings'!$C$7:$O$7,0)))</f>
        <v>-</v>
      </c>
      <c r="AU531" s="80" t="str">
        <f>IF(AU426="-","-",AU426*INDEX('3c Mappings'!$C$8:$O$21,MATCH($C531,'3c Mappings'!$B$8:$B$21,0),MATCH($B531,'3c Mappings'!$C$7:$O$7,0)))</f>
        <v>-</v>
      </c>
      <c r="AV531" s="80" t="str">
        <f>IF(AV426="-","-",AV426*INDEX('3c Mappings'!$C$8:$O$21,MATCH($C531,'3c Mappings'!$B$8:$B$21,0),MATCH($B531,'3c Mappings'!$C$7:$O$7,0)))</f>
        <v>-</v>
      </c>
      <c r="AW531" s="80" t="str">
        <f>IF(AW426="-","-",AW426*INDEX('3c Mappings'!$C$8:$O$21,MATCH($C531,'3c Mappings'!$B$8:$B$21,0),MATCH($B531,'3c Mappings'!$C$7:$O$7,0)))</f>
        <v>-</v>
      </c>
      <c r="AX531" s="80" t="str">
        <f>IF(AX426="-","-",AX426*INDEX('3c Mappings'!$C$8:$O$21,MATCH($C531,'3c Mappings'!$B$8:$B$21,0),MATCH($B531,'3c Mappings'!$C$7:$O$7,0)))</f>
        <v>-</v>
      </c>
      <c r="AY531" s="80" t="str">
        <f>IF(AY426="-","-",AY426*INDEX('3c Mappings'!$C$8:$O$21,MATCH($C531,'3c Mappings'!$B$8:$B$21,0),MATCH($B531,'3c Mappings'!$C$7:$O$7,0)))</f>
        <v>-</v>
      </c>
      <c r="AZ531" s="80" t="str">
        <f>IF(AZ426="-","-",AZ426*INDEX('3c Mappings'!$C$8:$O$21,MATCH($C531,'3c Mappings'!$B$8:$B$21,0),MATCH($B531,'3c Mappings'!$C$7:$O$7,0)))</f>
        <v>-</v>
      </c>
      <c r="BA531" s="80" t="str">
        <f>IF(BA426="-","-",BA426*INDEX('3c Mappings'!$C$8:$O$21,MATCH($C531,'3c Mappings'!$B$8:$B$21,0),MATCH($B531,'3c Mappings'!$C$7:$O$7,0)))</f>
        <v>-</v>
      </c>
      <c r="BB531" s="80" t="str">
        <f>IF(BB426="-","-",BB426*INDEX('3c Mappings'!$C$8:$O$21,MATCH($C531,'3c Mappings'!$B$8:$B$21,0),MATCH($B531,'3c Mappings'!$C$7:$O$7,0)))</f>
        <v>-</v>
      </c>
    </row>
    <row r="532" spans="1:54" s="14" customFormat="1" ht="11.45">
      <c r="A532" s="10"/>
      <c r="B532" s="72" t="s">
        <v>213</v>
      </c>
      <c r="C532" s="150" t="s">
        <v>182</v>
      </c>
      <c r="D532" s="213"/>
      <c r="E532" s="29"/>
      <c r="F532" s="80"/>
      <c r="G532" s="80"/>
      <c r="H532" s="80"/>
      <c r="I532" s="80"/>
      <c r="J532" s="80"/>
      <c r="K532" s="80"/>
      <c r="L532" s="80"/>
      <c r="M532" s="80"/>
      <c r="N532" s="82"/>
      <c r="O532" s="80"/>
      <c r="P532" s="80"/>
      <c r="Q532" s="80"/>
      <c r="R532" s="80"/>
      <c r="S532" s="80"/>
      <c r="T532" s="80"/>
      <c r="U532" s="80"/>
      <c r="V532" s="80">
        <f>IF(V427="-","-",V427*INDEX('3c Mappings'!$C$8:$O$21,MATCH($C532,'3c Mappings'!$B$8:$B$21,0),MATCH($B532,'3c Mappings'!$C$7:$O$7,0)))</f>
        <v>0</v>
      </c>
      <c r="W532" s="80">
        <f>IF(W427="-","-",W427*INDEX('3c Mappings'!$C$8:$O$21,MATCH($C532,'3c Mappings'!$B$8:$B$21,0),MATCH($B532,'3c Mappings'!$C$7:$O$7,0)))</f>
        <v>0</v>
      </c>
      <c r="X532" s="80">
        <f>IF(X427="-","-",X427*INDEX('3c Mappings'!$C$8:$O$21,MATCH($C532,'3c Mappings'!$B$8:$B$21,0),MATCH($B532,'3c Mappings'!$C$7:$O$7,0)))</f>
        <v>0</v>
      </c>
      <c r="Y532" s="80">
        <f>IF(Y427="-","-",Y427*INDEX('3c Mappings'!$C$8:$O$21,MATCH($C532,'3c Mappings'!$B$8:$B$21,0),MATCH($B532,'3c Mappings'!$C$7:$O$7,0)))</f>
        <v>0</v>
      </c>
      <c r="Z532" s="80">
        <f>IF(Z427="-","-",Z427*INDEX('3c Mappings'!$C$8:$O$21,MATCH($C532,'3c Mappings'!$B$8:$B$21,0),MATCH($B532,'3c Mappings'!$C$7:$O$7,0)))</f>
        <v>0</v>
      </c>
      <c r="AA532" s="80">
        <f>IF(AA427="-","-",AA427*INDEX('3c Mappings'!$C$8:$O$21,MATCH($C532,'3c Mappings'!$B$8:$B$21,0),MATCH($B532,'3c Mappings'!$C$7:$O$7,0)))</f>
        <v>0</v>
      </c>
      <c r="AB532" s="80">
        <f>IF(AB427="-","-",AB427*INDEX('3c Mappings'!$C$8:$O$21,MATCH($C532,'3c Mappings'!$B$8:$B$21,0),MATCH($B532,'3c Mappings'!$C$7:$O$7,0)))</f>
        <v>0</v>
      </c>
      <c r="AC532" s="80">
        <f>IF(AC427="-","-",AC427*INDEX('3c Mappings'!$C$8:$O$21,MATCH($C532,'3c Mappings'!$B$8:$B$21,0),MATCH($B532,'3c Mappings'!$C$7:$O$7,0)))</f>
        <v>0</v>
      </c>
      <c r="AD532" s="80">
        <f>IF(AD427="-","-",AD427*INDEX('3c Mappings'!$C$8:$O$21,MATCH($C532,'3c Mappings'!$B$8:$B$21,0),MATCH($B532,'3c Mappings'!$C$7:$O$7,0)))</f>
        <v>0</v>
      </c>
      <c r="AE532" s="80">
        <f>IF(AE427="-","-",AE427*INDEX('3c Mappings'!$C$8:$O$21,MATCH($C532,'3c Mappings'!$B$8:$B$21,0),MATCH($B532,'3c Mappings'!$C$7:$O$7,0)))</f>
        <v>0</v>
      </c>
      <c r="AF532" s="80">
        <f>IF(AF427="-","-",AF427*INDEX('3c Mappings'!$C$8:$O$21,MATCH($C532,'3c Mappings'!$B$8:$B$21,0),MATCH($B532,'3c Mappings'!$C$7:$O$7,0)))</f>
        <v>0</v>
      </c>
      <c r="AG532" s="80">
        <f>IF(AG427="-","-",AG427*INDEX('3c Mappings'!$C$8:$O$21,MATCH($C532,'3c Mappings'!$B$8:$B$21,0),MATCH($B532,'3c Mappings'!$C$7:$O$7,0)))</f>
        <v>0</v>
      </c>
      <c r="AH532" s="80" t="str">
        <f>IF(AH427="-","-",AH427*INDEX('3c Mappings'!$C$8:$O$21,MATCH($C532,'3c Mappings'!$B$8:$B$21,0),MATCH($B532,'3c Mappings'!$C$7:$O$7,0)))</f>
        <v>-</v>
      </c>
      <c r="AI532" s="80" t="str">
        <f>IF(AI427="-","-",AI427*INDEX('3c Mappings'!$C$8:$O$21,MATCH($C532,'3c Mappings'!$B$8:$B$21,0),MATCH($B532,'3c Mappings'!$C$7:$O$7,0)))</f>
        <v>-</v>
      </c>
      <c r="AJ532" s="80" t="str">
        <f>IF(AJ427="-","-",AJ427*INDEX('3c Mappings'!$C$8:$O$21,MATCH($C532,'3c Mappings'!$B$8:$B$21,0),MATCH($B532,'3c Mappings'!$C$7:$O$7,0)))</f>
        <v>-</v>
      </c>
      <c r="AK532" s="80" t="str">
        <f>IF(AK427="-","-",AK427*INDEX('3c Mappings'!$C$8:$O$21,MATCH($C532,'3c Mappings'!$B$8:$B$21,0),MATCH($B532,'3c Mappings'!$C$7:$O$7,0)))</f>
        <v>-</v>
      </c>
      <c r="AL532" s="80" t="str">
        <f>IF(AL427="-","-",AL427*INDEX('3c Mappings'!$C$8:$O$21,MATCH($C532,'3c Mappings'!$B$8:$B$21,0),MATCH($B532,'3c Mappings'!$C$7:$O$7,0)))</f>
        <v>-</v>
      </c>
      <c r="AM532" s="80" t="str">
        <f>IF(AM427="-","-",AM427*INDEX('3c Mappings'!$C$8:$O$21,MATCH($C532,'3c Mappings'!$B$8:$B$21,0),MATCH($B532,'3c Mappings'!$C$7:$O$7,0)))</f>
        <v>-</v>
      </c>
      <c r="AN532" s="80" t="str">
        <f>IF(AN427="-","-",AN427*INDEX('3c Mappings'!$C$8:$O$21,MATCH($C532,'3c Mappings'!$B$8:$B$21,0),MATCH($B532,'3c Mappings'!$C$7:$O$7,0)))</f>
        <v>-</v>
      </c>
      <c r="AO532" s="80" t="str">
        <f>IF(AO427="-","-",AO427*INDEX('3c Mappings'!$C$8:$O$21,MATCH($C532,'3c Mappings'!$B$8:$B$21,0),MATCH($B532,'3c Mappings'!$C$7:$O$7,0)))</f>
        <v>-</v>
      </c>
      <c r="AP532" s="80" t="str">
        <f>IF(AP427="-","-",AP427*INDEX('3c Mappings'!$C$8:$O$21,MATCH($C532,'3c Mappings'!$B$8:$B$21,0),MATCH($B532,'3c Mappings'!$C$7:$O$7,0)))</f>
        <v>-</v>
      </c>
      <c r="AQ532" s="80" t="str">
        <f>IF(AQ427="-","-",AQ427*INDEX('3c Mappings'!$C$8:$O$21,MATCH($C532,'3c Mappings'!$B$8:$B$21,0),MATCH($B532,'3c Mappings'!$C$7:$O$7,0)))</f>
        <v>-</v>
      </c>
      <c r="AR532" s="80" t="str">
        <f>IF(AR427="-","-",AR427*INDEX('3c Mappings'!$C$8:$O$21,MATCH($C532,'3c Mappings'!$B$8:$B$21,0),MATCH($B532,'3c Mappings'!$C$7:$O$7,0)))</f>
        <v>-</v>
      </c>
      <c r="AS532" s="80" t="str">
        <f>IF(AS427="-","-",AS427*INDEX('3c Mappings'!$C$8:$O$21,MATCH($C532,'3c Mappings'!$B$8:$B$21,0),MATCH($B532,'3c Mappings'!$C$7:$O$7,0)))</f>
        <v>-</v>
      </c>
      <c r="AT532" s="80" t="str">
        <f>IF(AT427="-","-",AT427*INDEX('3c Mappings'!$C$8:$O$21,MATCH($C532,'3c Mappings'!$B$8:$B$21,0),MATCH($B532,'3c Mappings'!$C$7:$O$7,0)))</f>
        <v>-</v>
      </c>
      <c r="AU532" s="80" t="str">
        <f>IF(AU427="-","-",AU427*INDEX('3c Mappings'!$C$8:$O$21,MATCH($C532,'3c Mappings'!$B$8:$B$21,0),MATCH($B532,'3c Mappings'!$C$7:$O$7,0)))</f>
        <v>-</v>
      </c>
      <c r="AV532" s="80" t="str">
        <f>IF(AV427="-","-",AV427*INDEX('3c Mappings'!$C$8:$O$21,MATCH($C532,'3c Mappings'!$B$8:$B$21,0),MATCH($B532,'3c Mappings'!$C$7:$O$7,0)))</f>
        <v>-</v>
      </c>
      <c r="AW532" s="80" t="str">
        <f>IF(AW427="-","-",AW427*INDEX('3c Mappings'!$C$8:$O$21,MATCH($C532,'3c Mappings'!$B$8:$B$21,0),MATCH($B532,'3c Mappings'!$C$7:$O$7,0)))</f>
        <v>-</v>
      </c>
      <c r="AX532" s="80" t="str">
        <f>IF(AX427="-","-",AX427*INDEX('3c Mappings'!$C$8:$O$21,MATCH($C532,'3c Mappings'!$B$8:$B$21,0),MATCH($B532,'3c Mappings'!$C$7:$O$7,0)))</f>
        <v>-</v>
      </c>
      <c r="AY532" s="80" t="str">
        <f>IF(AY427="-","-",AY427*INDEX('3c Mappings'!$C$8:$O$21,MATCH($C532,'3c Mappings'!$B$8:$B$21,0),MATCH($B532,'3c Mappings'!$C$7:$O$7,0)))</f>
        <v>-</v>
      </c>
      <c r="AZ532" s="80" t="str">
        <f>IF(AZ427="-","-",AZ427*INDEX('3c Mappings'!$C$8:$O$21,MATCH($C532,'3c Mappings'!$B$8:$B$21,0),MATCH($B532,'3c Mappings'!$C$7:$O$7,0)))</f>
        <v>-</v>
      </c>
      <c r="BA532" s="80" t="str">
        <f>IF(BA427="-","-",BA427*INDEX('3c Mappings'!$C$8:$O$21,MATCH($C532,'3c Mappings'!$B$8:$B$21,0),MATCH($B532,'3c Mappings'!$C$7:$O$7,0)))</f>
        <v>-</v>
      </c>
      <c r="BB532" s="80" t="str">
        <f>IF(BB427="-","-",BB427*INDEX('3c Mappings'!$C$8:$O$21,MATCH($C532,'3c Mappings'!$B$8:$B$21,0),MATCH($B532,'3c Mappings'!$C$7:$O$7,0)))</f>
        <v>-</v>
      </c>
    </row>
    <row r="533" spans="1:54" s="14" customFormat="1" ht="11.45">
      <c r="A533" s="10"/>
      <c r="B533" s="72" t="s">
        <v>214</v>
      </c>
      <c r="C533" s="150" t="s">
        <v>182</v>
      </c>
      <c r="D533" s="213"/>
      <c r="E533" s="29"/>
      <c r="F533" s="80"/>
      <c r="G533" s="80"/>
      <c r="H533" s="80"/>
      <c r="I533" s="80"/>
      <c r="J533" s="80"/>
      <c r="K533" s="80"/>
      <c r="L533" s="80"/>
      <c r="M533" s="80"/>
      <c r="N533" s="82"/>
      <c r="O533" s="80"/>
      <c r="P533" s="80"/>
      <c r="Q533" s="80"/>
      <c r="R533" s="80"/>
      <c r="S533" s="80"/>
      <c r="T533" s="80"/>
      <c r="U533" s="80"/>
      <c r="V533" s="80">
        <f>IF(V428="-","-",V428*INDEX('3c Mappings'!$C$8:$O$21,MATCH($C533,'3c Mappings'!$B$8:$B$21,0),MATCH($B533,'3c Mappings'!$C$7:$O$7,0)))</f>
        <v>0</v>
      </c>
      <c r="W533" s="80">
        <f>IF(W428="-","-",W428*INDEX('3c Mappings'!$C$8:$O$21,MATCH($C533,'3c Mappings'!$B$8:$B$21,0),MATCH($B533,'3c Mappings'!$C$7:$O$7,0)))</f>
        <v>0</v>
      </c>
      <c r="X533" s="80">
        <f>IF(X428="-","-",X428*INDEX('3c Mappings'!$C$8:$O$21,MATCH($C533,'3c Mappings'!$B$8:$B$21,0),MATCH($B533,'3c Mappings'!$C$7:$O$7,0)))</f>
        <v>0</v>
      </c>
      <c r="Y533" s="80">
        <f>IF(Y428="-","-",Y428*INDEX('3c Mappings'!$C$8:$O$21,MATCH($C533,'3c Mappings'!$B$8:$B$21,0),MATCH($B533,'3c Mappings'!$C$7:$O$7,0)))</f>
        <v>0</v>
      </c>
      <c r="Z533" s="80">
        <f>IF(Z428="-","-",Z428*INDEX('3c Mappings'!$C$8:$O$21,MATCH($C533,'3c Mappings'!$B$8:$B$21,0),MATCH($B533,'3c Mappings'!$C$7:$O$7,0)))</f>
        <v>0</v>
      </c>
      <c r="AA533" s="80">
        <f>IF(AA428="-","-",AA428*INDEX('3c Mappings'!$C$8:$O$21,MATCH($C533,'3c Mappings'!$B$8:$B$21,0),MATCH($B533,'3c Mappings'!$C$7:$O$7,0)))</f>
        <v>0</v>
      </c>
      <c r="AB533" s="80">
        <f>IF(AB428="-","-",AB428*INDEX('3c Mappings'!$C$8:$O$21,MATCH($C533,'3c Mappings'!$B$8:$B$21,0),MATCH($B533,'3c Mappings'!$C$7:$O$7,0)))</f>
        <v>0</v>
      </c>
      <c r="AC533" s="80">
        <f>IF(AC428="-","-",AC428*INDEX('3c Mappings'!$C$8:$O$21,MATCH($C533,'3c Mappings'!$B$8:$B$21,0),MATCH($B533,'3c Mappings'!$C$7:$O$7,0)))</f>
        <v>0</v>
      </c>
      <c r="AD533" s="80">
        <f>IF(AD428="-","-",AD428*INDEX('3c Mappings'!$C$8:$O$21,MATCH($C533,'3c Mappings'!$B$8:$B$21,0),MATCH($B533,'3c Mappings'!$C$7:$O$7,0)))</f>
        <v>0</v>
      </c>
      <c r="AE533" s="80">
        <f>IF(AE428="-","-",AE428*INDEX('3c Mappings'!$C$8:$O$21,MATCH($C533,'3c Mappings'!$B$8:$B$21,0),MATCH($B533,'3c Mappings'!$C$7:$O$7,0)))</f>
        <v>0</v>
      </c>
      <c r="AF533" s="80">
        <f>IF(AF428="-","-",AF428*INDEX('3c Mappings'!$C$8:$O$21,MATCH($C533,'3c Mappings'!$B$8:$B$21,0),MATCH($B533,'3c Mappings'!$C$7:$O$7,0)))</f>
        <v>0</v>
      </c>
      <c r="AG533" s="80">
        <f>IF(AG428="-","-",AG428*INDEX('3c Mappings'!$C$8:$O$21,MATCH($C533,'3c Mappings'!$B$8:$B$21,0),MATCH($B533,'3c Mappings'!$C$7:$O$7,0)))</f>
        <v>0</v>
      </c>
      <c r="AH533" s="80" t="str">
        <f>IF(AH428="-","-",AH428*INDEX('3c Mappings'!$C$8:$O$21,MATCH($C533,'3c Mappings'!$B$8:$B$21,0),MATCH($B533,'3c Mappings'!$C$7:$O$7,0)))</f>
        <v>-</v>
      </c>
      <c r="AI533" s="80" t="str">
        <f>IF(AI428="-","-",AI428*INDEX('3c Mappings'!$C$8:$O$21,MATCH($C533,'3c Mappings'!$B$8:$B$21,0),MATCH($B533,'3c Mappings'!$C$7:$O$7,0)))</f>
        <v>-</v>
      </c>
      <c r="AJ533" s="80" t="str">
        <f>IF(AJ428="-","-",AJ428*INDEX('3c Mappings'!$C$8:$O$21,MATCH($C533,'3c Mappings'!$B$8:$B$21,0),MATCH($B533,'3c Mappings'!$C$7:$O$7,0)))</f>
        <v>-</v>
      </c>
      <c r="AK533" s="80" t="str">
        <f>IF(AK428="-","-",AK428*INDEX('3c Mappings'!$C$8:$O$21,MATCH($C533,'3c Mappings'!$B$8:$B$21,0),MATCH($B533,'3c Mappings'!$C$7:$O$7,0)))</f>
        <v>-</v>
      </c>
      <c r="AL533" s="80" t="str">
        <f>IF(AL428="-","-",AL428*INDEX('3c Mappings'!$C$8:$O$21,MATCH($C533,'3c Mappings'!$B$8:$B$21,0),MATCH($B533,'3c Mappings'!$C$7:$O$7,0)))</f>
        <v>-</v>
      </c>
      <c r="AM533" s="80" t="str">
        <f>IF(AM428="-","-",AM428*INDEX('3c Mappings'!$C$8:$O$21,MATCH($C533,'3c Mappings'!$B$8:$B$21,0),MATCH($B533,'3c Mappings'!$C$7:$O$7,0)))</f>
        <v>-</v>
      </c>
      <c r="AN533" s="80" t="str">
        <f>IF(AN428="-","-",AN428*INDEX('3c Mappings'!$C$8:$O$21,MATCH($C533,'3c Mappings'!$B$8:$B$21,0),MATCH($B533,'3c Mappings'!$C$7:$O$7,0)))</f>
        <v>-</v>
      </c>
      <c r="AO533" s="80" t="str">
        <f>IF(AO428="-","-",AO428*INDEX('3c Mappings'!$C$8:$O$21,MATCH($C533,'3c Mappings'!$B$8:$B$21,0),MATCH($B533,'3c Mappings'!$C$7:$O$7,0)))</f>
        <v>-</v>
      </c>
      <c r="AP533" s="80" t="str">
        <f>IF(AP428="-","-",AP428*INDEX('3c Mappings'!$C$8:$O$21,MATCH($C533,'3c Mappings'!$B$8:$B$21,0),MATCH($B533,'3c Mappings'!$C$7:$O$7,0)))</f>
        <v>-</v>
      </c>
      <c r="AQ533" s="80" t="str">
        <f>IF(AQ428="-","-",AQ428*INDEX('3c Mappings'!$C$8:$O$21,MATCH($C533,'3c Mappings'!$B$8:$B$21,0),MATCH($B533,'3c Mappings'!$C$7:$O$7,0)))</f>
        <v>-</v>
      </c>
      <c r="AR533" s="80" t="str">
        <f>IF(AR428="-","-",AR428*INDEX('3c Mappings'!$C$8:$O$21,MATCH($C533,'3c Mappings'!$B$8:$B$21,0),MATCH($B533,'3c Mappings'!$C$7:$O$7,0)))</f>
        <v>-</v>
      </c>
      <c r="AS533" s="80" t="str">
        <f>IF(AS428="-","-",AS428*INDEX('3c Mappings'!$C$8:$O$21,MATCH($C533,'3c Mappings'!$B$8:$B$21,0),MATCH($B533,'3c Mappings'!$C$7:$O$7,0)))</f>
        <v>-</v>
      </c>
      <c r="AT533" s="80" t="str">
        <f>IF(AT428="-","-",AT428*INDEX('3c Mappings'!$C$8:$O$21,MATCH($C533,'3c Mappings'!$B$8:$B$21,0),MATCH($B533,'3c Mappings'!$C$7:$O$7,0)))</f>
        <v>-</v>
      </c>
      <c r="AU533" s="80" t="str">
        <f>IF(AU428="-","-",AU428*INDEX('3c Mappings'!$C$8:$O$21,MATCH($C533,'3c Mappings'!$B$8:$B$21,0),MATCH($B533,'3c Mappings'!$C$7:$O$7,0)))</f>
        <v>-</v>
      </c>
      <c r="AV533" s="80" t="str">
        <f>IF(AV428="-","-",AV428*INDEX('3c Mappings'!$C$8:$O$21,MATCH($C533,'3c Mappings'!$B$8:$B$21,0),MATCH($B533,'3c Mappings'!$C$7:$O$7,0)))</f>
        <v>-</v>
      </c>
      <c r="AW533" s="80" t="str">
        <f>IF(AW428="-","-",AW428*INDEX('3c Mappings'!$C$8:$O$21,MATCH($C533,'3c Mappings'!$B$8:$B$21,0),MATCH($B533,'3c Mappings'!$C$7:$O$7,0)))</f>
        <v>-</v>
      </c>
      <c r="AX533" s="80" t="str">
        <f>IF(AX428="-","-",AX428*INDEX('3c Mappings'!$C$8:$O$21,MATCH($C533,'3c Mappings'!$B$8:$B$21,0),MATCH($B533,'3c Mappings'!$C$7:$O$7,0)))</f>
        <v>-</v>
      </c>
      <c r="AY533" s="80" t="str">
        <f>IF(AY428="-","-",AY428*INDEX('3c Mappings'!$C$8:$O$21,MATCH($C533,'3c Mappings'!$B$8:$B$21,0),MATCH($B533,'3c Mappings'!$C$7:$O$7,0)))</f>
        <v>-</v>
      </c>
      <c r="AZ533" s="80" t="str">
        <f>IF(AZ428="-","-",AZ428*INDEX('3c Mappings'!$C$8:$O$21,MATCH($C533,'3c Mappings'!$B$8:$B$21,0),MATCH($B533,'3c Mappings'!$C$7:$O$7,0)))</f>
        <v>-</v>
      </c>
      <c r="BA533" s="80" t="str">
        <f>IF(BA428="-","-",BA428*INDEX('3c Mappings'!$C$8:$O$21,MATCH($C533,'3c Mappings'!$B$8:$B$21,0),MATCH($B533,'3c Mappings'!$C$7:$O$7,0)))</f>
        <v>-</v>
      </c>
      <c r="BB533" s="80" t="str">
        <f>IF(BB428="-","-",BB428*INDEX('3c Mappings'!$C$8:$O$21,MATCH($C533,'3c Mappings'!$B$8:$B$21,0),MATCH($B533,'3c Mappings'!$C$7:$O$7,0)))</f>
        <v>-</v>
      </c>
    </row>
    <row r="534" spans="1:54" s="14" customFormat="1" ht="12.6" customHeight="1">
      <c r="A534" s="10"/>
      <c r="B534" s="72" t="s">
        <v>202</v>
      </c>
      <c r="C534" s="150" t="s">
        <v>183</v>
      </c>
      <c r="D534" s="213"/>
      <c r="E534" s="29"/>
      <c r="F534" s="80"/>
      <c r="G534" s="80"/>
      <c r="H534" s="80"/>
      <c r="I534" s="80"/>
      <c r="J534" s="80"/>
      <c r="K534" s="80"/>
      <c r="L534" s="80"/>
      <c r="M534" s="80"/>
      <c r="N534" s="82"/>
      <c r="O534" s="80"/>
      <c r="P534" s="80"/>
      <c r="Q534" s="80"/>
      <c r="R534" s="80"/>
      <c r="S534" s="80"/>
      <c r="T534" s="80"/>
      <c r="U534" s="80"/>
      <c r="V534" s="80">
        <f>IF(V416="-","-",V416*INDEX('3c Mappings'!$C$8:$O$21,MATCH($C534,'3c Mappings'!$B$8:$B$21,0),MATCH($B534,'3c Mappings'!$C$7:$O$7,0)))</f>
        <v>0</v>
      </c>
      <c r="W534" s="80">
        <f>IF(W416="-","-",W416*INDEX('3c Mappings'!$C$8:$O$21,MATCH($C534,'3c Mappings'!$B$8:$B$21,0),MATCH($B534,'3c Mappings'!$C$7:$O$7,0)))</f>
        <v>0</v>
      </c>
      <c r="X534" s="80">
        <f>IF(X416="-","-",X416*INDEX('3c Mappings'!$C$8:$O$21,MATCH($C534,'3c Mappings'!$B$8:$B$21,0),MATCH($B534,'3c Mappings'!$C$7:$O$7,0)))</f>
        <v>0</v>
      </c>
      <c r="Y534" s="80">
        <f>IF(Y416="-","-",Y416*INDEX('3c Mappings'!$C$8:$O$21,MATCH($C534,'3c Mappings'!$B$8:$B$21,0),MATCH($B534,'3c Mappings'!$C$7:$O$7,0)))</f>
        <v>0</v>
      </c>
      <c r="Z534" s="80">
        <f>IF(Z416="-","-",Z416*INDEX('3c Mappings'!$C$8:$O$21,MATCH($C534,'3c Mappings'!$B$8:$B$21,0),MATCH($B534,'3c Mappings'!$C$7:$O$7,0)))</f>
        <v>0</v>
      </c>
      <c r="AA534" s="80">
        <f>IF(AA416="-","-",AA416*INDEX('3c Mappings'!$C$8:$O$21,MATCH($C534,'3c Mappings'!$B$8:$B$21,0),MATCH($B534,'3c Mappings'!$C$7:$O$7,0)))</f>
        <v>0</v>
      </c>
      <c r="AB534" s="80">
        <f>IF(AB416="-","-",AB416*INDEX('3c Mappings'!$C$8:$O$21,MATCH($C534,'3c Mappings'!$B$8:$B$21,0),MATCH($B534,'3c Mappings'!$C$7:$O$7,0)))</f>
        <v>0</v>
      </c>
      <c r="AC534" s="80">
        <f>IF(AC416="-","-",AC416*INDEX('3c Mappings'!$C$8:$O$21,MATCH($C534,'3c Mappings'!$B$8:$B$21,0),MATCH($B534,'3c Mappings'!$C$7:$O$7,0)))</f>
        <v>0</v>
      </c>
      <c r="AD534" s="80">
        <f>IF(AD416="-","-",AD416*INDEX('3c Mappings'!$C$8:$O$21,MATCH($C534,'3c Mappings'!$B$8:$B$21,0),MATCH($B534,'3c Mappings'!$C$7:$O$7,0)))</f>
        <v>0</v>
      </c>
      <c r="AE534" s="80">
        <f>IF(AE416="-","-",AE416*INDEX('3c Mappings'!$C$8:$O$21,MATCH($C534,'3c Mappings'!$B$8:$B$21,0),MATCH($B534,'3c Mappings'!$C$7:$O$7,0)))</f>
        <v>0</v>
      </c>
      <c r="AF534" s="80">
        <f>IF(AF416="-","-",AF416*INDEX('3c Mappings'!$C$8:$O$21,MATCH($C534,'3c Mappings'!$B$8:$B$21,0),MATCH($B534,'3c Mappings'!$C$7:$O$7,0)))</f>
        <v>0</v>
      </c>
      <c r="AG534" s="80">
        <f>IF(AG416="-","-",AG416*INDEX('3c Mappings'!$C$8:$O$21,MATCH($C534,'3c Mappings'!$B$8:$B$21,0),MATCH($B534,'3c Mappings'!$C$7:$O$7,0)))</f>
        <v>0</v>
      </c>
      <c r="AH534" s="80" t="str">
        <f>IF(AH416="-","-",AH416*INDEX('3c Mappings'!$C$8:$O$21,MATCH($C534,'3c Mappings'!$B$8:$B$21,0),MATCH($B534,'3c Mappings'!$C$7:$O$7,0)))</f>
        <v>-</v>
      </c>
      <c r="AI534" s="80" t="str">
        <f>IF(AI416="-","-",AI416*INDEX('3c Mappings'!$C$8:$O$21,MATCH($C534,'3c Mappings'!$B$8:$B$21,0),MATCH($B534,'3c Mappings'!$C$7:$O$7,0)))</f>
        <v>-</v>
      </c>
      <c r="AJ534" s="80" t="str">
        <f>IF(AJ416="-","-",AJ416*INDEX('3c Mappings'!$C$8:$O$21,MATCH($C534,'3c Mappings'!$B$8:$B$21,0),MATCH($B534,'3c Mappings'!$C$7:$O$7,0)))</f>
        <v>-</v>
      </c>
      <c r="AK534" s="80" t="str">
        <f>IF(AK416="-","-",AK416*INDEX('3c Mappings'!$C$8:$O$21,MATCH($C534,'3c Mappings'!$B$8:$B$21,0),MATCH($B534,'3c Mappings'!$C$7:$O$7,0)))</f>
        <v>-</v>
      </c>
      <c r="AL534" s="80" t="str">
        <f>IF(AL416="-","-",AL416*INDEX('3c Mappings'!$C$8:$O$21,MATCH($C534,'3c Mappings'!$B$8:$B$21,0),MATCH($B534,'3c Mappings'!$C$7:$O$7,0)))</f>
        <v>-</v>
      </c>
      <c r="AM534" s="80" t="str">
        <f>IF(AM416="-","-",AM416*INDEX('3c Mappings'!$C$8:$O$21,MATCH($C534,'3c Mappings'!$B$8:$B$21,0),MATCH($B534,'3c Mappings'!$C$7:$O$7,0)))</f>
        <v>-</v>
      </c>
      <c r="AN534" s="80" t="str">
        <f>IF(AN416="-","-",AN416*INDEX('3c Mappings'!$C$8:$O$21,MATCH($C534,'3c Mappings'!$B$8:$B$21,0),MATCH($B534,'3c Mappings'!$C$7:$O$7,0)))</f>
        <v>-</v>
      </c>
      <c r="AO534" s="80" t="str">
        <f>IF(AO416="-","-",AO416*INDEX('3c Mappings'!$C$8:$O$21,MATCH($C534,'3c Mappings'!$B$8:$B$21,0),MATCH($B534,'3c Mappings'!$C$7:$O$7,0)))</f>
        <v>-</v>
      </c>
      <c r="AP534" s="80" t="str">
        <f>IF(AP416="-","-",AP416*INDEX('3c Mappings'!$C$8:$O$21,MATCH($C534,'3c Mappings'!$B$8:$B$21,0),MATCH($B534,'3c Mappings'!$C$7:$O$7,0)))</f>
        <v>-</v>
      </c>
      <c r="AQ534" s="80" t="str">
        <f>IF(AQ416="-","-",AQ416*INDEX('3c Mappings'!$C$8:$O$21,MATCH($C534,'3c Mappings'!$B$8:$B$21,0),MATCH($B534,'3c Mappings'!$C$7:$O$7,0)))</f>
        <v>-</v>
      </c>
      <c r="AR534" s="80" t="str">
        <f>IF(AR416="-","-",AR416*INDEX('3c Mappings'!$C$8:$O$21,MATCH($C534,'3c Mappings'!$B$8:$B$21,0),MATCH($B534,'3c Mappings'!$C$7:$O$7,0)))</f>
        <v>-</v>
      </c>
      <c r="AS534" s="80" t="str">
        <f>IF(AS416="-","-",AS416*INDEX('3c Mappings'!$C$8:$O$21,MATCH($C534,'3c Mappings'!$B$8:$B$21,0),MATCH($B534,'3c Mappings'!$C$7:$O$7,0)))</f>
        <v>-</v>
      </c>
      <c r="AT534" s="80" t="str">
        <f>IF(AT416="-","-",AT416*INDEX('3c Mappings'!$C$8:$O$21,MATCH($C534,'3c Mappings'!$B$8:$B$21,0),MATCH($B534,'3c Mappings'!$C$7:$O$7,0)))</f>
        <v>-</v>
      </c>
      <c r="AU534" s="80" t="str">
        <f>IF(AU416="-","-",AU416*INDEX('3c Mappings'!$C$8:$O$21,MATCH($C534,'3c Mappings'!$B$8:$B$21,0),MATCH($B534,'3c Mappings'!$C$7:$O$7,0)))</f>
        <v>-</v>
      </c>
      <c r="AV534" s="80" t="str">
        <f>IF(AV416="-","-",AV416*INDEX('3c Mappings'!$C$8:$O$21,MATCH($C534,'3c Mappings'!$B$8:$B$21,0),MATCH($B534,'3c Mappings'!$C$7:$O$7,0)))</f>
        <v>-</v>
      </c>
      <c r="AW534" s="80" t="str">
        <f>IF(AW416="-","-",AW416*INDEX('3c Mappings'!$C$8:$O$21,MATCH($C534,'3c Mappings'!$B$8:$B$21,0),MATCH($B534,'3c Mappings'!$C$7:$O$7,0)))</f>
        <v>-</v>
      </c>
      <c r="AX534" s="80" t="str">
        <f>IF(AX416="-","-",AX416*INDEX('3c Mappings'!$C$8:$O$21,MATCH($C534,'3c Mappings'!$B$8:$B$21,0),MATCH($B534,'3c Mappings'!$C$7:$O$7,0)))</f>
        <v>-</v>
      </c>
      <c r="AY534" s="80" t="str">
        <f>IF(AY416="-","-",AY416*INDEX('3c Mappings'!$C$8:$O$21,MATCH($C534,'3c Mappings'!$B$8:$B$21,0),MATCH($B534,'3c Mappings'!$C$7:$O$7,0)))</f>
        <v>-</v>
      </c>
      <c r="AZ534" s="80" t="str">
        <f>IF(AZ416="-","-",AZ416*INDEX('3c Mappings'!$C$8:$O$21,MATCH($C534,'3c Mappings'!$B$8:$B$21,0),MATCH($B534,'3c Mappings'!$C$7:$O$7,0)))</f>
        <v>-</v>
      </c>
      <c r="BA534" s="80" t="str">
        <f>IF(BA416="-","-",BA416*INDEX('3c Mappings'!$C$8:$O$21,MATCH($C534,'3c Mappings'!$B$8:$B$21,0),MATCH($B534,'3c Mappings'!$C$7:$O$7,0)))</f>
        <v>-</v>
      </c>
      <c r="BB534" s="80" t="str">
        <f>IF(BB416="-","-",BB416*INDEX('3c Mappings'!$C$8:$O$21,MATCH($C534,'3c Mappings'!$B$8:$B$21,0),MATCH($B534,'3c Mappings'!$C$7:$O$7,0)))</f>
        <v>-</v>
      </c>
    </row>
    <row r="535" spans="1:54" s="14" customFormat="1" ht="11.45">
      <c r="A535" s="10"/>
      <c r="B535" s="72" t="s">
        <v>203</v>
      </c>
      <c r="C535" s="150" t="s">
        <v>183</v>
      </c>
      <c r="D535" s="213"/>
      <c r="E535" s="29"/>
      <c r="F535" s="80"/>
      <c r="G535" s="80"/>
      <c r="H535" s="80"/>
      <c r="I535" s="80"/>
      <c r="J535" s="80"/>
      <c r="K535" s="80"/>
      <c r="L535" s="80"/>
      <c r="M535" s="80"/>
      <c r="N535" s="82"/>
      <c r="O535" s="80"/>
      <c r="P535" s="80"/>
      <c r="Q535" s="80"/>
      <c r="R535" s="80"/>
      <c r="S535" s="80"/>
      <c r="T535" s="80"/>
      <c r="U535" s="80"/>
      <c r="V535" s="80">
        <f>IF(V417="-","-",V417*INDEX('3c Mappings'!$C$8:$O$21,MATCH($C535,'3c Mappings'!$B$8:$B$21,0),MATCH($B535,'3c Mappings'!$C$7:$O$7,0)))</f>
        <v>0</v>
      </c>
      <c r="W535" s="80">
        <f>IF(W417="-","-",W417*INDEX('3c Mappings'!$C$8:$O$21,MATCH($C535,'3c Mappings'!$B$8:$B$21,0),MATCH($B535,'3c Mappings'!$C$7:$O$7,0)))</f>
        <v>0</v>
      </c>
      <c r="X535" s="80">
        <f>IF(X417="-","-",X417*INDEX('3c Mappings'!$C$8:$O$21,MATCH($C535,'3c Mappings'!$B$8:$B$21,0),MATCH($B535,'3c Mappings'!$C$7:$O$7,0)))</f>
        <v>0</v>
      </c>
      <c r="Y535" s="80">
        <f>IF(Y417="-","-",Y417*INDEX('3c Mappings'!$C$8:$O$21,MATCH($C535,'3c Mappings'!$B$8:$B$21,0),MATCH($B535,'3c Mappings'!$C$7:$O$7,0)))</f>
        <v>0</v>
      </c>
      <c r="Z535" s="80">
        <f>IF(Z417="-","-",Z417*INDEX('3c Mappings'!$C$8:$O$21,MATCH($C535,'3c Mappings'!$B$8:$B$21,0),MATCH($B535,'3c Mappings'!$C$7:$O$7,0)))</f>
        <v>0</v>
      </c>
      <c r="AA535" s="80">
        <f>IF(AA417="-","-",AA417*INDEX('3c Mappings'!$C$8:$O$21,MATCH($C535,'3c Mappings'!$B$8:$B$21,0),MATCH($B535,'3c Mappings'!$C$7:$O$7,0)))</f>
        <v>0</v>
      </c>
      <c r="AB535" s="80">
        <f>IF(AB417="-","-",AB417*INDEX('3c Mappings'!$C$8:$O$21,MATCH($C535,'3c Mappings'!$B$8:$B$21,0),MATCH($B535,'3c Mappings'!$C$7:$O$7,0)))</f>
        <v>0</v>
      </c>
      <c r="AC535" s="80">
        <f>IF(AC417="-","-",AC417*INDEX('3c Mappings'!$C$8:$O$21,MATCH($C535,'3c Mappings'!$B$8:$B$21,0),MATCH($B535,'3c Mappings'!$C$7:$O$7,0)))</f>
        <v>0</v>
      </c>
      <c r="AD535" s="80">
        <f>IF(AD417="-","-",AD417*INDEX('3c Mappings'!$C$8:$O$21,MATCH($C535,'3c Mappings'!$B$8:$B$21,0),MATCH($B535,'3c Mappings'!$C$7:$O$7,0)))</f>
        <v>0</v>
      </c>
      <c r="AE535" s="80">
        <f>IF(AE417="-","-",AE417*INDEX('3c Mappings'!$C$8:$O$21,MATCH($C535,'3c Mappings'!$B$8:$B$21,0),MATCH($B535,'3c Mappings'!$C$7:$O$7,0)))</f>
        <v>0</v>
      </c>
      <c r="AF535" s="80">
        <f>IF(AF417="-","-",AF417*INDEX('3c Mappings'!$C$8:$O$21,MATCH($C535,'3c Mappings'!$B$8:$B$21,0),MATCH($B535,'3c Mappings'!$C$7:$O$7,0)))</f>
        <v>0</v>
      </c>
      <c r="AG535" s="80">
        <f>IF(AG417="-","-",AG417*INDEX('3c Mappings'!$C$8:$O$21,MATCH($C535,'3c Mappings'!$B$8:$B$21,0),MATCH($B535,'3c Mappings'!$C$7:$O$7,0)))</f>
        <v>0</v>
      </c>
      <c r="AH535" s="80" t="str">
        <f>IF(AH417="-","-",AH417*INDEX('3c Mappings'!$C$8:$O$21,MATCH($C535,'3c Mappings'!$B$8:$B$21,0),MATCH($B535,'3c Mappings'!$C$7:$O$7,0)))</f>
        <v>-</v>
      </c>
      <c r="AI535" s="80" t="str">
        <f>IF(AI417="-","-",AI417*INDEX('3c Mappings'!$C$8:$O$21,MATCH($C535,'3c Mappings'!$B$8:$B$21,0),MATCH($B535,'3c Mappings'!$C$7:$O$7,0)))</f>
        <v>-</v>
      </c>
      <c r="AJ535" s="80" t="str">
        <f>IF(AJ417="-","-",AJ417*INDEX('3c Mappings'!$C$8:$O$21,MATCH($C535,'3c Mappings'!$B$8:$B$21,0),MATCH($B535,'3c Mappings'!$C$7:$O$7,0)))</f>
        <v>-</v>
      </c>
      <c r="AK535" s="80" t="str">
        <f>IF(AK417="-","-",AK417*INDEX('3c Mappings'!$C$8:$O$21,MATCH($C535,'3c Mappings'!$B$8:$B$21,0),MATCH($B535,'3c Mappings'!$C$7:$O$7,0)))</f>
        <v>-</v>
      </c>
      <c r="AL535" s="80" t="str">
        <f>IF(AL417="-","-",AL417*INDEX('3c Mappings'!$C$8:$O$21,MATCH($C535,'3c Mappings'!$B$8:$B$21,0),MATCH($B535,'3c Mappings'!$C$7:$O$7,0)))</f>
        <v>-</v>
      </c>
      <c r="AM535" s="80" t="str">
        <f>IF(AM417="-","-",AM417*INDEX('3c Mappings'!$C$8:$O$21,MATCH($C535,'3c Mappings'!$B$8:$B$21,0),MATCH($B535,'3c Mappings'!$C$7:$O$7,0)))</f>
        <v>-</v>
      </c>
      <c r="AN535" s="80" t="str">
        <f>IF(AN417="-","-",AN417*INDEX('3c Mappings'!$C$8:$O$21,MATCH($C535,'3c Mappings'!$B$8:$B$21,0),MATCH($B535,'3c Mappings'!$C$7:$O$7,0)))</f>
        <v>-</v>
      </c>
      <c r="AO535" s="80" t="str">
        <f>IF(AO417="-","-",AO417*INDEX('3c Mappings'!$C$8:$O$21,MATCH($C535,'3c Mappings'!$B$8:$B$21,0),MATCH($B535,'3c Mappings'!$C$7:$O$7,0)))</f>
        <v>-</v>
      </c>
      <c r="AP535" s="80" t="str">
        <f>IF(AP417="-","-",AP417*INDEX('3c Mappings'!$C$8:$O$21,MATCH($C535,'3c Mappings'!$B$8:$B$21,0),MATCH($B535,'3c Mappings'!$C$7:$O$7,0)))</f>
        <v>-</v>
      </c>
      <c r="AQ535" s="80" t="str">
        <f>IF(AQ417="-","-",AQ417*INDEX('3c Mappings'!$C$8:$O$21,MATCH($C535,'3c Mappings'!$B$8:$B$21,0),MATCH($B535,'3c Mappings'!$C$7:$O$7,0)))</f>
        <v>-</v>
      </c>
      <c r="AR535" s="80" t="str">
        <f>IF(AR417="-","-",AR417*INDEX('3c Mappings'!$C$8:$O$21,MATCH($C535,'3c Mappings'!$B$8:$B$21,0),MATCH($B535,'3c Mappings'!$C$7:$O$7,0)))</f>
        <v>-</v>
      </c>
      <c r="AS535" s="80" t="str">
        <f>IF(AS417="-","-",AS417*INDEX('3c Mappings'!$C$8:$O$21,MATCH($C535,'3c Mappings'!$B$8:$B$21,0),MATCH($B535,'3c Mappings'!$C$7:$O$7,0)))</f>
        <v>-</v>
      </c>
      <c r="AT535" s="80" t="str">
        <f>IF(AT417="-","-",AT417*INDEX('3c Mappings'!$C$8:$O$21,MATCH($C535,'3c Mappings'!$B$8:$B$21,0),MATCH($B535,'3c Mappings'!$C$7:$O$7,0)))</f>
        <v>-</v>
      </c>
      <c r="AU535" s="80" t="str">
        <f>IF(AU417="-","-",AU417*INDEX('3c Mappings'!$C$8:$O$21,MATCH($C535,'3c Mappings'!$B$8:$B$21,0),MATCH($B535,'3c Mappings'!$C$7:$O$7,0)))</f>
        <v>-</v>
      </c>
      <c r="AV535" s="80" t="str">
        <f>IF(AV417="-","-",AV417*INDEX('3c Mappings'!$C$8:$O$21,MATCH($C535,'3c Mappings'!$B$8:$B$21,0),MATCH($B535,'3c Mappings'!$C$7:$O$7,0)))</f>
        <v>-</v>
      </c>
      <c r="AW535" s="80" t="str">
        <f>IF(AW417="-","-",AW417*INDEX('3c Mappings'!$C$8:$O$21,MATCH($C535,'3c Mappings'!$B$8:$B$21,0),MATCH($B535,'3c Mappings'!$C$7:$O$7,0)))</f>
        <v>-</v>
      </c>
      <c r="AX535" s="80" t="str">
        <f>IF(AX417="-","-",AX417*INDEX('3c Mappings'!$C$8:$O$21,MATCH($C535,'3c Mappings'!$B$8:$B$21,0),MATCH($B535,'3c Mappings'!$C$7:$O$7,0)))</f>
        <v>-</v>
      </c>
      <c r="AY535" s="80" t="str">
        <f>IF(AY417="-","-",AY417*INDEX('3c Mappings'!$C$8:$O$21,MATCH($C535,'3c Mappings'!$B$8:$B$21,0),MATCH($B535,'3c Mappings'!$C$7:$O$7,0)))</f>
        <v>-</v>
      </c>
      <c r="AZ535" s="80" t="str">
        <f>IF(AZ417="-","-",AZ417*INDEX('3c Mappings'!$C$8:$O$21,MATCH($C535,'3c Mappings'!$B$8:$B$21,0),MATCH($B535,'3c Mappings'!$C$7:$O$7,0)))</f>
        <v>-</v>
      </c>
      <c r="BA535" s="80" t="str">
        <f>IF(BA417="-","-",BA417*INDEX('3c Mappings'!$C$8:$O$21,MATCH($C535,'3c Mappings'!$B$8:$B$21,0),MATCH($B535,'3c Mappings'!$C$7:$O$7,0)))</f>
        <v>-</v>
      </c>
      <c r="BB535" s="80" t="str">
        <f>IF(BB417="-","-",BB417*INDEX('3c Mappings'!$C$8:$O$21,MATCH($C535,'3c Mappings'!$B$8:$B$21,0),MATCH($B535,'3c Mappings'!$C$7:$O$7,0)))</f>
        <v>-</v>
      </c>
    </row>
    <row r="536" spans="1:54" s="14" customFormat="1" ht="11.45">
      <c r="A536" s="10"/>
      <c r="B536" s="72" t="s">
        <v>204</v>
      </c>
      <c r="C536" s="150" t="s">
        <v>183</v>
      </c>
      <c r="D536" s="213"/>
      <c r="E536" s="29"/>
      <c r="F536" s="80"/>
      <c r="G536" s="80"/>
      <c r="H536" s="80"/>
      <c r="I536" s="80"/>
      <c r="J536" s="80"/>
      <c r="K536" s="80"/>
      <c r="L536" s="80"/>
      <c r="M536" s="80"/>
      <c r="N536" s="82"/>
      <c r="O536" s="80"/>
      <c r="P536" s="80"/>
      <c r="Q536" s="80"/>
      <c r="R536" s="80"/>
      <c r="S536" s="80"/>
      <c r="T536" s="80"/>
      <c r="U536" s="80"/>
      <c r="V536" s="80">
        <f>IF(V418="-","-",V418*INDEX('3c Mappings'!$C$8:$O$21,MATCH($C536,'3c Mappings'!$B$8:$B$21,0),MATCH($B536,'3c Mappings'!$C$7:$O$7,0)))</f>
        <v>0</v>
      </c>
      <c r="W536" s="80">
        <f>IF(W418="-","-",W418*INDEX('3c Mappings'!$C$8:$O$21,MATCH($C536,'3c Mappings'!$B$8:$B$21,0),MATCH($B536,'3c Mappings'!$C$7:$O$7,0)))</f>
        <v>0</v>
      </c>
      <c r="X536" s="80">
        <f>IF(X418="-","-",X418*INDEX('3c Mappings'!$C$8:$O$21,MATCH($C536,'3c Mappings'!$B$8:$B$21,0),MATCH($B536,'3c Mappings'!$C$7:$O$7,0)))</f>
        <v>0</v>
      </c>
      <c r="Y536" s="80">
        <f>IF(Y418="-","-",Y418*INDEX('3c Mappings'!$C$8:$O$21,MATCH($C536,'3c Mappings'!$B$8:$B$21,0),MATCH($B536,'3c Mappings'!$C$7:$O$7,0)))</f>
        <v>0</v>
      </c>
      <c r="Z536" s="80">
        <f>IF(Z418="-","-",Z418*INDEX('3c Mappings'!$C$8:$O$21,MATCH($C536,'3c Mappings'!$B$8:$B$21,0),MATCH($B536,'3c Mappings'!$C$7:$O$7,0)))</f>
        <v>0</v>
      </c>
      <c r="AA536" s="80">
        <f>IF(AA418="-","-",AA418*INDEX('3c Mappings'!$C$8:$O$21,MATCH($C536,'3c Mappings'!$B$8:$B$21,0),MATCH($B536,'3c Mappings'!$C$7:$O$7,0)))</f>
        <v>0</v>
      </c>
      <c r="AB536" s="80">
        <f>IF(AB418="-","-",AB418*INDEX('3c Mappings'!$C$8:$O$21,MATCH($C536,'3c Mappings'!$B$8:$B$21,0),MATCH($B536,'3c Mappings'!$C$7:$O$7,0)))</f>
        <v>0</v>
      </c>
      <c r="AC536" s="80">
        <f>IF(AC418="-","-",AC418*INDEX('3c Mappings'!$C$8:$O$21,MATCH($C536,'3c Mappings'!$B$8:$B$21,0),MATCH($B536,'3c Mappings'!$C$7:$O$7,0)))</f>
        <v>0</v>
      </c>
      <c r="AD536" s="80">
        <f>IF(AD418="-","-",AD418*INDEX('3c Mappings'!$C$8:$O$21,MATCH($C536,'3c Mappings'!$B$8:$B$21,0),MATCH($B536,'3c Mappings'!$C$7:$O$7,0)))</f>
        <v>0</v>
      </c>
      <c r="AE536" s="80">
        <f>IF(AE418="-","-",AE418*INDEX('3c Mappings'!$C$8:$O$21,MATCH($C536,'3c Mappings'!$B$8:$B$21,0),MATCH($B536,'3c Mappings'!$C$7:$O$7,0)))</f>
        <v>0</v>
      </c>
      <c r="AF536" s="80">
        <f>IF(AF418="-","-",AF418*INDEX('3c Mappings'!$C$8:$O$21,MATCH($C536,'3c Mappings'!$B$8:$B$21,0),MATCH($B536,'3c Mappings'!$C$7:$O$7,0)))</f>
        <v>0</v>
      </c>
      <c r="AG536" s="80">
        <f>IF(AG418="-","-",AG418*INDEX('3c Mappings'!$C$8:$O$21,MATCH($C536,'3c Mappings'!$B$8:$B$21,0),MATCH($B536,'3c Mappings'!$C$7:$O$7,0)))</f>
        <v>0</v>
      </c>
      <c r="AH536" s="80" t="str">
        <f>IF(AH418="-","-",AH418*INDEX('3c Mappings'!$C$8:$O$21,MATCH($C536,'3c Mappings'!$B$8:$B$21,0),MATCH($B536,'3c Mappings'!$C$7:$O$7,0)))</f>
        <v>-</v>
      </c>
      <c r="AI536" s="80" t="str">
        <f>IF(AI418="-","-",AI418*INDEX('3c Mappings'!$C$8:$O$21,MATCH($C536,'3c Mappings'!$B$8:$B$21,0),MATCH($B536,'3c Mappings'!$C$7:$O$7,0)))</f>
        <v>-</v>
      </c>
      <c r="AJ536" s="80" t="str">
        <f>IF(AJ418="-","-",AJ418*INDEX('3c Mappings'!$C$8:$O$21,MATCH($C536,'3c Mappings'!$B$8:$B$21,0),MATCH($B536,'3c Mappings'!$C$7:$O$7,0)))</f>
        <v>-</v>
      </c>
      <c r="AK536" s="80" t="str">
        <f>IF(AK418="-","-",AK418*INDEX('3c Mappings'!$C$8:$O$21,MATCH($C536,'3c Mappings'!$B$8:$B$21,0),MATCH($B536,'3c Mappings'!$C$7:$O$7,0)))</f>
        <v>-</v>
      </c>
      <c r="AL536" s="80" t="str">
        <f>IF(AL418="-","-",AL418*INDEX('3c Mappings'!$C$8:$O$21,MATCH($C536,'3c Mappings'!$B$8:$B$21,0),MATCH($B536,'3c Mappings'!$C$7:$O$7,0)))</f>
        <v>-</v>
      </c>
      <c r="AM536" s="80" t="str">
        <f>IF(AM418="-","-",AM418*INDEX('3c Mappings'!$C$8:$O$21,MATCH($C536,'3c Mappings'!$B$8:$B$21,0),MATCH($B536,'3c Mappings'!$C$7:$O$7,0)))</f>
        <v>-</v>
      </c>
      <c r="AN536" s="80" t="str">
        <f>IF(AN418="-","-",AN418*INDEX('3c Mappings'!$C$8:$O$21,MATCH($C536,'3c Mappings'!$B$8:$B$21,0),MATCH($B536,'3c Mappings'!$C$7:$O$7,0)))</f>
        <v>-</v>
      </c>
      <c r="AO536" s="80" t="str">
        <f>IF(AO418="-","-",AO418*INDEX('3c Mappings'!$C$8:$O$21,MATCH($C536,'3c Mappings'!$B$8:$B$21,0),MATCH($B536,'3c Mappings'!$C$7:$O$7,0)))</f>
        <v>-</v>
      </c>
      <c r="AP536" s="80" t="str">
        <f>IF(AP418="-","-",AP418*INDEX('3c Mappings'!$C$8:$O$21,MATCH($C536,'3c Mappings'!$B$8:$B$21,0),MATCH($B536,'3c Mappings'!$C$7:$O$7,0)))</f>
        <v>-</v>
      </c>
      <c r="AQ536" s="80" t="str">
        <f>IF(AQ418="-","-",AQ418*INDEX('3c Mappings'!$C$8:$O$21,MATCH($C536,'3c Mappings'!$B$8:$B$21,0),MATCH($B536,'3c Mappings'!$C$7:$O$7,0)))</f>
        <v>-</v>
      </c>
      <c r="AR536" s="80" t="str">
        <f>IF(AR418="-","-",AR418*INDEX('3c Mappings'!$C$8:$O$21,MATCH($C536,'3c Mappings'!$B$8:$B$21,0),MATCH($B536,'3c Mappings'!$C$7:$O$7,0)))</f>
        <v>-</v>
      </c>
      <c r="AS536" s="80" t="str">
        <f>IF(AS418="-","-",AS418*INDEX('3c Mappings'!$C$8:$O$21,MATCH($C536,'3c Mappings'!$B$8:$B$21,0),MATCH($B536,'3c Mappings'!$C$7:$O$7,0)))</f>
        <v>-</v>
      </c>
      <c r="AT536" s="80" t="str">
        <f>IF(AT418="-","-",AT418*INDEX('3c Mappings'!$C$8:$O$21,MATCH($C536,'3c Mappings'!$B$8:$B$21,0),MATCH($B536,'3c Mappings'!$C$7:$O$7,0)))</f>
        <v>-</v>
      </c>
      <c r="AU536" s="80" t="str">
        <f>IF(AU418="-","-",AU418*INDEX('3c Mappings'!$C$8:$O$21,MATCH($C536,'3c Mappings'!$B$8:$B$21,0),MATCH($B536,'3c Mappings'!$C$7:$O$7,0)))</f>
        <v>-</v>
      </c>
      <c r="AV536" s="80" t="str">
        <f>IF(AV418="-","-",AV418*INDEX('3c Mappings'!$C$8:$O$21,MATCH($C536,'3c Mappings'!$B$8:$B$21,0),MATCH($B536,'3c Mappings'!$C$7:$O$7,0)))</f>
        <v>-</v>
      </c>
      <c r="AW536" s="80" t="str">
        <f>IF(AW418="-","-",AW418*INDEX('3c Mappings'!$C$8:$O$21,MATCH($C536,'3c Mappings'!$B$8:$B$21,0),MATCH($B536,'3c Mappings'!$C$7:$O$7,0)))</f>
        <v>-</v>
      </c>
      <c r="AX536" s="80" t="str">
        <f>IF(AX418="-","-",AX418*INDEX('3c Mappings'!$C$8:$O$21,MATCH($C536,'3c Mappings'!$B$8:$B$21,0),MATCH($B536,'3c Mappings'!$C$7:$O$7,0)))</f>
        <v>-</v>
      </c>
      <c r="AY536" s="80" t="str">
        <f>IF(AY418="-","-",AY418*INDEX('3c Mappings'!$C$8:$O$21,MATCH($C536,'3c Mappings'!$B$8:$B$21,0),MATCH($B536,'3c Mappings'!$C$7:$O$7,0)))</f>
        <v>-</v>
      </c>
      <c r="AZ536" s="80" t="str">
        <f>IF(AZ418="-","-",AZ418*INDEX('3c Mappings'!$C$8:$O$21,MATCH($C536,'3c Mappings'!$B$8:$B$21,0),MATCH($B536,'3c Mappings'!$C$7:$O$7,0)))</f>
        <v>-</v>
      </c>
      <c r="BA536" s="80" t="str">
        <f>IF(BA418="-","-",BA418*INDEX('3c Mappings'!$C$8:$O$21,MATCH($C536,'3c Mappings'!$B$8:$B$21,0),MATCH($B536,'3c Mappings'!$C$7:$O$7,0)))</f>
        <v>-</v>
      </c>
      <c r="BB536" s="80" t="str">
        <f>IF(BB418="-","-",BB418*INDEX('3c Mappings'!$C$8:$O$21,MATCH($C536,'3c Mappings'!$B$8:$B$21,0),MATCH($B536,'3c Mappings'!$C$7:$O$7,0)))</f>
        <v>-</v>
      </c>
    </row>
    <row r="537" spans="1:54" s="14" customFormat="1" ht="11.45">
      <c r="A537" s="10"/>
      <c r="B537" s="72" t="s">
        <v>205</v>
      </c>
      <c r="C537" s="150" t="s">
        <v>183</v>
      </c>
      <c r="D537" s="213"/>
      <c r="E537" s="29"/>
      <c r="F537" s="80"/>
      <c r="G537" s="80"/>
      <c r="H537" s="80"/>
      <c r="I537" s="80"/>
      <c r="J537" s="80"/>
      <c r="K537" s="80"/>
      <c r="L537" s="80"/>
      <c r="M537" s="80"/>
      <c r="N537" s="82"/>
      <c r="O537" s="80"/>
      <c r="P537" s="80"/>
      <c r="Q537" s="80"/>
      <c r="R537" s="80"/>
      <c r="S537" s="80"/>
      <c r="T537" s="80"/>
      <c r="U537" s="80"/>
      <c r="V537" s="80">
        <f>IF(V419="-","-",V419*INDEX('3c Mappings'!$C$8:$O$21,MATCH($C537,'3c Mappings'!$B$8:$B$21,0),MATCH($B537,'3c Mappings'!$C$7:$O$7,0)))</f>
        <v>0</v>
      </c>
      <c r="W537" s="80">
        <f>IF(W419="-","-",W419*INDEX('3c Mappings'!$C$8:$O$21,MATCH($C537,'3c Mappings'!$B$8:$B$21,0),MATCH($B537,'3c Mappings'!$C$7:$O$7,0)))</f>
        <v>0</v>
      </c>
      <c r="X537" s="80">
        <f>IF(X419="-","-",X419*INDEX('3c Mappings'!$C$8:$O$21,MATCH($C537,'3c Mappings'!$B$8:$B$21,0),MATCH($B537,'3c Mappings'!$C$7:$O$7,0)))</f>
        <v>0</v>
      </c>
      <c r="Y537" s="80">
        <f>IF(Y419="-","-",Y419*INDEX('3c Mappings'!$C$8:$O$21,MATCH($C537,'3c Mappings'!$B$8:$B$21,0),MATCH($B537,'3c Mappings'!$C$7:$O$7,0)))</f>
        <v>0</v>
      </c>
      <c r="Z537" s="80">
        <f>IF(Z419="-","-",Z419*INDEX('3c Mappings'!$C$8:$O$21,MATCH($C537,'3c Mappings'!$B$8:$B$21,0),MATCH($B537,'3c Mappings'!$C$7:$O$7,0)))</f>
        <v>0</v>
      </c>
      <c r="AA537" s="80">
        <f>IF(AA419="-","-",AA419*INDEX('3c Mappings'!$C$8:$O$21,MATCH($C537,'3c Mappings'!$B$8:$B$21,0),MATCH($B537,'3c Mappings'!$C$7:$O$7,0)))</f>
        <v>0</v>
      </c>
      <c r="AB537" s="80">
        <f>IF(AB419="-","-",AB419*INDEX('3c Mappings'!$C$8:$O$21,MATCH($C537,'3c Mappings'!$B$8:$B$21,0),MATCH($B537,'3c Mappings'!$C$7:$O$7,0)))</f>
        <v>0</v>
      </c>
      <c r="AC537" s="80">
        <f>IF(AC419="-","-",AC419*INDEX('3c Mappings'!$C$8:$O$21,MATCH($C537,'3c Mappings'!$B$8:$B$21,0),MATCH($B537,'3c Mappings'!$C$7:$O$7,0)))</f>
        <v>0</v>
      </c>
      <c r="AD537" s="80">
        <f>IF(AD419="-","-",AD419*INDEX('3c Mappings'!$C$8:$O$21,MATCH($C537,'3c Mappings'!$B$8:$B$21,0),MATCH($B537,'3c Mappings'!$C$7:$O$7,0)))</f>
        <v>0</v>
      </c>
      <c r="AE537" s="80">
        <f>IF(AE419="-","-",AE419*INDEX('3c Mappings'!$C$8:$O$21,MATCH($C537,'3c Mappings'!$B$8:$B$21,0),MATCH($B537,'3c Mappings'!$C$7:$O$7,0)))</f>
        <v>0</v>
      </c>
      <c r="AF537" s="80">
        <f>IF(AF419="-","-",AF419*INDEX('3c Mappings'!$C$8:$O$21,MATCH($C537,'3c Mappings'!$B$8:$B$21,0),MATCH($B537,'3c Mappings'!$C$7:$O$7,0)))</f>
        <v>0</v>
      </c>
      <c r="AG537" s="80">
        <f>IF(AG419="-","-",AG419*INDEX('3c Mappings'!$C$8:$O$21,MATCH($C537,'3c Mappings'!$B$8:$B$21,0),MATCH($B537,'3c Mappings'!$C$7:$O$7,0)))</f>
        <v>0</v>
      </c>
      <c r="AH537" s="80" t="str">
        <f>IF(AH419="-","-",AH419*INDEX('3c Mappings'!$C$8:$O$21,MATCH($C537,'3c Mappings'!$B$8:$B$21,0),MATCH($B537,'3c Mappings'!$C$7:$O$7,0)))</f>
        <v>-</v>
      </c>
      <c r="AI537" s="80" t="str">
        <f>IF(AI419="-","-",AI419*INDEX('3c Mappings'!$C$8:$O$21,MATCH($C537,'3c Mappings'!$B$8:$B$21,0),MATCH($B537,'3c Mappings'!$C$7:$O$7,0)))</f>
        <v>-</v>
      </c>
      <c r="AJ537" s="80" t="str">
        <f>IF(AJ419="-","-",AJ419*INDEX('3c Mappings'!$C$8:$O$21,MATCH($C537,'3c Mappings'!$B$8:$B$21,0),MATCH($B537,'3c Mappings'!$C$7:$O$7,0)))</f>
        <v>-</v>
      </c>
      <c r="AK537" s="80" t="str">
        <f>IF(AK419="-","-",AK419*INDEX('3c Mappings'!$C$8:$O$21,MATCH($C537,'3c Mappings'!$B$8:$B$21,0),MATCH($B537,'3c Mappings'!$C$7:$O$7,0)))</f>
        <v>-</v>
      </c>
      <c r="AL537" s="80" t="str">
        <f>IF(AL419="-","-",AL419*INDEX('3c Mappings'!$C$8:$O$21,MATCH($C537,'3c Mappings'!$B$8:$B$21,0),MATCH($B537,'3c Mappings'!$C$7:$O$7,0)))</f>
        <v>-</v>
      </c>
      <c r="AM537" s="80" t="str">
        <f>IF(AM419="-","-",AM419*INDEX('3c Mappings'!$C$8:$O$21,MATCH($C537,'3c Mappings'!$B$8:$B$21,0),MATCH($B537,'3c Mappings'!$C$7:$O$7,0)))</f>
        <v>-</v>
      </c>
      <c r="AN537" s="80" t="str">
        <f>IF(AN419="-","-",AN419*INDEX('3c Mappings'!$C$8:$O$21,MATCH($C537,'3c Mappings'!$B$8:$B$21,0),MATCH($B537,'3c Mappings'!$C$7:$O$7,0)))</f>
        <v>-</v>
      </c>
      <c r="AO537" s="80" t="str">
        <f>IF(AO419="-","-",AO419*INDEX('3c Mappings'!$C$8:$O$21,MATCH($C537,'3c Mappings'!$B$8:$B$21,0),MATCH($B537,'3c Mappings'!$C$7:$O$7,0)))</f>
        <v>-</v>
      </c>
      <c r="AP537" s="80" t="str">
        <f>IF(AP419="-","-",AP419*INDEX('3c Mappings'!$C$8:$O$21,MATCH($C537,'3c Mappings'!$B$8:$B$21,0),MATCH($B537,'3c Mappings'!$C$7:$O$7,0)))</f>
        <v>-</v>
      </c>
      <c r="AQ537" s="80" t="str">
        <f>IF(AQ419="-","-",AQ419*INDEX('3c Mappings'!$C$8:$O$21,MATCH($C537,'3c Mappings'!$B$8:$B$21,0),MATCH($B537,'3c Mappings'!$C$7:$O$7,0)))</f>
        <v>-</v>
      </c>
      <c r="AR537" s="80" t="str">
        <f>IF(AR419="-","-",AR419*INDEX('3c Mappings'!$C$8:$O$21,MATCH($C537,'3c Mappings'!$B$8:$B$21,0),MATCH($B537,'3c Mappings'!$C$7:$O$7,0)))</f>
        <v>-</v>
      </c>
      <c r="AS537" s="80" t="str">
        <f>IF(AS419="-","-",AS419*INDEX('3c Mappings'!$C$8:$O$21,MATCH($C537,'3c Mappings'!$B$8:$B$21,0),MATCH($B537,'3c Mappings'!$C$7:$O$7,0)))</f>
        <v>-</v>
      </c>
      <c r="AT537" s="80" t="str">
        <f>IF(AT419="-","-",AT419*INDEX('3c Mappings'!$C$8:$O$21,MATCH($C537,'3c Mappings'!$B$8:$B$21,0),MATCH($B537,'3c Mappings'!$C$7:$O$7,0)))</f>
        <v>-</v>
      </c>
      <c r="AU537" s="80" t="str">
        <f>IF(AU419="-","-",AU419*INDEX('3c Mappings'!$C$8:$O$21,MATCH($C537,'3c Mappings'!$B$8:$B$21,0),MATCH($B537,'3c Mappings'!$C$7:$O$7,0)))</f>
        <v>-</v>
      </c>
      <c r="AV537" s="80" t="str">
        <f>IF(AV419="-","-",AV419*INDEX('3c Mappings'!$C$8:$O$21,MATCH($C537,'3c Mappings'!$B$8:$B$21,0),MATCH($B537,'3c Mappings'!$C$7:$O$7,0)))</f>
        <v>-</v>
      </c>
      <c r="AW537" s="80" t="str">
        <f>IF(AW419="-","-",AW419*INDEX('3c Mappings'!$C$8:$O$21,MATCH($C537,'3c Mappings'!$B$8:$B$21,0),MATCH($B537,'3c Mappings'!$C$7:$O$7,0)))</f>
        <v>-</v>
      </c>
      <c r="AX537" s="80" t="str">
        <f>IF(AX419="-","-",AX419*INDEX('3c Mappings'!$C$8:$O$21,MATCH($C537,'3c Mappings'!$B$8:$B$21,0),MATCH($B537,'3c Mappings'!$C$7:$O$7,0)))</f>
        <v>-</v>
      </c>
      <c r="AY537" s="80" t="str">
        <f>IF(AY419="-","-",AY419*INDEX('3c Mappings'!$C$8:$O$21,MATCH($C537,'3c Mappings'!$B$8:$B$21,0),MATCH($B537,'3c Mappings'!$C$7:$O$7,0)))</f>
        <v>-</v>
      </c>
      <c r="AZ537" s="80" t="str">
        <f>IF(AZ419="-","-",AZ419*INDEX('3c Mappings'!$C$8:$O$21,MATCH($C537,'3c Mappings'!$B$8:$B$21,0),MATCH($B537,'3c Mappings'!$C$7:$O$7,0)))</f>
        <v>-</v>
      </c>
      <c r="BA537" s="80" t="str">
        <f>IF(BA419="-","-",BA419*INDEX('3c Mappings'!$C$8:$O$21,MATCH($C537,'3c Mappings'!$B$8:$B$21,0),MATCH($B537,'3c Mappings'!$C$7:$O$7,0)))</f>
        <v>-</v>
      </c>
      <c r="BB537" s="80" t="str">
        <f>IF(BB419="-","-",BB419*INDEX('3c Mappings'!$C$8:$O$21,MATCH($C537,'3c Mappings'!$B$8:$B$21,0),MATCH($B537,'3c Mappings'!$C$7:$O$7,0)))</f>
        <v>-</v>
      </c>
    </row>
    <row r="538" spans="1:54" s="14" customFormat="1" ht="11.45">
      <c r="A538" s="10"/>
      <c r="B538" s="72" t="s">
        <v>206</v>
      </c>
      <c r="C538" s="150" t="s">
        <v>183</v>
      </c>
      <c r="D538" s="213"/>
      <c r="E538" s="29"/>
      <c r="F538" s="80"/>
      <c r="G538" s="80"/>
      <c r="H538" s="80"/>
      <c r="I538" s="80"/>
      <c r="J538" s="80"/>
      <c r="K538" s="80"/>
      <c r="L538" s="80"/>
      <c r="M538" s="80"/>
      <c r="N538" s="82"/>
      <c r="O538" s="80"/>
      <c r="P538" s="80"/>
      <c r="Q538" s="80"/>
      <c r="R538" s="80"/>
      <c r="S538" s="80"/>
      <c r="T538" s="80"/>
      <c r="U538" s="80"/>
      <c r="V538" s="80">
        <f>IF(V420="-","-",V420*INDEX('3c Mappings'!$C$8:$O$21,MATCH($C538,'3c Mappings'!$B$8:$B$21,0),MATCH($B538,'3c Mappings'!$C$7:$O$7,0)))</f>
        <v>0.39070361611387922</v>
      </c>
      <c r="W538" s="80">
        <f>IF(W420="-","-",W420*INDEX('3c Mappings'!$C$8:$O$21,MATCH($C538,'3c Mappings'!$B$8:$B$21,0),MATCH($B538,'3c Mappings'!$C$7:$O$7,0)))</f>
        <v>0.48854275908491795</v>
      </c>
      <c r="X538" s="80">
        <f>IF(X420="-","-",X420*INDEX('3c Mappings'!$C$8:$O$21,MATCH($C538,'3c Mappings'!$B$8:$B$21,0),MATCH($B538,'3c Mappings'!$C$7:$O$7,0)))</f>
        <v>0.3539388024089139</v>
      </c>
      <c r="Y538" s="80">
        <f>IF(Y420="-","-",Y420*INDEX('3c Mappings'!$C$8:$O$21,MATCH($C538,'3c Mappings'!$B$8:$B$21,0),MATCH($B538,'3c Mappings'!$C$7:$O$7,0)))</f>
        <v>0.3539388024089139</v>
      </c>
      <c r="Z538" s="80">
        <f>IF(Z420="-","-",Z420*INDEX('3c Mappings'!$C$8:$O$21,MATCH($C538,'3c Mappings'!$B$8:$B$21,0),MATCH($B538,'3c Mappings'!$C$7:$O$7,0)))</f>
        <v>0.42800030505631381</v>
      </c>
      <c r="AA538" s="80">
        <f>IF(AA420="-","-",AA420*INDEX('3c Mappings'!$C$8:$O$21,MATCH($C538,'3c Mappings'!$B$8:$B$21,0),MATCH($B538,'3c Mappings'!$C$7:$O$7,0)))</f>
        <v>0.42800030505631381</v>
      </c>
      <c r="AB538" s="80">
        <f>IF(AB420="-","-",AB420*INDEX('3c Mappings'!$C$8:$O$21,MATCH($C538,'3c Mappings'!$B$8:$B$21,0),MATCH($B538,'3c Mappings'!$C$7:$O$7,0)))</f>
        <v>0.40143950108277648</v>
      </c>
      <c r="AC538" s="80">
        <f>IF(AC420="-","-",AC420*INDEX('3c Mappings'!$C$8:$O$21,MATCH($C538,'3c Mappings'!$B$8:$B$21,0),MATCH($B538,'3c Mappings'!$C$7:$O$7,0)))</f>
        <v>0.40143950108277648</v>
      </c>
      <c r="AD538" s="80">
        <f>IF(AD420="-","-",AD420*INDEX('3c Mappings'!$C$8:$O$21,MATCH($C538,'3c Mappings'!$B$8:$B$21,0),MATCH($B538,'3c Mappings'!$C$7:$O$7,0)))</f>
        <v>0.22291229996430731</v>
      </c>
      <c r="AE538" s="80">
        <f>IF(AE420="-","-",AE420*INDEX('3c Mappings'!$C$8:$O$21,MATCH($C538,'3c Mappings'!$B$8:$B$21,0),MATCH($B538,'3c Mappings'!$C$7:$O$7,0)))</f>
        <v>0.22291229996430731</v>
      </c>
      <c r="AF538" s="80">
        <f>IF(AF420="-","-",AF420*INDEX('3c Mappings'!$C$8:$O$21,MATCH($C538,'3c Mappings'!$B$8:$B$21,0),MATCH($B538,'3c Mappings'!$C$7:$O$7,0)))</f>
        <v>0.41403236414957506</v>
      </c>
      <c r="AG538" s="80">
        <f>IF(AG420="-","-",AG420*INDEX('3c Mappings'!$C$8:$O$21,MATCH($C538,'3c Mappings'!$B$8:$B$21,0),MATCH($B538,'3c Mappings'!$C$7:$O$7,0)))</f>
        <v>0.41403236414957506</v>
      </c>
      <c r="AH538" s="80" t="str">
        <f>IF(AH420="-","-",AH420*INDEX('3c Mappings'!$C$8:$O$21,MATCH($C538,'3c Mappings'!$B$8:$B$21,0),MATCH($B538,'3c Mappings'!$C$7:$O$7,0)))</f>
        <v>-</v>
      </c>
      <c r="AI538" s="80" t="str">
        <f>IF(AI420="-","-",AI420*INDEX('3c Mappings'!$C$8:$O$21,MATCH($C538,'3c Mappings'!$B$8:$B$21,0),MATCH($B538,'3c Mappings'!$C$7:$O$7,0)))</f>
        <v>-</v>
      </c>
      <c r="AJ538" s="80" t="str">
        <f>IF(AJ420="-","-",AJ420*INDEX('3c Mappings'!$C$8:$O$21,MATCH($C538,'3c Mappings'!$B$8:$B$21,0),MATCH($B538,'3c Mappings'!$C$7:$O$7,0)))</f>
        <v>-</v>
      </c>
      <c r="AK538" s="80" t="str">
        <f>IF(AK420="-","-",AK420*INDEX('3c Mappings'!$C$8:$O$21,MATCH($C538,'3c Mappings'!$B$8:$B$21,0),MATCH($B538,'3c Mappings'!$C$7:$O$7,0)))</f>
        <v>-</v>
      </c>
      <c r="AL538" s="80" t="str">
        <f>IF(AL420="-","-",AL420*INDEX('3c Mappings'!$C$8:$O$21,MATCH($C538,'3c Mappings'!$B$8:$B$21,0),MATCH($B538,'3c Mappings'!$C$7:$O$7,0)))</f>
        <v>-</v>
      </c>
      <c r="AM538" s="80" t="str">
        <f>IF(AM420="-","-",AM420*INDEX('3c Mappings'!$C$8:$O$21,MATCH($C538,'3c Mappings'!$B$8:$B$21,0),MATCH($B538,'3c Mappings'!$C$7:$O$7,0)))</f>
        <v>-</v>
      </c>
      <c r="AN538" s="80" t="str">
        <f>IF(AN420="-","-",AN420*INDEX('3c Mappings'!$C$8:$O$21,MATCH($C538,'3c Mappings'!$B$8:$B$21,0),MATCH($B538,'3c Mappings'!$C$7:$O$7,0)))</f>
        <v>-</v>
      </c>
      <c r="AO538" s="80" t="str">
        <f>IF(AO420="-","-",AO420*INDEX('3c Mappings'!$C$8:$O$21,MATCH($C538,'3c Mappings'!$B$8:$B$21,0),MATCH($B538,'3c Mappings'!$C$7:$O$7,0)))</f>
        <v>-</v>
      </c>
      <c r="AP538" s="80" t="str">
        <f>IF(AP420="-","-",AP420*INDEX('3c Mappings'!$C$8:$O$21,MATCH($C538,'3c Mappings'!$B$8:$B$21,0),MATCH($B538,'3c Mappings'!$C$7:$O$7,0)))</f>
        <v>-</v>
      </c>
      <c r="AQ538" s="80" t="str">
        <f>IF(AQ420="-","-",AQ420*INDEX('3c Mappings'!$C$8:$O$21,MATCH($C538,'3c Mappings'!$B$8:$B$21,0),MATCH($B538,'3c Mappings'!$C$7:$O$7,0)))</f>
        <v>-</v>
      </c>
      <c r="AR538" s="80" t="str">
        <f>IF(AR420="-","-",AR420*INDEX('3c Mappings'!$C$8:$O$21,MATCH($C538,'3c Mappings'!$B$8:$B$21,0),MATCH($B538,'3c Mappings'!$C$7:$O$7,0)))</f>
        <v>-</v>
      </c>
      <c r="AS538" s="80" t="str">
        <f>IF(AS420="-","-",AS420*INDEX('3c Mappings'!$C$8:$O$21,MATCH($C538,'3c Mappings'!$B$8:$B$21,0),MATCH($B538,'3c Mappings'!$C$7:$O$7,0)))</f>
        <v>-</v>
      </c>
      <c r="AT538" s="80" t="str">
        <f>IF(AT420="-","-",AT420*INDEX('3c Mappings'!$C$8:$O$21,MATCH($C538,'3c Mappings'!$B$8:$B$21,0),MATCH($B538,'3c Mappings'!$C$7:$O$7,0)))</f>
        <v>-</v>
      </c>
      <c r="AU538" s="80" t="str">
        <f>IF(AU420="-","-",AU420*INDEX('3c Mappings'!$C$8:$O$21,MATCH($C538,'3c Mappings'!$B$8:$B$21,0),MATCH($B538,'3c Mappings'!$C$7:$O$7,0)))</f>
        <v>-</v>
      </c>
      <c r="AV538" s="80" t="str">
        <f>IF(AV420="-","-",AV420*INDEX('3c Mappings'!$C$8:$O$21,MATCH($C538,'3c Mappings'!$B$8:$B$21,0),MATCH($B538,'3c Mappings'!$C$7:$O$7,0)))</f>
        <v>-</v>
      </c>
      <c r="AW538" s="80" t="str">
        <f>IF(AW420="-","-",AW420*INDEX('3c Mappings'!$C$8:$O$21,MATCH($C538,'3c Mappings'!$B$8:$B$21,0),MATCH($B538,'3c Mappings'!$C$7:$O$7,0)))</f>
        <v>-</v>
      </c>
      <c r="AX538" s="80" t="str">
        <f>IF(AX420="-","-",AX420*INDEX('3c Mappings'!$C$8:$O$21,MATCH($C538,'3c Mappings'!$B$8:$B$21,0),MATCH($B538,'3c Mappings'!$C$7:$O$7,0)))</f>
        <v>-</v>
      </c>
      <c r="AY538" s="80" t="str">
        <f>IF(AY420="-","-",AY420*INDEX('3c Mappings'!$C$8:$O$21,MATCH($C538,'3c Mappings'!$B$8:$B$21,0),MATCH($B538,'3c Mappings'!$C$7:$O$7,0)))</f>
        <v>-</v>
      </c>
      <c r="AZ538" s="80" t="str">
        <f>IF(AZ420="-","-",AZ420*INDEX('3c Mappings'!$C$8:$O$21,MATCH($C538,'3c Mappings'!$B$8:$B$21,0),MATCH($B538,'3c Mappings'!$C$7:$O$7,0)))</f>
        <v>-</v>
      </c>
      <c r="BA538" s="80" t="str">
        <f>IF(BA420="-","-",BA420*INDEX('3c Mappings'!$C$8:$O$21,MATCH($C538,'3c Mappings'!$B$8:$B$21,0),MATCH($B538,'3c Mappings'!$C$7:$O$7,0)))</f>
        <v>-</v>
      </c>
      <c r="BB538" s="80" t="str">
        <f>IF(BB420="-","-",BB420*INDEX('3c Mappings'!$C$8:$O$21,MATCH($C538,'3c Mappings'!$B$8:$B$21,0),MATCH($B538,'3c Mappings'!$C$7:$O$7,0)))</f>
        <v>-</v>
      </c>
    </row>
    <row r="539" spans="1:54" s="14" customFormat="1" ht="11.45">
      <c r="A539" s="10"/>
      <c r="B539" s="72" t="s">
        <v>207</v>
      </c>
      <c r="C539" s="150" t="s">
        <v>183</v>
      </c>
      <c r="D539" s="213"/>
      <c r="E539" s="29"/>
      <c r="F539" s="80"/>
      <c r="G539" s="80"/>
      <c r="H539" s="80"/>
      <c r="I539" s="80"/>
      <c r="J539" s="80"/>
      <c r="K539" s="80"/>
      <c r="L539" s="80"/>
      <c r="M539" s="80"/>
      <c r="N539" s="82"/>
      <c r="O539" s="80"/>
      <c r="P539" s="80"/>
      <c r="Q539" s="80"/>
      <c r="R539" s="80"/>
      <c r="S539" s="80"/>
      <c r="T539" s="80"/>
      <c r="U539" s="80"/>
      <c r="V539" s="80">
        <f>IF(V421="-","-",V421*INDEX('3c Mappings'!$C$8:$O$21,MATCH($C539,'3c Mappings'!$B$8:$B$21,0),MATCH($B539,'3c Mappings'!$C$7:$O$7,0)))</f>
        <v>0</v>
      </c>
      <c r="W539" s="80">
        <f>IF(W421="-","-",W421*INDEX('3c Mappings'!$C$8:$O$21,MATCH($C539,'3c Mappings'!$B$8:$B$21,0),MATCH($B539,'3c Mappings'!$C$7:$O$7,0)))</f>
        <v>0</v>
      </c>
      <c r="X539" s="80">
        <f>IF(X421="-","-",X421*INDEX('3c Mappings'!$C$8:$O$21,MATCH($C539,'3c Mappings'!$B$8:$B$21,0),MATCH($B539,'3c Mappings'!$C$7:$O$7,0)))</f>
        <v>0</v>
      </c>
      <c r="Y539" s="80">
        <f>IF(Y421="-","-",Y421*INDEX('3c Mappings'!$C$8:$O$21,MATCH($C539,'3c Mappings'!$B$8:$B$21,0),MATCH($B539,'3c Mappings'!$C$7:$O$7,0)))</f>
        <v>0</v>
      </c>
      <c r="Z539" s="80">
        <f>IF(Z421="-","-",Z421*INDEX('3c Mappings'!$C$8:$O$21,MATCH($C539,'3c Mappings'!$B$8:$B$21,0),MATCH($B539,'3c Mappings'!$C$7:$O$7,0)))</f>
        <v>0</v>
      </c>
      <c r="AA539" s="80">
        <f>IF(AA421="-","-",AA421*INDEX('3c Mappings'!$C$8:$O$21,MATCH($C539,'3c Mappings'!$B$8:$B$21,0),MATCH($B539,'3c Mappings'!$C$7:$O$7,0)))</f>
        <v>0</v>
      </c>
      <c r="AB539" s="80">
        <f>IF(AB421="-","-",AB421*INDEX('3c Mappings'!$C$8:$O$21,MATCH($C539,'3c Mappings'!$B$8:$B$21,0),MATCH($B539,'3c Mappings'!$C$7:$O$7,0)))</f>
        <v>0</v>
      </c>
      <c r="AC539" s="80">
        <f>IF(AC421="-","-",AC421*INDEX('3c Mappings'!$C$8:$O$21,MATCH($C539,'3c Mappings'!$B$8:$B$21,0),MATCH($B539,'3c Mappings'!$C$7:$O$7,0)))</f>
        <v>0</v>
      </c>
      <c r="AD539" s="80">
        <f>IF(AD421="-","-",AD421*INDEX('3c Mappings'!$C$8:$O$21,MATCH($C539,'3c Mappings'!$B$8:$B$21,0),MATCH($B539,'3c Mappings'!$C$7:$O$7,0)))</f>
        <v>0</v>
      </c>
      <c r="AE539" s="80">
        <f>IF(AE421="-","-",AE421*INDEX('3c Mappings'!$C$8:$O$21,MATCH($C539,'3c Mappings'!$B$8:$B$21,0),MATCH($B539,'3c Mappings'!$C$7:$O$7,0)))</f>
        <v>0</v>
      </c>
      <c r="AF539" s="80">
        <f>IF(AF421="-","-",AF421*INDEX('3c Mappings'!$C$8:$O$21,MATCH($C539,'3c Mappings'!$B$8:$B$21,0),MATCH($B539,'3c Mappings'!$C$7:$O$7,0)))</f>
        <v>0</v>
      </c>
      <c r="AG539" s="80">
        <f>IF(AG421="-","-",AG421*INDEX('3c Mappings'!$C$8:$O$21,MATCH($C539,'3c Mappings'!$B$8:$B$21,0),MATCH($B539,'3c Mappings'!$C$7:$O$7,0)))</f>
        <v>0</v>
      </c>
      <c r="AH539" s="80" t="str">
        <f>IF(AH421="-","-",AH421*INDEX('3c Mappings'!$C$8:$O$21,MATCH($C539,'3c Mappings'!$B$8:$B$21,0),MATCH($B539,'3c Mappings'!$C$7:$O$7,0)))</f>
        <v>-</v>
      </c>
      <c r="AI539" s="80" t="str">
        <f>IF(AI421="-","-",AI421*INDEX('3c Mappings'!$C$8:$O$21,MATCH($C539,'3c Mappings'!$B$8:$B$21,0),MATCH($B539,'3c Mappings'!$C$7:$O$7,0)))</f>
        <v>-</v>
      </c>
      <c r="AJ539" s="80" t="str">
        <f>IF(AJ421="-","-",AJ421*INDEX('3c Mappings'!$C$8:$O$21,MATCH($C539,'3c Mappings'!$B$8:$B$21,0),MATCH($B539,'3c Mappings'!$C$7:$O$7,0)))</f>
        <v>-</v>
      </c>
      <c r="AK539" s="80" t="str">
        <f>IF(AK421="-","-",AK421*INDEX('3c Mappings'!$C$8:$O$21,MATCH($C539,'3c Mappings'!$B$8:$B$21,0),MATCH($B539,'3c Mappings'!$C$7:$O$7,0)))</f>
        <v>-</v>
      </c>
      <c r="AL539" s="80" t="str">
        <f>IF(AL421="-","-",AL421*INDEX('3c Mappings'!$C$8:$O$21,MATCH($C539,'3c Mappings'!$B$8:$B$21,0),MATCH($B539,'3c Mappings'!$C$7:$O$7,0)))</f>
        <v>-</v>
      </c>
      <c r="AM539" s="80" t="str">
        <f>IF(AM421="-","-",AM421*INDEX('3c Mappings'!$C$8:$O$21,MATCH($C539,'3c Mappings'!$B$8:$B$21,0),MATCH($B539,'3c Mappings'!$C$7:$O$7,0)))</f>
        <v>-</v>
      </c>
      <c r="AN539" s="80" t="str">
        <f>IF(AN421="-","-",AN421*INDEX('3c Mappings'!$C$8:$O$21,MATCH($C539,'3c Mappings'!$B$8:$B$21,0),MATCH($B539,'3c Mappings'!$C$7:$O$7,0)))</f>
        <v>-</v>
      </c>
      <c r="AO539" s="80" t="str">
        <f>IF(AO421="-","-",AO421*INDEX('3c Mappings'!$C$8:$O$21,MATCH($C539,'3c Mappings'!$B$8:$B$21,0),MATCH($B539,'3c Mappings'!$C$7:$O$7,0)))</f>
        <v>-</v>
      </c>
      <c r="AP539" s="80" t="str">
        <f>IF(AP421="-","-",AP421*INDEX('3c Mappings'!$C$8:$O$21,MATCH($C539,'3c Mappings'!$B$8:$B$21,0),MATCH($B539,'3c Mappings'!$C$7:$O$7,0)))</f>
        <v>-</v>
      </c>
      <c r="AQ539" s="80" t="str">
        <f>IF(AQ421="-","-",AQ421*INDEX('3c Mappings'!$C$8:$O$21,MATCH($C539,'3c Mappings'!$B$8:$B$21,0),MATCH($B539,'3c Mappings'!$C$7:$O$7,0)))</f>
        <v>-</v>
      </c>
      <c r="AR539" s="80" t="str">
        <f>IF(AR421="-","-",AR421*INDEX('3c Mappings'!$C$8:$O$21,MATCH($C539,'3c Mappings'!$B$8:$B$21,0),MATCH($B539,'3c Mappings'!$C$7:$O$7,0)))</f>
        <v>-</v>
      </c>
      <c r="AS539" s="80" t="str">
        <f>IF(AS421="-","-",AS421*INDEX('3c Mappings'!$C$8:$O$21,MATCH($C539,'3c Mappings'!$B$8:$B$21,0),MATCH($B539,'3c Mappings'!$C$7:$O$7,0)))</f>
        <v>-</v>
      </c>
      <c r="AT539" s="80" t="str">
        <f>IF(AT421="-","-",AT421*INDEX('3c Mappings'!$C$8:$O$21,MATCH($C539,'3c Mappings'!$B$8:$B$21,0),MATCH($B539,'3c Mappings'!$C$7:$O$7,0)))</f>
        <v>-</v>
      </c>
      <c r="AU539" s="80" t="str">
        <f>IF(AU421="-","-",AU421*INDEX('3c Mappings'!$C$8:$O$21,MATCH($C539,'3c Mappings'!$B$8:$B$21,0),MATCH($B539,'3c Mappings'!$C$7:$O$7,0)))</f>
        <v>-</v>
      </c>
      <c r="AV539" s="80" t="str">
        <f>IF(AV421="-","-",AV421*INDEX('3c Mappings'!$C$8:$O$21,MATCH($C539,'3c Mappings'!$B$8:$B$21,0),MATCH($B539,'3c Mappings'!$C$7:$O$7,0)))</f>
        <v>-</v>
      </c>
      <c r="AW539" s="80" t="str">
        <f>IF(AW421="-","-",AW421*INDEX('3c Mappings'!$C$8:$O$21,MATCH($C539,'3c Mappings'!$B$8:$B$21,0),MATCH($B539,'3c Mappings'!$C$7:$O$7,0)))</f>
        <v>-</v>
      </c>
      <c r="AX539" s="80" t="str">
        <f>IF(AX421="-","-",AX421*INDEX('3c Mappings'!$C$8:$O$21,MATCH($C539,'3c Mappings'!$B$8:$B$21,0),MATCH($B539,'3c Mappings'!$C$7:$O$7,0)))</f>
        <v>-</v>
      </c>
      <c r="AY539" s="80" t="str">
        <f>IF(AY421="-","-",AY421*INDEX('3c Mappings'!$C$8:$O$21,MATCH($C539,'3c Mappings'!$B$8:$B$21,0),MATCH($B539,'3c Mappings'!$C$7:$O$7,0)))</f>
        <v>-</v>
      </c>
      <c r="AZ539" s="80" t="str">
        <f>IF(AZ421="-","-",AZ421*INDEX('3c Mappings'!$C$8:$O$21,MATCH($C539,'3c Mappings'!$B$8:$B$21,0),MATCH($B539,'3c Mappings'!$C$7:$O$7,0)))</f>
        <v>-</v>
      </c>
      <c r="BA539" s="80" t="str">
        <f>IF(BA421="-","-",BA421*INDEX('3c Mappings'!$C$8:$O$21,MATCH($C539,'3c Mappings'!$B$8:$B$21,0),MATCH($B539,'3c Mappings'!$C$7:$O$7,0)))</f>
        <v>-</v>
      </c>
      <c r="BB539" s="80" t="str">
        <f>IF(BB421="-","-",BB421*INDEX('3c Mappings'!$C$8:$O$21,MATCH($C539,'3c Mappings'!$B$8:$B$21,0),MATCH($B539,'3c Mappings'!$C$7:$O$7,0)))</f>
        <v>-</v>
      </c>
    </row>
    <row r="540" spans="1:54" s="14" customFormat="1" ht="11.45">
      <c r="A540" s="10"/>
      <c r="B540" s="72" t="s">
        <v>208</v>
      </c>
      <c r="C540" s="150" t="s">
        <v>183</v>
      </c>
      <c r="D540" s="213"/>
      <c r="E540" s="29"/>
      <c r="F540" s="80"/>
      <c r="G540" s="80"/>
      <c r="H540" s="80"/>
      <c r="I540" s="80"/>
      <c r="J540" s="80"/>
      <c r="K540" s="80"/>
      <c r="L540" s="80"/>
      <c r="M540" s="80"/>
      <c r="N540" s="82"/>
      <c r="O540" s="80"/>
      <c r="P540" s="80"/>
      <c r="Q540" s="80"/>
      <c r="R540" s="80"/>
      <c r="S540" s="80"/>
      <c r="T540" s="80"/>
      <c r="U540" s="80"/>
      <c r="V540" s="80">
        <f>IF(V422="-","-",V422*INDEX('3c Mappings'!$C$8:$O$21,MATCH($C540,'3c Mappings'!$B$8:$B$21,0),MATCH($B540,'3c Mappings'!$C$7:$O$7,0)))</f>
        <v>0</v>
      </c>
      <c r="W540" s="80">
        <f>IF(W422="-","-",W422*INDEX('3c Mappings'!$C$8:$O$21,MATCH($C540,'3c Mappings'!$B$8:$B$21,0),MATCH($B540,'3c Mappings'!$C$7:$O$7,0)))</f>
        <v>0</v>
      </c>
      <c r="X540" s="80">
        <f>IF(X422="-","-",X422*INDEX('3c Mappings'!$C$8:$O$21,MATCH($C540,'3c Mappings'!$B$8:$B$21,0),MATCH($B540,'3c Mappings'!$C$7:$O$7,0)))</f>
        <v>0</v>
      </c>
      <c r="Y540" s="80">
        <f>IF(Y422="-","-",Y422*INDEX('3c Mappings'!$C$8:$O$21,MATCH($C540,'3c Mappings'!$B$8:$B$21,0),MATCH($B540,'3c Mappings'!$C$7:$O$7,0)))</f>
        <v>0</v>
      </c>
      <c r="Z540" s="80">
        <f>IF(Z422="-","-",Z422*INDEX('3c Mappings'!$C$8:$O$21,MATCH($C540,'3c Mappings'!$B$8:$B$21,0),MATCH($B540,'3c Mappings'!$C$7:$O$7,0)))</f>
        <v>0</v>
      </c>
      <c r="AA540" s="80">
        <f>IF(AA422="-","-",AA422*INDEX('3c Mappings'!$C$8:$O$21,MATCH($C540,'3c Mappings'!$B$8:$B$21,0),MATCH($B540,'3c Mappings'!$C$7:$O$7,0)))</f>
        <v>0</v>
      </c>
      <c r="AB540" s="80">
        <f>IF(AB422="-","-",AB422*INDEX('3c Mappings'!$C$8:$O$21,MATCH($C540,'3c Mappings'!$B$8:$B$21,0),MATCH($B540,'3c Mappings'!$C$7:$O$7,0)))</f>
        <v>0</v>
      </c>
      <c r="AC540" s="80">
        <f>IF(AC422="-","-",AC422*INDEX('3c Mappings'!$C$8:$O$21,MATCH($C540,'3c Mappings'!$B$8:$B$21,0),MATCH($B540,'3c Mappings'!$C$7:$O$7,0)))</f>
        <v>0</v>
      </c>
      <c r="AD540" s="80">
        <f>IF(AD422="-","-",AD422*INDEX('3c Mappings'!$C$8:$O$21,MATCH($C540,'3c Mappings'!$B$8:$B$21,0),MATCH($B540,'3c Mappings'!$C$7:$O$7,0)))</f>
        <v>0</v>
      </c>
      <c r="AE540" s="80">
        <f>IF(AE422="-","-",AE422*INDEX('3c Mappings'!$C$8:$O$21,MATCH($C540,'3c Mappings'!$B$8:$B$21,0),MATCH($B540,'3c Mappings'!$C$7:$O$7,0)))</f>
        <v>0</v>
      </c>
      <c r="AF540" s="80">
        <f>IF(AF422="-","-",AF422*INDEX('3c Mappings'!$C$8:$O$21,MATCH($C540,'3c Mappings'!$B$8:$B$21,0),MATCH($B540,'3c Mappings'!$C$7:$O$7,0)))</f>
        <v>0</v>
      </c>
      <c r="AG540" s="80">
        <f>IF(AG422="-","-",AG422*INDEX('3c Mappings'!$C$8:$O$21,MATCH($C540,'3c Mappings'!$B$8:$B$21,0),MATCH($B540,'3c Mappings'!$C$7:$O$7,0)))</f>
        <v>0</v>
      </c>
      <c r="AH540" s="80" t="str">
        <f>IF(AH422="-","-",AH422*INDEX('3c Mappings'!$C$8:$O$21,MATCH($C540,'3c Mappings'!$B$8:$B$21,0),MATCH($B540,'3c Mappings'!$C$7:$O$7,0)))</f>
        <v>-</v>
      </c>
      <c r="AI540" s="80" t="str">
        <f>IF(AI422="-","-",AI422*INDEX('3c Mappings'!$C$8:$O$21,MATCH($C540,'3c Mappings'!$B$8:$B$21,0),MATCH($B540,'3c Mappings'!$C$7:$O$7,0)))</f>
        <v>-</v>
      </c>
      <c r="AJ540" s="80" t="str">
        <f>IF(AJ422="-","-",AJ422*INDEX('3c Mappings'!$C$8:$O$21,MATCH($C540,'3c Mappings'!$B$8:$B$21,0),MATCH($B540,'3c Mappings'!$C$7:$O$7,0)))</f>
        <v>-</v>
      </c>
      <c r="AK540" s="80" t="str">
        <f>IF(AK422="-","-",AK422*INDEX('3c Mappings'!$C$8:$O$21,MATCH($C540,'3c Mappings'!$B$8:$B$21,0),MATCH($B540,'3c Mappings'!$C$7:$O$7,0)))</f>
        <v>-</v>
      </c>
      <c r="AL540" s="80" t="str">
        <f>IF(AL422="-","-",AL422*INDEX('3c Mappings'!$C$8:$O$21,MATCH($C540,'3c Mappings'!$B$8:$B$21,0),MATCH($B540,'3c Mappings'!$C$7:$O$7,0)))</f>
        <v>-</v>
      </c>
      <c r="AM540" s="80" t="str">
        <f>IF(AM422="-","-",AM422*INDEX('3c Mappings'!$C$8:$O$21,MATCH($C540,'3c Mappings'!$B$8:$B$21,0),MATCH($B540,'3c Mappings'!$C$7:$O$7,0)))</f>
        <v>-</v>
      </c>
      <c r="AN540" s="80" t="str">
        <f>IF(AN422="-","-",AN422*INDEX('3c Mappings'!$C$8:$O$21,MATCH($C540,'3c Mappings'!$B$8:$B$21,0),MATCH($B540,'3c Mappings'!$C$7:$O$7,0)))</f>
        <v>-</v>
      </c>
      <c r="AO540" s="80" t="str">
        <f>IF(AO422="-","-",AO422*INDEX('3c Mappings'!$C$8:$O$21,MATCH($C540,'3c Mappings'!$B$8:$B$21,0),MATCH($B540,'3c Mappings'!$C$7:$O$7,0)))</f>
        <v>-</v>
      </c>
      <c r="AP540" s="80" t="str">
        <f>IF(AP422="-","-",AP422*INDEX('3c Mappings'!$C$8:$O$21,MATCH($C540,'3c Mappings'!$B$8:$B$21,0),MATCH($B540,'3c Mappings'!$C$7:$O$7,0)))</f>
        <v>-</v>
      </c>
      <c r="AQ540" s="80" t="str">
        <f>IF(AQ422="-","-",AQ422*INDEX('3c Mappings'!$C$8:$O$21,MATCH($C540,'3c Mappings'!$B$8:$B$21,0),MATCH($B540,'3c Mappings'!$C$7:$O$7,0)))</f>
        <v>-</v>
      </c>
      <c r="AR540" s="80" t="str">
        <f>IF(AR422="-","-",AR422*INDEX('3c Mappings'!$C$8:$O$21,MATCH($C540,'3c Mappings'!$B$8:$B$21,0),MATCH($B540,'3c Mappings'!$C$7:$O$7,0)))</f>
        <v>-</v>
      </c>
      <c r="AS540" s="80" t="str">
        <f>IF(AS422="-","-",AS422*INDEX('3c Mappings'!$C$8:$O$21,MATCH($C540,'3c Mappings'!$B$8:$B$21,0),MATCH($B540,'3c Mappings'!$C$7:$O$7,0)))</f>
        <v>-</v>
      </c>
      <c r="AT540" s="80" t="str">
        <f>IF(AT422="-","-",AT422*INDEX('3c Mappings'!$C$8:$O$21,MATCH($C540,'3c Mappings'!$B$8:$B$21,0),MATCH($B540,'3c Mappings'!$C$7:$O$7,0)))</f>
        <v>-</v>
      </c>
      <c r="AU540" s="80" t="str">
        <f>IF(AU422="-","-",AU422*INDEX('3c Mappings'!$C$8:$O$21,MATCH($C540,'3c Mappings'!$B$8:$B$21,0),MATCH($B540,'3c Mappings'!$C$7:$O$7,0)))</f>
        <v>-</v>
      </c>
      <c r="AV540" s="80" t="str">
        <f>IF(AV422="-","-",AV422*INDEX('3c Mappings'!$C$8:$O$21,MATCH($C540,'3c Mappings'!$B$8:$B$21,0),MATCH($B540,'3c Mappings'!$C$7:$O$7,0)))</f>
        <v>-</v>
      </c>
      <c r="AW540" s="80" t="str">
        <f>IF(AW422="-","-",AW422*INDEX('3c Mappings'!$C$8:$O$21,MATCH($C540,'3c Mappings'!$B$8:$B$21,0),MATCH($B540,'3c Mappings'!$C$7:$O$7,0)))</f>
        <v>-</v>
      </c>
      <c r="AX540" s="80" t="str">
        <f>IF(AX422="-","-",AX422*INDEX('3c Mappings'!$C$8:$O$21,MATCH($C540,'3c Mappings'!$B$8:$B$21,0),MATCH($B540,'3c Mappings'!$C$7:$O$7,0)))</f>
        <v>-</v>
      </c>
      <c r="AY540" s="80" t="str">
        <f>IF(AY422="-","-",AY422*INDEX('3c Mappings'!$C$8:$O$21,MATCH($C540,'3c Mappings'!$B$8:$B$21,0),MATCH($B540,'3c Mappings'!$C$7:$O$7,0)))</f>
        <v>-</v>
      </c>
      <c r="AZ540" s="80" t="str">
        <f>IF(AZ422="-","-",AZ422*INDEX('3c Mappings'!$C$8:$O$21,MATCH($C540,'3c Mappings'!$B$8:$B$21,0),MATCH($B540,'3c Mappings'!$C$7:$O$7,0)))</f>
        <v>-</v>
      </c>
      <c r="BA540" s="80" t="str">
        <f>IF(BA422="-","-",BA422*INDEX('3c Mappings'!$C$8:$O$21,MATCH($C540,'3c Mappings'!$B$8:$B$21,0),MATCH($B540,'3c Mappings'!$C$7:$O$7,0)))</f>
        <v>-</v>
      </c>
      <c r="BB540" s="80" t="str">
        <f>IF(BB422="-","-",BB422*INDEX('3c Mappings'!$C$8:$O$21,MATCH($C540,'3c Mappings'!$B$8:$B$21,0),MATCH($B540,'3c Mappings'!$C$7:$O$7,0)))</f>
        <v>-</v>
      </c>
    </row>
    <row r="541" spans="1:54" s="14" customFormat="1" ht="11.45">
      <c r="A541" s="10"/>
      <c r="B541" s="72" t="s">
        <v>209</v>
      </c>
      <c r="C541" s="150" t="s">
        <v>183</v>
      </c>
      <c r="D541" s="213"/>
      <c r="E541" s="29"/>
      <c r="F541" s="80"/>
      <c r="G541" s="80"/>
      <c r="H541" s="80"/>
      <c r="I541" s="80"/>
      <c r="J541" s="80"/>
      <c r="K541" s="80"/>
      <c r="L541" s="80"/>
      <c r="M541" s="80"/>
      <c r="N541" s="82"/>
      <c r="O541" s="80"/>
      <c r="P541" s="80"/>
      <c r="Q541" s="80"/>
      <c r="R541" s="80"/>
      <c r="S541" s="80"/>
      <c r="T541" s="80"/>
      <c r="U541" s="80"/>
      <c r="V541" s="80">
        <f>IF(V423="-","-",V423*INDEX('3c Mappings'!$C$8:$O$21,MATCH($C541,'3c Mappings'!$B$8:$B$21,0),MATCH($B541,'3c Mappings'!$C$7:$O$7,0)))</f>
        <v>9.7507920669833084</v>
      </c>
      <c r="W541" s="80">
        <f>IF(W423="-","-",W423*INDEX('3c Mappings'!$C$8:$O$21,MATCH($C541,'3c Mappings'!$B$8:$B$21,0),MATCH($B541,'3c Mappings'!$C$7:$O$7,0)))</f>
        <v>12.662740822781648</v>
      </c>
      <c r="X541" s="80">
        <f>IF(X423="-","-",X423*INDEX('3c Mappings'!$C$8:$O$21,MATCH($C541,'3c Mappings'!$B$8:$B$21,0),MATCH($B541,'3c Mappings'!$C$7:$O$7,0)))</f>
        <v>11.70145144947052</v>
      </c>
      <c r="Y541" s="80">
        <f>IF(Y423="-","-",Y423*INDEX('3c Mappings'!$C$8:$O$21,MATCH($C541,'3c Mappings'!$B$8:$B$21,0),MATCH($B541,'3c Mappings'!$C$7:$O$7,0)))</f>
        <v>11.70145144947052</v>
      </c>
      <c r="Z541" s="80">
        <f>IF(Z423="-","-",Z423*INDEX('3c Mappings'!$C$8:$O$21,MATCH($C541,'3c Mappings'!$B$8:$B$21,0),MATCH($B541,'3c Mappings'!$C$7:$O$7,0)))</f>
        <v>13.905715447883606</v>
      </c>
      <c r="AA541" s="80">
        <f>IF(AA423="-","-",AA423*INDEX('3c Mappings'!$C$8:$O$21,MATCH($C541,'3c Mappings'!$B$8:$B$21,0),MATCH($B541,'3c Mappings'!$C$7:$O$7,0)))</f>
        <v>13.905715447883606</v>
      </c>
      <c r="AB541" s="80">
        <f>IF(AB423="-","-",AB423*INDEX('3c Mappings'!$C$8:$O$21,MATCH($C541,'3c Mappings'!$B$8:$B$21,0),MATCH($B541,'3c Mappings'!$C$7:$O$7,0)))</f>
        <v>12.547939194530141</v>
      </c>
      <c r="AC541" s="80">
        <f>IF(AC423="-","-",AC423*INDEX('3c Mappings'!$C$8:$O$21,MATCH($C541,'3c Mappings'!$B$8:$B$21,0),MATCH($B541,'3c Mappings'!$C$7:$O$7,0)))</f>
        <v>12.547939194530141</v>
      </c>
      <c r="AD541" s="80">
        <f>IF(AD423="-","-",AD423*INDEX('3c Mappings'!$C$8:$O$21,MATCH($C541,'3c Mappings'!$B$8:$B$21,0),MATCH($B541,'3c Mappings'!$C$7:$O$7,0)))</f>
        <v>7.2345028194080703</v>
      </c>
      <c r="AE541" s="80">
        <f>IF(AE423="-","-",AE423*INDEX('3c Mappings'!$C$8:$O$21,MATCH($C541,'3c Mappings'!$B$8:$B$21,0),MATCH($B541,'3c Mappings'!$C$7:$O$7,0)))</f>
        <v>7.2345028194080703</v>
      </c>
      <c r="AF541" s="80">
        <f>IF(AF423="-","-",AF423*INDEX('3c Mappings'!$C$8:$O$21,MATCH($C541,'3c Mappings'!$B$8:$B$21,0),MATCH($B541,'3c Mappings'!$C$7:$O$7,0)))</f>
        <v>13.239797613333394</v>
      </c>
      <c r="AG541" s="80">
        <f>IF(AG423="-","-",AG423*INDEX('3c Mappings'!$C$8:$O$21,MATCH($C541,'3c Mappings'!$B$8:$B$21,0),MATCH($B541,'3c Mappings'!$C$7:$O$7,0)))</f>
        <v>13.239797613333394</v>
      </c>
      <c r="AH541" s="80" t="str">
        <f>IF(AH423="-","-",AH423*INDEX('3c Mappings'!$C$8:$O$21,MATCH($C541,'3c Mappings'!$B$8:$B$21,0),MATCH($B541,'3c Mappings'!$C$7:$O$7,0)))</f>
        <v>-</v>
      </c>
      <c r="AI541" s="80" t="str">
        <f>IF(AI423="-","-",AI423*INDEX('3c Mappings'!$C$8:$O$21,MATCH($C541,'3c Mappings'!$B$8:$B$21,0),MATCH($B541,'3c Mappings'!$C$7:$O$7,0)))</f>
        <v>-</v>
      </c>
      <c r="AJ541" s="80" t="str">
        <f>IF(AJ423="-","-",AJ423*INDEX('3c Mappings'!$C$8:$O$21,MATCH($C541,'3c Mappings'!$B$8:$B$21,0),MATCH($B541,'3c Mappings'!$C$7:$O$7,0)))</f>
        <v>-</v>
      </c>
      <c r="AK541" s="80" t="str">
        <f>IF(AK423="-","-",AK423*INDEX('3c Mappings'!$C$8:$O$21,MATCH($C541,'3c Mappings'!$B$8:$B$21,0),MATCH($B541,'3c Mappings'!$C$7:$O$7,0)))</f>
        <v>-</v>
      </c>
      <c r="AL541" s="80" t="str">
        <f>IF(AL423="-","-",AL423*INDEX('3c Mappings'!$C$8:$O$21,MATCH($C541,'3c Mappings'!$B$8:$B$21,0),MATCH($B541,'3c Mappings'!$C$7:$O$7,0)))</f>
        <v>-</v>
      </c>
      <c r="AM541" s="80" t="str">
        <f>IF(AM423="-","-",AM423*INDEX('3c Mappings'!$C$8:$O$21,MATCH($C541,'3c Mappings'!$B$8:$B$21,0),MATCH($B541,'3c Mappings'!$C$7:$O$7,0)))</f>
        <v>-</v>
      </c>
      <c r="AN541" s="80" t="str">
        <f>IF(AN423="-","-",AN423*INDEX('3c Mappings'!$C$8:$O$21,MATCH($C541,'3c Mappings'!$B$8:$B$21,0),MATCH($B541,'3c Mappings'!$C$7:$O$7,0)))</f>
        <v>-</v>
      </c>
      <c r="AO541" s="80" t="str">
        <f>IF(AO423="-","-",AO423*INDEX('3c Mappings'!$C$8:$O$21,MATCH($C541,'3c Mappings'!$B$8:$B$21,0),MATCH($B541,'3c Mappings'!$C$7:$O$7,0)))</f>
        <v>-</v>
      </c>
      <c r="AP541" s="80" t="str">
        <f>IF(AP423="-","-",AP423*INDEX('3c Mappings'!$C$8:$O$21,MATCH($C541,'3c Mappings'!$B$8:$B$21,0),MATCH($B541,'3c Mappings'!$C$7:$O$7,0)))</f>
        <v>-</v>
      </c>
      <c r="AQ541" s="80" t="str">
        <f>IF(AQ423="-","-",AQ423*INDEX('3c Mappings'!$C$8:$O$21,MATCH($C541,'3c Mappings'!$B$8:$B$21,0),MATCH($B541,'3c Mappings'!$C$7:$O$7,0)))</f>
        <v>-</v>
      </c>
      <c r="AR541" s="80" t="str">
        <f>IF(AR423="-","-",AR423*INDEX('3c Mappings'!$C$8:$O$21,MATCH($C541,'3c Mappings'!$B$8:$B$21,0),MATCH($B541,'3c Mappings'!$C$7:$O$7,0)))</f>
        <v>-</v>
      </c>
      <c r="AS541" s="80" t="str">
        <f>IF(AS423="-","-",AS423*INDEX('3c Mappings'!$C$8:$O$21,MATCH($C541,'3c Mappings'!$B$8:$B$21,0),MATCH($B541,'3c Mappings'!$C$7:$O$7,0)))</f>
        <v>-</v>
      </c>
      <c r="AT541" s="80" t="str">
        <f>IF(AT423="-","-",AT423*INDEX('3c Mappings'!$C$8:$O$21,MATCH($C541,'3c Mappings'!$B$8:$B$21,0),MATCH($B541,'3c Mappings'!$C$7:$O$7,0)))</f>
        <v>-</v>
      </c>
      <c r="AU541" s="80" t="str">
        <f>IF(AU423="-","-",AU423*INDEX('3c Mappings'!$C$8:$O$21,MATCH($C541,'3c Mappings'!$B$8:$B$21,0),MATCH($B541,'3c Mappings'!$C$7:$O$7,0)))</f>
        <v>-</v>
      </c>
      <c r="AV541" s="80" t="str">
        <f>IF(AV423="-","-",AV423*INDEX('3c Mappings'!$C$8:$O$21,MATCH($C541,'3c Mappings'!$B$8:$B$21,0),MATCH($B541,'3c Mappings'!$C$7:$O$7,0)))</f>
        <v>-</v>
      </c>
      <c r="AW541" s="80" t="str">
        <f>IF(AW423="-","-",AW423*INDEX('3c Mappings'!$C$8:$O$21,MATCH($C541,'3c Mappings'!$B$8:$B$21,0),MATCH($B541,'3c Mappings'!$C$7:$O$7,0)))</f>
        <v>-</v>
      </c>
      <c r="AX541" s="80" t="str">
        <f>IF(AX423="-","-",AX423*INDEX('3c Mappings'!$C$8:$O$21,MATCH($C541,'3c Mappings'!$B$8:$B$21,0),MATCH($B541,'3c Mappings'!$C$7:$O$7,0)))</f>
        <v>-</v>
      </c>
      <c r="AY541" s="80" t="str">
        <f>IF(AY423="-","-",AY423*INDEX('3c Mappings'!$C$8:$O$21,MATCH($C541,'3c Mappings'!$B$8:$B$21,0),MATCH($B541,'3c Mappings'!$C$7:$O$7,0)))</f>
        <v>-</v>
      </c>
      <c r="AZ541" s="80" t="str">
        <f>IF(AZ423="-","-",AZ423*INDEX('3c Mappings'!$C$8:$O$21,MATCH($C541,'3c Mappings'!$B$8:$B$21,0),MATCH($B541,'3c Mappings'!$C$7:$O$7,0)))</f>
        <v>-</v>
      </c>
      <c r="BA541" s="80" t="str">
        <f>IF(BA423="-","-",BA423*INDEX('3c Mappings'!$C$8:$O$21,MATCH($C541,'3c Mappings'!$B$8:$B$21,0),MATCH($B541,'3c Mappings'!$C$7:$O$7,0)))</f>
        <v>-</v>
      </c>
      <c r="BB541" s="80" t="str">
        <f>IF(BB423="-","-",BB423*INDEX('3c Mappings'!$C$8:$O$21,MATCH($C541,'3c Mappings'!$B$8:$B$21,0),MATCH($B541,'3c Mappings'!$C$7:$O$7,0)))</f>
        <v>-</v>
      </c>
    </row>
    <row r="542" spans="1:54" s="14" customFormat="1" ht="11.45">
      <c r="A542" s="10"/>
      <c r="B542" s="72" t="s">
        <v>210</v>
      </c>
      <c r="C542" s="150" t="s">
        <v>183</v>
      </c>
      <c r="D542" s="213"/>
      <c r="E542" s="29"/>
      <c r="F542" s="80"/>
      <c r="G542" s="80"/>
      <c r="H542" s="80"/>
      <c r="I542" s="80"/>
      <c r="J542" s="80"/>
      <c r="K542" s="80"/>
      <c r="L542" s="80"/>
      <c r="M542" s="80"/>
      <c r="N542" s="82"/>
      <c r="O542" s="80"/>
      <c r="P542" s="80"/>
      <c r="Q542" s="80"/>
      <c r="R542" s="80"/>
      <c r="S542" s="80"/>
      <c r="T542" s="80"/>
      <c r="U542" s="80"/>
      <c r="V542" s="80">
        <f>IF(V424="-","-",V424*INDEX('3c Mappings'!$C$8:$O$21,MATCH($C542,'3c Mappings'!$B$8:$B$21,0),MATCH($B542,'3c Mappings'!$C$7:$O$7,0)))</f>
        <v>8.0012809397737843E-3</v>
      </c>
      <c r="W542" s="80">
        <f>IF(W424="-","-",W424*INDEX('3c Mappings'!$C$8:$O$21,MATCH($C542,'3c Mappings'!$B$8:$B$21,0),MATCH($B542,'3c Mappings'!$C$7:$O$7,0)))</f>
        <v>1.0213405284778343E-2</v>
      </c>
      <c r="X542" s="80">
        <f>IF(X424="-","-",X424*INDEX('3c Mappings'!$C$8:$O$21,MATCH($C542,'3c Mappings'!$B$8:$B$21,0),MATCH($B542,'3c Mappings'!$C$7:$O$7,0)))</f>
        <v>9.4836520250461218E-3</v>
      </c>
      <c r="Y542" s="80">
        <f>IF(Y424="-","-",Y424*INDEX('3c Mappings'!$C$8:$O$21,MATCH($C542,'3c Mappings'!$B$8:$B$21,0),MATCH($B542,'3c Mappings'!$C$7:$O$7,0)))</f>
        <v>9.4836520250461218E-3</v>
      </c>
      <c r="Z542" s="80">
        <f>IF(Z424="-","-",Z424*INDEX('3c Mappings'!$C$8:$O$21,MATCH($C542,'3c Mappings'!$B$8:$B$21,0),MATCH($B542,'3c Mappings'!$C$7:$O$7,0)))</f>
        <v>1.1158168461503755E-2</v>
      </c>
      <c r="AA542" s="80">
        <f>IF(AA424="-","-",AA424*INDEX('3c Mappings'!$C$8:$O$21,MATCH($C542,'3c Mappings'!$B$8:$B$21,0),MATCH($B542,'3c Mappings'!$C$7:$O$7,0)))</f>
        <v>1.1158168461503755E-2</v>
      </c>
      <c r="AB542" s="80">
        <f>IF(AB424="-","-",AB424*INDEX('3c Mappings'!$C$8:$O$21,MATCH($C542,'3c Mappings'!$B$8:$B$21,0),MATCH($B542,'3c Mappings'!$C$7:$O$7,0)))</f>
        <v>1.015300207392157E-2</v>
      </c>
      <c r="AC542" s="80">
        <f>IF(AC424="-","-",AC424*INDEX('3c Mappings'!$C$8:$O$21,MATCH($C542,'3c Mappings'!$B$8:$B$21,0),MATCH($B542,'3c Mappings'!$C$7:$O$7,0)))</f>
        <v>1.015300207392157E-2</v>
      </c>
      <c r="AD542" s="80">
        <f>IF(AD424="-","-",AD424*INDEX('3c Mappings'!$C$8:$O$21,MATCH($C542,'3c Mappings'!$B$8:$B$21,0),MATCH($B542,'3c Mappings'!$C$7:$O$7,0)))</f>
        <v>6.1165361376184311E-3</v>
      </c>
      <c r="AE542" s="80">
        <f>IF(AE424="-","-",AE424*INDEX('3c Mappings'!$C$8:$O$21,MATCH($C542,'3c Mappings'!$B$8:$B$21,0),MATCH($B542,'3c Mappings'!$C$7:$O$7,0)))</f>
        <v>6.1165361376184311E-3</v>
      </c>
      <c r="AF542" s="80">
        <f>IF(AF424="-","-",AF424*INDEX('3c Mappings'!$C$8:$O$21,MATCH($C542,'3c Mappings'!$B$8:$B$21,0),MATCH($B542,'3c Mappings'!$C$7:$O$7,0)))</f>
        <v>1.13350292297387E-2</v>
      </c>
      <c r="AG542" s="80">
        <f>IF(AG424="-","-",AG424*INDEX('3c Mappings'!$C$8:$O$21,MATCH($C542,'3c Mappings'!$B$8:$B$21,0),MATCH($B542,'3c Mappings'!$C$7:$O$7,0)))</f>
        <v>1.13350292297387E-2</v>
      </c>
      <c r="AH542" s="80" t="str">
        <f>IF(AH424="-","-",AH424*INDEX('3c Mappings'!$C$8:$O$21,MATCH($C542,'3c Mappings'!$B$8:$B$21,0),MATCH($B542,'3c Mappings'!$C$7:$O$7,0)))</f>
        <v>-</v>
      </c>
      <c r="AI542" s="80" t="str">
        <f>IF(AI424="-","-",AI424*INDEX('3c Mappings'!$C$8:$O$21,MATCH($C542,'3c Mappings'!$B$8:$B$21,0),MATCH($B542,'3c Mappings'!$C$7:$O$7,0)))</f>
        <v>-</v>
      </c>
      <c r="AJ542" s="80" t="str">
        <f>IF(AJ424="-","-",AJ424*INDEX('3c Mappings'!$C$8:$O$21,MATCH($C542,'3c Mappings'!$B$8:$B$21,0),MATCH($B542,'3c Mappings'!$C$7:$O$7,0)))</f>
        <v>-</v>
      </c>
      <c r="AK542" s="80" t="str">
        <f>IF(AK424="-","-",AK424*INDEX('3c Mappings'!$C$8:$O$21,MATCH($C542,'3c Mappings'!$B$8:$B$21,0),MATCH($B542,'3c Mappings'!$C$7:$O$7,0)))</f>
        <v>-</v>
      </c>
      <c r="AL542" s="80" t="str">
        <f>IF(AL424="-","-",AL424*INDEX('3c Mappings'!$C$8:$O$21,MATCH($C542,'3c Mappings'!$B$8:$B$21,0),MATCH($B542,'3c Mappings'!$C$7:$O$7,0)))</f>
        <v>-</v>
      </c>
      <c r="AM542" s="80" t="str">
        <f>IF(AM424="-","-",AM424*INDEX('3c Mappings'!$C$8:$O$21,MATCH($C542,'3c Mappings'!$B$8:$B$21,0),MATCH($B542,'3c Mappings'!$C$7:$O$7,0)))</f>
        <v>-</v>
      </c>
      <c r="AN542" s="80" t="str">
        <f>IF(AN424="-","-",AN424*INDEX('3c Mappings'!$C$8:$O$21,MATCH($C542,'3c Mappings'!$B$8:$B$21,0),MATCH($B542,'3c Mappings'!$C$7:$O$7,0)))</f>
        <v>-</v>
      </c>
      <c r="AO542" s="80" t="str">
        <f>IF(AO424="-","-",AO424*INDEX('3c Mappings'!$C$8:$O$21,MATCH($C542,'3c Mappings'!$B$8:$B$21,0),MATCH($B542,'3c Mappings'!$C$7:$O$7,0)))</f>
        <v>-</v>
      </c>
      <c r="AP542" s="80" t="str">
        <f>IF(AP424="-","-",AP424*INDEX('3c Mappings'!$C$8:$O$21,MATCH($C542,'3c Mappings'!$B$8:$B$21,0),MATCH($B542,'3c Mappings'!$C$7:$O$7,0)))</f>
        <v>-</v>
      </c>
      <c r="AQ542" s="80" t="str">
        <f>IF(AQ424="-","-",AQ424*INDEX('3c Mappings'!$C$8:$O$21,MATCH($C542,'3c Mappings'!$B$8:$B$21,0),MATCH($B542,'3c Mappings'!$C$7:$O$7,0)))</f>
        <v>-</v>
      </c>
      <c r="AR542" s="80" t="str">
        <f>IF(AR424="-","-",AR424*INDEX('3c Mappings'!$C$8:$O$21,MATCH($C542,'3c Mappings'!$B$8:$B$21,0),MATCH($B542,'3c Mappings'!$C$7:$O$7,0)))</f>
        <v>-</v>
      </c>
      <c r="AS542" s="80" t="str">
        <f>IF(AS424="-","-",AS424*INDEX('3c Mappings'!$C$8:$O$21,MATCH($C542,'3c Mappings'!$B$8:$B$21,0),MATCH($B542,'3c Mappings'!$C$7:$O$7,0)))</f>
        <v>-</v>
      </c>
      <c r="AT542" s="80" t="str">
        <f>IF(AT424="-","-",AT424*INDEX('3c Mappings'!$C$8:$O$21,MATCH($C542,'3c Mappings'!$B$8:$B$21,0),MATCH($B542,'3c Mappings'!$C$7:$O$7,0)))</f>
        <v>-</v>
      </c>
      <c r="AU542" s="80" t="str">
        <f>IF(AU424="-","-",AU424*INDEX('3c Mappings'!$C$8:$O$21,MATCH($C542,'3c Mappings'!$B$8:$B$21,0),MATCH($B542,'3c Mappings'!$C$7:$O$7,0)))</f>
        <v>-</v>
      </c>
      <c r="AV542" s="80" t="str">
        <f>IF(AV424="-","-",AV424*INDEX('3c Mappings'!$C$8:$O$21,MATCH($C542,'3c Mappings'!$B$8:$B$21,0),MATCH($B542,'3c Mappings'!$C$7:$O$7,0)))</f>
        <v>-</v>
      </c>
      <c r="AW542" s="80" t="str">
        <f>IF(AW424="-","-",AW424*INDEX('3c Mappings'!$C$8:$O$21,MATCH($C542,'3c Mappings'!$B$8:$B$21,0),MATCH($B542,'3c Mappings'!$C$7:$O$7,0)))</f>
        <v>-</v>
      </c>
      <c r="AX542" s="80" t="str">
        <f>IF(AX424="-","-",AX424*INDEX('3c Mappings'!$C$8:$O$21,MATCH($C542,'3c Mappings'!$B$8:$B$21,0),MATCH($B542,'3c Mappings'!$C$7:$O$7,0)))</f>
        <v>-</v>
      </c>
      <c r="AY542" s="80" t="str">
        <f>IF(AY424="-","-",AY424*INDEX('3c Mappings'!$C$8:$O$21,MATCH($C542,'3c Mappings'!$B$8:$B$21,0),MATCH($B542,'3c Mappings'!$C$7:$O$7,0)))</f>
        <v>-</v>
      </c>
      <c r="AZ542" s="80" t="str">
        <f>IF(AZ424="-","-",AZ424*INDEX('3c Mappings'!$C$8:$O$21,MATCH($C542,'3c Mappings'!$B$8:$B$21,0),MATCH($B542,'3c Mappings'!$C$7:$O$7,0)))</f>
        <v>-</v>
      </c>
      <c r="BA542" s="80" t="str">
        <f>IF(BA424="-","-",BA424*INDEX('3c Mappings'!$C$8:$O$21,MATCH($C542,'3c Mappings'!$B$8:$B$21,0),MATCH($B542,'3c Mappings'!$C$7:$O$7,0)))</f>
        <v>-</v>
      </c>
      <c r="BB542" s="80" t="str">
        <f>IF(BB424="-","-",BB424*INDEX('3c Mappings'!$C$8:$O$21,MATCH($C542,'3c Mappings'!$B$8:$B$21,0),MATCH($B542,'3c Mappings'!$C$7:$O$7,0)))</f>
        <v>-</v>
      </c>
    </row>
    <row r="543" spans="1:54" s="14" customFormat="1" ht="11.45">
      <c r="A543" s="10"/>
      <c r="B543" s="72" t="s">
        <v>211</v>
      </c>
      <c r="C543" s="150" t="s">
        <v>183</v>
      </c>
      <c r="D543" s="213"/>
      <c r="E543" s="29"/>
      <c r="F543" s="80"/>
      <c r="G543" s="80"/>
      <c r="H543" s="80"/>
      <c r="I543" s="80"/>
      <c r="J543" s="80"/>
      <c r="K543" s="80"/>
      <c r="L543" s="80"/>
      <c r="M543" s="80"/>
      <c r="N543" s="82"/>
      <c r="O543" s="80"/>
      <c r="P543" s="80"/>
      <c r="Q543" s="80"/>
      <c r="R543" s="80"/>
      <c r="S543" s="80"/>
      <c r="T543" s="80"/>
      <c r="U543" s="80"/>
      <c r="V543" s="80">
        <f>IF(V425="-","-",V425*INDEX('3c Mappings'!$C$8:$O$21,MATCH($C543,'3c Mappings'!$B$8:$B$21,0),MATCH($B543,'3c Mappings'!$C$7:$O$7,0)))</f>
        <v>0</v>
      </c>
      <c r="W543" s="80">
        <f>IF(W425="-","-",W425*INDEX('3c Mappings'!$C$8:$O$21,MATCH($C543,'3c Mappings'!$B$8:$B$21,0),MATCH($B543,'3c Mappings'!$C$7:$O$7,0)))</f>
        <v>0</v>
      </c>
      <c r="X543" s="80">
        <f>IF(X425="-","-",X425*INDEX('3c Mappings'!$C$8:$O$21,MATCH($C543,'3c Mappings'!$B$8:$B$21,0),MATCH($B543,'3c Mappings'!$C$7:$O$7,0)))</f>
        <v>0</v>
      </c>
      <c r="Y543" s="80">
        <f>IF(Y425="-","-",Y425*INDEX('3c Mappings'!$C$8:$O$21,MATCH($C543,'3c Mappings'!$B$8:$B$21,0),MATCH($B543,'3c Mappings'!$C$7:$O$7,0)))</f>
        <v>0</v>
      </c>
      <c r="Z543" s="80">
        <f>IF(Z425="-","-",Z425*INDEX('3c Mappings'!$C$8:$O$21,MATCH($C543,'3c Mappings'!$B$8:$B$21,0),MATCH($B543,'3c Mappings'!$C$7:$O$7,0)))</f>
        <v>0</v>
      </c>
      <c r="AA543" s="80">
        <f>IF(AA425="-","-",AA425*INDEX('3c Mappings'!$C$8:$O$21,MATCH($C543,'3c Mappings'!$B$8:$B$21,0),MATCH($B543,'3c Mappings'!$C$7:$O$7,0)))</f>
        <v>0</v>
      </c>
      <c r="AB543" s="80">
        <f>IF(AB425="-","-",AB425*INDEX('3c Mappings'!$C$8:$O$21,MATCH($C543,'3c Mappings'!$B$8:$B$21,0),MATCH($B543,'3c Mappings'!$C$7:$O$7,0)))</f>
        <v>0</v>
      </c>
      <c r="AC543" s="80">
        <f>IF(AC425="-","-",AC425*INDEX('3c Mappings'!$C$8:$O$21,MATCH($C543,'3c Mappings'!$B$8:$B$21,0),MATCH($B543,'3c Mappings'!$C$7:$O$7,0)))</f>
        <v>0</v>
      </c>
      <c r="AD543" s="80">
        <f>IF(AD425="-","-",AD425*INDEX('3c Mappings'!$C$8:$O$21,MATCH($C543,'3c Mappings'!$B$8:$B$21,0),MATCH($B543,'3c Mappings'!$C$7:$O$7,0)))</f>
        <v>0</v>
      </c>
      <c r="AE543" s="80">
        <f>IF(AE425="-","-",AE425*INDEX('3c Mappings'!$C$8:$O$21,MATCH($C543,'3c Mappings'!$B$8:$B$21,0),MATCH($B543,'3c Mappings'!$C$7:$O$7,0)))</f>
        <v>0</v>
      </c>
      <c r="AF543" s="80">
        <f>IF(AF425="-","-",AF425*INDEX('3c Mappings'!$C$8:$O$21,MATCH($C543,'3c Mappings'!$B$8:$B$21,0),MATCH($B543,'3c Mappings'!$C$7:$O$7,0)))</f>
        <v>0</v>
      </c>
      <c r="AG543" s="80">
        <f>IF(AG425="-","-",AG425*INDEX('3c Mappings'!$C$8:$O$21,MATCH($C543,'3c Mappings'!$B$8:$B$21,0),MATCH($B543,'3c Mappings'!$C$7:$O$7,0)))</f>
        <v>0</v>
      </c>
      <c r="AH543" s="80" t="str">
        <f>IF(AH425="-","-",AH425*INDEX('3c Mappings'!$C$8:$O$21,MATCH($C543,'3c Mappings'!$B$8:$B$21,0),MATCH($B543,'3c Mappings'!$C$7:$O$7,0)))</f>
        <v>-</v>
      </c>
      <c r="AI543" s="80" t="str">
        <f>IF(AI425="-","-",AI425*INDEX('3c Mappings'!$C$8:$O$21,MATCH($C543,'3c Mappings'!$B$8:$B$21,0),MATCH($B543,'3c Mappings'!$C$7:$O$7,0)))</f>
        <v>-</v>
      </c>
      <c r="AJ543" s="80" t="str">
        <f>IF(AJ425="-","-",AJ425*INDEX('3c Mappings'!$C$8:$O$21,MATCH($C543,'3c Mappings'!$B$8:$B$21,0),MATCH($B543,'3c Mappings'!$C$7:$O$7,0)))</f>
        <v>-</v>
      </c>
      <c r="AK543" s="80" t="str">
        <f>IF(AK425="-","-",AK425*INDEX('3c Mappings'!$C$8:$O$21,MATCH($C543,'3c Mappings'!$B$8:$B$21,0),MATCH($B543,'3c Mappings'!$C$7:$O$7,0)))</f>
        <v>-</v>
      </c>
      <c r="AL543" s="80" t="str">
        <f>IF(AL425="-","-",AL425*INDEX('3c Mappings'!$C$8:$O$21,MATCH($C543,'3c Mappings'!$B$8:$B$21,0),MATCH($B543,'3c Mappings'!$C$7:$O$7,0)))</f>
        <v>-</v>
      </c>
      <c r="AM543" s="80" t="str">
        <f>IF(AM425="-","-",AM425*INDEX('3c Mappings'!$C$8:$O$21,MATCH($C543,'3c Mappings'!$B$8:$B$21,0),MATCH($B543,'3c Mappings'!$C$7:$O$7,0)))</f>
        <v>-</v>
      </c>
      <c r="AN543" s="80" t="str">
        <f>IF(AN425="-","-",AN425*INDEX('3c Mappings'!$C$8:$O$21,MATCH($C543,'3c Mappings'!$B$8:$B$21,0),MATCH($B543,'3c Mappings'!$C$7:$O$7,0)))</f>
        <v>-</v>
      </c>
      <c r="AO543" s="80" t="str">
        <f>IF(AO425="-","-",AO425*INDEX('3c Mappings'!$C$8:$O$21,MATCH($C543,'3c Mappings'!$B$8:$B$21,0),MATCH($B543,'3c Mappings'!$C$7:$O$7,0)))</f>
        <v>-</v>
      </c>
      <c r="AP543" s="80" t="str">
        <f>IF(AP425="-","-",AP425*INDEX('3c Mappings'!$C$8:$O$21,MATCH($C543,'3c Mappings'!$B$8:$B$21,0),MATCH($B543,'3c Mappings'!$C$7:$O$7,0)))</f>
        <v>-</v>
      </c>
      <c r="AQ543" s="80" t="str">
        <f>IF(AQ425="-","-",AQ425*INDEX('3c Mappings'!$C$8:$O$21,MATCH($C543,'3c Mappings'!$B$8:$B$21,0),MATCH($B543,'3c Mappings'!$C$7:$O$7,0)))</f>
        <v>-</v>
      </c>
      <c r="AR543" s="80" t="str">
        <f>IF(AR425="-","-",AR425*INDEX('3c Mappings'!$C$8:$O$21,MATCH($C543,'3c Mappings'!$B$8:$B$21,0),MATCH($B543,'3c Mappings'!$C$7:$O$7,0)))</f>
        <v>-</v>
      </c>
      <c r="AS543" s="80" t="str">
        <f>IF(AS425="-","-",AS425*INDEX('3c Mappings'!$C$8:$O$21,MATCH($C543,'3c Mappings'!$B$8:$B$21,0),MATCH($B543,'3c Mappings'!$C$7:$O$7,0)))</f>
        <v>-</v>
      </c>
      <c r="AT543" s="80" t="str">
        <f>IF(AT425="-","-",AT425*INDEX('3c Mappings'!$C$8:$O$21,MATCH($C543,'3c Mappings'!$B$8:$B$21,0),MATCH($B543,'3c Mappings'!$C$7:$O$7,0)))</f>
        <v>-</v>
      </c>
      <c r="AU543" s="80" t="str">
        <f>IF(AU425="-","-",AU425*INDEX('3c Mappings'!$C$8:$O$21,MATCH($C543,'3c Mappings'!$B$8:$B$21,0),MATCH($B543,'3c Mappings'!$C$7:$O$7,0)))</f>
        <v>-</v>
      </c>
      <c r="AV543" s="80" t="str">
        <f>IF(AV425="-","-",AV425*INDEX('3c Mappings'!$C$8:$O$21,MATCH($C543,'3c Mappings'!$B$8:$B$21,0),MATCH($B543,'3c Mappings'!$C$7:$O$7,0)))</f>
        <v>-</v>
      </c>
      <c r="AW543" s="80" t="str">
        <f>IF(AW425="-","-",AW425*INDEX('3c Mappings'!$C$8:$O$21,MATCH($C543,'3c Mappings'!$B$8:$B$21,0),MATCH($B543,'3c Mappings'!$C$7:$O$7,0)))</f>
        <v>-</v>
      </c>
      <c r="AX543" s="80" t="str">
        <f>IF(AX425="-","-",AX425*INDEX('3c Mappings'!$C$8:$O$21,MATCH($C543,'3c Mappings'!$B$8:$B$21,0),MATCH($B543,'3c Mappings'!$C$7:$O$7,0)))</f>
        <v>-</v>
      </c>
      <c r="AY543" s="80" t="str">
        <f>IF(AY425="-","-",AY425*INDEX('3c Mappings'!$C$8:$O$21,MATCH($C543,'3c Mappings'!$B$8:$B$21,0),MATCH($B543,'3c Mappings'!$C$7:$O$7,0)))</f>
        <v>-</v>
      </c>
      <c r="AZ543" s="80" t="str">
        <f>IF(AZ425="-","-",AZ425*INDEX('3c Mappings'!$C$8:$O$21,MATCH($C543,'3c Mappings'!$B$8:$B$21,0),MATCH($B543,'3c Mappings'!$C$7:$O$7,0)))</f>
        <v>-</v>
      </c>
      <c r="BA543" s="80" t="str">
        <f>IF(BA425="-","-",BA425*INDEX('3c Mappings'!$C$8:$O$21,MATCH($C543,'3c Mappings'!$B$8:$B$21,0),MATCH($B543,'3c Mappings'!$C$7:$O$7,0)))</f>
        <v>-</v>
      </c>
      <c r="BB543" s="80" t="str">
        <f>IF(BB425="-","-",BB425*INDEX('3c Mappings'!$C$8:$O$21,MATCH($C543,'3c Mappings'!$B$8:$B$21,0),MATCH($B543,'3c Mappings'!$C$7:$O$7,0)))</f>
        <v>-</v>
      </c>
    </row>
    <row r="544" spans="1:54" s="14" customFormat="1" ht="11.45">
      <c r="A544" s="10"/>
      <c r="B544" s="72" t="s">
        <v>212</v>
      </c>
      <c r="C544" s="150" t="s">
        <v>183</v>
      </c>
      <c r="D544" s="213"/>
      <c r="E544" s="29"/>
      <c r="F544" s="80"/>
      <c r="G544" s="80"/>
      <c r="H544" s="80"/>
      <c r="I544" s="80"/>
      <c r="J544" s="80"/>
      <c r="K544" s="80"/>
      <c r="L544" s="80"/>
      <c r="M544" s="80"/>
      <c r="N544" s="82"/>
      <c r="O544" s="80"/>
      <c r="P544" s="80"/>
      <c r="Q544" s="80"/>
      <c r="R544" s="80"/>
      <c r="S544" s="80"/>
      <c r="T544" s="80"/>
      <c r="U544" s="80"/>
      <c r="V544" s="80">
        <f>IF(V426="-","-",V426*INDEX('3c Mappings'!$C$8:$O$21,MATCH($C544,'3c Mappings'!$B$8:$B$21,0),MATCH($B544,'3c Mappings'!$C$7:$O$7,0)))</f>
        <v>0</v>
      </c>
      <c r="W544" s="80">
        <f>IF(W426="-","-",W426*INDEX('3c Mappings'!$C$8:$O$21,MATCH($C544,'3c Mappings'!$B$8:$B$21,0),MATCH($B544,'3c Mappings'!$C$7:$O$7,0)))</f>
        <v>0</v>
      </c>
      <c r="X544" s="80">
        <f>IF(X426="-","-",X426*INDEX('3c Mappings'!$C$8:$O$21,MATCH($C544,'3c Mappings'!$B$8:$B$21,0),MATCH($B544,'3c Mappings'!$C$7:$O$7,0)))</f>
        <v>0</v>
      </c>
      <c r="Y544" s="80">
        <f>IF(Y426="-","-",Y426*INDEX('3c Mappings'!$C$8:$O$21,MATCH($C544,'3c Mappings'!$B$8:$B$21,0),MATCH($B544,'3c Mappings'!$C$7:$O$7,0)))</f>
        <v>0</v>
      </c>
      <c r="Z544" s="80">
        <f>IF(Z426="-","-",Z426*INDEX('3c Mappings'!$C$8:$O$21,MATCH($C544,'3c Mappings'!$B$8:$B$21,0),MATCH($B544,'3c Mappings'!$C$7:$O$7,0)))</f>
        <v>0</v>
      </c>
      <c r="AA544" s="80">
        <f>IF(AA426="-","-",AA426*INDEX('3c Mappings'!$C$8:$O$21,MATCH($C544,'3c Mappings'!$B$8:$B$21,0),MATCH($B544,'3c Mappings'!$C$7:$O$7,0)))</f>
        <v>0</v>
      </c>
      <c r="AB544" s="80">
        <f>IF(AB426="-","-",AB426*INDEX('3c Mappings'!$C$8:$O$21,MATCH($C544,'3c Mappings'!$B$8:$B$21,0),MATCH($B544,'3c Mappings'!$C$7:$O$7,0)))</f>
        <v>0</v>
      </c>
      <c r="AC544" s="80">
        <f>IF(AC426="-","-",AC426*INDEX('3c Mappings'!$C$8:$O$21,MATCH($C544,'3c Mappings'!$B$8:$B$21,0),MATCH($B544,'3c Mappings'!$C$7:$O$7,0)))</f>
        <v>0</v>
      </c>
      <c r="AD544" s="80">
        <f>IF(AD426="-","-",AD426*INDEX('3c Mappings'!$C$8:$O$21,MATCH($C544,'3c Mappings'!$B$8:$B$21,0),MATCH($B544,'3c Mappings'!$C$7:$O$7,0)))</f>
        <v>0</v>
      </c>
      <c r="AE544" s="80">
        <f>IF(AE426="-","-",AE426*INDEX('3c Mappings'!$C$8:$O$21,MATCH($C544,'3c Mappings'!$B$8:$B$21,0),MATCH($B544,'3c Mappings'!$C$7:$O$7,0)))</f>
        <v>0</v>
      </c>
      <c r="AF544" s="80">
        <f>IF(AF426="-","-",AF426*INDEX('3c Mappings'!$C$8:$O$21,MATCH($C544,'3c Mappings'!$B$8:$B$21,0),MATCH($B544,'3c Mappings'!$C$7:$O$7,0)))</f>
        <v>0</v>
      </c>
      <c r="AG544" s="80">
        <f>IF(AG426="-","-",AG426*INDEX('3c Mappings'!$C$8:$O$21,MATCH($C544,'3c Mappings'!$B$8:$B$21,0),MATCH($B544,'3c Mappings'!$C$7:$O$7,0)))</f>
        <v>0</v>
      </c>
      <c r="AH544" s="80" t="str">
        <f>IF(AH426="-","-",AH426*INDEX('3c Mappings'!$C$8:$O$21,MATCH($C544,'3c Mappings'!$B$8:$B$21,0),MATCH($B544,'3c Mappings'!$C$7:$O$7,0)))</f>
        <v>-</v>
      </c>
      <c r="AI544" s="80" t="str">
        <f>IF(AI426="-","-",AI426*INDEX('3c Mappings'!$C$8:$O$21,MATCH($C544,'3c Mappings'!$B$8:$B$21,0),MATCH($B544,'3c Mappings'!$C$7:$O$7,0)))</f>
        <v>-</v>
      </c>
      <c r="AJ544" s="80" t="str">
        <f>IF(AJ426="-","-",AJ426*INDEX('3c Mappings'!$C$8:$O$21,MATCH($C544,'3c Mappings'!$B$8:$B$21,0),MATCH($B544,'3c Mappings'!$C$7:$O$7,0)))</f>
        <v>-</v>
      </c>
      <c r="AK544" s="80" t="str">
        <f>IF(AK426="-","-",AK426*INDEX('3c Mappings'!$C$8:$O$21,MATCH($C544,'3c Mappings'!$B$8:$B$21,0),MATCH($B544,'3c Mappings'!$C$7:$O$7,0)))</f>
        <v>-</v>
      </c>
      <c r="AL544" s="80" t="str">
        <f>IF(AL426="-","-",AL426*INDEX('3c Mappings'!$C$8:$O$21,MATCH($C544,'3c Mappings'!$B$8:$B$21,0),MATCH($B544,'3c Mappings'!$C$7:$O$7,0)))</f>
        <v>-</v>
      </c>
      <c r="AM544" s="80" t="str">
        <f>IF(AM426="-","-",AM426*INDEX('3c Mappings'!$C$8:$O$21,MATCH($C544,'3c Mappings'!$B$8:$B$21,0),MATCH($B544,'3c Mappings'!$C$7:$O$7,0)))</f>
        <v>-</v>
      </c>
      <c r="AN544" s="80" t="str">
        <f>IF(AN426="-","-",AN426*INDEX('3c Mappings'!$C$8:$O$21,MATCH($C544,'3c Mappings'!$B$8:$B$21,0),MATCH($B544,'3c Mappings'!$C$7:$O$7,0)))</f>
        <v>-</v>
      </c>
      <c r="AO544" s="80" t="str">
        <f>IF(AO426="-","-",AO426*INDEX('3c Mappings'!$C$8:$O$21,MATCH($C544,'3c Mappings'!$B$8:$B$21,0),MATCH($B544,'3c Mappings'!$C$7:$O$7,0)))</f>
        <v>-</v>
      </c>
      <c r="AP544" s="80" t="str">
        <f>IF(AP426="-","-",AP426*INDEX('3c Mappings'!$C$8:$O$21,MATCH($C544,'3c Mappings'!$B$8:$B$21,0),MATCH($B544,'3c Mappings'!$C$7:$O$7,0)))</f>
        <v>-</v>
      </c>
      <c r="AQ544" s="80" t="str">
        <f>IF(AQ426="-","-",AQ426*INDEX('3c Mappings'!$C$8:$O$21,MATCH($C544,'3c Mappings'!$B$8:$B$21,0),MATCH($B544,'3c Mappings'!$C$7:$O$7,0)))</f>
        <v>-</v>
      </c>
      <c r="AR544" s="80" t="str">
        <f>IF(AR426="-","-",AR426*INDEX('3c Mappings'!$C$8:$O$21,MATCH($C544,'3c Mappings'!$B$8:$B$21,0),MATCH($B544,'3c Mappings'!$C$7:$O$7,0)))</f>
        <v>-</v>
      </c>
      <c r="AS544" s="80" t="str">
        <f>IF(AS426="-","-",AS426*INDEX('3c Mappings'!$C$8:$O$21,MATCH($C544,'3c Mappings'!$B$8:$B$21,0),MATCH($B544,'3c Mappings'!$C$7:$O$7,0)))</f>
        <v>-</v>
      </c>
      <c r="AT544" s="80" t="str">
        <f>IF(AT426="-","-",AT426*INDEX('3c Mappings'!$C$8:$O$21,MATCH($C544,'3c Mappings'!$B$8:$B$21,0),MATCH($B544,'3c Mappings'!$C$7:$O$7,0)))</f>
        <v>-</v>
      </c>
      <c r="AU544" s="80" t="str">
        <f>IF(AU426="-","-",AU426*INDEX('3c Mappings'!$C$8:$O$21,MATCH($C544,'3c Mappings'!$B$8:$B$21,0),MATCH($B544,'3c Mappings'!$C$7:$O$7,0)))</f>
        <v>-</v>
      </c>
      <c r="AV544" s="80" t="str">
        <f>IF(AV426="-","-",AV426*INDEX('3c Mappings'!$C$8:$O$21,MATCH($C544,'3c Mappings'!$B$8:$B$21,0),MATCH($B544,'3c Mappings'!$C$7:$O$7,0)))</f>
        <v>-</v>
      </c>
      <c r="AW544" s="80" t="str">
        <f>IF(AW426="-","-",AW426*INDEX('3c Mappings'!$C$8:$O$21,MATCH($C544,'3c Mappings'!$B$8:$B$21,0),MATCH($B544,'3c Mappings'!$C$7:$O$7,0)))</f>
        <v>-</v>
      </c>
      <c r="AX544" s="80" t="str">
        <f>IF(AX426="-","-",AX426*INDEX('3c Mappings'!$C$8:$O$21,MATCH($C544,'3c Mappings'!$B$8:$B$21,0),MATCH($B544,'3c Mappings'!$C$7:$O$7,0)))</f>
        <v>-</v>
      </c>
      <c r="AY544" s="80" t="str">
        <f>IF(AY426="-","-",AY426*INDEX('3c Mappings'!$C$8:$O$21,MATCH($C544,'3c Mappings'!$B$8:$B$21,0),MATCH($B544,'3c Mappings'!$C$7:$O$7,0)))</f>
        <v>-</v>
      </c>
      <c r="AZ544" s="80" t="str">
        <f>IF(AZ426="-","-",AZ426*INDEX('3c Mappings'!$C$8:$O$21,MATCH($C544,'3c Mappings'!$B$8:$B$21,0),MATCH($B544,'3c Mappings'!$C$7:$O$7,0)))</f>
        <v>-</v>
      </c>
      <c r="BA544" s="80" t="str">
        <f>IF(BA426="-","-",BA426*INDEX('3c Mappings'!$C$8:$O$21,MATCH($C544,'3c Mappings'!$B$8:$B$21,0),MATCH($B544,'3c Mappings'!$C$7:$O$7,0)))</f>
        <v>-</v>
      </c>
      <c r="BB544" s="80" t="str">
        <f>IF(BB426="-","-",BB426*INDEX('3c Mappings'!$C$8:$O$21,MATCH($C544,'3c Mappings'!$B$8:$B$21,0),MATCH($B544,'3c Mappings'!$C$7:$O$7,0)))</f>
        <v>-</v>
      </c>
    </row>
    <row r="545" spans="1:54" s="14" customFormat="1" ht="11.45">
      <c r="A545" s="10"/>
      <c r="B545" s="72" t="s">
        <v>213</v>
      </c>
      <c r="C545" s="150" t="s">
        <v>183</v>
      </c>
      <c r="D545" s="213"/>
      <c r="E545" s="29"/>
      <c r="F545" s="80"/>
      <c r="G545" s="80"/>
      <c r="H545" s="80"/>
      <c r="I545" s="80"/>
      <c r="J545" s="80"/>
      <c r="K545" s="80"/>
      <c r="L545" s="80"/>
      <c r="M545" s="80"/>
      <c r="N545" s="82"/>
      <c r="O545" s="80"/>
      <c r="P545" s="80"/>
      <c r="Q545" s="80"/>
      <c r="R545" s="80"/>
      <c r="S545" s="80"/>
      <c r="T545" s="80"/>
      <c r="U545" s="80"/>
      <c r="V545" s="80">
        <f>IF(V427="-","-",V427*INDEX('3c Mappings'!$C$8:$O$21,MATCH($C545,'3c Mappings'!$B$8:$B$21,0),MATCH($B545,'3c Mappings'!$C$7:$O$7,0)))</f>
        <v>0</v>
      </c>
      <c r="W545" s="80">
        <f>IF(W427="-","-",W427*INDEX('3c Mappings'!$C$8:$O$21,MATCH($C545,'3c Mappings'!$B$8:$B$21,0),MATCH($B545,'3c Mappings'!$C$7:$O$7,0)))</f>
        <v>0</v>
      </c>
      <c r="X545" s="80">
        <f>IF(X427="-","-",X427*INDEX('3c Mappings'!$C$8:$O$21,MATCH($C545,'3c Mappings'!$B$8:$B$21,0),MATCH($B545,'3c Mappings'!$C$7:$O$7,0)))</f>
        <v>0</v>
      </c>
      <c r="Y545" s="80">
        <f>IF(Y427="-","-",Y427*INDEX('3c Mappings'!$C$8:$O$21,MATCH($C545,'3c Mappings'!$B$8:$B$21,0),MATCH($B545,'3c Mappings'!$C$7:$O$7,0)))</f>
        <v>0</v>
      </c>
      <c r="Z545" s="80">
        <f>IF(Z427="-","-",Z427*INDEX('3c Mappings'!$C$8:$O$21,MATCH($C545,'3c Mappings'!$B$8:$B$21,0),MATCH($B545,'3c Mappings'!$C$7:$O$7,0)))</f>
        <v>0</v>
      </c>
      <c r="AA545" s="80">
        <f>IF(AA427="-","-",AA427*INDEX('3c Mappings'!$C$8:$O$21,MATCH($C545,'3c Mappings'!$B$8:$B$21,0),MATCH($B545,'3c Mappings'!$C$7:$O$7,0)))</f>
        <v>0</v>
      </c>
      <c r="AB545" s="80">
        <f>IF(AB427="-","-",AB427*INDEX('3c Mappings'!$C$8:$O$21,MATCH($C545,'3c Mappings'!$B$8:$B$21,0),MATCH($B545,'3c Mappings'!$C$7:$O$7,0)))</f>
        <v>0</v>
      </c>
      <c r="AC545" s="80">
        <f>IF(AC427="-","-",AC427*INDEX('3c Mappings'!$C$8:$O$21,MATCH($C545,'3c Mappings'!$B$8:$B$21,0),MATCH($B545,'3c Mappings'!$C$7:$O$7,0)))</f>
        <v>0</v>
      </c>
      <c r="AD545" s="80">
        <f>IF(AD427="-","-",AD427*INDEX('3c Mappings'!$C$8:$O$21,MATCH($C545,'3c Mappings'!$B$8:$B$21,0),MATCH($B545,'3c Mappings'!$C$7:$O$7,0)))</f>
        <v>0</v>
      </c>
      <c r="AE545" s="80">
        <f>IF(AE427="-","-",AE427*INDEX('3c Mappings'!$C$8:$O$21,MATCH($C545,'3c Mappings'!$B$8:$B$21,0),MATCH($B545,'3c Mappings'!$C$7:$O$7,0)))</f>
        <v>0</v>
      </c>
      <c r="AF545" s="80">
        <f>IF(AF427="-","-",AF427*INDEX('3c Mappings'!$C$8:$O$21,MATCH($C545,'3c Mappings'!$B$8:$B$21,0),MATCH($B545,'3c Mappings'!$C$7:$O$7,0)))</f>
        <v>0</v>
      </c>
      <c r="AG545" s="80">
        <f>IF(AG427="-","-",AG427*INDEX('3c Mappings'!$C$8:$O$21,MATCH($C545,'3c Mappings'!$B$8:$B$21,0),MATCH($B545,'3c Mappings'!$C$7:$O$7,0)))</f>
        <v>0</v>
      </c>
      <c r="AH545" s="80" t="str">
        <f>IF(AH427="-","-",AH427*INDEX('3c Mappings'!$C$8:$O$21,MATCH($C545,'3c Mappings'!$B$8:$B$21,0),MATCH($B545,'3c Mappings'!$C$7:$O$7,0)))</f>
        <v>-</v>
      </c>
      <c r="AI545" s="80" t="str">
        <f>IF(AI427="-","-",AI427*INDEX('3c Mappings'!$C$8:$O$21,MATCH($C545,'3c Mappings'!$B$8:$B$21,0),MATCH($B545,'3c Mappings'!$C$7:$O$7,0)))</f>
        <v>-</v>
      </c>
      <c r="AJ545" s="80" t="str">
        <f>IF(AJ427="-","-",AJ427*INDEX('3c Mappings'!$C$8:$O$21,MATCH($C545,'3c Mappings'!$B$8:$B$21,0),MATCH($B545,'3c Mappings'!$C$7:$O$7,0)))</f>
        <v>-</v>
      </c>
      <c r="AK545" s="80" t="str">
        <f>IF(AK427="-","-",AK427*INDEX('3c Mappings'!$C$8:$O$21,MATCH($C545,'3c Mappings'!$B$8:$B$21,0),MATCH($B545,'3c Mappings'!$C$7:$O$7,0)))</f>
        <v>-</v>
      </c>
      <c r="AL545" s="80" t="str">
        <f>IF(AL427="-","-",AL427*INDEX('3c Mappings'!$C$8:$O$21,MATCH($C545,'3c Mappings'!$B$8:$B$21,0),MATCH($B545,'3c Mappings'!$C$7:$O$7,0)))</f>
        <v>-</v>
      </c>
      <c r="AM545" s="80" t="str">
        <f>IF(AM427="-","-",AM427*INDEX('3c Mappings'!$C$8:$O$21,MATCH($C545,'3c Mappings'!$B$8:$B$21,0),MATCH($B545,'3c Mappings'!$C$7:$O$7,0)))</f>
        <v>-</v>
      </c>
      <c r="AN545" s="80" t="str">
        <f>IF(AN427="-","-",AN427*INDEX('3c Mappings'!$C$8:$O$21,MATCH($C545,'3c Mappings'!$B$8:$B$21,0),MATCH($B545,'3c Mappings'!$C$7:$O$7,0)))</f>
        <v>-</v>
      </c>
      <c r="AO545" s="80" t="str">
        <f>IF(AO427="-","-",AO427*INDEX('3c Mappings'!$C$8:$O$21,MATCH($C545,'3c Mappings'!$B$8:$B$21,0),MATCH($B545,'3c Mappings'!$C$7:$O$7,0)))</f>
        <v>-</v>
      </c>
      <c r="AP545" s="80" t="str">
        <f>IF(AP427="-","-",AP427*INDEX('3c Mappings'!$C$8:$O$21,MATCH($C545,'3c Mappings'!$B$8:$B$21,0),MATCH($B545,'3c Mappings'!$C$7:$O$7,0)))</f>
        <v>-</v>
      </c>
      <c r="AQ545" s="80" t="str">
        <f>IF(AQ427="-","-",AQ427*INDEX('3c Mappings'!$C$8:$O$21,MATCH($C545,'3c Mappings'!$B$8:$B$21,0),MATCH($B545,'3c Mappings'!$C$7:$O$7,0)))</f>
        <v>-</v>
      </c>
      <c r="AR545" s="80" t="str">
        <f>IF(AR427="-","-",AR427*INDEX('3c Mappings'!$C$8:$O$21,MATCH($C545,'3c Mappings'!$B$8:$B$21,0),MATCH($B545,'3c Mappings'!$C$7:$O$7,0)))</f>
        <v>-</v>
      </c>
      <c r="AS545" s="80" t="str">
        <f>IF(AS427="-","-",AS427*INDEX('3c Mappings'!$C$8:$O$21,MATCH($C545,'3c Mappings'!$B$8:$B$21,0),MATCH($B545,'3c Mappings'!$C$7:$O$7,0)))</f>
        <v>-</v>
      </c>
      <c r="AT545" s="80" t="str">
        <f>IF(AT427="-","-",AT427*INDEX('3c Mappings'!$C$8:$O$21,MATCH($C545,'3c Mappings'!$B$8:$B$21,0),MATCH($B545,'3c Mappings'!$C$7:$O$7,0)))</f>
        <v>-</v>
      </c>
      <c r="AU545" s="80" t="str">
        <f>IF(AU427="-","-",AU427*INDEX('3c Mappings'!$C$8:$O$21,MATCH($C545,'3c Mappings'!$B$8:$B$21,0),MATCH($B545,'3c Mappings'!$C$7:$O$7,0)))</f>
        <v>-</v>
      </c>
      <c r="AV545" s="80" t="str">
        <f>IF(AV427="-","-",AV427*INDEX('3c Mappings'!$C$8:$O$21,MATCH($C545,'3c Mappings'!$B$8:$B$21,0),MATCH($B545,'3c Mappings'!$C$7:$O$7,0)))</f>
        <v>-</v>
      </c>
      <c r="AW545" s="80" t="str">
        <f>IF(AW427="-","-",AW427*INDEX('3c Mappings'!$C$8:$O$21,MATCH($C545,'3c Mappings'!$B$8:$B$21,0),MATCH($B545,'3c Mappings'!$C$7:$O$7,0)))</f>
        <v>-</v>
      </c>
      <c r="AX545" s="80" t="str">
        <f>IF(AX427="-","-",AX427*INDEX('3c Mappings'!$C$8:$O$21,MATCH($C545,'3c Mappings'!$B$8:$B$21,0),MATCH($B545,'3c Mappings'!$C$7:$O$7,0)))</f>
        <v>-</v>
      </c>
      <c r="AY545" s="80" t="str">
        <f>IF(AY427="-","-",AY427*INDEX('3c Mappings'!$C$8:$O$21,MATCH($C545,'3c Mappings'!$B$8:$B$21,0),MATCH($B545,'3c Mappings'!$C$7:$O$7,0)))</f>
        <v>-</v>
      </c>
      <c r="AZ545" s="80" t="str">
        <f>IF(AZ427="-","-",AZ427*INDEX('3c Mappings'!$C$8:$O$21,MATCH($C545,'3c Mappings'!$B$8:$B$21,0),MATCH($B545,'3c Mappings'!$C$7:$O$7,0)))</f>
        <v>-</v>
      </c>
      <c r="BA545" s="80" t="str">
        <f>IF(BA427="-","-",BA427*INDEX('3c Mappings'!$C$8:$O$21,MATCH($C545,'3c Mappings'!$B$8:$B$21,0),MATCH($B545,'3c Mappings'!$C$7:$O$7,0)))</f>
        <v>-</v>
      </c>
      <c r="BB545" s="80" t="str">
        <f>IF(BB427="-","-",BB427*INDEX('3c Mappings'!$C$8:$O$21,MATCH($C545,'3c Mappings'!$B$8:$B$21,0),MATCH($B545,'3c Mappings'!$C$7:$O$7,0)))</f>
        <v>-</v>
      </c>
    </row>
    <row r="546" spans="1:54" s="14" customFormat="1" ht="11.45">
      <c r="A546" s="10"/>
      <c r="B546" s="72" t="s">
        <v>214</v>
      </c>
      <c r="C546" s="150" t="s">
        <v>183</v>
      </c>
      <c r="D546" s="213"/>
      <c r="E546" s="29"/>
      <c r="F546" s="80"/>
      <c r="G546" s="80"/>
      <c r="H546" s="80"/>
      <c r="I546" s="80"/>
      <c r="J546" s="80"/>
      <c r="K546" s="80"/>
      <c r="L546" s="80"/>
      <c r="M546" s="80"/>
      <c r="N546" s="82"/>
      <c r="O546" s="80"/>
      <c r="P546" s="80"/>
      <c r="Q546" s="80"/>
      <c r="R546" s="80"/>
      <c r="S546" s="80"/>
      <c r="T546" s="80"/>
      <c r="U546" s="80"/>
      <c r="V546" s="80">
        <f>IF(V428="-","-",V428*INDEX('3c Mappings'!$C$8:$O$21,MATCH($C546,'3c Mappings'!$B$8:$B$21,0),MATCH($B546,'3c Mappings'!$C$7:$O$7,0)))</f>
        <v>0</v>
      </c>
      <c r="W546" s="80">
        <f>IF(W428="-","-",W428*INDEX('3c Mappings'!$C$8:$O$21,MATCH($C546,'3c Mappings'!$B$8:$B$21,0),MATCH($B546,'3c Mappings'!$C$7:$O$7,0)))</f>
        <v>0</v>
      </c>
      <c r="X546" s="80">
        <f>IF(X428="-","-",X428*INDEX('3c Mappings'!$C$8:$O$21,MATCH($C546,'3c Mappings'!$B$8:$B$21,0),MATCH($B546,'3c Mappings'!$C$7:$O$7,0)))</f>
        <v>0</v>
      </c>
      <c r="Y546" s="80">
        <f>IF(Y428="-","-",Y428*INDEX('3c Mappings'!$C$8:$O$21,MATCH($C546,'3c Mappings'!$B$8:$B$21,0),MATCH($B546,'3c Mappings'!$C$7:$O$7,0)))</f>
        <v>0</v>
      </c>
      <c r="Z546" s="80">
        <f>IF(Z428="-","-",Z428*INDEX('3c Mappings'!$C$8:$O$21,MATCH($C546,'3c Mappings'!$B$8:$B$21,0),MATCH($B546,'3c Mappings'!$C$7:$O$7,0)))</f>
        <v>0</v>
      </c>
      <c r="AA546" s="80">
        <f>IF(AA428="-","-",AA428*INDEX('3c Mappings'!$C$8:$O$21,MATCH($C546,'3c Mappings'!$B$8:$B$21,0),MATCH($B546,'3c Mappings'!$C$7:$O$7,0)))</f>
        <v>0</v>
      </c>
      <c r="AB546" s="80">
        <f>IF(AB428="-","-",AB428*INDEX('3c Mappings'!$C$8:$O$21,MATCH($C546,'3c Mappings'!$B$8:$B$21,0),MATCH($B546,'3c Mappings'!$C$7:$O$7,0)))</f>
        <v>0</v>
      </c>
      <c r="AC546" s="80">
        <f>IF(AC428="-","-",AC428*INDEX('3c Mappings'!$C$8:$O$21,MATCH($C546,'3c Mappings'!$B$8:$B$21,0),MATCH($B546,'3c Mappings'!$C$7:$O$7,0)))</f>
        <v>0</v>
      </c>
      <c r="AD546" s="80">
        <f>IF(AD428="-","-",AD428*INDEX('3c Mappings'!$C$8:$O$21,MATCH($C546,'3c Mappings'!$B$8:$B$21,0),MATCH($B546,'3c Mappings'!$C$7:$O$7,0)))</f>
        <v>0</v>
      </c>
      <c r="AE546" s="80">
        <f>IF(AE428="-","-",AE428*INDEX('3c Mappings'!$C$8:$O$21,MATCH($C546,'3c Mappings'!$B$8:$B$21,0),MATCH($B546,'3c Mappings'!$C$7:$O$7,0)))</f>
        <v>0</v>
      </c>
      <c r="AF546" s="80">
        <f>IF(AF428="-","-",AF428*INDEX('3c Mappings'!$C$8:$O$21,MATCH($C546,'3c Mappings'!$B$8:$B$21,0),MATCH($B546,'3c Mappings'!$C$7:$O$7,0)))</f>
        <v>0</v>
      </c>
      <c r="AG546" s="80">
        <f>IF(AG428="-","-",AG428*INDEX('3c Mappings'!$C$8:$O$21,MATCH($C546,'3c Mappings'!$B$8:$B$21,0),MATCH($B546,'3c Mappings'!$C$7:$O$7,0)))</f>
        <v>0</v>
      </c>
      <c r="AH546" s="80" t="str">
        <f>IF(AH428="-","-",AH428*INDEX('3c Mappings'!$C$8:$O$21,MATCH($C546,'3c Mappings'!$B$8:$B$21,0),MATCH($B546,'3c Mappings'!$C$7:$O$7,0)))</f>
        <v>-</v>
      </c>
      <c r="AI546" s="80" t="str">
        <f>IF(AI428="-","-",AI428*INDEX('3c Mappings'!$C$8:$O$21,MATCH($C546,'3c Mappings'!$B$8:$B$21,0),MATCH($B546,'3c Mappings'!$C$7:$O$7,0)))</f>
        <v>-</v>
      </c>
      <c r="AJ546" s="80" t="str">
        <f>IF(AJ428="-","-",AJ428*INDEX('3c Mappings'!$C$8:$O$21,MATCH($C546,'3c Mappings'!$B$8:$B$21,0),MATCH($B546,'3c Mappings'!$C$7:$O$7,0)))</f>
        <v>-</v>
      </c>
      <c r="AK546" s="80" t="str">
        <f>IF(AK428="-","-",AK428*INDEX('3c Mappings'!$C$8:$O$21,MATCH($C546,'3c Mappings'!$B$8:$B$21,0),MATCH($B546,'3c Mappings'!$C$7:$O$7,0)))</f>
        <v>-</v>
      </c>
      <c r="AL546" s="80" t="str">
        <f>IF(AL428="-","-",AL428*INDEX('3c Mappings'!$C$8:$O$21,MATCH($C546,'3c Mappings'!$B$8:$B$21,0),MATCH($B546,'3c Mappings'!$C$7:$O$7,0)))</f>
        <v>-</v>
      </c>
      <c r="AM546" s="80" t="str">
        <f>IF(AM428="-","-",AM428*INDEX('3c Mappings'!$C$8:$O$21,MATCH($C546,'3c Mappings'!$B$8:$B$21,0),MATCH($B546,'3c Mappings'!$C$7:$O$7,0)))</f>
        <v>-</v>
      </c>
      <c r="AN546" s="80" t="str">
        <f>IF(AN428="-","-",AN428*INDEX('3c Mappings'!$C$8:$O$21,MATCH($C546,'3c Mappings'!$B$8:$B$21,0),MATCH($B546,'3c Mappings'!$C$7:$O$7,0)))</f>
        <v>-</v>
      </c>
      <c r="AO546" s="80" t="str">
        <f>IF(AO428="-","-",AO428*INDEX('3c Mappings'!$C$8:$O$21,MATCH($C546,'3c Mappings'!$B$8:$B$21,0),MATCH($B546,'3c Mappings'!$C$7:$O$7,0)))</f>
        <v>-</v>
      </c>
      <c r="AP546" s="80" t="str">
        <f>IF(AP428="-","-",AP428*INDEX('3c Mappings'!$C$8:$O$21,MATCH($C546,'3c Mappings'!$B$8:$B$21,0),MATCH($B546,'3c Mappings'!$C$7:$O$7,0)))</f>
        <v>-</v>
      </c>
      <c r="AQ546" s="80" t="str">
        <f>IF(AQ428="-","-",AQ428*INDEX('3c Mappings'!$C$8:$O$21,MATCH($C546,'3c Mappings'!$B$8:$B$21,0),MATCH($B546,'3c Mappings'!$C$7:$O$7,0)))</f>
        <v>-</v>
      </c>
      <c r="AR546" s="80" t="str">
        <f>IF(AR428="-","-",AR428*INDEX('3c Mappings'!$C$8:$O$21,MATCH($C546,'3c Mappings'!$B$8:$B$21,0),MATCH($B546,'3c Mappings'!$C$7:$O$7,0)))</f>
        <v>-</v>
      </c>
      <c r="AS546" s="80" t="str">
        <f>IF(AS428="-","-",AS428*INDEX('3c Mappings'!$C$8:$O$21,MATCH($C546,'3c Mappings'!$B$8:$B$21,0),MATCH($B546,'3c Mappings'!$C$7:$O$7,0)))</f>
        <v>-</v>
      </c>
      <c r="AT546" s="80" t="str">
        <f>IF(AT428="-","-",AT428*INDEX('3c Mappings'!$C$8:$O$21,MATCH($C546,'3c Mappings'!$B$8:$B$21,0),MATCH($B546,'3c Mappings'!$C$7:$O$7,0)))</f>
        <v>-</v>
      </c>
      <c r="AU546" s="80" t="str">
        <f>IF(AU428="-","-",AU428*INDEX('3c Mappings'!$C$8:$O$21,MATCH($C546,'3c Mappings'!$B$8:$B$21,0),MATCH($B546,'3c Mappings'!$C$7:$O$7,0)))</f>
        <v>-</v>
      </c>
      <c r="AV546" s="80" t="str">
        <f>IF(AV428="-","-",AV428*INDEX('3c Mappings'!$C$8:$O$21,MATCH($C546,'3c Mappings'!$B$8:$B$21,0),MATCH($B546,'3c Mappings'!$C$7:$O$7,0)))</f>
        <v>-</v>
      </c>
      <c r="AW546" s="80" t="str">
        <f>IF(AW428="-","-",AW428*INDEX('3c Mappings'!$C$8:$O$21,MATCH($C546,'3c Mappings'!$B$8:$B$21,0),MATCH($B546,'3c Mappings'!$C$7:$O$7,0)))</f>
        <v>-</v>
      </c>
      <c r="AX546" s="80" t="str">
        <f>IF(AX428="-","-",AX428*INDEX('3c Mappings'!$C$8:$O$21,MATCH($C546,'3c Mappings'!$B$8:$B$21,0),MATCH($B546,'3c Mappings'!$C$7:$O$7,0)))</f>
        <v>-</v>
      </c>
      <c r="AY546" s="80" t="str">
        <f>IF(AY428="-","-",AY428*INDEX('3c Mappings'!$C$8:$O$21,MATCH($C546,'3c Mappings'!$B$8:$B$21,0),MATCH($B546,'3c Mappings'!$C$7:$O$7,0)))</f>
        <v>-</v>
      </c>
      <c r="AZ546" s="80" t="str">
        <f>IF(AZ428="-","-",AZ428*INDEX('3c Mappings'!$C$8:$O$21,MATCH($C546,'3c Mappings'!$B$8:$B$21,0),MATCH($B546,'3c Mappings'!$C$7:$O$7,0)))</f>
        <v>-</v>
      </c>
      <c r="BA546" s="80" t="str">
        <f>IF(BA428="-","-",BA428*INDEX('3c Mappings'!$C$8:$O$21,MATCH($C546,'3c Mappings'!$B$8:$B$21,0),MATCH($B546,'3c Mappings'!$C$7:$O$7,0)))</f>
        <v>-</v>
      </c>
      <c r="BB546" s="80" t="str">
        <f>IF(BB428="-","-",BB428*INDEX('3c Mappings'!$C$8:$O$21,MATCH($C546,'3c Mappings'!$B$8:$B$21,0),MATCH($B546,'3c Mappings'!$C$7:$O$7,0)))</f>
        <v>-</v>
      </c>
    </row>
    <row r="547" spans="1:54" s="14" customFormat="1" ht="12.6" customHeight="1">
      <c r="A547" s="10"/>
      <c r="B547" s="72" t="s">
        <v>202</v>
      </c>
      <c r="C547" s="150" t="s">
        <v>184</v>
      </c>
      <c r="D547" s="213"/>
      <c r="E547" s="29"/>
      <c r="F547" s="80"/>
      <c r="G547" s="80"/>
      <c r="H547" s="80"/>
      <c r="I547" s="80"/>
      <c r="J547" s="80"/>
      <c r="K547" s="80"/>
      <c r="L547" s="80"/>
      <c r="M547" s="80"/>
      <c r="N547" s="82"/>
      <c r="O547" s="80"/>
      <c r="P547" s="80"/>
      <c r="Q547" s="80"/>
      <c r="R547" s="80"/>
      <c r="S547" s="80"/>
      <c r="T547" s="80"/>
      <c r="U547" s="80"/>
      <c r="V547" s="80">
        <f>IF(V416="-","-",V416*INDEX('3c Mappings'!$C$8:$O$21,MATCH($C547,'3c Mappings'!$B$8:$B$21,0),MATCH($B547,'3c Mappings'!$C$7:$O$7,0)))</f>
        <v>0</v>
      </c>
      <c r="W547" s="80">
        <f>IF(W416="-","-",W416*INDEX('3c Mappings'!$C$8:$O$21,MATCH($C547,'3c Mappings'!$B$8:$B$21,0),MATCH($B547,'3c Mappings'!$C$7:$O$7,0)))</f>
        <v>0</v>
      </c>
      <c r="X547" s="80">
        <f>IF(X416="-","-",X416*INDEX('3c Mappings'!$C$8:$O$21,MATCH($C547,'3c Mappings'!$B$8:$B$21,0),MATCH($B547,'3c Mappings'!$C$7:$O$7,0)))</f>
        <v>0</v>
      </c>
      <c r="Y547" s="80">
        <f>IF(Y416="-","-",Y416*INDEX('3c Mappings'!$C$8:$O$21,MATCH($C547,'3c Mappings'!$B$8:$B$21,0),MATCH($B547,'3c Mappings'!$C$7:$O$7,0)))</f>
        <v>0</v>
      </c>
      <c r="Z547" s="80">
        <f>IF(Z416="-","-",Z416*INDEX('3c Mappings'!$C$8:$O$21,MATCH($C547,'3c Mappings'!$B$8:$B$21,0),MATCH($B547,'3c Mappings'!$C$7:$O$7,0)))</f>
        <v>0</v>
      </c>
      <c r="AA547" s="80">
        <f>IF(AA416="-","-",AA416*INDEX('3c Mappings'!$C$8:$O$21,MATCH($C547,'3c Mappings'!$B$8:$B$21,0),MATCH($B547,'3c Mappings'!$C$7:$O$7,0)))</f>
        <v>0</v>
      </c>
      <c r="AB547" s="80">
        <f>IF(AB416="-","-",AB416*INDEX('3c Mappings'!$C$8:$O$21,MATCH($C547,'3c Mappings'!$B$8:$B$21,0),MATCH($B547,'3c Mappings'!$C$7:$O$7,0)))</f>
        <v>0</v>
      </c>
      <c r="AC547" s="80">
        <f>IF(AC416="-","-",AC416*INDEX('3c Mappings'!$C$8:$O$21,MATCH($C547,'3c Mappings'!$B$8:$B$21,0),MATCH($B547,'3c Mappings'!$C$7:$O$7,0)))</f>
        <v>0</v>
      </c>
      <c r="AD547" s="80">
        <f>IF(AD416="-","-",AD416*INDEX('3c Mappings'!$C$8:$O$21,MATCH($C547,'3c Mappings'!$B$8:$B$21,0),MATCH($B547,'3c Mappings'!$C$7:$O$7,0)))</f>
        <v>0</v>
      </c>
      <c r="AE547" s="80">
        <f>IF(AE416="-","-",AE416*INDEX('3c Mappings'!$C$8:$O$21,MATCH($C547,'3c Mappings'!$B$8:$B$21,0),MATCH($B547,'3c Mappings'!$C$7:$O$7,0)))</f>
        <v>0</v>
      </c>
      <c r="AF547" s="80">
        <f>IF(AF416="-","-",AF416*INDEX('3c Mappings'!$C$8:$O$21,MATCH($C547,'3c Mappings'!$B$8:$B$21,0),MATCH($B547,'3c Mappings'!$C$7:$O$7,0)))</f>
        <v>0</v>
      </c>
      <c r="AG547" s="80">
        <f>IF(AG416="-","-",AG416*INDEX('3c Mappings'!$C$8:$O$21,MATCH($C547,'3c Mappings'!$B$8:$B$21,0),MATCH($B547,'3c Mappings'!$C$7:$O$7,0)))</f>
        <v>0</v>
      </c>
      <c r="AH547" s="80" t="str">
        <f>IF(AH416="-","-",AH416*INDEX('3c Mappings'!$C$8:$O$21,MATCH($C547,'3c Mappings'!$B$8:$B$21,0),MATCH($B547,'3c Mappings'!$C$7:$O$7,0)))</f>
        <v>-</v>
      </c>
      <c r="AI547" s="80" t="str">
        <f>IF(AI416="-","-",AI416*INDEX('3c Mappings'!$C$8:$O$21,MATCH($C547,'3c Mappings'!$B$8:$B$21,0),MATCH($B547,'3c Mappings'!$C$7:$O$7,0)))</f>
        <v>-</v>
      </c>
      <c r="AJ547" s="80" t="str">
        <f>IF(AJ416="-","-",AJ416*INDEX('3c Mappings'!$C$8:$O$21,MATCH($C547,'3c Mappings'!$B$8:$B$21,0),MATCH($B547,'3c Mappings'!$C$7:$O$7,0)))</f>
        <v>-</v>
      </c>
      <c r="AK547" s="80" t="str">
        <f>IF(AK416="-","-",AK416*INDEX('3c Mappings'!$C$8:$O$21,MATCH($C547,'3c Mappings'!$B$8:$B$21,0),MATCH($B547,'3c Mappings'!$C$7:$O$7,0)))</f>
        <v>-</v>
      </c>
      <c r="AL547" s="80" t="str">
        <f>IF(AL416="-","-",AL416*INDEX('3c Mappings'!$C$8:$O$21,MATCH($C547,'3c Mappings'!$B$8:$B$21,0),MATCH($B547,'3c Mappings'!$C$7:$O$7,0)))</f>
        <v>-</v>
      </c>
      <c r="AM547" s="80" t="str">
        <f>IF(AM416="-","-",AM416*INDEX('3c Mappings'!$C$8:$O$21,MATCH($C547,'3c Mappings'!$B$8:$B$21,0),MATCH($B547,'3c Mappings'!$C$7:$O$7,0)))</f>
        <v>-</v>
      </c>
      <c r="AN547" s="80" t="str">
        <f>IF(AN416="-","-",AN416*INDEX('3c Mappings'!$C$8:$O$21,MATCH($C547,'3c Mappings'!$B$8:$B$21,0),MATCH($B547,'3c Mappings'!$C$7:$O$7,0)))</f>
        <v>-</v>
      </c>
      <c r="AO547" s="80" t="str">
        <f>IF(AO416="-","-",AO416*INDEX('3c Mappings'!$C$8:$O$21,MATCH($C547,'3c Mappings'!$B$8:$B$21,0),MATCH($B547,'3c Mappings'!$C$7:$O$7,0)))</f>
        <v>-</v>
      </c>
      <c r="AP547" s="80" t="str">
        <f>IF(AP416="-","-",AP416*INDEX('3c Mappings'!$C$8:$O$21,MATCH($C547,'3c Mappings'!$B$8:$B$21,0),MATCH($B547,'3c Mappings'!$C$7:$O$7,0)))</f>
        <v>-</v>
      </c>
      <c r="AQ547" s="80" t="str">
        <f>IF(AQ416="-","-",AQ416*INDEX('3c Mappings'!$C$8:$O$21,MATCH($C547,'3c Mappings'!$B$8:$B$21,0),MATCH($B547,'3c Mappings'!$C$7:$O$7,0)))</f>
        <v>-</v>
      </c>
      <c r="AR547" s="80" t="str">
        <f>IF(AR416="-","-",AR416*INDEX('3c Mappings'!$C$8:$O$21,MATCH($C547,'3c Mappings'!$B$8:$B$21,0),MATCH($B547,'3c Mappings'!$C$7:$O$7,0)))</f>
        <v>-</v>
      </c>
      <c r="AS547" s="80" t="str">
        <f>IF(AS416="-","-",AS416*INDEX('3c Mappings'!$C$8:$O$21,MATCH($C547,'3c Mappings'!$B$8:$B$21,0),MATCH($B547,'3c Mappings'!$C$7:$O$7,0)))</f>
        <v>-</v>
      </c>
      <c r="AT547" s="80" t="str">
        <f>IF(AT416="-","-",AT416*INDEX('3c Mappings'!$C$8:$O$21,MATCH($C547,'3c Mappings'!$B$8:$B$21,0),MATCH($B547,'3c Mappings'!$C$7:$O$7,0)))</f>
        <v>-</v>
      </c>
      <c r="AU547" s="80" t="str">
        <f>IF(AU416="-","-",AU416*INDEX('3c Mappings'!$C$8:$O$21,MATCH($C547,'3c Mappings'!$B$8:$B$21,0),MATCH($B547,'3c Mappings'!$C$7:$O$7,0)))</f>
        <v>-</v>
      </c>
      <c r="AV547" s="80" t="str">
        <f>IF(AV416="-","-",AV416*INDEX('3c Mappings'!$C$8:$O$21,MATCH($C547,'3c Mappings'!$B$8:$B$21,0),MATCH($B547,'3c Mappings'!$C$7:$O$7,0)))</f>
        <v>-</v>
      </c>
      <c r="AW547" s="80" t="str">
        <f>IF(AW416="-","-",AW416*INDEX('3c Mappings'!$C$8:$O$21,MATCH($C547,'3c Mappings'!$B$8:$B$21,0),MATCH($B547,'3c Mappings'!$C$7:$O$7,0)))</f>
        <v>-</v>
      </c>
      <c r="AX547" s="80" t="str">
        <f>IF(AX416="-","-",AX416*INDEX('3c Mappings'!$C$8:$O$21,MATCH($C547,'3c Mappings'!$B$8:$B$21,0),MATCH($B547,'3c Mappings'!$C$7:$O$7,0)))</f>
        <v>-</v>
      </c>
      <c r="AY547" s="80" t="str">
        <f>IF(AY416="-","-",AY416*INDEX('3c Mappings'!$C$8:$O$21,MATCH($C547,'3c Mappings'!$B$8:$B$21,0),MATCH($B547,'3c Mappings'!$C$7:$O$7,0)))</f>
        <v>-</v>
      </c>
      <c r="AZ547" s="80" t="str">
        <f>IF(AZ416="-","-",AZ416*INDEX('3c Mappings'!$C$8:$O$21,MATCH($C547,'3c Mappings'!$B$8:$B$21,0),MATCH($B547,'3c Mappings'!$C$7:$O$7,0)))</f>
        <v>-</v>
      </c>
      <c r="BA547" s="80" t="str">
        <f>IF(BA416="-","-",BA416*INDEX('3c Mappings'!$C$8:$O$21,MATCH($C547,'3c Mappings'!$B$8:$B$21,0),MATCH($B547,'3c Mappings'!$C$7:$O$7,0)))</f>
        <v>-</v>
      </c>
      <c r="BB547" s="80" t="str">
        <f>IF(BB416="-","-",BB416*INDEX('3c Mappings'!$C$8:$O$21,MATCH($C547,'3c Mappings'!$B$8:$B$21,0),MATCH($B547,'3c Mappings'!$C$7:$O$7,0)))</f>
        <v>-</v>
      </c>
    </row>
    <row r="548" spans="1:54" s="14" customFormat="1" ht="11.45">
      <c r="A548" s="10"/>
      <c r="B548" s="72" t="s">
        <v>203</v>
      </c>
      <c r="C548" s="150" t="s">
        <v>184</v>
      </c>
      <c r="D548" s="213"/>
      <c r="E548" s="29"/>
      <c r="F548" s="80"/>
      <c r="G548" s="80"/>
      <c r="H548" s="80"/>
      <c r="I548" s="80"/>
      <c r="J548" s="80"/>
      <c r="K548" s="80"/>
      <c r="L548" s="80"/>
      <c r="M548" s="80"/>
      <c r="N548" s="82"/>
      <c r="O548" s="80"/>
      <c r="P548" s="80"/>
      <c r="Q548" s="80"/>
      <c r="R548" s="80"/>
      <c r="S548" s="80"/>
      <c r="T548" s="80"/>
      <c r="U548" s="80"/>
      <c r="V548" s="80">
        <f>IF(V417="-","-",V417*INDEX('3c Mappings'!$C$8:$O$21,MATCH($C548,'3c Mappings'!$B$8:$B$21,0),MATCH($B548,'3c Mappings'!$C$7:$O$7,0)))</f>
        <v>0</v>
      </c>
      <c r="W548" s="80">
        <f>IF(W417="-","-",W417*INDEX('3c Mappings'!$C$8:$O$21,MATCH($C548,'3c Mappings'!$B$8:$B$21,0),MATCH($B548,'3c Mappings'!$C$7:$O$7,0)))</f>
        <v>0</v>
      </c>
      <c r="X548" s="80">
        <f>IF(X417="-","-",X417*INDEX('3c Mappings'!$C$8:$O$21,MATCH($C548,'3c Mappings'!$B$8:$B$21,0),MATCH($B548,'3c Mappings'!$C$7:$O$7,0)))</f>
        <v>0</v>
      </c>
      <c r="Y548" s="80">
        <f>IF(Y417="-","-",Y417*INDEX('3c Mappings'!$C$8:$O$21,MATCH($C548,'3c Mappings'!$B$8:$B$21,0),MATCH($B548,'3c Mappings'!$C$7:$O$7,0)))</f>
        <v>0</v>
      </c>
      <c r="Z548" s="80">
        <f>IF(Z417="-","-",Z417*INDEX('3c Mappings'!$C$8:$O$21,MATCH($C548,'3c Mappings'!$B$8:$B$21,0),MATCH($B548,'3c Mappings'!$C$7:$O$7,0)))</f>
        <v>0</v>
      </c>
      <c r="AA548" s="80">
        <f>IF(AA417="-","-",AA417*INDEX('3c Mappings'!$C$8:$O$21,MATCH($C548,'3c Mappings'!$B$8:$B$21,0),MATCH($B548,'3c Mappings'!$C$7:$O$7,0)))</f>
        <v>0</v>
      </c>
      <c r="AB548" s="80">
        <f>IF(AB417="-","-",AB417*INDEX('3c Mappings'!$C$8:$O$21,MATCH($C548,'3c Mappings'!$B$8:$B$21,0),MATCH($B548,'3c Mappings'!$C$7:$O$7,0)))</f>
        <v>0</v>
      </c>
      <c r="AC548" s="80">
        <f>IF(AC417="-","-",AC417*INDEX('3c Mappings'!$C$8:$O$21,MATCH($C548,'3c Mappings'!$B$8:$B$21,0),MATCH($B548,'3c Mappings'!$C$7:$O$7,0)))</f>
        <v>0</v>
      </c>
      <c r="AD548" s="80">
        <f>IF(AD417="-","-",AD417*INDEX('3c Mappings'!$C$8:$O$21,MATCH($C548,'3c Mappings'!$B$8:$B$21,0),MATCH($B548,'3c Mappings'!$C$7:$O$7,0)))</f>
        <v>0</v>
      </c>
      <c r="AE548" s="80">
        <f>IF(AE417="-","-",AE417*INDEX('3c Mappings'!$C$8:$O$21,MATCH($C548,'3c Mappings'!$B$8:$B$21,0),MATCH($B548,'3c Mappings'!$C$7:$O$7,0)))</f>
        <v>0</v>
      </c>
      <c r="AF548" s="80">
        <f>IF(AF417="-","-",AF417*INDEX('3c Mappings'!$C$8:$O$21,MATCH($C548,'3c Mappings'!$B$8:$B$21,0),MATCH($B548,'3c Mappings'!$C$7:$O$7,0)))</f>
        <v>0</v>
      </c>
      <c r="AG548" s="80">
        <f>IF(AG417="-","-",AG417*INDEX('3c Mappings'!$C$8:$O$21,MATCH($C548,'3c Mappings'!$B$8:$B$21,0),MATCH($B548,'3c Mappings'!$C$7:$O$7,0)))</f>
        <v>0</v>
      </c>
      <c r="AH548" s="80" t="str">
        <f>IF(AH417="-","-",AH417*INDEX('3c Mappings'!$C$8:$O$21,MATCH($C548,'3c Mappings'!$B$8:$B$21,0),MATCH($B548,'3c Mappings'!$C$7:$O$7,0)))</f>
        <v>-</v>
      </c>
      <c r="AI548" s="80" t="str">
        <f>IF(AI417="-","-",AI417*INDEX('3c Mappings'!$C$8:$O$21,MATCH($C548,'3c Mappings'!$B$8:$B$21,0),MATCH($B548,'3c Mappings'!$C$7:$O$7,0)))</f>
        <v>-</v>
      </c>
      <c r="AJ548" s="80" t="str">
        <f>IF(AJ417="-","-",AJ417*INDEX('3c Mappings'!$C$8:$O$21,MATCH($C548,'3c Mappings'!$B$8:$B$21,0),MATCH($B548,'3c Mappings'!$C$7:$O$7,0)))</f>
        <v>-</v>
      </c>
      <c r="AK548" s="80" t="str">
        <f>IF(AK417="-","-",AK417*INDEX('3c Mappings'!$C$8:$O$21,MATCH($C548,'3c Mappings'!$B$8:$B$21,0),MATCH($B548,'3c Mappings'!$C$7:$O$7,0)))</f>
        <v>-</v>
      </c>
      <c r="AL548" s="80" t="str">
        <f>IF(AL417="-","-",AL417*INDEX('3c Mappings'!$C$8:$O$21,MATCH($C548,'3c Mappings'!$B$8:$B$21,0),MATCH($B548,'3c Mappings'!$C$7:$O$7,0)))</f>
        <v>-</v>
      </c>
      <c r="AM548" s="80" t="str">
        <f>IF(AM417="-","-",AM417*INDEX('3c Mappings'!$C$8:$O$21,MATCH($C548,'3c Mappings'!$B$8:$B$21,0),MATCH($B548,'3c Mappings'!$C$7:$O$7,0)))</f>
        <v>-</v>
      </c>
      <c r="AN548" s="80" t="str">
        <f>IF(AN417="-","-",AN417*INDEX('3c Mappings'!$C$8:$O$21,MATCH($C548,'3c Mappings'!$B$8:$B$21,0),MATCH($B548,'3c Mappings'!$C$7:$O$7,0)))</f>
        <v>-</v>
      </c>
      <c r="AO548" s="80" t="str">
        <f>IF(AO417="-","-",AO417*INDEX('3c Mappings'!$C$8:$O$21,MATCH($C548,'3c Mappings'!$B$8:$B$21,0),MATCH($B548,'3c Mappings'!$C$7:$O$7,0)))</f>
        <v>-</v>
      </c>
      <c r="AP548" s="80" t="str">
        <f>IF(AP417="-","-",AP417*INDEX('3c Mappings'!$C$8:$O$21,MATCH($C548,'3c Mappings'!$B$8:$B$21,0),MATCH($B548,'3c Mappings'!$C$7:$O$7,0)))</f>
        <v>-</v>
      </c>
      <c r="AQ548" s="80" t="str">
        <f>IF(AQ417="-","-",AQ417*INDEX('3c Mappings'!$C$8:$O$21,MATCH($C548,'3c Mappings'!$B$8:$B$21,0),MATCH($B548,'3c Mappings'!$C$7:$O$7,0)))</f>
        <v>-</v>
      </c>
      <c r="AR548" s="80" t="str">
        <f>IF(AR417="-","-",AR417*INDEX('3c Mappings'!$C$8:$O$21,MATCH($C548,'3c Mappings'!$B$8:$B$21,0),MATCH($B548,'3c Mappings'!$C$7:$O$7,0)))</f>
        <v>-</v>
      </c>
      <c r="AS548" s="80" t="str">
        <f>IF(AS417="-","-",AS417*INDEX('3c Mappings'!$C$8:$O$21,MATCH($C548,'3c Mappings'!$B$8:$B$21,0),MATCH($B548,'3c Mappings'!$C$7:$O$7,0)))</f>
        <v>-</v>
      </c>
      <c r="AT548" s="80" t="str">
        <f>IF(AT417="-","-",AT417*INDEX('3c Mappings'!$C$8:$O$21,MATCH($C548,'3c Mappings'!$B$8:$B$21,0),MATCH($B548,'3c Mappings'!$C$7:$O$7,0)))</f>
        <v>-</v>
      </c>
      <c r="AU548" s="80" t="str">
        <f>IF(AU417="-","-",AU417*INDEX('3c Mappings'!$C$8:$O$21,MATCH($C548,'3c Mappings'!$B$8:$B$21,0),MATCH($B548,'3c Mappings'!$C$7:$O$7,0)))</f>
        <v>-</v>
      </c>
      <c r="AV548" s="80" t="str">
        <f>IF(AV417="-","-",AV417*INDEX('3c Mappings'!$C$8:$O$21,MATCH($C548,'3c Mappings'!$B$8:$B$21,0),MATCH($B548,'3c Mappings'!$C$7:$O$7,0)))</f>
        <v>-</v>
      </c>
      <c r="AW548" s="80" t="str">
        <f>IF(AW417="-","-",AW417*INDEX('3c Mappings'!$C$8:$O$21,MATCH($C548,'3c Mappings'!$B$8:$B$21,0),MATCH($B548,'3c Mappings'!$C$7:$O$7,0)))</f>
        <v>-</v>
      </c>
      <c r="AX548" s="80" t="str">
        <f>IF(AX417="-","-",AX417*INDEX('3c Mappings'!$C$8:$O$21,MATCH($C548,'3c Mappings'!$B$8:$B$21,0),MATCH($B548,'3c Mappings'!$C$7:$O$7,0)))</f>
        <v>-</v>
      </c>
      <c r="AY548" s="80" t="str">
        <f>IF(AY417="-","-",AY417*INDEX('3c Mappings'!$C$8:$O$21,MATCH($C548,'3c Mappings'!$B$8:$B$21,0),MATCH($B548,'3c Mappings'!$C$7:$O$7,0)))</f>
        <v>-</v>
      </c>
      <c r="AZ548" s="80" t="str">
        <f>IF(AZ417="-","-",AZ417*INDEX('3c Mappings'!$C$8:$O$21,MATCH($C548,'3c Mappings'!$B$8:$B$21,0),MATCH($B548,'3c Mappings'!$C$7:$O$7,0)))</f>
        <v>-</v>
      </c>
      <c r="BA548" s="80" t="str">
        <f>IF(BA417="-","-",BA417*INDEX('3c Mappings'!$C$8:$O$21,MATCH($C548,'3c Mappings'!$B$8:$B$21,0),MATCH($B548,'3c Mappings'!$C$7:$O$7,0)))</f>
        <v>-</v>
      </c>
      <c r="BB548" s="80" t="str">
        <f>IF(BB417="-","-",BB417*INDEX('3c Mappings'!$C$8:$O$21,MATCH($C548,'3c Mappings'!$B$8:$B$21,0),MATCH($B548,'3c Mappings'!$C$7:$O$7,0)))</f>
        <v>-</v>
      </c>
    </row>
    <row r="549" spans="1:54" s="14" customFormat="1" ht="11.45">
      <c r="A549" s="10"/>
      <c r="B549" s="72" t="s">
        <v>204</v>
      </c>
      <c r="C549" s="150" t="s">
        <v>184</v>
      </c>
      <c r="D549" s="213"/>
      <c r="E549" s="29"/>
      <c r="F549" s="80"/>
      <c r="G549" s="80"/>
      <c r="H549" s="80"/>
      <c r="I549" s="80"/>
      <c r="J549" s="80"/>
      <c r="K549" s="80"/>
      <c r="L549" s="80"/>
      <c r="M549" s="80"/>
      <c r="N549" s="82"/>
      <c r="O549" s="80"/>
      <c r="P549" s="80"/>
      <c r="Q549" s="80"/>
      <c r="R549" s="80"/>
      <c r="S549" s="80"/>
      <c r="T549" s="80"/>
      <c r="U549" s="80"/>
      <c r="V549" s="80">
        <f>IF(V418="-","-",V418*INDEX('3c Mappings'!$C$8:$O$21,MATCH($C549,'3c Mappings'!$B$8:$B$21,0),MATCH($B549,'3c Mappings'!$C$7:$O$7,0)))</f>
        <v>0</v>
      </c>
      <c r="W549" s="80">
        <f>IF(W418="-","-",W418*INDEX('3c Mappings'!$C$8:$O$21,MATCH($C549,'3c Mappings'!$B$8:$B$21,0),MATCH($B549,'3c Mappings'!$C$7:$O$7,0)))</f>
        <v>0</v>
      </c>
      <c r="X549" s="80">
        <f>IF(X418="-","-",X418*INDEX('3c Mappings'!$C$8:$O$21,MATCH($C549,'3c Mappings'!$B$8:$B$21,0),MATCH($B549,'3c Mappings'!$C$7:$O$7,0)))</f>
        <v>0</v>
      </c>
      <c r="Y549" s="80">
        <f>IF(Y418="-","-",Y418*INDEX('3c Mappings'!$C$8:$O$21,MATCH($C549,'3c Mappings'!$B$8:$B$21,0),MATCH($B549,'3c Mappings'!$C$7:$O$7,0)))</f>
        <v>0</v>
      </c>
      <c r="Z549" s="80">
        <f>IF(Z418="-","-",Z418*INDEX('3c Mappings'!$C$8:$O$21,MATCH($C549,'3c Mappings'!$B$8:$B$21,0),MATCH($B549,'3c Mappings'!$C$7:$O$7,0)))</f>
        <v>0</v>
      </c>
      <c r="AA549" s="80">
        <f>IF(AA418="-","-",AA418*INDEX('3c Mappings'!$C$8:$O$21,MATCH($C549,'3c Mappings'!$B$8:$B$21,0),MATCH($B549,'3c Mappings'!$C$7:$O$7,0)))</f>
        <v>0</v>
      </c>
      <c r="AB549" s="80">
        <f>IF(AB418="-","-",AB418*INDEX('3c Mappings'!$C$8:$O$21,MATCH($C549,'3c Mappings'!$B$8:$B$21,0),MATCH($B549,'3c Mappings'!$C$7:$O$7,0)))</f>
        <v>0</v>
      </c>
      <c r="AC549" s="80">
        <f>IF(AC418="-","-",AC418*INDEX('3c Mappings'!$C$8:$O$21,MATCH($C549,'3c Mappings'!$B$8:$B$21,0),MATCH($B549,'3c Mappings'!$C$7:$O$7,0)))</f>
        <v>0</v>
      </c>
      <c r="AD549" s="80">
        <f>IF(AD418="-","-",AD418*INDEX('3c Mappings'!$C$8:$O$21,MATCH($C549,'3c Mappings'!$B$8:$B$21,0),MATCH($B549,'3c Mappings'!$C$7:$O$7,0)))</f>
        <v>0</v>
      </c>
      <c r="AE549" s="80">
        <f>IF(AE418="-","-",AE418*INDEX('3c Mappings'!$C$8:$O$21,MATCH($C549,'3c Mappings'!$B$8:$B$21,0),MATCH($B549,'3c Mappings'!$C$7:$O$7,0)))</f>
        <v>0</v>
      </c>
      <c r="AF549" s="80">
        <f>IF(AF418="-","-",AF418*INDEX('3c Mappings'!$C$8:$O$21,MATCH($C549,'3c Mappings'!$B$8:$B$21,0),MATCH($B549,'3c Mappings'!$C$7:$O$7,0)))</f>
        <v>0</v>
      </c>
      <c r="AG549" s="80">
        <f>IF(AG418="-","-",AG418*INDEX('3c Mappings'!$C$8:$O$21,MATCH($C549,'3c Mappings'!$B$8:$B$21,0),MATCH($B549,'3c Mappings'!$C$7:$O$7,0)))</f>
        <v>0</v>
      </c>
      <c r="AH549" s="80" t="str">
        <f>IF(AH418="-","-",AH418*INDEX('3c Mappings'!$C$8:$O$21,MATCH($C549,'3c Mappings'!$B$8:$B$21,0),MATCH($B549,'3c Mappings'!$C$7:$O$7,0)))</f>
        <v>-</v>
      </c>
      <c r="AI549" s="80" t="str">
        <f>IF(AI418="-","-",AI418*INDEX('3c Mappings'!$C$8:$O$21,MATCH($C549,'3c Mappings'!$B$8:$B$21,0),MATCH($B549,'3c Mappings'!$C$7:$O$7,0)))</f>
        <v>-</v>
      </c>
      <c r="AJ549" s="80" t="str">
        <f>IF(AJ418="-","-",AJ418*INDEX('3c Mappings'!$C$8:$O$21,MATCH($C549,'3c Mappings'!$B$8:$B$21,0),MATCH($B549,'3c Mappings'!$C$7:$O$7,0)))</f>
        <v>-</v>
      </c>
      <c r="AK549" s="80" t="str">
        <f>IF(AK418="-","-",AK418*INDEX('3c Mappings'!$C$8:$O$21,MATCH($C549,'3c Mappings'!$B$8:$B$21,0),MATCH($B549,'3c Mappings'!$C$7:$O$7,0)))</f>
        <v>-</v>
      </c>
      <c r="AL549" s="80" t="str">
        <f>IF(AL418="-","-",AL418*INDEX('3c Mappings'!$C$8:$O$21,MATCH($C549,'3c Mappings'!$B$8:$B$21,0),MATCH($B549,'3c Mappings'!$C$7:$O$7,0)))</f>
        <v>-</v>
      </c>
      <c r="AM549" s="80" t="str">
        <f>IF(AM418="-","-",AM418*INDEX('3c Mappings'!$C$8:$O$21,MATCH($C549,'3c Mappings'!$B$8:$B$21,0),MATCH($B549,'3c Mappings'!$C$7:$O$7,0)))</f>
        <v>-</v>
      </c>
      <c r="AN549" s="80" t="str">
        <f>IF(AN418="-","-",AN418*INDEX('3c Mappings'!$C$8:$O$21,MATCH($C549,'3c Mappings'!$B$8:$B$21,0),MATCH($B549,'3c Mappings'!$C$7:$O$7,0)))</f>
        <v>-</v>
      </c>
      <c r="AO549" s="80" t="str">
        <f>IF(AO418="-","-",AO418*INDEX('3c Mappings'!$C$8:$O$21,MATCH($C549,'3c Mappings'!$B$8:$B$21,0),MATCH($B549,'3c Mappings'!$C$7:$O$7,0)))</f>
        <v>-</v>
      </c>
      <c r="AP549" s="80" t="str">
        <f>IF(AP418="-","-",AP418*INDEX('3c Mappings'!$C$8:$O$21,MATCH($C549,'3c Mappings'!$B$8:$B$21,0),MATCH($B549,'3c Mappings'!$C$7:$O$7,0)))</f>
        <v>-</v>
      </c>
      <c r="AQ549" s="80" t="str">
        <f>IF(AQ418="-","-",AQ418*INDEX('3c Mappings'!$C$8:$O$21,MATCH($C549,'3c Mappings'!$B$8:$B$21,0),MATCH($B549,'3c Mappings'!$C$7:$O$7,0)))</f>
        <v>-</v>
      </c>
      <c r="AR549" s="80" t="str">
        <f>IF(AR418="-","-",AR418*INDEX('3c Mappings'!$C$8:$O$21,MATCH($C549,'3c Mappings'!$B$8:$B$21,0),MATCH($B549,'3c Mappings'!$C$7:$O$7,0)))</f>
        <v>-</v>
      </c>
      <c r="AS549" s="80" t="str">
        <f>IF(AS418="-","-",AS418*INDEX('3c Mappings'!$C$8:$O$21,MATCH($C549,'3c Mappings'!$B$8:$B$21,0),MATCH($B549,'3c Mappings'!$C$7:$O$7,0)))</f>
        <v>-</v>
      </c>
      <c r="AT549" s="80" t="str">
        <f>IF(AT418="-","-",AT418*INDEX('3c Mappings'!$C$8:$O$21,MATCH($C549,'3c Mappings'!$B$8:$B$21,0),MATCH($B549,'3c Mappings'!$C$7:$O$7,0)))</f>
        <v>-</v>
      </c>
      <c r="AU549" s="80" t="str">
        <f>IF(AU418="-","-",AU418*INDEX('3c Mappings'!$C$8:$O$21,MATCH($C549,'3c Mappings'!$B$8:$B$21,0),MATCH($B549,'3c Mappings'!$C$7:$O$7,0)))</f>
        <v>-</v>
      </c>
      <c r="AV549" s="80" t="str">
        <f>IF(AV418="-","-",AV418*INDEX('3c Mappings'!$C$8:$O$21,MATCH($C549,'3c Mappings'!$B$8:$B$21,0),MATCH($B549,'3c Mappings'!$C$7:$O$7,0)))</f>
        <v>-</v>
      </c>
      <c r="AW549" s="80" t="str">
        <f>IF(AW418="-","-",AW418*INDEX('3c Mappings'!$C$8:$O$21,MATCH($C549,'3c Mappings'!$B$8:$B$21,0),MATCH($B549,'3c Mappings'!$C$7:$O$7,0)))</f>
        <v>-</v>
      </c>
      <c r="AX549" s="80" t="str">
        <f>IF(AX418="-","-",AX418*INDEX('3c Mappings'!$C$8:$O$21,MATCH($C549,'3c Mappings'!$B$8:$B$21,0),MATCH($B549,'3c Mappings'!$C$7:$O$7,0)))</f>
        <v>-</v>
      </c>
      <c r="AY549" s="80" t="str">
        <f>IF(AY418="-","-",AY418*INDEX('3c Mappings'!$C$8:$O$21,MATCH($C549,'3c Mappings'!$B$8:$B$21,0),MATCH($B549,'3c Mappings'!$C$7:$O$7,0)))</f>
        <v>-</v>
      </c>
      <c r="AZ549" s="80" t="str">
        <f>IF(AZ418="-","-",AZ418*INDEX('3c Mappings'!$C$8:$O$21,MATCH($C549,'3c Mappings'!$B$8:$B$21,0),MATCH($B549,'3c Mappings'!$C$7:$O$7,0)))</f>
        <v>-</v>
      </c>
      <c r="BA549" s="80" t="str">
        <f>IF(BA418="-","-",BA418*INDEX('3c Mappings'!$C$8:$O$21,MATCH($C549,'3c Mappings'!$B$8:$B$21,0),MATCH($B549,'3c Mappings'!$C$7:$O$7,0)))</f>
        <v>-</v>
      </c>
      <c r="BB549" s="80" t="str">
        <f>IF(BB418="-","-",BB418*INDEX('3c Mappings'!$C$8:$O$21,MATCH($C549,'3c Mappings'!$B$8:$B$21,0),MATCH($B549,'3c Mappings'!$C$7:$O$7,0)))</f>
        <v>-</v>
      </c>
    </row>
    <row r="550" spans="1:54" s="14" customFormat="1" ht="11.45">
      <c r="A550" s="10"/>
      <c r="B550" s="72" t="s">
        <v>205</v>
      </c>
      <c r="C550" s="150" t="s">
        <v>184</v>
      </c>
      <c r="D550" s="213"/>
      <c r="E550" s="29"/>
      <c r="F550" s="80"/>
      <c r="G550" s="80"/>
      <c r="H550" s="80"/>
      <c r="I550" s="80"/>
      <c r="J550" s="80"/>
      <c r="K550" s="80"/>
      <c r="L550" s="80"/>
      <c r="M550" s="80"/>
      <c r="N550" s="82"/>
      <c r="O550" s="80"/>
      <c r="P550" s="80"/>
      <c r="Q550" s="80"/>
      <c r="R550" s="80"/>
      <c r="S550" s="80"/>
      <c r="T550" s="80"/>
      <c r="U550" s="80"/>
      <c r="V550" s="80">
        <f>IF(V419="-","-",V419*INDEX('3c Mappings'!$C$8:$O$21,MATCH($C550,'3c Mappings'!$B$8:$B$21,0),MATCH($B550,'3c Mappings'!$C$7:$O$7,0)))</f>
        <v>0</v>
      </c>
      <c r="W550" s="80">
        <f>IF(W419="-","-",W419*INDEX('3c Mappings'!$C$8:$O$21,MATCH($C550,'3c Mappings'!$B$8:$B$21,0),MATCH($B550,'3c Mappings'!$C$7:$O$7,0)))</f>
        <v>0</v>
      </c>
      <c r="X550" s="80">
        <f>IF(X419="-","-",X419*INDEX('3c Mappings'!$C$8:$O$21,MATCH($C550,'3c Mappings'!$B$8:$B$21,0),MATCH($B550,'3c Mappings'!$C$7:$O$7,0)))</f>
        <v>0</v>
      </c>
      <c r="Y550" s="80">
        <f>IF(Y419="-","-",Y419*INDEX('3c Mappings'!$C$8:$O$21,MATCH($C550,'3c Mappings'!$B$8:$B$21,0),MATCH($B550,'3c Mappings'!$C$7:$O$7,0)))</f>
        <v>0</v>
      </c>
      <c r="Z550" s="80">
        <f>IF(Z419="-","-",Z419*INDEX('3c Mappings'!$C$8:$O$21,MATCH($C550,'3c Mappings'!$B$8:$B$21,0),MATCH($B550,'3c Mappings'!$C$7:$O$7,0)))</f>
        <v>0</v>
      </c>
      <c r="AA550" s="80">
        <f>IF(AA419="-","-",AA419*INDEX('3c Mappings'!$C$8:$O$21,MATCH($C550,'3c Mappings'!$B$8:$B$21,0),MATCH($B550,'3c Mappings'!$C$7:$O$7,0)))</f>
        <v>0</v>
      </c>
      <c r="AB550" s="80">
        <f>IF(AB419="-","-",AB419*INDEX('3c Mappings'!$C$8:$O$21,MATCH($C550,'3c Mappings'!$B$8:$B$21,0),MATCH($B550,'3c Mappings'!$C$7:$O$7,0)))</f>
        <v>0</v>
      </c>
      <c r="AC550" s="80">
        <f>IF(AC419="-","-",AC419*INDEX('3c Mappings'!$C$8:$O$21,MATCH($C550,'3c Mappings'!$B$8:$B$21,0),MATCH($B550,'3c Mappings'!$C$7:$O$7,0)))</f>
        <v>0</v>
      </c>
      <c r="AD550" s="80">
        <f>IF(AD419="-","-",AD419*INDEX('3c Mappings'!$C$8:$O$21,MATCH($C550,'3c Mappings'!$B$8:$B$21,0),MATCH($B550,'3c Mappings'!$C$7:$O$7,0)))</f>
        <v>0</v>
      </c>
      <c r="AE550" s="80">
        <f>IF(AE419="-","-",AE419*INDEX('3c Mappings'!$C$8:$O$21,MATCH($C550,'3c Mappings'!$B$8:$B$21,0),MATCH($B550,'3c Mappings'!$C$7:$O$7,0)))</f>
        <v>0</v>
      </c>
      <c r="AF550" s="80">
        <f>IF(AF419="-","-",AF419*INDEX('3c Mappings'!$C$8:$O$21,MATCH($C550,'3c Mappings'!$B$8:$B$21,0),MATCH($B550,'3c Mappings'!$C$7:$O$7,0)))</f>
        <v>0</v>
      </c>
      <c r="AG550" s="80">
        <f>IF(AG419="-","-",AG419*INDEX('3c Mappings'!$C$8:$O$21,MATCH($C550,'3c Mappings'!$B$8:$B$21,0),MATCH($B550,'3c Mappings'!$C$7:$O$7,0)))</f>
        <v>0</v>
      </c>
      <c r="AH550" s="80" t="str">
        <f>IF(AH419="-","-",AH419*INDEX('3c Mappings'!$C$8:$O$21,MATCH($C550,'3c Mappings'!$B$8:$B$21,0),MATCH($B550,'3c Mappings'!$C$7:$O$7,0)))</f>
        <v>-</v>
      </c>
      <c r="AI550" s="80" t="str">
        <f>IF(AI419="-","-",AI419*INDEX('3c Mappings'!$C$8:$O$21,MATCH($C550,'3c Mappings'!$B$8:$B$21,0),MATCH($B550,'3c Mappings'!$C$7:$O$7,0)))</f>
        <v>-</v>
      </c>
      <c r="AJ550" s="80" t="str">
        <f>IF(AJ419="-","-",AJ419*INDEX('3c Mappings'!$C$8:$O$21,MATCH($C550,'3c Mappings'!$B$8:$B$21,0),MATCH($B550,'3c Mappings'!$C$7:$O$7,0)))</f>
        <v>-</v>
      </c>
      <c r="AK550" s="80" t="str">
        <f>IF(AK419="-","-",AK419*INDEX('3c Mappings'!$C$8:$O$21,MATCH($C550,'3c Mappings'!$B$8:$B$21,0),MATCH($B550,'3c Mappings'!$C$7:$O$7,0)))</f>
        <v>-</v>
      </c>
      <c r="AL550" s="80" t="str">
        <f>IF(AL419="-","-",AL419*INDEX('3c Mappings'!$C$8:$O$21,MATCH($C550,'3c Mappings'!$B$8:$B$21,0),MATCH($B550,'3c Mappings'!$C$7:$O$7,0)))</f>
        <v>-</v>
      </c>
      <c r="AM550" s="80" t="str">
        <f>IF(AM419="-","-",AM419*INDEX('3c Mappings'!$C$8:$O$21,MATCH($C550,'3c Mappings'!$B$8:$B$21,0),MATCH($B550,'3c Mappings'!$C$7:$O$7,0)))</f>
        <v>-</v>
      </c>
      <c r="AN550" s="80" t="str">
        <f>IF(AN419="-","-",AN419*INDEX('3c Mappings'!$C$8:$O$21,MATCH($C550,'3c Mappings'!$B$8:$B$21,0),MATCH($B550,'3c Mappings'!$C$7:$O$7,0)))</f>
        <v>-</v>
      </c>
      <c r="AO550" s="80" t="str">
        <f>IF(AO419="-","-",AO419*INDEX('3c Mappings'!$C$8:$O$21,MATCH($C550,'3c Mappings'!$B$8:$B$21,0),MATCH($B550,'3c Mappings'!$C$7:$O$7,0)))</f>
        <v>-</v>
      </c>
      <c r="AP550" s="80" t="str">
        <f>IF(AP419="-","-",AP419*INDEX('3c Mappings'!$C$8:$O$21,MATCH($C550,'3c Mappings'!$B$8:$B$21,0),MATCH($B550,'3c Mappings'!$C$7:$O$7,0)))</f>
        <v>-</v>
      </c>
      <c r="AQ550" s="80" t="str">
        <f>IF(AQ419="-","-",AQ419*INDEX('3c Mappings'!$C$8:$O$21,MATCH($C550,'3c Mappings'!$B$8:$B$21,0),MATCH($B550,'3c Mappings'!$C$7:$O$7,0)))</f>
        <v>-</v>
      </c>
      <c r="AR550" s="80" t="str">
        <f>IF(AR419="-","-",AR419*INDEX('3c Mappings'!$C$8:$O$21,MATCH($C550,'3c Mappings'!$B$8:$B$21,0),MATCH($B550,'3c Mappings'!$C$7:$O$7,0)))</f>
        <v>-</v>
      </c>
      <c r="AS550" s="80" t="str">
        <f>IF(AS419="-","-",AS419*INDEX('3c Mappings'!$C$8:$O$21,MATCH($C550,'3c Mappings'!$B$8:$B$21,0),MATCH($B550,'3c Mappings'!$C$7:$O$7,0)))</f>
        <v>-</v>
      </c>
      <c r="AT550" s="80" t="str">
        <f>IF(AT419="-","-",AT419*INDEX('3c Mappings'!$C$8:$O$21,MATCH($C550,'3c Mappings'!$B$8:$B$21,0),MATCH($B550,'3c Mappings'!$C$7:$O$7,0)))</f>
        <v>-</v>
      </c>
      <c r="AU550" s="80" t="str">
        <f>IF(AU419="-","-",AU419*INDEX('3c Mappings'!$C$8:$O$21,MATCH($C550,'3c Mappings'!$B$8:$B$21,0),MATCH($B550,'3c Mappings'!$C$7:$O$7,0)))</f>
        <v>-</v>
      </c>
      <c r="AV550" s="80" t="str">
        <f>IF(AV419="-","-",AV419*INDEX('3c Mappings'!$C$8:$O$21,MATCH($C550,'3c Mappings'!$B$8:$B$21,0),MATCH($B550,'3c Mappings'!$C$7:$O$7,0)))</f>
        <v>-</v>
      </c>
      <c r="AW550" s="80" t="str">
        <f>IF(AW419="-","-",AW419*INDEX('3c Mappings'!$C$8:$O$21,MATCH($C550,'3c Mappings'!$B$8:$B$21,0),MATCH($B550,'3c Mappings'!$C$7:$O$7,0)))</f>
        <v>-</v>
      </c>
      <c r="AX550" s="80" t="str">
        <f>IF(AX419="-","-",AX419*INDEX('3c Mappings'!$C$8:$O$21,MATCH($C550,'3c Mappings'!$B$8:$B$21,0),MATCH($B550,'3c Mappings'!$C$7:$O$7,0)))</f>
        <v>-</v>
      </c>
      <c r="AY550" s="80" t="str">
        <f>IF(AY419="-","-",AY419*INDEX('3c Mappings'!$C$8:$O$21,MATCH($C550,'3c Mappings'!$B$8:$B$21,0),MATCH($B550,'3c Mappings'!$C$7:$O$7,0)))</f>
        <v>-</v>
      </c>
      <c r="AZ550" s="80" t="str">
        <f>IF(AZ419="-","-",AZ419*INDEX('3c Mappings'!$C$8:$O$21,MATCH($C550,'3c Mappings'!$B$8:$B$21,0),MATCH($B550,'3c Mappings'!$C$7:$O$7,0)))</f>
        <v>-</v>
      </c>
      <c r="BA550" s="80" t="str">
        <f>IF(BA419="-","-",BA419*INDEX('3c Mappings'!$C$8:$O$21,MATCH($C550,'3c Mappings'!$B$8:$B$21,0),MATCH($B550,'3c Mappings'!$C$7:$O$7,0)))</f>
        <v>-</v>
      </c>
      <c r="BB550" s="80" t="str">
        <f>IF(BB419="-","-",BB419*INDEX('3c Mappings'!$C$8:$O$21,MATCH($C550,'3c Mappings'!$B$8:$B$21,0),MATCH($B550,'3c Mappings'!$C$7:$O$7,0)))</f>
        <v>-</v>
      </c>
    </row>
    <row r="551" spans="1:54" s="14" customFormat="1" ht="11.45">
      <c r="A551" s="10"/>
      <c r="B551" s="72" t="s">
        <v>206</v>
      </c>
      <c r="C551" s="150" t="s">
        <v>184</v>
      </c>
      <c r="D551" s="213"/>
      <c r="E551" s="29"/>
      <c r="F551" s="80"/>
      <c r="G551" s="80"/>
      <c r="H551" s="80"/>
      <c r="I551" s="80"/>
      <c r="J551" s="80"/>
      <c r="K551" s="80"/>
      <c r="L551" s="80"/>
      <c r="M551" s="80"/>
      <c r="N551" s="82"/>
      <c r="O551" s="80"/>
      <c r="P551" s="80"/>
      <c r="Q551" s="80"/>
      <c r="R551" s="80"/>
      <c r="S551" s="80"/>
      <c r="T551" s="80"/>
      <c r="U551" s="80"/>
      <c r="V551" s="80">
        <f>IF(V420="-","-",V420*INDEX('3c Mappings'!$C$8:$O$21,MATCH($C551,'3c Mappings'!$B$8:$B$21,0),MATCH($B551,'3c Mappings'!$C$7:$O$7,0)))</f>
        <v>0</v>
      </c>
      <c r="W551" s="80">
        <f>IF(W420="-","-",W420*INDEX('3c Mappings'!$C$8:$O$21,MATCH($C551,'3c Mappings'!$B$8:$B$21,0),MATCH($B551,'3c Mappings'!$C$7:$O$7,0)))</f>
        <v>0</v>
      </c>
      <c r="X551" s="80">
        <f>IF(X420="-","-",X420*INDEX('3c Mappings'!$C$8:$O$21,MATCH($C551,'3c Mappings'!$B$8:$B$21,0),MATCH($B551,'3c Mappings'!$C$7:$O$7,0)))</f>
        <v>0</v>
      </c>
      <c r="Y551" s="80">
        <f>IF(Y420="-","-",Y420*INDEX('3c Mappings'!$C$8:$O$21,MATCH($C551,'3c Mappings'!$B$8:$B$21,0),MATCH($B551,'3c Mappings'!$C$7:$O$7,0)))</f>
        <v>0</v>
      </c>
      <c r="Z551" s="80">
        <f>IF(Z420="-","-",Z420*INDEX('3c Mappings'!$C$8:$O$21,MATCH($C551,'3c Mappings'!$B$8:$B$21,0),MATCH($B551,'3c Mappings'!$C$7:$O$7,0)))</f>
        <v>0</v>
      </c>
      <c r="AA551" s="80">
        <f>IF(AA420="-","-",AA420*INDEX('3c Mappings'!$C$8:$O$21,MATCH($C551,'3c Mappings'!$B$8:$B$21,0),MATCH($B551,'3c Mappings'!$C$7:$O$7,0)))</f>
        <v>0</v>
      </c>
      <c r="AB551" s="80">
        <f>IF(AB420="-","-",AB420*INDEX('3c Mappings'!$C$8:$O$21,MATCH($C551,'3c Mappings'!$B$8:$B$21,0),MATCH($B551,'3c Mappings'!$C$7:$O$7,0)))</f>
        <v>0</v>
      </c>
      <c r="AC551" s="80">
        <f>IF(AC420="-","-",AC420*INDEX('3c Mappings'!$C$8:$O$21,MATCH($C551,'3c Mappings'!$B$8:$B$21,0),MATCH($B551,'3c Mappings'!$C$7:$O$7,0)))</f>
        <v>0</v>
      </c>
      <c r="AD551" s="80">
        <f>IF(AD420="-","-",AD420*INDEX('3c Mappings'!$C$8:$O$21,MATCH($C551,'3c Mappings'!$B$8:$B$21,0),MATCH($B551,'3c Mappings'!$C$7:$O$7,0)))</f>
        <v>0</v>
      </c>
      <c r="AE551" s="80">
        <f>IF(AE420="-","-",AE420*INDEX('3c Mappings'!$C$8:$O$21,MATCH($C551,'3c Mappings'!$B$8:$B$21,0),MATCH($B551,'3c Mappings'!$C$7:$O$7,0)))</f>
        <v>0</v>
      </c>
      <c r="AF551" s="80">
        <f>IF(AF420="-","-",AF420*INDEX('3c Mappings'!$C$8:$O$21,MATCH($C551,'3c Mappings'!$B$8:$B$21,0),MATCH($B551,'3c Mappings'!$C$7:$O$7,0)))</f>
        <v>0</v>
      </c>
      <c r="AG551" s="80">
        <f>IF(AG420="-","-",AG420*INDEX('3c Mappings'!$C$8:$O$21,MATCH($C551,'3c Mappings'!$B$8:$B$21,0),MATCH($B551,'3c Mappings'!$C$7:$O$7,0)))</f>
        <v>0</v>
      </c>
      <c r="AH551" s="80" t="str">
        <f>IF(AH420="-","-",AH420*INDEX('3c Mappings'!$C$8:$O$21,MATCH($C551,'3c Mappings'!$B$8:$B$21,0),MATCH($B551,'3c Mappings'!$C$7:$O$7,0)))</f>
        <v>-</v>
      </c>
      <c r="AI551" s="80" t="str">
        <f>IF(AI420="-","-",AI420*INDEX('3c Mappings'!$C$8:$O$21,MATCH($C551,'3c Mappings'!$B$8:$B$21,0),MATCH($B551,'3c Mappings'!$C$7:$O$7,0)))</f>
        <v>-</v>
      </c>
      <c r="AJ551" s="80" t="str">
        <f>IF(AJ420="-","-",AJ420*INDEX('3c Mappings'!$C$8:$O$21,MATCH($C551,'3c Mappings'!$B$8:$B$21,0),MATCH($B551,'3c Mappings'!$C$7:$O$7,0)))</f>
        <v>-</v>
      </c>
      <c r="AK551" s="80" t="str">
        <f>IF(AK420="-","-",AK420*INDEX('3c Mappings'!$C$8:$O$21,MATCH($C551,'3c Mappings'!$B$8:$B$21,0),MATCH($B551,'3c Mappings'!$C$7:$O$7,0)))</f>
        <v>-</v>
      </c>
      <c r="AL551" s="80" t="str">
        <f>IF(AL420="-","-",AL420*INDEX('3c Mappings'!$C$8:$O$21,MATCH($C551,'3c Mappings'!$B$8:$B$21,0),MATCH($B551,'3c Mappings'!$C$7:$O$7,0)))</f>
        <v>-</v>
      </c>
      <c r="AM551" s="80" t="str">
        <f>IF(AM420="-","-",AM420*INDEX('3c Mappings'!$C$8:$O$21,MATCH($C551,'3c Mappings'!$B$8:$B$21,0),MATCH($B551,'3c Mappings'!$C$7:$O$7,0)))</f>
        <v>-</v>
      </c>
      <c r="AN551" s="80" t="str">
        <f>IF(AN420="-","-",AN420*INDEX('3c Mappings'!$C$8:$O$21,MATCH($C551,'3c Mappings'!$B$8:$B$21,0),MATCH($B551,'3c Mappings'!$C$7:$O$7,0)))</f>
        <v>-</v>
      </c>
      <c r="AO551" s="80" t="str">
        <f>IF(AO420="-","-",AO420*INDEX('3c Mappings'!$C$8:$O$21,MATCH($C551,'3c Mappings'!$B$8:$B$21,0),MATCH($B551,'3c Mappings'!$C$7:$O$7,0)))</f>
        <v>-</v>
      </c>
      <c r="AP551" s="80" t="str">
        <f>IF(AP420="-","-",AP420*INDEX('3c Mappings'!$C$8:$O$21,MATCH($C551,'3c Mappings'!$B$8:$B$21,0),MATCH($B551,'3c Mappings'!$C$7:$O$7,0)))</f>
        <v>-</v>
      </c>
      <c r="AQ551" s="80" t="str">
        <f>IF(AQ420="-","-",AQ420*INDEX('3c Mappings'!$C$8:$O$21,MATCH($C551,'3c Mappings'!$B$8:$B$21,0),MATCH($B551,'3c Mappings'!$C$7:$O$7,0)))</f>
        <v>-</v>
      </c>
      <c r="AR551" s="80" t="str">
        <f>IF(AR420="-","-",AR420*INDEX('3c Mappings'!$C$8:$O$21,MATCH($C551,'3c Mappings'!$B$8:$B$21,0),MATCH($B551,'3c Mappings'!$C$7:$O$7,0)))</f>
        <v>-</v>
      </c>
      <c r="AS551" s="80" t="str">
        <f>IF(AS420="-","-",AS420*INDEX('3c Mappings'!$C$8:$O$21,MATCH($C551,'3c Mappings'!$B$8:$B$21,0),MATCH($B551,'3c Mappings'!$C$7:$O$7,0)))</f>
        <v>-</v>
      </c>
      <c r="AT551" s="80" t="str">
        <f>IF(AT420="-","-",AT420*INDEX('3c Mappings'!$C$8:$O$21,MATCH($C551,'3c Mappings'!$B$8:$B$21,0),MATCH($B551,'3c Mappings'!$C$7:$O$7,0)))</f>
        <v>-</v>
      </c>
      <c r="AU551" s="80" t="str">
        <f>IF(AU420="-","-",AU420*INDEX('3c Mappings'!$C$8:$O$21,MATCH($C551,'3c Mappings'!$B$8:$B$21,0),MATCH($B551,'3c Mappings'!$C$7:$O$7,0)))</f>
        <v>-</v>
      </c>
      <c r="AV551" s="80" t="str">
        <f>IF(AV420="-","-",AV420*INDEX('3c Mappings'!$C$8:$O$21,MATCH($C551,'3c Mappings'!$B$8:$B$21,0),MATCH($B551,'3c Mappings'!$C$7:$O$7,0)))</f>
        <v>-</v>
      </c>
      <c r="AW551" s="80" t="str">
        <f>IF(AW420="-","-",AW420*INDEX('3c Mappings'!$C$8:$O$21,MATCH($C551,'3c Mappings'!$B$8:$B$21,0),MATCH($B551,'3c Mappings'!$C$7:$O$7,0)))</f>
        <v>-</v>
      </c>
      <c r="AX551" s="80" t="str">
        <f>IF(AX420="-","-",AX420*INDEX('3c Mappings'!$C$8:$O$21,MATCH($C551,'3c Mappings'!$B$8:$B$21,0),MATCH($B551,'3c Mappings'!$C$7:$O$7,0)))</f>
        <v>-</v>
      </c>
      <c r="AY551" s="80" t="str">
        <f>IF(AY420="-","-",AY420*INDEX('3c Mappings'!$C$8:$O$21,MATCH($C551,'3c Mappings'!$B$8:$B$21,0),MATCH($B551,'3c Mappings'!$C$7:$O$7,0)))</f>
        <v>-</v>
      </c>
      <c r="AZ551" s="80" t="str">
        <f>IF(AZ420="-","-",AZ420*INDEX('3c Mappings'!$C$8:$O$21,MATCH($C551,'3c Mappings'!$B$8:$B$21,0),MATCH($B551,'3c Mappings'!$C$7:$O$7,0)))</f>
        <v>-</v>
      </c>
      <c r="BA551" s="80" t="str">
        <f>IF(BA420="-","-",BA420*INDEX('3c Mappings'!$C$8:$O$21,MATCH($C551,'3c Mappings'!$B$8:$B$21,0),MATCH($B551,'3c Mappings'!$C$7:$O$7,0)))</f>
        <v>-</v>
      </c>
      <c r="BB551" s="80" t="str">
        <f>IF(BB420="-","-",BB420*INDEX('3c Mappings'!$C$8:$O$21,MATCH($C551,'3c Mappings'!$B$8:$B$21,0),MATCH($B551,'3c Mappings'!$C$7:$O$7,0)))</f>
        <v>-</v>
      </c>
    </row>
    <row r="552" spans="1:54" s="14" customFormat="1" ht="11.45">
      <c r="A552" s="10"/>
      <c r="B552" s="72" t="s">
        <v>207</v>
      </c>
      <c r="C552" s="150" t="s">
        <v>184</v>
      </c>
      <c r="D552" s="213"/>
      <c r="E552" s="29"/>
      <c r="F552" s="80"/>
      <c r="G552" s="80"/>
      <c r="H552" s="80"/>
      <c r="I552" s="80"/>
      <c r="J552" s="80"/>
      <c r="K552" s="80"/>
      <c r="L552" s="80"/>
      <c r="M552" s="80"/>
      <c r="N552" s="82"/>
      <c r="O552" s="80"/>
      <c r="P552" s="80"/>
      <c r="Q552" s="80"/>
      <c r="R552" s="80"/>
      <c r="S552" s="80"/>
      <c r="T552" s="80"/>
      <c r="U552" s="80"/>
      <c r="V552" s="80">
        <f>IF(V421="-","-",V421*INDEX('3c Mappings'!$C$8:$O$21,MATCH($C552,'3c Mappings'!$B$8:$B$21,0),MATCH($B552,'3c Mappings'!$C$7:$O$7,0)))</f>
        <v>0</v>
      </c>
      <c r="W552" s="80">
        <f>IF(W421="-","-",W421*INDEX('3c Mappings'!$C$8:$O$21,MATCH($C552,'3c Mappings'!$B$8:$B$21,0),MATCH($B552,'3c Mappings'!$C$7:$O$7,0)))</f>
        <v>0</v>
      </c>
      <c r="X552" s="80">
        <f>IF(X421="-","-",X421*INDEX('3c Mappings'!$C$8:$O$21,MATCH($C552,'3c Mappings'!$B$8:$B$21,0),MATCH($B552,'3c Mappings'!$C$7:$O$7,0)))</f>
        <v>0</v>
      </c>
      <c r="Y552" s="80">
        <f>IF(Y421="-","-",Y421*INDEX('3c Mappings'!$C$8:$O$21,MATCH($C552,'3c Mappings'!$B$8:$B$21,0),MATCH($B552,'3c Mappings'!$C$7:$O$7,0)))</f>
        <v>0</v>
      </c>
      <c r="Z552" s="80">
        <f>IF(Z421="-","-",Z421*INDEX('3c Mappings'!$C$8:$O$21,MATCH($C552,'3c Mappings'!$B$8:$B$21,0),MATCH($B552,'3c Mappings'!$C$7:$O$7,0)))</f>
        <v>0</v>
      </c>
      <c r="AA552" s="80">
        <f>IF(AA421="-","-",AA421*INDEX('3c Mappings'!$C$8:$O$21,MATCH($C552,'3c Mappings'!$B$8:$B$21,0),MATCH($B552,'3c Mappings'!$C$7:$O$7,0)))</f>
        <v>0</v>
      </c>
      <c r="AB552" s="80">
        <f>IF(AB421="-","-",AB421*INDEX('3c Mappings'!$C$8:$O$21,MATCH($C552,'3c Mappings'!$B$8:$B$21,0),MATCH($B552,'3c Mappings'!$C$7:$O$7,0)))</f>
        <v>0</v>
      </c>
      <c r="AC552" s="80">
        <f>IF(AC421="-","-",AC421*INDEX('3c Mappings'!$C$8:$O$21,MATCH($C552,'3c Mappings'!$B$8:$B$21,0),MATCH($B552,'3c Mappings'!$C$7:$O$7,0)))</f>
        <v>0</v>
      </c>
      <c r="AD552" s="80">
        <f>IF(AD421="-","-",AD421*INDEX('3c Mappings'!$C$8:$O$21,MATCH($C552,'3c Mappings'!$B$8:$B$21,0),MATCH($B552,'3c Mappings'!$C$7:$O$7,0)))</f>
        <v>0</v>
      </c>
      <c r="AE552" s="80">
        <f>IF(AE421="-","-",AE421*INDEX('3c Mappings'!$C$8:$O$21,MATCH($C552,'3c Mappings'!$B$8:$B$21,0),MATCH($B552,'3c Mappings'!$C$7:$O$7,0)))</f>
        <v>0</v>
      </c>
      <c r="AF552" s="80">
        <f>IF(AF421="-","-",AF421*INDEX('3c Mappings'!$C$8:$O$21,MATCH($C552,'3c Mappings'!$B$8:$B$21,0),MATCH($B552,'3c Mappings'!$C$7:$O$7,0)))</f>
        <v>0</v>
      </c>
      <c r="AG552" s="80">
        <f>IF(AG421="-","-",AG421*INDEX('3c Mappings'!$C$8:$O$21,MATCH($C552,'3c Mappings'!$B$8:$B$21,0),MATCH($B552,'3c Mappings'!$C$7:$O$7,0)))</f>
        <v>0</v>
      </c>
      <c r="AH552" s="80" t="str">
        <f>IF(AH421="-","-",AH421*INDEX('3c Mappings'!$C$8:$O$21,MATCH($C552,'3c Mappings'!$B$8:$B$21,0),MATCH($B552,'3c Mappings'!$C$7:$O$7,0)))</f>
        <v>-</v>
      </c>
      <c r="AI552" s="80" t="str">
        <f>IF(AI421="-","-",AI421*INDEX('3c Mappings'!$C$8:$O$21,MATCH($C552,'3c Mappings'!$B$8:$B$21,0),MATCH($B552,'3c Mappings'!$C$7:$O$7,0)))</f>
        <v>-</v>
      </c>
      <c r="AJ552" s="80" t="str">
        <f>IF(AJ421="-","-",AJ421*INDEX('3c Mappings'!$C$8:$O$21,MATCH($C552,'3c Mappings'!$B$8:$B$21,0),MATCH($B552,'3c Mappings'!$C$7:$O$7,0)))</f>
        <v>-</v>
      </c>
      <c r="AK552" s="80" t="str">
        <f>IF(AK421="-","-",AK421*INDEX('3c Mappings'!$C$8:$O$21,MATCH($C552,'3c Mappings'!$B$8:$B$21,0),MATCH($B552,'3c Mappings'!$C$7:$O$7,0)))</f>
        <v>-</v>
      </c>
      <c r="AL552" s="80" t="str">
        <f>IF(AL421="-","-",AL421*INDEX('3c Mappings'!$C$8:$O$21,MATCH($C552,'3c Mappings'!$B$8:$B$21,0),MATCH($B552,'3c Mappings'!$C$7:$O$7,0)))</f>
        <v>-</v>
      </c>
      <c r="AM552" s="80" t="str">
        <f>IF(AM421="-","-",AM421*INDEX('3c Mappings'!$C$8:$O$21,MATCH($C552,'3c Mappings'!$B$8:$B$21,0),MATCH($B552,'3c Mappings'!$C$7:$O$7,0)))</f>
        <v>-</v>
      </c>
      <c r="AN552" s="80" t="str">
        <f>IF(AN421="-","-",AN421*INDEX('3c Mappings'!$C$8:$O$21,MATCH($C552,'3c Mappings'!$B$8:$B$21,0),MATCH($B552,'3c Mappings'!$C$7:$O$7,0)))</f>
        <v>-</v>
      </c>
      <c r="AO552" s="80" t="str">
        <f>IF(AO421="-","-",AO421*INDEX('3c Mappings'!$C$8:$O$21,MATCH($C552,'3c Mappings'!$B$8:$B$21,0),MATCH($B552,'3c Mappings'!$C$7:$O$7,0)))</f>
        <v>-</v>
      </c>
      <c r="AP552" s="80" t="str">
        <f>IF(AP421="-","-",AP421*INDEX('3c Mappings'!$C$8:$O$21,MATCH($C552,'3c Mappings'!$B$8:$B$21,0),MATCH($B552,'3c Mappings'!$C$7:$O$7,0)))</f>
        <v>-</v>
      </c>
      <c r="AQ552" s="80" t="str">
        <f>IF(AQ421="-","-",AQ421*INDEX('3c Mappings'!$C$8:$O$21,MATCH($C552,'3c Mappings'!$B$8:$B$21,0),MATCH($B552,'3c Mappings'!$C$7:$O$7,0)))</f>
        <v>-</v>
      </c>
      <c r="AR552" s="80" t="str">
        <f>IF(AR421="-","-",AR421*INDEX('3c Mappings'!$C$8:$O$21,MATCH($C552,'3c Mappings'!$B$8:$B$21,0),MATCH($B552,'3c Mappings'!$C$7:$O$7,0)))</f>
        <v>-</v>
      </c>
      <c r="AS552" s="80" t="str">
        <f>IF(AS421="-","-",AS421*INDEX('3c Mappings'!$C$8:$O$21,MATCH($C552,'3c Mappings'!$B$8:$B$21,0),MATCH($B552,'3c Mappings'!$C$7:$O$7,0)))</f>
        <v>-</v>
      </c>
      <c r="AT552" s="80" t="str">
        <f>IF(AT421="-","-",AT421*INDEX('3c Mappings'!$C$8:$O$21,MATCH($C552,'3c Mappings'!$B$8:$B$21,0),MATCH($B552,'3c Mappings'!$C$7:$O$7,0)))</f>
        <v>-</v>
      </c>
      <c r="AU552" s="80" t="str">
        <f>IF(AU421="-","-",AU421*INDEX('3c Mappings'!$C$8:$O$21,MATCH($C552,'3c Mappings'!$B$8:$B$21,0),MATCH($B552,'3c Mappings'!$C$7:$O$7,0)))</f>
        <v>-</v>
      </c>
      <c r="AV552" s="80" t="str">
        <f>IF(AV421="-","-",AV421*INDEX('3c Mappings'!$C$8:$O$21,MATCH($C552,'3c Mappings'!$B$8:$B$21,0),MATCH($B552,'3c Mappings'!$C$7:$O$7,0)))</f>
        <v>-</v>
      </c>
      <c r="AW552" s="80" t="str">
        <f>IF(AW421="-","-",AW421*INDEX('3c Mappings'!$C$8:$O$21,MATCH($C552,'3c Mappings'!$B$8:$B$21,0),MATCH($B552,'3c Mappings'!$C$7:$O$7,0)))</f>
        <v>-</v>
      </c>
      <c r="AX552" s="80" t="str">
        <f>IF(AX421="-","-",AX421*INDEX('3c Mappings'!$C$8:$O$21,MATCH($C552,'3c Mappings'!$B$8:$B$21,0),MATCH($B552,'3c Mappings'!$C$7:$O$7,0)))</f>
        <v>-</v>
      </c>
      <c r="AY552" s="80" t="str">
        <f>IF(AY421="-","-",AY421*INDEX('3c Mappings'!$C$8:$O$21,MATCH($C552,'3c Mappings'!$B$8:$B$21,0),MATCH($B552,'3c Mappings'!$C$7:$O$7,0)))</f>
        <v>-</v>
      </c>
      <c r="AZ552" s="80" t="str">
        <f>IF(AZ421="-","-",AZ421*INDEX('3c Mappings'!$C$8:$O$21,MATCH($C552,'3c Mappings'!$B$8:$B$21,0),MATCH($B552,'3c Mappings'!$C$7:$O$7,0)))</f>
        <v>-</v>
      </c>
      <c r="BA552" s="80" t="str">
        <f>IF(BA421="-","-",BA421*INDEX('3c Mappings'!$C$8:$O$21,MATCH($C552,'3c Mappings'!$B$8:$B$21,0),MATCH($B552,'3c Mappings'!$C$7:$O$7,0)))</f>
        <v>-</v>
      </c>
      <c r="BB552" s="80" t="str">
        <f>IF(BB421="-","-",BB421*INDEX('3c Mappings'!$C$8:$O$21,MATCH($C552,'3c Mappings'!$B$8:$B$21,0),MATCH($B552,'3c Mappings'!$C$7:$O$7,0)))</f>
        <v>-</v>
      </c>
    </row>
    <row r="553" spans="1:54" s="14" customFormat="1" ht="11.45">
      <c r="A553" s="10"/>
      <c r="B553" s="72" t="s">
        <v>208</v>
      </c>
      <c r="C553" s="150" t="s">
        <v>184</v>
      </c>
      <c r="D553" s="213"/>
      <c r="E553" s="29"/>
      <c r="F553" s="80"/>
      <c r="G553" s="80"/>
      <c r="H553" s="80"/>
      <c r="I553" s="80"/>
      <c r="J553" s="80"/>
      <c r="K553" s="80"/>
      <c r="L553" s="80"/>
      <c r="M553" s="80"/>
      <c r="N553" s="82"/>
      <c r="O553" s="80"/>
      <c r="P553" s="80"/>
      <c r="Q553" s="80"/>
      <c r="R553" s="80"/>
      <c r="S553" s="80"/>
      <c r="T553" s="80"/>
      <c r="U553" s="80"/>
      <c r="V553" s="80">
        <f>IF(V422="-","-",V422*INDEX('3c Mappings'!$C$8:$O$21,MATCH($C553,'3c Mappings'!$B$8:$B$21,0),MATCH($B553,'3c Mappings'!$C$7:$O$7,0)))</f>
        <v>0</v>
      </c>
      <c r="W553" s="80">
        <f>IF(W422="-","-",W422*INDEX('3c Mappings'!$C$8:$O$21,MATCH($C553,'3c Mappings'!$B$8:$B$21,0),MATCH($B553,'3c Mappings'!$C$7:$O$7,0)))</f>
        <v>0</v>
      </c>
      <c r="X553" s="80">
        <f>IF(X422="-","-",X422*INDEX('3c Mappings'!$C$8:$O$21,MATCH($C553,'3c Mappings'!$B$8:$B$21,0),MATCH($B553,'3c Mappings'!$C$7:$O$7,0)))</f>
        <v>0</v>
      </c>
      <c r="Y553" s="80">
        <f>IF(Y422="-","-",Y422*INDEX('3c Mappings'!$C$8:$O$21,MATCH($C553,'3c Mappings'!$B$8:$B$21,0),MATCH($B553,'3c Mappings'!$C$7:$O$7,0)))</f>
        <v>0</v>
      </c>
      <c r="Z553" s="80">
        <f>IF(Z422="-","-",Z422*INDEX('3c Mappings'!$C$8:$O$21,MATCH($C553,'3c Mappings'!$B$8:$B$21,0),MATCH($B553,'3c Mappings'!$C$7:$O$7,0)))</f>
        <v>0</v>
      </c>
      <c r="AA553" s="80">
        <f>IF(AA422="-","-",AA422*INDEX('3c Mappings'!$C$8:$O$21,MATCH($C553,'3c Mappings'!$B$8:$B$21,0),MATCH($B553,'3c Mappings'!$C$7:$O$7,0)))</f>
        <v>0</v>
      </c>
      <c r="AB553" s="80">
        <f>IF(AB422="-","-",AB422*INDEX('3c Mappings'!$C$8:$O$21,MATCH($C553,'3c Mappings'!$B$8:$B$21,0),MATCH($B553,'3c Mappings'!$C$7:$O$7,0)))</f>
        <v>0</v>
      </c>
      <c r="AC553" s="80">
        <f>IF(AC422="-","-",AC422*INDEX('3c Mappings'!$C$8:$O$21,MATCH($C553,'3c Mappings'!$B$8:$B$21,0),MATCH($B553,'3c Mappings'!$C$7:$O$7,0)))</f>
        <v>0</v>
      </c>
      <c r="AD553" s="80">
        <f>IF(AD422="-","-",AD422*INDEX('3c Mappings'!$C$8:$O$21,MATCH($C553,'3c Mappings'!$B$8:$B$21,0),MATCH($B553,'3c Mappings'!$C$7:$O$7,0)))</f>
        <v>0</v>
      </c>
      <c r="AE553" s="80">
        <f>IF(AE422="-","-",AE422*INDEX('3c Mappings'!$C$8:$O$21,MATCH($C553,'3c Mappings'!$B$8:$B$21,0),MATCH($B553,'3c Mappings'!$C$7:$O$7,0)))</f>
        <v>0</v>
      </c>
      <c r="AF553" s="80">
        <f>IF(AF422="-","-",AF422*INDEX('3c Mappings'!$C$8:$O$21,MATCH($C553,'3c Mappings'!$B$8:$B$21,0),MATCH($B553,'3c Mappings'!$C$7:$O$7,0)))</f>
        <v>0</v>
      </c>
      <c r="AG553" s="80">
        <f>IF(AG422="-","-",AG422*INDEX('3c Mappings'!$C$8:$O$21,MATCH($C553,'3c Mappings'!$B$8:$B$21,0),MATCH($B553,'3c Mappings'!$C$7:$O$7,0)))</f>
        <v>0</v>
      </c>
      <c r="AH553" s="80" t="str">
        <f>IF(AH422="-","-",AH422*INDEX('3c Mappings'!$C$8:$O$21,MATCH($C553,'3c Mappings'!$B$8:$B$21,0),MATCH($B553,'3c Mappings'!$C$7:$O$7,0)))</f>
        <v>-</v>
      </c>
      <c r="AI553" s="80" t="str">
        <f>IF(AI422="-","-",AI422*INDEX('3c Mappings'!$C$8:$O$21,MATCH($C553,'3c Mappings'!$B$8:$B$21,0),MATCH($B553,'3c Mappings'!$C$7:$O$7,0)))</f>
        <v>-</v>
      </c>
      <c r="AJ553" s="80" t="str">
        <f>IF(AJ422="-","-",AJ422*INDEX('3c Mappings'!$C$8:$O$21,MATCH($C553,'3c Mappings'!$B$8:$B$21,0),MATCH($B553,'3c Mappings'!$C$7:$O$7,0)))</f>
        <v>-</v>
      </c>
      <c r="AK553" s="80" t="str">
        <f>IF(AK422="-","-",AK422*INDEX('3c Mappings'!$C$8:$O$21,MATCH($C553,'3c Mappings'!$B$8:$B$21,0),MATCH($B553,'3c Mappings'!$C$7:$O$7,0)))</f>
        <v>-</v>
      </c>
      <c r="AL553" s="80" t="str">
        <f>IF(AL422="-","-",AL422*INDEX('3c Mappings'!$C$8:$O$21,MATCH($C553,'3c Mappings'!$B$8:$B$21,0),MATCH($B553,'3c Mappings'!$C$7:$O$7,0)))</f>
        <v>-</v>
      </c>
      <c r="AM553" s="80" t="str">
        <f>IF(AM422="-","-",AM422*INDEX('3c Mappings'!$C$8:$O$21,MATCH($C553,'3c Mappings'!$B$8:$B$21,0),MATCH($B553,'3c Mappings'!$C$7:$O$7,0)))</f>
        <v>-</v>
      </c>
      <c r="AN553" s="80" t="str">
        <f>IF(AN422="-","-",AN422*INDEX('3c Mappings'!$C$8:$O$21,MATCH($C553,'3c Mappings'!$B$8:$B$21,0),MATCH($B553,'3c Mappings'!$C$7:$O$7,0)))</f>
        <v>-</v>
      </c>
      <c r="AO553" s="80" t="str">
        <f>IF(AO422="-","-",AO422*INDEX('3c Mappings'!$C$8:$O$21,MATCH($C553,'3c Mappings'!$B$8:$B$21,0),MATCH($B553,'3c Mappings'!$C$7:$O$7,0)))</f>
        <v>-</v>
      </c>
      <c r="AP553" s="80" t="str">
        <f>IF(AP422="-","-",AP422*INDEX('3c Mappings'!$C$8:$O$21,MATCH($C553,'3c Mappings'!$B$8:$B$21,0),MATCH($B553,'3c Mappings'!$C$7:$O$7,0)))</f>
        <v>-</v>
      </c>
      <c r="AQ553" s="80" t="str">
        <f>IF(AQ422="-","-",AQ422*INDEX('3c Mappings'!$C$8:$O$21,MATCH($C553,'3c Mappings'!$B$8:$B$21,0),MATCH($B553,'3c Mappings'!$C$7:$O$7,0)))</f>
        <v>-</v>
      </c>
      <c r="AR553" s="80" t="str">
        <f>IF(AR422="-","-",AR422*INDEX('3c Mappings'!$C$8:$O$21,MATCH($C553,'3c Mappings'!$B$8:$B$21,0),MATCH($B553,'3c Mappings'!$C$7:$O$7,0)))</f>
        <v>-</v>
      </c>
      <c r="AS553" s="80" t="str">
        <f>IF(AS422="-","-",AS422*INDEX('3c Mappings'!$C$8:$O$21,MATCH($C553,'3c Mappings'!$B$8:$B$21,0),MATCH($B553,'3c Mappings'!$C$7:$O$7,0)))</f>
        <v>-</v>
      </c>
      <c r="AT553" s="80" t="str">
        <f>IF(AT422="-","-",AT422*INDEX('3c Mappings'!$C$8:$O$21,MATCH($C553,'3c Mappings'!$B$8:$B$21,0),MATCH($B553,'3c Mappings'!$C$7:$O$7,0)))</f>
        <v>-</v>
      </c>
      <c r="AU553" s="80" t="str">
        <f>IF(AU422="-","-",AU422*INDEX('3c Mappings'!$C$8:$O$21,MATCH($C553,'3c Mappings'!$B$8:$B$21,0),MATCH($B553,'3c Mappings'!$C$7:$O$7,0)))</f>
        <v>-</v>
      </c>
      <c r="AV553" s="80" t="str">
        <f>IF(AV422="-","-",AV422*INDEX('3c Mappings'!$C$8:$O$21,MATCH($C553,'3c Mappings'!$B$8:$B$21,0),MATCH($B553,'3c Mappings'!$C$7:$O$7,0)))</f>
        <v>-</v>
      </c>
      <c r="AW553" s="80" t="str">
        <f>IF(AW422="-","-",AW422*INDEX('3c Mappings'!$C$8:$O$21,MATCH($C553,'3c Mappings'!$B$8:$B$21,0),MATCH($B553,'3c Mappings'!$C$7:$O$7,0)))</f>
        <v>-</v>
      </c>
      <c r="AX553" s="80" t="str">
        <f>IF(AX422="-","-",AX422*INDEX('3c Mappings'!$C$8:$O$21,MATCH($C553,'3c Mappings'!$B$8:$B$21,0),MATCH($B553,'3c Mappings'!$C$7:$O$7,0)))</f>
        <v>-</v>
      </c>
      <c r="AY553" s="80" t="str">
        <f>IF(AY422="-","-",AY422*INDEX('3c Mappings'!$C$8:$O$21,MATCH($C553,'3c Mappings'!$B$8:$B$21,0),MATCH($B553,'3c Mappings'!$C$7:$O$7,0)))</f>
        <v>-</v>
      </c>
      <c r="AZ553" s="80" t="str">
        <f>IF(AZ422="-","-",AZ422*INDEX('3c Mappings'!$C$8:$O$21,MATCH($C553,'3c Mappings'!$B$8:$B$21,0),MATCH($B553,'3c Mappings'!$C$7:$O$7,0)))</f>
        <v>-</v>
      </c>
      <c r="BA553" s="80" t="str">
        <f>IF(BA422="-","-",BA422*INDEX('3c Mappings'!$C$8:$O$21,MATCH($C553,'3c Mappings'!$B$8:$B$21,0),MATCH($B553,'3c Mappings'!$C$7:$O$7,0)))</f>
        <v>-</v>
      </c>
      <c r="BB553" s="80" t="str">
        <f>IF(BB422="-","-",BB422*INDEX('3c Mappings'!$C$8:$O$21,MATCH($C553,'3c Mappings'!$B$8:$B$21,0),MATCH($B553,'3c Mappings'!$C$7:$O$7,0)))</f>
        <v>-</v>
      </c>
    </row>
    <row r="554" spans="1:54" s="14" customFormat="1" ht="11.45">
      <c r="A554" s="10"/>
      <c r="B554" s="72" t="s">
        <v>209</v>
      </c>
      <c r="C554" s="150" t="s">
        <v>184</v>
      </c>
      <c r="D554" s="213"/>
      <c r="E554" s="29"/>
      <c r="F554" s="80"/>
      <c r="G554" s="80"/>
      <c r="H554" s="80"/>
      <c r="I554" s="80"/>
      <c r="J554" s="80"/>
      <c r="K554" s="80"/>
      <c r="L554" s="80"/>
      <c r="M554" s="80"/>
      <c r="N554" s="82"/>
      <c r="O554" s="80"/>
      <c r="P554" s="80"/>
      <c r="Q554" s="80"/>
      <c r="R554" s="80"/>
      <c r="S554" s="80"/>
      <c r="T554" s="80"/>
      <c r="U554" s="80"/>
      <c r="V554" s="80">
        <f>IF(V423="-","-",V423*INDEX('3c Mappings'!$C$8:$O$21,MATCH($C554,'3c Mappings'!$B$8:$B$21,0),MATCH($B554,'3c Mappings'!$C$7:$O$7,0)))</f>
        <v>0</v>
      </c>
      <c r="W554" s="80">
        <f>IF(W423="-","-",W423*INDEX('3c Mappings'!$C$8:$O$21,MATCH($C554,'3c Mappings'!$B$8:$B$21,0),MATCH($B554,'3c Mappings'!$C$7:$O$7,0)))</f>
        <v>0</v>
      </c>
      <c r="X554" s="80">
        <f>IF(X423="-","-",X423*INDEX('3c Mappings'!$C$8:$O$21,MATCH($C554,'3c Mappings'!$B$8:$B$21,0),MATCH($B554,'3c Mappings'!$C$7:$O$7,0)))</f>
        <v>0</v>
      </c>
      <c r="Y554" s="80">
        <f>IF(Y423="-","-",Y423*INDEX('3c Mappings'!$C$8:$O$21,MATCH($C554,'3c Mappings'!$B$8:$B$21,0),MATCH($B554,'3c Mappings'!$C$7:$O$7,0)))</f>
        <v>0</v>
      </c>
      <c r="Z554" s="80">
        <f>IF(Z423="-","-",Z423*INDEX('3c Mappings'!$C$8:$O$21,MATCH($C554,'3c Mappings'!$B$8:$B$21,0),MATCH($B554,'3c Mappings'!$C$7:$O$7,0)))</f>
        <v>0</v>
      </c>
      <c r="AA554" s="80">
        <f>IF(AA423="-","-",AA423*INDEX('3c Mappings'!$C$8:$O$21,MATCH($C554,'3c Mappings'!$B$8:$B$21,0),MATCH($B554,'3c Mappings'!$C$7:$O$7,0)))</f>
        <v>0</v>
      </c>
      <c r="AB554" s="80">
        <f>IF(AB423="-","-",AB423*INDEX('3c Mappings'!$C$8:$O$21,MATCH($C554,'3c Mappings'!$B$8:$B$21,0),MATCH($B554,'3c Mappings'!$C$7:$O$7,0)))</f>
        <v>0</v>
      </c>
      <c r="AC554" s="80">
        <f>IF(AC423="-","-",AC423*INDEX('3c Mappings'!$C$8:$O$21,MATCH($C554,'3c Mappings'!$B$8:$B$21,0),MATCH($B554,'3c Mappings'!$C$7:$O$7,0)))</f>
        <v>0</v>
      </c>
      <c r="AD554" s="80">
        <f>IF(AD423="-","-",AD423*INDEX('3c Mappings'!$C$8:$O$21,MATCH($C554,'3c Mappings'!$B$8:$B$21,0),MATCH($B554,'3c Mappings'!$C$7:$O$7,0)))</f>
        <v>0</v>
      </c>
      <c r="AE554" s="80">
        <f>IF(AE423="-","-",AE423*INDEX('3c Mappings'!$C$8:$O$21,MATCH($C554,'3c Mappings'!$B$8:$B$21,0),MATCH($B554,'3c Mappings'!$C$7:$O$7,0)))</f>
        <v>0</v>
      </c>
      <c r="AF554" s="80">
        <f>IF(AF423="-","-",AF423*INDEX('3c Mappings'!$C$8:$O$21,MATCH($C554,'3c Mappings'!$B$8:$B$21,0),MATCH($B554,'3c Mappings'!$C$7:$O$7,0)))</f>
        <v>0</v>
      </c>
      <c r="AG554" s="80">
        <f>IF(AG423="-","-",AG423*INDEX('3c Mappings'!$C$8:$O$21,MATCH($C554,'3c Mappings'!$B$8:$B$21,0),MATCH($B554,'3c Mappings'!$C$7:$O$7,0)))</f>
        <v>0</v>
      </c>
      <c r="AH554" s="80" t="str">
        <f>IF(AH423="-","-",AH423*INDEX('3c Mappings'!$C$8:$O$21,MATCH($C554,'3c Mappings'!$B$8:$B$21,0),MATCH($B554,'3c Mappings'!$C$7:$O$7,0)))</f>
        <v>-</v>
      </c>
      <c r="AI554" s="80" t="str">
        <f>IF(AI423="-","-",AI423*INDEX('3c Mappings'!$C$8:$O$21,MATCH($C554,'3c Mappings'!$B$8:$B$21,0),MATCH($B554,'3c Mappings'!$C$7:$O$7,0)))</f>
        <v>-</v>
      </c>
      <c r="AJ554" s="80" t="str">
        <f>IF(AJ423="-","-",AJ423*INDEX('3c Mappings'!$C$8:$O$21,MATCH($C554,'3c Mappings'!$B$8:$B$21,0),MATCH($B554,'3c Mappings'!$C$7:$O$7,0)))</f>
        <v>-</v>
      </c>
      <c r="AK554" s="80" t="str">
        <f>IF(AK423="-","-",AK423*INDEX('3c Mappings'!$C$8:$O$21,MATCH($C554,'3c Mappings'!$B$8:$B$21,0),MATCH($B554,'3c Mappings'!$C$7:$O$7,0)))</f>
        <v>-</v>
      </c>
      <c r="AL554" s="80" t="str">
        <f>IF(AL423="-","-",AL423*INDEX('3c Mappings'!$C$8:$O$21,MATCH($C554,'3c Mappings'!$B$8:$B$21,0),MATCH($B554,'3c Mappings'!$C$7:$O$7,0)))</f>
        <v>-</v>
      </c>
      <c r="AM554" s="80" t="str">
        <f>IF(AM423="-","-",AM423*INDEX('3c Mappings'!$C$8:$O$21,MATCH($C554,'3c Mappings'!$B$8:$B$21,0),MATCH($B554,'3c Mappings'!$C$7:$O$7,0)))</f>
        <v>-</v>
      </c>
      <c r="AN554" s="80" t="str">
        <f>IF(AN423="-","-",AN423*INDEX('3c Mappings'!$C$8:$O$21,MATCH($C554,'3c Mappings'!$B$8:$B$21,0),MATCH($B554,'3c Mappings'!$C$7:$O$7,0)))</f>
        <v>-</v>
      </c>
      <c r="AO554" s="80" t="str">
        <f>IF(AO423="-","-",AO423*INDEX('3c Mappings'!$C$8:$O$21,MATCH($C554,'3c Mappings'!$B$8:$B$21,0),MATCH($B554,'3c Mappings'!$C$7:$O$7,0)))</f>
        <v>-</v>
      </c>
      <c r="AP554" s="80" t="str">
        <f>IF(AP423="-","-",AP423*INDEX('3c Mappings'!$C$8:$O$21,MATCH($C554,'3c Mappings'!$B$8:$B$21,0),MATCH($B554,'3c Mappings'!$C$7:$O$7,0)))</f>
        <v>-</v>
      </c>
      <c r="AQ554" s="80" t="str">
        <f>IF(AQ423="-","-",AQ423*INDEX('3c Mappings'!$C$8:$O$21,MATCH($C554,'3c Mappings'!$B$8:$B$21,0),MATCH($B554,'3c Mappings'!$C$7:$O$7,0)))</f>
        <v>-</v>
      </c>
      <c r="AR554" s="80" t="str">
        <f>IF(AR423="-","-",AR423*INDEX('3c Mappings'!$C$8:$O$21,MATCH($C554,'3c Mappings'!$B$8:$B$21,0),MATCH($B554,'3c Mappings'!$C$7:$O$7,0)))</f>
        <v>-</v>
      </c>
      <c r="AS554" s="80" t="str">
        <f>IF(AS423="-","-",AS423*INDEX('3c Mappings'!$C$8:$O$21,MATCH($C554,'3c Mappings'!$B$8:$B$21,0),MATCH($B554,'3c Mappings'!$C$7:$O$7,0)))</f>
        <v>-</v>
      </c>
      <c r="AT554" s="80" t="str">
        <f>IF(AT423="-","-",AT423*INDEX('3c Mappings'!$C$8:$O$21,MATCH($C554,'3c Mappings'!$B$8:$B$21,0),MATCH($B554,'3c Mappings'!$C$7:$O$7,0)))</f>
        <v>-</v>
      </c>
      <c r="AU554" s="80" t="str">
        <f>IF(AU423="-","-",AU423*INDEX('3c Mappings'!$C$8:$O$21,MATCH($C554,'3c Mappings'!$B$8:$B$21,0),MATCH($B554,'3c Mappings'!$C$7:$O$7,0)))</f>
        <v>-</v>
      </c>
      <c r="AV554" s="80" t="str">
        <f>IF(AV423="-","-",AV423*INDEX('3c Mappings'!$C$8:$O$21,MATCH($C554,'3c Mappings'!$B$8:$B$21,0),MATCH($B554,'3c Mappings'!$C$7:$O$7,0)))</f>
        <v>-</v>
      </c>
      <c r="AW554" s="80" t="str">
        <f>IF(AW423="-","-",AW423*INDEX('3c Mappings'!$C$8:$O$21,MATCH($C554,'3c Mappings'!$B$8:$B$21,0),MATCH($B554,'3c Mappings'!$C$7:$O$7,0)))</f>
        <v>-</v>
      </c>
      <c r="AX554" s="80" t="str">
        <f>IF(AX423="-","-",AX423*INDEX('3c Mappings'!$C$8:$O$21,MATCH($C554,'3c Mappings'!$B$8:$B$21,0),MATCH($B554,'3c Mappings'!$C$7:$O$7,0)))</f>
        <v>-</v>
      </c>
      <c r="AY554" s="80" t="str">
        <f>IF(AY423="-","-",AY423*INDEX('3c Mappings'!$C$8:$O$21,MATCH($C554,'3c Mappings'!$B$8:$B$21,0),MATCH($B554,'3c Mappings'!$C$7:$O$7,0)))</f>
        <v>-</v>
      </c>
      <c r="AZ554" s="80" t="str">
        <f>IF(AZ423="-","-",AZ423*INDEX('3c Mappings'!$C$8:$O$21,MATCH($C554,'3c Mappings'!$B$8:$B$21,0),MATCH($B554,'3c Mappings'!$C$7:$O$7,0)))</f>
        <v>-</v>
      </c>
      <c r="BA554" s="80" t="str">
        <f>IF(BA423="-","-",BA423*INDEX('3c Mappings'!$C$8:$O$21,MATCH($C554,'3c Mappings'!$B$8:$B$21,0),MATCH($B554,'3c Mappings'!$C$7:$O$7,0)))</f>
        <v>-</v>
      </c>
      <c r="BB554" s="80" t="str">
        <f>IF(BB423="-","-",BB423*INDEX('3c Mappings'!$C$8:$O$21,MATCH($C554,'3c Mappings'!$B$8:$B$21,0),MATCH($B554,'3c Mappings'!$C$7:$O$7,0)))</f>
        <v>-</v>
      </c>
    </row>
    <row r="555" spans="1:54" s="14" customFormat="1" ht="11.45">
      <c r="A555" s="10"/>
      <c r="B555" s="72" t="s">
        <v>210</v>
      </c>
      <c r="C555" s="150" t="s">
        <v>184</v>
      </c>
      <c r="D555" s="213"/>
      <c r="E555" s="29"/>
      <c r="F555" s="80"/>
      <c r="G555" s="80"/>
      <c r="H555" s="80"/>
      <c r="I555" s="80"/>
      <c r="J555" s="80"/>
      <c r="K555" s="80"/>
      <c r="L555" s="80"/>
      <c r="M555" s="80"/>
      <c r="N555" s="82"/>
      <c r="O555" s="80"/>
      <c r="P555" s="80"/>
      <c r="Q555" s="80"/>
      <c r="R555" s="80"/>
      <c r="S555" s="80"/>
      <c r="T555" s="80"/>
      <c r="U555" s="80"/>
      <c r="V555" s="80">
        <f>IF(V424="-","-",V424*INDEX('3c Mappings'!$C$8:$O$21,MATCH($C555,'3c Mappings'!$B$8:$B$21,0),MATCH($B555,'3c Mappings'!$C$7:$O$7,0)))</f>
        <v>0</v>
      </c>
      <c r="W555" s="80">
        <f>IF(W424="-","-",W424*INDEX('3c Mappings'!$C$8:$O$21,MATCH($C555,'3c Mappings'!$B$8:$B$21,0),MATCH($B555,'3c Mappings'!$C$7:$O$7,0)))</f>
        <v>0</v>
      </c>
      <c r="X555" s="80">
        <f>IF(X424="-","-",X424*INDEX('3c Mappings'!$C$8:$O$21,MATCH($C555,'3c Mappings'!$B$8:$B$21,0),MATCH($B555,'3c Mappings'!$C$7:$O$7,0)))</f>
        <v>0</v>
      </c>
      <c r="Y555" s="80">
        <f>IF(Y424="-","-",Y424*INDEX('3c Mappings'!$C$8:$O$21,MATCH($C555,'3c Mappings'!$B$8:$B$21,0),MATCH($B555,'3c Mappings'!$C$7:$O$7,0)))</f>
        <v>0</v>
      </c>
      <c r="Z555" s="80">
        <f>IF(Z424="-","-",Z424*INDEX('3c Mappings'!$C$8:$O$21,MATCH($C555,'3c Mappings'!$B$8:$B$21,0),MATCH($B555,'3c Mappings'!$C$7:$O$7,0)))</f>
        <v>0</v>
      </c>
      <c r="AA555" s="80">
        <f>IF(AA424="-","-",AA424*INDEX('3c Mappings'!$C$8:$O$21,MATCH($C555,'3c Mappings'!$B$8:$B$21,0),MATCH($B555,'3c Mappings'!$C$7:$O$7,0)))</f>
        <v>0</v>
      </c>
      <c r="AB555" s="80">
        <f>IF(AB424="-","-",AB424*INDEX('3c Mappings'!$C$8:$O$21,MATCH($C555,'3c Mappings'!$B$8:$B$21,0),MATCH($B555,'3c Mappings'!$C$7:$O$7,0)))</f>
        <v>0</v>
      </c>
      <c r="AC555" s="80">
        <f>IF(AC424="-","-",AC424*INDEX('3c Mappings'!$C$8:$O$21,MATCH($C555,'3c Mappings'!$B$8:$B$21,0),MATCH($B555,'3c Mappings'!$C$7:$O$7,0)))</f>
        <v>0</v>
      </c>
      <c r="AD555" s="80">
        <f>IF(AD424="-","-",AD424*INDEX('3c Mappings'!$C$8:$O$21,MATCH($C555,'3c Mappings'!$B$8:$B$21,0),MATCH($B555,'3c Mappings'!$C$7:$O$7,0)))</f>
        <v>0</v>
      </c>
      <c r="AE555" s="80">
        <f>IF(AE424="-","-",AE424*INDEX('3c Mappings'!$C$8:$O$21,MATCH($C555,'3c Mappings'!$B$8:$B$21,0),MATCH($B555,'3c Mappings'!$C$7:$O$7,0)))</f>
        <v>0</v>
      </c>
      <c r="AF555" s="80">
        <f>IF(AF424="-","-",AF424*INDEX('3c Mappings'!$C$8:$O$21,MATCH($C555,'3c Mappings'!$B$8:$B$21,0),MATCH($B555,'3c Mappings'!$C$7:$O$7,0)))</f>
        <v>0</v>
      </c>
      <c r="AG555" s="80">
        <f>IF(AG424="-","-",AG424*INDEX('3c Mappings'!$C$8:$O$21,MATCH($C555,'3c Mappings'!$B$8:$B$21,0),MATCH($B555,'3c Mappings'!$C$7:$O$7,0)))</f>
        <v>0</v>
      </c>
      <c r="AH555" s="80" t="str">
        <f>IF(AH424="-","-",AH424*INDEX('3c Mappings'!$C$8:$O$21,MATCH($C555,'3c Mappings'!$B$8:$B$21,0),MATCH($B555,'3c Mappings'!$C$7:$O$7,0)))</f>
        <v>-</v>
      </c>
      <c r="AI555" s="80" t="str">
        <f>IF(AI424="-","-",AI424*INDEX('3c Mappings'!$C$8:$O$21,MATCH($C555,'3c Mappings'!$B$8:$B$21,0),MATCH($B555,'3c Mappings'!$C$7:$O$7,0)))</f>
        <v>-</v>
      </c>
      <c r="AJ555" s="80" t="str">
        <f>IF(AJ424="-","-",AJ424*INDEX('3c Mappings'!$C$8:$O$21,MATCH($C555,'3c Mappings'!$B$8:$B$21,0),MATCH($B555,'3c Mappings'!$C$7:$O$7,0)))</f>
        <v>-</v>
      </c>
      <c r="AK555" s="80" t="str">
        <f>IF(AK424="-","-",AK424*INDEX('3c Mappings'!$C$8:$O$21,MATCH($C555,'3c Mappings'!$B$8:$B$21,0),MATCH($B555,'3c Mappings'!$C$7:$O$7,0)))</f>
        <v>-</v>
      </c>
      <c r="AL555" s="80" t="str">
        <f>IF(AL424="-","-",AL424*INDEX('3c Mappings'!$C$8:$O$21,MATCH($C555,'3c Mappings'!$B$8:$B$21,0),MATCH($B555,'3c Mappings'!$C$7:$O$7,0)))</f>
        <v>-</v>
      </c>
      <c r="AM555" s="80" t="str">
        <f>IF(AM424="-","-",AM424*INDEX('3c Mappings'!$C$8:$O$21,MATCH($C555,'3c Mappings'!$B$8:$B$21,0),MATCH($B555,'3c Mappings'!$C$7:$O$7,0)))</f>
        <v>-</v>
      </c>
      <c r="AN555" s="80" t="str">
        <f>IF(AN424="-","-",AN424*INDEX('3c Mappings'!$C$8:$O$21,MATCH($C555,'3c Mappings'!$B$8:$B$21,0),MATCH($B555,'3c Mappings'!$C$7:$O$7,0)))</f>
        <v>-</v>
      </c>
      <c r="AO555" s="80" t="str">
        <f>IF(AO424="-","-",AO424*INDEX('3c Mappings'!$C$8:$O$21,MATCH($C555,'3c Mappings'!$B$8:$B$21,0),MATCH($B555,'3c Mappings'!$C$7:$O$7,0)))</f>
        <v>-</v>
      </c>
      <c r="AP555" s="80" t="str">
        <f>IF(AP424="-","-",AP424*INDEX('3c Mappings'!$C$8:$O$21,MATCH($C555,'3c Mappings'!$B$8:$B$21,0),MATCH($B555,'3c Mappings'!$C$7:$O$7,0)))</f>
        <v>-</v>
      </c>
      <c r="AQ555" s="80" t="str">
        <f>IF(AQ424="-","-",AQ424*INDEX('3c Mappings'!$C$8:$O$21,MATCH($C555,'3c Mappings'!$B$8:$B$21,0),MATCH($B555,'3c Mappings'!$C$7:$O$7,0)))</f>
        <v>-</v>
      </c>
      <c r="AR555" s="80" t="str">
        <f>IF(AR424="-","-",AR424*INDEX('3c Mappings'!$C$8:$O$21,MATCH($C555,'3c Mappings'!$B$8:$B$21,0),MATCH($B555,'3c Mappings'!$C$7:$O$7,0)))</f>
        <v>-</v>
      </c>
      <c r="AS555" s="80" t="str">
        <f>IF(AS424="-","-",AS424*INDEX('3c Mappings'!$C$8:$O$21,MATCH($C555,'3c Mappings'!$B$8:$B$21,0),MATCH($B555,'3c Mappings'!$C$7:$O$7,0)))</f>
        <v>-</v>
      </c>
      <c r="AT555" s="80" t="str">
        <f>IF(AT424="-","-",AT424*INDEX('3c Mappings'!$C$8:$O$21,MATCH($C555,'3c Mappings'!$B$8:$B$21,0),MATCH($B555,'3c Mappings'!$C$7:$O$7,0)))</f>
        <v>-</v>
      </c>
      <c r="AU555" s="80" t="str">
        <f>IF(AU424="-","-",AU424*INDEX('3c Mappings'!$C$8:$O$21,MATCH($C555,'3c Mappings'!$B$8:$B$21,0),MATCH($B555,'3c Mappings'!$C$7:$O$7,0)))</f>
        <v>-</v>
      </c>
      <c r="AV555" s="80" t="str">
        <f>IF(AV424="-","-",AV424*INDEX('3c Mappings'!$C$8:$O$21,MATCH($C555,'3c Mappings'!$B$8:$B$21,0),MATCH($B555,'3c Mappings'!$C$7:$O$7,0)))</f>
        <v>-</v>
      </c>
      <c r="AW555" s="80" t="str">
        <f>IF(AW424="-","-",AW424*INDEX('3c Mappings'!$C$8:$O$21,MATCH($C555,'3c Mappings'!$B$8:$B$21,0),MATCH($B555,'3c Mappings'!$C$7:$O$7,0)))</f>
        <v>-</v>
      </c>
      <c r="AX555" s="80" t="str">
        <f>IF(AX424="-","-",AX424*INDEX('3c Mappings'!$C$8:$O$21,MATCH($C555,'3c Mappings'!$B$8:$B$21,0),MATCH($B555,'3c Mappings'!$C$7:$O$7,0)))</f>
        <v>-</v>
      </c>
      <c r="AY555" s="80" t="str">
        <f>IF(AY424="-","-",AY424*INDEX('3c Mappings'!$C$8:$O$21,MATCH($C555,'3c Mappings'!$B$8:$B$21,0),MATCH($B555,'3c Mappings'!$C$7:$O$7,0)))</f>
        <v>-</v>
      </c>
      <c r="AZ555" s="80" t="str">
        <f>IF(AZ424="-","-",AZ424*INDEX('3c Mappings'!$C$8:$O$21,MATCH($C555,'3c Mappings'!$B$8:$B$21,0),MATCH($B555,'3c Mappings'!$C$7:$O$7,0)))</f>
        <v>-</v>
      </c>
      <c r="BA555" s="80" t="str">
        <f>IF(BA424="-","-",BA424*INDEX('3c Mappings'!$C$8:$O$21,MATCH($C555,'3c Mappings'!$B$8:$B$21,0),MATCH($B555,'3c Mappings'!$C$7:$O$7,0)))</f>
        <v>-</v>
      </c>
      <c r="BB555" s="80" t="str">
        <f>IF(BB424="-","-",BB424*INDEX('3c Mappings'!$C$8:$O$21,MATCH($C555,'3c Mappings'!$B$8:$B$21,0),MATCH($B555,'3c Mappings'!$C$7:$O$7,0)))</f>
        <v>-</v>
      </c>
    </row>
    <row r="556" spans="1:54" s="14" customFormat="1" ht="11.45">
      <c r="A556" s="10"/>
      <c r="B556" s="72" t="s">
        <v>211</v>
      </c>
      <c r="C556" s="150" t="s">
        <v>184</v>
      </c>
      <c r="D556" s="213"/>
      <c r="E556" s="29"/>
      <c r="F556" s="80"/>
      <c r="G556" s="80"/>
      <c r="H556" s="80"/>
      <c r="I556" s="80"/>
      <c r="J556" s="80"/>
      <c r="K556" s="80"/>
      <c r="L556" s="80"/>
      <c r="M556" s="80"/>
      <c r="N556" s="82"/>
      <c r="O556" s="80"/>
      <c r="P556" s="80"/>
      <c r="Q556" s="80"/>
      <c r="R556" s="80"/>
      <c r="S556" s="80"/>
      <c r="T556" s="80"/>
      <c r="U556" s="80"/>
      <c r="V556" s="80">
        <f>IF(V425="-","-",V425*INDEX('3c Mappings'!$C$8:$O$21,MATCH($C556,'3c Mappings'!$B$8:$B$21,0),MATCH($B556,'3c Mappings'!$C$7:$O$7,0)))</f>
        <v>0</v>
      </c>
      <c r="W556" s="80">
        <f>IF(W425="-","-",W425*INDEX('3c Mappings'!$C$8:$O$21,MATCH($C556,'3c Mappings'!$B$8:$B$21,0),MATCH($B556,'3c Mappings'!$C$7:$O$7,0)))</f>
        <v>0</v>
      </c>
      <c r="X556" s="80">
        <f>IF(X425="-","-",X425*INDEX('3c Mappings'!$C$8:$O$21,MATCH($C556,'3c Mappings'!$B$8:$B$21,0),MATCH($B556,'3c Mappings'!$C$7:$O$7,0)))</f>
        <v>0</v>
      </c>
      <c r="Y556" s="80">
        <f>IF(Y425="-","-",Y425*INDEX('3c Mappings'!$C$8:$O$21,MATCH($C556,'3c Mappings'!$B$8:$B$21,0),MATCH($B556,'3c Mappings'!$C$7:$O$7,0)))</f>
        <v>0</v>
      </c>
      <c r="Z556" s="80">
        <f>IF(Z425="-","-",Z425*INDEX('3c Mappings'!$C$8:$O$21,MATCH($C556,'3c Mappings'!$B$8:$B$21,0),MATCH($B556,'3c Mappings'!$C$7:$O$7,0)))</f>
        <v>0</v>
      </c>
      <c r="AA556" s="80">
        <f>IF(AA425="-","-",AA425*INDEX('3c Mappings'!$C$8:$O$21,MATCH($C556,'3c Mappings'!$B$8:$B$21,0),MATCH($B556,'3c Mappings'!$C$7:$O$7,0)))</f>
        <v>0</v>
      </c>
      <c r="AB556" s="80">
        <f>IF(AB425="-","-",AB425*INDEX('3c Mappings'!$C$8:$O$21,MATCH($C556,'3c Mappings'!$B$8:$B$21,0),MATCH($B556,'3c Mappings'!$C$7:$O$7,0)))</f>
        <v>0</v>
      </c>
      <c r="AC556" s="80">
        <f>IF(AC425="-","-",AC425*INDEX('3c Mappings'!$C$8:$O$21,MATCH($C556,'3c Mappings'!$B$8:$B$21,0),MATCH($B556,'3c Mappings'!$C$7:$O$7,0)))</f>
        <v>0</v>
      </c>
      <c r="AD556" s="80">
        <f>IF(AD425="-","-",AD425*INDEX('3c Mappings'!$C$8:$O$21,MATCH($C556,'3c Mappings'!$B$8:$B$21,0),MATCH($B556,'3c Mappings'!$C$7:$O$7,0)))</f>
        <v>0</v>
      </c>
      <c r="AE556" s="80">
        <f>IF(AE425="-","-",AE425*INDEX('3c Mappings'!$C$8:$O$21,MATCH($C556,'3c Mappings'!$B$8:$B$21,0),MATCH($B556,'3c Mappings'!$C$7:$O$7,0)))</f>
        <v>0</v>
      </c>
      <c r="AF556" s="80">
        <f>IF(AF425="-","-",AF425*INDEX('3c Mappings'!$C$8:$O$21,MATCH($C556,'3c Mappings'!$B$8:$B$21,0),MATCH($B556,'3c Mappings'!$C$7:$O$7,0)))</f>
        <v>0</v>
      </c>
      <c r="AG556" s="80">
        <f>IF(AG425="-","-",AG425*INDEX('3c Mappings'!$C$8:$O$21,MATCH($C556,'3c Mappings'!$B$8:$B$21,0),MATCH($B556,'3c Mappings'!$C$7:$O$7,0)))</f>
        <v>0</v>
      </c>
      <c r="AH556" s="80" t="str">
        <f>IF(AH425="-","-",AH425*INDEX('3c Mappings'!$C$8:$O$21,MATCH($C556,'3c Mappings'!$B$8:$B$21,0),MATCH($B556,'3c Mappings'!$C$7:$O$7,0)))</f>
        <v>-</v>
      </c>
      <c r="AI556" s="80" t="str">
        <f>IF(AI425="-","-",AI425*INDEX('3c Mappings'!$C$8:$O$21,MATCH($C556,'3c Mappings'!$B$8:$B$21,0),MATCH($B556,'3c Mappings'!$C$7:$O$7,0)))</f>
        <v>-</v>
      </c>
      <c r="AJ556" s="80" t="str">
        <f>IF(AJ425="-","-",AJ425*INDEX('3c Mappings'!$C$8:$O$21,MATCH($C556,'3c Mappings'!$B$8:$B$21,0),MATCH($B556,'3c Mappings'!$C$7:$O$7,0)))</f>
        <v>-</v>
      </c>
      <c r="AK556" s="80" t="str">
        <f>IF(AK425="-","-",AK425*INDEX('3c Mappings'!$C$8:$O$21,MATCH($C556,'3c Mappings'!$B$8:$B$21,0),MATCH($B556,'3c Mappings'!$C$7:$O$7,0)))</f>
        <v>-</v>
      </c>
      <c r="AL556" s="80" t="str">
        <f>IF(AL425="-","-",AL425*INDEX('3c Mappings'!$C$8:$O$21,MATCH($C556,'3c Mappings'!$B$8:$B$21,0),MATCH($B556,'3c Mappings'!$C$7:$O$7,0)))</f>
        <v>-</v>
      </c>
      <c r="AM556" s="80" t="str">
        <f>IF(AM425="-","-",AM425*INDEX('3c Mappings'!$C$8:$O$21,MATCH($C556,'3c Mappings'!$B$8:$B$21,0),MATCH($B556,'3c Mappings'!$C$7:$O$7,0)))</f>
        <v>-</v>
      </c>
      <c r="AN556" s="80" t="str">
        <f>IF(AN425="-","-",AN425*INDEX('3c Mappings'!$C$8:$O$21,MATCH($C556,'3c Mappings'!$B$8:$B$21,0),MATCH($B556,'3c Mappings'!$C$7:$O$7,0)))</f>
        <v>-</v>
      </c>
      <c r="AO556" s="80" t="str">
        <f>IF(AO425="-","-",AO425*INDEX('3c Mappings'!$C$8:$O$21,MATCH($C556,'3c Mappings'!$B$8:$B$21,0),MATCH($B556,'3c Mappings'!$C$7:$O$7,0)))</f>
        <v>-</v>
      </c>
      <c r="AP556" s="80" t="str">
        <f>IF(AP425="-","-",AP425*INDEX('3c Mappings'!$C$8:$O$21,MATCH($C556,'3c Mappings'!$B$8:$B$21,0),MATCH($B556,'3c Mappings'!$C$7:$O$7,0)))</f>
        <v>-</v>
      </c>
      <c r="AQ556" s="80" t="str">
        <f>IF(AQ425="-","-",AQ425*INDEX('3c Mappings'!$C$8:$O$21,MATCH($C556,'3c Mappings'!$B$8:$B$21,0),MATCH($B556,'3c Mappings'!$C$7:$O$7,0)))</f>
        <v>-</v>
      </c>
      <c r="AR556" s="80" t="str">
        <f>IF(AR425="-","-",AR425*INDEX('3c Mappings'!$C$8:$O$21,MATCH($C556,'3c Mappings'!$B$8:$B$21,0),MATCH($B556,'3c Mappings'!$C$7:$O$7,0)))</f>
        <v>-</v>
      </c>
      <c r="AS556" s="80" t="str">
        <f>IF(AS425="-","-",AS425*INDEX('3c Mappings'!$C$8:$O$21,MATCH($C556,'3c Mappings'!$B$8:$B$21,0),MATCH($B556,'3c Mappings'!$C$7:$O$7,0)))</f>
        <v>-</v>
      </c>
      <c r="AT556" s="80" t="str">
        <f>IF(AT425="-","-",AT425*INDEX('3c Mappings'!$C$8:$O$21,MATCH($C556,'3c Mappings'!$B$8:$B$21,0),MATCH($B556,'3c Mappings'!$C$7:$O$7,0)))</f>
        <v>-</v>
      </c>
      <c r="AU556" s="80" t="str">
        <f>IF(AU425="-","-",AU425*INDEX('3c Mappings'!$C$8:$O$21,MATCH($C556,'3c Mappings'!$B$8:$B$21,0),MATCH($B556,'3c Mappings'!$C$7:$O$7,0)))</f>
        <v>-</v>
      </c>
      <c r="AV556" s="80" t="str">
        <f>IF(AV425="-","-",AV425*INDEX('3c Mappings'!$C$8:$O$21,MATCH($C556,'3c Mappings'!$B$8:$B$21,0),MATCH($B556,'3c Mappings'!$C$7:$O$7,0)))</f>
        <v>-</v>
      </c>
      <c r="AW556" s="80" t="str">
        <f>IF(AW425="-","-",AW425*INDEX('3c Mappings'!$C$8:$O$21,MATCH($C556,'3c Mappings'!$B$8:$B$21,0),MATCH($B556,'3c Mappings'!$C$7:$O$7,0)))</f>
        <v>-</v>
      </c>
      <c r="AX556" s="80" t="str">
        <f>IF(AX425="-","-",AX425*INDEX('3c Mappings'!$C$8:$O$21,MATCH($C556,'3c Mappings'!$B$8:$B$21,0),MATCH($B556,'3c Mappings'!$C$7:$O$7,0)))</f>
        <v>-</v>
      </c>
      <c r="AY556" s="80" t="str">
        <f>IF(AY425="-","-",AY425*INDEX('3c Mappings'!$C$8:$O$21,MATCH($C556,'3c Mappings'!$B$8:$B$21,0),MATCH($B556,'3c Mappings'!$C$7:$O$7,0)))</f>
        <v>-</v>
      </c>
      <c r="AZ556" s="80" t="str">
        <f>IF(AZ425="-","-",AZ425*INDEX('3c Mappings'!$C$8:$O$21,MATCH($C556,'3c Mappings'!$B$8:$B$21,0),MATCH($B556,'3c Mappings'!$C$7:$O$7,0)))</f>
        <v>-</v>
      </c>
      <c r="BA556" s="80" t="str">
        <f>IF(BA425="-","-",BA425*INDEX('3c Mappings'!$C$8:$O$21,MATCH($C556,'3c Mappings'!$B$8:$B$21,0),MATCH($B556,'3c Mappings'!$C$7:$O$7,0)))</f>
        <v>-</v>
      </c>
      <c r="BB556" s="80" t="str">
        <f>IF(BB425="-","-",BB425*INDEX('3c Mappings'!$C$8:$O$21,MATCH($C556,'3c Mappings'!$B$8:$B$21,0),MATCH($B556,'3c Mappings'!$C$7:$O$7,0)))</f>
        <v>-</v>
      </c>
    </row>
    <row r="557" spans="1:54" s="14" customFormat="1" ht="11.45">
      <c r="A557" s="10"/>
      <c r="B557" s="72" t="s">
        <v>212</v>
      </c>
      <c r="C557" s="150" t="s">
        <v>184</v>
      </c>
      <c r="D557" s="213"/>
      <c r="E557" s="29"/>
      <c r="F557" s="80"/>
      <c r="G557" s="80"/>
      <c r="H557" s="80"/>
      <c r="I557" s="80"/>
      <c r="J557" s="80"/>
      <c r="K557" s="80"/>
      <c r="L557" s="80"/>
      <c r="M557" s="80"/>
      <c r="N557" s="82"/>
      <c r="O557" s="80"/>
      <c r="P557" s="80"/>
      <c r="Q557" s="80"/>
      <c r="R557" s="80"/>
      <c r="S557" s="80"/>
      <c r="T557" s="80"/>
      <c r="U557" s="80"/>
      <c r="V557" s="80">
        <f>IF(V426="-","-",V426*INDEX('3c Mappings'!$C$8:$O$21,MATCH($C557,'3c Mappings'!$B$8:$B$21,0),MATCH($B557,'3c Mappings'!$C$7:$O$7,0)))</f>
        <v>0</v>
      </c>
      <c r="W557" s="80">
        <f>IF(W426="-","-",W426*INDEX('3c Mappings'!$C$8:$O$21,MATCH($C557,'3c Mappings'!$B$8:$B$21,0),MATCH($B557,'3c Mappings'!$C$7:$O$7,0)))</f>
        <v>0</v>
      </c>
      <c r="X557" s="80">
        <f>IF(X426="-","-",X426*INDEX('3c Mappings'!$C$8:$O$21,MATCH($C557,'3c Mappings'!$B$8:$B$21,0),MATCH($B557,'3c Mappings'!$C$7:$O$7,0)))</f>
        <v>0</v>
      </c>
      <c r="Y557" s="80">
        <f>IF(Y426="-","-",Y426*INDEX('3c Mappings'!$C$8:$O$21,MATCH($C557,'3c Mappings'!$B$8:$B$21,0),MATCH($B557,'3c Mappings'!$C$7:$O$7,0)))</f>
        <v>0</v>
      </c>
      <c r="Z557" s="80">
        <f>IF(Z426="-","-",Z426*INDEX('3c Mappings'!$C$8:$O$21,MATCH($C557,'3c Mappings'!$B$8:$B$21,0),MATCH($B557,'3c Mappings'!$C$7:$O$7,0)))</f>
        <v>0</v>
      </c>
      <c r="AA557" s="80">
        <f>IF(AA426="-","-",AA426*INDEX('3c Mappings'!$C$8:$O$21,MATCH($C557,'3c Mappings'!$B$8:$B$21,0),MATCH($B557,'3c Mappings'!$C$7:$O$7,0)))</f>
        <v>0</v>
      </c>
      <c r="AB557" s="80">
        <f>IF(AB426="-","-",AB426*INDEX('3c Mappings'!$C$8:$O$21,MATCH($C557,'3c Mappings'!$B$8:$B$21,0),MATCH($B557,'3c Mappings'!$C$7:$O$7,0)))</f>
        <v>0</v>
      </c>
      <c r="AC557" s="80">
        <f>IF(AC426="-","-",AC426*INDEX('3c Mappings'!$C$8:$O$21,MATCH($C557,'3c Mappings'!$B$8:$B$21,0),MATCH($B557,'3c Mappings'!$C$7:$O$7,0)))</f>
        <v>0</v>
      </c>
      <c r="AD557" s="80">
        <f>IF(AD426="-","-",AD426*INDEX('3c Mappings'!$C$8:$O$21,MATCH($C557,'3c Mappings'!$B$8:$B$21,0),MATCH($B557,'3c Mappings'!$C$7:$O$7,0)))</f>
        <v>0</v>
      </c>
      <c r="AE557" s="80">
        <f>IF(AE426="-","-",AE426*INDEX('3c Mappings'!$C$8:$O$21,MATCH($C557,'3c Mappings'!$B$8:$B$21,0),MATCH($B557,'3c Mappings'!$C$7:$O$7,0)))</f>
        <v>0</v>
      </c>
      <c r="AF557" s="80">
        <f>IF(AF426="-","-",AF426*INDEX('3c Mappings'!$C$8:$O$21,MATCH($C557,'3c Mappings'!$B$8:$B$21,0),MATCH($B557,'3c Mappings'!$C$7:$O$7,0)))</f>
        <v>0</v>
      </c>
      <c r="AG557" s="80">
        <f>IF(AG426="-","-",AG426*INDEX('3c Mappings'!$C$8:$O$21,MATCH($C557,'3c Mappings'!$B$8:$B$21,0),MATCH($B557,'3c Mappings'!$C$7:$O$7,0)))</f>
        <v>0</v>
      </c>
      <c r="AH557" s="80" t="str">
        <f>IF(AH426="-","-",AH426*INDEX('3c Mappings'!$C$8:$O$21,MATCH($C557,'3c Mappings'!$B$8:$B$21,0),MATCH($B557,'3c Mappings'!$C$7:$O$7,0)))</f>
        <v>-</v>
      </c>
      <c r="AI557" s="80" t="str">
        <f>IF(AI426="-","-",AI426*INDEX('3c Mappings'!$C$8:$O$21,MATCH($C557,'3c Mappings'!$B$8:$B$21,0),MATCH($B557,'3c Mappings'!$C$7:$O$7,0)))</f>
        <v>-</v>
      </c>
      <c r="AJ557" s="80" t="str">
        <f>IF(AJ426="-","-",AJ426*INDEX('3c Mappings'!$C$8:$O$21,MATCH($C557,'3c Mappings'!$B$8:$B$21,0),MATCH($B557,'3c Mappings'!$C$7:$O$7,0)))</f>
        <v>-</v>
      </c>
      <c r="AK557" s="80" t="str">
        <f>IF(AK426="-","-",AK426*INDEX('3c Mappings'!$C$8:$O$21,MATCH($C557,'3c Mappings'!$B$8:$B$21,0),MATCH($B557,'3c Mappings'!$C$7:$O$7,0)))</f>
        <v>-</v>
      </c>
      <c r="AL557" s="80" t="str">
        <f>IF(AL426="-","-",AL426*INDEX('3c Mappings'!$C$8:$O$21,MATCH($C557,'3c Mappings'!$B$8:$B$21,0),MATCH($B557,'3c Mappings'!$C$7:$O$7,0)))</f>
        <v>-</v>
      </c>
      <c r="AM557" s="80" t="str">
        <f>IF(AM426="-","-",AM426*INDEX('3c Mappings'!$C$8:$O$21,MATCH($C557,'3c Mappings'!$B$8:$B$21,0),MATCH($B557,'3c Mappings'!$C$7:$O$7,0)))</f>
        <v>-</v>
      </c>
      <c r="AN557" s="80" t="str">
        <f>IF(AN426="-","-",AN426*INDEX('3c Mappings'!$C$8:$O$21,MATCH($C557,'3c Mappings'!$B$8:$B$21,0),MATCH($B557,'3c Mappings'!$C$7:$O$7,0)))</f>
        <v>-</v>
      </c>
      <c r="AO557" s="80" t="str">
        <f>IF(AO426="-","-",AO426*INDEX('3c Mappings'!$C$8:$O$21,MATCH($C557,'3c Mappings'!$B$8:$B$21,0),MATCH($B557,'3c Mappings'!$C$7:$O$7,0)))</f>
        <v>-</v>
      </c>
      <c r="AP557" s="80" t="str">
        <f>IF(AP426="-","-",AP426*INDEX('3c Mappings'!$C$8:$O$21,MATCH($C557,'3c Mappings'!$B$8:$B$21,0),MATCH($B557,'3c Mappings'!$C$7:$O$7,0)))</f>
        <v>-</v>
      </c>
      <c r="AQ557" s="80" t="str">
        <f>IF(AQ426="-","-",AQ426*INDEX('3c Mappings'!$C$8:$O$21,MATCH($C557,'3c Mappings'!$B$8:$B$21,0),MATCH($B557,'3c Mappings'!$C$7:$O$7,0)))</f>
        <v>-</v>
      </c>
      <c r="AR557" s="80" t="str">
        <f>IF(AR426="-","-",AR426*INDEX('3c Mappings'!$C$8:$O$21,MATCH($C557,'3c Mappings'!$B$8:$B$21,0),MATCH($B557,'3c Mappings'!$C$7:$O$7,0)))</f>
        <v>-</v>
      </c>
      <c r="AS557" s="80" t="str">
        <f>IF(AS426="-","-",AS426*INDEX('3c Mappings'!$C$8:$O$21,MATCH($C557,'3c Mappings'!$B$8:$B$21,0),MATCH($B557,'3c Mappings'!$C$7:$O$7,0)))</f>
        <v>-</v>
      </c>
      <c r="AT557" s="80" t="str">
        <f>IF(AT426="-","-",AT426*INDEX('3c Mappings'!$C$8:$O$21,MATCH($C557,'3c Mappings'!$B$8:$B$21,0),MATCH($B557,'3c Mappings'!$C$7:$O$7,0)))</f>
        <v>-</v>
      </c>
      <c r="AU557" s="80" t="str">
        <f>IF(AU426="-","-",AU426*INDEX('3c Mappings'!$C$8:$O$21,MATCH($C557,'3c Mappings'!$B$8:$B$21,0),MATCH($B557,'3c Mappings'!$C$7:$O$7,0)))</f>
        <v>-</v>
      </c>
      <c r="AV557" s="80" t="str">
        <f>IF(AV426="-","-",AV426*INDEX('3c Mappings'!$C$8:$O$21,MATCH($C557,'3c Mappings'!$B$8:$B$21,0),MATCH($B557,'3c Mappings'!$C$7:$O$7,0)))</f>
        <v>-</v>
      </c>
      <c r="AW557" s="80" t="str">
        <f>IF(AW426="-","-",AW426*INDEX('3c Mappings'!$C$8:$O$21,MATCH($C557,'3c Mappings'!$B$8:$B$21,0),MATCH($B557,'3c Mappings'!$C$7:$O$7,0)))</f>
        <v>-</v>
      </c>
      <c r="AX557" s="80" t="str">
        <f>IF(AX426="-","-",AX426*INDEX('3c Mappings'!$C$8:$O$21,MATCH($C557,'3c Mappings'!$B$8:$B$21,0),MATCH($B557,'3c Mappings'!$C$7:$O$7,0)))</f>
        <v>-</v>
      </c>
      <c r="AY557" s="80" t="str">
        <f>IF(AY426="-","-",AY426*INDEX('3c Mappings'!$C$8:$O$21,MATCH($C557,'3c Mappings'!$B$8:$B$21,0),MATCH($B557,'3c Mappings'!$C$7:$O$7,0)))</f>
        <v>-</v>
      </c>
      <c r="AZ557" s="80" t="str">
        <f>IF(AZ426="-","-",AZ426*INDEX('3c Mappings'!$C$8:$O$21,MATCH($C557,'3c Mappings'!$B$8:$B$21,0),MATCH($B557,'3c Mappings'!$C$7:$O$7,0)))</f>
        <v>-</v>
      </c>
      <c r="BA557" s="80" t="str">
        <f>IF(BA426="-","-",BA426*INDEX('3c Mappings'!$C$8:$O$21,MATCH($C557,'3c Mappings'!$B$8:$B$21,0),MATCH($B557,'3c Mappings'!$C$7:$O$7,0)))</f>
        <v>-</v>
      </c>
      <c r="BB557" s="80" t="str">
        <f>IF(BB426="-","-",BB426*INDEX('3c Mappings'!$C$8:$O$21,MATCH($C557,'3c Mappings'!$B$8:$B$21,0),MATCH($B557,'3c Mappings'!$C$7:$O$7,0)))</f>
        <v>-</v>
      </c>
    </row>
    <row r="558" spans="1:54" s="14" customFormat="1" ht="11.45">
      <c r="A558" s="10"/>
      <c r="B558" s="72" t="s">
        <v>213</v>
      </c>
      <c r="C558" s="150" t="s">
        <v>184</v>
      </c>
      <c r="D558" s="213"/>
      <c r="E558" s="29"/>
      <c r="F558" s="80"/>
      <c r="G558" s="80"/>
      <c r="H558" s="80"/>
      <c r="I558" s="80"/>
      <c r="J558" s="80"/>
      <c r="K558" s="80"/>
      <c r="L558" s="80"/>
      <c r="M558" s="80"/>
      <c r="N558" s="82"/>
      <c r="O558" s="80"/>
      <c r="P558" s="80"/>
      <c r="Q558" s="80"/>
      <c r="R558" s="80"/>
      <c r="S558" s="80"/>
      <c r="T558" s="80"/>
      <c r="U558" s="80"/>
      <c r="V558" s="80">
        <f>IF(V427="-","-",V427*INDEX('3c Mappings'!$C$8:$O$21,MATCH($C558,'3c Mappings'!$B$8:$B$21,0),MATCH($B558,'3c Mappings'!$C$7:$O$7,0)))</f>
        <v>0.11433912643818374</v>
      </c>
      <c r="W558" s="80">
        <f>IF(W427="-","-",W427*INDEX('3c Mappings'!$C$8:$O$21,MATCH($C558,'3c Mappings'!$B$8:$B$21,0),MATCH($B558,'3c Mappings'!$C$7:$O$7,0)))</f>
        <v>0.14423474367527478</v>
      </c>
      <c r="X558" s="80">
        <f>IF(X427="-","-",X427*INDEX('3c Mappings'!$C$8:$O$21,MATCH($C558,'3c Mappings'!$B$8:$B$21,0),MATCH($B558,'3c Mappings'!$C$7:$O$7,0)))</f>
        <v>0.1065670532285756</v>
      </c>
      <c r="Y558" s="80">
        <f>IF(Y427="-","-",Y427*INDEX('3c Mappings'!$C$8:$O$21,MATCH($C558,'3c Mappings'!$B$8:$B$21,0),MATCH($B558,'3c Mappings'!$C$7:$O$7,0)))</f>
        <v>0.1065670532285756</v>
      </c>
      <c r="Z558" s="80">
        <f>IF(Z427="-","-",Z427*INDEX('3c Mappings'!$C$8:$O$21,MATCH($C558,'3c Mappings'!$B$8:$B$21,0),MATCH($B558,'3c Mappings'!$C$7:$O$7,0)))</f>
        <v>0.12919720173474014</v>
      </c>
      <c r="AA558" s="80">
        <f>IF(AA427="-","-",AA427*INDEX('3c Mappings'!$C$8:$O$21,MATCH($C558,'3c Mappings'!$B$8:$B$21,0),MATCH($B558,'3c Mappings'!$C$7:$O$7,0)))</f>
        <v>0.12919720173474014</v>
      </c>
      <c r="AB558" s="80">
        <f>IF(AB427="-","-",AB427*INDEX('3c Mappings'!$C$8:$O$21,MATCH($C558,'3c Mappings'!$B$8:$B$21,0),MATCH($B558,'3c Mappings'!$C$7:$O$7,0)))</f>
        <v>0.1390227537953537</v>
      </c>
      <c r="AC558" s="80">
        <f>IF(AC427="-","-",AC427*INDEX('3c Mappings'!$C$8:$O$21,MATCH($C558,'3c Mappings'!$B$8:$B$21,0),MATCH($B558,'3c Mappings'!$C$7:$O$7,0)))</f>
        <v>0.1390227537953537</v>
      </c>
      <c r="AD558" s="80">
        <f>IF(AD427="-","-",AD427*INDEX('3c Mappings'!$C$8:$O$21,MATCH($C558,'3c Mappings'!$B$8:$B$21,0),MATCH($B558,'3c Mappings'!$C$7:$O$7,0)))</f>
        <v>8.4472185291020213E-2</v>
      </c>
      <c r="AE558" s="80">
        <f>IF(AE427="-","-",AE427*INDEX('3c Mappings'!$C$8:$O$21,MATCH($C558,'3c Mappings'!$B$8:$B$21,0),MATCH($B558,'3c Mappings'!$C$7:$O$7,0)))</f>
        <v>8.4472185291020213E-2</v>
      </c>
      <c r="AF558" s="80">
        <f>IF(AF427="-","-",AF427*INDEX('3c Mappings'!$C$8:$O$21,MATCH($C558,'3c Mappings'!$B$8:$B$21,0),MATCH($B558,'3c Mappings'!$C$7:$O$7,0)))</f>
        <v>0.12429352502103122</v>
      </c>
      <c r="AG558" s="80">
        <f>IF(AG427="-","-",AG427*INDEX('3c Mappings'!$C$8:$O$21,MATCH($C558,'3c Mappings'!$B$8:$B$21,0),MATCH($B558,'3c Mappings'!$C$7:$O$7,0)))</f>
        <v>0.12429352502103122</v>
      </c>
      <c r="AH558" s="80" t="str">
        <f>IF(AH427="-","-",AH427*INDEX('3c Mappings'!$C$8:$O$21,MATCH($C558,'3c Mappings'!$B$8:$B$21,0),MATCH($B558,'3c Mappings'!$C$7:$O$7,0)))</f>
        <v>-</v>
      </c>
      <c r="AI558" s="80" t="str">
        <f>IF(AI427="-","-",AI427*INDEX('3c Mappings'!$C$8:$O$21,MATCH($C558,'3c Mappings'!$B$8:$B$21,0),MATCH($B558,'3c Mappings'!$C$7:$O$7,0)))</f>
        <v>-</v>
      </c>
      <c r="AJ558" s="80" t="str">
        <f>IF(AJ427="-","-",AJ427*INDEX('3c Mappings'!$C$8:$O$21,MATCH($C558,'3c Mappings'!$B$8:$B$21,0),MATCH($B558,'3c Mappings'!$C$7:$O$7,0)))</f>
        <v>-</v>
      </c>
      <c r="AK558" s="80" t="str">
        <f>IF(AK427="-","-",AK427*INDEX('3c Mappings'!$C$8:$O$21,MATCH($C558,'3c Mappings'!$B$8:$B$21,0),MATCH($B558,'3c Mappings'!$C$7:$O$7,0)))</f>
        <v>-</v>
      </c>
      <c r="AL558" s="80" t="str">
        <f>IF(AL427="-","-",AL427*INDEX('3c Mappings'!$C$8:$O$21,MATCH($C558,'3c Mappings'!$B$8:$B$21,0),MATCH($B558,'3c Mappings'!$C$7:$O$7,0)))</f>
        <v>-</v>
      </c>
      <c r="AM558" s="80" t="str">
        <f>IF(AM427="-","-",AM427*INDEX('3c Mappings'!$C$8:$O$21,MATCH($C558,'3c Mappings'!$B$8:$B$21,0),MATCH($B558,'3c Mappings'!$C$7:$O$7,0)))</f>
        <v>-</v>
      </c>
      <c r="AN558" s="80" t="str">
        <f>IF(AN427="-","-",AN427*INDEX('3c Mappings'!$C$8:$O$21,MATCH($C558,'3c Mappings'!$B$8:$B$21,0),MATCH($B558,'3c Mappings'!$C$7:$O$7,0)))</f>
        <v>-</v>
      </c>
      <c r="AO558" s="80" t="str">
        <f>IF(AO427="-","-",AO427*INDEX('3c Mappings'!$C$8:$O$21,MATCH($C558,'3c Mappings'!$B$8:$B$21,0),MATCH($B558,'3c Mappings'!$C$7:$O$7,0)))</f>
        <v>-</v>
      </c>
      <c r="AP558" s="80" t="str">
        <f>IF(AP427="-","-",AP427*INDEX('3c Mappings'!$C$8:$O$21,MATCH($C558,'3c Mappings'!$B$8:$B$21,0),MATCH($B558,'3c Mappings'!$C$7:$O$7,0)))</f>
        <v>-</v>
      </c>
      <c r="AQ558" s="80" t="str">
        <f>IF(AQ427="-","-",AQ427*INDEX('3c Mappings'!$C$8:$O$21,MATCH($C558,'3c Mappings'!$B$8:$B$21,0),MATCH($B558,'3c Mappings'!$C$7:$O$7,0)))</f>
        <v>-</v>
      </c>
      <c r="AR558" s="80" t="str">
        <f>IF(AR427="-","-",AR427*INDEX('3c Mappings'!$C$8:$O$21,MATCH($C558,'3c Mappings'!$B$8:$B$21,0),MATCH($B558,'3c Mappings'!$C$7:$O$7,0)))</f>
        <v>-</v>
      </c>
      <c r="AS558" s="80" t="str">
        <f>IF(AS427="-","-",AS427*INDEX('3c Mappings'!$C$8:$O$21,MATCH($C558,'3c Mappings'!$B$8:$B$21,0),MATCH($B558,'3c Mappings'!$C$7:$O$7,0)))</f>
        <v>-</v>
      </c>
      <c r="AT558" s="80" t="str">
        <f>IF(AT427="-","-",AT427*INDEX('3c Mappings'!$C$8:$O$21,MATCH($C558,'3c Mappings'!$B$8:$B$21,0),MATCH($B558,'3c Mappings'!$C$7:$O$7,0)))</f>
        <v>-</v>
      </c>
      <c r="AU558" s="80" t="str">
        <f>IF(AU427="-","-",AU427*INDEX('3c Mappings'!$C$8:$O$21,MATCH($C558,'3c Mappings'!$B$8:$B$21,0),MATCH($B558,'3c Mappings'!$C$7:$O$7,0)))</f>
        <v>-</v>
      </c>
      <c r="AV558" s="80" t="str">
        <f>IF(AV427="-","-",AV427*INDEX('3c Mappings'!$C$8:$O$21,MATCH($C558,'3c Mappings'!$B$8:$B$21,0),MATCH($B558,'3c Mappings'!$C$7:$O$7,0)))</f>
        <v>-</v>
      </c>
      <c r="AW558" s="80" t="str">
        <f>IF(AW427="-","-",AW427*INDEX('3c Mappings'!$C$8:$O$21,MATCH($C558,'3c Mappings'!$B$8:$B$21,0),MATCH($B558,'3c Mappings'!$C$7:$O$7,0)))</f>
        <v>-</v>
      </c>
      <c r="AX558" s="80" t="str">
        <f>IF(AX427="-","-",AX427*INDEX('3c Mappings'!$C$8:$O$21,MATCH($C558,'3c Mappings'!$B$8:$B$21,0),MATCH($B558,'3c Mappings'!$C$7:$O$7,0)))</f>
        <v>-</v>
      </c>
      <c r="AY558" s="80" t="str">
        <f>IF(AY427="-","-",AY427*INDEX('3c Mappings'!$C$8:$O$21,MATCH($C558,'3c Mappings'!$B$8:$B$21,0),MATCH($B558,'3c Mappings'!$C$7:$O$7,0)))</f>
        <v>-</v>
      </c>
      <c r="AZ558" s="80" t="str">
        <f>IF(AZ427="-","-",AZ427*INDEX('3c Mappings'!$C$8:$O$21,MATCH($C558,'3c Mappings'!$B$8:$B$21,0),MATCH($B558,'3c Mappings'!$C$7:$O$7,0)))</f>
        <v>-</v>
      </c>
      <c r="BA558" s="80" t="str">
        <f>IF(BA427="-","-",BA427*INDEX('3c Mappings'!$C$8:$O$21,MATCH($C558,'3c Mappings'!$B$8:$B$21,0),MATCH($B558,'3c Mappings'!$C$7:$O$7,0)))</f>
        <v>-</v>
      </c>
      <c r="BB558" s="80" t="str">
        <f>IF(BB427="-","-",BB427*INDEX('3c Mappings'!$C$8:$O$21,MATCH($C558,'3c Mappings'!$B$8:$B$21,0),MATCH($B558,'3c Mappings'!$C$7:$O$7,0)))</f>
        <v>-</v>
      </c>
    </row>
    <row r="559" spans="1:54" s="14" customFormat="1" ht="11.45">
      <c r="A559" s="10"/>
      <c r="B559" s="72" t="s">
        <v>214</v>
      </c>
      <c r="C559" s="150" t="s">
        <v>184</v>
      </c>
      <c r="D559" s="213"/>
      <c r="E559" s="29"/>
      <c r="F559" s="80"/>
      <c r="G559" s="80"/>
      <c r="H559" s="80"/>
      <c r="I559" s="80"/>
      <c r="J559" s="80"/>
      <c r="K559" s="80"/>
      <c r="L559" s="80"/>
      <c r="M559" s="80"/>
      <c r="N559" s="82"/>
      <c r="O559" s="80"/>
      <c r="P559" s="80"/>
      <c r="Q559" s="80"/>
      <c r="R559" s="80"/>
      <c r="S559" s="80"/>
      <c r="T559" s="80"/>
      <c r="U559" s="80"/>
      <c r="V559" s="80">
        <f>IF(V428="-","-",V428*INDEX('3c Mappings'!$C$8:$O$21,MATCH($C559,'3c Mappings'!$B$8:$B$21,0),MATCH($B559,'3c Mappings'!$C$7:$O$7,0)))</f>
        <v>11.41066029399671</v>
      </c>
      <c r="W559" s="80">
        <f>IF(W428="-","-",W428*INDEX('3c Mappings'!$C$8:$O$21,MATCH($C559,'3c Mappings'!$B$8:$B$21,0),MATCH($B559,'3c Mappings'!$C$7:$O$7,0)))</f>
        <v>14.392764576223271</v>
      </c>
      <c r="X559" s="80">
        <f>IF(X428="-","-",X428*INDEX('3c Mappings'!$C$8:$O$21,MATCH($C559,'3c Mappings'!$B$8:$B$21,0),MATCH($B559,'3c Mappings'!$C$7:$O$7,0)))</f>
        <v>10.71132126755173</v>
      </c>
      <c r="Y559" s="80">
        <f>IF(Y428="-","-",Y428*INDEX('3c Mappings'!$C$8:$O$21,MATCH($C559,'3c Mappings'!$B$8:$B$21,0),MATCH($B559,'3c Mappings'!$C$7:$O$7,0)))</f>
        <v>10.71132126755173</v>
      </c>
      <c r="Z559" s="80">
        <f>IF(Z428="-","-",Z428*INDEX('3c Mappings'!$C$8:$O$21,MATCH($C559,'3c Mappings'!$B$8:$B$21,0),MATCH($B559,'3c Mappings'!$C$7:$O$7,0)))</f>
        <v>12.968691042942353</v>
      </c>
      <c r="AA559" s="80">
        <f>IF(AA428="-","-",AA428*INDEX('3c Mappings'!$C$8:$O$21,MATCH($C559,'3c Mappings'!$B$8:$B$21,0),MATCH($B559,'3c Mappings'!$C$7:$O$7,0)))</f>
        <v>12.968691042942353</v>
      </c>
      <c r="AB559" s="80">
        <f>IF(AB428="-","-",AB428*INDEX('3c Mappings'!$C$8:$O$21,MATCH($C559,'3c Mappings'!$B$8:$B$21,0),MATCH($B559,'3c Mappings'!$C$7:$O$7,0)))</f>
        <v>13.739740024052368</v>
      </c>
      <c r="AC559" s="80">
        <f>IF(AC428="-","-",AC428*INDEX('3c Mappings'!$C$8:$O$21,MATCH($C559,'3c Mappings'!$B$8:$B$21,0),MATCH($B559,'3c Mappings'!$C$7:$O$7,0)))</f>
        <v>13.739740024052368</v>
      </c>
      <c r="AD559" s="80">
        <f>IF(AD428="-","-",AD428*INDEX('3c Mappings'!$C$8:$O$21,MATCH($C559,'3c Mappings'!$B$8:$B$21,0),MATCH($B559,'3c Mappings'!$C$7:$O$7,0)))</f>
        <v>8.298290776005496</v>
      </c>
      <c r="AE559" s="80">
        <f>IF(AE428="-","-",AE428*INDEX('3c Mappings'!$C$8:$O$21,MATCH($C559,'3c Mappings'!$B$8:$B$21,0),MATCH($B559,'3c Mappings'!$C$7:$O$7,0)))</f>
        <v>8.298290776005496</v>
      </c>
      <c r="AF559" s="80">
        <f>IF(AF428="-","-",AF428*INDEX('3c Mappings'!$C$8:$O$21,MATCH($C559,'3c Mappings'!$B$8:$B$21,0),MATCH($B559,'3c Mappings'!$C$7:$O$7,0)))</f>
        <v>11.813823994298135</v>
      </c>
      <c r="AG559" s="80">
        <f>IF(AG428="-","-",AG428*INDEX('3c Mappings'!$C$8:$O$21,MATCH($C559,'3c Mappings'!$B$8:$B$21,0),MATCH($B559,'3c Mappings'!$C$7:$O$7,0)))</f>
        <v>11.813823994298135</v>
      </c>
      <c r="AH559" s="80" t="str">
        <f>IF(AH428="-","-",AH428*INDEX('3c Mappings'!$C$8:$O$21,MATCH($C559,'3c Mappings'!$B$8:$B$21,0),MATCH($B559,'3c Mappings'!$C$7:$O$7,0)))</f>
        <v>-</v>
      </c>
      <c r="AI559" s="80" t="str">
        <f>IF(AI428="-","-",AI428*INDEX('3c Mappings'!$C$8:$O$21,MATCH($C559,'3c Mappings'!$B$8:$B$21,0),MATCH($B559,'3c Mappings'!$C$7:$O$7,0)))</f>
        <v>-</v>
      </c>
      <c r="AJ559" s="80" t="str">
        <f>IF(AJ428="-","-",AJ428*INDEX('3c Mappings'!$C$8:$O$21,MATCH($C559,'3c Mappings'!$B$8:$B$21,0),MATCH($B559,'3c Mappings'!$C$7:$O$7,0)))</f>
        <v>-</v>
      </c>
      <c r="AK559" s="80" t="str">
        <f>IF(AK428="-","-",AK428*INDEX('3c Mappings'!$C$8:$O$21,MATCH($C559,'3c Mappings'!$B$8:$B$21,0),MATCH($B559,'3c Mappings'!$C$7:$O$7,0)))</f>
        <v>-</v>
      </c>
      <c r="AL559" s="80" t="str">
        <f>IF(AL428="-","-",AL428*INDEX('3c Mappings'!$C$8:$O$21,MATCH($C559,'3c Mappings'!$B$8:$B$21,0),MATCH($B559,'3c Mappings'!$C$7:$O$7,0)))</f>
        <v>-</v>
      </c>
      <c r="AM559" s="80" t="str">
        <f>IF(AM428="-","-",AM428*INDEX('3c Mappings'!$C$8:$O$21,MATCH($C559,'3c Mappings'!$B$8:$B$21,0),MATCH($B559,'3c Mappings'!$C$7:$O$7,0)))</f>
        <v>-</v>
      </c>
      <c r="AN559" s="80" t="str">
        <f>IF(AN428="-","-",AN428*INDEX('3c Mappings'!$C$8:$O$21,MATCH($C559,'3c Mappings'!$B$8:$B$21,0),MATCH($B559,'3c Mappings'!$C$7:$O$7,0)))</f>
        <v>-</v>
      </c>
      <c r="AO559" s="80" t="str">
        <f>IF(AO428="-","-",AO428*INDEX('3c Mappings'!$C$8:$O$21,MATCH($C559,'3c Mappings'!$B$8:$B$21,0),MATCH($B559,'3c Mappings'!$C$7:$O$7,0)))</f>
        <v>-</v>
      </c>
      <c r="AP559" s="80" t="str">
        <f>IF(AP428="-","-",AP428*INDEX('3c Mappings'!$C$8:$O$21,MATCH($C559,'3c Mappings'!$B$8:$B$21,0),MATCH($B559,'3c Mappings'!$C$7:$O$7,0)))</f>
        <v>-</v>
      </c>
      <c r="AQ559" s="80" t="str">
        <f>IF(AQ428="-","-",AQ428*INDEX('3c Mappings'!$C$8:$O$21,MATCH($C559,'3c Mappings'!$B$8:$B$21,0),MATCH($B559,'3c Mappings'!$C$7:$O$7,0)))</f>
        <v>-</v>
      </c>
      <c r="AR559" s="80" t="str">
        <f>IF(AR428="-","-",AR428*INDEX('3c Mappings'!$C$8:$O$21,MATCH($C559,'3c Mappings'!$B$8:$B$21,0),MATCH($B559,'3c Mappings'!$C$7:$O$7,0)))</f>
        <v>-</v>
      </c>
      <c r="AS559" s="80" t="str">
        <f>IF(AS428="-","-",AS428*INDEX('3c Mappings'!$C$8:$O$21,MATCH($C559,'3c Mappings'!$B$8:$B$21,0),MATCH($B559,'3c Mappings'!$C$7:$O$7,0)))</f>
        <v>-</v>
      </c>
      <c r="AT559" s="80" t="str">
        <f>IF(AT428="-","-",AT428*INDEX('3c Mappings'!$C$8:$O$21,MATCH($C559,'3c Mappings'!$B$8:$B$21,0),MATCH($B559,'3c Mappings'!$C$7:$O$7,0)))</f>
        <v>-</v>
      </c>
      <c r="AU559" s="80" t="str">
        <f>IF(AU428="-","-",AU428*INDEX('3c Mappings'!$C$8:$O$21,MATCH($C559,'3c Mappings'!$B$8:$B$21,0),MATCH($B559,'3c Mappings'!$C$7:$O$7,0)))</f>
        <v>-</v>
      </c>
      <c r="AV559" s="80" t="str">
        <f>IF(AV428="-","-",AV428*INDEX('3c Mappings'!$C$8:$O$21,MATCH($C559,'3c Mappings'!$B$8:$B$21,0),MATCH($B559,'3c Mappings'!$C$7:$O$7,0)))</f>
        <v>-</v>
      </c>
      <c r="AW559" s="80" t="str">
        <f>IF(AW428="-","-",AW428*INDEX('3c Mappings'!$C$8:$O$21,MATCH($C559,'3c Mappings'!$B$8:$B$21,0),MATCH($B559,'3c Mappings'!$C$7:$O$7,0)))</f>
        <v>-</v>
      </c>
      <c r="AX559" s="80" t="str">
        <f>IF(AX428="-","-",AX428*INDEX('3c Mappings'!$C$8:$O$21,MATCH($C559,'3c Mappings'!$B$8:$B$21,0),MATCH($B559,'3c Mappings'!$C$7:$O$7,0)))</f>
        <v>-</v>
      </c>
      <c r="AY559" s="80" t="str">
        <f>IF(AY428="-","-",AY428*INDEX('3c Mappings'!$C$8:$O$21,MATCH($C559,'3c Mappings'!$B$8:$B$21,0),MATCH($B559,'3c Mappings'!$C$7:$O$7,0)))</f>
        <v>-</v>
      </c>
      <c r="AZ559" s="80" t="str">
        <f>IF(AZ428="-","-",AZ428*INDEX('3c Mappings'!$C$8:$O$21,MATCH($C559,'3c Mappings'!$B$8:$B$21,0),MATCH($B559,'3c Mappings'!$C$7:$O$7,0)))</f>
        <v>-</v>
      </c>
      <c r="BA559" s="80" t="str">
        <f>IF(BA428="-","-",BA428*INDEX('3c Mappings'!$C$8:$O$21,MATCH($C559,'3c Mappings'!$B$8:$B$21,0),MATCH($B559,'3c Mappings'!$C$7:$O$7,0)))</f>
        <v>-</v>
      </c>
      <c r="BB559" s="80" t="str">
        <f>IF(BB428="-","-",BB428*INDEX('3c Mappings'!$C$8:$O$21,MATCH($C559,'3c Mappings'!$B$8:$B$21,0),MATCH($B559,'3c Mappings'!$C$7:$O$7,0)))</f>
        <v>-</v>
      </c>
    </row>
    <row r="560" spans="1:54" s="14" customFormat="1" ht="12.6" customHeight="1">
      <c r="A560" s="10"/>
      <c r="B560" s="72" t="s">
        <v>202</v>
      </c>
      <c r="C560" s="150" t="s">
        <v>185</v>
      </c>
      <c r="D560" s="213"/>
      <c r="E560" s="29"/>
      <c r="F560" s="80"/>
      <c r="G560" s="80"/>
      <c r="H560" s="80"/>
      <c r="I560" s="80"/>
      <c r="J560" s="80"/>
      <c r="K560" s="80"/>
      <c r="L560" s="80"/>
      <c r="M560" s="80"/>
      <c r="N560" s="82"/>
      <c r="O560" s="80"/>
      <c r="P560" s="80"/>
      <c r="Q560" s="80"/>
      <c r="R560" s="80"/>
      <c r="S560" s="80"/>
      <c r="T560" s="80"/>
      <c r="U560" s="80"/>
      <c r="V560" s="80">
        <f>IF(V416="-","-",V416*INDEX('3c Mappings'!$C$8:$O$21,MATCH($C560,'3c Mappings'!$B$8:$B$21,0),MATCH($B560,'3c Mappings'!$C$7:$O$7,0)))</f>
        <v>0</v>
      </c>
      <c r="W560" s="80">
        <f>IF(W416="-","-",W416*INDEX('3c Mappings'!$C$8:$O$21,MATCH($C560,'3c Mappings'!$B$8:$B$21,0),MATCH($B560,'3c Mappings'!$C$7:$O$7,0)))</f>
        <v>0</v>
      </c>
      <c r="X560" s="80">
        <f>IF(X416="-","-",X416*INDEX('3c Mappings'!$C$8:$O$21,MATCH($C560,'3c Mappings'!$B$8:$B$21,0),MATCH($B560,'3c Mappings'!$C$7:$O$7,0)))</f>
        <v>0</v>
      </c>
      <c r="Y560" s="80">
        <f>IF(Y416="-","-",Y416*INDEX('3c Mappings'!$C$8:$O$21,MATCH($C560,'3c Mappings'!$B$8:$B$21,0),MATCH($B560,'3c Mappings'!$C$7:$O$7,0)))</f>
        <v>0</v>
      </c>
      <c r="Z560" s="80">
        <f>IF(Z416="-","-",Z416*INDEX('3c Mappings'!$C$8:$O$21,MATCH($C560,'3c Mappings'!$B$8:$B$21,0),MATCH($B560,'3c Mappings'!$C$7:$O$7,0)))</f>
        <v>0</v>
      </c>
      <c r="AA560" s="80">
        <f>IF(AA416="-","-",AA416*INDEX('3c Mappings'!$C$8:$O$21,MATCH($C560,'3c Mappings'!$B$8:$B$21,0),MATCH($B560,'3c Mappings'!$C$7:$O$7,0)))</f>
        <v>0</v>
      </c>
      <c r="AB560" s="80">
        <f>IF(AB416="-","-",AB416*INDEX('3c Mappings'!$C$8:$O$21,MATCH($C560,'3c Mappings'!$B$8:$B$21,0),MATCH($B560,'3c Mappings'!$C$7:$O$7,0)))</f>
        <v>0</v>
      </c>
      <c r="AC560" s="80">
        <f>IF(AC416="-","-",AC416*INDEX('3c Mappings'!$C$8:$O$21,MATCH($C560,'3c Mappings'!$B$8:$B$21,0),MATCH($B560,'3c Mappings'!$C$7:$O$7,0)))</f>
        <v>0</v>
      </c>
      <c r="AD560" s="80">
        <f>IF(AD416="-","-",AD416*INDEX('3c Mappings'!$C$8:$O$21,MATCH($C560,'3c Mappings'!$B$8:$B$21,0),MATCH($B560,'3c Mappings'!$C$7:$O$7,0)))</f>
        <v>0</v>
      </c>
      <c r="AE560" s="80">
        <f>IF(AE416="-","-",AE416*INDEX('3c Mappings'!$C$8:$O$21,MATCH($C560,'3c Mappings'!$B$8:$B$21,0),MATCH($B560,'3c Mappings'!$C$7:$O$7,0)))</f>
        <v>0</v>
      </c>
      <c r="AF560" s="80">
        <f>IF(AF416="-","-",AF416*INDEX('3c Mappings'!$C$8:$O$21,MATCH($C560,'3c Mappings'!$B$8:$B$21,0),MATCH($B560,'3c Mappings'!$C$7:$O$7,0)))</f>
        <v>0</v>
      </c>
      <c r="AG560" s="80">
        <f>IF(AG416="-","-",AG416*INDEX('3c Mappings'!$C$8:$O$21,MATCH($C560,'3c Mappings'!$B$8:$B$21,0),MATCH($B560,'3c Mappings'!$C$7:$O$7,0)))</f>
        <v>0</v>
      </c>
      <c r="AH560" s="80" t="str">
        <f>IF(AH416="-","-",AH416*INDEX('3c Mappings'!$C$8:$O$21,MATCH($C560,'3c Mappings'!$B$8:$B$21,0),MATCH($B560,'3c Mappings'!$C$7:$O$7,0)))</f>
        <v>-</v>
      </c>
      <c r="AI560" s="80" t="str">
        <f>IF(AI416="-","-",AI416*INDEX('3c Mappings'!$C$8:$O$21,MATCH($C560,'3c Mappings'!$B$8:$B$21,0),MATCH($B560,'3c Mappings'!$C$7:$O$7,0)))</f>
        <v>-</v>
      </c>
      <c r="AJ560" s="80" t="str">
        <f>IF(AJ416="-","-",AJ416*INDEX('3c Mappings'!$C$8:$O$21,MATCH($C560,'3c Mappings'!$B$8:$B$21,0),MATCH($B560,'3c Mappings'!$C$7:$O$7,0)))</f>
        <v>-</v>
      </c>
      <c r="AK560" s="80" t="str">
        <f>IF(AK416="-","-",AK416*INDEX('3c Mappings'!$C$8:$O$21,MATCH($C560,'3c Mappings'!$B$8:$B$21,0),MATCH($B560,'3c Mappings'!$C$7:$O$7,0)))</f>
        <v>-</v>
      </c>
      <c r="AL560" s="80" t="str">
        <f>IF(AL416="-","-",AL416*INDEX('3c Mappings'!$C$8:$O$21,MATCH($C560,'3c Mappings'!$B$8:$B$21,0),MATCH($B560,'3c Mappings'!$C$7:$O$7,0)))</f>
        <v>-</v>
      </c>
      <c r="AM560" s="80" t="str">
        <f>IF(AM416="-","-",AM416*INDEX('3c Mappings'!$C$8:$O$21,MATCH($C560,'3c Mappings'!$B$8:$B$21,0),MATCH($B560,'3c Mappings'!$C$7:$O$7,0)))</f>
        <v>-</v>
      </c>
      <c r="AN560" s="80" t="str">
        <f>IF(AN416="-","-",AN416*INDEX('3c Mappings'!$C$8:$O$21,MATCH($C560,'3c Mappings'!$B$8:$B$21,0),MATCH($B560,'3c Mappings'!$C$7:$O$7,0)))</f>
        <v>-</v>
      </c>
      <c r="AO560" s="80" t="str">
        <f>IF(AO416="-","-",AO416*INDEX('3c Mappings'!$C$8:$O$21,MATCH($C560,'3c Mappings'!$B$8:$B$21,0),MATCH($B560,'3c Mappings'!$C$7:$O$7,0)))</f>
        <v>-</v>
      </c>
      <c r="AP560" s="80" t="str">
        <f>IF(AP416="-","-",AP416*INDEX('3c Mappings'!$C$8:$O$21,MATCH($C560,'3c Mappings'!$B$8:$B$21,0),MATCH($B560,'3c Mappings'!$C$7:$O$7,0)))</f>
        <v>-</v>
      </c>
      <c r="AQ560" s="80" t="str">
        <f>IF(AQ416="-","-",AQ416*INDEX('3c Mappings'!$C$8:$O$21,MATCH($C560,'3c Mappings'!$B$8:$B$21,0),MATCH($B560,'3c Mappings'!$C$7:$O$7,0)))</f>
        <v>-</v>
      </c>
      <c r="AR560" s="80" t="str">
        <f>IF(AR416="-","-",AR416*INDEX('3c Mappings'!$C$8:$O$21,MATCH($C560,'3c Mappings'!$B$8:$B$21,0),MATCH($B560,'3c Mappings'!$C$7:$O$7,0)))</f>
        <v>-</v>
      </c>
      <c r="AS560" s="80" t="str">
        <f>IF(AS416="-","-",AS416*INDEX('3c Mappings'!$C$8:$O$21,MATCH($C560,'3c Mappings'!$B$8:$B$21,0),MATCH($B560,'3c Mappings'!$C$7:$O$7,0)))</f>
        <v>-</v>
      </c>
      <c r="AT560" s="80" t="str">
        <f>IF(AT416="-","-",AT416*INDEX('3c Mappings'!$C$8:$O$21,MATCH($C560,'3c Mappings'!$B$8:$B$21,0),MATCH($B560,'3c Mappings'!$C$7:$O$7,0)))</f>
        <v>-</v>
      </c>
      <c r="AU560" s="80" t="str">
        <f>IF(AU416="-","-",AU416*INDEX('3c Mappings'!$C$8:$O$21,MATCH($C560,'3c Mappings'!$B$8:$B$21,0),MATCH($B560,'3c Mappings'!$C$7:$O$7,0)))</f>
        <v>-</v>
      </c>
      <c r="AV560" s="80" t="str">
        <f>IF(AV416="-","-",AV416*INDEX('3c Mappings'!$C$8:$O$21,MATCH($C560,'3c Mappings'!$B$8:$B$21,0),MATCH($B560,'3c Mappings'!$C$7:$O$7,0)))</f>
        <v>-</v>
      </c>
      <c r="AW560" s="80" t="str">
        <f>IF(AW416="-","-",AW416*INDEX('3c Mappings'!$C$8:$O$21,MATCH($C560,'3c Mappings'!$B$8:$B$21,0),MATCH($B560,'3c Mappings'!$C$7:$O$7,0)))</f>
        <v>-</v>
      </c>
      <c r="AX560" s="80" t="str">
        <f>IF(AX416="-","-",AX416*INDEX('3c Mappings'!$C$8:$O$21,MATCH($C560,'3c Mappings'!$B$8:$B$21,0),MATCH($B560,'3c Mappings'!$C$7:$O$7,0)))</f>
        <v>-</v>
      </c>
      <c r="AY560" s="80" t="str">
        <f>IF(AY416="-","-",AY416*INDEX('3c Mappings'!$C$8:$O$21,MATCH($C560,'3c Mappings'!$B$8:$B$21,0),MATCH($B560,'3c Mappings'!$C$7:$O$7,0)))</f>
        <v>-</v>
      </c>
      <c r="AZ560" s="80" t="str">
        <f>IF(AZ416="-","-",AZ416*INDEX('3c Mappings'!$C$8:$O$21,MATCH($C560,'3c Mappings'!$B$8:$B$21,0),MATCH($B560,'3c Mappings'!$C$7:$O$7,0)))</f>
        <v>-</v>
      </c>
      <c r="BA560" s="80" t="str">
        <f>IF(BA416="-","-",BA416*INDEX('3c Mappings'!$C$8:$O$21,MATCH($C560,'3c Mappings'!$B$8:$B$21,0),MATCH($B560,'3c Mappings'!$C$7:$O$7,0)))</f>
        <v>-</v>
      </c>
      <c r="BB560" s="80" t="str">
        <f>IF(BB416="-","-",BB416*INDEX('3c Mappings'!$C$8:$O$21,MATCH($C560,'3c Mappings'!$B$8:$B$21,0),MATCH($B560,'3c Mappings'!$C$7:$O$7,0)))</f>
        <v>-</v>
      </c>
    </row>
    <row r="561" spans="1:54" s="14" customFormat="1" ht="11.45">
      <c r="A561" s="10"/>
      <c r="B561" s="72" t="s">
        <v>203</v>
      </c>
      <c r="C561" s="150" t="s">
        <v>185</v>
      </c>
      <c r="D561" s="213"/>
      <c r="E561" s="29"/>
      <c r="F561" s="80"/>
      <c r="G561" s="80"/>
      <c r="H561" s="80"/>
      <c r="I561" s="80"/>
      <c r="J561" s="80"/>
      <c r="K561" s="80"/>
      <c r="L561" s="80"/>
      <c r="M561" s="80"/>
      <c r="N561" s="82"/>
      <c r="O561" s="80"/>
      <c r="P561" s="80"/>
      <c r="Q561" s="80"/>
      <c r="R561" s="80"/>
      <c r="S561" s="80"/>
      <c r="T561" s="80"/>
      <c r="U561" s="80"/>
      <c r="V561" s="80">
        <f>IF(V417="-","-",V417*INDEX('3c Mappings'!$C$8:$O$21,MATCH($C561,'3c Mappings'!$B$8:$B$21,0),MATCH($B561,'3c Mappings'!$C$7:$O$7,0)))</f>
        <v>0</v>
      </c>
      <c r="W561" s="80">
        <f>IF(W417="-","-",W417*INDEX('3c Mappings'!$C$8:$O$21,MATCH($C561,'3c Mappings'!$B$8:$B$21,0),MATCH($B561,'3c Mappings'!$C$7:$O$7,0)))</f>
        <v>0</v>
      </c>
      <c r="X561" s="80">
        <f>IF(X417="-","-",X417*INDEX('3c Mappings'!$C$8:$O$21,MATCH($C561,'3c Mappings'!$B$8:$B$21,0),MATCH($B561,'3c Mappings'!$C$7:$O$7,0)))</f>
        <v>0</v>
      </c>
      <c r="Y561" s="80">
        <f>IF(Y417="-","-",Y417*INDEX('3c Mappings'!$C$8:$O$21,MATCH($C561,'3c Mappings'!$B$8:$B$21,0),MATCH($B561,'3c Mappings'!$C$7:$O$7,0)))</f>
        <v>0</v>
      </c>
      <c r="Z561" s="80">
        <f>IF(Z417="-","-",Z417*INDEX('3c Mappings'!$C$8:$O$21,MATCH($C561,'3c Mappings'!$B$8:$B$21,0),MATCH($B561,'3c Mappings'!$C$7:$O$7,0)))</f>
        <v>0</v>
      </c>
      <c r="AA561" s="80">
        <f>IF(AA417="-","-",AA417*INDEX('3c Mappings'!$C$8:$O$21,MATCH($C561,'3c Mappings'!$B$8:$B$21,0),MATCH($B561,'3c Mappings'!$C$7:$O$7,0)))</f>
        <v>0</v>
      </c>
      <c r="AB561" s="80">
        <f>IF(AB417="-","-",AB417*INDEX('3c Mappings'!$C$8:$O$21,MATCH($C561,'3c Mappings'!$B$8:$B$21,0),MATCH($B561,'3c Mappings'!$C$7:$O$7,0)))</f>
        <v>0</v>
      </c>
      <c r="AC561" s="80">
        <f>IF(AC417="-","-",AC417*INDEX('3c Mappings'!$C$8:$O$21,MATCH($C561,'3c Mappings'!$B$8:$B$21,0),MATCH($B561,'3c Mappings'!$C$7:$O$7,0)))</f>
        <v>0</v>
      </c>
      <c r="AD561" s="80">
        <f>IF(AD417="-","-",AD417*INDEX('3c Mappings'!$C$8:$O$21,MATCH($C561,'3c Mappings'!$B$8:$B$21,0),MATCH($B561,'3c Mappings'!$C$7:$O$7,0)))</f>
        <v>0</v>
      </c>
      <c r="AE561" s="80">
        <f>IF(AE417="-","-",AE417*INDEX('3c Mappings'!$C$8:$O$21,MATCH($C561,'3c Mappings'!$B$8:$B$21,0),MATCH($B561,'3c Mappings'!$C$7:$O$7,0)))</f>
        <v>0</v>
      </c>
      <c r="AF561" s="80">
        <f>IF(AF417="-","-",AF417*INDEX('3c Mappings'!$C$8:$O$21,MATCH($C561,'3c Mappings'!$B$8:$B$21,0),MATCH($B561,'3c Mappings'!$C$7:$O$7,0)))</f>
        <v>0</v>
      </c>
      <c r="AG561" s="80">
        <f>IF(AG417="-","-",AG417*INDEX('3c Mappings'!$C$8:$O$21,MATCH($C561,'3c Mappings'!$B$8:$B$21,0),MATCH($B561,'3c Mappings'!$C$7:$O$7,0)))</f>
        <v>0</v>
      </c>
      <c r="AH561" s="80" t="str">
        <f>IF(AH417="-","-",AH417*INDEX('3c Mappings'!$C$8:$O$21,MATCH($C561,'3c Mappings'!$B$8:$B$21,0),MATCH($B561,'3c Mappings'!$C$7:$O$7,0)))</f>
        <v>-</v>
      </c>
      <c r="AI561" s="80" t="str">
        <f>IF(AI417="-","-",AI417*INDEX('3c Mappings'!$C$8:$O$21,MATCH($C561,'3c Mappings'!$B$8:$B$21,0),MATCH($B561,'3c Mappings'!$C$7:$O$7,0)))</f>
        <v>-</v>
      </c>
      <c r="AJ561" s="80" t="str">
        <f>IF(AJ417="-","-",AJ417*INDEX('3c Mappings'!$C$8:$O$21,MATCH($C561,'3c Mappings'!$B$8:$B$21,0),MATCH($B561,'3c Mappings'!$C$7:$O$7,0)))</f>
        <v>-</v>
      </c>
      <c r="AK561" s="80" t="str">
        <f>IF(AK417="-","-",AK417*INDEX('3c Mappings'!$C$8:$O$21,MATCH($C561,'3c Mappings'!$B$8:$B$21,0),MATCH($B561,'3c Mappings'!$C$7:$O$7,0)))</f>
        <v>-</v>
      </c>
      <c r="AL561" s="80" t="str">
        <f>IF(AL417="-","-",AL417*INDEX('3c Mappings'!$C$8:$O$21,MATCH($C561,'3c Mappings'!$B$8:$B$21,0),MATCH($B561,'3c Mappings'!$C$7:$O$7,0)))</f>
        <v>-</v>
      </c>
      <c r="AM561" s="80" t="str">
        <f>IF(AM417="-","-",AM417*INDEX('3c Mappings'!$C$8:$O$21,MATCH($C561,'3c Mappings'!$B$8:$B$21,0),MATCH($B561,'3c Mappings'!$C$7:$O$7,0)))</f>
        <v>-</v>
      </c>
      <c r="AN561" s="80" t="str">
        <f>IF(AN417="-","-",AN417*INDEX('3c Mappings'!$C$8:$O$21,MATCH($C561,'3c Mappings'!$B$8:$B$21,0),MATCH($B561,'3c Mappings'!$C$7:$O$7,0)))</f>
        <v>-</v>
      </c>
      <c r="AO561" s="80" t="str">
        <f>IF(AO417="-","-",AO417*INDEX('3c Mappings'!$C$8:$O$21,MATCH($C561,'3c Mappings'!$B$8:$B$21,0),MATCH($B561,'3c Mappings'!$C$7:$O$7,0)))</f>
        <v>-</v>
      </c>
      <c r="AP561" s="80" t="str">
        <f>IF(AP417="-","-",AP417*INDEX('3c Mappings'!$C$8:$O$21,MATCH($C561,'3c Mappings'!$B$8:$B$21,0),MATCH($B561,'3c Mappings'!$C$7:$O$7,0)))</f>
        <v>-</v>
      </c>
      <c r="AQ561" s="80" t="str">
        <f>IF(AQ417="-","-",AQ417*INDEX('3c Mappings'!$C$8:$O$21,MATCH($C561,'3c Mappings'!$B$8:$B$21,0),MATCH($B561,'3c Mappings'!$C$7:$O$7,0)))</f>
        <v>-</v>
      </c>
      <c r="AR561" s="80" t="str">
        <f>IF(AR417="-","-",AR417*INDEX('3c Mappings'!$C$8:$O$21,MATCH($C561,'3c Mappings'!$B$8:$B$21,0),MATCH($B561,'3c Mappings'!$C$7:$O$7,0)))</f>
        <v>-</v>
      </c>
      <c r="AS561" s="80" t="str">
        <f>IF(AS417="-","-",AS417*INDEX('3c Mappings'!$C$8:$O$21,MATCH($C561,'3c Mappings'!$B$8:$B$21,0),MATCH($B561,'3c Mappings'!$C$7:$O$7,0)))</f>
        <v>-</v>
      </c>
      <c r="AT561" s="80" t="str">
        <f>IF(AT417="-","-",AT417*INDEX('3c Mappings'!$C$8:$O$21,MATCH($C561,'3c Mappings'!$B$8:$B$21,0),MATCH($B561,'3c Mappings'!$C$7:$O$7,0)))</f>
        <v>-</v>
      </c>
      <c r="AU561" s="80" t="str">
        <f>IF(AU417="-","-",AU417*INDEX('3c Mappings'!$C$8:$O$21,MATCH($C561,'3c Mappings'!$B$8:$B$21,0),MATCH($B561,'3c Mappings'!$C$7:$O$7,0)))</f>
        <v>-</v>
      </c>
      <c r="AV561" s="80" t="str">
        <f>IF(AV417="-","-",AV417*INDEX('3c Mappings'!$C$8:$O$21,MATCH($C561,'3c Mappings'!$B$8:$B$21,0),MATCH($B561,'3c Mappings'!$C$7:$O$7,0)))</f>
        <v>-</v>
      </c>
      <c r="AW561" s="80" t="str">
        <f>IF(AW417="-","-",AW417*INDEX('3c Mappings'!$C$8:$O$21,MATCH($C561,'3c Mappings'!$B$8:$B$21,0),MATCH($B561,'3c Mappings'!$C$7:$O$7,0)))</f>
        <v>-</v>
      </c>
      <c r="AX561" s="80" t="str">
        <f>IF(AX417="-","-",AX417*INDEX('3c Mappings'!$C$8:$O$21,MATCH($C561,'3c Mappings'!$B$8:$B$21,0),MATCH($B561,'3c Mappings'!$C$7:$O$7,0)))</f>
        <v>-</v>
      </c>
      <c r="AY561" s="80" t="str">
        <f>IF(AY417="-","-",AY417*INDEX('3c Mappings'!$C$8:$O$21,MATCH($C561,'3c Mappings'!$B$8:$B$21,0),MATCH($B561,'3c Mappings'!$C$7:$O$7,0)))</f>
        <v>-</v>
      </c>
      <c r="AZ561" s="80" t="str">
        <f>IF(AZ417="-","-",AZ417*INDEX('3c Mappings'!$C$8:$O$21,MATCH($C561,'3c Mappings'!$B$8:$B$21,0),MATCH($B561,'3c Mappings'!$C$7:$O$7,0)))</f>
        <v>-</v>
      </c>
      <c r="BA561" s="80" t="str">
        <f>IF(BA417="-","-",BA417*INDEX('3c Mappings'!$C$8:$O$21,MATCH($C561,'3c Mappings'!$B$8:$B$21,0),MATCH($B561,'3c Mappings'!$C$7:$O$7,0)))</f>
        <v>-</v>
      </c>
      <c r="BB561" s="80" t="str">
        <f>IF(BB417="-","-",BB417*INDEX('3c Mappings'!$C$8:$O$21,MATCH($C561,'3c Mappings'!$B$8:$B$21,0),MATCH($B561,'3c Mappings'!$C$7:$O$7,0)))</f>
        <v>-</v>
      </c>
    </row>
    <row r="562" spans="1:54" s="14" customFormat="1" ht="11.45">
      <c r="A562" s="10"/>
      <c r="B562" s="72" t="s">
        <v>204</v>
      </c>
      <c r="C562" s="150" t="s">
        <v>185</v>
      </c>
      <c r="D562" s="213"/>
      <c r="E562" s="29"/>
      <c r="F562" s="80"/>
      <c r="G562" s="80"/>
      <c r="H562" s="80"/>
      <c r="I562" s="80"/>
      <c r="J562" s="80"/>
      <c r="K562" s="80"/>
      <c r="L562" s="80"/>
      <c r="M562" s="80"/>
      <c r="N562" s="82"/>
      <c r="O562" s="80"/>
      <c r="P562" s="80"/>
      <c r="Q562" s="80"/>
      <c r="R562" s="80"/>
      <c r="S562" s="80"/>
      <c r="T562" s="80"/>
      <c r="U562" s="80"/>
      <c r="V562" s="80">
        <f>IF(V418="-","-",V418*INDEX('3c Mappings'!$C$8:$O$21,MATCH($C562,'3c Mappings'!$B$8:$B$21,0),MATCH($B562,'3c Mappings'!$C$7:$O$7,0)))</f>
        <v>0</v>
      </c>
      <c r="W562" s="80">
        <f>IF(W418="-","-",W418*INDEX('3c Mappings'!$C$8:$O$21,MATCH($C562,'3c Mappings'!$B$8:$B$21,0),MATCH($B562,'3c Mappings'!$C$7:$O$7,0)))</f>
        <v>0</v>
      </c>
      <c r="X562" s="80">
        <f>IF(X418="-","-",X418*INDEX('3c Mappings'!$C$8:$O$21,MATCH($C562,'3c Mappings'!$B$8:$B$21,0),MATCH($B562,'3c Mappings'!$C$7:$O$7,0)))</f>
        <v>0</v>
      </c>
      <c r="Y562" s="80">
        <f>IF(Y418="-","-",Y418*INDEX('3c Mappings'!$C$8:$O$21,MATCH($C562,'3c Mappings'!$B$8:$B$21,0),MATCH($B562,'3c Mappings'!$C$7:$O$7,0)))</f>
        <v>0</v>
      </c>
      <c r="Z562" s="80">
        <f>IF(Z418="-","-",Z418*INDEX('3c Mappings'!$C$8:$O$21,MATCH($C562,'3c Mappings'!$B$8:$B$21,0),MATCH($B562,'3c Mappings'!$C$7:$O$7,0)))</f>
        <v>0</v>
      </c>
      <c r="AA562" s="80">
        <f>IF(AA418="-","-",AA418*INDEX('3c Mappings'!$C$8:$O$21,MATCH($C562,'3c Mappings'!$B$8:$B$21,0),MATCH($B562,'3c Mappings'!$C$7:$O$7,0)))</f>
        <v>0</v>
      </c>
      <c r="AB562" s="80">
        <f>IF(AB418="-","-",AB418*INDEX('3c Mappings'!$C$8:$O$21,MATCH($C562,'3c Mappings'!$B$8:$B$21,0),MATCH($B562,'3c Mappings'!$C$7:$O$7,0)))</f>
        <v>0</v>
      </c>
      <c r="AC562" s="80">
        <f>IF(AC418="-","-",AC418*INDEX('3c Mappings'!$C$8:$O$21,MATCH($C562,'3c Mappings'!$B$8:$B$21,0),MATCH($B562,'3c Mappings'!$C$7:$O$7,0)))</f>
        <v>0</v>
      </c>
      <c r="AD562" s="80">
        <f>IF(AD418="-","-",AD418*INDEX('3c Mappings'!$C$8:$O$21,MATCH($C562,'3c Mappings'!$B$8:$B$21,0),MATCH($B562,'3c Mappings'!$C$7:$O$7,0)))</f>
        <v>0</v>
      </c>
      <c r="AE562" s="80">
        <f>IF(AE418="-","-",AE418*INDEX('3c Mappings'!$C$8:$O$21,MATCH($C562,'3c Mappings'!$B$8:$B$21,0),MATCH($B562,'3c Mappings'!$C$7:$O$7,0)))</f>
        <v>0</v>
      </c>
      <c r="AF562" s="80">
        <f>IF(AF418="-","-",AF418*INDEX('3c Mappings'!$C$8:$O$21,MATCH($C562,'3c Mappings'!$B$8:$B$21,0),MATCH($B562,'3c Mappings'!$C$7:$O$7,0)))</f>
        <v>0</v>
      </c>
      <c r="AG562" s="80">
        <f>IF(AG418="-","-",AG418*INDEX('3c Mappings'!$C$8:$O$21,MATCH($C562,'3c Mappings'!$B$8:$B$21,0),MATCH($B562,'3c Mappings'!$C$7:$O$7,0)))</f>
        <v>0</v>
      </c>
      <c r="AH562" s="80" t="str">
        <f>IF(AH418="-","-",AH418*INDEX('3c Mappings'!$C$8:$O$21,MATCH($C562,'3c Mappings'!$B$8:$B$21,0),MATCH($B562,'3c Mappings'!$C$7:$O$7,0)))</f>
        <v>-</v>
      </c>
      <c r="AI562" s="80" t="str">
        <f>IF(AI418="-","-",AI418*INDEX('3c Mappings'!$C$8:$O$21,MATCH($C562,'3c Mappings'!$B$8:$B$21,0),MATCH($B562,'3c Mappings'!$C$7:$O$7,0)))</f>
        <v>-</v>
      </c>
      <c r="AJ562" s="80" t="str">
        <f>IF(AJ418="-","-",AJ418*INDEX('3c Mappings'!$C$8:$O$21,MATCH($C562,'3c Mappings'!$B$8:$B$21,0),MATCH($B562,'3c Mappings'!$C$7:$O$7,0)))</f>
        <v>-</v>
      </c>
      <c r="AK562" s="80" t="str">
        <f>IF(AK418="-","-",AK418*INDEX('3c Mappings'!$C$8:$O$21,MATCH($C562,'3c Mappings'!$B$8:$B$21,0),MATCH($B562,'3c Mappings'!$C$7:$O$7,0)))</f>
        <v>-</v>
      </c>
      <c r="AL562" s="80" t="str">
        <f>IF(AL418="-","-",AL418*INDEX('3c Mappings'!$C$8:$O$21,MATCH($C562,'3c Mappings'!$B$8:$B$21,0),MATCH($B562,'3c Mappings'!$C$7:$O$7,0)))</f>
        <v>-</v>
      </c>
      <c r="AM562" s="80" t="str">
        <f>IF(AM418="-","-",AM418*INDEX('3c Mappings'!$C$8:$O$21,MATCH($C562,'3c Mappings'!$B$8:$B$21,0),MATCH($B562,'3c Mappings'!$C$7:$O$7,0)))</f>
        <v>-</v>
      </c>
      <c r="AN562" s="80" t="str">
        <f>IF(AN418="-","-",AN418*INDEX('3c Mappings'!$C$8:$O$21,MATCH($C562,'3c Mappings'!$B$8:$B$21,0),MATCH($B562,'3c Mappings'!$C$7:$O$7,0)))</f>
        <v>-</v>
      </c>
      <c r="AO562" s="80" t="str">
        <f>IF(AO418="-","-",AO418*INDEX('3c Mappings'!$C$8:$O$21,MATCH($C562,'3c Mappings'!$B$8:$B$21,0),MATCH($B562,'3c Mappings'!$C$7:$O$7,0)))</f>
        <v>-</v>
      </c>
      <c r="AP562" s="80" t="str">
        <f>IF(AP418="-","-",AP418*INDEX('3c Mappings'!$C$8:$O$21,MATCH($C562,'3c Mappings'!$B$8:$B$21,0),MATCH($B562,'3c Mappings'!$C$7:$O$7,0)))</f>
        <v>-</v>
      </c>
      <c r="AQ562" s="80" t="str">
        <f>IF(AQ418="-","-",AQ418*INDEX('3c Mappings'!$C$8:$O$21,MATCH($C562,'3c Mappings'!$B$8:$B$21,0),MATCH($B562,'3c Mappings'!$C$7:$O$7,0)))</f>
        <v>-</v>
      </c>
      <c r="AR562" s="80" t="str">
        <f>IF(AR418="-","-",AR418*INDEX('3c Mappings'!$C$8:$O$21,MATCH($C562,'3c Mappings'!$B$8:$B$21,0),MATCH($B562,'3c Mappings'!$C$7:$O$7,0)))</f>
        <v>-</v>
      </c>
      <c r="AS562" s="80" t="str">
        <f>IF(AS418="-","-",AS418*INDEX('3c Mappings'!$C$8:$O$21,MATCH($C562,'3c Mappings'!$B$8:$B$21,0),MATCH($B562,'3c Mappings'!$C$7:$O$7,0)))</f>
        <v>-</v>
      </c>
      <c r="AT562" s="80" t="str">
        <f>IF(AT418="-","-",AT418*INDEX('3c Mappings'!$C$8:$O$21,MATCH($C562,'3c Mappings'!$B$8:$B$21,0),MATCH($B562,'3c Mappings'!$C$7:$O$7,0)))</f>
        <v>-</v>
      </c>
      <c r="AU562" s="80" t="str">
        <f>IF(AU418="-","-",AU418*INDEX('3c Mappings'!$C$8:$O$21,MATCH($C562,'3c Mappings'!$B$8:$B$21,0),MATCH($B562,'3c Mappings'!$C$7:$O$7,0)))</f>
        <v>-</v>
      </c>
      <c r="AV562" s="80" t="str">
        <f>IF(AV418="-","-",AV418*INDEX('3c Mappings'!$C$8:$O$21,MATCH($C562,'3c Mappings'!$B$8:$B$21,0),MATCH($B562,'3c Mappings'!$C$7:$O$7,0)))</f>
        <v>-</v>
      </c>
      <c r="AW562" s="80" t="str">
        <f>IF(AW418="-","-",AW418*INDEX('3c Mappings'!$C$8:$O$21,MATCH($C562,'3c Mappings'!$B$8:$B$21,0),MATCH($B562,'3c Mappings'!$C$7:$O$7,0)))</f>
        <v>-</v>
      </c>
      <c r="AX562" s="80" t="str">
        <f>IF(AX418="-","-",AX418*INDEX('3c Mappings'!$C$8:$O$21,MATCH($C562,'3c Mappings'!$B$8:$B$21,0),MATCH($B562,'3c Mappings'!$C$7:$O$7,0)))</f>
        <v>-</v>
      </c>
      <c r="AY562" s="80" t="str">
        <f>IF(AY418="-","-",AY418*INDEX('3c Mappings'!$C$8:$O$21,MATCH($C562,'3c Mappings'!$B$8:$B$21,0),MATCH($B562,'3c Mappings'!$C$7:$O$7,0)))</f>
        <v>-</v>
      </c>
      <c r="AZ562" s="80" t="str">
        <f>IF(AZ418="-","-",AZ418*INDEX('3c Mappings'!$C$8:$O$21,MATCH($C562,'3c Mappings'!$B$8:$B$21,0),MATCH($B562,'3c Mappings'!$C$7:$O$7,0)))</f>
        <v>-</v>
      </c>
      <c r="BA562" s="80" t="str">
        <f>IF(BA418="-","-",BA418*INDEX('3c Mappings'!$C$8:$O$21,MATCH($C562,'3c Mappings'!$B$8:$B$21,0),MATCH($B562,'3c Mappings'!$C$7:$O$7,0)))</f>
        <v>-</v>
      </c>
      <c r="BB562" s="80" t="str">
        <f>IF(BB418="-","-",BB418*INDEX('3c Mappings'!$C$8:$O$21,MATCH($C562,'3c Mappings'!$B$8:$B$21,0),MATCH($B562,'3c Mappings'!$C$7:$O$7,0)))</f>
        <v>-</v>
      </c>
    </row>
    <row r="563" spans="1:54" s="14" customFormat="1" ht="11.45">
      <c r="A563" s="10"/>
      <c r="B563" s="72" t="s">
        <v>205</v>
      </c>
      <c r="C563" s="150" t="s">
        <v>185</v>
      </c>
      <c r="D563" s="213"/>
      <c r="E563" s="29"/>
      <c r="F563" s="80"/>
      <c r="G563" s="80"/>
      <c r="H563" s="80"/>
      <c r="I563" s="80"/>
      <c r="J563" s="80"/>
      <c r="K563" s="80"/>
      <c r="L563" s="80"/>
      <c r="M563" s="80"/>
      <c r="N563" s="82"/>
      <c r="O563" s="80"/>
      <c r="P563" s="80"/>
      <c r="Q563" s="80"/>
      <c r="R563" s="80"/>
      <c r="S563" s="80"/>
      <c r="T563" s="80"/>
      <c r="U563" s="80"/>
      <c r="V563" s="80">
        <f>IF(V419="-","-",V419*INDEX('3c Mappings'!$C$8:$O$21,MATCH($C563,'3c Mappings'!$B$8:$B$21,0),MATCH($B563,'3c Mappings'!$C$7:$O$7,0)))</f>
        <v>0</v>
      </c>
      <c r="W563" s="80">
        <f>IF(W419="-","-",W419*INDEX('3c Mappings'!$C$8:$O$21,MATCH($C563,'3c Mappings'!$B$8:$B$21,0),MATCH($B563,'3c Mappings'!$C$7:$O$7,0)))</f>
        <v>0</v>
      </c>
      <c r="X563" s="80">
        <f>IF(X419="-","-",X419*INDEX('3c Mappings'!$C$8:$O$21,MATCH($C563,'3c Mappings'!$B$8:$B$21,0),MATCH($B563,'3c Mappings'!$C$7:$O$7,0)))</f>
        <v>0</v>
      </c>
      <c r="Y563" s="80">
        <f>IF(Y419="-","-",Y419*INDEX('3c Mappings'!$C$8:$O$21,MATCH($C563,'3c Mappings'!$B$8:$B$21,0),MATCH($B563,'3c Mappings'!$C$7:$O$7,0)))</f>
        <v>0</v>
      </c>
      <c r="Z563" s="80">
        <f>IF(Z419="-","-",Z419*INDEX('3c Mappings'!$C$8:$O$21,MATCH($C563,'3c Mappings'!$B$8:$B$21,0),MATCH($B563,'3c Mappings'!$C$7:$O$7,0)))</f>
        <v>0</v>
      </c>
      <c r="AA563" s="80">
        <f>IF(AA419="-","-",AA419*INDEX('3c Mappings'!$C$8:$O$21,MATCH($C563,'3c Mappings'!$B$8:$B$21,0),MATCH($B563,'3c Mappings'!$C$7:$O$7,0)))</f>
        <v>0</v>
      </c>
      <c r="AB563" s="80">
        <f>IF(AB419="-","-",AB419*INDEX('3c Mappings'!$C$8:$O$21,MATCH($C563,'3c Mappings'!$B$8:$B$21,0),MATCH($B563,'3c Mappings'!$C$7:$O$7,0)))</f>
        <v>0</v>
      </c>
      <c r="AC563" s="80">
        <f>IF(AC419="-","-",AC419*INDEX('3c Mappings'!$C$8:$O$21,MATCH($C563,'3c Mappings'!$B$8:$B$21,0),MATCH($B563,'3c Mappings'!$C$7:$O$7,0)))</f>
        <v>0</v>
      </c>
      <c r="AD563" s="80">
        <f>IF(AD419="-","-",AD419*INDEX('3c Mappings'!$C$8:$O$21,MATCH($C563,'3c Mappings'!$B$8:$B$21,0),MATCH($B563,'3c Mappings'!$C$7:$O$7,0)))</f>
        <v>0</v>
      </c>
      <c r="AE563" s="80">
        <f>IF(AE419="-","-",AE419*INDEX('3c Mappings'!$C$8:$O$21,MATCH($C563,'3c Mappings'!$B$8:$B$21,0),MATCH($B563,'3c Mappings'!$C$7:$O$7,0)))</f>
        <v>0</v>
      </c>
      <c r="AF563" s="80">
        <f>IF(AF419="-","-",AF419*INDEX('3c Mappings'!$C$8:$O$21,MATCH($C563,'3c Mappings'!$B$8:$B$21,0),MATCH($B563,'3c Mappings'!$C$7:$O$7,0)))</f>
        <v>0</v>
      </c>
      <c r="AG563" s="80">
        <f>IF(AG419="-","-",AG419*INDEX('3c Mappings'!$C$8:$O$21,MATCH($C563,'3c Mappings'!$B$8:$B$21,0),MATCH($B563,'3c Mappings'!$C$7:$O$7,0)))</f>
        <v>0</v>
      </c>
      <c r="AH563" s="80" t="str">
        <f>IF(AH419="-","-",AH419*INDEX('3c Mappings'!$C$8:$O$21,MATCH($C563,'3c Mappings'!$B$8:$B$21,0),MATCH($B563,'3c Mappings'!$C$7:$O$7,0)))</f>
        <v>-</v>
      </c>
      <c r="AI563" s="80" t="str">
        <f>IF(AI419="-","-",AI419*INDEX('3c Mappings'!$C$8:$O$21,MATCH($C563,'3c Mappings'!$B$8:$B$21,0),MATCH($B563,'3c Mappings'!$C$7:$O$7,0)))</f>
        <v>-</v>
      </c>
      <c r="AJ563" s="80" t="str">
        <f>IF(AJ419="-","-",AJ419*INDEX('3c Mappings'!$C$8:$O$21,MATCH($C563,'3c Mappings'!$B$8:$B$21,0),MATCH($B563,'3c Mappings'!$C$7:$O$7,0)))</f>
        <v>-</v>
      </c>
      <c r="AK563" s="80" t="str">
        <f>IF(AK419="-","-",AK419*INDEX('3c Mappings'!$C$8:$O$21,MATCH($C563,'3c Mappings'!$B$8:$B$21,0),MATCH($B563,'3c Mappings'!$C$7:$O$7,0)))</f>
        <v>-</v>
      </c>
      <c r="AL563" s="80" t="str">
        <f>IF(AL419="-","-",AL419*INDEX('3c Mappings'!$C$8:$O$21,MATCH($C563,'3c Mappings'!$B$8:$B$21,0),MATCH($B563,'3c Mappings'!$C$7:$O$7,0)))</f>
        <v>-</v>
      </c>
      <c r="AM563" s="80" t="str">
        <f>IF(AM419="-","-",AM419*INDEX('3c Mappings'!$C$8:$O$21,MATCH($C563,'3c Mappings'!$B$8:$B$21,0),MATCH($B563,'3c Mappings'!$C$7:$O$7,0)))</f>
        <v>-</v>
      </c>
      <c r="AN563" s="80" t="str">
        <f>IF(AN419="-","-",AN419*INDEX('3c Mappings'!$C$8:$O$21,MATCH($C563,'3c Mappings'!$B$8:$B$21,0),MATCH($B563,'3c Mappings'!$C$7:$O$7,0)))</f>
        <v>-</v>
      </c>
      <c r="AO563" s="80" t="str">
        <f>IF(AO419="-","-",AO419*INDEX('3c Mappings'!$C$8:$O$21,MATCH($C563,'3c Mappings'!$B$8:$B$21,0),MATCH($B563,'3c Mappings'!$C$7:$O$7,0)))</f>
        <v>-</v>
      </c>
      <c r="AP563" s="80" t="str">
        <f>IF(AP419="-","-",AP419*INDEX('3c Mappings'!$C$8:$O$21,MATCH($C563,'3c Mappings'!$B$8:$B$21,0),MATCH($B563,'3c Mappings'!$C$7:$O$7,0)))</f>
        <v>-</v>
      </c>
      <c r="AQ563" s="80" t="str">
        <f>IF(AQ419="-","-",AQ419*INDEX('3c Mappings'!$C$8:$O$21,MATCH($C563,'3c Mappings'!$B$8:$B$21,0),MATCH($B563,'3c Mappings'!$C$7:$O$7,0)))</f>
        <v>-</v>
      </c>
      <c r="AR563" s="80" t="str">
        <f>IF(AR419="-","-",AR419*INDEX('3c Mappings'!$C$8:$O$21,MATCH($C563,'3c Mappings'!$B$8:$B$21,0),MATCH($B563,'3c Mappings'!$C$7:$O$7,0)))</f>
        <v>-</v>
      </c>
      <c r="AS563" s="80" t="str">
        <f>IF(AS419="-","-",AS419*INDEX('3c Mappings'!$C$8:$O$21,MATCH($C563,'3c Mappings'!$B$8:$B$21,0),MATCH($B563,'3c Mappings'!$C$7:$O$7,0)))</f>
        <v>-</v>
      </c>
      <c r="AT563" s="80" t="str">
        <f>IF(AT419="-","-",AT419*INDEX('3c Mappings'!$C$8:$O$21,MATCH($C563,'3c Mappings'!$B$8:$B$21,0),MATCH($B563,'3c Mappings'!$C$7:$O$7,0)))</f>
        <v>-</v>
      </c>
      <c r="AU563" s="80" t="str">
        <f>IF(AU419="-","-",AU419*INDEX('3c Mappings'!$C$8:$O$21,MATCH($C563,'3c Mappings'!$B$8:$B$21,0),MATCH($B563,'3c Mappings'!$C$7:$O$7,0)))</f>
        <v>-</v>
      </c>
      <c r="AV563" s="80" t="str">
        <f>IF(AV419="-","-",AV419*INDEX('3c Mappings'!$C$8:$O$21,MATCH($C563,'3c Mappings'!$B$8:$B$21,0),MATCH($B563,'3c Mappings'!$C$7:$O$7,0)))</f>
        <v>-</v>
      </c>
      <c r="AW563" s="80" t="str">
        <f>IF(AW419="-","-",AW419*INDEX('3c Mappings'!$C$8:$O$21,MATCH($C563,'3c Mappings'!$B$8:$B$21,0),MATCH($B563,'3c Mappings'!$C$7:$O$7,0)))</f>
        <v>-</v>
      </c>
      <c r="AX563" s="80" t="str">
        <f>IF(AX419="-","-",AX419*INDEX('3c Mappings'!$C$8:$O$21,MATCH($C563,'3c Mappings'!$B$8:$B$21,0),MATCH($B563,'3c Mappings'!$C$7:$O$7,0)))</f>
        <v>-</v>
      </c>
      <c r="AY563" s="80" t="str">
        <f>IF(AY419="-","-",AY419*INDEX('3c Mappings'!$C$8:$O$21,MATCH($C563,'3c Mappings'!$B$8:$B$21,0),MATCH($B563,'3c Mappings'!$C$7:$O$7,0)))</f>
        <v>-</v>
      </c>
      <c r="AZ563" s="80" t="str">
        <f>IF(AZ419="-","-",AZ419*INDEX('3c Mappings'!$C$8:$O$21,MATCH($C563,'3c Mappings'!$B$8:$B$21,0),MATCH($B563,'3c Mappings'!$C$7:$O$7,0)))</f>
        <v>-</v>
      </c>
      <c r="BA563" s="80" t="str">
        <f>IF(BA419="-","-",BA419*INDEX('3c Mappings'!$C$8:$O$21,MATCH($C563,'3c Mappings'!$B$8:$B$21,0),MATCH($B563,'3c Mappings'!$C$7:$O$7,0)))</f>
        <v>-</v>
      </c>
      <c r="BB563" s="80" t="str">
        <f>IF(BB419="-","-",BB419*INDEX('3c Mappings'!$C$8:$O$21,MATCH($C563,'3c Mappings'!$B$8:$B$21,0),MATCH($B563,'3c Mappings'!$C$7:$O$7,0)))</f>
        <v>-</v>
      </c>
    </row>
    <row r="564" spans="1:54" s="14" customFormat="1" ht="11.45">
      <c r="A564" s="10"/>
      <c r="B564" s="72" t="s">
        <v>206</v>
      </c>
      <c r="C564" s="150" t="s">
        <v>185</v>
      </c>
      <c r="D564" s="213"/>
      <c r="E564" s="29"/>
      <c r="F564" s="80"/>
      <c r="G564" s="80"/>
      <c r="H564" s="80"/>
      <c r="I564" s="80"/>
      <c r="J564" s="80"/>
      <c r="K564" s="80"/>
      <c r="L564" s="80"/>
      <c r="M564" s="80"/>
      <c r="N564" s="82"/>
      <c r="O564" s="80"/>
      <c r="P564" s="80"/>
      <c r="Q564" s="80"/>
      <c r="R564" s="80"/>
      <c r="S564" s="80"/>
      <c r="T564" s="80"/>
      <c r="U564" s="80"/>
      <c r="V564" s="80">
        <f>IF(V420="-","-",V420*INDEX('3c Mappings'!$C$8:$O$21,MATCH($C564,'3c Mappings'!$B$8:$B$21,0),MATCH($B564,'3c Mappings'!$C$7:$O$7,0)))</f>
        <v>0</v>
      </c>
      <c r="W564" s="80">
        <f>IF(W420="-","-",W420*INDEX('3c Mappings'!$C$8:$O$21,MATCH($C564,'3c Mappings'!$B$8:$B$21,0),MATCH($B564,'3c Mappings'!$C$7:$O$7,0)))</f>
        <v>0</v>
      </c>
      <c r="X564" s="80">
        <f>IF(X420="-","-",X420*INDEX('3c Mappings'!$C$8:$O$21,MATCH($C564,'3c Mappings'!$B$8:$B$21,0),MATCH($B564,'3c Mappings'!$C$7:$O$7,0)))</f>
        <v>0</v>
      </c>
      <c r="Y564" s="80">
        <f>IF(Y420="-","-",Y420*INDEX('3c Mappings'!$C$8:$O$21,MATCH($C564,'3c Mappings'!$B$8:$B$21,0),MATCH($B564,'3c Mappings'!$C$7:$O$7,0)))</f>
        <v>0</v>
      </c>
      <c r="Z564" s="80">
        <f>IF(Z420="-","-",Z420*INDEX('3c Mappings'!$C$8:$O$21,MATCH($C564,'3c Mappings'!$B$8:$B$21,0),MATCH($B564,'3c Mappings'!$C$7:$O$7,0)))</f>
        <v>0</v>
      </c>
      <c r="AA564" s="80">
        <f>IF(AA420="-","-",AA420*INDEX('3c Mappings'!$C$8:$O$21,MATCH($C564,'3c Mappings'!$B$8:$B$21,0),MATCH($B564,'3c Mappings'!$C$7:$O$7,0)))</f>
        <v>0</v>
      </c>
      <c r="AB564" s="80">
        <f>IF(AB420="-","-",AB420*INDEX('3c Mappings'!$C$8:$O$21,MATCH($C564,'3c Mappings'!$B$8:$B$21,0),MATCH($B564,'3c Mappings'!$C$7:$O$7,0)))</f>
        <v>0</v>
      </c>
      <c r="AC564" s="80">
        <f>IF(AC420="-","-",AC420*INDEX('3c Mappings'!$C$8:$O$21,MATCH($C564,'3c Mappings'!$B$8:$B$21,0),MATCH($B564,'3c Mappings'!$C$7:$O$7,0)))</f>
        <v>0</v>
      </c>
      <c r="AD564" s="80">
        <f>IF(AD420="-","-",AD420*INDEX('3c Mappings'!$C$8:$O$21,MATCH($C564,'3c Mappings'!$B$8:$B$21,0),MATCH($B564,'3c Mappings'!$C$7:$O$7,0)))</f>
        <v>0</v>
      </c>
      <c r="AE564" s="80">
        <f>IF(AE420="-","-",AE420*INDEX('3c Mappings'!$C$8:$O$21,MATCH($C564,'3c Mappings'!$B$8:$B$21,0),MATCH($B564,'3c Mappings'!$C$7:$O$7,0)))</f>
        <v>0</v>
      </c>
      <c r="AF564" s="80">
        <f>IF(AF420="-","-",AF420*INDEX('3c Mappings'!$C$8:$O$21,MATCH($C564,'3c Mappings'!$B$8:$B$21,0),MATCH($B564,'3c Mappings'!$C$7:$O$7,0)))</f>
        <v>0</v>
      </c>
      <c r="AG564" s="80">
        <f>IF(AG420="-","-",AG420*INDEX('3c Mappings'!$C$8:$O$21,MATCH($C564,'3c Mappings'!$B$8:$B$21,0),MATCH($B564,'3c Mappings'!$C$7:$O$7,0)))</f>
        <v>0</v>
      </c>
      <c r="AH564" s="80" t="str">
        <f>IF(AH420="-","-",AH420*INDEX('3c Mappings'!$C$8:$O$21,MATCH($C564,'3c Mappings'!$B$8:$B$21,0),MATCH($B564,'3c Mappings'!$C$7:$O$7,0)))</f>
        <v>-</v>
      </c>
      <c r="AI564" s="80" t="str">
        <f>IF(AI420="-","-",AI420*INDEX('3c Mappings'!$C$8:$O$21,MATCH($C564,'3c Mappings'!$B$8:$B$21,0),MATCH($B564,'3c Mappings'!$C$7:$O$7,0)))</f>
        <v>-</v>
      </c>
      <c r="AJ564" s="80" t="str">
        <f>IF(AJ420="-","-",AJ420*INDEX('3c Mappings'!$C$8:$O$21,MATCH($C564,'3c Mappings'!$B$8:$B$21,0),MATCH($B564,'3c Mappings'!$C$7:$O$7,0)))</f>
        <v>-</v>
      </c>
      <c r="AK564" s="80" t="str">
        <f>IF(AK420="-","-",AK420*INDEX('3c Mappings'!$C$8:$O$21,MATCH($C564,'3c Mappings'!$B$8:$B$21,0),MATCH($B564,'3c Mappings'!$C$7:$O$7,0)))</f>
        <v>-</v>
      </c>
      <c r="AL564" s="80" t="str">
        <f>IF(AL420="-","-",AL420*INDEX('3c Mappings'!$C$8:$O$21,MATCH($C564,'3c Mappings'!$B$8:$B$21,0),MATCH($B564,'3c Mappings'!$C$7:$O$7,0)))</f>
        <v>-</v>
      </c>
      <c r="AM564" s="80" t="str">
        <f>IF(AM420="-","-",AM420*INDEX('3c Mappings'!$C$8:$O$21,MATCH($C564,'3c Mappings'!$B$8:$B$21,0),MATCH($B564,'3c Mappings'!$C$7:$O$7,0)))</f>
        <v>-</v>
      </c>
      <c r="AN564" s="80" t="str">
        <f>IF(AN420="-","-",AN420*INDEX('3c Mappings'!$C$8:$O$21,MATCH($C564,'3c Mappings'!$B$8:$B$21,0),MATCH($B564,'3c Mappings'!$C$7:$O$7,0)))</f>
        <v>-</v>
      </c>
      <c r="AO564" s="80" t="str">
        <f>IF(AO420="-","-",AO420*INDEX('3c Mappings'!$C$8:$O$21,MATCH($C564,'3c Mappings'!$B$8:$B$21,0),MATCH($B564,'3c Mappings'!$C$7:$O$7,0)))</f>
        <v>-</v>
      </c>
      <c r="AP564" s="80" t="str">
        <f>IF(AP420="-","-",AP420*INDEX('3c Mappings'!$C$8:$O$21,MATCH($C564,'3c Mappings'!$B$8:$B$21,0),MATCH($B564,'3c Mappings'!$C$7:$O$7,0)))</f>
        <v>-</v>
      </c>
      <c r="AQ564" s="80" t="str">
        <f>IF(AQ420="-","-",AQ420*INDEX('3c Mappings'!$C$8:$O$21,MATCH($C564,'3c Mappings'!$B$8:$B$21,0),MATCH($B564,'3c Mappings'!$C$7:$O$7,0)))</f>
        <v>-</v>
      </c>
      <c r="AR564" s="80" t="str">
        <f>IF(AR420="-","-",AR420*INDEX('3c Mappings'!$C$8:$O$21,MATCH($C564,'3c Mappings'!$B$8:$B$21,0),MATCH($B564,'3c Mappings'!$C$7:$O$7,0)))</f>
        <v>-</v>
      </c>
      <c r="AS564" s="80" t="str">
        <f>IF(AS420="-","-",AS420*INDEX('3c Mappings'!$C$8:$O$21,MATCH($C564,'3c Mappings'!$B$8:$B$21,0),MATCH($B564,'3c Mappings'!$C$7:$O$7,0)))</f>
        <v>-</v>
      </c>
      <c r="AT564" s="80" t="str">
        <f>IF(AT420="-","-",AT420*INDEX('3c Mappings'!$C$8:$O$21,MATCH($C564,'3c Mappings'!$B$8:$B$21,0),MATCH($B564,'3c Mappings'!$C$7:$O$7,0)))</f>
        <v>-</v>
      </c>
      <c r="AU564" s="80" t="str">
        <f>IF(AU420="-","-",AU420*INDEX('3c Mappings'!$C$8:$O$21,MATCH($C564,'3c Mappings'!$B$8:$B$21,0),MATCH($B564,'3c Mappings'!$C$7:$O$7,0)))</f>
        <v>-</v>
      </c>
      <c r="AV564" s="80" t="str">
        <f>IF(AV420="-","-",AV420*INDEX('3c Mappings'!$C$8:$O$21,MATCH($C564,'3c Mappings'!$B$8:$B$21,0),MATCH($B564,'3c Mappings'!$C$7:$O$7,0)))</f>
        <v>-</v>
      </c>
      <c r="AW564" s="80" t="str">
        <f>IF(AW420="-","-",AW420*INDEX('3c Mappings'!$C$8:$O$21,MATCH($C564,'3c Mappings'!$B$8:$B$21,0),MATCH($B564,'3c Mappings'!$C$7:$O$7,0)))</f>
        <v>-</v>
      </c>
      <c r="AX564" s="80" t="str">
        <f>IF(AX420="-","-",AX420*INDEX('3c Mappings'!$C$8:$O$21,MATCH($C564,'3c Mappings'!$B$8:$B$21,0),MATCH($B564,'3c Mappings'!$C$7:$O$7,0)))</f>
        <v>-</v>
      </c>
      <c r="AY564" s="80" t="str">
        <f>IF(AY420="-","-",AY420*INDEX('3c Mappings'!$C$8:$O$21,MATCH($C564,'3c Mappings'!$B$8:$B$21,0),MATCH($B564,'3c Mappings'!$C$7:$O$7,0)))</f>
        <v>-</v>
      </c>
      <c r="AZ564" s="80" t="str">
        <f>IF(AZ420="-","-",AZ420*INDEX('3c Mappings'!$C$8:$O$21,MATCH($C564,'3c Mappings'!$B$8:$B$21,0),MATCH($B564,'3c Mappings'!$C$7:$O$7,0)))</f>
        <v>-</v>
      </c>
      <c r="BA564" s="80" t="str">
        <f>IF(BA420="-","-",BA420*INDEX('3c Mappings'!$C$8:$O$21,MATCH($C564,'3c Mappings'!$B$8:$B$21,0),MATCH($B564,'3c Mappings'!$C$7:$O$7,0)))</f>
        <v>-</v>
      </c>
      <c r="BB564" s="80" t="str">
        <f>IF(BB420="-","-",BB420*INDEX('3c Mappings'!$C$8:$O$21,MATCH($C564,'3c Mappings'!$B$8:$B$21,0),MATCH($B564,'3c Mappings'!$C$7:$O$7,0)))</f>
        <v>-</v>
      </c>
    </row>
    <row r="565" spans="1:54" s="14" customFormat="1" ht="11.45">
      <c r="A565" s="10"/>
      <c r="B565" s="72" t="s">
        <v>207</v>
      </c>
      <c r="C565" s="150" t="s">
        <v>185</v>
      </c>
      <c r="D565" s="213"/>
      <c r="E565" s="29"/>
      <c r="F565" s="80"/>
      <c r="G565" s="80"/>
      <c r="H565" s="80"/>
      <c r="I565" s="80"/>
      <c r="J565" s="80"/>
      <c r="K565" s="80"/>
      <c r="L565" s="80"/>
      <c r="M565" s="80"/>
      <c r="N565" s="82"/>
      <c r="O565" s="80"/>
      <c r="P565" s="80"/>
      <c r="Q565" s="80"/>
      <c r="R565" s="80"/>
      <c r="S565" s="80"/>
      <c r="T565" s="80"/>
      <c r="U565" s="80"/>
      <c r="V565" s="80">
        <f>IF(V421="-","-",V421*INDEX('3c Mappings'!$C$8:$O$21,MATCH($C565,'3c Mappings'!$B$8:$B$21,0),MATCH($B565,'3c Mappings'!$C$7:$O$7,0)))</f>
        <v>0</v>
      </c>
      <c r="W565" s="80">
        <f>IF(W421="-","-",W421*INDEX('3c Mappings'!$C$8:$O$21,MATCH($C565,'3c Mappings'!$B$8:$B$21,0),MATCH($B565,'3c Mappings'!$C$7:$O$7,0)))</f>
        <v>0</v>
      </c>
      <c r="X565" s="80">
        <f>IF(X421="-","-",X421*INDEX('3c Mappings'!$C$8:$O$21,MATCH($C565,'3c Mappings'!$B$8:$B$21,0),MATCH($B565,'3c Mappings'!$C$7:$O$7,0)))</f>
        <v>0</v>
      </c>
      <c r="Y565" s="80">
        <f>IF(Y421="-","-",Y421*INDEX('3c Mappings'!$C$8:$O$21,MATCH($C565,'3c Mappings'!$B$8:$B$21,0),MATCH($B565,'3c Mappings'!$C$7:$O$7,0)))</f>
        <v>0</v>
      </c>
      <c r="Z565" s="80">
        <f>IF(Z421="-","-",Z421*INDEX('3c Mappings'!$C$8:$O$21,MATCH($C565,'3c Mappings'!$B$8:$B$21,0),MATCH($B565,'3c Mappings'!$C$7:$O$7,0)))</f>
        <v>0</v>
      </c>
      <c r="AA565" s="80">
        <f>IF(AA421="-","-",AA421*INDEX('3c Mappings'!$C$8:$O$21,MATCH($C565,'3c Mappings'!$B$8:$B$21,0),MATCH($B565,'3c Mappings'!$C$7:$O$7,0)))</f>
        <v>0</v>
      </c>
      <c r="AB565" s="80">
        <f>IF(AB421="-","-",AB421*INDEX('3c Mappings'!$C$8:$O$21,MATCH($C565,'3c Mappings'!$B$8:$B$21,0),MATCH($B565,'3c Mappings'!$C$7:$O$7,0)))</f>
        <v>0</v>
      </c>
      <c r="AC565" s="80">
        <f>IF(AC421="-","-",AC421*INDEX('3c Mappings'!$C$8:$O$21,MATCH($C565,'3c Mappings'!$B$8:$B$21,0),MATCH($B565,'3c Mappings'!$C$7:$O$7,0)))</f>
        <v>0</v>
      </c>
      <c r="AD565" s="80">
        <f>IF(AD421="-","-",AD421*INDEX('3c Mappings'!$C$8:$O$21,MATCH($C565,'3c Mappings'!$B$8:$B$21,0),MATCH($B565,'3c Mappings'!$C$7:$O$7,0)))</f>
        <v>0</v>
      </c>
      <c r="AE565" s="80">
        <f>IF(AE421="-","-",AE421*INDEX('3c Mappings'!$C$8:$O$21,MATCH($C565,'3c Mappings'!$B$8:$B$21,0),MATCH($B565,'3c Mappings'!$C$7:$O$7,0)))</f>
        <v>0</v>
      </c>
      <c r="AF565" s="80">
        <f>IF(AF421="-","-",AF421*INDEX('3c Mappings'!$C$8:$O$21,MATCH($C565,'3c Mappings'!$B$8:$B$21,0),MATCH($B565,'3c Mappings'!$C$7:$O$7,0)))</f>
        <v>0</v>
      </c>
      <c r="AG565" s="80">
        <f>IF(AG421="-","-",AG421*INDEX('3c Mappings'!$C$8:$O$21,MATCH($C565,'3c Mappings'!$B$8:$B$21,0),MATCH($B565,'3c Mappings'!$C$7:$O$7,0)))</f>
        <v>0</v>
      </c>
      <c r="AH565" s="80" t="str">
        <f>IF(AH421="-","-",AH421*INDEX('3c Mappings'!$C$8:$O$21,MATCH($C565,'3c Mappings'!$B$8:$B$21,0),MATCH($B565,'3c Mappings'!$C$7:$O$7,0)))</f>
        <v>-</v>
      </c>
      <c r="AI565" s="80" t="str">
        <f>IF(AI421="-","-",AI421*INDEX('3c Mappings'!$C$8:$O$21,MATCH($C565,'3c Mappings'!$B$8:$B$21,0),MATCH($B565,'3c Mappings'!$C$7:$O$7,0)))</f>
        <v>-</v>
      </c>
      <c r="AJ565" s="80" t="str">
        <f>IF(AJ421="-","-",AJ421*INDEX('3c Mappings'!$C$8:$O$21,MATCH($C565,'3c Mappings'!$B$8:$B$21,0),MATCH($B565,'3c Mappings'!$C$7:$O$7,0)))</f>
        <v>-</v>
      </c>
      <c r="AK565" s="80" t="str">
        <f>IF(AK421="-","-",AK421*INDEX('3c Mappings'!$C$8:$O$21,MATCH($C565,'3c Mappings'!$B$8:$B$21,0),MATCH($B565,'3c Mappings'!$C$7:$O$7,0)))</f>
        <v>-</v>
      </c>
      <c r="AL565" s="80" t="str">
        <f>IF(AL421="-","-",AL421*INDEX('3c Mappings'!$C$8:$O$21,MATCH($C565,'3c Mappings'!$B$8:$B$21,0),MATCH($B565,'3c Mappings'!$C$7:$O$7,0)))</f>
        <v>-</v>
      </c>
      <c r="AM565" s="80" t="str">
        <f>IF(AM421="-","-",AM421*INDEX('3c Mappings'!$C$8:$O$21,MATCH($C565,'3c Mappings'!$B$8:$B$21,0),MATCH($B565,'3c Mappings'!$C$7:$O$7,0)))</f>
        <v>-</v>
      </c>
      <c r="AN565" s="80" t="str">
        <f>IF(AN421="-","-",AN421*INDEX('3c Mappings'!$C$8:$O$21,MATCH($C565,'3c Mappings'!$B$8:$B$21,0),MATCH($B565,'3c Mappings'!$C$7:$O$7,0)))</f>
        <v>-</v>
      </c>
      <c r="AO565" s="80" t="str">
        <f>IF(AO421="-","-",AO421*INDEX('3c Mappings'!$C$8:$O$21,MATCH($C565,'3c Mappings'!$B$8:$B$21,0),MATCH($B565,'3c Mappings'!$C$7:$O$7,0)))</f>
        <v>-</v>
      </c>
      <c r="AP565" s="80" t="str">
        <f>IF(AP421="-","-",AP421*INDEX('3c Mappings'!$C$8:$O$21,MATCH($C565,'3c Mappings'!$B$8:$B$21,0),MATCH($B565,'3c Mappings'!$C$7:$O$7,0)))</f>
        <v>-</v>
      </c>
      <c r="AQ565" s="80" t="str">
        <f>IF(AQ421="-","-",AQ421*INDEX('3c Mappings'!$C$8:$O$21,MATCH($C565,'3c Mappings'!$B$8:$B$21,0),MATCH($B565,'3c Mappings'!$C$7:$O$7,0)))</f>
        <v>-</v>
      </c>
      <c r="AR565" s="80" t="str">
        <f>IF(AR421="-","-",AR421*INDEX('3c Mappings'!$C$8:$O$21,MATCH($C565,'3c Mappings'!$B$8:$B$21,0),MATCH($B565,'3c Mappings'!$C$7:$O$7,0)))</f>
        <v>-</v>
      </c>
      <c r="AS565" s="80" t="str">
        <f>IF(AS421="-","-",AS421*INDEX('3c Mappings'!$C$8:$O$21,MATCH($C565,'3c Mappings'!$B$8:$B$21,0),MATCH($B565,'3c Mappings'!$C$7:$O$7,0)))</f>
        <v>-</v>
      </c>
      <c r="AT565" s="80" t="str">
        <f>IF(AT421="-","-",AT421*INDEX('3c Mappings'!$C$8:$O$21,MATCH($C565,'3c Mappings'!$B$8:$B$21,0),MATCH($B565,'3c Mappings'!$C$7:$O$7,0)))</f>
        <v>-</v>
      </c>
      <c r="AU565" s="80" t="str">
        <f>IF(AU421="-","-",AU421*INDEX('3c Mappings'!$C$8:$O$21,MATCH($C565,'3c Mappings'!$B$8:$B$21,0),MATCH($B565,'3c Mappings'!$C$7:$O$7,0)))</f>
        <v>-</v>
      </c>
      <c r="AV565" s="80" t="str">
        <f>IF(AV421="-","-",AV421*INDEX('3c Mappings'!$C$8:$O$21,MATCH($C565,'3c Mappings'!$B$8:$B$21,0),MATCH($B565,'3c Mappings'!$C$7:$O$7,0)))</f>
        <v>-</v>
      </c>
      <c r="AW565" s="80" t="str">
        <f>IF(AW421="-","-",AW421*INDEX('3c Mappings'!$C$8:$O$21,MATCH($C565,'3c Mappings'!$B$8:$B$21,0),MATCH($B565,'3c Mappings'!$C$7:$O$7,0)))</f>
        <v>-</v>
      </c>
      <c r="AX565" s="80" t="str">
        <f>IF(AX421="-","-",AX421*INDEX('3c Mappings'!$C$8:$O$21,MATCH($C565,'3c Mappings'!$B$8:$B$21,0),MATCH($B565,'3c Mappings'!$C$7:$O$7,0)))</f>
        <v>-</v>
      </c>
      <c r="AY565" s="80" t="str">
        <f>IF(AY421="-","-",AY421*INDEX('3c Mappings'!$C$8:$O$21,MATCH($C565,'3c Mappings'!$B$8:$B$21,0),MATCH($B565,'3c Mappings'!$C$7:$O$7,0)))</f>
        <v>-</v>
      </c>
      <c r="AZ565" s="80" t="str">
        <f>IF(AZ421="-","-",AZ421*INDEX('3c Mappings'!$C$8:$O$21,MATCH($C565,'3c Mappings'!$B$8:$B$21,0),MATCH($B565,'3c Mappings'!$C$7:$O$7,0)))</f>
        <v>-</v>
      </c>
      <c r="BA565" s="80" t="str">
        <f>IF(BA421="-","-",BA421*INDEX('3c Mappings'!$C$8:$O$21,MATCH($C565,'3c Mappings'!$B$8:$B$21,0),MATCH($B565,'3c Mappings'!$C$7:$O$7,0)))</f>
        <v>-</v>
      </c>
      <c r="BB565" s="80" t="str">
        <f>IF(BB421="-","-",BB421*INDEX('3c Mappings'!$C$8:$O$21,MATCH($C565,'3c Mappings'!$B$8:$B$21,0),MATCH($B565,'3c Mappings'!$C$7:$O$7,0)))</f>
        <v>-</v>
      </c>
    </row>
    <row r="566" spans="1:54" s="14" customFormat="1" ht="11.45">
      <c r="A566" s="10"/>
      <c r="B566" s="72" t="s">
        <v>208</v>
      </c>
      <c r="C566" s="150" t="s">
        <v>185</v>
      </c>
      <c r="D566" s="213"/>
      <c r="E566" s="29"/>
      <c r="F566" s="80"/>
      <c r="G566" s="80"/>
      <c r="H566" s="80"/>
      <c r="I566" s="80"/>
      <c r="J566" s="80"/>
      <c r="K566" s="80"/>
      <c r="L566" s="80"/>
      <c r="M566" s="80"/>
      <c r="N566" s="82"/>
      <c r="O566" s="80"/>
      <c r="P566" s="80"/>
      <c r="Q566" s="80"/>
      <c r="R566" s="80"/>
      <c r="S566" s="80"/>
      <c r="T566" s="80"/>
      <c r="U566" s="80"/>
      <c r="V566" s="80">
        <f>IF(V422="-","-",V422*INDEX('3c Mappings'!$C$8:$O$21,MATCH($C566,'3c Mappings'!$B$8:$B$21,0),MATCH($B566,'3c Mappings'!$C$7:$O$7,0)))</f>
        <v>0</v>
      </c>
      <c r="W566" s="80">
        <f>IF(W422="-","-",W422*INDEX('3c Mappings'!$C$8:$O$21,MATCH($C566,'3c Mappings'!$B$8:$B$21,0),MATCH($B566,'3c Mappings'!$C$7:$O$7,0)))</f>
        <v>0</v>
      </c>
      <c r="X566" s="80">
        <f>IF(X422="-","-",X422*INDEX('3c Mappings'!$C$8:$O$21,MATCH($C566,'3c Mappings'!$B$8:$B$21,0),MATCH($B566,'3c Mappings'!$C$7:$O$7,0)))</f>
        <v>0</v>
      </c>
      <c r="Y566" s="80">
        <f>IF(Y422="-","-",Y422*INDEX('3c Mappings'!$C$8:$O$21,MATCH($C566,'3c Mappings'!$B$8:$B$21,0),MATCH($B566,'3c Mappings'!$C$7:$O$7,0)))</f>
        <v>0</v>
      </c>
      <c r="Z566" s="80">
        <f>IF(Z422="-","-",Z422*INDEX('3c Mappings'!$C$8:$O$21,MATCH($C566,'3c Mappings'!$B$8:$B$21,0),MATCH($B566,'3c Mappings'!$C$7:$O$7,0)))</f>
        <v>0</v>
      </c>
      <c r="AA566" s="80">
        <f>IF(AA422="-","-",AA422*INDEX('3c Mappings'!$C$8:$O$21,MATCH($C566,'3c Mappings'!$B$8:$B$21,0),MATCH($B566,'3c Mappings'!$C$7:$O$7,0)))</f>
        <v>0</v>
      </c>
      <c r="AB566" s="80">
        <f>IF(AB422="-","-",AB422*INDEX('3c Mappings'!$C$8:$O$21,MATCH($C566,'3c Mappings'!$B$8:$B$21,0),MATCH($B566,'3c Mappings'!$C$7:$O$7,0)))</f>
        <v>0</v>
      </c>
      <c r="AC566" s="80">
        <f>IF(AC422="-","-",AC422*INDEX('3c Mappings'!$C$8:$O$21,MATCH($C566,'3c Mappings'!$B$8:$B$21,0),MATCH($B566,'3c Mappings'!$C$7:$O$7,0)))</f>
        <v>0</v>
      </c>
      <c r="AD566" s="80">
        <f>IF(AD422="-","-",AD422*INDEX('3c Mappings'!$C$8:$O$21,MATCH($C566,'3c Mappings'!$B$8:$B$21,0),MATCH($B566,'3c Mappings'!$C$7:$O$7,0)))</f>
        <v>0</v>
      </c>
      <c r="AE566" s="80">
        <f>IF(AE422="-","-",AE422*INDEX('3c Mappings'!$C$8:$O$21,MATCH($C566,'3c Mappings'!$B$8:$B$21,0),MATCH($B566,'3c Mappings'!$C$7:$O$7,0)))</f>
        <v>0</v>
      </c>
      <c r="AF566" s="80">
        <f>IF(AF422="-","-",AF422*INDEX('3c Mappings'!$C$8:$O$21,MATCH($C566,'3c Mappings'!$B$8:$B$21,0),MATCH($B566,'3c Mappings'!$C$7:$O$7,0)))</f>
        <v>0</v>
      </c>
      <c r="AG566" s="80">
        <f>IF(AG422="-","-",AG422*INDEX('3c Mappings'!$C$8:$O$21,MATCH($C566,'3c Mappings'!$B$8:$B$21,0),MATCH($B566,'3c Mappings'!$C$7:$O$7,0)))</f>
        <v>0</v>
      </c>
      <c r="AH566" s="80" t="str">
        <f>IF(AH422="-","-",AH422*INDEX('3c Mappings'!$C$8:$O$21,MATCH($C566,'3c Mappings'!$B$8:$B$21,0),MATCH($B566,'3c Mappings'!$C$7:$O$7,0)))</f>
        <v>-</v>
      </c>
      <c r="AI566" s="80" t="str">
        <f>IF(AI422="-","-",AI422*INDEX('3c Mappings'!$C$8:$O$21,MATCH($C566,'3c Mappings'!$B$8:$B$21,0),MATCH($B566,'3c Mappings'!$C$7:$O$7,0)))</f>
        <v>-</v>
      </c>
      <c r="AJ566" s="80" t="str">
        <f>IF(AJ422="-","-",AJ422*INDEX('3c Mappings'!$C$8:$O$21,MATCH($C566,'3c Mappings'!$B$8:$B$21,0),MATCH($B566,'3c Mappings'!$C$7:$O$7,0)))</f>
        <v>-</v>
      </c>
      <c r="AK566" s="80" t="str">
        <f>IF(AK422="-","-",AK422*INDEX('3c Mappings'!$C$8:$O$21,MATCH($C566,'3c Mappings'!$B$8:$B$21,0),MATCH($B566,'3c Mappings'!$C$7:$O$7,0)))</f>
        <v>-</v>
      </c>
      <c r="AL566" s="80" t="str">
        <f>IF(AL422="-","-",AL422*INDEX('3c Mappings'!$C$8:$O$21,MATCH($C566,'3c Mappings'!$B$8:$B$21,0),MATCH($B566,'3c Mappings'!$C$7:$O$7,0)))</f>
        <v>-</v>
      </c>
      <c r="AM566" s="80" t="str">
        <f>IF(AM422="-","-",AM422*INDEX('3c Mappings'!$C$8:$O$21,MATCH($C566,'3c Mappings'!$B$8:$B$21,0),MATCH($B566,'3c Mappings'!$C$7:$O$7,0)))</f>
        <v>-</v>
      </c>
      <c r="AN566" s="80" t="str">
        <f>IF(AN422="-","-",AN422*INDEX('3c Mappings'!$C$8:$O$21,MATCH($C566,'3c Mappings'!$B$8:$B$21,0),MATCH($B566,'3c Mappings'!$C$7:$O$7,0)))</f>
        <v>-</v>
      </c>
      <c r="AO566" s="80" t="str">
        <f>IF(AO422="-","-",AO422*INDEX('3c Mappings'!$C$8:$O$21,MATCH($C566,'3c Mappings'!$B$8:$B$21,0),MATCH($B566,'3c Mappings'!$C$7:$O$7,0)))</f>
        <v>-</v>
      </c>
      <c r="AP566" s="80" t="str">
        <f>IF(AP422="-","-",AP422*INDEX('3c Mappings'!$C$8:$O$21,MATCH($C566,'3c Mappings'!$B$8:$B$21,0),MATCH($B566,'3c Mappings'!$C$7:$O$7,0)))</f>
        <v>-</v>
      </c>
      <c r="AQ566" s="80" t="str">
        <f>IF(AQ422="-","-",AQ422*INDEX('3c Mappings'!$C$8:$O$21,MATCH($C566,'3c Mappings'!$B$8:$B$21,0),MATCH($B566,'3c Mappings'!$C$7:$O$7,0)))</f>
        <v>-</v>
      </c>
      <c r="AR566" s="80" t="str">
        <f>IF(AR422="-","-",AR422*INDEX('3c Mappings'!$C$8:$O$21,MATCH($C566,'3c Mappings'!$B$8:$B$21,0),MATCH($B566,'3c Mappings'!$C$7:$O$7,0)))</f>
        <v>-</v>
      </c>
      <c r="AS566" s="80" t="str">
        <f>IF(AS422="-","-",AS422*INDEX('3c Mappings'!$C$8:$O$21,MATCH($C566,'3c Mappings'!$B$8:$B$21,0),MATCH($B566,'3c Mappings'!$C$7:$O$7,0)))</f>
        <v>-</v>
      </c>
      <c r="AT566" s="80" t="str">
        <f>IF(AT422="-","-",AT422*INDEX('3c Mappings'!$C$8:$O$21,MATCH($C566,'3c Mappings'!$B$8:$B$21,0),MATCH($B566,'3c Mappings'!$C$7:$O$7,0)))</f>
        <v>-</v>
      </c>
      <c r="AU566" s="80" t="str">
        <f>IF(AU422="-","-",AU422*INDEX('3c Mappings'!$C$8:$O$21,MATCH($C566,'3c Mappings'!$B$8:$B$21,0),MATCH($B566,'3c Mappings'!$C$7:$O$7,0)))</f>
        <v>-</v>
      </c>
      <c r="AV566" s="80" t="str">
        <f>IF(AV422="-","-",AV422*INDEX('3c Mappings'!$C$8:$O$21,MATCH($C566,'3c Mappings'!$B$8:$B$21,0),MATCH($B566,'3c Mappings'!$C$7:$O$7,0)))</f>
        <v>-</v>
      </c>
      <c r="AW566" s="80" t="str">
        <f>IF(AW422="-","-",AW422*INDEX('3c Mappings'!$C$8:$O$21,MATCH($C566,'3c Mappings'!$B$8:$B$21,0),MATCH($B566,'3c Mappings'!$C$7:$O$7,0)))</f>
        <v>-</v>
      </c>
      <c r="AX566" s="80" t="str">
        <f>IF(AX422="-","-",AX422*INDEX('3c Mappings'!$C$8:$O$21,MATCH($C566,'3c Mappings'!$B$8:$B$21,0),MATCH($B566,'3c Mappings'!$C$7:$O$7,0)))</f>
        <v>-</v>
      </c>
      <c r="AY566" s="80" t="str">
        <f>IF(AY422="-","-",AY422*INDEX('3c Mappings'!$C$8:$O$21,MATCH($C566,'3c Mappings'!$B$8:$B$21,0),MATCH($B566,'3c Mappings'!$C$7:$O$7,0)))</f>
        <v>-</v>
      </c>
      <c r="AZ566" s="80" t="str">
        <f>IF(AZ422="-","-",AZ422*INDEX('3c Mappings'!$C$8:$O$21,MATCH($C566,'3c Mappings'!$B$8:$B$21,0),MATCH($B566,'3c Mappings'!$C$7:$O$7,0)))</f>
        <v>-</v>
      </c>
      <c r="BA566" s="80" t="str">
        <f>IF(BA422="-","-",BA422*INDEX('3c Mappings'!$C$8:$O$21,MATCH($C566,'3c Mappings'!$B$8:$B$21,0),MATCH($B566,'3c Mappings'!$C$7:$O$7,0)))</f>
        <v>-</v>
      </c>
      <c r="BB566" s="80" t="str">
        <f>IF(BB422="-","-",BB422*INDEX('3c Mappings'!$C$8:$O$21,MATCH($C566,'3c Mappings'!$B$8:$B$21,0),MATCH($B566,'3c Mappings'!$C$7:$O$7,0)))</f>
        <v>-</v>
      </c>
    </row>
    <row r="567" spans="1:54" s="14" customFormat="1" ht="11.45">
      <c r="A567" s="10"/>
      <c r="B567" s="72" t="s">
        <v>209</v>
      </c>
      <c r="C567" s="150" t="s">
        <v>185</v>
      </c>
      <c r="D567" s="213"/>
      <c r="E567" s="29"/>
      <c r="F567" s="80"/>
      <c r="G567" s="80"/>
      <c r="H567" s="80"/>
      <c r="I567" s="80"/>
      <c r="J567" s="80"/>
      <c r="K567" s="80"/>
      <c r="L567" s="80"/>
      <c r="M567" s="80"/>
      <c r="N567" s="82"/>
      <c r="O567" s="80"/>
      <c r="P567" s="80"/>
      <c r="Q567" s="80"/>
      <c r="R567" s="80"/>
      <c r="S567" s="80"/>
      <c r="T567" s="80"/>
      <c r="U567" s="80"/>
      <c r="V567" s="80">
        <f>IF(V423="-","-",V423*INDEX('3c Mappings'!$C$8:$O$21,MATCH($C567,'3c Mappings'!$B$8:$B$21,0),MATCH($B567,'3c Mappings'!$C$7:$O$7,0)))</f>
        <v>0</v>
      </c>
      <c r="W567" s="80">
        <f>IF(W423="-","-",W423*INDEX('3c Mappings'!$C$8:$O$21,MATCH($C567,'3c Mappings'!$B$8:$B$21,0),MATCH($B567,'3c Mappings'!$C$7:$O$7,0)))</f>
        <v>0</v>
      </c>
      <c r="X567" s="80">
        <f>IF(X423="-","-",X423*INDEX('3c Mappings'!$C$8:$O$21,MATCH($C567,'3c Mappings'!$B$8:$B$21,0),MATCH($B567,'3c Mappings'!$C$7:$O$7,0)))</f>
        <v>0</v>
      </c>
      <c r="Y567" s="80">
        <f>IF(Y423="-","-",Y423*INDEX('3c Mappings'!$C$8:$O$21,MATCH($C567,'3c Mappings'!$B$8:$B$21,0),MATCH($B567,'3c Mappings'!$C$7:$O$7,0)))</f>
        <v>0</v>
      </c>
      <c r="Z567" s="80">
        <f>IF(Z423="-","-",Z423*INDEX('3c Mappings'!$C$8:$O$21,MATCH($C567,'3c Mappings'!$B$8:$B$21,0),MATCH($B567,'3c Mappings'!$C$7:$O$7,0)))</f>
        <v>0</v>
      </c>
      <c r="AA567" s="80">
        <f>IF(AA423="-","-",AA423*INDEX('3c Mappings'!$C$8:$O$21,MATCH($C567,'3c Mappings'!$B$8:$B$21,0),MATCH($B567,'3c Mappings'!$C$7:$O$7,0)))</f>
        <v>0</v>
      </c>
      <c r="AB567" s="80">
        <f>IF(AB423="-","-",AB423*INDEX('3c Mappings'!$C$8:$O$21,MATCH($C567,'3c Mappings'!$B$8:$B$21,0),MATCH($B567,'3c Mappings'!$C$7:$O$7,0)))</f>
        <v>0</v>
      </c>
      <c r="AC567" s="80">
        <f>IF(AC423="-","-",AC423*INDEX('3c Mappings'!$C$8:$O$21,MATCH($C567,'3c Mappings'!$B$8:$B$21,0),MATCH($B567,'3c Mappings'!$C$7:$O$7,0)))</f>
        <v>0</v>
      </c>
      <c r="AD567" s="80">
        <f>IF(AD423="-","-",AD423*INDEX('3c Mappings'!$C$8:$O$21,MATCH($C567,'3c Mappings'!$B$8:$B$21,0),MATCH($B567,'3c Mappings'!$C$7:$O$7,0)))</f>
        <v>0</v>
      </c>
      <c r="AE567" s="80">
        <f>IF(AE423="-","-",AE423*INDEX('3c Mappings'!$C$8:$O$21,MATCH($C567,'3c Mappings'!$B$8:$B$21,0),MATCH($B567,'3c Mappings'!$C$7:$O$7,0)))</f>
        <v>0</v>
      </c>
      <c r="AF567" s="80">
        <f>IF(AF423="-","-",AF423*INDEX('3c Mappings'!$C$8:$O$21,MATCH($C567,'3c Mappings'!$B$8:$B$21,0),MATCH($B567,'3c Mappings'!$C$7:$O$7,0)))</f>
        <v>0</v>
      </c>
      <c r="AG567" s="80">
        <f>IF(AG423="-","-",AG423*INDEX('3c Mappings'!$C$8:$O$21,MATCH($C567,'3c Mappings'!$B$8:$B$21,0),MATCH($B567,'3c Mappings'!$C$7:$O$7,0)))</f>
        <v>0</v>
      </c>
      <c r="AH567" s="80" t="str">
        <f>IF(AH423="-","-",AH423*INDEX('3c Mappings'!$C$8:$O$21,MATCH($C567,'3c Mappings'!$B$8:$B$21,0),MATCH($B567,'3c Mappings'!$C$7:$O$7,0)))</f>
        <v>-</v>
      </c>
      <c r="AI567" s="80" t="str">
        <f>IF(AI423="-","-",AI423*INDEX('3c Mappings'!$C$8:$O$21,MATCH($C567,'3c Mappings'!$B$8:$B$21,0),MATCH($B567,'3c Mappings'!$C$7:$O$7,0)))</f>
        <v>-</v>
      </c>
      <c r="AJ567" s="80" t="str">
        <f>IF(AJ423="-","-",AJ423*INDEX('3c Mappings'!$C$8:$O$21,MATCH($C567,'3c Mappings'!$B$8:$B$21,0),MATCH($B567,'3c Mappings'!$C$7:$O$7,0)))</f>
        <v>-</v>
      </c>
      <c r="AK567" s="80" t="str">
        <f>IF(AK423="-","-",AK423*INDEX('3c Mappings'!$C$8:$O$21,MATCH($C567,'3c Mappings'!$B$8:$B$21,0),MATCH($B567,'3c Mappings'!$C$7:$O$7,0)))</f>
        <v>-</v>
      </c>
      <c r="AL567" s="80" t="str">
        <f>IF(AL423="-","-",AL423*INDEX('3c Mappings'!$C$8:$O$21,MATCH($C567,'3c Mappings'!$B$8:$B$21,0),MATCH($B567,'3c Mappings'!$C$7:$O$7,0)))</f>
        <v>-</v>
      </c>
      <c r="AM567" s="80" t="str">
        <f>IF(AM423="-","-",AM423*INDEX('3c Mappings'!$C$8:$O$21,MATCH($C567,'3c Mappings'!$B$8:$B$21,0),MATCH($B567,'3c Mappings'!$C$7:$O$7,0)))</f>
        <v>-</v>
      </c>
      <c r="AN567" s="80" t="str">
        <f>IF(AN423="-","-",AN423*INDEX('3c Mappings'!$C$8:$O$21,MATCH($C567,'3c Mappings'!$B$8:$B$21,0),MATCH($B567,'3c Mappings'!$C$7:$O$7,0)))</f>
        <v>-</v>
      </c>
      <c r="AO567" s="80" t="str">
        <f>IF(AO423="-","-",AO423*INDEX('3c Mappings'!$C$8:$O$21,MATCH($C567,'3c Mappings'!$B$8:$B$21,0),MATCH($B567,'3c Mappings'!$C$7:$O$7,0)))</f>
        <v>-</v>
      </c>
      <c r="AP567" s="80" t="str">
        <f>IF(AP423="-","-",AP423*INDEX('3c Mappings'!$C$8:$O$21,MATCH($C567,'3c Mappings'!$B$8:$B$21,0),MATCH($B567,'3c Mappings'!$C$7:$O$7,0)))</f>
        <v>-</v>
      </c>
      <c r="AQ567" s="80" t="str">
        <f>IF(AQ423="-","-",AQ423*INDEX('3c Mappings'!$C$8:$O$21,MATCH($C567,'3c Mappings'!$B$8:$B$21,0),MATCH($B567,'3c Mappings'!$C$7:$O$7,0)))</f>
        <v>-</v>
      </c>
      <c r="AR567" s="80" t="str">
        <f>IF(AR423="-","-",AR423*INDEX('3c Mappings'!$C$8:$O$21,MATCH($C567,'3c Mappings'!$B$8:$B$21,0),MATCH($B567,'3c Mappings'!$C$7:$O$7,0)))</f>
        <v>-</v>
      </c>
      <c r="AS567" s="80" t="str">
        <f>IF(AS423="-","-",AS423*INDEX('3c Mappings'!$C$8:$O$21,MATCH($C567,'3c Mappings'!$B$8:$B$21,0),MATCH($B567,'3c Mappings'!$C$7:$O$7,0)))</f>
        <v>-</v>
      </c>
      <c r="AT567" s="80" t="str">
        <f>IF(AT423="-","-",AT423*INDEX('3c Mappings'!$C$8:$O$21,MATCH($C567,'3c Mappings'!$B$8:$B$21,0),MATCH($B567,'3c Mappings'!$C$7:$O$7,0)))</f>
        <v>-</v>
      </c>
      <c r="AU567" s="80" t="str">
        <f>IF(AU423="-","-",AU423*INDEX('3c Mappings'!$C$8:$O$21,MATCH($C567,'3c Mappings'!$B$8:$B$21,0),MATCH($B567,'3c Mappings'!$C$7:$O$7,0)))</f>
        <v>-</v>
      </c>
      <c r="AV567" s="80" t="str">
        <f>IF(AV423="-","-",AV423*INDEX('3c Mappings'!$C$8:$O$21,MATCH($C567,'3c Mappings'!$B$8:$B$21,0),MATCH($B567,'3c Mappings'!$C$7:$O$7,0)))</f>
        <v>-</v>
      </c>
      <c r="AW567" s="80" t="str">
        <f>IF(AW423="-","-",AW423*INDEX('3c Mappings'!$C$8:$O$21,MATCH($C567,'3c Mappings'!$B$8:$B$21,0),MATCH($B567,'3c Mappings'!$C$7:$O$7,0)))</f>
        <v>-</v>
      </c>
      <c r="AX567" s="80" t="str">
        <f>IF(AX423="-","-",AX423*INDEX('3c Mappings'!$C$8:$O$21,MATCH($C567,'3c Mappings'!$B$8:$B$21,0),MATCH($B567,'3c Mappings'!$C$7:$O$7,0)))</f>
        <v>-</v>
      </c>
      <c r="AY567" s="80" t="str">
        <f>IF(AY423="-","-",AY423*INDEX('3c Mappings'!$C$8:$O$21,MATCH($C567,'3c Mappings'!$B$8:$B$21,0),MATCH($B567,'3c Mappings'!$C$7:$O$7,0)))</f>
        <v>-</v>
      </c>
      <c r="AZ567" s="80" t="str">
        <f>IF(AZ423="-","-",AZ423*INDEX('3c Mappings'!$C$8:$O$21,MATCH($C567,'3c Mappings'!$B$8:$B$21,0),MATCH($B567,'3c Mappings'!$C$7:$O$7,0)))</f>
        <v>-</v>
      </c>
      <c r="BA567" s="80" t="str">
        <f>IF(BA423="-","-",BA423*INDEX('3c Mappings'!$C$8:$O$21,MATCH($C567,'3c Mappings'!$B$8:$B$21,0),MATCH($B567,'3c Mappings'!$C$7:$O$7,0)))</f>
        <v>-</v>
      </c>
      <c r="BB567" s="80" t="str">
        <f>IF(BB423="-","-",BB423*INDEX('3c Mappings'!$C$8:$O$21,MATCH($C567,'3c Mappings'!$B$8:$B$21,0),MATCH($B567,'3c Mappings'!$C$7:$O$7,0)))</f>
        <v>-</v>
      </c>
    </row>
    <row r="568" spans="1:54" s="14" customFormat="1" ht="11.45">
      <c r="A568" s="10"/>
      <c r="B568" s="72" t="s">
        <v>210</v>
      </c>
      <c r="C568" s="150" t="s">
        <v>185</v>
      </c>
      <c r="D568" s="213"/>
      <c r="E568" s="29"/>
      <c r="F568" s="80"/>
      <c r="G568" s="80"/>
      <c r="H568" s="80"/>
      <c r="I568" s="80"/>
      <c r="J568" s="80"/>
      <c r="K568" s="80"/>
      <c r="L568" s="80"/>
      <c r="M568" s="80"/>
      <c r="N568" s="82"/>
      <c r="O568" s="80"/>
      <c r="P568" s="80"/>
      <c r="Q568" s="80"/>
      <c r="R568" s="80"/>
      <c r="S568" s="80"/>
      <c r="T568" s="80"/>
      <c r="U568" s="80"/>
      <c r="V568" s="80">
        <f>IF(V424="-","-",V424*INDEX('3c Mappings'!$C$8:$O$21,MATCH($C568,'3c Mappings'!$B$8:$B$21,0),MATCH($B568,'3c Mappings'!$C$7:$O$7,0)))</f>
        <v>0.16183930850417455</v>
      </c>
      <c r="W568" s="80">
        <f>IF(W424="-","-",W424*INDEX('3c Mappings'!$C$8:$O$21,MATCH($C568,'3c Mappings'!$B$8:$B$21,0),MATCH($B568,'3c Mappings'!$C$7:$O$7,0)))</f>
        <v>0.20658322851092656</v>
      </c>
      <c r="X568" s="80">
        <f>IF(X424="-","-",X424*INDEX('3c Mappings'!$C$8:$O$21,MATCH($C568,'3c Mappings'!$B$8:$B$21,0),MATCH($B568,'3c Mappings'!$C$7:$O$7,0)))</f>
        <v>0.19182274655526246</v>
      </c>
      <c r="Y568" s="80">
        <f>IF(Y424="-","-",Y424*INDEX('3c Mappings'!$C$8:$O$21,MATCH($C568,'3c Mappings'!$B$8:$B$21,0),MATCH($B568,'3c Mappings'!$C$7:$O$7,0)))</f>
        <v>0.19182274655526246</v>
      </c>
      <c r="Z568" s="80">
        <f>IF(Z424="-","-",Z424*INDEX('3c Mappings'!$C$8:$O$21,MATCH($C568,'3c Mappings'!$B$8:$B$21,0),MATCH($B568,'3c Mappings'!$C$7:$O$7,0)))</f>
        <v>0.22569264616196716</v>
      </c>
      <c r="AA568" s="80">
        <f>IF(AA424="-","-",AA424*INDEX('3c Mappings'!$C$8:$O$21,MATCH($C568,'3c Mappings'!$B$8:$B$21,0),MATCH($B568,'3c Mappings'!$C$7:$O$7,0)))</f>
        <v>0.22569264616196716</v>
      </c>
      <c r="AB568" s="80">
        <f>IF(AB424="-","-",AB424*INDEX('3c Mappings'!$C$8:$O$21,MATCH($C568,'3c Mappings'!$B$8:$B$21,0),MATCH($B568,'3c Mappings'!$C$7:$O$7,0)))</f>
        <v>0.20536147240086447</v>
      </c>
      <c r="AC568" s="80">
        <f>IF(AC424="-","-",AC424*INDEX('3c Mappings'!$C$8:$O$21,MATCH($C568,'3c Mappings'!$B$8:$B$21,0),MATCH($B568,'3c Mappings'!$C$7:$O$7,0)))</f>
        <v>0.20536147240086447</v>
      </c>
      <c r="AD568" s="80">
        <f>IF(AD424="-","-",AD424*INDEX('3c Mappings'!$C$8:$O$21,MATCH($C568,'3c Mappings'!$B$8:$B$21,0),MATCH($B568,'3c Mappings'!$C$7:$O$7,0)))</f>
        <v>0.12371718808575521</v>
      </c>
      <c r="AE568" s="80">
        <f>IF(AE424="-","-",AE424*INDEX('3c Mappings'!$C$8:$O$21,MATCH($C568,'3c Mappings'!$B$8:$B$21,0),MATCH($B568,'3c Mappings'!$C$7:$O$7,0)))</f>
        <v>0.12371718808575521</v>
      </c>
      <c r="AF568" s="80">
        <f>IF(AF424="-","-",AF424*INDEX('3c Mappings'!$C$8:$O$21,MATCH($C568,'3c Mappings'!$B$8:$B$21,0),MATCH($B568,'3c Mappings'!$C$7:$O$7,0)))</f>
        <v>0.22926995142697509</v>
      </c>
      <c r="AG568" s="80">
        <f>IF(AG424="-","-",AG424*INDEX('3c Mappings'!$C$8:$O$21,MATCH($C568,'3c Mappings'!$B$8:$B$21,0),MATCH($B568,'3c Mappings'!$C$7:$O$7,0)))</f>
        <v>0.22926995142697509</v>
      </c>
      <c r="AH568" s="80" t="str">
        <f>IF(AH424="-","-",AH424*INDEX('3c Mappings'!$C$8:$O$21,MATCH($C568,'3c Mappings'!$B$8:$B$21,0),MATCH($B568,'3c Mappings'!$C$7:$O$7,0)))</f>
        <v>-</v>
      </c>
      <c r="AI568" s="80" t="str">
        <f>IF(AI424="-","-",AI424*INDEX('3c Mappings'!$C$8:$O$21,MATCH($C568,'3c Mappings'!$B$8:$B$21,0),MATCH($B568,'3c Mappings'!$C$7:$O$7,0)))</f>
        <v>-</v>
      </c>
      <c r="AJ568" s="80" t="str">
        <f>IF(AJ424="-","-",AJ424*INDEX('3c Mappings'!$C$8:$O$21,MATCH($C568,'3c Mappings'!$B$8:$B$21,0),MATCH($B568,'3c Mappings'!$C$7:$O$7,0)))</f>
        <v>-</v>
      </c>
      <c r="AK568" s="80" t="str">
        <f>IF(AK424="-","-",AK424*INDEX('3c Mappings'!$C$8:$O$21,MATCH($C568,'3c Mappings'!$B$8:$B$21,0),MATCH($B568,'3c Mappings'!$C$7:$O$7,0)))</f>
        <v>-</v>
      </c>
      <c r="AL568" s="80" t="str">
        <f>IF(AL424="-","-",AL424*INDEX('3c Mappings'!$C$8:$O$21,MATCH($C568,'3c Mappings'!$B$8:$B$21,0),MATCH($B568,'3c Mappings'!$C$7:$O$7,0)))</f>
        <v>-</v>
      </c>
      <c r="AM568" s="80" t="str">
        <f>IF(AM424="-","-",AM424*INDEX('3c Mappings'!$C$8:$O$21,MATCH($C568,'3c Mappings'!$B$8:$B$21,0),MATCH($B568,'3c Mappings'!$C$7:$O$7,0)))</f>
        <v>-</v>
      </c>
      <c r="AN568" s="80" t="str">
        <f>IF(AN424="-","-",AN424*INDEX('3c Mappings'!$C$8:$O$21,MATCH($C568,'3c Mappings'!$B$8:$B$21,0),MATCH($B568,'3c Mappings'!$C$7:$O$7,0)))</f>
        <v>-</v>
      </c>
      <c r="AO568" s="80" t="str">
        <f>IF(AO424="-","-",AO424*INDEX('3c Mappings'!$C$8:$O$21,MATCH($C568,'3c Mappings'!$B$8:$B$21,0),MATCH($B568,'3c Mappings'!$C$7:$O$7,0)))</f>
        <v>-</v>
      </c>
      <c r="AP568" s="80" t="str">
        <f>IF(AP424="-","-",AP424*INDEX('3c Mappings'!$C$8:$O$21,MATCH($C568,'3c Mappings'!$B$8:$B$21,0),MATCH($B568,'3c Mappings'!$C$7:$O$7,0)))</f>
        <v>-</v>
      </c>
      <c r="AQ568" s="80" t="str">
        <f>IF(AQ424="-","-",AQ424*INDEX('3c Mappings'!$C$8:$O$21,MATCH($C568,'3c Mappings'!$B$8:$B$21,0),MATCH($B568,'3c Mappings'!$C$7:$O$7,0)))</f>
        <v>-</v>
      </c>
      <c r="AR568" s="80" t="str">
        <f>IF(AR424="-","-",AR424*INDEX('3c Mappings'!$C$8:$O$21,MATCH($C568,'3c Mappings'!$B$8:$B$21,0),MATCH($B568,'3c Mappings'!$C$7:$O$7,0)))</f>
        <v>-</v>
      </c>
      <c r="AS568" s="80" t="str">
        <f>IF(AS424="-","-",AS424*INDEX('3c Mappings'!$C$8:$O$21,MATCH($C568,'3c Mappings'!$B$8:$B$21,0),MATCH($B568,'3c Mappings'!$C$7:$O$7,0)))</f>
        <v>-</v>
      </c>
      <c r="AT568" s="80" t="str">
        <f>IF(AT424="-","-",AT424*INDEX('3c Mappings'!$C$8:$O$21,MATCH($C568,'3c Mappings'!$B$8:$B$21,0),MATCH($B568,'3c Mappings'!$C$7:$O$7,0)))</f>
        <v>-</v>
      </c>
      <c r="AU568" s="80" t="str">
        <f>IF(AU424="-","-",AU424*INDEX('3c Mappings'!$C$8:$O$21,MATCH($C568,'3c Mappings'!$B$8:$B$21,0),MATCH($B568,'3c Mappings'!$C$7:$O$7,0)))</f>
        <v>-</v>
      </c>
      <c r="AV568" s="80" t="str">
        <f>IF(AV424="-","-",AV424*INDEX('3c Mappings'!$C$8:$O$21,MATCH($C568,'3c Mappings'!$B$8:$B$21,0),MATCH($B568,'3c Mappings'!$C$7:$O$7,0)))</f>
        <v>-</v>
      </c>
      <c r="AW568" s="80" t="str">
        <f>IF(AW424="-","-",AW424*INDEX('3c Mappings'!$C$8:$O$21,MATCH($C568,'3c Mappings'!$B$8:$B$21,0),MATCH($B568,'3c Mappings'!$C$7:$O$7,0)))</f>
        <v>-</v>
      </c>
      <c r="AX568" s="80" t="str">
        <f>IF(AX424="-","-",AX424*INDEX('3c Mappings'!$C$8:$O$21,MATCH($C568,'3c Mappings'!$B$8:$B$21,0),MATCH($B568,'3c Mappings'!$C$7:$O$7,0)))</f>
        <v>-</v>
      </c>
      <c r="AY568" s="80" t="str">
        <f>IF(AY424="-","-",AY424*INDEX('3c Mappings'!$C$8:$O$21,MATCH($C568,'3c Mappings'!$B$8:$B$21,0),MATCH($B568,'3c Mappings'!$C$7:$O$7,0)))</f>
        <v>-</v>
      </c>
      <c r="AZ568" s="80" t="str">
        <f>IF(AZ424="-","-",AZ424*INDEX('3c Mappings'!$C$8:$O$21,MATCH($C568,'3c Mappings'!$B$8:$B$21,0),MATCH($B568,'3c Mappings'!$C$7:$O$7,0)))</f>
        <v>-</v>
      </c>
      <c r="BA568" s="80" t="str">
        <f>IF(BA424="-","-",BA424*INDEX('3c Mappings'!$C$8:$O$21,MATCH($C568,'3c Mappings'!$B$8:$B$21,0),MATCH($B568,'3c Mappings'!$C$7:$O$7,0)))</f>
        <v>-</v>
      </c>
      <c r="BB568" s="80" t="str">
        <f>IF(BB424="-","-",BB424*INDEX('3c Mappings'!$C$8:$O$21,MATCH($C568,'3c Mappings'!$B$8:$B$21,0),MATCH($B568,'3c Mappings'!$C$7:$O$7,0)))</f>
        <v>-</v>
      </c>
    </row>
    <row r="569" spans="1:54" s="14" customFormat="1" ht="11.45">
      <c r="A569" s="10"/>
      <c r="B569" s="72" t="s">
        <v>211</v>
      </c>
      <c r="C569" s="150" t="s">
        <v>185</v>
      </c>
      <c r="D569" s="213"/>
      <c r="E569" s="29"/>
      <c r="F569" s="80"/>
      <c r="G569" s="80"/>
      <c r="H569" s="80"/>
      <c r="I569" s="80"/>
      <c r="J569" s="80"/>
      <c r="K569" s="80"/>
      <c r="L569" s="80"/>
      <c r="M569" s="80"/>
      <c r="N569" s="82"/>
      <c r="O569" s="80"/>
      <c r="P569" s="80"/>
      <c r="Q569" s="80"/>
      <c r="R569" s="80"/>
      <c r="S569" s="80"/>
      <c r="T569" s="80"/>
      <c r="U569" s="80"/>
      <c r="V569" s="80">
        <f>IF(V425="-","-",V425*INDEX('3c Mappings'!$C$8:$O$21,MATCH($C569,'3c Mappings'!$B$8:$B$21,0),MATCH($B569,'3c Mappings'!$C$7:$O$7,0)))</f>
        <v>13.195110887135341</v>
      </c>
      <c r="W569" s="80">
        <f>IF(W425="-","-",W425*INDEX('3c Mappings'!$C$8:$O$21,MATCH($C569,'3c Mappings'!$B$8:$B$21,0),MATCH($B569,'3c Mappings'!$C$7:$O$7,0)))</f>
        <v>16.162366812733481</v>
      </c>
      <c r="X569" s="80">
        <f>IF(X425="-","-",X425*INDEX('3c Mappings'!$C$8:$O$21,MATCH($C569,'3c Mappings'!$B$8:$B$21,0),MATCH($B569,'3c Mappings'!$C$7:$O$7,0)))</f>
        <v>12.030371511779522</v>
      </c>
      <c r="Y569" s="80">
        <f>IF(Y425="-","-",Y425*INDEX('3c Mappings'!$C$8:$O$21,MATCH($C569,'3c Mappings'!$B$8:$B$21,0),MATCH($B569,'3c Mappings'!$C$7:$O$7,0)))</f>
        <v>12.030371511779522</v>
      </c>
      <c r="Z569" s="80">
        <f>IF(Z425="-","-",Z425*INDEX('3c Mappings'!$C$8:$O$21,MATCH($C569,'3c Mappings'!$B$8:$B$21,0),MATCH($B569,'3c Mappings'!$C$7:$O$7,0)))</f>
        <v>14.276501495300028</v>
      </c>
      <c r="AA569" s="80">
        <f>IF(AA425="-","-",AA425*INDEX('3c Mappings'!$C$8:$O$21,MATCH($C569,'3c Mappings'!$B$8:$B$21,0),MATCH($B569,'3c Mappings'!$C$7:$O$7,0)))</f>
        <v>14.276501495300028</v>
      </c>
      <c r="AB569" s="80">
        <f>IF(AB425="-","-",AB425*INDEX('3c Mappings'!$C$8:$O$21,MATCH($C569,'3c Mappings'!$B$8:$B$21,0),MATCH($B569,'3c Mappings'!$C$7:$O$7,0)))</f>
        <v>15.521683212810672</v>
      </c>
      <c r="AC569" s="80">
        <f>IF(AC425="-","-",AC425*INDEX('3c Mappings'!$C$8:$O$21,MATCH($C569,'3c Mappings'!$B$8:$B$21,0),MATCH($B569,'3c Mappings'!$C$7:$O$7,0)))</f>
        <v>15.521683212810672</v>
      </c>
      <c r="AD569" s="80">
        <f>IF(AD425="-","-",AD425*INDEX('3c Mappings'!$C$8:$O$21,MATCH($C569,'3c Mappings'!$B$8:$B$21,0),MATCH($B569,'3c Mappings'!$C$7:$O$7,0)))</f>
        <v>10.107327778850712</v>
      </c>
      <c r="AE569" s="80">
        <f>IF(AE425="-","-",AE425*INDEX('3c Mappings'!$C$8:$O$21,MATCH($C569,'3c Mappings'!$B$8:$B$21,0),MATCH($B569,'3c Mappings'!$C$7:$O$7,0)))</f>
        <v>10.107327778850712</v>
      </c>
      <c r="AF569" s="80">
        <f>IF(AF425="-","-",AF425*INDEX('3c Mappings'!$C$8:$O$21,MATCH($C569,'3c Mappings'!$B$8:$B$21,0),MATCH($B569,'3c Mappings'!$C$7:$O$7,0)))</f>
        <v>14.626584229984521</v>
      </c>
      <c r="AG569" s="80">
        <f>IF(AG425="-","-",AG425*INDEX('3c Mappings'!$C$8:$O$21,MATCH($C569,'3c Mappings'!$B$8:$B$21,0),MATCH($B569,'3c Mappings'!$C$7:$O$7,0)))</f>
        <v>14.626584229984521</v>
      </c>
      <c r="AH569" s="80" t="str">
        <f>IF(AH425="-","-",AH425*INDEX('3c Mappings'!$C$8:$O$21,MATCH($C569,'3c Mappings'!$B$8:$B$21,0),MATCH($B569,'3c Mappings'!$C$7:$O$7,0)))</f>
        <v>-</v>
      </c>
      <c r="AI569" s="80" t="str">
        <f>IF(AI425="-","-",AI425*INDEX('3c Mappings'!$C$8:$O$21,MATCH($C569,'3c Mappings'!$B$8:$B$21,0),MATCH($B569,'3c Mappings'!$C$7:$O$7,0)))</f>
        <v>-</v>
      </c>
      <c r="AJ569" s="80" t="str">
        <f>IF(AJ425="-","-",AJ425*INDEX('3c Mappings'!$C$8:$O$21,MATCH($C569,'3c Mappings'!$B$8:$B$21,0),MATCH($B569,'3c Mappings'!$C$7:$O$7,0)))</f>
        <v>-</v>
      </c>
      <c r="AK569" s="80" t="str">
        <f>IF(AK425="-","-",AK425*INDEX('3c Mappings'!$C$8:$O$21,MATCH($C569,'3c Mappings'!$B$8:$B$21,0),MATCH($B569,'3c Mappings'!$C$7:$O$7,0)))</f>
        <v>-</v>
      </c>
      <c r="AL569" s="80" t="str">
        <f>IF(AL425="-","-",AL425*INDEX('3c Mappings'!$C$8:$O$21,MATCH($C569,'3c Mappings'!$B$8:$B$21,0),MATCH($B569,'3c Mappings'!$C$7:$O$7,0)))</f>
        <v>-</v>
      </c>
      <c r="AM569" s="80" t="str">
        <f>IF(AM425="-","-",AM425*INDEX('3c Mappings'!$C$8:$O$21,MATCH($C569,'3c Mappings'!$B$8:$B$21,0),MATCH($B569,'3c Mappings'!$C$7:$O$7,0)))</f>
        <v>-</v>
      </c>
      <c r="AN569" s="80" t="str">
        <f>IF(AN425="-","-",AN425*INDEX('3c Mappings'!$C$8:$O$21,MATCH($C569,'3c Mappings'!$B$8:$B$21,0),MATCH($B569,'3c Mappings'!$C$7:$O$7,0)))</f>
        <v>-</v>
      </c>
      <c r="AO569" s="80" t="str">
        <f>IF(AO425="-","-",AO425*INDEX('3c Mappings'!$C$8:$O$21,MATCH($C569,'3c Mappings'!$B$8:$B$21,0),MATCH($B569,'3c Mappings'!$C$7:$O$7,0)))</f>
        <v>-</v>
      </c>
      <c r="AP569" s="80" t="str">
        <f>IF(AP425="-","-",AP425*INDEX('3c Mappings'!$C$8:$O$21,MATCH($C569,'3c Mappings'!$B$8:$B$21,0),MATCH($B569,'3c Mappings'!$C$7:$O$7,0)))</f>
        <v>-</v>
      </c>
      <c r="AQ569" s="80" t="str">
        <f>IF(AQ425="-","-",AQ425*INDEX('3c Mappings'!$C$8:$O$21,MATCH($C569,'3c Mappings'!$B$8:$B$21,0),MATCH($B569,'3c Mappings'!$C$7:$O$7,0)))</f>
        <v>-</v>
      </c>
      <c r="AR569" s="80" t="str">
        <f>IF(AR425="-","-",AR425*INDEX('3c Mappings'!$C$8:$O$21,MATCH($C569,'3c Mappings'!$B$8:$B$21,0),MATCH($B569,'3c Mappings'!$C$7:$O$7,0)))</f>
        <v>-</v>
      </c>
      <c r="AS569" s="80" t="str">
        <f>IF(AS425="-","-",AS425*INDEX('3c Mappings'!$C$8:$O$21,MATCH($C569,'3c Mappings'!$B$8:$B$21,0),MATCH($B569,'3c Mappings'!$C$7:$O$7,0)))</f>
        <v>-</v>
      </c>
      <c r="AT569" s="80" t="str">
        <f>IF(AT425="-","-",AT425*INDEX('3c Mappings'!$C$8:$O$21,MATCH($C569,'3c Mappings'!$B$8:$B$21,0),MATCH($B569,'3c Mappings'!$C$7:$O$7,0)))</f>
        <v>-</v>
      </c>
      <c r="AU569" s="80" t="str">
        <f>IF(AU425="-","-",AU425*INDEX('3c Mappings'!$C$8:$O$21,MATCH($C569,'3c Mappings'!$B$8:$B$21,0),MATCH($B569,'3c Mappings'!$C$7:$O$7,0)))</f>
        <v>-</v>
      </c>
      <c r="AV569" s="80" t="str">
        <f>IF(AV425="-","-",AV425*INDEX('3c Mappings'!$C$8:$O$21,MATCH($C569,'3c Mappings'!$B$8:$B$21,0),MATCH($B569,'3c Mappings'!$C$7:$O$7,0)))</f>
        <v>-</v>
      </c>
      <c r="AW569" s="80" t="str">
        <f>IF(AW425="-","-",AW425*INDEX('3c Mappings'!$C$8:$O$21,MATCH($C569,'3c Mappings'!$B$8:$B$21,0),MATCH($B569,'3c Mappings'!$C$7:$O$7,0)))</f>
        <v>-</v>
      </c>
      <c r="AX569" s="80" t="str">
        <f>IF(AX425="-","-",AX425*INDEX('3c Mappings'!$C$8:$O$21,MATCH($C569,'3c Mappings'!$B$8:$B$21,0),MATCH($B569,'3c Mappings'!$C$7:$O$7,0)))</f>
        <v>-</v>
      </c>
      <c r="AY569" s="80" t="str">
        <f>IF(AY425="-","-",AY425*INDEX('3c Mappings'!$C$8:$O$21,MATCH($C569,'3c Mappings'!$B$8:$B$21,0),MATCH($B569,'3c Mappings'!$C$7:$O$7,0)))</f>
        <v>-</v>
      </c>
      <c r="AZ569" s="80" t="str">
        <f>IF(AZ425="-","-",AZ425*INDEX('3c Mappings'!$C$8:$O$21,MATCH($C569,'3c Mappings'!$B$8:$B$21,0),MATCH($B569,'3c Mappings'!$C$7:$O$7,0)))</f>
        <v>-</v>
      </c>
      <c r="BA569" s="80" t="str">
        <f>IF(BA425="-","-",BA425*INDEX('3c Mappings'!$C$8:$O$21,MATCH($C569,'3c Mappings'!$B$8:$B$21,0),MATCH($B569,'3c Mappings'!$C$7:$O$7,0)))</f>
        <v>-</v>
      </c>
      <c r="BB569" s="80" t="str">
        <f>IF(BB425="-","-",BB425*INDEX('3c Mappings'!$C$8:$O$21,MATCH($C569,'3c Mappings'!$B$8:$B$21,0),MATCH($B569,'3c Mappings'!$C$7:$O$7,0)))</f>
        <v>-</v>
      </c>
    </row>
    <row r="570" spans="1:54" s="14" customFormat="1" ht="11.45">
      <c r="A570" s="10"/>
      <c r="B570" s="72" t="s">
        <v>212</v>
      </c>
      <c r="C570" s="150" t="s">
        <v>185</v>
      </c>
      <c r="D570" s="213"/>
      <c r="E570" s="29"/>
      <c r="F570" s="80"/>
      <c r="G570" s="80"/>
      <c r="H570" s="80"/>
      <c r="I570" s="80"/>
      <c r="J570" s="80"/>
      <c r="K570" s="80"/>
      <c r="L570" s="80"/>
      <c r="M570" s="80"/>
      <c r="N570" s="82"/>
      <c r="O570" s="80"/>
      <c r="P570" s="80"/>
      <c r="Q570" s="80"/>
      <c r="R570" s="80"/>
      <c r="S570" s="80"/>
      <c r="T570" s="80"/>
      <c r="U570" s="80"/>
      <c r="V570" s="80">
        <f>IF(V426="-","-",V426*INDEX('3c Mappings'!$C$8:$O$21,MATCH($C570,'3c Mappings'!$B$8:$B$21,0),MATCH($B570,'3c Mappings'!$C$7:$O$7,0)))</f>
        <v>0</v>
      </c>
      <c r="W570" s="80">
        <f>IF(W426="-","-",W426*INDEX('3c Mappings'!$C$8:$O$21,MATCH($C570,'3c Mappings'!$B$8:$B$21,0),MATCH($B570,'3c Mappings'!$C$7:$O$7,0)))</f>
        <v>0</v>
      </c>
      <c r="X570" s="80">
        <f>IF(X426="-","-",X426*INDEX('3c Mappings'!$C$8:$O$21,MATCH($C570,'3c Mappings'!$B$8:$B$21,0),MATCH($B570,'3c Mappings'!$C$7:$O$7,0)))</f>
        <v>0</v>
      </c>
      <c r="Y570" s="80">
        <f>IF(Y426="-","-",Y426*INDEX('3c Mappings'!$C$8:$O$21,MATCH($C570,'3c Mappings'!$B$8:$B$21,0),MATCH($B570,'3c Mappings'!$C$7:$O$7,0)))</f>
        <v>0</v>
      </c>
      <c r="Z570" s="80">
        <f>IF(Z426="-","-",Z426*INDEX('3c Mappings'!$C$8:$O$21,MATCH($C570,'3c Mappings'!$B$8:$B$21,0),MATCH($B570,'3c Mappings'!$C$7:$O$7,0)))</f>
        <v>0</v>
      </c>
      <c r="AA570" s="80">
        <f>IF(AA426="-","-",AA426*INDEX('3c Mappings'!$C$8:$O$21,MATCH($C570,'3c Mappings'!$B$8:$B$21,0),MATCH($B570,'3c Mappings'!$C$7:$O$7,0)))</f>
        <v>0</v>
      </c>
      <c r="AB570" s="80">
        <f>IF(AB426="-","-",AB426*INDEX('3c Mappings'!$C$8:$O$21,MATCH($C570,'3c Mappings'!$B$8:$B$21,0),MATCH($B570,'3c Mappings'!$C$7:$O$7,0)))</f>
        <v>0</v>
      </c>
      <c r="AC570" s="80">
        <f>IF(AC426="-","-",AC426*INDEX('3c Mappings'!$C$8:$O$21,MATCH($C570,'3c Mappings'!$B$8:$B$21,0),MATCH($B570,'3c Mappings'!$C$7:$O$7,0)))</f>
        <v>0</v>
      </c>
      <c r="AD570" s="80">
        <f>IF(AD426="-","-",AD426*INDEX('3c Mappings'!$C$8:$O$21,MATCH($C570,'3c Mappings'!$B$8:$B$21,0),MATCH($B570,'3c Mappings'!$C$7:$O$7,0)))</f>
        <v>0</v>
      </c>
      <c r="AE570" s="80">
        <f>IF(AE426="-","-",AE426*INDEX('3c Mappings'!$C$8:$O$21,MATCH($C570,'3c Mappings'!$B$8:$B$21,0),MATCH($B570,'3c Mappings'!$C$7:$O$7,0)))</f>
        <v>0</v>
      </c>
      <c r="AF570" s="80">
        <f>IF(AF426="-","-",AF426*INDEX('3c Mappings'!$C$8:$O$21,MATCH($C570,'3c Mappings'!$B$8:$B$21,0),MATCH($B570,'3c Mappings'!$C$7:$O$7,0)))</f>
        <v>0</v>
      </c>
      <c r="AG570" s="80">
        <f>IF(AG426="-","-",AG426*INDEX('3c Mappings'!$C$8:$O$21,MATCH($C570,'3c Mappings'!$B$8:$B$21,0),MATCH($B570,'3c Mappings'!$C$7:$O$7,0)))</f>
        <v>0</v>
      </c>
      <c r="AH570" s="80" t="str">
        <f>IF(AH426="-","-",AH426*INDEX('3c Mappings'!$C$8:$O$21,MATCH($C570,'3c Mappings'!$B$8:$B$21,0),MATCH($B570,'3c Mappings'!$C$7:$O$7,0)))</f>
        <v>-</v>
      </c>
      <c r="AI570" s="80" t="str">
        <f>IF(AI426="-","-",AI426*INDEX('3c Mappings'!$C$8:$O$21,MATCH($C570,'3c Mappings'!$B$8:$B$21,0),MATCH($B570,'3c Mappings'!$C$7:$O$7,0)))</f>
        <v>-</v>
      </c>
      <c r="AJ570" s="80" t="str">
        <f>IF(AJ426="-","-",AJ426*INDEX('3c Mappings'!$C$8:$O$21,MATCH($C570,'3c Mappings'!$B$8:$B$21,0),MATCH($B570,'3c Mappings'!$C$7:$O$7,0)))</f>
        <v>-</v>
      </c>
      <c r="AK570" s="80" t="str">
        <f>IF(AK426="-","-",AK426*INDEX('3c Mappings'!$C$8:$O$21,MATCH($C570,'3c Mappings'!$B$8:$B$21,0),MATCH($B570,'3c Mappings'!$C$7:$O$7,0)))</f>
        <v>-</v>
      </c>
      <c r="AL570" s="80" t="str">
        <f>IF(AL426="-","-",AL426*INDEX('3c Mappings'!$C$8:$O$21,MATCH($C570,'3c Mappings'!$B$8:$B$21,0),MATCH($B570,'3c Mappings'!$C$7:$O$7,0)))</f>
        <v>-</v>
      </c>
      <c r="AM570" s="80" t="str">
        <f>IF(AM426="-","-",AM426*INDEX('3c Mappings'!$C$8:$O$21,MATCH($C570,'3c Mappings'!$B$8:$B$21,0),MATCH($B570,'3c Mappings'!$C$7:$O$7,0)))</f>
        <v>-</v>
      </c>
      <c r="AN570" s="80" t="str">
        <f>IF(AN426="-","-",AN426*INDEX('3c Mappings'!$C$8:$O$21,MATCH($C570,'3c Mappings'!$B$8:$B$21,0),MATCH($B570,'3c Mappings'!$C$7:$O$7,0)))</f>
        <v>-</v>
      </c>
      <c r="AO570" s="80" t="str">
        <f>IF(AO426="-","-",AO426*INDEX('3c Mappings'!$C$8:$O$21,MATCH($C570,'3c Mappings'!$B$8:$B$21,0),MATCH($B570,'3c Mappings'!$C$7:$O$7,0)))</f>
        <v>-</v>
      </c>
      <c r="AP570" s="80" t="str">
        <f>IF(AP426="-","-",AP426*INDEX('3c Mappings'!$C$8:$O$21,MATCH($C570,'3c Mappings'!$B$8:$B$21,0),MATCH($B570,'3c Mappings'!$C$7:$O$7,0)))</f>
        <v>-</v>
      </c>
      <c r="AQ570" s="80" t="str">
        <f>IF(AQ426="-","-",AQ426*INDEX('3c Mappings'!$C$8:$O$21,MATCH($C570,'3c Mappings'!$B$8:$B$21,0),MATCH($B570,'3c Mappings'!$C$7:$O$7,0)))</f>
        <v>-</v>
      </c>
      <c r="AR570" s="80" t="str">
        <f>IF(AR426="-","-",AR426*INDEX('3c Mappings'!$C$8:$O$21,MATCH($C570,'3c Mappings'!$B$8:$B$21,0),MATCH($B570,'3c Mappings'!$C$7:$O$7,0)))</f>
        <v>-</v>
      </c>
      <c r="AS570" s="80" t="str">
        <f>IF(AS426="-","-",AS426*INDEX('3c Mappings'!$C$8:$O$21,MATCH($C570,'3c Mappings'!$B$8:$B$21,0),MATCH($B570,'3c Mappings'!$C$7:$O$7,0)))</f>
        <v>-</v>
      </c>
      <c r="AT570" s="80" t="str">
        <f>IF(AT426="-","-",AT426*INDEX('3c Mappings'!$C$8:$O$21,MATCH($C570,'3c Mappings'!$B$8:$B$21,0),MATCH($B570,'3c Mappings'!$C$7:$O$7,0)))</f>
        <v>-</v>
      </c>
      <c r="AU570" s="80" t="str">
        <f>IF(AU426="-","-",AU426*INDEX('3c Mappings'!$C$8:$O$21,MATCH($C570,'3c Mappings'!$B$8:$B$21,0),MATCH($B570,'3c Mappings'!$C$7:$O$7,0)))</f>
        <v>-</v>
      </c>
      <c r="AV570" s="80" t="str">
        <f>IF(AV426="-","-",AV426*INDEX('3c Mappings'!$C$8:$O$21,MATCH($C570,'3c Mappings'!$B$8:$B$21,0),MATCH($B570,'3c Mappings'!$C$7:$O$7,0)))</f>
        <v>-</v>
      </c>
      <c r="AW570" s="80" t="str">
        <f>IF(AW426="-","-",AW426*INDEX('3c Mappings'!$C$8:$O$21,MATCH($C570,'3c Mappings'!$B$8:$B$21,0),MATCH($B570,'3c Mappings'!$C$7:$O$7,0)))</f>
        <v>-</v>
      </c>
      <c r="AX570" s="80" t="str">
        <f>IF(AX426="-","-",AX426*INDEX('3c Mappings'!$C$8:$O$21,MATCH($C570,'3c Mappings'!$B$8:$B$21,0),MATCH($B570,'3c Mappings'!$C$7:$O$7,0)))</f>
        <v>-</v>
      </c>
      <c r="AY570" s="80" t="str">
        <f>IF(AY426="-","-",AY426*INDEX('3c Mappings'!$C$8:$O$21,MATCH($C570,'3c Mappings'!$B$8:$B$21,0),MATCH($B570,'3c Mappings'!$C$7:$O$7,0)))</f>
        <v>-</v>
      </c>
      <c r="AZ570" s="80" t="str">
        <f>IF(AZ426="-","-",AZ426*INDEX('3c Mappings'!$C$8:$O$21,MATCH($C570,'3c Mappings'!$B$8:$B$21,0),MATCH($B570,'3c Mappings'!$C$7:$O$7,0)))</f>
        <v>-</v>
      </c>
      <c r="BA570" s="80" t="str">
        <f>IF(BA426="-","-",BA426*INDEX('3c Mappings'!$C$8:$O$21,MATCH($C570,'3c Mappings'!$B$8:$B$21,0),MATCH($B570,'3c Mappings'!$C$7:$O$7,0)))</f>
        <v>-</v>
      </c>
      <c r="BB570" s="80" t="str">
        <f>IF(BB426="-","-",BB426*INDEX('3c Mappings'!$C$8:$O$21,MATCH($C570,'3c Mappings'!$B$8:$B$21,0),MATCH($B570,'3c Mappings'!$C$7:$O$7,0)))</f>
        <v>-</v>
      </c>
    </row>
    <row r="571" spans="1:54" s="14" customFormat="1" ht="11.45">
      <c r="A571" s="10"/>
      <c r="B571" s="72" t="s">
        <v>213</v>
      </c>
      <c r="C571" s="150" t="s">
        <v>185</v>
      </c>
      <c r="D571" s="213"/>
      <c r="E571" s="29"/>
      <c r="F571" s="80"/>
      <c r="G571" s="80"/>
      <c r="H571" s="80"/>
      <c r="I571" s="80"/>
      <c r="J571" s="80"/>
      <c r="K571" s="80"/>
      <c r="L571" s="80"/>
      <c r="M571" s="80"/>
      <c r="N571" s="82"/>
      <c r="O571" s="80"/>
      <c r="P571" s="80"/>
      <c r="Q571" s="80"/>
      <c r="R571" s="80"/>
      <c r="S571" s="80"/>
      <c r="T571" s="80"/>
      <c r="U571" s="80"/>
      <c r="V571" s="80">
        <f>IF(V427="-","-",V427*INDEX('3c Mappings'!$C$8:$O$21,MATCH($C571,'3c Mappings'!$B$8:$B$21,0),MATCH($B571,'3c Mappings'!$C$7:$O$7,0)))</f>
        <v>0</v>
      </c>
      <c r="W571" s="80">
        <f>IF(W427="-","-",W427*INDEX('3c Mappings'!$C$8:$O$21,MATCH($C571,'3c Mappings'!$B$8:$B$21,0),MATCH($B571,'3c Mappings'!$C$7:$O$7,0)))</f>
        <v>0</v>
      </c>
      <c r="X571" s="80">
        <f>IF(X427="-","-",X427*INDEX('3c Mappings'!$C$8:$O$21,MATCH($C571,'3c Mappings'!$B$8:$B$21,0),MATCH($B571,'3c Mappings'!$C$7:$O$7,0)))</f>
        <v>0</v>
      </c>
      <c r="Y571" s="80">
        <f>IF(Y427="-","-",Y427*INDEX('3c Mappings'!$C$8:$O$21,MATCH($C571,'3c Mappings'!$B$8:$B$21,0),MATCH($B571,'3c Mappings'!$C$7:$O$7,0)))</f>
        <v>0</v>
      </c>
      <c r="Z571" s="80">
        <f>IF(Z427="-","-",Z427*INDEX('3c Mappings'!$C$8:$O$21,MATCH($C571,'3c Mappings'!$B$8:$B$21,0),MATCH($B571,'3c Mappings'!$C$7:$O$7,0)))</f>
        <v>0</v>
      </c>
      <c r="AA571" s="80">
        <f>IF(AA427="-","-",AA427*INDEX('3c Mappings'!$C$8:$O$21,MATCH($C571,'3c Mappings'!$B$8:$B$21,0),MATCH($B571,'3c Mappings'!$C$7:$O$7,0)))</f>
        <v>0</v>
      </c>
      <c r="AB571" s="80">
        <f>IF(AB427="-","-",AB427*INDEX('3c Mappings'!$C$8:$O$21,MATCH($C571,'3c Mappings'!$B$8:$B$21,0),MATCH($B571,'3c Mappings'!$C$7:$O$7,0)))</f>
        <v>0</v>
      </c>
      <c r="AC571" s="80">
        <f>IF(AC427="-","-",AC427*INDEX('3c Mappings'!$C$8:$O$21,MATCH($C571,'3c Mappings'!$B$8:$B$21,0),MATCH($B571,'3c Mappings'!$C$7:$O$7,0)))</f>
        <v>0</v>
      </c>
      <c r="AD571" s="80">
        <f>IF(AD427="-","-",AD427*INDEX('3c Mappings'!$C$8:$O$21,MATCH($C571,'3c Mappings'!$B$8:$B$21,0),MATCH($B571,'3c Mappings'!$C$7:$O$7,0)))</f>
        <v>0</v>
      </c>
      <c r="AE571" s="80">
        <f>IF(AE427="-","-",AE427*INDEX('3c Mappings'!$C$8:$O$21,MATCH($C571,'3c Mappings'!$B$8:$B$21,0),MATCH($B571,'3c Mappings'!$C$7:$O$7,0)))</f>
        <v>0</v>
      </c>
      <c r="AF571" s="80">
        <f>IF(AF427="-","-",AF427*INDEX('3c Mappings'!$C$8:$O$21,MATCH($C571,'3c Mappings'!$B$8:$B$21,0),MATCH($B571,'3c Mappings'!$C$7:$O$7,0)))</f>
        <v>0</v>
      </c>
      <c r="AG571" s="80">
        <f>IF(AG427="-","-",AG427*INDEX('3c Mappings'!$C$8:$O$21,MATCH($C571,'3c Mappings'!$B$8:$B$21,0),MATCH($B571,'3c Mappings'!$C$7:$O$7,0)))</f>
        <v>0</v>
      </c>
      <c r="AH571" s="80" t="str">
        <f>IF(AH427="-","-",AH427*INDEX('3c Mappings'!$C$8:$O$21,MATCH($C571,'3c Mappings'!$B$8:$B$21,0),MATCH($B571,'3c Mappings'!$C$7:$O$7,0)))</f>
        <v>-</v>
      </c>
      <c r="AI571" s="80" t="str">
        <f>IF(AI427="-","-",AI427*INDEX('3c Mappings'!$C$8:$O$21,MATCH($C571,'3c Mappings'!$B$8:$B$21,0),MATCH($B571,'3c Mappings'!$C$7:$O$7,0)))</f>
        <v>-</v>
      </c>
      <c r="AJ571" s="80" t="str">
        <f>IF(AJ427="-","-",AJ427*INDEX('3c Mappings'!$C$8:$O$21,MATCH($C571,'3c Mappings'!$B$8:$B$21,0),MATCH($B571,'3c Mappings'!$C$7:$O$7,0)))</f>
        <v>-</v>
      </c>
      <c r="AK571" s="80" t="str">
        <f>IF(AK427="-","-",AK427*INDEX('3c Mappings'!$C$8:$O$21,MATCH($C571,'3c Mappings'!$B$8:$B$21,0),MATCH($B571,'3c Mappings'!$C$7:$O$7,0)))</f>
        <v>-</v>
      </c>
      <c r="AL571" s="80" t="str">
        <f>IF(AL427="-","-",AL427*INDEX('3c Mappings'!$C$8:$O$21,MATCH($C571,'3c Mappings'!$B$8:$B$21,0),MATCH($B571,'3c Mappings'!$C$7:$O$7,0)))</f>
        <v>-</v>
      </c>
      <c r="AM571" s="80" t="str">
        <f>IF(AM427="-","-",AM427*INDEX('3c Mappings'!$C$8:$O$21,MATCH($C571,'3c Mappings'!$B$8:$B$21,0),MATCH($B571,'3c Mappings'!$C$7:$O$7,0)))</f>
        <v>-</v>
      </c>
      <c r="AN571" s="80" t="str">
        <f>IF(AN427="-","-",AN427*INDEX('3c Mappings'!$C$8:$O$21,MATCH($C571,'3c Mappings'!$B$8:$B$21,0),MATCH($B571,'3c Mappings'!$C$7:$O$7,0)))</f>
        <v>-</v>
      </c>
      <c r="AO571" s="80" t="str">
        <f>IF(AO427="-","-",AO427*INDEX('3c Mappings'!$C$8:$O$21,MATCH($C571,'3c Mappings'!$B$8:$B$21,0),MATCH($B571,'3c Mappings'!$C$7:$O$7,0)))</f>
        <v>-</v>
      </c>
      <c r="AP571" s="80" t="str">
        <f>IF(AP427="-","-",AP427*INDEX('3c Mappings'!$C$8:$O$21,MATCH($C571,'3c Mappings'!$B$8:$B$21,0),MATCH($B571,'3c Mappings'!$C$7:$O$7,0)))</f>
        <v>-</v>
      </c>
      <c r="AQ571" s="80" t="str">
        <f>IF(AQ427="-","-",AQ427*INDEX('3c Mappings'!$C$8:$O$21,MATCH($C571,'3c Mappings'!$B$8:$B$21,0),MATCH($B571,'3c Mappings'!$C$7:$O$7,0)))</f>
        <v>-</v>
      </c>
      <c r="AR571" s="80" t="str">
        <f>IF(AR427="-","-",AR427*INDEX('3c Mappings'!$C$8:$O$21,MATCH($C571,'3c Mappings'!$B$8:$B$21,0),MATCH($B571,'3c Mappings'!$C$7:$O$7,0)))</f>
        <v>-</v>
      </c>
      <c r="AS571" s="80" t="str">
        <f>IF(AS427="-","-",AS427*INDEX('3c Mappings'!$C$8:$O$21,MATCH($C571,'3c Mappings'!$B$8:$B$21,0),MATCH($B571,'3c Mappings'!$C$7:$O$7,0)))</f>
        <v>-</v>
      </c>
      <c r="AT571" s="80" t="str">
        <f>IF(AT427="-","-",AT427*INDEX('3c Mappings'!$C$8:$O$21,MATCH($C571,'3c Mappings'!$B$8:$B$21,0),MATCH($B571,'3c Mappings'!$C$7:$O$7,0)))</f>
        <v>-</v>
      </c>
      <c r="AU571" s="80" t="str">
        <f>IF(AU427="-","-",AU427*INDEX('3c Mappings'!$C$8:$O$21,MATCH($C571,'3c Mappings'!$B$8:$B$21,0),MATCH($B571,'3c Mappings'!$C$7:$O$7,0)))</f>
        <v>-</v>
      </c>
      <c r="AV571" s="80" t="str">
        <f>IF(AV427="-","-",AV427*INDEX('3c Mappings'!$C$8:$O$21,MATCH($C571,'3c Mappings'!$B$8:$B$21,0),MATCH($B571,'3c Mappings'!$C$7:$O$7,0)))</f>
        <v>-</v>
      </c>
      <c r="AW571" s="80" t="str">
        <f>IF(AW427="-","-",AW427*INDEX('3c Mappings'!$C$8:$O$21,MATCH($C571,'3c Mappings'!$B$8:$B$21,0),MATCH($B571,'3c Mappings'!$C$7:$O$7,0)))</f>
        <v>-</v>
      </c>
      <c r="AX571" s="80" t="str">
        <f>IF(AX427="-","-",AX427*INDEX('3c Mappings'!$C$8:$O$21,MATCH($C571,'3c Mappings'!$B$8:$B$21,0),MATCH($B571,'3c Mappings'!$C$7:$O$7,0)))</f>
        <v>-</v>
      </c>
      <c r="AY571" s="80" t="str">
        <f>IF(AY427="-","-",AY427*INDEX('3c Mappings'!$C$8:$O$21,MATCH($C571,'3c Mappings'!$B$8:$B$21,0),MATCH($B571,'3c Mappings'!$C$7:$O$7,0)))</f>
        <v>-</v>
      </c>
      <c r="AZ571" s="80" t="str">
        <f>IF(AZ427="-","-",AZ427*INDEX('3c Mappings'!$C$8:$O$21,MATCH($C571,'3c Mappings'!$B$8:$B$21,0),MATCH($B571,'3c Mappings'!$C$7:$O$7,0)))</f>
        <v>-</v>
      </c>
      <c r="BA571" s="80" t="str">
        <f>IF(BA427="-","-",BA427*INDEX('3c Mappings'!$C$8:$O$21,MATCH($C571,'3c Mappings'!$B$8:$B$21,0),MATCH($B571,'3c Mappings'!$C$7:$O$7,0)))</f>
        <v>-</v>
      </c>
      <c r="BB571" s="80" t="str">
        <f>IF(BB427="-","-",BB427*INDEX('3c Mappings'!$C$8:$O$21,MATCH($C571,'3c Mappings'!$B$8:$B$21,0),MATCH($B571,'3c Mappings'!$C$7:$O$7,0)))</f>
        <v>-</v>
      </c>
    </row>
    <row r="572" spans="1:54" s="14" customFormat="1" ht="11.45">
      <c r="A572" s="10"/>
      <c r="B572" s="72" t="s">
        <v>214</v>
      </c>
      <c r="C572" s="150" t="s">
        <v>185</v>
      </c>
      <c r="D572" s="213"/>
      <c r="E572" s="29"/>
      <c r="F572" s="80"/>
      <c r="G572" s="80"/>
      <c r="H572" s="80"/>
      <c r="I572" s="80"/>
      <c r="J572" s="80"/>
      <c r="K572" s="80"/>
      <c r="L572" s="80"/>
      <c r="M572" s="80"/>
      <c r="N572" s="82"/>
      <c r="O572" s="80"/>
      <c r="P572" s="80"/>
      <c r="Q572" s="80"/>
      <c r="R572" s="80"/>
      <c r="S572" s="80"/>
      <c r="T572" s="80"/>
      <c r="U572" s="80"/>
      <c r="V572" s="80">
        <f>IF(V428="-","-",V428*INDEX('3c Mappings'!$C$8:$O$21,MATCH($C572,'3c Mappings'!$B$8:$B$21,0),MATCH($B572,'3c Mappings'!$C$7:$O$7,0)))</f>
        <v>0</v>
      </c>
      <c r="W572" s="80">
        <f>IF(W428="-","-",W428*INDEX('3c Mappings'!$C$8:$O$21,MATCH($C572,'3c Mappings'!$B$8:$B$21,0),MATCH($B572,'3c Mappings'!$C$7:$O$7,0)))</f>
        <v>0</v>
      </c>
      <c r="X572" s="80">
        <f>IF(X428="-","-",X428*INDEX('3c Mappings'!$C$8:$O$21,MATCH($C572,'3c Mappings'!$B$8:$B$21,0),MATCH($B572,'3c Mappings'!$C$7:$O$7,0)))</f>
        <v>0</v>
      </c>
      <c r="Y572" s="80">
        <f>IF(Y428="-","-",Y428*INDEX('3c Mappings'!$C$8:$O$21,MATCH($C572,'3c Mappings'!$B$8:$B$21,0),MATCH($B572,'3c Mappings'!$C$7:$O$7,0)))</f>
        <v>0</v>
      </c>
      <c r="Z572" s="80">
        <f>IF(Z428="-","-",Z428*INDEX('3c Mappings'!$C$8:$O$21,MATCH($C572,'3c Mappings'!$B$8:$B$21,0),MATCH($B572,'3c Mappings'!$C$7:$O$7,0)))</f>
        <v>0</v>
      </c>
      <c r="AA572" s="80">
        <f>IF(AA428="-","-",AA428*INDEX('3c Mappings'!$C$8:$O$21,MATCH($C572,'3c Mappings'!$B$8:$B$21,0),MATCH($B572,'3c Mappings'!$C$7:$O$7,0)))</f>
        <v>0</v>
      </c>
      <c r="AB572" s="80">
        <f>IF(AB428="-","-",AB428*INDEX('3c Mappings'!$C$8:$O$21,MATCH($C572,'3c Mappings'!$B$8:$B$21,0),MATCH($B572,'3c Mappings'!$C$7:$O$7,0)))</f>
        <v>0</v>
      </c>
      <c r="AC572" s="80">
        <f>IF(AC428="-","-",AC428*INDEX('3c Mappings'!$C$8:$O$21,MATCH($C572,'3c Mappings'!$B$8:$B$21,0),MATCH($B572,'3c Mappings'!$C$7:$O$7,0)))</f>
        <v>0</v>
      </c>
      <c r="AD572" s="80">
        <f>IF(AD428="-","-",AD428*INDEX('3c Mappings'!$C$8:$O$21,MATCH($C572,'3c Mappings'!$B$8:$B$21,0),MATCH($B572,'3c Mappings'!$C$7:$O$7,0)))</f>
        <v>0</v>
      </c>
      <c r="AE572" s="80">
        <f>IF(AE428="-","-",AE428*INDEX('3c Mappings'!$C$8:$O$21,MATCH($C572,'3c Mappings'!$B$8:$B$21,0),MATCH($B572,'3c Mappings'!$C$7:$O$7,0)))</f>
        <v>0</v>
      </c>
      <c r="AF572" s="80">
        <f>IF(AF428="-","-",AF428*INDEX('3c Mappings'!$C$8:$O$21,MATCH($C572,'3c Mappings'!$B$8:$B$21,0),MATCH($B572,'3c Mappings'!$C$7:$O$7,0)))</f>
        <v>0</v>
      </c>
      <c r="AG572" s="80">
        <f>IF(AG428="-","-",AG428*INDEX('3c Mappings'!$C$8:$O$21,MATCH($C572,'3c Mappings'!$B$8:$B$21,0),MATCH($B572,'3c Mappings'!$C$7:$O$7,0)))</f>
        <v>0</v>
      </c>
      <c r="AH572" s="80" t="str">
        <f>IF(AH428="-","-",AH428*INDEX('3c Mappings'!$C$8:$O$21,MATCH($C572,'3c Mappings'!$B$8:$B$21,0),MATCH($B572,'3c Mappings'!$C$7:$O$7,0)))</f>
        <v>-</v>
      </c>
      <c r="AI572" s="80" t="str">
        <f>IF(AI428="-","-",AI428*INDEX('3c Mappings'!$C$8:$O$21,MATCH($C572,'3c Mappings'!$B$8:$B$21,0),MATCH($B572,'3c Mappings'!$C$7:$O$7,0)))</f>
        <v>-</v>
      </c>
      <c r="AJ572" s="80" t="str">
        <f>IF(AJ428="-","-",AJ428*INDEX('3c Mappings'!$C$8:$O$21,MATCH($C572,'3c Mappings'!$B$8:$B$21,0),MATCH($B572,'3c Mappings'!$C$7:$O$7,0)))</f>
        <v>-</v>
      </c>
      <c r="AK572" s="80" t="str">
        <f>IF(AK428="-","-",AK428*INDEX('3c Mappings'!$C$8:$O$21,MATCH($C572,'3c Mappings'!$B$8:$B$21,0),MATCH($B572,'3c Mappings'!$C$7:$O$7,0)))</f>
        <v>-</v>
      </c>
      <c r="AL572" s="80" t="str">
        <f>IF(AL428="-","-",AL428*INDEX('3c Mappings'!$C$8:$O$21,MATCH($C572,'3c Mappings'!$B$8:$B$21,0),MATCH($B572,'3c Mappings'!$C$7:$O$7,0)))</f>
        <v>-</v>
      </c>
      <c r="AM572" s="80" t="str">
        <f>IF(AM428="-","-",AM428*INDEX('3c Mappings'!$C$8:$O$21,MATCH($C572,'3c Mappings'!$B$8:$B$21,0),MATCH($B572,'3c Mappings'!$C$7:$O$7,0)))</f>
        <v>-</v>
      </c>
      <c r="AN572" s="80" t="str">
        <f>IF(AN428="-","-",AN428*INDEX('3c Mappings'!$C$8:$O$21,MATCH($C572,'3c Mappings'!$B$8:$B$21,0),MATCH($B572,'3c Mappings'!$C$7:$O$7,0)))</f>
        <v>-</v>
      </c>
      <c r="AO572" s="80" t="str">
        <f>IF(AO428="-","-",AO428*INDEX('3c Mappings'!$C$8:$O$21,MATCH($C572,'3c Mappings'!$B$8:$B$21,0),MATCH($B572,'3c Mappings'!$C$7:$O$7,0)))</f>
        <v>-</v>
      </c>
      <c r="AP572" s="80" t="str">
        <f>IF(AP428="-","-",AP428*INDEX('3c Mappings'!$C$8:$O$21,MATCH($C572,'3c Mappings'!$B$8:$B$21,0),MATCH($B572,'3c Mappings'!$C$7:$O$7,0)))</f>
        <v>-</v>
      </c>
      <c r="AQ572" s="80" t="str">
        <f>IF(AQ428="-","-",AQ428*INDEX('3c Mappings'!$C$8:$O$21,MATCH($C572,'3c Mappings'!$B$8:$B$21,0),MATCH($B572,'3c Mappings'!$C$7:$O$7,0)))</f>
        <v>-</v>
      </c>
      <c r="AR572" s="80" t="str">
        <f>IF(AR428="-","-",AR428*INDEX('3c Mappings'!$C$8:$O$21,MATCH($C572,'3c Mappings'!$B$8:$B$21,0),MATCH($B572,'3c Mappings'!$C$7:$O$7,0)))</f>
        <v>-</v>
      </c>
      <c r="AS572" s="80" t="str">
        <f>IF(AS428="-","-",AS428*INDEX('3c Mappings'!$C$8:$O$21,MATCH($C572,'3c Mappings'!$B$8:$B$21,0),MATCH($B572,'3c Mappings'!$C$7:$O$7,0)))</f>
        <v>-</v>
      </c>
      <c r="AT572" s="80" t="str">
        <f>IF(AT428="-","-",AT428*INDEX('3c Mappings'!$C$8:$O$21,MATCH($C572,'3c Mappings'!$B$8:$B$21,0),MATCH($B572,'3c Mappings'!$C$7:$O$7,0)))</f>
        <v>-</v>
      </c>
      <c r="AU572" s="80" t="str">
        <f>IF(AU428="-","-",AU428*INDEX('3c Mappings'!$C$8:$O$21,MATCH($C572,'3c Mappings'!$B$8:$B$21,0),MATCH($B572,'3c Mappings'!$C$7:$O$7,0)))</f>
        <v>-</v>
      </c>
      <c r="AV572" s="80" t="str">
        <f>IF(AV428="-","-",AV428*INDEX('3c Mappings'!$C$8:$O$21,MATCH($C572,'3c Mappings'!$B$8:$B$21,0),MATCH($B572,'3c Mappings'!$C$7:$O$7,0)))</f>
        <v>-</v>
      </c>
      <c r="AW572" s="80" t="str">
        <f>IF(AW428="-","-",AW428*INDEX('3c Mappings'!$C$8:$O$21,MATCH($C572,'3c Mappings'!$B$8:$B$21,0),MATCH($B572,'3c Mappings'!$C$7:$O$7,0)))</f>
        <v>-</v>
      </c>
      <c r="AX572" s="80" t="str">
        <f>IF(AX428="-","-",AX428*INDEX('3c Mappings'!$C$8:$O$21,MATCH($C572,'3c Mappings'!$B$8:$B$21,0),MATCH($B572,'3c Mappings'!$C$7:$O$7,0)))</f>
        <v>-</v>
      </c>
      <c r="AY572" s="80" t="str">
        <f>IF(AY428="-","-",AY428*INDEX('3c Mappings'!$C$8:$O$21,MATCH($C572,'3c Mappings'!$B$8:$B$21,0),MATCH($B572,'3c Mappings'!$C$7:$O$7,0)))</f>
        <v>-</v>
      </c>
      <c r="AZ572" s="80" t="str">
        <f>IF(AZ428="-","-",AZ428*INDEX('3c Mappings'!$C$8:$O$21,MATCH($C572,'3c Mappings'!$B$8:$B$21,0),MATCH($B572,'3c Mappings'!$C$7:$O$7,0)))</f>
        <v>-</v>
      </c>
      <c r="BA572" s="80" t="str">
        <f>IF(BA428="-","-",BA428*INDEX('3c Mappings'!$C$8:$O$21,MATCH($C572,'3c Mappings'!$B$8:$B$21,0),MATCH($B572,'3c Mappings'!$C$7:$O$7,0)))</f>
        <v>-</v>
      </c>
      <c r="BB572" s="80" t="str">
        <f>IF(BB428="-","-",BB428*INDEX('3c Mappings'!$C$8:$O$21,MATCH($C572,'3c Mappings'!$B$8:$B$21,0),MATCH($B572,'3c Mappings'!$C$7:$O$7,0)))</f>
        <v>-</v>
      </c>
    </row>
    <row r="573" spans="1:54" s="14" customFormat="1" ht="12.6" customHeight="1">
      <c r="A573" s="10"/>
      <c r="B573" s="72" t="s">
        <v>202</v>
      </c>
      <c r="C573" s="150" t="s">
        <v>186</v>
      </c>
      <c r="D573" s="213"/>
      <c r="E573" s="29"/>
      <c r="F573" s="80"/>
      <c r="G573" s="80"/>
      <c r="H573" s="80"/>
      <c r="I573" s="80"/>
      <c r="J573" s="80"/>
      <c r="K573" s="80"/>
      <c r="L573" s="80"/>
      <c r="M573" s="80"/>
      <c r="N573" s="82"/>
      <c r="O573" s="80"/>
      <c r="P573" s="80"/>
      <c r="Q573" s="80"/>
      <c r="R573" s="80"/>
      <c r="S573" s="80"/>
      <c r="T573" s="80"/>
      <c r="U573" s="80"/>
      <c r="V573" s="80">
        <f>IF(V416="-","-",V416*INDEX('3c Mappings'!$C$8:$O$21,MATCH($C573,'3c Mappings'!$B$8:$B$21,0),MATCH($B573,'3c Mappings'!$C$7:$O$7,0)))</f>
        <v>0</v>
      </c>
      <c r="W573" s="80">
        <f>IF(W416="-","-",W416*INDEX('3c Mappings'!$C$8:$O$21,MATCH($C573,'3c Mappings'!$B$8:$B$21,0),MATCH($B573,'3c Mappings'!$C$7:$O$7,0)))</f>
        <v>0</v>
      </c>
      <c r="X573" s="80">
        <f>IF(X416="-","-",X416*INDEX('3c Mappings'!$C$8:$O$21,MATCH($C573,'3c Mappings'!$B$8:$B$21,0),MATCH($B573,'3c Mappings'!$C$7:$O$7,0)))</f>
        <v>0</v>
      </c>
      <c r="Y573" s="80">
        <f>IF(Y416="-","-",Y416*INDEX('3c Mappings'!$C$8:$O$21,MATCH($C573,'3c Mappings'!$B$8:$B$21,0),MATCH($B573,'3c Mappings'!$C$7:$O$7,0)))</f>
        <v>0</v>
      </c>
      <c r="Z573" s="80">
        <f>IF(Z416="-","-",Z416*INDEX('3c Mappings'!$C$8:$O$21,MATCH($C573,'3c Mappings'!$B$8:$B$21,0),MATCH($B573,'3c Mappings'!$C$7:$O$7,0)))</f>
        <v>0</v>
      </c>
      <c r="AA573" s="80">
        <f>IF(AA416="-","-",AA416*INDEX('3c Mappings'!$C$8:$O$21,MATCH($C573,'3c Mappings'!$B$8:$B$21,0),MATCH($B573,'3c Mappings'!$C$7:$O$7,0)))</f>
        <v>0</v>
      </c>
      <c r="AB573" s="80">
        <f>IF(AB416="-","-",AB416*INDEX('3c Mappings'!$C$8:$O$21,MATCH($C573,'3c Mappings'!$B$8:$B$21,0),MATCH($B573,'3c Mappings'!$C$7:$O$7,0)))</f>
        <v>0</v>
      </c>
      <c r="AC573" s="80">
        <f>IF(AC416="-","-",AC416*INDEX('3c Mappings'!$C$8:$O$21,MATCH($C573,'3c Mappings'!$B$8:$B$21,0),MATCH($B573,'3c Mappings'!$C$7:$O$7,0)))</f>
        <v>0</v>
      </c>
      <c r="AD573" s="80">
        <f>IF(AD416="-","-",AD416*INDEX('3c Mappings'!$C$8:$O$21,MATCH($C573,'3c Mappings'!$B$8:$B$21,0),MATCH($B573,'3c Mappings'!$C$7:$O$7,0)))</f>
        <v>0</v>
      </c>
      <c r="AE573" s="80">
        <f>IF(AE416="-","-",AE416*INDEX('3c Mappings'!$C$8:$O$21,MATCH($C573,'3c Mappings'!$B$8:$B$21,0),MATCH($B573,'3c Mappings'!$C$7:$O$7,0)))</f>
        <v>0</v>
      </c>
      <c r="AF573" s="80">
        <f>IF(AF416="-","-",AF416*INDEX('3c Mappings'!$C$8:$O$21,MATCH($C573,'3c Mappings'!$B$8:$B$21,0),MATCH($B573,'3c Mappings'!$C$7:$O$7,0)))</f>
        <v>0</v>
      </c>
      <c r="AG573" s="80">
        <f>IF(AG416="-","-",AG416*INDEX('3c Mappings'!$C$8:$O$21,MATCH($C573,'3c Mappings'!$B$8:$B$21,0),MATCH($B573,'3c Mappings'!$C$7:$O$7,0)))</f>
        <v>0</v>
      </c>
      <c r="AH573" s="80" t="str">
        <f>IF(AH416="-","-",AH416*INDEX('3c Mappings'!$C$8:$O$21,MATCH($C573,'3c Mappings'!$B$8:$B$21,0),MATCH($B573,'3c Mappings'!$C$7:$O$7,0)))</f>
        <v>-</v>
      </c>
      <c r="AI573" s="80" t="str">
        <f>IF(AI416="-","-",AI416*INDEX('3c Mappings'!$C$8:$O$21,MATCH($C573,'3c Mappings'!$B$8:$B$21,0),MATCH($B573,'3c Mappings'!$C$7:$O$7,0)))</f>
        <v>-</v>
      </c>
      <c r="AJ573" s="80" t="str">
        <f>IF(AJ416="-","-",AJ416*INDEX('3c Mappings'!$C$8:$O$21,MATCH($C573,'3c Mappings'!$B$8:$B$21,0),MATCH($B573,'3c Mappings'!$C$7:$O$7,0)))</f>
        <v>-</v>
      </c>
      <c r="AK573" s="80" t="str">
        <f>IF(AK416="-","-",AK416*INDEX('3c Mappings'!$C$8:$O$21,MATCH($C573,'3c Mappings'!$B$8:$B$21,0),MATCH($B573,'3c Mappings'!$C$7:$O$7,0)))</f>
        <v>-</v>
      </c>
      <c r="AL573" s="80" t="str">
        <f>IF(AL416="-","-",AL416*INDEX('3c Mappings'!$C$8:$O$21,MATCH($C573,'3c Mappings'!$B$8:$B$21,0),MATCH($B573,'3c Mappings'!$C$7:$O$7,0)))</f>
        <v>-</v>
      </c>
      <c r="AM573" s="80" t="str">
        <f>IF(AM416="-","-",AM416*INDEX('3c Mappings'!$C$8:$O$21,MATCH($C573,'3c Mappings'!$B$8:$B$21,0),MATCH($B573,'3c Mappings'!$C$7:$O$7,0)))</f>
        <v>-</v>
      </c>
      <c r="AN573" s="80" t="str">
        <f>IF(AN416="-","-",AN416*INDEX('3c Mappings'!$C$8:$O$21,MATCH($C573,'3c Mappings'!$B$8:$B$21,0),MATCH($B573,'3c Mappings'!$C$7:$O$7,0)))</f>
        <v>-</v>
      </c>
      <c r="AO573" s="80" t="str">
        <f>IF(AO416="-","-",AO416*INDEX('3c Mappings'!$C$8:$O$21,MATCH($C573,'3c Mappings'!$B$8:$B$21,0),MATCH($B573,'3c Mappings'!$C$7:$O$7,0)))</f>
        <v>-</v>
      </c>
      <c r="AP573" s="80" t="str">
        <f>IF(AP416="-","-",AP416*INDEX('3c Mappings'!$C$8:$O$21,MATCH($C573,'3c Mappings'!$B$8:$B$21,0),MATCH($B573,'3c Mappings'!$C$7:$O$7,0)))</f>
        <v>-</v>
      </c>
      <c r="AQ573" s="80" t="str">
        <f>IF(AQ416="-","-",AQ416*INDEX('3c Mappings'!$C$8:$O$21,MATCH($C573,'3c Mappings'!$B$8:$B$21,0),MATCH($B573,'3c Mappings'!$C$7:$O$7,0)))</f>
        <v>-</v>
      </c>
      <c r="AR573" s="80" t="str">
        <f>IF(AR416="-","-",AR416*INDEX('3c Mappings'!$C$8:$O$21,MATCH($C573,'3c Mappings'!$B$8:$B$21,0),MATCH($B573,'3c Mappings'!$C$7:$O$7,0)))</f>
        <v>-</v>
      </c>
      <c r="AS573" s="80" t="str">
        <f>IF(AS416="-","-",AS416*INDEX('3c Mappings'!$C$8:$O$21,MATCH($C573,'3c Mappings'!$B$8:$B$21,0),MATCH($B573,'3c Mappings'!$C$7:$O$7,0)))</f>
        <v>-</v>
      </c>
      <c r="AT573" s="80" t="str">
        <f>IF(AT416="-","-",AT416*INDEX('3c Mappings'!$C$8:$O$21,MATCH($C573,'3c Mappings'!$B$8:$B$21,0),MATCH($B573,'3c Mappings'!$C$7:$O$7,0)))</f>
        <v>-</v>
      </c>
      <c r="AU573" s="80" t="str">
        <f>IF(AU416="-","-",AU416*INDEX('3c Mappings'!$C$8:$O$21,MATCH($C573,'3c Mappings'!$B$8:$B$21,0),MATCH($B573,'3c Mappings'!$C$7:$O$7,0)))</f>
        <v>-</v>
      </c>
      <c r="AV573" s="80" t="str">
        <f>IF(AV416="-","-",AV416*INDEX('3c Mappings'!$C$8:$O$21,MATCH($C573,'3c Mappings'!$B$8:$B$21,0),MATCH($B573,'3c Mappings'!$C$7:$O$7,0)))</f>
        <v>-</v>
      </c>
      <c r="AW573" s="80" t="str">
        <f>IF(AW416="-","-",AW416*INDEX('3c Mappings'!$C$8:$O$21,MATCH($C573,'3c Mappings'!$B$8:$B$21,0),MATCH($B573,'3c Mappings'!$C$7:$O$7,0)))</f>
        <v>-</v>
      </c>
      <c r="AX573" s="80" t="str">
        <f>IF(AX416="-","-",AX416*INDEX('3c Mappings'!$C$8:$O$21,MATCH($C573,'3c Mappings'!$B$8:$B$21,0),MATCH($B573,'3c Mappings'!$C$7:$O$7,0)))</f>
        <v>-</v>
      </c>
      <c r="AY573" s="80" t="str">
        <f>IF(AY416="-","-",AY416*INDEX('3c Mappings'!$C$8:$O$21,MATCH($C573,'3c Mappings'!$B$8:$B$21,0),MATCH($B573,'3c Mappings'!$C$7:$O$7,0)))</f>
        <v>-</v>
      </c>
      <c r="AZ573" s="80" t="str">
        <f>IF(AZ416="-","-",AZ416*INDEX('3c Mappings'!$C$8:$O$21,MATCH($C573,'3c Mappings'!$B$8:$B$21,0),MATCH($B573,'3c Mappings'!$C$7:$O$7,0)))</f>
        <v>-</v>
      </c>
      <c r="BA573" s="80" t="str">
        <f>IF(BA416="-","-",BA416*INDEX('3c Mappings'!$C$8:$O$21,MATCH($C573,'3c Mappings'!$B$8:$B$21,0),MATCH($B573,'3c Mappings'!$C$7:$O$7,0)))</f>
        <v>-</v>
      </c>
      <c r="BB573" s="80" t="str">
        <f>IF(BB416="-","-",BB416*INDEX('3c Mappings'!$C$8:$O$21,MATCH($C573,'3c Mappings'!$B$8:$B$21,0),MATCH($B573,'3c Mappings'!$C$7:$O$7,0)))</f>
        <v>-</v>
      </c>
    </row>
    <row r="574" spans="1:54" s="14" customFormat="1" ht="11.45">
      <c r="A574" s="10"/>
      <c r="B574" s="72" t="s">
        <v>203</v>
      </c>
      <c r="C574" s="150" t="s">
        <v>186</v>
      </c>
      <c r="D574" s="213"/>
      <c r="E574" s="29"/>
      <c r="F574" s="80"/>
      <c r="G574" s="80"/>
      <c r="H574" s="80"/>
      <c r="I574" s="80"/>
      <c r="J574" s="80"/>
      <c r="K574" s="80"/>
      <c r="L574" s="80"/>
      <c r="M574" s="80"/>
      <c r="N574" s="82"/>
      <c r="O574" s="80"/>
      <c r="P574" s="80"/>
      <c r="Q574" s="80"/>
      <c r="R574" s="80"/>
      <c r="S574" s="80"/>
      <c r="T574" s="80"/>
      <c r="U574" s="80"/>
      <c r="V574" s="80">
        <f>IF(V417="-","-",V417*INDEX('3c Mappings'!$C$8:$O$21,MATCH($C574,'3c Mappings'!$B$8:$B$21,0),MATCH($B574,'3c Mappings'!$C$7:$O$7,0)))</f>
        <v>4.8659924222926092</v>
      </c>
      <c r="W574" s="80">
        <f>IF(W417="-","-",W417*INDEX('3c Mappings'!$C$8:$O$21,MATCH($C574,'3c Mappings'!$B$8:$B$21,0),MATCH($B574,'3c Mappings'!$C$7:$O$7,0)))</f>
        <v>6.0345199425867984</v>
      </c>
      <c r="X574" s="80">
        <f>IF(X417="-","-",X417*INDEX('3c Mappings'!$C$8:$O$21,MATCH($C574,'3c Mappings'!$B$8:$B$21,0),MATCH($B574,'3c Mappings'!$C$7:$O$7,0)))</f>
        <v>4.3396137385914653</v>
      </c>
      <c r="Y574" s="80">
        <f>IF(Y417="-","-",Y417*INDEX('3c Mappings'!$C$8:$O$21,MATCH($C574,'3c Mappings'!$B$8:$B$21,0),MATCH($B574,'3c Mappings'!$C$7:$O$7,0)))</f>
        <v>4.3396137385914653</v>
      </c>
      <c r="Z574" s="80">
        <f>IF(Z417="-","-",Z417*INDEX('3c Mappings'!$C$8:$O$21,MATCH($C574,'3c Mappings'!$B$8:$B$21,0),MATCH($B574,'3c Mappings'!$C$7:$O$7,0)))</f>
        <v>5.224156483037266</v>
      </c>
      <c r="AA574" s="80">
        <f>IF(AA417="-","-",AA417*INDEX('3c Mappings'!$C$8:$O$21,MATCH($C574,'3c Mappings'!$B$8:$B$21,0),MATCH($B574,'3c Mappings'!$C$7:$O$7,0)))</f>
        <v>5.224156483037266</v>
      </c>
      <c r="AB574" s="80">
        <f>IF(AB417="-","-",AB417*INDEX('3c Mappings'!$C$8:$O$21,MATCH($C574,'3c Mappings'!$B$8:$B$21,0),MATCH($B574,'3c Mappings'!$C$7:$O$7,0)))</f>
        <v>4.8019569474792467</v>
      </c>
      <c r="AC574" s="80">
        <f>IF(AC417="-","-",AC417*INDEX('3c Mappings'!$C$8:$O$21,MATCH($C574,'3c Mappings'!$B$8:$B$21,0),MATCH($B574,'3c Mappings'!$C$7:$O$7,0)))</f>
        <v>4.8019569474792467</v>
      </c>
      <c r="AD574" s="80">
        <f>IF(AD417="-","-",AD417*INDEX('3c Mappings'!$C$8:$O$21,MATCH($C574,'3c Mappings'!$B$8:$B$21,0),MATCH($B574,'3c Mappings'!$C$7:$O$7,0)))</f>
        <v>2.6697433845520013</v>
      </c>
      <c r="AE574" s="80">
        <f>IF(AE417="-","-",AE417*INDEX('3c Mappings'!$C$8:$O$21,MATCH($C574,'3c Mappings'!$B$8:$B$21,0),MATCH($B574,'3c Mappings'!$C$7:$O$7,0)))</f>
        <v>2.6697433845520013</v>
      </c>
      <c r="AF574" s="80">
        <f>IF(AF417="-","-",AF417*INDEX('3c Mappings'!$C$8:$O$21,MATCH($C574,'3c Mappings'!$B$8:$B$21,0),MATCH($B574,'3c Mappings'!$C$7:$O$7,0)))</f>
        <v>4.9154071543757532</v>
      </c>
      <c r="AG574" s="80">
        <f>IF(AG417="-","-",AG417*INDEX('3c Mappings'!$C$8:$O$21,MATCH($C574,'3c Mappings'!$B$8:$B$21,0),MATCH($B574,'3c Mappings'!$C$7:$O$7,0)))</f>
        <v>4.9154071543757532</v>
      </c>
      <c r="AH574" s="80" t="str">
        <f>IF(AH417="-","-",AH417*INDEX('3c Mappings'!$C$8:$O$21,MATCH($C574,'3c Mappings'!$B$8:$B$21,0),MATCH($B574,'3c Mappings'!$C$7:$O$7,0)))</f>
        <v>-</v>
      </c>
      <c r="AI574" s="80" t="str">
        <f>IF(AI417="-","-",AI417*INDEX('3c Mappings'!$C$8:$O$21,MATCH($C574,'3c Mappings'!$B$8:$B$21,0),MATCH($B574,'3c Mappings'!$C$7:$O$7,0)))</f>
        <v>-</v>
      </c>
      <c r="AJ574" s="80" t="str">
        <f>IF(AJ417="-","-",AJ417*INDEX('3c Mappings'!$C$8:$O$21,MATCH($C574,'3c Mappings'!$B$8:$B$21,0),MATCH($B574,'3c Mappings'!$C$7:$O$7,0)))</f>
        <v>-</v>
      </c>
      <c r="AK574" s="80" t="str">
        <f>IF(AK417="-","-",AK417*INDEX('3c Mappings'!$C$8:$O$21,MATCH($C574,'3c Mappings'!$B$8:$B$21,0),MATCH($B574,'3c Mappings'!$C$7:$O$7,0)))</f>
        <v>-</v>
      </c>
      <c r="AL574" s="80" t="str">
        <f>IF(AL417="-","-",AL417*INDEX('3c Mappings'!$C$8:$O$21,MATCH($C574,'3c Mappings'!$B$8:$B$21,0),MATCH($B574,'3c Mappings'!$C$7:$O$7,0)))</f>
        <v>-</v>
      </c>
      <c r="AM574" s="80" t="str">
        <f>IF(AM417="-","-",AM417*INDEX('3c Mappings'!$C$8:$O$21,MATCH($C574,'3c Mappings'!$B$8:$B$21,0),MATCH($B574,'3c Mappings'!$C$7:$O$7,0)))</f>
        <v>-</v>
      </c>
      <c r="AN574" s="80" t="str">
        <f>IF(AN417="-","-",AN417*INDEX('3c Mappings'!$C$8:$O$21,MATCH($C574,'3c Mappings'!$B$8:$B$21,0),MATCH($B574,'3c Mappings'!$C$7:$O$7,0)))</f>
        <v>-</v>
      </c>
      <c r="AO574" s="80" t="str">
        <f>IF(AO417="-","-",AO417*INDEX('3c Mappings'!$C$8:$O$21,MATCH($C574,'3c Mappings'!$B$8:$B$21,0),MATCH($B574,'3c Mappings'!$C$7:$O$7,0)))</f>
        <v>-</v>
      </c>
      <c r="AP574" s="80" t="str">
        <f>IF(AP417="-","-",AP417*INDEX('3c Mappings'!$C$8:$O$21,MATCH($C574,'3c Mappings'!$B$8:$B$21,0),MATCH($B574,'3c Mappings'!$C$7:$O$7,0)))</f>
        <v>-</v>
      </c>
      <c r="AQ574" s="80" t="str">
        <f>IF(AQ417="-","-",AQ417*INDEX('3c Mappings'!$C$8:$O$21,MATCH($C574,'3c Mappings'!$B$8:$B$21,0),MATCH($B574,'3c Mappings'!$C$7:$O$7,0)))</f>
        <v>-</v>
      </c>
      <c r="AR574" s="80" t="str">
        <f>IF(AR417="-","-",AR417*INDEX('3c Mappings'!$C$8:$O$21,MATCH($C574,'3c Mappings'!$B$8:$B$21,0),MATCH($B574,'3c Mappings'!$C$7:$O$7,0)))</f>
        <v>-</v>
      </c>
      <c r="AS574" s="80" t="str">
        <f>IF(AS417="-","-",AS417*INDEX('3c Mappings'!$C$8:$O$21,MATCH($C574,'3c Mappings'!$B$8:$B$21,0),MATCH($B574,'3c Mappings'!$C$7:$O$7,0)))</f>
        <v>-</v>
      </c>
      <c r="AT574" s="80" t="str">
        <f>IF(AT417="-","-",AT417*INDEX('3c Mappings'!$C$8:$O$21,MATCH($C574,'3c Mappings'!$B$8:$B$21,0),MATCH($B574,'3c Mappings'!$C$7:$O$7,0)))</f>
        <v>-</v>
      </c>
      <c r="AU574" s="80" t="str">
        <f>IF(AU417="-","-",AU417*INDEX('3c Mappings'!$C$8:$O$21,MATCH($C574,'3c Mappings'!$B$8:$B$21,0),MATCH($B574,'3c Mappings'!$C$7:$O$7,0)))</f>
        <v>-</v>
      </c>
      <c r="AV574" s="80" t="str">
        <f>IF(AV417="-","-",AV417*INDEX('3c Mappings'!$C$8:$O$21,MATCH($C574,'3c Mappings'!$B$8:$B$21,0),MATCH($B574,'3c Mappings'!$C$7:$O$7,0)))</f>
        <v>-</v>
      </c>
      <c r="AW574" s="80" t="str">
        <f>IF(AW417="-","-",AW417*INDEX('3c Mappings'!$C$8:$O$21,MATCH($C574,'3c Mappings'!$B$8:$B$21,0),MATCH($B574,'3c Mappings'!$C$7:$O$7,0)))</f>
        <v>-</v>
      </c>
      <c r="AX574" s="80" t="str">
        <f>IF(AX417="-","-",AX417*INDEX('3c Mappings'!$C$8:$O$21,MATCH($C574,'3c Mappings'!$B$8:$B$21,0),MATCH($B574,'3c Mappings'!$C$7:$O$7,0)))</f>
        <v>-</v>
      </c>
      <c r="AY574" s="80" t="str">
        <f>IF(AY417="-","-",AY417*INDEX('3c Mappings'!$C$8:$O$21,MATCH($C574,'3c Mappings'!$B$8:$B$21,0),MATCH($B574,'3c Mappings'!$C$7:$O$7,0)))</f>
        <v>-</v>
      </c>
      <c r="AZ574" s="80" t="str">
        <f>IF(AZ417="-","-",AZ417*INDEX('3c Mappings'!$C$8:$O$21,MATCH($C574,'3c Mappings'!$B$8:$B$21,0),MATCH($B574,'3c Mappings'!$C$7:$O$7,0)))</f>
        <v>-</v>
      </c>
      <c r="BA574" s="80" t="str">
        <f>IF(BA417="-","-",BA417*INDEX('3c Mappings'!$C$8:$O$21,MATCH($C574,'3c Mappings'!$B$8:$B$21,0),MATCH($B574,'3c Mappings'!$C$7:$O$7,0)))</f>
        <v>-</v>
      </c>
      <c r="BB574" s="80" t="str">
        <f>IF(BB417="-","-",BB417*INDEX('3c Mappings'!$C$8:$O$21,MATCH($C574,'3c Mappings'!$B$8:$B$21,0),MATCH($B574,'3c Mappings'!$C$7:$O$7,0)))</f>
        <v>-</v>
      </c>
    </row>
    <row r="575" spans="1:54" s="14" customFormat="1" ht="11.45">
      <c r="A575" s="10"/>
      <c r="B575" s="72" t="s">
        <v>204</v>
      </c>
      <c r="C575" s="150" t="s">
        <v>186</v>
      </c>
      <c r="D575" s="213"/>
      <c r="E575" s="29"/>
      <c r="F575" s="80"/>
      <c r="G575" s="80"/>
      <c r="H575" s="80"/>
      <c r="I575" s="80"/>
      <c r="J575" s="80"/>
      <c r="K575" s="80"/>
      <c r="L575" s="80"/>
      <c r="M575" s="80"/>
      <c r="N575" s="82"/>
      <c r="O575" s="80"/>
      <c r="P575" s="80"/>
      <c r="Q575" s="80"/>
      <c r="R575" s="80"/>
      <c r="S575" s="80"/>
      <c r="T575" s="80"/>
      <c r="U575" s="80"/>
      <c r="V575" s="80">
        <f>IF(V418="-","-",V418*INDEX('3c Mappings'!$C$8:$O$21,MATCH($C575,'3c Mappings'!$B$8:$B$21,0),MATCH($B575,'3c Mappings'!$C$7:$O$7,0)))</f>
        <v>6.832262869011549</v>
      </c>
      <c r="W575" s="80">
        <f>IF(W418="-","-",W418*INDEX('3c Mappings'!$C$8:$O$21,MATCH($C575,'3c Mappings'!$B$8:$B$21,0),MATCH($B575,'3c Mappings'!$C$7:$O$7,0)))</f>
        <v>8.6579528244558848</v>
      </c>
      <c r="X575" s="80">
        <f>IF(X418="-","-",X418*INDEX('3c Mappings'!$C$8:$O$21,MATCH($C575,'3c Mappings'!$B$8:$B$21,0),MATCH($B575,'3c Mappings'!$C$7:$O$7,0)))</f>
        <v>6.9144726869425401</v>
      </c>
      <c r="Y575" s="80">
        <f>IF(Y418="-","-",Y418*INDEX('3c Mappings'!$C$8:$O$21,MATCH($C575,'3c Mappings'!$B$8:$B$21,0),MATCH($B575,'3c Mappings'!$C$7:$O$7,0)))</f>
        <v>6.9144726869425401</v>
      </c>
      <c r="Z575" s="80">
        <f>IF(Z418="-","-",Z418*INDEX('3c Mappings'!$C$8:$O$21,MATCH($C575,'3c Mappings'!$B$8:$B$21,0),MATCH($B575,'3c Mappings'!$C$7:$O$7,0)))</f>
        <v>8.2964690675577728</v>
      </c>
      <c r="AA575" s="80">
        <f>IF(AA418="-","-",AA418*INDEX('3c Mappings'!$C$8:$O$21,MATCH($C575,'3c Mappings'!$B$8:$B$21,0),MATCH($B575,'3c Mappings'!$C$7:$O$7,0)))</f>
        <v>8.2964690675577728</v>
      </c>
      <c r="AB575" s="80">
        <f>IF(AB418="-","-",AB418*INDEX('3c Mappings'!$C$8:$O$21,MATCH($C575,'3c Mappings'!$B$8:$B$21,0),MATCH($B575,'3c Mappings'!$C$7:$O$7,0)))</f>
        <v>7.2550563758770066</v>
      </c>
      <c r="AC575" s="80">
        <f>IF(AC418="-","-",AC418*INDEX('3c Mappings'!$C$8:$O$21,MATCH($C575,'3c Mappings'!$B$8:$B$21,0),MATCH($B575,'3c Mappings'!$C$7:$O$7,0)))</f>
        <v>7.2550563758770066</v>
      </c>
      <c r="AD575" s="80">
        <f>IF(AD418="-","-",AD418*INDEX('3c Mappings'!$C$8:$O$21,MATCH($C575,'3c Mappings'!$B$8:$B$21,0),MATCH($B575,'3c Mappings'!$C$7:$O$7,0)))</f>
        <v>3.9237177320781793</v>
      </c>
      <c r="AE575" s="80">
        <f>IF(AE418="-","-",AE418*INDEX('3c Mappings'!$C$8:$O$21,MATCH($C575,'3c Mappings'!$B$8:$B$21,0),MATCH($B575,'3c Mappings'!$C$7:$O$7,0)))</f>
        <v>3.9237177320781793</v>
      </c>
      <c r="AF575" s="80">
        <f>IF(AF418="-","-",AF418*INDEX('3c Mappings'!$C$8:$O$21,MATCH($C575,'3c Mappings'!$B$8:$B$21,0),MATCH($B575,'3c Mappings'!$C$7:$O$7,0)))</f>
        <v>7.1389295571464642</v>
      </c>
      <c r="AG575" s="80">
        <f>IF(AG418="-","-",AG418*INDEX('3c Mappings'!$C$8:$O$21,MATCH($C575,'3c Mappings'!$B$8:$B$21,0),MATCH($B575,'3c Mappings'!$C$7:$O$7,0)))</f>
        <v>7.1389295571464642</v>
      </c>
      <c r="AH575" s="80" t="str">
        <f>IF(AH418="-","-",AH418*INDEX('3c Mappings'!$C$8:$O$21,MATCH($C575,'3c Mappings'!$B$8:$B$21,0),MATCH($B575,'3c Mappings'!$C$7:$O$7,0)))</f>
        <v>-</v>
      </c>
      <c r="AI575" s="80" t="str">
        <f>IF(AI418="-","-",AI418*INDEX('3c Mappings'!$C$8:$O$21,MATCH($C575,'3c Mappings'!$B$8:$B$21,0),MATCH($B575,'3c Mappings'!$C$7:$O$7,0)))</f>
        <v>-</v>
      </c>
      <c r="AJ575" s="80" t="str">
        <f>IF(AJ418="-","-",AJ418*INDEX('3c Mappings'!$C$8:$O$21,MATCH($C575,'3c Mappings'!$B$8:$B$21,0),MATCH($B575,'3c Mappings'!$C$7:$O$7,0)))</f>
        <v>-</v>
      </c>
      <c r="AK575" s="80" t="str">
        <f>IF(AK418="-","-",AK418*INDEX('3c Mappings'!$C$8:$O$21,MATCH($C575,'3c Mappings'!$B$8:$B$21,0),MATCH($B575,'3c Mappings'!$C$7:$O$7,0)))</f>
        <v>-</v>
      </c>
      <c r="AL575" s="80" t="str">
        <f>IF(AL418="-","-",AL418*INDEX('3c Mappings'!$C$8:$O$21,MATCH($C575,'3c Mappings'!$B$8:$B$21,0),MATCH($B575,'3c Mappings'!$C$7:$O$7,0)))</f>
        <v>-</v>
      </c>
      <c r="AM575" s="80" t="str">
        <f>IF(AM418="-","-",AM418*INDEX('3c Mappings'!$C$8:$O$21,MATCH($C575,'3c Mappings'!$B$8:$B$21,0),MATCH($B575,'3c Mappings'!$C$7:$O$7,0)))</f>
        <v>-</v>
      </c>
      <c r="AN575" s="80" t="str">
        <f>IF(AN418="-","-",AN418*INDEX('3c Mappings'!$C$8:$O$21,MATCH($C575,'3c Mappings'!$B$8:$B$21,0),MATCH($B575,'3c Mappings'!$C$7:$O$7,0)))</f>
        <v>-</v>
      </c>
      <c r="AO575" s="80" t="str">
        <f>IF(AO418="-","-",AO418*INDEX('3c Mappings'!$C$8:$O$21,MATCH($C575,'3c Mappings'!$B$8:$B$21,0),MATCH($B575,'3c Mappings'!$C$7:$O$7,0)))</f>
        <v>-</v>
      </c>
      <c r="AP575" s="80" t="str">
        <f>IF(AP418="-","-",AP418*INDEX('3c Mappings'!$C$8:$O$21,MATCH($C575,'3c Mappings'!$B$8:$B$21,0),MATCH($B575,'3c Mappings'!$C$7:$O$7,0)))</f>
        <v>-</v>
      </c>
      <c r="AQ575" s="80" t="str">
        <f>IF(AQ418="-","-",AQ418*INDEX('3c Mappings'!$C$8:$O$21,MATCH($C575,'3c Mappings'!$B$8:$B$21,0),MATCH($B575,'3c Mappings'!$C$7:$O$7,0)))</f>
        <v>-</v>
      </c>
      <c r="AR575" s="80" t="str">
        <f>IF(AR418="-","-",AR418*INDEX('3c Mappings'!$C$8:$O$21,MATCH($C575,'3c Mappings'!$B$8:$B$21,0),MATCH($B575,'3c Mappings'!$C$7:$O$7,0)))</f>
        <v>-</v>
      </c>
      <c r="AS575" s="80" t="str">
        <f>IF(AS418="-","-",AS418*INDEX('3c Mappings'!$C$8:$O$21,MATCH($C575,'3c Mappings'!$B$8:$B$21,0),MATCH($B575,'3c Mappings'!$C$7:$O$7,0)))</f>
        <v>-</v>
      </c>
      <c r="AT575" s="80" t="str">
        <f>IF(AT418="-","-",AT418*INDEX('3c Mappings'!$C$8:$O$21,MATCH($C575,'3c Mappings'!$B$8:$B$21,0),MATCH($B575,'3c Mappings'!$C$7:$O$7,0)))</f>
        <v>-</v>
      </c>
      <c r="AU575" s="80" t="str">
        <f>IF(AU418="-","-",AU418*INDEX('3c Mappings'!$C$8:$O$21,MATCH($C575,'3c Mappings'!$B$8:$B$21,0),MATCH($B575,'3c Mappings'!$C$7:$O$7,0)))</f>
        <v>-</v>
      </c>
      <c r="AV575" s="80" t="str">
        <f>IF(AV418="-","-",AV418*INDEX('3c Mappings'!$C$8:$O$21,MATCH($C575,'3c Mappings'!$B$8:$B$21,0),MATCH($B575,'3c Mappings'!$C$7:$O$7,0)))</f>
        <v>-</v>
      </c>
      <c r="AW575" s="80" t="str">
        <f>IF(AW418="-","-",AW418*INDEX('3c Mappings'!$C$8:$O$21,MATCH($C575,'3c Mappings'!$B$8:$B$21,0),MATCH($B575,'3c Mappings'!$C$7:$O$7,0)))</f>
        <v>-</v>
      </c>
      <c r="AX575" s="80" t="str">
        <f>IF(AX418="-","-",AX418*INDEX('3c Mappings'!$C$8:$O$21,MATCH($C575,'3c Mappings'!$B$8:$B$21,0),MATCH($B575,'3c Mappings'!$C$7:$O$7,0)))</f>
        <v>-</v>
      </c>
      <c r="AY575" s="80" t="str">
        <f>IF(AY418="-","-",AY418*INDEX('3c Mappings'!$C$8:$O$21,MATCH($C575,'3c Mappings'!$B$8:$B$21,0),MATCH($B575,'3c Mappings'!$C$7:$O$7,0)))</f>
        <v>-</v>
      </c>
      <c r="AZ575" s="80" t="str">
        <f>IF(AZ418="-","-",AZ418*INDEX('3c Mappings'!$C$8:$O$21,MATCH($C575,'3c Mappings'!$B$8:$B$21,0),MATCH($B575,'3c Mappings'!$C$7:$O$7,0)))</f>
        <v>-</v>
      </c>
      <c r="BA575" s="80" t="str">
        <f>IF(BA418="-","-",BA418*INDEX('3c Mappings'!$C$8:$O$21,MATCH($C575,'3c Mappings'!$B$8:$B$21,0),MATCH($B575,'3c Mappings'!$C$7:$O$7,0)))</f>
        <v>-</v>
      </c>
      <c r="BB575" s="80" t="str">
        <f>IF(BB418="-","-",BB418*INDEX('3c Mappings'!$C$8:$O$21,MATCH($C575,'3c Mappings'!$B$8:$B$21,0),MATCH($B575,'3c Mappings'!$C$7:$O$7,0)))</f>
        <v>-</v>
      </c>
    </row>
    <row r="576" spans="1:54" s="14" customFormat="1" ht="11.45">
      <c r="A576" s="10"/>
      <c r="B576" s="72" t="s">
        <v>205</v>
      </c>
      <c r="C576" s="150" t="s">
        <v>186</v>
      </c>
      <c r="D576" s="213"/>
      <c r="E576" s="29"/>
      <c r="F576" s="80"/>
      <c r="G576" s="80"/>
      <c r="H576" s="80"/>
      <c r="I576" s="80"/>
      <c r="J576" s="80"/>
      <c r="K576" s="80"/>
      <c r="L576" s="80"/>
      <c r="M576" s="80"/>
      <c r="N576" s="82"/>
      <c r="O576" s="80"/>
      <c r="P576" s="80"/>
      <c r="Q576" s="80"/>
      <c r="R576" s="80"/>
      <c r="S576" s="80"/>
      <c r="T576" s="80"/>
      <c r="U576" s="80"/>
      <c r="V576" s="80">
        <f>IF(V419="-","-",V419*INDEX('3c Mappings'!$C$8:$O$21,MATCH($C576,'3c Mappings'!$B$8:$B$21,0),MATCH($B576,'3c Mappings'!$C$7:$O$7,0)))</f>
        <v>0</v>
      </c>
      <c r="W576" s="80">
        <f>IF(W419="-","-",W419*INDEX('3c Mappings'!$C$8:$O$21,MATCH($C576,'3c Mappings'!$B$8:$B$21,0),MATCH($B576,'3c Mappings'!$C$7:$O$7,0)))</f>
        <v>0</v>
      </c>
      <c r="X576" s="80">
        <f>IF(X419="-","-",X419*INDEX('3c Mappings'!$C$8:$O$21,MATCH($C576,'3c Mappings'!$B$8:$B$21,0),MATCH($B576,'3c Mappings'!$C$7:$O$7,0)))</f>
        <v>0</v>
      </c>
      <c r="Y576" s="80">
        <f>IF(Y419="-","-",Y419*INDEX('3c Mappings'!$C$8:$O$21,MATCH($C576,'3c Mappings'!$B$8:$B$21,0),MATCH($B576,'3c Mappings'!$C$7:$O$7,0)))</f>
        <v>0</v>
      </c>
      <c r="Z576" s="80">
        <f>IF(Z419="-","-",Z419*INDEX('3c Mappings'!$C$8:$O$21,MATCH($C576,'3c Mappings'!$B$8:$B$21,0),MATCH($B576,'3c Mappings'!$C$7:$O$7,0)))</f>
        <v>0</v>
      </c>
      <c r="AA576" s="80">
        <f>IF(AA419="-","-",AA419*INDEX('3c Mappings'!$C$8:$O$21,MATCH($C576,'3c Mappings'!$B$8:$B$21,0),MATCH($B576,'3c Mappings'!$C$7:$O$7,0)))</f>
        <v>0</v>
      </c>
      <c r="AB576" s="80">
        <f>IF(AB419="-","-",AB419*INDEX('3c Mappings'!$C$8:$O$21,MATCH($C576,'3c Mappings'!$B$8:$B$21,0),MATCH($B576,'3c Mappings'!$C$7:$O$7,0)))</f>
        <v>0</v>
      </c>
      <c r="AC576" s="80">
        <f>IF(AC419="-","-",AC419*INDEX('3c Mappings'!$C$8:$O$21,MATCH($C576,'3c Mappings'!$B$8:$B$21,0),MATCH($B576,'3c Mappings'!$C$7:$O$7,0)))</f>
        <v>0</v>
      </c>
      <c r="AD576" s="80">
        <f>IF(AD419="-","-",AD419*INDEX('3c Mappings'!$C$8:$O$21,MATCH($C576,'3c Mappings'!$B$8:$B$21,0),MATCH($B576,'3c Mappings'!$C$7:$O$7,0)))</f>
        <v>0</v>
      </c>
      <c r="AE576" s="80">
        <f>IF(AE419="-","-",AE419*INDEX('3c Mappings'!$C$8:$O$21,MATCH($C576,'3c Mappings'!$B$8:$B$21,0),MATCH($B576,'3c Mappings'!$C$7:$O$7,0)))</f>
        <v>0</v>
      </c>
      <c r="AF576" s="80">
        <f>IF(AF419="-","-",AF419*INDEX('3c Mappings'!$C$8:$O$21,MATCH($C576,'3c Mappings'!$B$8:$B$21,0),MATCH($B576,'3c Mappings'!$C$7:$O$7,0)))</f>
        <v>0</v>
      </c>
      <c r="AG576" s="80">
        <f>IF(AG419="-","-",AG419*INDEX('3c Mappings'!$C$8:$O$21,MATCH($C576,'3c Mappings'!$B$8:$B$21,0),MATCH($B576,'3c Mappings'!$C$7:$O$7,0)))</f>
        <v>0</v>
      </c>
      <c r="AH576" s="80" t="str">
        <f>IF(AH419="-","-",AH419*INDEX('3c Mappings'!$C$8:$O$21,MATCH($C576,'3c Mappings'!$B$8:$B$21,0),MATCH($B576,'3c Mappings'!$C$7:$O$7,0)))</f>
        <v>-</v>
      </c>
      <c r="AI576" s="80" t="str">
        <f>IF(AI419="-","-",AI419*INDEX('3c Mappings'!$C$8:$O$21,MATCH($C576,'3c Mappings'!$B$8:$B$21,0),MATCH($B576,'3c Mappings'!$C$7:$O$7,0)))</f>
        <v>-</v>
      </c>
      <c r="AJ576" s="80" t="str">
        <f>IF(AJ419="-","-",AJ419*INDEX('3c Mappings'!$C$8:$O$21,MATCH($C576,'3c Mappings'!$B$8:$B$21,0),MATCH($B576,'3c Mappings'!$C$7:$O$7,0)))</f>
        <v>-</v>
      </c>
      <c r="AK576" s="80" t="str">
        <f>IF(AK419="-","-",AK419*INDEX('3c Mappings'!$C$8:$O$21,MATCH($C576,'3c Mappings'!$B$8:$B$21,0),MATCH($B576,'3c Mappings'!$C$7:$O$7,0)))</f>
        <v>-</v>
      </c>
      <c r="AL576" s="80" t="str">
        <f>IF(AL419="-","-",AL419*INDEX('3c Mappings'!$C$8:$O$21,MATCH($C576,'3c Mappings'!$B$8:$B$21,0),MATCH($B576,'3c Mappings'!$C$7:$O$7,0)))</f>
        <v>-</v>
      </c>
      <c r="AM576" s="80" t="str">
        <f>IF(AM419="-","-",AM419*INDEX('3c Mappings'!$C$8:$O$21,MATCH($C576,'3c Mappings'!$B$8:$B$21,0),MATCH($B576,'3c Mappings'!$C$7:$O$7,0)))</f>
        <v>-</v>
      </c>
      <c r="AN576" s="80" t="str">
        <f>IF(AN419="-","-",AN419*INDEX('3c Mappings'!$C$8:$O$21,MATCH($C576,'3c Mappings'!$B$8:$B$21,0),MATCH($B576,'3c Mappings'!$C$7:$O$7,0)))</f>
        <v>-</v>
      </c>
      <c r="AO576" s="80" t="str">
        <f>IF(AO419="-","-",AO419*INDEX('3c Mappings'!$C$8:$O$21,MATCH($C576,'3c Mappings'!$B$8:$B$21,0),MATCH($B576,'3c Mappings'!$C$7:$O$7,0)))</f>
        <v>-</v>
      </c>
      <c r="AP576" s="80" t="str">
        <f>IF(AP419="-","-",AP419*INDEX('3c Mappings'!$C$8:$O$21,MATCH($C576,'3c Mappings'!$B$8:$B$21,0),MATCH($B576,'3c Mappings'!$C$7:$O$7,0)))</f>
        <v>-</v>
      </c>
      <c r="AQ576" s="80" t="str">
        <f>IF(AQ419="-","-",AQ419*INDEX('3c Mappings'!$C$8:$O$21,MATCH($C576,'3c Mappings'!$B$8:$B$21,0),MATCH($B576,'3c Mappings'!$C$7:$O$7,0)))</f>
        <v>-</v>
      </c>
      <c r="AR576" s="80" t="str">
        <f>IF(AR419="-","-",AR419*INDEX('3c Mappings'!$C$8:$O$21,MATCH($C576,'3c Mappings'!$B$8:$B$21,0),MATCH($B576,'3c Mappings'!$C$7:$O$7,0)))</f>
        <v>-</v>
      </c>
      <c r="AS576" s="80" t="str">
        <f>IF(AS419="-","-",AS419*INDEX('3c Mappings'!$C$8:$O$21,MATCH($C576,'3c Mappings'!$B$8:$B$21,0),MATCH($B576,'3c Mappings'!$C$7:$O$7,0)))</f>
        <v>-</v>
      </c>
      <c r="AT576" s="80" t="str">
        <f>IF(AT419="-","-",AT419*INDEX('3c Mappings'!$C$8:$O$21,MATCH($C576,'3c Mappings'!$B$8:$B$21,0),MATCH($B576,'3c Mappings'!$C$7:$O$7,0)))</f>
        <v>-</v>
      </c>
      <c r="AU576" s="80" t="str">
        <f>IF(AU419="-","-",AU419*INDEX('3c Mappings'!$C$8:$O$21,MATCH($C576,'3c Mappings'!$B$8:$B$21,0),MATCH($B576,'3c Mappings'!$C$7:$O$7,0)))</f>
        <v>-</v>
      </c>
      <c r="AV576" s="80" t="str">
        <f>IF(AV419="-","-",AV419*INDEX('3c Mappings'!$C$8:$O$21,MATCH($C576,'3c Mappings'!$B$8:$B$21,0),MATCH($B576,'3c Mappings'!$C$7:$O$7,0)))</f>
        <v>-</v>
      </c>
      <c r="AW576" s="80" t="str">
        <f>IF(AW419="-","-",AW419*INDEX('3c Mappings'!$C$8:$O$21,MATCH($C576,'3c Mappings'!$B$8:$B$21,0),MATCH($B576,'3c Mappings'!$C$7:$O$7,0)))</f>
        <v>-</v>
      </c>
      <c r="AX576" s="80" t="str">
        <f>IF(AX419="-","-",AX419*INDEX('3c Mappings'!$C$8:$O$21,MATCH($C576,'3c Mappings'!$B$8:$B$21,0),MATCH($B576,'3c Mappings'!$C$7:$O$7,0)))</f>
        <v>-</v>
      </c>
      <c r="AY576" s="80" t="str">
        <f>IF(AY419="-","-",AY419*INDEX('3c Mappings'!$C$8:$O$21,MATCH($C576,'3c Mappings'!$B$8:$B$21,0),MATCH($B576,'3c Mappings'!$C$7:$O$7,0)))</f>
        <v>-</v>
      </c>
      <c r="AZ576" s="80" t="str">
        <f>IF(AZ419="-","-",AZ419*INDEX('3c Mappings'!$C$8:$O$21,MATCH($C576,'3c Mappings'!$B$8:$B$21,0),MATCH($B576,'3c Mappings'!$C$7:$O$7,0)))</f>
        <v>-</v>
      </c>
      <c r="BA576" s="80" t="str">
        <f>IF(BA419="-","-",BA419*INDEX('3c Mappings'!$C$8:$O$21,MATCH($C576,'3c Mappings'!$B$8:$B$21,0),MATCH($B576,'3c Mappings'!$C$7:$O$7,0)))</f>
        <v>-</v>
      </c>
      <c r="BB576" s="80" t="str">
        <f>IF(BB419="-","-",BB419*INDEX('3c Mappings'!$C$8:$O$21,MATCH($C576,'3c Mappings'!$B$8:$B$21,0),MATCH($B576,'3c Mappings'!$C$7:$O$7,0)))</f>
        <v>-</v>
      </c>
    </row>
    <row r="577" spans="1:54" s="14" customFormat="1" ht="11.45">
      <c r="A577" s="10"/>
      <c r="B577" s="72" t="s">
        <v>206</v>
      </c>
      <c r="C577" s="150" t="s">
        <v>186</v>
      </c>
      <c r="D577" s="213"/>
      <c r="E577" s="29"/>
      <c r="F577" s="80"/>
      <c r="G577" s="80"/>
      <c r="H577" s="80"/>
      <c r="I577" s="80"/>
      <c r="J577" s="80"/>
      <c r="K577" s="80"/>
      <c r="L577" s="80"/>
      <c r="M577" s="80"/>
      <c r="N577" s="82"/>
      <c r="O577" s="80"/>
      <c r="P577" s="80"/>
      <c r="Q577" s="80"/>
      <c r="R577" s="80"/>
      <c r="S577" s="80"/>
      <c r="T577" s="80"/>
      <c r="U577" s="80"/>
      <c r="V577" s="80">
        <f>IF(V420="-","-",V420*INDEX('3c Mappings'!$C$8:$O$21,MATCH($C577,'3c Mappings'!$B$8:$B$21,0),MATCH($B577,'3c Mappings'!$C$7:$O$7,0)))</f>
        <v>0</v>
      </c>
      <c r="W577" s="80">
        <f>IF(W420="-","-",W420*INDEX('3c Mappings'!$C$8:$O$21,MATCH($C577,'3c Mappings'!$B$8:$B$21,0),MATCH($B577,'3c Mappings'!$C$7:$O$7,0)))</f>
        <v>0</v>
      </c>
      <c r="X577" s="80">
        <f>IF(X420="-","-",X420*INDEX('3c Mappings'!$C$8:$O$21,MATCH($C577,'3c Mappings'!$B$8:$B$21,0),MATCH($B577,'3c Mappings'!$C$7:$O$7,0)))</f>
        <v>0</v>
      </c>
      <c r="Y577" s="80">
        <f>IF(Y420="-","-",Y420*INDEX('3c Mappings'!$C$8:$O$21,MATCH($C577,'3c Mappings'!$B$8:$B$21,0),MATCH($B577,'3c Mappings'!$C$7:$O$7,0)))</f>
        <v>0</v>
      </c>
      <c r="Z577" s="80">
        <f>IF(Z420="-","-",Z420*INDEX('3c Mappings'!$C$8:$O$21,MATCH($C577,'3c Mappings'!$B$8:$B$21,0),MATCH($B577,'3c Mappings'!$C$7:$O$7,0)))</f>
        <v>0</v>
      </c>
      <c r="AA577" s="80">
        <f>IF(AA420="-","-",AA420*INDEX('3c Mappings'!$C$8:$O$21,MATCH($C577,'3c Mappings'!$B$8:$B$21,0),MATCH($B577,'3c Mappings'!$C$7:$O$7,0)))</f>
        <v>0</v>
      </c>
      <c r="AB577" s="80">
        <f>IF(AB420="-","-",AB420*INDEX('3c Mappings'!$C$8:$O$21,MATCH($C577,'3c Mappings'!$B$8:$B$21,0),MATCH($B577,'3c Mappings'!$C$7:$O$7,0)))</f>
        <v>0</v>
      </c>
      <c r="AC577" s="80">
        <f>IF(AC420="-","-",AC420*INDEX('3c Mappings'!$C$8:$O$21,MATCH($C577,'3c Mappings'!$B$8:$B$21,0),MATCH($B577,'3c Mappings'!$C$7:$O$7,0)))</f>
        <v>0</v>
      </c>
      <c r="AD577" s="80">
        <f>IF(AD420="-","-",AD420*INDEX('3c Mappings'!$C$8:$O$21,MATCH($C577,'3c Mappings'!$B$8:$B$21,0),MATCH($B577,'3c Mappings'!$C$7:$O$7,0)))</f>
        <v>0</v>
      </c>
      <c r="AE577" s="80">
        <f>IF(AE420="-","-",AE420*INDEX('3c Mappings'!$C$8:$O$21,MATCH($C577,'3c Mappings'!$B$8:$B$21,0),MATCH($B577,'3c Mappings'!$C$7:$O$7,0)))</f>
        <v>0</v>
      </c>
      <c r="AF577" s="80">
        <f>IF(AF420="-","-",AF420*INDEX('3c Mappings'!$C$8:$O$21,MATCH($C577,'3c Mappings'!$B$8:$B$21,0),MATCH($B577,'3c Mappings'!$C$7:$O$7,0)))</f>
        <v>0</v>
      </c>
      <c r="AG577" s="80">
        <f>IF(AG420="-","-",AG420*INDEX('3c Mappings'!$C$8:$O$21,MATCH($C577,'3c Mappings'!$B$8:$B$21,0),MATCH($B577,'3c Mappings'!$C$7:$O$7,0)))</f>
        <v>0</v>
      </c>
      <c r="AH577" s="80" t="str">
        <f>IF(AH420="-","-",AH420*INDEX('3c Mappings'!$C$8:$O$21,MATCH($C577,'3c Mappings'!$B$8:$B$21,0),MATCH($B577,'3c Mappings'!$C$7:$O$7,0)))</f>
        <v>-</v>
      </c>
      <c r="AI577" s="80" t="str">
        <f>IF(AI420="-","-",AI420*INDEX('3c Mappings'!$C$8:$O$21,MATCH($C577,'3c Mappings'!$B$8:$B$21,0),MATCH($B577,'3c Mappings'!$C$7:$O$7,0)))</f>
        <v>-</v>
      </c>
      <c r="AJ577" s="80" t="str">
        <f>IF(AJ420="-","-",AJ420*INDEX('3c Mappings'!$C$8:$O$21,MATCH($C577,'3c Mappings'!$B$8:$B$21,0),MATCH($B577,'3c Mappings'!$C$7:$O$7,0)))</f>
        <v>-</v>
      </c>
      <c r="AK577" s="80" t="str">
        <f>IF(AK420="-","-",AK420*INDEX('3c Mappings'!$C$8:$O$21,MATCH($C577,'3c Mappings'!$B$8:$B$21,0),MATCH($B577,'3c Mappings'!$C$7:$O$7,0)))</f>
        <v>-</v>
      </c>
      <c r="AL577" s="80" t="str">
        <f>IF(AL420="-","-",AL420*INDEX('3c Mappings'!$C$8:$O$21,MATCH($C577,'3c Mappings'!$B$8:$B$21,0),MATCH($B577,'3c Mappings'!$C$7:$O$7,0)))</f>
        <v>-</v>
      </c>
      <c r="AM577" s="80" t="str">
        <f>IF(AM420="-","-",AM420*INDEX('3c Mappings'!$C$8:$O$21,MATCH($C577,'3c Mappings'!$B$8:$B$21,0),MATCH($B577,'3c Mappings'!$C$7:$O$7,0)))</f>
        <v>-</v>
      </c>
      <c r="AN577" s="80" t="str">
        <f>IF(AN420="-","-",AN420*INDEX('3c Mappings'!$C$8:$O$21,MATCH($C577,'3c Mappings'!$B$8:$B$21,0),MATCH($B577,'3c Mappings'!$C$7:$O$7,0)))</f>
        <v>-</v>
      </c>
      <c r="AO577" s="80" t="str">
        <f>IF(AO420="-","-",AO420*INDEX('3c Mappings'!$C$8:$O$21,MATCH($C577,'3c Mappings'!$B$8:$B$21,0),MATCH($B577,'3c Mappings'!$C$7:$O$7,0)))</f>
        <v>-</v>
      </c>
      <c r="AP577" s="80" t="str">
        <f>IF(AP420="-","-",AP420*INDEX('3c Mappings'!$C$8:$O$21,MATCH($C577,'3c Mappings'!$B$8:$B$21,0),MATCH($B577,'3c Mappings'!$C$7:$O$7,0)))</f>
        <v>-</v>
      </c>
      <c r="AQ577" s="80" t="str">
        <f>IF(AQ420="-","-",AQ420*INDEX('3c Mappings'!$C$8:$O$21,MATCH($C577,'3c Mappings'!$B$8:$B$21,0),MATCH($B577,'3c Mappings'!$C$7:$O$7,0)))</f>
        <v>-</v>
      </c>
      <c r="AR577" s="80" t="str">
        <f>IF(AR420="-","-",AR420*INDEX('3c Mappings'!$C$8:$O$21,MATCH($C577,'3c Mappings'!$B$8:$B$21,0),MATCH($B577,'3c Mappings'!$C$7:$O$7,0)))</f>
        <v>-</v>
      </c>
      <c r="AS577" s="80" t="str">
        <f>IF(AS420="-","-",AS420*INDEX('3c Mappings'!$C$8:$O$21,MATCH($C577,'3c Mappings'!$B$8:$B$21,0),MATCH($B577,'3c Mappings'!$C$7:$O$7,0)))</f>
        <v>-</v>
      </c>
      <c r="AT577" s="80" t="str">
        <f>IF(AT420="-","-",AT420*INDEX('3c Mappings'!$C$8:$O$21,MATCH($C577,'3c Mappings'!$B$8:$B$21,0),MATCH($B577,'3c Mappings'!$C$7:$O$7,0)))</f>
        <v>-</v>
      </c>
      <c r="AU577" s="80" t="str">
        <f>IF(AU420="-","-",AU420*INDEX('3c Mappings'!$C$8:$O$21,MATCH($C577,'3c Mappings'!$B$8:$B$21,0),MATCH($B577,'3c Mappings'!$C$7:$O$7,0)))</f>
        <v>-</v>
      </c>
      <c r="AV577" s="80" t="str">
        <f>IF(AV420="-","-",AV420*INDEX('3c Mappings'!$C$8:$O$21,MATCH($C577,'3c Mappings'!$B$8:$B$21,0),MATCH($B577,'3c Mappings'!$C$7:$O$7,0)))</f>
        <v>-</v>
      </c>
      <c r="AW577" s="80" t="str">
        <f>IF(AW420="-","-",AW420*INDEX('3c Mappings'!$C$8:$O$21,MATCH($C577,'3c Mappings'!$B$8:$B$21,0),MATCH($B577,'3c Mappings'!$C$7:$O$7,0)))</f>
        <v>-</v>
      </c>
      <c r="AX577" s="80" t="str">
        <f>IF(AX420="-","-",AX420*INDEX('3c Mappings'!$C$8:$O$21,MATCH($C577,'3c Mappings'!$B$8:$B$21,0),MATCH($B577,'3c Mappings'!$C$7:$O$7,0)))</f>
        <v>-</v>
      </c>
      <c r="AY577" s="80" t="str">
        <f>IF(AY420="-","-",AY420*INDEX('3c Mappings'!$C$8:$O$21,MATCH($C577,'3c Mappings'!$B$8:$B$21,0),MATCH($B577,'3c Mappings'!$C$7:$O$7,0)))</f>
        <v>-</v>
      </c>
      <c r="AZ577" s="80" t="str">
        <f>IF(AZ420="-","-",AZ420*INDEX('3c Mappings'!$C$8:$O$21,MATCH($C577,'3c Mappings'!$B$8:$B$21,0),MATCH($B577,'3c Mappings'!$C$7:$O$7,0)))</f>
        <v>-</v>
      </c>
      <c r="BA577" s="80" t="str">
        <f>IF(BA420="-","-",BA420*INDEX('3c Mappings'!$C$8:$O$21,MATCH($C577,'3c Mappings'!$B$8:$B$21,0),MATCH($B577,'3c Mappings'!$C$7:$O$7,0)))</f>
        <v>-</v>
      </c>
      <c r="BB577" s="80" t="str">
        <f>IF(BB420="-","-",BB420*INDEX('3c Mappings'!$C$8:$O$21,MATCH($C577,'3c Mappings'!$B$8:$B$21,0),MATCH($B577,'3c Mappings'!$C$7:$O$7,0)))</f>
        <v>-</v>
      </c>
    </row>
    <row r="578" spans="1:54" s="14" customFormat="1" ht="11.45">
      <c r="A578" s="10"/>
      <c r="B578" s="72" t="s">
        <v>207</v>
      </c>
      <c r="C578" s="150" t="s">
        <v>186</v>
      </c>
      <c r="D578" s="213"/>
      <c r="E578" s="29"/>
      <c r="F578" s="80"/>
      <c r="G578" s="80"/>
      <c r="H578" s="80"/>
      <c r="I578" s="80"/>
      <c r="J578" s="80"/>
      <c r="K578" s="80"/>
      <c r="L578" s="80"/>
      <c r="M578" s="80"/>
      <c r="N578" s="82"/>
      <c r="O578" s="80"/>
      <c r="P578" s="80"/>
      <c r="Q578" s="80"/>
      <c r="R578" s="80"/>
      <c r="S578" s="80"/>
      <c r="T578" s="80"/>
      <c r="U578" s="80"/>
      <c r="V578" s="80">
        <f>IF(V421="-","-",V421*INDEX('3c Mappings'!$C$8:$O$21,MATCH($C578,'3c Mappings'!$B$8:$B$21,0),MATCH($B578,'3c Mappings'!$C$7:$O$7,0)))</f>
        <v>6.0158577068873828E-2</v>
      </c>
      <c r="W578" s="80">
        <f>IF(W421="-","-",W421*INDEX('3c Mappings'!$C$8:$O$21,MATCH($C578,'3c Mappings'!$B$8:$B$21,0),MATCH($B578,'3c Mappings'!$C$7:$O$7,0)))</f>
        <v>7.7940982841082987E-2</v>
      </c>
      <c r="X578" s="80">
        <f>IF(X421="-","-",X421*INDEX('3c Mappings'!$C$8:$O$21,MATCH($C578,'3c Mappings'!$B$8:$B$21,0),MATCH($B578,'3c Mappings'!$C$7:$O$7,0)))</f>
        <v>6.6191948317859489E-2</v>
      </c>
      <c r="Y578" s="80">
        <f>IF(Y421="-","-",Y421*INDEX('3c Mappings'!$C$8:$O$21,MATCH($C578,'3c Mappings'!$B$8:$B$21,0),MATCH($B578,'3c Mappings'!$C$7:$O$7,0)))</f>
        <v>6.6191948317859489E-2</v>
      </c>
      <c r="Z578" s="80">
        <f>IF(Z421="-","-",Z421*INDEX('3c Mappings'!$C$8:$O$21,MATCH($C578,'3c Mappings'!$B$8:$B$21,0),MATCH($B578,'3c Mappings'!$C$7:$O$7,0)))</f>
        <v>7.9652733563754879E-2</v>
      </c>
      <c r="AA578" s="80">
        <f>IF(AA421="-","-",AA421*INDEX('3c Mappings'!$C$8:$O$21,MATCH($C578,'3c Mappings'!$B$8:$B$21,0),MATCH($B578,'3c Mappings'!$C$7:$O$7,0)))</f>
        <v>7.9652733563754879E-2</v>
      </c>
      <c r="AB578" s="80">
        <f>IF(AB421="-","-",AB421*INDEX('3c Mappings'!$C$8:$O$21,MATCH($C578,'3c Mappings'!$B$8:$B$21,0),MATCH($B578,'3c Mappings'!$C$7:$O$7,0)))</f>
        <v>7.0266965953883001E-2</v>
      </c>
      <c r="AC578" s="80">
        <f>IF(AC421="-","-",AC421*INDEX('3c Mappings'!$C$8:$O$21,MATCH($C578,'3c Mappings'!$B$8:$B$21,0),MATCH($B578,'3c Mappings'!$C$7:$O$7,0)))</f>
        <v>7.0266965953883001E-2</v>
      </c>
      <c r="AD578" s="80">
        <f>IF(AD421="-","-",AD421*INDEX('3c Mappings'!$C$8:$O$21,MATCH($C578,'3c Mappings'!$B$8:$B$21,0),MATCH($B578,'3c Mappings'!$C$7:$O$7,0)))</f>
        <v>3.7819388887461489E-2</v>
      </c>
      <c r="AE578" s="80">
        <f>IF(AE421="-","-",AE421*INDEX('3c Mappings'!$C$8:$O$21,MATCH($C578,'3c Mappings'!$B$8:$B$21,0),MATCH($B578,'3c Mappings'!$C$7:$O$7,0)))</f>
        <v>3.7819388887461489E-2</v>
      </c>
      <c r="AF578" s="80">
        <f>IF(AF421="-","-",AF421*INDEX('3c Mappings'!$C$8:$O$21,MATCH($C578,'3c Mappings'!$B$8:$B$21,0),MATCH($B578,'3c Mappings'!$C$7:$O$7,0)))</f>
        <v>6.9876706284120529E-2</v>
      </c>
      <c r="AG578" s="80">
        <f>IF(AG421="-","-",AG421*INDEX('3c Mappings'!$C$8:$O$21,MATCH($C578,'3c Mappings'!$B$8:$B$21,0),MATCH($B578,'3c Mappings'!$C$7:$O$7,0)))</f>
        <v>6.9876706284120529E-2</v>
      </c>
      <c r="AH578" s="80" t="str">
        <f>IF(AH421="-","-",AH421*INDEX('3c Mappings'!$C$8:$O$21,MATCH($C578,'3c Mappings'!$B$8:$B$21,0),MATCH($B578,'3c Mappings'!$C$7:$O$7,0)))</f>
        <v>-</v>
      </c>
      <c r="AI578" s="80" t="str">
        <f>IF(AI421="-","-",AI421*INDEX('3c Mappings'!$C$8:$O$21,MATCH($C578,'3c Mappings'!$B$8:$B$21,0),MATCH($B578,'3c Mappings'!$C$7:$O$7,0)))</f>
        <v>-</v>
      </c>
      <c r="AJ578" s="80" t="str">
        <f>IF(AJ421="-","-",AJ421*INDEX('3c Mappings'!$C$8:$O$21,MATCH($C578,'3c Mappings'!$B$8:$B$21,0),MATCH($B578,'3c Mappings'!$C$7:$O$7,0)))</f>
        <v>-</v>
      </c>
      <c r="AK578" s="80" t="str">
        <f>IF(AK421="-","-",AK421*INDEX('3c Mappings'!$C$8:$O$21,MATCH($C578,'3c Mappings'!$B$8:$B$21,0),MATCH($B578,'3c Mappings'!$C$7:$O$7,0)))</f>
        <v>-</v>
      </c>
      <c r="AL578" s="80" t="str">
        <f>IF(AL421="-","-",AL421*INDEX('3c Mappings'!$C$8:$O$21,MATCH($C578,'3c Mappings'!$B$8:$B$21,0),MATCH($B578,'3c Mappings'!$C$7:$O$7,0)))</f>
        <v>-</v>
      </c>
      <c r="AM578" s="80" t="str">
        <f>IF(AM421="-","-",AM421*INDEX('3c Mappings'!$C$8:$O$21,MATCH($C578,'3c Mappings'!$B$8:$B$21,0),MATCH($B578,'3c Mappings'!$C$7:$O$7,0)))</f>
        <v>-</v>
      </c>
      <c r="AN578" s="80" t="str">
        <f>IF(AN421="-","-",AN421*INDEX('3c Mappings'!$C$8:$O$21,MATCH($C578,'3c Mappings'!$B$8:$B$21,0),MATCH($B578,'3c Mappings'!$C$7:$O$7,0)))</f>
        <v>-</v>
      </c>
      <c r="AO578" s="80" t="str">
        <f>IF(AO421="-","-",AO421*INDEX('3c Mappings'!$C$8:$O$21,MATCH($C578,'3c Mappings'!$B$8:$B$21,0),MATCH($B578,'3c Mappings'!$C$7:$O$7,0)))</f>
        <v>-</v>
      </c>
      <c r="AP578" s="80" t="str">
        <f>IF(AP421="-","-",AP421*INDEX('3c Mappings'!$C$8:$O$21,MATCH($C578,'3c Mappings'!$B$8:$B$21,0),MATCH($B578,'3c Mappings'!$C$7:$O$7,0)))</f>
        <v>-</v>
      </c>
      <c r="AQ578" s="80" t="str">
        <f>IF(AQ421="-","-",AQ421*INDEX('3c Mappings'!$C$8:$O$21,MATCH($C578,'3c Mappings'!$B$8:$B$21,0),MATCH($B578,'3c Mappings'!$C$7:$O$7,0)))</f>
        <v>-</v>
      </c>
      <c r="AR578" s="80" t="str">
        <f>IF(AR421="-","-",AR421*INDEX('3c Mappings'!$C$8:$O$21,MATCH($C578,'3c Mappings'!$B$8:$B$21,0),MATCH($B578,'3c Mappings'!$C$7:$O$7,0)))</f>
        <v>-</v>
      </c>
      <c r="AS578" s="80" t="str">
        <f>IF(AS421="-","-",AS421*INDEX('3c Mappings'!$C$8:$O$21,MATCH($C578,'3c Mappings'!$B$8:$B$21,0),MATCH($B578,'3c Mappings'!$C$7:$O$7,0)))</f>
        <v>-</v>
      </c>
      <c r="AT578" s="80" t="str">
        <f>IF(AT421="-","-",AT421*INDEX('3c Mappings'!$C$8:$O$21,MATCH($C578,'3c Mappings'!$B$8:$B$21,0),MATCH($B578,'3c Mappings'!$C$7:$O$7,0)))</f>
        <v>-</v>
      </c>
      <c r="AU578" s="80" t="str">
        <f>IF(AU421="-","-",AU421*INDEX('3c Mappings'!$C$8:$O$21,MATCH($C578,'3c Mappings'!$B$8:$B$21,0),MATCH($B578,'3c Mappings'!$C$7:$O$7,0)))</f>
        <v>-</v>
      </c>
      <c r="AV578" s="80" t="str">
        <f>IF(AV421="-","-",AV421*INDEX('3c Mappings'!$C$8:$O$21,MATCH($C578,'3c Mappings'!$B$8:$B$21,0),MATCH($B578,'3c Mappings'!$C$7:$O$7,0)))</f>
        <v>-</v>
      </c>
      <c r="AW578" s="80" t="str">
        <f>IF(AW421="-","-",AW421*INDEX('3c Mappings'!$C$8:$O$21,MATCH($C578,'3c Mappings'!$B$8:$B$21,0),MATCH($B578,'3c Mappings'!$C$7:$O$7,0)))</f>
        <v>-</v>
      </c>
      <c r="AX578" s="80" t="str">
        <f>IF(AX421="-","-",AX421*INDEX('3c Mappings'!$C$8:$O$21,MATCH($C578,'3c Mappings'!$B$8:$B$21,0),MATCH($B578,'3c Mappings'!$C$7:$O$7,0)))</f>
        <v>-</v>
      </c>
      <c r="AY578" s="80" t="str">
        <f>IF(AY421="-","-",AY421*INDEX('3c Mappings'!$C$8:$O$21,MATCH($C578,'3c Mappings'!$B$8:$B$21,0),MATCH($B578,'3c Mappings'!$C$7:$O$7,0)))</f>
        <v>-</v>
      </c>
      <c r="AZ578" s="80" t="str">
        <f>IF(AZ421="-","-",AZ421*INDEX('3c Mappings'!$C$8:$O$21,MATCH($C578,'3c Mappings'!$B$8:$B$21,0),MATCH($B578,'3c Mappings'!$C$7:$O$7,0)))</f>
        <v>-</v>
      </c>
      <c r="BA578" s="80" t="str">
        <f>IF(BA421="-","-",BA421*INDEX('3c Mappings'!$C$8:$O$21,MATCH($C578,'3c Mappings'!$B$8:$B$21,0),MATCH($B578,'3c Mappings'!$C$7:$O$7,0)))</f>
        <v>-</v>
      </c>
      <c r="BB578" s="80" t="str">
        <f>IF(BB421="-","-",BB421*INDEX('3c Mappings'!$C$8:$O$21,MATCH($C578,'3c Mappings'!$B$8:$B$21,0),MATCH($B578,'3c Mappings'!$C$7:$O$7,0)))</f>
        <v>-</v>
      </c>
    </row>
    <row r="579" spans="1:54" s="14" customFormat="1" ht="11.45">
      <c r="A579" s="10"/>
      <c r="B579" s="72" t="s">
        <v>208</v>
      </c>
      <c r="C579" s="150" t="s">
        <v>186</v>
      </c>
      <c r="D579" s="213"/>
      <c r="E579" s="29"/>
      <c r="F579" s="80"/>
      <c r="G579" s="80"/>
      <c r="H579" s="80"/>
      <c r="I579" s="80"/>
      <c r="J579" s="80"/>
      <c r="K579" s="80"/>
      <c r="L579" s="80"/>
      <c r="M579" s="80"/>
      <c r="N579" s="82"/>
      <c r="O579" s="80"/>
      <c r="P579" s="80"/>
      <c r="Q579" s="80"/>
      <c r="R579" s="80"/>
      <c r="S579" s="80"/>
      <c r="T579" s="80"/>
      <c r="U579" s="80"/>
      <c r="V579" s="80">
        <f>IF(V422="-","-",V422*INDEX('3c Mappings'!$C$8:$O$21,MATCH($C579,'3c Mappings'!$B$8:$B$21,0),MATCH($B579,'3c Mappings'!$C$7:$O$7,0)))</f>
        <v>0</v>
      </c>
      <c r="W579" s="80">
        <f>IF(W422="-","-",W422*INDEX('3c Mappings'!$C$8:$O$21,MATCH($C579,'3c Mappings'!$B$8:$B$21,0),MATCH($B579,'3c Mappings'!$C$7:$O$7,0)))</f>
        <v>0</v>
      </c>
      <c r="X579" s="80">
        <f>IF(X422="-","-",X422*INDEX('3c Mappings'!$C$8:$O$21,MATCH($C579,'3c Mappings'!$B$8:$B$21,0),MATCH($B579,'3c Mappings'!$C$7:$O$7,0)))</f>
        <v>0</v>
      </c>
      <c r="Y579" s="80">
        <f>IF(Y422="-","-",Y422*INDEX('3c Mappings'!$C$8:$O$21,MATCH($C579,'3c Mappings'!$B$8:$B$21,0),MATCH($B579,'3c Mappings'!$C$7:$O$7,0)))</f>
        <v>0</v>
      </c>
      <c r="Z579" s="80">
        <f>IF(Z422="-","-",Z422*INDEX('3c Mappings'!$C$8:$O$21,MATCH($C579,'3c Mappings'!$B$8:$B$21,0),MATCH($B579,'3c Mappings'!$C$7:$O$7,0)))</f>
        <v>0</v>
      </c>
      <c r="AA579" s="80">
        <f>IF(AA422="-","-",AA422*INDEX('3c Mappings'!$C$8:$O$21,MATCH($C579,'3c Mappings'!$B$8:$B$21,0),MATCH($B579,'3c Mappings'!$C$7:$O$7,0)))</f>
        <v>0</v>
      </c>
      <c r="AB579" s="80">
        <f>IF(AB422="-","-",AB422*INDEX('3c Mappings'!$C$8:$O$21,MATCH($C579,'3c Mappings'!$B$8:$B$21,0),MATCH($B579,'3c Mappings'!$C$7:$O$7,0)))</f>
        <v>0</v>
      </c>
      <c r="AC579" s="80">
        <f>IF(AC422="-","-",AC422*INDEX('3c Mappings'!$C$8:$O$21,MATCH($C579,'3c Mappings'!$B$8:$B$21,0),MATCH($B579,'3c Mappings'!$C$7:$O$7,0)))</f>
        <v>0</v>
      </c>
      <c r="AD579" s="80">
        <f>IF(AD422="-","-",AD422*INDEX('3c Mappings'!$C$8:$O$21,MATCH($C579,'3c Mappings'!$B$8:$B$21,0),MATCH($B579,'3c Mappings'!$C$7:$O$7,0)))</f>
        <v>0</v>
      </c>
      <c r="AE579" s="80">
        <f>IF(AE422="-","-",AE422*INDEX('3c Mappings'!$C$8:$O$21,MATCH($C579,'3c Mappings'!$B$8:$B$21,0),MATCH($B579,'3c Mappings'!$C$7:$O$7,0)))</f>
        <v>0</v>
      </c>
      <c r="AF579" s="80">
        <f>IF(AF422="-","-",AF422*INDEX('3c Mappings'!$C$8:$O$21,MATCH($C579,'3c Mappings'!$B$8:$B$21,0),MATCH($B579,'3c Mappings'!$C$7:$O$7,0)))</f>
        <v>0</v>
      </c>
      <c r="AG579" s="80">
        <f>IF(AG422="-","-",AG422*INDEX('3c Mappings'!$C$8:$O$21,MATCH($C579,'3c Mappings'!$B$8:$B$21,0),MATCH($B579,'3c Mappings'!$C$7:$O$7,0)))</f>
        <v>0</v>
      </c>
      <c r="AH579" s="80" t="str">
        <f>IF(AH422="-","-",AH422*INDEX('3c Mappings'!$C$8:$O$21,MATCH($C579,'3c Mappings'!$B$8:$B$21,0),MATCH($B579,'3c Mappings'!$C$7:$O$7,0)))</f>
        <v>-</v>
      </c>
      <c r="AI579" s="80" t="str">
        <f>IF(AI422="-","-",AI422*INDEX('3c Mappings'!$C$8:$O$21,MATCH($C579,'3c Mappings'!$B$8:$B$21,0),MATCH($B579,'3c Mappings'!$C$7:$O$7,0)))</f>
        <v>-</v>
      </c>
      <c r="AJ579" s="80" t="str">
        <f>IF(AJ422="-","-",AJ422*INDEX('3c Mappings'!$C$8:$O$21,MATCH($C579,'3c Mappings'!$B$8:$B$21,0),MATCH($B579,'3c Mappings'!$C$7:$O$7,0)))</f>
        <v>-</v>
      </c>
      <c r="AK579" s="80" t="str">
        <f>IF(AK422="-","-",AK422*INDEX('3c Mappings'!$C$8:$O$21,MATCH($C579,'3c Mappings'!$B$8:$B$21,0),MATCH($B579,'3c Mappings'!$C$7:$O$7,0)))</f>
        <v>-</v>
      </c>
      <c r="AL579" s="80" t="str">
        <f>IF(AL422="-","-",AL422*INDEX('3c Mappings'!$C$8:$O$21,MATCH($C579,'3c Mappings'!$B$8:$B$21,0),MATCH($B579,'3c Mappings'!$C$7:$O$7,0)))</f>
        <v>-</v>
      </c>
      <c r="AM579" s="80" t="str">
        <f>IF(AM422="-","-",AM422*INDEX('3c Mappings'!$C$8:$O$21,MATCH($C579,'3c Mappings'!$B$8:$B$21,0),MATCH($B579,'3c Mappings'!$C$7:$O$7,0)))</f>
        <v>-</v>
      </c>
      <c r="AN579" s="80" t="str">
        <f>IF(AN422="-","-",AN422*INDEX('3c Mappings'!$C$8:$O$21,MATCH($C579,'3c Mappings'!$B$8:$B$21,0),MATCH($B579,'3c Mappings'!$C$7:$O$7,0)))</f>
        <v>-</v>
      </c>
      <c r="AO579" s="80" t="str">
        <f>IF(AO422="-","-",AO422*INDEX('3c Mappings'!$C$8:$O$21,MATCH($C579,'3c Mappings'!$B$8:$B$21,0),MATCH($B579,'3c Mappings'!$C$7:$O$7,0)))</f>
        <v>-</v>
      </c>
      <c r="AP579" s="80" t="str">
        <f>IF(AP422="-","-",AP422*INDEX('3c Mappings'!$C$8:$O$21,MATCH($C579,'3c Mappings'!$B$8:$B$21,0),MATCH($B579,'3c Mappings'!$C$7:$O$7,0)))</f>
        <v>-</v>
      </c>
      <c r="AQ579" s="80" t="str">
        <f>IF(AQ422="-","-",AQ422*INDEX('3c Mappings'!$C$8:$O$21,MATCH($C579,'3c Mappings'!$B$8:$B$21,0),MATCH($B579,'3c Mappings'!$C$7:$O$7,0)))</f>
        <v>-</v>
      </c>
      <c r="AR579" s="80" t="str">
        <f>IF(AR422="-","-",AR422*INDEX('3c Mappings'!$C$8:$O$21,MATCH($C579,'3c Mappings'!$B$8:$B$21,0),MATCH($B579,'3c Mappings'!$C$7:$O$7,0)))</f>
        <v>-</v>
      </c>
      <c r="AS579" s="80" t="str">
        <f>IF(AS422="-","-",AS422*INDEX('3c Mappings'!$C$8:$O$21,MATCH($C579,'3c Mappings'!$B$8:$B$21,0),MATCH($B579,'3c Mappings'!$C$7:$O$7,0)))</f>
        <v>-</v>
      </c>
      <c r="AT579" s="80" t="str">
        <f>IF(AT422="-","-",AT422*INDEX('3c Mappings'!$C$8:$O$21,MATCH($C579,'3c Mappings'!$B$8:$B$21,0),MATCH($B579,'3c Mappings'!$C$7:$O$7,0)))</f>
        <v>-</v>
      </c>
      <c r="AU579" s="80" t="str">
        <f>IF(AU422="-","-",AU422*INDEX('3c Mappings'!$C$8:$O$21,MATCH($C579,'3c Mappings'!$B$8:$B$21,0),MATCH($B579,'3c Mappings'!$C$7:$O$7,0)))</f>
        <v>-</v>
      </c>
      <c r="AV579" s="80" t="str">
        <f>IF(AV422="-","-",AV422*INDEX('3c Mappings'!$C$8:$O$21,MATCH($C579,'3c Mappings'!$B$8:$B$21,0),MATCH($B579,'3c Mappings'!$C$7:$O$7,0)))</f>
        <v>-</v>
      </c>
      <c r="AW579" s="80" t="str">
        <f>IF(AW422="-","-",AW422*INDEX('3c Mappings'!$C$8:$O$21,MATCH($C579,'3c Mappings'!$B$8:$B$21,0),MATCH($B579,'3c Mappings'!$C$7:$O$7,0)))</f>
        <v>-</v>
      </c>
      <c r="AX579" s="80" t="str">
        <f>IF(AX422="-","-",AX422*INDEX('3c Mappings'!$C$8:$O$21,MATCH($C579,'3c Mappings'!$B$8:$B$21,0),MATCH($B579,'3c Mappings'!$C$7:$O$7,0)))</f>
        <v>-</v>
      </c>
      <c r="AY579" s="80" t="str">
        <f>IF(AY422="-","-",AY422*INDEX('3c Mappings'!$C$8:$O$21,MATCH($C579,'3c Mappings'!$B$8:$B$21,0),MATCH($B579,'3c Mappings'!$C$7:$O$7,0)))</f>
        <v>-</v>
      </c>
      <c r="AZ579" s="80" t="str">
        <f>IF(AZ422="-","-",AZ422*INDEX('3c Mappings'!$C$8:$O$21,MATCH($C579,'3c Mappings'!$B$8:$B$21,0),MATCH($B579,'3c Mappings'!$C$7:$O$7,0)))</f>
        <v>-</v>
      </c>
      <c r="BA579" s="80" t="str">
        <f>IF(BA422="-","-",BA422*INDEX('3c Mappings'!$C$8:$O$21,MATCH($C579,'3c Mappings'!$B$8:$B$21,0),MATCH($B579,'3c Mappings'!$C$7:$O$7,0)))</f>
        <v>-</v>
      </c>
      <c r="BB579" s="80" t="str">
        <f>IF(BB422="-","-",BB422*INDEX('3c Mappings'!$C$8:$O$21,MATCH($C579,'3c Mappings'!$B$8:$B$21,0),MATCH($B579,'3c Mappings'!$C$7:$O$7,0)))</f>
        <v>-</v>
      </c>
    </row>
    <row r="580" spans="1:54" s="14" customFormat="1" ht="11.45">
      <c r="A580" s="10"/>
      <c r="B580" s="72" t="s">
        <v>209</v>
      </c>
      <c r="C580" s="150" t="s">
        <v>186</v>
      </c>
      <c r="D580" s="213"/>
      <c r="E580" s="29"/>
      <c r="F580" s="80"/>
      <c r="G580" s="80"/>
      <c r="H580" s="80"/>
      <c r="I580" s="80"/>
      <c r="J580" s="80"/>
      <c r="K580" s="80"/>
      <c r="L580" s="80"/>
      <c r="M580" s="80"/>
      <c r="N580" s="82"/>
      <c r="O580" s="80"/>
      <c r="P580" s="80"/>
      <c r="Q580" s="80"/>
      <c r="R580" s="80"/>
      <c r="S580" s="80"/>
      <c r="T580" s="80"/>
      <c r="U580" s="80"/>
      <c r="V580" s="80">
        <f>IF(V423="-","-",V423*INDEX('3c Mappings'!$C$8:$O$21,MATCH($C580,'3c Mappings'!$B$8:$B$21,0),MATCH($B580,'3c Mappings'!$C$7:$O$7,0)))</f>
        <v>0</v>
      </c>
      <c r="W580" s="80">
        <f>IF(W423="-","-",W423*INDEX('3c Mappings'!$C$8:$O$21,MATCH($C580,'3c Mappings'!$B$8:$B$21,0),MATCH($B580,'3c Mappings'!$C$7:$O$7,0)))</f>
        <v>0</v>
      </c>
      <c r="X580" s="80">
        <f>IF(X423="-","-",X423*INDEX('3c Mappings'!$C$8:$O$21,MATCH($C580,'3c Mappings'!$B$8:$B$21,0),MATCH($B580,'3c Mappings'!$C$7:$O$7,0)))</f>
        <v>0</v>
      </c>
      <c r="Y580" s="80">
        <f>IF(Y423="-","-",Y423*INDEX('3c Mappings'!$C$8:$O$21,MATCH($C580,'3c Mappings'!$B$8:$B$21,0),MATCH($B580,'3c Mappings'!$C$7:$O$7,0)))</f>
        <v>0</v>
      </c>
      <c r="Z580" s="80">
        <f>IF(Z423="-","-",Z423*INDEX('3c Mappings'!$C$8:$O$21,MATCH($C580,'3c Mappings'!$B$8:$B$21,0),MATCH($B580,'3c Mappings'!$C$7:$O$7,0)))</f>
        <v>0</v>
      </c>
      <c r="AA580" s="80">
        <f>IF(AA423="-","-",AA423*INDEX('3c Mappings'!$C$8:$O$21,MATCH($C580,'3c Mappings'!$B$8:$B$21,0),MATCH($B580,'3c Mappings'!$C$7:$O$7,0)))</f>
        <v>0</v>
      </c>
      <c r="AB580" s="80">
        <f>IF(AB423="-","-",AB423*INDEX('3c Mappings'!$C$8:$O$21,MATCH($C580,'3c Mappings'!$B$8:$B$21,0),MATCH($B580,'3c Mappings'!$C$7:$O$7,0)))</f>
        <v>0</v>
      </c>
      <c r="AC580" s="80">
        <f>IF(AC423="-","-",AC423*INDEX('3c Mappings'!$C$8:$O$21,MATCH($C580,'3c Mappings'!$B$8:$B$21,0),MATCH($B580,'3c Mappings'!$C$7:$O$7,0)))</f>
        <v>0</v>
      </c>
      <c r="AD580" s="80">
        <f>IF(AD423="-","-",AD423*INDEX('3c Mappings'!$C$8:$O$21,MATCH($C580,'3c Mappings'!$B$8:$B$21,0),MATCH($B580,'3c Mappings'!$C$7:$O$7,0)))</f>
        <v>0</v>
      </c>
      <c r="AE580" s="80">
        <f>IF(AE423="-","-",AE423*INDEX('3c Mappings'!$C$8:$O$21,MATCH($C580,'3c Mappings'!$B$8:$B$21,0),MATCH($B580,'3c Mappings'!$C$7:$O$7,0)))</f>
        <v>0</v>
      </c>
      <c r="AF580" s="80">
        <f>IF(AF423="-","-",AF423*INDEX('3c Mappings'!$C$8:$O$21,MATCH($C580,'3c Mappings'!$B$8:$B$21,0),MATCH($B580,'3c Mappings'!$C$7:$O$7,0)))</f>
        <v>0</v>
      </c>
      <c r="AG580" s="80">
        <f>IF(AG423="-","-",AG423*INDEX('3c Mappings'!$C$8:$O$21,MATCH($C580,'3c Mappings'!$B$8:$B$21,0),MATCH($B580,'3c Mappings'!$C$7:$O$7,0)))</f>
        <v>0</v>
      </c>
      <c r="AH580" s="80" t="str">
        <f>IF(AH423="-","-",AH423*INDEX('3c Mappings'!$C$8:$O$21,MATCH($C580,'3c Mappings'!$B$8:$B$21,0),MATCH($B580,'3c Mappings'!$C$7:$O$7,0)))</f>
        <v>-</v>
      </c>
      <c r="AI580" s="80" t="str">
        <f>IF(AI423="-","-",AI423*INDEX('3c Mappings'!$C$8:$O$21,MATCH($C580,'3c Mappings'!$B$8:$B$21,0),MATCH($B580,'3c Mappings'!$C$7:$O$7,0)))</f>
        <v>-</v>
      </c>
      <c r="AJ580" s="80" t="str">
        <f>IF(AJ423="-","-",AJ423*INDEX('3c Mappings'!$C$8:$O$21,MATCH($C580,'3c Mappings'!$B$8:$B$21,0),MATCH($B580,'3c Mappings'!$C$7:$O$7,0)))</f>
        <v>-</v>
      </c>
      <c r="AK580" s="80" t="str">
        <f>IF(AK423="-","-",AK423*INDEX('3c Mappings'!$C$8:$O$21,MATCH($C580,'3c Mappings'!$B$8:$B$21,0),MATCH($B580,'3c Mappings'!$C$7:$O$7,0)))</f>
        <v>-</v>
      </c>
      <c r="AL580" s="80" t="str">
        <f>IF(AL423="-","-",AL423*INDEX('3c Mappings'!$C$8:$O$21,MATCH($C580,'3c Mappings'!$B$8:$B$21,0),MATCH($B580,'3c Mappings'!$C$7:$O$7,0)))</f>
        <v>-</v>
      </c>
      <c r="AM580" s="80" t="str">
        <f>IF(AM423="-","-",AM423*INDEX('3c Mappings'!$C$8:$O$21,MATCH($C580,'3c Mappings'!$B$8:$B$21,0),MATCH($B580,'3c Mappings'!$C$7:$O$7,0)))</f>
        <v>-</v>
      </c>
      <c r="AN580" s="80" t="str">
        <f>IF(AN423="-","-",AN423*INDEX('3c Mappings'!$C$8:$O$21,MATCH($C580,'3c Mappings'!$B$8:$B$21,0),MATCH($B580,'3c Mappings'!$C$7:$O$7,0)))</f>
        <v>-</v>
      </c>
      <c r="AO580" s="80" t="str">
        <f>IF(AO423="-","-",AO423*INDEX('3c Mappings'!$C$8:$O$21,MATCH($C580,'3c Mappings'!$B$8:$B$21,0),MATCH($B580,'3c Mappings'!$C$7:$O$7,0)))</f>
        <v>-</v>
      </c>
      <c r="AP580" s="80" t="str">
        <f>IF(AP423="-","-",AP423*INDEX('3c Mappings'!$C$8:$O$21,MATCH($C580,'3c Mappings'!$B$8:$B$21,0),MATCH($B580,'3c Mappings'!$C$7:$O$7,0)))</f>
        <v>-</v>
      </c>
      <c r="AQ580" s="80" t="str">
        <f>IF(AQ423="-","-",AQ423*INDEX('3c Mappings'!$C$8:$O$21,MATCH($C580,'3c Mappings'!$B$8:$B$21,0),MATCH($B580,'3c Mappings'!$C$7:$O$7,0)))</f>
        <v>-</v>
      </c>
      <c r="AR580" s="80" t="str">
        <f>IF(AR423="-","-",AR423*INDEX('3c Mappings'!$C$8:$O$21,MATCH($C580,'3c Mappings'!$B$8:$B$21,0),MATCH($B580,'3c Mappings'!$C$7:$O$7,0)))</f>
        <v>-</v>
      </c>
      <c r="AS580" s="80" t="str">
        <f>IF(AS423="-","-",AS423*INDEX('3c Mappings'!$C$8:$O$21,MATCH($C580,'3c Mappings'!$B$8:$B$21,0),MATCH($B580,'3c Mappings'!$C$7:$O$7,0)))</f>
        <v>-</v>
      </c>
      <c r="AT580" s="80" t="str">
        <f>IF(AT423="-","-",AT423*INDEX('3c Mappings'!$C$8:$O$21,MATCH($C580,'3c Mappings'!$B$8:$B$21,0),MATCH($B580,'3c Mappings'!$C$7:$O$7,0)))</f>
        <v>-</v>
      </c>
      <c r="AU580" s="80" t="str">
        <f>IF(AU423="-","-",AU423*INDEX('3c Mappings'!$C$8:$O$21,MATCH($C580,'3c Mappings'!$B$8:$B$21,0),MATCH($B580,'3c Mappings'!$C$7:$O$7,0)))</f>
        <v>-</v>
      </c>
      <c r="AV580" s="80" t="str">
        <f>IF(AV423="-","-",AV423*INDEX('3c Mappings'!$C$8:$O$21,MATCH($C580,'3c Mappings'!$B$8:$B$21,0),MATCH($B580,'3c Mappings'!$C$7:$O$7,0)))</f>
        <v>-</v>
      </c>
      <c r="AW580" s="80" t="str">
        <f>IF(AW423="-","-",AW423*INDEX('3c Mappings'!$C$8:$O$21,MATCH($C580,'3c Mappings'!$B$8:$B$21,0),MATCH($B580,'3c Mappings'!$C$7:$O$7,0)))</f>
        <v>-</v>
      </c>
      <c r="AX580" s="80" t="str">
        <f>IF(AX423="-","-",AX423*INDEX('3c Mappings'!$C$8:$O$21,MATCH($C580,'3c Mappings'!$B$8:$B$21,0),MATCH($B580,'3c Mappings'!$C$7:$O$7,0)))</f>
        <v>-</v>
      </c>
      <c r="AY580" s="80" t="str">
        <f>IF(AY423="-","-",AY423*INDEX('3c Mappings'!$C$8:$O$21,MATCH($C580,'3c Mappings'!$B$8:$B$21,0),MATCH($B580,'3c Mappings'!$C$7:$O$7,0)))</f>
        <v>-</v>
      </c>
      <c r="AZ580" s="80" t="str">
        <f>IF(AZ423="-","-",AZ423*INDEX('3c Mappings'!$C$8:$O$21,MATCH($C580,'3c Mappings'!$B$8:$B$21,0),MATCH($B580,'3c Mappings'!$C$7:$O$7,0)))</f>
        <v>-</v>
      </c>
      <c r="BA580" s="80" t="str">
        <f>IF(BA423="-","-",BA423*INDEX('3c Mappings'!$C$8:$O$21,MATCH($C580,'3c Mappings'!$B$8:$B$21,0),MATCH($B580,'3c Mappings'!$C$7:$O$7,0)))</f>
        <v>-</v>
      </c>
      <c r="BB580" s="80" t="str">
        <f>IF(BB423="-","-",BB423*INDEX('3c Mappings'!$C$8:$O$21,MATCH($C580,'3c Mappings'!$B$8:$B$21,0),MATCH($B580,'3c Mappings'!$C$7:$O$7,0)))</f>
        <v>-</v>
      </c>
    </row>
    <row r="581" spans="1:54" s="14" customFormat="1" ht="11.45">
      <c r="A581" s="10"/>
      <c r="B581" s="72" t="s">
        <v>210</v>
      </c>
      <c r="C581" s="150" t="s">
        <v>186</v>
      </c>
      <c r="D581" s="213"/>
      <c r="E581" s="29"/>
      <c r="F581" s="80"/>
      <c r="G581" s="80"/>
      <c r="H581" s="80"/>
      <c r="I581" s="80"/>
      <c r="J581" s="80"/>
      <c r="K581" s="80"/>
      <c r="L581" s="80"/>
      <c r="M581" s="80"/>
      <c r="N581" s="82"/>
      <c r="O581" s="80"/>
      <c r="P581" s="80"/>
      <c r="Q581" s="80"/>
      <c r="R581" s="80"/>
      <c r="S581" s="80"/>
      <c r="T581" s="80"/>
      <c r="U581" s="80"/>
      <c r="V581" s="80">
        <f>IF(V424="-","-",V424*INDEX('3c Mappings'!$C$8:$O$21,MATCH($C581,'3c Mappings'!$B$8:$B$21,0),MATCH($B581,'3c Mappings'!$C$7:$O$7,0)))</f>
        <v>0</v>
      </c>
      <c r="W581" s="80">
        <f>IF(W424="-","-",W424*INDEX('3c Mappings'!$C$8:$O$21,MATCH($C581,'3c Mappings'!$B$8:$B$21,0),MATCH($B581,'3c Mappings'!$C$7:$O$7,0)))</f>
        <v>0</v>
      </c>
      <c r="X581" s="80">
        <f>IF(X424="-","-",X424*INDEX('3c Mappings'!$C$8:$O$21,MATCH($C581,'3c Mappings'!$B$8:$B$21,0),MATCH($B581,'3c Mappings'!$C$7:$O$7,0)))</f>
        <v>0</v>
      </c>
      <c r="Y581" s="80">
        <f>IF(Y424="-","-",Y424*INDEX('3c Mappings'!$C$8:$O$21,MATCH($C581,'3c Mappings'!$B$8:$B$21,0),MATCH($B581,'3c Mappings'!$C$7:$O$7,0)))</f>
        <v>0</v>
      </c>
      <c r="Z581" s="80">
        <f>IF(Z424="-","-",Z424*INDEX('3c Mappings'!$C$8:$O$21,MATCH($C581,'3c Mappings'!$B$8:$B$21,0),MATCH($B581,'3c Mappings'!$C$7:$O$7,0)))</f>
        <v>0</v>
      </c>
      <c r="AA581" s="80">
        <f>IF(AA424="-","-",AA424*INDEX('3c Mappings'!$C$8:$O$21,MATCH($C581,'3c Mappings'!$B$8:$B$21,0),MATCH($B581,'3c Mappings'!$C$7:$O$7,0)))</f>
        <v>0</v>
      </c>
      <c r="AB581" s="80">
        <f>IF(AB424="-","-",AB424*INDEX('3c Mappings'!$C$8:$O$21,MATCH($C581,'3c Mappings'!$B$8:$B$21,0),MATCH($B581,'3c Mappings'!$C$7:$O$7,0)))</f>
        <v>0</v>
      </c>
      <c r="AC581" s="80">
        <f>IF(AC424="-","-",AC424*INDEX('3c Mappings'!$C$8:$O$21,MATCH($C581,'3c Mappings'!$B$8:$B$21,0),MATCH($B581,'3c Mappings'!$C$7:$O$7,0)))</f>
        <v>0</v>
      </c>
      <c r="AD581" s="80">
        <f>IF(AD424="-","-",AD424*INDEX('3c Mappings'!$C$8:$O$21,MATCH($C581,'3c Mappings'!$B$8:$B$21,0),MATCH($B581,'3c Mappings'!$C$7:$O$7,0)))</f>
        <v>0</v>
      </c>
      <c r="AE581" s="80">
        <f>IF(AE424="-","-",AE424*INDEX('3c Mappings'!$C$8:$O$21,MATCH($C581,'3c Mappings'!$B$8:$B$21,0),MATCH($B581,'3c Mappings'!$C$7:$O$7,0)))</f>
        <v>0</v>
      </c>
      <c r="AF581" s="80">
        <f>IF(AF424="-","-",AF424*INDEX('3c Mappings'!$C$8:$O$21,MATCH($C581,'3c Mappings'!$B$8:$B$21,0),MATCH($B581,'3c Mappings'!$C$7:$O$7,0)))</f>
        <v>0</v>
      </c>
      <c r="AG581" s="80">
        <f>IF(AG424="-","-",AG424*INDEX('3c Mappings'!$C$8:$O$21,MATCH($C581,'3c Mappings'!$B$8:$B$21,0),MATCH($B581,'3c Mappings'!$C$7:$O$7,0)))</f>
        <v>0</v>
      </c>
      <c r="AH581" s="80" t="str">
        <f>IF(AH424="-","-",AH424*INDEX('3c Mappings'!$C$8:$O$21,MATCH($C581,'3c Mappings'!$B$8:$B$21,0),MATCH($B581,'3c Mappings'!$C$7:$O$7,0)))</f>
        <v>-</v>
      </c>
      <c r="AI581" s="80" t="str">
        <f>IF(AI424="-","-",AI424*INDEX('3c Mappings'!$C$8:$O$21,MATCH($C581,'3c Mappings'!$B$8:$B$21,0),MATCH($B581,'3c Mappings'!$C$7:$O$7,0)))</f>
        <v>-</v>
      </c>
      <c r="AJ581" s="80" t="str">
        <f>IF(AJ424="-","-",AJ424*INDEX('3c Mappings'!$C$8:$O$21,MATCH($C581,'3c Mappings'!$B$8:$B$21,0),MATCH($B581,'3c Mappings'!$C$7:$O$7,0)))</f>
        <v>-</v>
      </c>
      <c r="AK581" s="80" t="str">
        <f>IF(AK424="-","-",AK424*INDEX('3c Mappings'!$C$8:$O$21,MATCH($C581,'3c Mappings'!$B$8:$B$21,0),MATCH($B581,'3c Mappings'!$C$7:$O$7,0)))</f>
        <v>-</v>
      </c>
      <c r="AL581" s="80" t="str">
        <f>IF(AL424="-","-",AL424*INDEX('3c Mappings'!$C$8:$O$21,MATCH($C581,'3c Mappings'!$B$8:$B$21,0),MATCH($B581,'3c Mappings'!$C$7:$O$7,0)))</f>
        <v>-</v>
      </c>
      <c r="AM581" s="80" t="str">
        <f>IF(AM424="-","-",AM424*INDEX('3c Mappings'!$C$8:$O$21,MATCH($C581,'3c Mappings'!$B$8:$B$21,0),MATCH($B581,'3c Mappings'!$C$7:$O$7,0)))</f>
        <v>-</v>
      </c>
      <c r="AN581" s="80" t="str">
        <f>IF(AN424="-","-",AN424*INDEX('3c Mappings'!$C$8:$O$21,MATCH($C581,'3c Mappings'!$B$8:$B$21,0),MATCH($B581,'3c Mappings'!$C$7:$O$7,0)))</f>
        <v>-</v>
      </c>
      <c r="AO581" s="80" t="str">
        <f>IF(AO424="-","-",AO424*INDEX('3c Mappings'!$C$8:$O$21,MATCH($C581,'3c Mappings'!$B$8:$B$21,0),MATCH($B581,'3c Mappings'!$C$7:$O$7,0)))</f>
        <v>-</v>
      </c>
      <c r="AP581" s="80" t="str">
        <f>IF(AP424="-","-",AP424*INDEX('3c Mappings'!$C$8:$O$21,MATCH($C581,'3c Mappings'!$B$8:$B$21,0),MATCH($B581,'3c Mappings'!$C$7:$O$7,0)))</f>
        <v>-</v>
      </c>
      <c r="AQ581" s="80" t="str">
        <f>IF(AQ424="-","-",AQ424*INDEX('3c Mappings'!$C$8:$O$21,MATCH($C581,'3c Mappings'!$B$8:$B$21,0),MATCH($B581,'3c Mappings'!$C$7:$O$7,0)))</f>
        <v>-</v>
      </c>
      <c r="AR581" s="80" t="str">
        <f>IF(AR424="-","-",AR424*INDEX('3c Mappings'!$C$8:$O$21,MATCH($C581,'3c Mappings'!$B$8:$B$21,0),MATCH($B581,'3c Mappings'!$C$7:$O$7,0)))</f>
        <v>-</v>
      </c>
      <c r="AS581" s="80" t="str">
        <f>IF(AS424="-","-",AS424*INDEX('3c Mappings'!$C$8:$O$21,MATCH($C581,'3c Mappings'!$B$8:$B$21,0),MATCH($B581,'3c Mappings'!$C$7:$O$7,0)))</f>
        <v>-</v>
      </c>
      <c r="AT581" s="80" t="str">
        <f>IF(AT424="-","-",AT424*INDEX('3c Mappings'!$C$8:$O$21,MATCH($C581,'3c Mappings'!$B$8:$B$21,0),MATCH($B581,'3c Mappings'!$C$7:$O$7,0)))</f>
        <v>-</v>
      </c>
      <c r="AU581" s="80" t="str">
        <f>IF(AU424="-","-",AU424*INDEX('3c Mappings'!$C$8:$O$21,MATCH($C581,'3c Mappings'!$B$8:$B$21,0),MATCH($B581,'3c Mappings'!$C$7:$O$7,0)))</f>
        <v>-</v>
      </c>
      <c r="AV581" s="80" t="str">
        <f>IF(AV424="-","-",AV424*INDEX('3c Mappings'!$C$8:$O$21,MATCH($C581,'3c Mappings'!$B$8:$B$21,0),MATCH($B581,'3c Mappings'!$C$7:$O$7,0)))</f>
        <v>-</v>
      </c>
      <c r="AW581" s="80" t="str">
        <f>IF(AW424="-","-",AW424*INDEX('3c Mappings'!$C$8:$O$21,MATCH($C581,'3c Mappings'!$B$8:$B$21,0),MATCH($B581,'3c Mappings'!$C$7:$O$7,0)))</f>
        <v>-</v>
      </c>
      <c r="AX581" s="80" t="str">
        <f>IF(AX424="-","-",AX424*INDEX('3c Mappings'!$C$8:$O$21,MATCH($C581,'3c Mappings'!$B$8:$B$21,0),MATCH($B581,'3c Mappings'!$C$7:$O$7,0)))</f>
        <v>-</v>
      </c>
      <c r="AY581" s="80" t="str">
        <f>IF(AY424="-","-",AY424*INDEX('3c Mappings'!$C$8:$O$21,MATCH($C581,'3c Mappings'!$B$8:$B$21,0),MATCH($B581,'3c Mappings'!$C$7:$O$7,0)))</f>
        <v>-</v>
      </c>
      <c r="AZ581" s="80" t="str">
        <f>IF(AZ424="-","-",AZ424*INDEX('3c Mappings'!$C$8:$O$21,MATCH($C581,'3c Mappings'!$B$8:$B$21,0),MATCH($B581,'3c Mappings'!$C$7:$O$7,0)))</f>
        <v>-</v>
      </c>
      <c r="BA581" s="80" t="str">
        <f>IF(BA424="-","-",BA424*INDEX('3c Mappings'!$C$8:$O$21,MATCH($C581,'3c Mappings'!$B$8:$B$21,0),MATCH($B581,'3c Mappings'!$C$7:$O$7,0)))</f>
        <v>-</v>
      </c>
      <c r="BB581" s="80" t="str">
        <f>IF(BB424="-","-",BB424*INDEX('3c Mappings'!$C$8:$O$21,MATCH($C581,'3c Mappings'!$B$8:$B$21,0),MATCH($B581,'3c Mappings'!$C$7:$O$7,0)))</f>
        <v>-</v>
      </c>
    </row>
    <row r="582" spans="1:54" s="14" customFormat="1" ht="11.45">
      <c r="A582" s="10"/>
      <c r="B582" s="72" t="s">
        <v>211</v>
      </c>
      <c r="C582" s="150" t="s">
        <v>186</v>
      </c>
      <c r="D582" s="213"/>
      <c r="E582" s="29"/>
      <c r="F582" s="80"/>
      <c r="G582" s="80"/>
      <c r="H582" s="80"/>
      <c r="I582" s="80"/>
      <c r="J582" s="80"/>
      <c r="K582" s="80"/>
      <c r="L582" s="80"/>
      <c r="M582" s="80"/>
      <c r="N582" s="82"/>
      <c r="O582" s="80"/>
      <c r="P582" s="80"/>
      <c r="Q582" s="80"/>
      <c r="R582" s="80"/>
      <c r="S582" s="80"/>
      <c r="T582" s="80"/>
      <c r="U582" s="80"/>
      <c r="V582" s="80">
        <f>IF(V425="-","-",V425*INDEX('3c Mappings'!$C$8:$O$21,MATCH($C582,'3c Mappings'!$B$8:$B$21,0),MATCH($B582,'3c Mappings'!$C$7:$O$7,0)))</f>
        <v>0</v>
      </c>
      <c r="W582" s="80">
        <f>IF(W425="-","-",W425*INDEX('3c Mappings'!$C$8:$O$21,MATCH($C582,'3c Mappings'!$B$8:$B$21,0),MATCH($B582,'3c Mappings'!$C$7:$O$7,0)))</f>
        <v>0</v>
      </c>
      <c r="X582" s="80">
        <f>IF(X425="-","-",X425*INDEX('3c Mappings'!$C$8:$O$21,MATCH($C582,'3c Mappings'!$B$8:$B$21,0),MATCH($B582,'3c Mappings'!$C$7:$O$7,0)))</f>
        <v>0</v>
      </c>
      <c r="Y582" s="80">
        <f>IF(Y425="-","-",Y425*INDEX('3c Mappings'!$C$8:$O$21,MATCH($C582,'3c Mappings'!$B$8:$B$21,0),MATCH($B582,'3c Mappings'!$C$7:$O$7,0)))</f>
        <v>0</v>
      </c>
      <c r="Z582" s="80">
        <f>IF(Z425="-","-",Z425*INDEX('3c Mappings'!$C$8:$O$21,MATCH($C582,'3c Mappings'!$B$8:$B$21,0),MATCH($B582,'3c Mappings'!$C$7:$O$7,0)))</f>
        <v>0</v>
      </c>
      <c r="AA582" s="80">
        <f>IF(AA425="-","-",AA425*INDEX('3c Mappings'!$C$8:$O$21,MATCH($C582,'3c Mappings'!$B$8:$B$21,0),MATCH($B582,'3c Mappings'!$C$7:$O$7,0)))</f>
        <v>0</v>
      </c>
      <c r="AB582" s="80">
        <f>IF(AB425="-","-",AB425*INDEX('3c Mappings'!$C$8:$O$21,MATCH($C582,'3c Mappings'!$B$8:$B$21,0),MATCH($B582,'3c Mappings'!$C$7:$O$7,0)))</f>
        <v>0</v>
      </c>
      <c r="AC582" s="80">
        <f>IF(AC425="-","-",AC425*INDEX('3c Mappings'!$C$8:$O$21,MATCH($C582,'3c Mappings'!$B$8:$B$21,0),MATCH($B582,'3c Mappings'!$C$7:$O$7,0)))</f>
        <v>0</v>
      </c>
      <c r="AD582" s="80">
        <f>IF(AD425="-","-",AD425*INDEX('3c Mappings'!$C$8:$O$21,MATCH($C582,'3c Mappings'!$B$8:$B$21,0),MATCH($B582,'3c Mappings'!$C$7:$O$7,0)))</f>
        <v>0</v>
      </c>
      <c r="AE582" s="80">
        <f>IF(AE425="-","-",AE425*INDEX('3c Mappings'!$C$8:$O$21,MATCH($C582,'3c Mappings'!$B$8:$B$21,0),MATCH($B582,'3c Mappings'!$C$7:$O$7,0)))</f>
        <v>0</v>
      </c>
      <c r="AF582" s="80">
        <f>IF(AF425="-","-",AF425*INDEX('3c Mappings'!$C$8:$O$21,MATCH($C582,'3c Mappings'!$B$8:$B$21,0),MATCH($B582,'3c Mappings'!$C$7:$O$7,0)))</f>
        <v>0</v>
      </c>
      <c r="AG582" s="80">
        <f>IF(AG425="-","-",AG425*INDEX('3c Mappings'!$C$8:$O$21,MATCH($C582,'3c Mappings'!$B$8:$B$21,0),MATCH($B582,'3c Mappings'!$C$7:$O$7,0)))</f>
        <v>0</v>
      </c>
      <c r="AH582" s="80" t="str">
        <f>IF(AH425="-","-",AH425*INDEX('3c Mappings'!$C$8:$O$21,MATCH($C582,'3c Mappings'!$B$8:$B$21,0),MATCH($B582,'3c Mappings'!$C$7:$O$7,0)))</f>
        <v>-</v>
      </c>
      <c r="AI582" s="80" t="str">
        <f>IF(AI425="-","-",AI425*INDEX('3c Mappings'!$C$8:$O$21,MATCH($C582,'3c Mappings'!$B$8:$B$21,0),MATCH($B582,'3c Mappings'!$C$7:$O$7,0)))</f>
        <v>-</v>
      </c>
      <c r="AJ582" s="80" t="str">
        <f>IF(AJ425="-","-",AJ425*INDEX('3c Mappings'!$C$8:$O$21,MATCH($C582,'3c Mappings'!$B$8:$B$21,0),MATCH($B582,'3c Mappings'!$C$7:$O$7,0)))</f>
        <v>-</v>
      </c>
      <c r="AK582" s="80" t="str">
        <f>IF(AK425="-","-",AK425*INDEX('3c Mappings'!$C$8:$O$21,MATCH($C582,'3c Mappings'!$B$8:$B$21,0),MATCH($B582,'3c Mappings'!$C$7:$O$7,0)))</f>
        <v>-</v>
      </c>
      <c r="AL582" s="80" t="str">
        <f>IF(AL425="-","-",AL425*INDEX('3c Mappings'!$C$8:$O$21,MATCH($C582,'3c Mappings'!$B$8:$B$21,0),MATCH($B582,'3c Mappings'!$C$7:$O$7,0)))</f>
        <v>-</v>
      </c>
      <c r="AM582" s="80" t="str">
        <f>IF(AM425="-","-",AM425*INDEX('3c Mappings'!$C$8:$O$21,MATCH($C582,'3c Mappings'!$B$8:$B$21,0),MATCH($B582,'3c Mappings'!$C$7:$O$7,0)))</f>
        <v>-</v>
      </c>
      <c r="AN582" s="80" t="str">
        <f>IF(AN425="-","-",AN425*INDEX('3c Mappings'!$C$8:$O$21,MATCH($C582,'3c Mappings'!$B$8:$B$21,0),MATCH($B582,'3c Mappings'!$C$7:$O$7,0)))</f>
        <v>-</v>
      </c>
      <c r="AO582" s="80" t="str">
        <f>IF(AO425="-","-",AO425*INDEX('3c Mappings'!$C$8:$O$21,MATCH($C582,'3c Mappings'!$B$8:$B$21,0),MATCH($B582,'3c Mappings'!$C$7:$O$7,0)))</f>
        <v>-</v>
      </c>
      <c r="AP582" s="80" t="str">
        <f>IF(AP425="-","-",AP425*INDEX('3c Mappings'!$C$8:$O$21,MATCH($C582,'3c Mappings'!$B$8:$B$21,0),MATCH($B582,'3c Mappings'!$C$7:$O$7,0)))</f>
        <v>-</v>
      </c>
      <c r="AQ582" s="80" t="str">
        <f>IF(AQ425="-","-",AQ425*INDEX('3c Mappings'!$C$8:$O$21,MATCH($C582,'3c Mappings'!$B$8:$B$21,0),MATCH($B582,'3c Mappings'!$C$7:$O$7,0)))</f>
        <v>-</v>
      </c>
      <c r="AR582" s="80" t="str">
        <f>IF(AR425="-","-",AR425*INDEX('3c Mappings'!$C$8:$O$21,MATCH($C582,'3c Mappings'!$B$8:$B$21,0),MATCH($B582,'3c Mappings'!$C$7:$O$7,0)))</f>
        <v>-</v>
      </c>
      <c r="AS582" s="80" t="str">
        <f>IF(AS425="-","-",AS425*INDEX('3c Mappings'!$C$8:$O$21,MATCH($C582,'3c Mappings'!$B$8:$B$21,0),MATCH($B582,'3c Mappings'!$C$7:$O$7,0)))</f>
        <v>-</v>
      </c>
      <c r="AT582" s="80" t="str">
        <f>IF(AT425="-","-",AT425*INDEX('3c Mappings'!$C$8:$O$21,MATCH($C582,'3c Mappings'!$B$8:$B$21,0),MATCH($B582,'3c Mappings'!$C$7:$O$7,0)))</f>
        <v>-</v>
      </c>
      <c r="AU582" s="80" t="str">
        <f>IF(AU425="-","-",AU425*INDEX('3c Mappings'!$C$8:$O$21,MATCH($C582,'3c Mappings'!$B$8:$B$21,0),MATCH($B582,'3c Mappings'!$C$7:$O$7,0)))</f>
        <v>-</v>
      </c>
      <c r="AV582" s="80" t="str">
        <f>IF(AV425="-","-",AV425*INDEX('3c Mappings'!$C$8:$O$21,MATCH($C582,'3c Mappings'!$B$8:$B$21,0),MATCH($B582,'3c Mappings'!$C$7:$O$7,0)))</f>
        <v>-</v>
      </c>
      <c r="AW582" s="80" t="str">
        <f>IF(AW425="-","-",AW425*INDEX('3c Mappings'!$C$8:$O$21,MATCH($C582,'3c Mappings'!$B$8:$B$21,0),MATCH($B582,'3c Mappings'!$C$7:$O$7,0)))</f>
        <v>-</v>
      </c>
      <c r="AX582" s="80" t="str">
        <f>IF(AX425="-","-",AX425*INDEX('3c Mappings'!$C$8:$O$21,MATCH($C582,'3c Mappings'!$B$8:$B$21,0),MATCH($B582,'3c Mappings'!$C$7:$O$7,0)))</f>
        <v>-</v>
      </c>
      <c r="AY582" s="80" t="str">
        <f>IF(AY425="-","-",AY425*INDEX('3c Mappings'!$C$8:$O$21,MATCH($C582,'3c Mappings'!$B$8:$B$21,0),MATCH($B582,'3c Mappings'!$C$7:$O$7,0)))</f>
        <v>-</v>
      </c>
      <c r="AZ582" s="80" t="str">
        <f>IF(AZ425="-","-",AZ425*INDEX('3c Mappings'!$C$8:$O$21,MATCH($C582,'3c Mappings'!$B$8:$B$21,0),MATCH($B582,'3c Mappings'!$C$7:$O$7,0)))</f>
        <v>-</v>
      </c>
      <c r="BA582" s="80" t="str">
        <f>IF(BA425="-","-",BA425*INDEX('3c Mappings'!$C$8:$O$21,MATCH($C582,'3c Mappings'!$B$8:$B$21,0),MATCH($B582,'3c Mappings'!$C$7:$O$7,0)))</f>
        <v>-</v>
      </c>
      <c r="BB582" s="80" t="str">
        <f>IF(BB425="-","-",BB425*INDEX('3c Mappings'!$C$8:$O$21,MATCH($C582,'3c Mappings'!$B$8:$B$21,0),MATCH($B582,'3c Mappings'!$C$7:$O$7,0)))</f>
        <v>-</v>
      </c>
    </row>
    <row r="583" spans="1:54" s="14" customFormat="1" ht="11.45">
      <c r="A583" s="10"/>
      <c r="B583" s="72" t="s">
        <v>212</v>
      </c>
      <c r="C583" s="150" t="s">
        <v>186</v>
      </c>
      <c r="D583" s="213"/>
      <c r="E583" s="29"/>
      <c r="F583" s="80"/>
      <c r="G583" s="80"/>
      <c r="H583" s="80"/>
      <c r="I583" s="80"/>
      <c r="J583" s="80"/>
      <c r="K583" s="80"/>
      <c r="L583" s="80"/>
      <c r="M583" s="80"/>
      <c r="N583" s="82"/>
      <c r="O583" s="80"/>
      <c r="P583" s="80"/>
      <c r="Q583" s="80"/>
      <c r="R583" s="80"/>
      <c r="S583" s="80"/>
      <c r="T583" s="80"/>
      <c r="U583" s="80"/>
      <c r="V583" s="80">
        <f>IF(V426="-","-",V426*INDEX('3c Mappings'!$C$8:$O$21,MATCH($C583,'3c Mappings'!$B$8:$B$21,0),MATCH($B583,'3c Mappings'!$C$7:$O$7,0)))</f>
        <v>0</v>
      </c>
      <c r="W583" s="80">
        <f>IF(W426="-","-",W426*INDEX('3c Mappings'!$C$8:$O$21,MATCH($C583,'3c Mappings'!$B$8:$B$21,0),MATCH($B583,'3c Mappings'!$C$7:$O$7,0)))</f>
        <v>0</v>
      </c>
      <c r="X583" s="80">
        <f>IF(X426="-","-",X426*INDEX('3c Mappings'!$C$8:$O$21,MATCH($C583,'3c Mappings'!$B$8:$B$21,0),MATCH($B583,'3c Mappings'!$C$7:$O$7,0)))</f>
        <v>0</v>
      </c>
      <c r="Y583" s="80">
        <f>IF(Y426="-","-",Y426*INDEX('3c Mappings'!$C$8:$O$21,MATCH($C583,'3c Mappings'!$B$8:$B$21,0),MATCH($B583,'3c Mappings'!$C$7:$O$7,0)))</f>
        <v>0</v>
      </c>
      <c r="Z583" s="80">
        <f>IF(Z426="-","-",Z426*INDEX('3c Mappings'!$C$8:$O$21,MATCH($C583,'3c Mappings'!$B$8:$B$21,0),MATCH($B583,'3c Mappings'!$C$7:$O$7,0)))</f>
        <v>0</v>
      </c>
      <c r="AA583" s="80">
        <f>IF(AA426="-","-",AA426*INDEX('3c Mappings'!$C$8:$O$21,MATCH($C583,'3c Mappings'!$B$8:$B$21,0),MATCH($B583,'3c Mappings'!$C$7:$O$7,0)))</f>
        <v>0</v>
      </c>
      <c r="AB583" s="80">
        <f>IF(AB426="-","-",AB426*INDEX('3c Mappings'!$C$8:$O$21,MATCH($C583,'3c Mappings'!$B$8:$B$21,0),MATCH($B583,'3c Mappings'!$C$7:$O$7,0)))</f>
        <v>0</v>
      </c>
      <c r="AC583" s="80">
        <f>IF(AC426="-","-",AC426*INDEX('3c Mappings'!$C$8:$O$21,MATCH($C583,'3c Mappings'!$B$8:$B$21,0),MATCH($B583,'3c Mappings'!$C$7:$O$7,0)))</f>
        <v>0</v>
      </c>
      <c r="AD583" s="80">
        <f>IF(AD426="-","-",AD426*INDEX('3c Mappings'!$C$8:$O$21,MATCH($C583,'3c Mappings'!$B$8:$B$21,0),MATCH($B583,'3c Mappings'!$C$7:$O$7,0)))</f>
        <v>0</v>
      </c>
      <c r="AE583" s="80">
        <f>IF(AE426="-","-",AE426*INDEX('3c Mappings'!$C$8:$O$21,MATCH($C583,'3c Mappings'!$B$8:$B$21,0),MATCH($B583,'3c Mappings'!$C$7:$O$7,0)))</f>
        <v>0</v>
      </c>
      <c r="AF583" s="80">
        <f>IF(AF426="-","-",AF426*INDEX('3c Mappings'!$C$8:$O$21,MATCH($C583,'3c Mappings'!$B$8:$B$21,0),MATCH($B583,'3c Mappings'!$C$7:$O$7,0)))</f>
        <v>0</v>
      </c>
      <c r="AG583" s="80">
        <f>IF(AG426="-","-",AG426*INDEX('3c Mappings'!$C$8:$O$21,MATCH($C583,'3c Mappings'!$B$8:$B$21,0),MATCH($B583,'3c Mappings'!$C$7:$O$7,0)))</f>
        <v>0</v>
      </c>
      <c r="AH583" s="80" t="str">
        <f>IF(AH426="-","-",AH426*INDEX('3c Mappings'!$C$8:$O$21,MATCH($C583,'3c Mappings'!$B$8:$B$21,0),MATCH($B583,'3c Mappings'!$C$7:$O$7,0)))</f>
        <v>-</v>
      </c>
      <c r="AI583" s="80" t="str">
        <f>IF(AI426="-","-",AI426*INDEX('3c Mappings'!$C$8:$O$21,MATCH($C583,'3c Mappings'!$B$8:$B$21,0),MATCH($B583,'3c Mappings'!$C$7:$O$7,0)))</f>
        <v>-</v>
      </c>
      <c r="AJ583" s="80" t="str">
        <f>IF(AJ426="-","-",AJ426*INDEX('3c Mappings'!$C$8:$O$21,MATCH($C583,'3c Mappings'!$B$8:$B$21,0),MATCH($B583,'3c Mappings'!$C$7:$O$7,0)))</f>
        <v>-</v>
      </c>
      <c r="AK583" s="80" t="str">
        <f>IF(AK426="-","-",AK426*INDEX('3c Mappings'!$C$8:$O$21,MATCH($C583,'3c Mappings'!$B$8:$B$21,0),MATCH($B583,'3c Mappings'!$C$7:$O$7,0)))</f>
        <v>-</v>
      </c>
      <c r="AL583" s="80" t="str">
        <f>IF(AL426="-","-",AL426*INDEX('3c Mappings'!$C$8:$O$21,MATCH($C583,'3c Mappings'!$B$8:$B$21,0),MATCH($B583,'3c Mappings'!$C$7:$O$7,0)))</f>
        <v>-</v>
      </c>
      <c r="AM583" s="80" t="str">
        <f>IF(AM426="-","-",AM426*INDEX('3c Mappings'!$C$8:$O$21,MATCH($C583,'3c Mappings'!$B$8:$B$21,0),MATCH($B583,'3c Mappings'!$C$7:$O$7,0)))</f>
        <v>-</v>
      </c>
      <c r="AN583" s="80" t="str">
        <f>IF(AN426="-","-",AN426*INDEX('3c Mappings'!$C$8:$O$21,MATCH($C583,'3c Mappings'!$B$8:$B$21,0),MATCH($B583,'3c Mappings'!$C$7:$O$7,0)))</f>
        <v>-</v>
      </c>
      <c r="AO583" s="80" t="str">
        <f>IF(AO426="-","-",AO426*INDEX('3c Mappings'!$C$8:$O$21,MATCH($C583,'3c Mappings'!$B$8:$B$21,0),MATCH($B583,'3c Mappings'!$C$7:$O$7,0)))</f>
        <v>-</v>
      </c>
      <c r="AP583" s="80" t="str">
        <f>IF(AP426="-","-",AP426*INDEX('3c Mappings'!$C$8:$O$21,MATCH($C583,'3c Mappings'!$B$8:$B$21,0),MATCH($B583,'3c Mappings'!$C$7:$O$7,0)))</f>
        <v>-</v>
      </c>
      <c r="AQ583" s="80" t="str">
        <f>IF(AQ426="-","-",AQ426*INDEX('3c Mappings'!$C$8:$O$21,MATCH($C583,'3c Mappings'!$B$8:$B$21,0),MATCH($B583,'3c Mappings'!$C$7:$O$7,0)))</f>
        <v>-</v>
      </c>
      <c r="AR583" s="80" t="str">
        <f>IF(AR426="-","-",AR426*INDEX('3c Mappings'!$C$8:$O$21,MATCH($C583,'3c Mappings'!$B$8:$B$21,0),MATCH($B583,'3c Mappings'!$C$7:$O$7,0)))</f>
        <v>-</v>
      </c>
      <c r="AS583" s="80" t="str">
        <f>IF(AS426="-","-",AS426*INDEX('3c Mappings'!$C$8:$O$21,MATCH($C583,'3c Mappings'!$B$8:$B$21,0),MATCH($B583,'3c Mappings'!$C$7:$O$7,0)))</f>
        <v>-</v>
      </c>
      <c r="AT583" s="80" t="str">
        <f>IF(AT426="-","-",AT426*INDEX('3c Mappings'!$C$8:$O$21,MATCH($C583,'3c Mappings'!$B$8:$B$21,0),MATCH($B583,'3c Mappings'!$C$7:$O$7,0)))</f>
        <v>-</v>
      </c>
      <c r="AU583" s="80" t="str">
        <f>IF(AU426="-","-",AU426*INDEX('3c Mappings'!$C$8:$O$21,MATCH($C583,'3c Mappings'!$B$8:$B$21,0),MATCH($B583,'3c Mappings'!$C$7:$O$7,0)))</f>
        <v>-</v>
      </c>
      <c r="AV583" s="80" t="str">
        <f>IF(AV426="-","-",AV426*INDEX('3c Mappings'!$C$8:$O$21,MATCH($C583,'3c Mappings'!$B$8:$B$21,0),MATCH($B583,'3c Mappings'!$C$7:$O$7,0)))</f>
        <v>-</v>
      </c>
      <c r="AW583" s="80" t="str">
        <f>IF(AW426="-","-",AW426*INDEX('3c Mappings'!$C$8:$O$21,MATCH($C583,'3c Mappings'!$B$8:$B$21,0),MATCH($B583,'3c Mappings'!$C$7:$O$7,0)))</f>
        <v>-</v>
      </c>
      <c r="AX583" s="80" t="str">
        <f>IF(AX426="-","-",AX426*INDEX('3c Mappings'!$C$8:$O$21,MATCH($C583,'3c Mappings'!$B$8:$B$21,0),MATCH($B583,'3c Mappings'!$C$7:$O$7,0)))</f>
        <v>-</v>
      </c>
      <c r="AY583" s="80" t="str">
        <f>IF(AY426="-","-",AY426*INDEX('3c Mappings'!$C$8:$O$21,MATCH($C583,'3c Mappings'!$B$8:$B$21,0),MATCH($B583,'3c Mappings'!$C$7:$O$7,0)))</f>
        <v>-</v>
      </c>
      <c r="AZ583" s="80" t="str">
        <f>IF(AZ426="-","-",AZ426*INDEX('3c Mappings'!$C$8:$O$21,MATCH($C583,'3c Mappings'!$B$8:$B$21,0),MATCH($B583,'3c Mappings'!$C$7:$O$7,0)))</f>
        <v>-</v>
      </c>
      <c r="BA583" s="80" t="str">
        <f>IF(BA426="-","-",BA426*INDEX('3c Mappings'!$C$8:$O$21,MATCH($C583,'3c Mappings'!$B$8:$B$21,0),MATCH($B583,'3c Mappings'!$C$7:$O$7,0)))</f>
        <v>-</v>
      </c>
      <c r="BB583" s="80" t="str">
        <f>IF(BB426="-","-",BB426*INDEX('3c Mappings'!$C$8:$O$21,MATCH($C583,'3c Mappings'!$B$8:$B$21,0),MATCH($B583,'3c Mappings'!$C$7:$O$7,0)))</f>
        <v>-</v>
      </c>
    </row>
    <row r="584" spans="1:54" s="14" customFormat="1" ht="11.45">
      <c r="A584" s="10"/>
      <c r="B584" s="72" t="s">
        <v>213</v>
      </c>
      <c r="C584" s="150" t="s">
        <v>186</v>
      </c>
      <c r="D584" s="213"/>
      <c r="E584" s="29"/>
      <c r="F584" s="80"/>
      <c r="G584" s="80"/>
      <c r="H584" s="80"/>
      <c r="I584" s="80"/>
      <c r="J584" s="80"/>
      <c r="K584" s="80"/>
      <c r="L584" s="80"/>
      <c r="M584" s="80"/>
      <c r="N584" s="82"/>
      <c r="O584" s="80"/>
      <c r="P584" s="80"/>
      <c r="Q584" s="80"/>
      <c r="R584" s="80"/>
      <c r="S584" s="80"/>
      <c r="T584" s="80"/>
      <c r="U584" s="80"/>
      <c r="V584" s="80">
        <f>IF(V427="-","-",V427*INDEX('3c Mappings'!$C$8:$O$21,MATCH($C584,'3c Mappings'!$B$8:$B$21,0),MATCH($B584,'3c Mappings'!$C$7:$O$7,0)))</f>
        <v>0</v>
      </c>
      <c r="W584" s="80">
        <f>IF(W427="-","-",W427*INDEX('3c Mappings'!$C$8:$O$21,MATCH($C584,'3c Mappings'!$B$8:$B$21,0),MATCH($B584,'3c Mappings'!$C$7:$O$7,0)))</f>
        <v>0</v>
      </c>
      <c r="X584" s="80">
        <f>IF(X427="-","-",X427*INDEX('3c Mappings'!$C$8:$O$21,MATCH($C584,'3c Mappings'!$B$8:$B$21,0),MATCH($B584,'3c Mappings'!$C$7:$O$7,0)))</f>
        <v>0</v>
      </c>
      <c r="Y584" s="80">
        <f>IF(Y427="-","-",Y427*INDEX('3c Mappings'!$C$8:$O$21,MATCH($C584,'3c Mappings'!$B$8:$B$21,0),MATCH($B584,'3c Mappings'!$C$7:$O$7,0)))</f>
        <v>0</v>
      </c>
      <c r="Z584" s="80">
        <f>IF(Z427="-","-",Z427*INDEX('3c Mappings'!$C$8:$O$21,MATCH($C584,'3c Mappings'!$B$8:$B$21,0),MATCH($B584,'3c Mappings'!$C$7:$O$7,0)))</f>
        <v>0</v>
      </c>
      <c r="AA584" s="80">
        <f>IF(AA427="-","-",AA427*INDEX('3c Mappings'!$C$8:$O$21,MATCH($C584,'3c Mappings'!$B$8:$B$21,0),MATCH($B584,'3c Mappings'!$C$7:$O$7,0)))</f>
        <v>0</v>
      </c>
      <c r="AB584" s="80">
        <f>IF(AB427="-","-",AB427*INDEX('3c Mappings'!$C$8:$O$21,MATCH($C584,'3c Mappings'!$B$8:$B$21,0),MATCH($B584,'3c Mappings'!$C$7:$O$7,0)))</f>
        <v>0</v>
      </c>
      <c r="AC584" s="80">
        <f>IF(AC427="-","-",AC427*INDEX('3c Mappings'!$C$8:$O$21,MATCH($C584,'3c Mappings'!$B$8:$B$21,0),MATCH($B584,'3c Mappings'!$C$7:$O$7,0)))</f>
        <v>0</v>
      </c>
      <c r="AD584" s="80">
        <f>IF(AD427="-","-",AD427*INDEX('3c Mappings'!$C$8:$O$21,MATCH($C584,'3c Mappings'!$B$8:$B$21,0),MATCH($B584,'3c Mappings'!$C$7:$O$7,0)))</f>
        <v>0</v>
      </c>
      <c r="AE584" s="80">
        <f>IF(AE427="-","-",AE427*INDEX('3c Mappings'!$C$8:$O$21,MATCH($C584,'3c Mappings'!$B$8:$B$21,0),MATCH($B584,'3c Mappings'!$C$7:$O$7,0)))</f>
        <v>0</v>
      </c>
      <c r="AF584" s="80">
        <f>IF(AF427="-","-",AF427*INDEX('3c Mappings'!$C$8:$O$21,MATCH($C584,'3c Mappings'!$B$8:$B$21,0),MATCH($B584,'3c Mappings'!$C$7:$O$7,0)))</f>
        <v>0</v>
      </c>
      <c r="AG584" s="80">
        <f>IF(AG427="-","-",AG427*INDEX('3c Mappings'!$C$8:$O$21,MATCH($C584,'3c Mappings'!$B$8:$B$21,0),MATCH($B584,'3c Mappings'!$C$7:$O$7,0)))</f>
        <v>0</v>
      </c>
      <c r="AH584" s="80" t="str">
        <f>IF(AH427="-","-",AH427*INDEX('3c Mappings'!$C$8:$O$21,MATCH($C584,'3c Mappings'!$B$8:$B$21,0),MATCH($B584,'3c Mappings'!$C$7:$O$7,0)))</f>
        <v>-</v>
      </c>
      <c r="AI584" s="80" t="str">
        <f>IF(AI427="-","-",AI427*INDEX('3c Mappings'!$C$8:$O$21,MATCH($C584,'3c Mappings'!$B$8:$B$21,0),MATCH($B584,'3c Mappings'!$C$7:$O$7,0)))</f>
        <v>-</v>
      </c>
      <c r="AJ584" s="80" t="str">
        <f>IF(AJ427="-","-",AJ427*INDEX('3c Mappings'!$C$8:$O$21,MATCH($C584,'3c Mappings'!$B$8:$B$21,0),MATCH($B584,'3c Mappings'!$C$7:$O$7,0)))</f>
        <v>-</v>
      </c>
      <c r="AK584" s="80" t="str">
        <f>IF(AK427="-","-",AK427*INDEX('3c Mappings'!$C$8:$O$21,MATCH($C584,'3c Mappings'!$B$8:$B$21,0),MATCH($B584,'3c Mappings'!$C$7:$O$7,0)))</f>
        <v>-</v>
      </c>
      <c r="AL584" s="80" t="str">
        <f>IF(AL427="-","-",AL427*INDEX('3c Mappings'!$C$8:$O$21,MATCH($C584,'3c Mappings'!$B$8:$B$21,0),MATCH($B584,'3c Mappings'!$C$7:$O$7,0)))</f>
        <v>-</v>
      </c>
      <c r="AM584" s="80" t="str">
        <f>IF(AM427="-","-",AM427*INDEX('3c Mappings'!$C$8:$O$21,MATCH($C584,'3c Mappings'!$B$8:$B$21,0),MATCH($B584,'3c Mappings'!$C$7:$O$7,0)))</f>
        <v>-</v>
      </c>
      <c r="AN584" s="80" t="str">
        <f>IF(AN427="-","-",AN427*INDEX('3c Mappings'!$C$8:$O$21,MATCH($C584,'3c Mappings'!$B$8:$B$21,0),MATCH($B584,'3c Mappings'!$C$7:$O$7,0)))</f>
        <v>-</v>
      </c>
      <c r="AO584" s="80" t="str">
        <f>IF(AO427="-","-",AO427*INDEX('3c Mappings'!$C$8:$O$21,MATCH($C584,'3c Mappings'!$B$8:$B$21,0),MATCH($B584,'3c Mappings'!$C$7:$O$7,0)))</f>
        <v>-</v>
      </c>
      <c r="AP584" s="80" t="str">
        <f>IF(AP427="-","-",AP427*INDEX('3c Mappings'!$C$8:$O$21,MATCH($C584,'3c Mappings'!$B$8:$B$21,0),MATCH($B584,'3c Mappings'!$C$7:$O$7,0)))</f>
        <v>-</v>
      </c>
      <c r="AQ584" s="80" t="str">
        <f>IF(AQ427="-","-",AQ427*INDEX('3c Mappings'!$C$8:$O$21,MATCH($C584,'3c Mappings'!$B$8:$B$21,0),MATCH($B584,'3c Mappings'!$C$7:$O$7,0)))</f>
        <v>-</v>
      </c>
      <c r="AR584" s="80" t="str">
        <f>IF(AR427="-","-",AR427*INDEX('3c Mappings'!$C$8:$O$21,MATCH($C584,'3c Mappings'!$B$8:$B$21,0),MATCH($B584,'3c Mappings'!$C$7:$O$7,0)))</f>
        <v>-</v>
      </c>
      <c r="AS584" s="80" t="str">
        <f>IF(AS427="-","-",AS427*INDEX('3c Mappings'!$C$8:$O$21,MATCH($C584,'3c Mappings'!$B$8:$B$21,0),MATCH($B584,'3c Mappings'!$C$7:$O$7,0)))</f>
        <v>-</v>
      </c>
      <c r="AT584" s="80" t="str">
        <f>IF(AT427="-","-",AT427*INDEX('3c Mappings'!$C$8:$O$21,MATCH($C584,'3c Mappings'!$B$8:$B$21,0),MATCH($B584,'3c Mappings'!$C$7:$O$7,0)))</f>
        <v>-</v>
      </c>
      <c r="AU584" s="80" t="str">
        <f>IF(AU427="-","-",AU427*INDEX('3c Mappings'!$C$8:$O$21,MATCH($C584,'3c Mappings'!$B$8:$B$21,0),MATCH($B584,'3c Mappings'!$C$7:$O$7,0)))</f>
        <v>-</v>
      </c>
      <c r="AV584" s="80" t="str">
        <f>IF(AV427="-","-",AV427*INDEX('3c Mappings'!$C$8:$O$21,MATCH($C584,'3c Mappings'!$B$8:$B$21,0),MATCH($B584,'3c Mappings'!$C$7:$O$7,0)))</f>
        <v>-</v>
      </c>
      <c r="AW584" s="80" t="str">
        <f>IF(AW427="-","-",AW427*INDEX('3c Mappings'!$C$8:$O$21,MATCH($C584,'3c Mappings'!$B$8:$B$21,0),MATCH($B584,'3c Mappings'!$C$7:$O$7,0)))</f>
        <v>-</v>
      </c>
      <c r="AX584" s="80" t="str">
        <f>IF(AX427="-","-",AX427*INDEX('3c Mappings'!$C$8:$O$21,MATCH($C584,'3c Mappings'!$B$8:$B$21,0),MATCH($B584,'3c Mappings'!$C$7:$O$7,0)))</f>
        <v>-</v>
      </c>
      <c r="AY584" s="80" t="str">
        <f>IF(AY427="-","-",AY427*INDEX('3c Mappings'!$C$8:$O$21,MATCH($C584,'3c Mappings'!$B$8:$B$21,0),MATCH($B584,'3c Mappings'!$C$7:$O$7,0)))</f>
        <v>-</v>
      </c>
      <c r="AZ584" s="80" t="str">
        <f>IF(AZ427="-","-",AZ427*INDEX('3c Mappings'!$C$8:$O$21,MATCH($C584,'3c Mappings'!$B$8:$B$21,0),MATCH($B584,'3c Mappings'!$C$7:$O$7,0)))</f>
        <v>-</v>
      </c>
      <c r="BA584" s="80" t="str">
        <f>IF(BA427="-","-",BA427*INDEX('3c Mappings'!$C$8:$O$21,MATCH($C584,'3c Mappings'!$B$8:$B$21,0),MATCH($B584,'3c Mappings'!$C$7:$O$7,0)))</f>
        <v>-</v>
      </c>
      <c r="BB584" s="80" t="str">
        <f>IF(BB427="-","-",BB427*INDEX('3c Mappings'!$C$8:$O$21,MATCH($C584,'3c Mappings'!$B$8:$B$21,0),MATCH($B584,'3c Mappings'!$C$7:$O$7,0)))</f>
        <v>-</v>
      </c>
    </row>
    <row r="585" spans="1:54" s="14" customFormat="1" ht="11.45">
      <c r="A585" s="10"/>
      <c r="B585" s="72" t="s">
        <v>214</v>
      </c>
      <c r="C585" s="150" t="s">
        <v>186</v>
      </c>
      <c r="D585" s="213"/>
      <c r="E585" s="29"/>
      <c r="F585" s="80"/>
      <c r="G585" s="80"/>
      <c r="H585" s="80"/>
      <c r="I585" s="80"/>
      <c r="J585" s="80"/>
      <c r="K585" s="80"/>
      <c r="L585" s="80"/>
      <c r="M585" s="80"/>
      <c r="N585" s="82"/>
      <c r="O585" s="80"/>
      <c r="P585" s="80"/>
      <c r="Q585" s="80"/>
      <c r="R585" s="80"/>
      <c r="S585" s="80"/>
      <c r="T585" s="80"/>
      <c r="U585" s="80"/>
      <c r="V585" s="80">
        <f>IF(V428="-","-",V428*INDEX('3c Mappings'!$C$8:$O$21,MATCH($C585,'3c Mappings'!$B$8:$B$21,0),MATCH($B585,'3c Mappings'!$C$7:$O$7,0)))</f>
        <v>0</v>
      </c>
      <c r="W585" s="80">
        <f>IF(W428="-","-",W428*INDEX('3c Mappings'!$C$8:$O$21,MATCH($C585,'3c Mappings'!$B$8:$B$21,0),MATCH($B585,'3c Mappings'!$C$7:$O$7,0)))</f>
        <v>0</v>
      </c>
      <c r="X585" s="80">
        <f>IF(X428="-","-",X428*INDEX('3c Mappings'!$C$8:$O$21,MATCH($C585,'3c Mappings'!$B$8:$B$21,0),MATCH($B585,'3c Mappings'!$C$7:$O$7,0)))</f>
        <v>0</v>
      </c>
      <c r="Y585" s="80">
        <f>IF(Y428="-","-",Y428*INDEX('3c Mappings'!$C$8:$O$21,MATCH($C585,'3c Mappings'!$B$8:$B$21,0),MATCH($B585,'3c Mappings'!$C$7:$O$7,0)))</f>
        <v>0</v>
      </c>
      <c r="Z585" s="80">
        <f>IF(Z428="-","-",Z428*INDEX('3c Mappings'!$C$8:$O$21,MATCH($C585,'3c Mappings'!$B$8:$B$21,0),MATCH($B585,'3c Mappings'!$C$7:$O$7,0)))</f>
        <v>0</v>
      </c>
      <c r="AA585" s="80">
        <f>IF(AA428="-","-",AA428*INDEX('3c Mappings'!$C$8:$O$21,MATCH($C585,'3c Mappings'!$B$8:$B$21,0),MATCH($B585,'3c Mappings'!$C$7:$O$7,0)))</f>
        <v>0</v>
      </c>
      <c r="AB585" s="80">
        <f>IF(AB428="-","-",AB428*INDEX('3c Mappings'!$C$8:$O$21,MATCH($C585,'3c Mappings'!$B$8:$B$21,0),MATCH($B585,'3c Mappings'!$C$7:$O$7,0)))</f>
        <v>0</v>
      </c>
      <c r="AC585" s="80">
        <f>IF(AC428="-","-",AC428*INDEX('3c Mappings'!$C$8:$O$21,MATCH($C585,'3c Mappings'!$B$8:$B$21,0),MATCH($B585,'3c Mappings'!$C$7:$O$7,0)))</f>
        <v>0</v>
      </c>
      <c r="AD585" s="80">
        <f>IF(AD428="-","-",AD428*INDEX('3c Mappings'!$C$8:$O$21,MATCH($C585,'3c Mappings'!$B$8:$B$21,0),MATCH($B585,'3c Mappings'!$C$7:$O$7,0)))</f>
        <v>0</v>
      </c>
      <c r="AE585" s="80">
        <f>IF(AE428="-","-",AE428*INDEX('3c Mappings'!$C$8:$O$21,MATCH($C585,'3c Mappings'!$B$8:$B$21,0),MATCH($B585,'3c Mappings'!$C$7:$O$7,0)))</f>
        <v>0</v>
      </c>
      <c r="AF585" s="80">
        <f>IF(AF428="-","-",AF428*INDEX('3c Mappings'!$C$8:$O$21,MATCH($C585,'3c Mappings'!$B$8:$B$21,0),MATCH($B585,'3c Mappings'!$C$7:$O$7,0)))</f>
        <v>0</v>
      </c>
      <c r="AG585" s="80">
        <f>IF(AG428="-","-",AG428*INDEX('3c Mappings'!$C$8:$O$21,MATCH($C585,'3c Mappings'!$B$8:$B$21,0),MATCH($B585,'3c Mappings'!$C$7:$O$7,0)))</f>
        <v>0</v>
      </c>
      <c r="AH585" s="80" t="str">
        <f>IF(AH428="-","-",AH428*INDEX('3c Mappings'!$C$8:$O$21,MATCH($C585,'3c Mappings'!$B$8:$B$21,0),MATCH($B585,'3c Mappings'!$C$7:$O$7,0)))</f>
        <v>-</v>
      </c>
      <c r="AI585" s="80" t="str">
        <f>IF(AI428="-","-",AI428*INDEX('3c Mappings'!$C$8:$O$21,MATCH($C585,'3c Mappings'!$B$8:$B$21,0),MATCH($B585,'3c Mappings'!$C$7:$O$7,0)))</f>
        <v>-</v>
      </c>
      <c r="AJ585" s="80" t="str">
        <f>IF(AJ428="-","-",AJ428*INDEX('3c Mappings'!$C$8:$O$21,MATCH($C585,'3c Mappings'!$B$8:$B$21,0),MATCH($B585,'3c Mappings'!$C$7:$O$7,0)))</f>
        <v>-</v>
      </c>
      <c r="AK585" s="80" t="str">
        <f>IF(AK428="-","-",AK428*INDEX('3c Mappings'!$C$8:$O$21,MATCH($C585,'3c Mappings'!$B$8:$B$21,0),MATCH($B585,'3c Mappings'!$C$7:$O$7,0)))</f>
        <v>-</v>
      </c>
      <c r="AL585" s="80" t="str">
        <f>IF(AL428="-","-",AL428*INDEX('3c Mappings'!$C$8:$O$21,MATCH($C585,'3c Mappings'!$B$8:$B$21,0),MATCH($B585,'3c Mappings'!$C$7:$O$7,0)))</f>
        <v>-</v>
      </c>
      <c r="AM585" s="80" t="str">
        <f>IF(AM428="-","-",AM428*INDEX('3c Mappings'!$C$8:$O$21,MATCH($C585,'3c Mappings'!$B$8:$B$21,0),MATCH($B585,'3c Mappings'!$C$7:$O$7,0)))</f>
        <v>-</v>
      </c>
      <c r="AN585" s="80" t="str">
        <f>IF(AN428="-","-",AN428*INDEX('3c Mappings'!$C$8:$O$21,MATCH($C585,'3c Mappings'!$B$8:$B$21,0),MATCH($B585,'3c Mappings'!$C$7:$O$7,0)))</f>
        <v>-</v>
      </c>
      <c r="AO585" s="80" t="str">
        <f>IF(AO428="-","-",AO428*INDEX('3c Mappings'!$C$8:$O$21,MATCH($C585,'3c Mappings'!$B$8:$B$21,0),MATCH($B585,'3c Mappings'!$C$7:$O$7,0)))</f>
        <v>-</v>
      </c>
      <c r="AP585" s="80" t="str">
        <f>IF(AP428="-","-",AP428*INDEX('3c Mappings'!$C$8:$O$21,MATCH($C585,'3c Mappings'!$B$8:$B$21,0),MATCH($B585,'3c Mappings'!$C$7:$O$7,0)))</f>
        <v>-</v>
      </c>
      <c r="AQ585" s="80" t="str">
        <f>IF(AQ428="-","-",AQ428*INDEX('3c Mappings'!$C$8:$O$21,MATCH($C585,'3c Mappings'!$B$8:$B$21,0),MATCH($B585,'3c Mappings'!$C$7:$O$7,0)))</f>
        <v>-</v>
      </c>
      <c r="AR585" s="80" t="str">
        <f>IF(AR428="-","-",AR428*INDEX('3c Mappings'!$C$8:$O$21,MATCH($C585,'3c Mappings'!$B$8:$B$21,0),MATCH($B585,'3c Mappings'!$C$7:$O$7,0)))</f>
        <v>-</v>
      </c>
      <c r="AS585" s="80" t="str">
        <f>IF(AS428="-","-",AS428*INDEX('3c Mappings'!$C$8:$O$21,MATCH($C585,'3c Mappings'!$B$8:$B$21,0),MATCH($B585,'3c Mappings'!$C$7:$O$7,0)))</f>
        <v>-</v>
      </c>
      <c r="AT585" s="80" t="str">
        <f>IF(AT428="-","-",AT428*INDEX('3c Mappings'!$C$8:$O$21,MATCH($C585,'3c Mappings'!$B$8:$B$21,0),MATCH($B585,'3c Mappings'!$C$7:$O$7,0)))</f>
        <v>-</v>
      </c>
      <c r="AU585" s="80" t="str">
        <f>IF(AU428="-","-",AU428*INDEX('3c Mappings'!$C$8:$O$21,MATCH($C585,'3c Mappings'!$B$8:$B$21,0),MATCH($B585,'3c Mappings'!$C$7:$O$7,0)))</f>
        <v>-</v>
      </c>
      <c r="AV585" s="80" t="str">
        <f>IF(AV428="-","-",AV428*INDEX('3c Mappings'!$C$8:$O$21,MATCH($C585,'3c Mappings'!$B$8:$B$21,0),MATCH($B585,'3c Mappings'!$C$7:$O$7,0)))</f>
        <v>-</v>
      </c>
      <c r="AW585" s="80" t="str">
        <f>IF(AW428="-","-",AW428*INDEX('3c Mappings'!$C$8:$O$21,MATCH($C585,'3c Mappings'!$B$8:$B$21,0),MATCH($B585,'3c Mappings'!$C$7:$O$7,0)))</f>
        <v>-</v>
      </c>
      <c r="AX585" s="80" t="str">
        <f>IF(AX428="-","-",AX428*INDEX('3c Mappings'!$C$8:$O$21,MATCH($C585,'3c Mappings'!$B$8:$B$21,0),MATCH($B585,'3c Mappings'!$C$7:$O$7,0)))</f>
        <v>-</v>
      </c>
      <c r="AY585" s="80" t="str">
        <f>IF(AY428="-","-",AY428*INDEX('3c Mappings'!$C$8:$O$21,MATCH($C585,'3c Mappings'!$B$8:$B$21,0),MATCH($B585,'3c Mappings'!$C$7:$O$7,0)))</f>
        <v>-</v>
      </c>
      <c r="AZ585" s="80" t="str">
        <f>IF(AZ428="-","-",AZ428*INDEX('3c Mappings'!$C$8:$O$21,MATCH($C585,'3c Mappings'!$B$8:$B$21,0),MATCH($B585,'3c Mappings'!$C$7:$O$7,0)))</f>
        <v>-</v>
      </c>
      <c r="BA585" s="80" t="str">
        <f>IF(BA428="-","-",BA428*INDEX('3c Mappings'!$C$8:$O$21,MATCH($C585,'3c Mappings'!$B$8:$B$21,0),MATCH($B585,'3c Mappings'!$C$7:$O$7,0)))</f>
        <v>-</v>
      </c>
      <c r="BB585" s="80" t="str">
        <f>IF(BB428="-","-",BB428*INDEX('3c Mappings'!$C$8:$O$21,MATCH($C585,'3c Mappings'!$B$8:$B$21,0),MATCH($B585,'3c Mappings'!$C$7:$O$7,0)))</f>
        <v>-</v>
      </c>
    </row>
    <row r="586" spans="1:54" s="14" customFormat="1" ht="12.6" customHeight="1">
      <c r="A586" s="10"/>
      <c r="B586" s="72" t="s">
        <v>202</v>
      </c>
      <c r="C586" s="150" t="s">
        <v>187</v>
      </c>
      <c r="D586" s="213"/>
      <c r="E586" s="29"/>
      <c r="F586" s="80"/>
      <c r="G586" s="80"/>
      <c r="H586" s="80"/>
      <c r="I586" s="80"/>
      <c r="J586" s="80"/>
      <c r="K586" s="80"/>
      <c r="L586" s="80"/>
      <c r="M586" s="80"/>
      <c r="N586" s="82"/>
      <c r="O586" s="80"/>
      <c r="P586" s="80"/>
      <c r="Q586" s="80"/>
      <c r="R586" s="80"/>
      <c r="S586" s="80"/>
      <c r="T586" s="80"/>
      <c r="U586" s="80"/>
      <c r="V586" s="80">
        <f>IF(V416="-","-",V416*INDEX('3c Mappings'!$C$8:$O$21,MATCH($C586,'3c Mappings'!$B$8:$B$21,0),MATCH($B586,'3c Mappings'!$C$7:$O$7,0)))</f>
        <v>0</v>
      </c>
      <c r="W586" s="80">
        <f>IF(W416="-","-",W416*INDEX('3c Mappings'!$C$8:$O$21,MATCH($C586,'3c Mappings'!$B$8:$B$21,0),MATCH($B586,'3c Mappings'!$C$7:$O$7,0)))</f>
        <v>0</v>
      </c>
      <c r="X586" s="80">
        <f>IF(X416="-","-",X416*INDEX('3c Mappings'!$C$8:$O$21,MATCH($C586,'3c Mappings'!$B$8:$B$21,0),MATCH($B586,'3c Mappings'!$C$7:$O$7,0)))</f>
        <v>0</v>
      </c>
      <c r="Y586" s="80">
        <f>IF(Y416="-","-",Y416*INDEX('3c Mappings'!$C$8:$O$21,MATCH($C586,'3c Mappings'!$B$8:$B$21,0),MATCH($B586,'3c Mappings'!$C$7:$O$7,0)))</f>
        <v>0</v>
      </c>
      <c r="Z586" s="80">
        <f>IF(Z416="-","-",Z416*INDEX('3c Mappings'!$C$8:$O$21,MATCH($C586,'3c Mappings'!$B$8:$B$21,0),MATCH($B586,'3c Mappings'!$C$7:$O$7,0)))</f>
        <v>0</v>
      </c>
      <c r="AA586" s="80">
        <f>IF(AA416="-","-",AA416*INDEX('3c Mappings'!$C$8:$O$21,MATCH($C586,'3c Mappings'!$B$8:$B$21,0),MATCH($B586,'3c Mappings'!$C$7:$O$7,0)))</f>
        <v>0</v>
      </c>
      <c r="AB586" s="80">
        <f>IF(AB416="-","-",AB416*INDEX('3c Mappings'!$C$8:$O$21,MATCH($C586,'3c Mappings'!$B$8:$B$21,0),MATCH($B586,'3c Mappings'!$C$7:$O$7,0)))</f>
        <v>0</v>
      </c>
      <c r="AC586" s="80">
        <f>IF(AC416="-","-",AC416*INDEX('3c Mappings'!$C$8:$O$21,MATCH($C586,'3c Mappings'!$B$8:$B$21,0),MATCH($B586,'3c Mappings'!$C$7:$O$7,0)))</f>
        <v>0</v>
      </c>
      <c r="AD586" s="80">
        <f>IF(AD416="-","-",AD416*INDEX('3c Mappings'!$C$8:$O$21,MATCH($C586,'3c Mappings'!$B$8:$B$21,0),MATCH($B586,'3c Mappings'!$C$7:$O$7,0)))</f>
        <v>0</v>
      </c>
      <c r="AE586" s="80">
        <f>IF(AE416="-","-",AE416*INDEX('3c Mappings'!$C$8:$O$21,MATCH($C586,'3c Mappings'!$B$8:$B$21,0),MATCH($B586,'3c Mappings'!$C$7:$O$7,0)))</f>
        <v>0</v>
      </c>
      <c r="AF586" s="80">
        <f>IF(AF416="-","-",AF416*INDEX('3c Mappings'!$C$8:$O$21,MATCH($C586,'3c Mappings'!$B$8:$B$21,0),MATCH($B586,'3c Mappings'!$C$7:$O$7,0)))</f>
        <v>0</v>
      </c>
      <c r="AG586" s="80">
        <f>IF(AG416="-","-",AG416*INDEX('3c Mappings'!$C$8:$O$21,MATCH($C586,'3c Mappings'!$B$8:$B$21,0),MATCH($B586,'3c Mappings'!$C$7:$O$7,0)))</f>
        <v>0</v>
      </c>
      <c r="AH586" s="80" t="str">
        <f>IF(AH416="-","-",AH416*INDEX('3c Mappings'!$C$8:$O$21,MATCH($C586,'3c Mappings'!$B$8:$B$21,0),MATCH($B586,'3c Mappings'!$C$7:$O$7,0)))</f>
        <v>-</v>
      </c>
      <c r="AI586" s="80" t="str">
        <f>IF(AI416="-","-",AI416*INDEX('3c Mappings'!$C$8:$O$21,MATCH($C586,'3c Mappings'!$B$8:$B$21,0),MATCH($B586,'3c Mappings'!$C$7:$O$7,0)))</f>
        <v>-</v>
      </c>
      <c r="AJ586" s="80" t="str">
        <f>IF(AJ416="-","-",AJ416*INDEX('3c Mappings'!$C$8:$O$21,MATCH($C586,'3c Mappings'!$B$8:$B$21,0),MATCH($B586,'3c Mappings'!$C$7:$O$7,0)))</f>
        <v>-</v>
      </c>
      <c r="AK586" s="80" t="str">
        <f>IF(AK416="-","-",AK416*INDEX('3c Mappings'!$C$8:$O$21,MATCH($C586,'3c Mappings'!$B$8:$B$21,0),MATCH($B586,'3c Mappings'!$C$7:$O$7,0)))</f>
        <v>-</v>
      </c>
      <c r="AL586" s="80" t="str">
        <f>IF(AL416="-","-",AL416*INDEX('3c Mappings'!$C$8:$O$21,MATCH($C586,'3c Mappings'!$B$8:$B$21,0),MATCH($B586,'3c Mappings'!$C$7:$O$7,0)))</f>
        <v>-</v>
      </c>
      <c r="AM586" s="80" t="str">
        <f>IF(AM416="-","-",AM416*INDEX('3c Mappings'!$C$8:$O$21,MATCH($C586,'3c Mappings'!$B$8:$B$21,0),MATCH($B586,'3c Mappings'!$C$7:$O$7,0)))</f>
        <v>-</v>
      </c>
      <c r="AN586" s="80" t="str">
        <f>IF(AN416="-","-",AN416*INDEX('3c Mappings'!$C$8:$O$21,MATCH($C586,'3c Mappings'!$B$8:$B$21,0),MATCH($B586,'3c Mappings'!$C$7:$O$7,0)))</f>
        <v>-</v>
      </c>
      <c r="AO586" s="80" t="str">
        <f>IF(AO416="-","-",AO416*INDEX('3c Mappings'!$C$8:$O$21,MATCH($C586,'3c Mappings'!$B$8:$B$21,0),MATCH($B586,'3c Mappings'!$C$7:$O$7,0)))</f>
        <v>-</v>
      </c>
      <c r="AP586" s="80" t="str">
        <f>IF(AP416="-","-",AP416*INDEX('3c Mappings'!$C$8:$O$21,MATCH($C586,'3c Mappings'!$B$8:$B$21,0),MATCH($B586,'3c Mappings'!$C$7:$O$7,0)))</f>
        <v>-</v>
      </c>
      <c r="AQ586" s="80" t="str">
        <f>IF(AQ416="-","-",AQ416*INDEX('3c Mappings'!$C$8:$O$21,MATCH($C586,'3c Mappings'!$B$8:$B$21,0),MATCH($B586,'3c Mappings'!$C$7:$O$7,0)))</f>
        <v>-</v>
      </c>
      <c r="AR586" s="80" t="str">
        <f>IF(AR416="-","-",AR416*INDEX('3c Mappings'!$C$8:$O$21,MATCH($C586,'3c Mappings'!$B$8:$B$21,0),MATCH($B586,'3c Mappings'!$C$7:$O$7,0)))</f>
        <v>-</v>
      </c>
      <c r="AS586" s="80" t="str">
        <f>IF(AS416="-","-",AS416*INDEX('3c Mappings'!$C$8:$O$21,MATCH($C586,'3c Mappings'!$B$8:$B$21,0),MATCH($B586,'3c Mappings'!$C$7:$O$7,0)))</f>
        <v>-</v>
      </c>
      <c r="AT586" s="80" t="str">
        <f>IF(AT416="-","-",AT416*INDEX('3c Mappings'!$C$8:$O$21,MATCH($C586,'3c Mappings'!$B$8:$B$21,0),MATCH($B586,'3c Mappings'!$C$7:$O$7,0)))</f>
        <v>-</v>
      </c>
      <c r="AU586" s="80" t="str">
        <f>IF(AU416="-","-",AU416*INDEX('3c Mappings'!$C$8:$O$21,MATCH($C586,'3c Mappings'!$B$8:$B$21,0),MATCH($B586,'3c Mappings'!$C$7:$O$7,0)))</f>
        <v>-</v>
      </c>
      <c r="AV586" s="80" t="str">
        <f>IF(AV416="-","-",AV416*INDEX('3c Mappings'!$C$8:$O$21,MATCH($C586,'3c Mappings'!$B$8:$B$21,0),MATCH($B586,'3c Mappings'!$C$7:$O$7,0)))</f>
        <v>-</v>
      </c>
      <c r="AW586" s="80" t="str">
        <f>IF(AW416="-","-",AW416*INDEX('3c Mappings'!$C$8:$O$21,MATCH($C586,'3c Mappings'!$B$8:$B$21,0),MATCH($B586,'3c Mappings'!$C$7:$O$7,0)))</f>
        <v>-</v>
      </c>
      <c r="AX586" s="80" t="str">
        <f>IF(AX416="-","-",AX416*INDEX('3c Mappings'!$C$8:$O$21,MATCH($C586,'3c Mappings'!$B$8:$B$21,0),MATCH($B586,'3c Mappings'!$C$7:$O$7,0)))</f>
        <v>-</v>
      </c>
      <c r="AY586" s="80" t="str">
        <f>IF(AY416="-","-",AY416*INDEX('3c Mappings'!$C$8:$O$21,MATCH($C586,'3c Mappings'!$B$8:$B$21,0),MATCH($B586,'3c Mappings'!$C$7:$O$7,0)))</f>
        <v>-</v>
      </c>
      <c r="AZ586" s="80" t="str">
        <f>IF(AZ416="-","-",AZ416*INDEX('3c Mappings'!$C$8:$O$21,MATCH($C586,'3c Mappings'!$B$8:$B$21,0),MATCH($B586,'3c Mappings'!$C$7:$O$7,0)))</f>
        <v>-</v>
      </c>
      <c r="BA586" s="80" t="str">
        <f>IF(BA416="-","-",BA416*INDEX('3c Mappings'!$C$8:$O$21,MATCH($C586,'3c Mappings'!$B$8:$B$21,0),MATCH($B586,'3c Mappings'!$C$7:$O$7,0)))</f>
        <v>-</v>
      </c>
      <c r="BB586" s="80" t="str">
        <f>IF(BB416="-","-",BB416*INDEX('3c Mappings'!$C$8:$O$21,MATCH($C586,'3c Mappings'!$B$8:$B$21,0),MATCH($B586,'3c Mappings'!$C$7:$O$7,0)))</f>
        <v>-</v>
      </c>
    </row>
    <row r="587" spans="1:54" s="14" customFormat="1" ht="11.45">
      <c r="A587" s="10"/>
      <c r="B587" s="72" t="s">
        <v>203</v>
      </c>
      <c r="C587" s="150" t="s">
        <v>187</v>
      </c>
      <c r="D587" s="213"/>
      <c r="E587" s="29"/>
      <c r="F587" s="80"/>
      <c r="G587" s="80"/>
      <c r="H587" s="80"/>
      <c r="I587" s="80"/>
      <c r="J587" s="80"/>
      <c r="K587" s="80"/>
      <c r="L587" s="80"/>
      <c r="M587" s="80"/>
      <c r="N587" s="82"/>
      <c r="O587" s="80"/>
      <c r="P587" s="80"/>
      <c r="Q587" s="80"/>
      <c r="R587" s="80"/>
      <c r="S587" s="80"/>
      <c r="T587" s="80"/>
      <c r="U587" s="80"/>
      <c r="V587" s="80">
        <f>IF(V417="-","-",V417*INDEX('3c Mappings'!$C$8:$O$21,MATCH($C587,'3c Mappings'!$B$8:$B$21,0),MATCH($B587,'3c Mappings'!$C$7:$O$7,0)))</f>
        <v>0</v>
      </c>
      <c r="W587" s="80">
        <f>IF(W417="-","-",W417*INDEX('3c Mappings'!$C$8:$O$21,MATCH($C587,'3c Mappings'!$B$8:$B$21,0),MATCH($B587,'3c Mappings'!$C$7:$O$7,0)))</f>
        <v>0</v>
      </c>
      <c r="X587" s="80">
        <f>IF(X417="-","-",X417*INDEX('3c Mappings'!$C$8:$O$21,MATCH($C587,'3c Mappings'!$B$8:$B$21,0),MATCH($B587,'3c Mappings'!$C$7:$O$7,0)))</f>
        <v>0</v>
      </c>
      <c r="Y587" s="80">
        <f>IF(Y417="-","-",Y417*INDEX('3c Mappings'!$C$8:$O$21,MATCH($C587,'3c Mappings'!$B$8:$B$21,0),MATCH($B587,'3c Mappings'!$C$7:$O$7,0)))</f>
        <v>0</v>
      </c>
      <c r="Z587" s="80">
        <f>IF(Z417="-","-",Z417*INDEX('3c Mappings'!$C$8:$O$21,MATCH($C587,'3c Mappings'!$B$8:$B$21,0),MATCH($B587,'3c Mappings'!$C$7:$O$7,0)))</f>
        <v>0</v>
      </c>
      <c r="AA587" s="80">
        <f>IF(AA417="-","-",AA417*INDEX('3c Mappings'!$C$8:$O$21,MATCH($C587,'3c Mappings'!$B$8:$B$21,0),MATCH($B587,'3c Mappings'!$C$7:$O$7,0)))</f>
        <v>0</v>
      </c>
      <c r="AB587" s="80">
        <f>IF(AB417="-","-",AB417*INDEX('3c Mappings'!$C$8:$O$21,MATCH($C587,'3c Mappings'!$B$8:$B$21,0),MATCH($B587,'3c Mappings'!$C$7:$O$7,0)))</f>
        <v>0</v>
      </c>
      <c r="AC587" s="80">
        <f>IF(AC417="-","-",AC417*INDEX('3c Mappings'!$C$8:$O$21,MATCH($C587,'3c Mappings'!$B$8:$B$21,0),MATCH($B587,'3c Mappings'!$C$7:$O$7,0)))</f>
        <v>0</v>
      </c>
      <c r="AD587" s="80">
        <f>IF(AD417="-","-",AD417*INDEX('3c Mappings'!$C$8:$O$21,MATCH($C587,'3c Mappings'!$B$8:$B$21,0),MATCH($B587,'3c Mappings'!$C$7:$O$7,0)))</f>
        <v>0</v>
      </c>
      <c r="AE587" s="80">
        <f>IF(AE417="-","-",AE417*INDEX('3c Mappings'!$C$8:$O$21,MATCH($C587,'3c Mappings'!$B$8:$B$21,0),MATCH($B587,'3c Mappings'!$C$7:$O$7,0)))</f>
        <v>0</v>
      </c>
      <c r="AF587" s="80">
        <f>IF(AF417="-","-",AF417*INDEX('3c Mappings'!$C$8:$O$21,MATCH($C587,'3c Mappings'!$B$8:$B$21,0),MATCH($B587,'3c Mappings'!$C$7:$O$7,0)))</f>
        <v>0</v>
      </c>
      <c r="AG587" s="80">
        <f>IF(AG417="-","-",AG417*INDEX('3c Mappings'!$C$8:$O$21,MATCH($C587,'3c Mappings'!$B$8:$B$21,0),MATCH($B587,'3c Mappings'!$C$7:$O$7,0)))</f>
        <v>0</v>
      </c>
      <c r="AH587" s="80" t="str">
        <f>IF(AH417="-","-",AH417*INDEX('3c Mappings'!$C$8:$O$21,MATCH($C587,'3c Mappings'!$B$8:$B$21,0),MATCH($B587,'3c Mappings'!$C$7:$O$7,0)))</f>
        <v>-</v>
      </c>
      <c r="AI587" s="80" t="str">
        <f>IF(AI417="-","-",AI417*INDEX('3c Mappings'!$C$8:$O$21,MATCH($C587,'3c Mappings'!$B$8:$B$21,0),MATCH($B587,'3c Mappings'!$C$7:$O$7,0)))</f>
        <v>-</v>
      </c>
      <c r="AJ587" s="80" t="str">
        <f>IF(AJ417="-","-",AJ417*INDEX('3c Mappings'!$C$8:$O$21,MATCH($C587,'3c Mappings'!$B$8:$B$21,0),MATCH($B587,'3c Mappings'!$C$7:$O$7,0)))</f>
        <v>-</v>
      </c>
      <c r="AK587" s="80" t="str">
        <f>IF(AK417="-","-",AK417*INDEX('3c Mappings'!$C$8:$O$21,MATCH($C587,'3c Mappings'!$B$8:$B$21,0),MATCH($B587,'3c Mappings'!$C$7:$O$7,0)))</f>
        <v>-</v>
      </c>
      <c r="AL587" s="80" t="str">
        <f>IF(AL417="-","-",AL417*INDEX('3c Mappings'!$C$8:$O$21,MATCH($C587,'3c Mappings'!$B$8:$B$21,0),MATCH($B587,'3c Mappings'!$C$7:$O$7,0)))</f>
        <v>-</v>
      </c>
      <c r="AM587" s="80" t="str">
        <f>IF(AM417="-","-",AM417*INDEX('3c Mappings'!$C$8:$O$21,MATCH($C587,'3c Mappings'!$B$8:$B$21,0),MATCH($B587,'3c Mappings'!$C$7:$O$7,0)))</f>
        <v>-</v>
      </c>
      <c r="AN587" s="80" t="str">
        <f>IF(AN417="-","-",AN417*INDEX('3c Mappings'!$C$8:$O$21,MATCH($C587,'3c Mappings'!$B$8:$B$21,0),MATCH($B587,'3c Mappings'!$C$7:$O$7,0)))</f>
        <v>-</v>
      </c>
      <c r="AO587" s="80" t="str">
        <f>IF(AO417="-","-",AO417*INDEX('3c Mappings'!$C$8:$O$21,MATCH($C587,'3c Mappings'!$B$8:$B$21,0),MATCH($B587,'3c Mappings'!$C$7:$O$7,0)))</f>
        <v>-</v>
      </c>
      <c r="AP587" s="80" t="str">
        <f>IF(AP417="-","-",AP417*INDEX('3c Mappings'!$C$8:$O$21,MATCH($C587,'3c Mappings'!$B$8:$B$21,0),MATCH($B587,'3c Mappings'!$C$7:$O$7,0)))</f>
        <v>-</v>
      </c>
      <c r="AQ587" s="80" t="str">
        <f>IF(AQ417="-","-",AQ417*INDEX('3c Mappings'!$C$8:$O$21,MATCH($C587,'3c Mappings'!$B$8:$B$21,0),MATCH($B587,'3c Mappings'!$C$7:$O$7,0)))</f>
        <v>-</v>
      </c>
      <c r="AR587" s="80" t="str">
        <f>IF(AR417="-","-",AR417*INDEX('3c Mappings'!$C$8:$O$21,MATCH($C587,'3c Mappings'!$B$8:$B$21,0),MATCH($B587,'3c Mappings'!$C$7:$O$7,0)))</f>
        <v>-</v>
      </c>
      <c r="AS587" s="80" t="str">
        <f>IF(AS417="-","-",AS417*INDEX('3c Mappings'!$C$8:$O$21,MATCH($C587,'3c Mappings'!$B$8:$B$21,0),MATCH($B587,'3c Mappings'!$C$7:$O$7,0)))</f>
        <v>-</v>
      </c>
      <c r="AT587" s="80" t="str">
        <f>IF(AT417="-","-",AT417*INDEX('3c Mappings'!$C$8:$O$21,MATCH($C587,'3c Mappings'!$B$8:$B$21,0),MATCH($B587,'3c Mappings'!$C$7:$O$7,0)))</f>
        <v>-</v>
      </c>
      <c r="AU587" s="80" t="str">
        <f>IF(AU417="-","-",AU417*INDEX('3c Mappings'!$C$8:$O$21,MATCH($C587,'3c Mappings'!$B$8:$B$21,0),MATCH($B587,'3c Mappings'!$C$7:$O$7,0)))</f>
        <v>-</v>
      </c>
      <c r="AV587" s="80" t="str">
        <f>IF(AV417="-","-",AV417*INDEX('3c Mappings'!$C$8:$O$21,MATCH($C587,'3c Mappings'!$B$8:$B$21,0),MATCH($B587,'3c Mappings'!$C$7:$O$7,0)))</f>
        <v>-</v>
      </c>
      <c r="AW587" s="80" t="str">
        <f>IF(AW417="-","-",AW417*INDEX('3c Mappings'!$C$8:$O$21,MATCH($C587,'3c Mappings'!$B$8:$B$21,0),MATCH($B587,'3c Mappings'!$C$7:$O$7,0)))</f>
        <v>-</v>
      </c>
      <c r="AX587" s="80" t="str">
        <f>IF(AX417="-","-",AX417*INDEX('3c Mappings'!$C$8:$O$21,MATCH($C587,'3c Mappings'!$B$8:$B$21,0),MATCH($B587,'3c Mappings'!$C$7:$O$7,0)))</f>
        <v>-</v>
      </c>
      <c r="AY587" s="80" t="str">
        <f>IF(AY417="-","-",AY417*INDEX('3c Mappings'!$C$8:$O$21,MATCH($C587,'3c Mappings'!$B$8:$B$21,0),MATCH($B587,'3c Mappings'!$C$7:$O$7,0)))</f>
        <v>-</v>
      </c>
      <c r="AZ587" s="80" t="str">
        <f>IF(AZ417="-","-",AZ417*INDEX('3c Mappings'!$C$8:$O$21,MATCH($C587,'3c Mappings'!$B$8:$B$21,0),MATCH($B587,'3c Mappings'!$C$7:$O$7,0)))</f>
        <v>-</v>
      </c>
      <c r="BA587" s="80" t="str">
        <f>IF(BA417="-","-",BA417*INDEX('3c Mappings'!$C$8:$O$21,MATCH($C587,'3c Mappings'!$B$8:$B$21,0),MATCH($B587,'3c Mappings'!$C$7:$O$7,0)))</f>
        <v>-</v>
      </c>
      <c r="BB587" s="80" t="str">
        <f>IF(BB417="-","-",BB417*INDEX('3c Mappings'!$C$8:$O$21,MATCH($C587,'3c Mappings'!$B$8:$B$21,0),MATCH($B587,'3c Mappings'!$C$7:$O$7,0)))</f>
        <v>-</v>
      </c>
    </row>
    <row r="588" spans="1:54" s="14" customFormat="1" ht="11.45">
      <c r="A588" s="10"/>
      <c r="B588" s="72" t="s">
        <v>204</v>
      </c>
      <c r="C588" s="150" t="s">
        <v>187</v>
      </c>
      <c r="D588" s="213"/>
      <c r="E588" s="29"/>
      <c r="F588" s="80"/>
      <c r="G588" s="80"/>
      <c r="H588" s="80"/>
      <c r="I588" s="80"/>
      <c r="J588" s="80"/>
      <c r="K588" s="80"/>
      <c r="L588" s="80"/>
      <c r="M588" s="80"/>
      <c r="N588" s="82"/>
      <c r="O588" s="80"/>
      <c r="P588" s="80"/>
      <c r="Q588" s="80"/>
      <c r="R588" s="80"/>
      <c r="S588" s="80"/>
      <c r="T588" s="80"/>
      <c r="U588" s="80"/>
      <c r="V588" s="80">
        <f>IF(V418="-","-",V418*INDEX('3c Mappings'!$C$8:$O$21,MATCH($C588,'3c Mappings'!$B$8:$B$21,0),MATCH($B588,'3c Mappings'!$C$7:$O$7,0)))</f>
        <v>0</v>
      </c>
      <c r="W588" s="80">
        <f>IF(W418="-","-",W418*INDEX('3c Mappings'!$C$8:$O$21,MATCH($C588,'3c Mappings'!$B$8:$B$21,0),MATCH($B588,'3c Mappings'!$C$7:$O$7,0)))</f>
        <v>0</v>
      </c>
      <c r="X588" s="80">
        <f>IF(X418="-","-",X418*INDEX('3c Mappings'!$C$8:$O$21,MATCH($C588,'3c Mappings'!$B$8:$B$21,0),MATCH($B588,'3c Mappings'!$C$7:$O$7,0)))</f>
        <v>0</v>
      </c>
      <c r="Y588" s="80">
        <f>IF(Y418="-","-",Y418*INDEX('3c Mappings'!$C$8:$O$21,MATCH($C588,'3c Mappings'!$B$8:$B$21,0),MATCH($B588,'3c Mappings'!$C$7:$O$7,0)))</f>
        <v>0</v>
      </c>
      <c r="Z588" s="80">
        <f>IF(Z418="-","-",Z418*INDEX('3c Mappings'!$C$8:$O$21,MATCH($C588,'3c Mappings'!$B$8:$B$21,0),MATCH($B588,'3c Mappings'!$C$7:$O$7,0)))</f>
        <v>0</v>
      </c>
      <c r="AA588" s="80">
        <f>IF(AA418="-","-",AA418*INDEX('3c Mappings'!$C$8:$O$21,MATCH($C588,'3c Mappings'!$B$8:$B$21,0),MATCH($B588,'3c Mappings'!$C$7:$O$7,0)))</f>
        <v>0</v>
      </c>
      <c r="AB588" s="80">
        <f>IF(AB418="-","-",AB418*INDEX('3c Mappings'!$C$8:$O$21,MATCH($C588,'3c Mappings'!$B$8:$B$21,0),MATCH($B588,'3c Mappings'!$C$7:$O$7,0)))</f>
        <v>0</v>
      </c>
      <c r="AC588" s="80">
        <f>IF(AC418="-","-",AC418*INDEX('3c Mappings'!$C$8:$O$21,MATCH($C588,'3c Mappings'!$B$8:$B$21,0),MATCH($B588,'3c Mappings'!$C$7:$O$7,0)))</f>
        <v>0</v>
      </c>
      <c r="AD588" s="80">
        <f>IF(AD418="-","-",AD418*INDEX('3c Mappings'!$C$8:$O$21,MATCH($C588,'3c Mappings'!$B$8:$B$21,0),MATCH($B588,'3c Mappings'!$C$7:$O$7,0)))</f>
        <v>0</v>
      </c>
      <c r="AE588" s="80">
        <f>IF(AE418="-","-",AE418*INDEX('3c Mappings'!$C$8:$O$21,MATCH($C588,'3c Mappings'!$B$8:$B$21,0),MATCH($B588,'3c Mappings'!$C$7:$O$7,0)))</f>
        <v>0</v>
      </c>
      <c r="AF588" s="80">
        <f>IF(AF418="-","-",AF418*INDEX('3c Mappings'!$C$8:$O$21,MATCH($C588,'3c Mappings'!$B$8:$B$21,0),MATCH($B588,'3c Mappings'!$C$7:$O$7,0)))</f>
        <v>0</v>
      </c>
      <c r="AG588" s="80">
        <f>IF(AG418="-","-",AG418*INDEX('3c Mappings'!$C$8:$O$21,MATCH($C588,'3c Mappings'!$B$8:$B$21,0),MATCH($B588,'3c Mappings'!$C$7:$O$7,0)))</f>
        <v>0</v>
      </c>
      <c r="AH588" s="80" t="str">
        <f>IF(AH418="-","-",AH418*INDEX('3c Mappings'!$C$8:$O$21,MATCH($C588,'3c Mappings'!$B$8:$B$21,0),MATCH($B588,'3c Mappings'!$C$7:$O$7,0)))</f>
        <v>-</v>
      </c>
      <c r="AI588" s="80" t="str">
        <f>IF(AI418="-","-",AI418*INDEX('3c Mappings'!$C$8:$O$21,MATCH($C588,'3c Mappings'!$B$8:$B$21,0),MATCH($B588,'3c Mappings'!$C$7:$O$7,0)))</f>
        <v>-</v>
      </c>
      <c r="AJ588" s="80" t="str">
        <f>IF(AJ418="-","-",AJ418*INDEX('3c Mappings'!$C$8:$O$21,MATCH($C588,'3c Mappings'!$B$8:$B$21,0),MATCH($B588,'3c Mappings'!$C$7:$O$7,0)))</f>
        <v>-</v>
      </c>
      <c r="AK588" s="80" t="str">
        <f>IF(AK418="-","-",AK418*INDEX('3c Mappings'!$C$8:$O$21,MATCH($C588,'3c Mappings'!$B$8:$B$21,0),MATCH($B588,'3c Mappings'!$C$7:$O$7,0)))</f>
        <v>-</v>
      </c>
      <c r="AL588" s="80" t="str">
        <f>IF(AL418="-","-",AL418*INDEX('3c Mappings'!$C$8:$O$21,MATCH($C588,'3c Mappings'!$B$8:$B$21,0),MATCH($B588,'3c Mappings'!$C$7:$O$7,0)))</f>
        <v>-</v>
      </c>
      <c r="AM588" s="80" t="str">
        <f>IF(AM418="-","-",AM418*INDEX('3c Mappings'!$C$8:$O$21,MATCH($C588,'3c Mappings'!$B$8:$B$21,0),MATCH($B588,'3c Mappings'!$C$7:$O$7,0)))</f>
        <v>-</v>
      </c>
      <c r="AN588" s="80" t="str">
        <f>IF(AN418="-","-",AN418*INDEX('3c Mappings'!$C$8:$O$21,MATCH($C588,'3c Mappings'!$B$8:$B$21,0),MATCH($B588,'3c Mappings'!$C$7:$O$7,0)))</f>
        <v>-</v>
      </c>
      <c r="AO588" s="80" t="str">
        <f>IF(AO418="-","-",AO418*INDEX('3c Mappings'!$C$8:$O$21,MATCH($C588,'3c Mappings'!$B$8:$B$21,0),MATCH($B588,'3c Mappings'!$C$7:$O$7,0)))</f>
        <v>-</v>
      </c>
      <c r="AP588" s="80" t="str">
        <f>IF(AP418="-","-",AP418*INDEX('3c Mappings'!$C$8:$O$21,MATCH($C588,'3c Mappings'!$B$8:$B$21,0),MATCH($B588,'3c Mappings'!$C$7:$O$7,0)))</f>
        <v>-</v>
      </c>
      <c r="AQ588" s="80" t="str">
        <f>IF(AQ418="-","-",AQ418*INDEX('3c Mappings'!$C$8:$O$21,MATCH($C588,'3c Mappings'!$B$8:$B$21,0),MATCH($B588,'3c Mappings'!$C$7:$O$7,0)))</f>
        <v>-</v>
      </c>
      <c r="AR588" s="80" t="str">
        <f>IF(AR418="-","-",AR418*INDEX('3c Mappings'!$C$8:$O$21,MATCH($C588,'3c Mappings'!$B$8:$B$21,0),MATCH($B588,'3c Mappings'!$C$7:$O$7,0)))</f>
        <v>-</v>
      </c>
      <c r="AS588" s="80" t="str">
        <f>IF(AS418="-","-",AS418*INDEX('3c Mappings'!$C$8:$O$21,MATCH($C588,'3c Mappings'!$B$8:$B$21,0),MATCH($B588,'3c Mappings'!$C$7:$O$7,0)))</f>
        <v>-</v>
      </c>
      <c r="AT588" s="80" t="str">
        <f>IF(AT418="-","-",AT418*INDEX('3c Mappings'!$C$8:$O$21,MATCH($C588,'3c Mappings'!$B$8:$B$21,0),MATCH($B588,'3c Mappings'!$C$7:$O$7,0)))</f>
        <v>-</v>
      </c>
      <c r="AU588" s="80" t="str">
        <f>IF(AU418="-","-",AU418*INDEX('3c Mappings'!$C$8:$O$21,MATCH($C588,'3c Mappings'!$B$8:$B$21,0),MATCH($B588,'3c Mappings'!$C$7:$O$7,0)))</f>
        <v>-</v>
      </c>
      <c r="AV588" s="80" t="str">
        <f>IF(AV418="-","-",AV418*INDEX('3c Mappings'!$C$8:$O$21,MATCH($C588,'3c Mappings'!$B$8:$B$21,0),MATCH($B588,'3c Mappings'!$C$7:$O$7,0)))</f>
        <v>-</v>
      </c>
      <c r="AW588" s="80" t="str">
        <f>IF(AW418="-","-",AW418*INDEX('3c Mappings'!$C$8:$O$21,MATCH($C588,'3c Mappings'!$B$8:$B$21,0),MATCH($B588,'3c Mappings'!$C$7:$O$7,0)))</f>
        <v>-</v>
      </c>
      <c r="AX588" s="80" t="str">
        <f>IF(AX418="-","-",AX418*INDEX('3c Mappings'!$C$8:$O$21,MATCH($C588,'3c Mappings'!$B$8:$B$21,0),MATCH($B588,'3c Mappings'!$C$7:$O$7,0)))</f>
        <v>-</v>
      </c>
      <c r="AY588" s="80" t="str">
        <f>IF(AY418="-","-",AY418*INDEX('3c Mappings'!$C$8:$O$21,MATCH($C588,'3c Mappings'!$B$8:$B$21,0),MATCH($B588,'3c Mappings'!$C$7:$O$7,0)))</f>
        <v>-</v>
      </c>
      <c r="AZ588" s="80" t="str">
        <f>IF(AZ418="-","-",AZ418*INDEX('3c Mappings'!$C$8:$O$21,MATCH($C588,'3c Mappings'!$B$8:$B$21,0),MATCH($B588,'3c Mappings'!$C$7:$O$7,0)))</f>
        <v>-</v>
      </c>
      <c r="BA588" s="80" t="str">
        <f>IF(BA418="-","-",BA418*INDEX('3c Mappings'!$C$8:$O$21,MATCH($C588,'3c Mappings'!$B$8:$B$21,0),MATCH($B588,'3c Mappings'!$C$7:$O$7,0)))</f>
        <v>-</v>
      </c>
      <c r="BB588" s="80" t="str">
        <f>IF(BB418="-","-",BB418*INDEX('3c Mappings'!$C$8:$O$21,MATCH($C588,'3c Mappings'!$B$8:$B$21,0),MATCH($B588,'3c Mappings'!$C$7:$O$7,0)))</f>
        <v>-</v>
      </c>
    </row>
    <row r="589" spans="1:54" s="14" customFormat="1" ht="11.45">
      <c r="A589" s="10"/>
      <c r="B589" s="72" t="s">
        <v>205</v>
      </c>
      <c r="C589" s="150" t="s">
        <v>187</v>
      </c>
      <c r="D589" s="213"/>
      <c r="E589" s="29"/>
      <c r="F589" s="80"/>
      <c r="G589" s="80"/>
      <c r="H589" s="80"/>
      <c r="I589" s="80"/>
      <c r="J589" s="80"/>
      <c r="K589" s="80"/>
      <c r="L589" s="80"/>
      <c r="M589" s="80"/>
      <c r="N589" s="82"/>
      <c r="O589" s="80"/>
      <c r="P589" s="80"/>
      <c r="Q589" s="80"/>
      <c r="R589" s="80"/>
      <c r="S589" s="80"/>
      <c r="T589" s="80"/>
      <c r="U589" s="80"/>
      <c r="V589" s="80">
        <f>IF(V419="-","-",V419*INDEX('3c Mappings'!$C$8:$O$21,MATCH($C589,'3c Mappings'!$B$8:$B$21,0),MATCH($B589,'3c Mappings'!$C$7:$O$7,0)))</f>
        <v>2.2593794725242387E-2</v>
      </c>
      <c r="W589" s="80">
        <f>IF(W419="-","-",W419*INDEX('3c Mappings'!$C$8:$O$21,MATCH($C589,'3c Mappings'!$B$8:$B$21,0),MATCH($B589,'3c Mappings'!$C$7:$O$7,0)))</f>
        <v>2.9002249843183288E-2</v>
      </c>
      <c r="X589" s="80">
        <f>IF(X419="-","-",X419*INDEX('3c Mappings'!$C$8:$O$21,MATCH($C589,'3c Mappings'!$B$8:$B$21,0),MATCH($B589,'3c Mappings'!$C$7:$O$7,0)))</f>
        <v>2.2893054345621635E-2</v>
      </c>
      <c r="Y589" s="80">
        <f>IF(Y419="-","-",Y419*INDEX('3c Mappings'!$C$8:$O$21,MATCH($C589,'3c Mappings'!$B$8:$B$21,0),MATCH($B589,'3c Mappings'!$C$7:$O$7,0)))</f>
        <v>2.2893054345621635E-2</v>
      </c>
      <c r="Z589" s="80">
        <f>IF(Z419="-","-",Z419*INDEX('3c Mappings'!$C$8:$O$21,MATCH($C589,'3c Mappings'!$B$8:$B$21,0),MATCH($B589,'3c Mappings'!$C$7:$O$7,0)))</f>
        <v>2.7744076148047022E-2</v>
      </c>
      <c r="AA589" s="80">
        <f>IF(AA419="-","-",AA419*INDEX('3c Mappings'!$C$8:$O$21,MATCH($C589,'3c Mappings'!$B$8:$B$21,0),MATCH($B589,'3c Mappings'!$C$7:$O$7,0)))</f>
        <v>2.7744076148047022E-2</v>
      </c>
      <c r="AB589" s="80">
        <f>IF(AB419="-","-",AB419*INDEX('3c Mappings'!$C$8:$O$21,MATCH($C589,'3c Mappings'!$B$8:$B$21,0),MATCH($B589,'3c Mappings'!$C$7:$O$7,0)))</f>
        <v>2.4693848968997342E-2</v>
      </c>
      <c r="AC589" s="80">
        <f>IF(AC419="-","-",AC419*INDEX('3c Mappings'!$C$8:$O$21,MATCH($C589,'3c Mappings'!$B$8:$B$21,0),MATCH($B589,'3c Mappings'!$C$7:$O$7,0)))</f>
        <v>2.4693848968997342E-2</v>
      </c>
      <c r="AD589" s="80">
        <f>IF(AD419="-","-",AD419*INDEX('3c Mappings'!$C$8:$O$21,MATCH($C589,'3c Mappings'!$B$8:$B$21,0),MATCH($B589,'3c Mappings'!$C$7:$O$7,0)))</f>
        <v>1.3000333255782471E-2</v>
      </c>
      <c r="AE589" s="80">
        <f>IF(AE419="-","-",AE419*INDEX('3c Mappings'!$C$8:$O$21,MATCH($C589,'3c Mappings'!$B$8:$B$21,0),MATCH($B589,'3c Mappings'!$C$7:$O$7,0)))</f>
        <v>1.3000333255782471E-2</v>
      </c>
      <c r="AF589" s="80">
        <f>IF(AF419="-","-",AF419*INDEX('3c Mappings'!$C$8:$O$21,MATCH($C589,'3c Mappings'!$B$8:$B$21,0),MATCH($B589,'3c Mappings'!$C$7:$O$7,0)))</f>
        <v>2.3352513243578517E-2</v>
      </c>
      <c r="AG589" s="80">
        <f>IF(AG419="-","-",AG419*INDEX('3c Mappings'!$C$8:$O$21,MATCH($C589,'3c Mappings'!$B$8:$B$21,0),MATCH($B589,'3c Mappings'!$C$7:$O$7,0)))</f>
        <v>2.3352513243578517E-2</v>
      </c>
      <c r="AH589" s="80" t="str">
        <f>IF(AH419="-","-",AH419*INDEX('3c Mappings'!$C$8:$O$21,MATCH($C589,'3c Mappings'!$B$8:$B$21,0),MATCH($B589,'3c Mappings'!$C$7:$O$7,0)))</f>
        <v>-</v>
      </c>
      <c r="AI589" s="80" t="str">
        <f>IF(AI419="-","-",AI419*INDEX('3c Mappings'!$C$8:$O$21,MATCH($C589,'3c Mappings'!$B$8:$B$21,0),MATCH($B589,'3c Mappings'!$C$7:$O$7,0)))</f>
        <v>-</v>
      </c>
      <c r="AJ589" s="80" t="str">
        <f>IF(AJ419="-","-",AJ419*INDEX('3c Mappings'!$C$8:$O$21,MATCH($C589,'3c Mappings'!$B$8:$B$21,0),MATCH($B589,'3c Mappings'!$C$7:$O$7,0)))</f>
        <v>-</v>
      </c>
      <c r="AK589" s="80" t="str">
        <f>IF(AK419="-","-",AK419*INDEX('3c Mappings'!$C$8:$O$21,MATCH($C589,'3c Mappings'!$B$8:$B$21,0),MATCH($B589,'3c Mappings'!$C$7:$O$7,0)))</f>
        <v>-</v>
      </c>
      <c r="AL589" s="80" t="str">
        <f>IF(AL419="-","-",AL419*INDEX('3c Mappings'!$C$8:$O$21,MATCH($C589,'3c Mappings'!$B$8:$B$21,0),MATCH($B589,'3c Mappings'!$C$7:$O$7,0)))</f>
        <v>-</v>
      </c>
      <c r="AM589" s="80" t="str">
        <f>IF(AM419="-","-",AM419*INDEX('3c Mappings'!$C$8:$O$21,MATCH($C589,'3c Mappings'!$B$8:$B$21,0),MATCH($B589,'3c Mappings'!$C$7:$O$7,0)))</f>
        <v>-</v>
      </c>
      <c r="AN589" s="80" t="str">
        <f>IF(AN419="-","-",AN419*INDEX('3c Mappings'!$C$8:$O$21,MATCH($C589,'3c Mappings'!$B$8:$B$21,0),MATCH($B589,'3c Mappings'!$C$7:$O$7,0)))</f>
        <v>-</v>
      </c>
      <c r="AO589" s="80" t="str">
        <f>IF(AO419="-","-",AO419*INDEX('3c Mappings'!$C$8:$O$21,MATCH($C589,'3c Mappings'!$B$8:$B$21,0),MATCH($B589,'3c Mappings'!$C$7:$O$7,0)))</f>
        <v>-</v>
      </c>
      <c r="AP589" s="80" t="str">
        <f>IF(AP419="-","-",AP419*INDEX('3c Mappings'!$C$8:$O$21,MATCH($C589,'3c Mappings'!$B$8:$B$21,0),MATCH($B589,'3c Mappings'!$C$7:$O$7,0)))</f>
        <v>-</v>
      </c>
      <c r="AQ589" s="80" t="str">
        <f>IF(AQ419="-","-",AQ419*INDEX('3c Mappings'!$C$8:$O$21,MATCH($C589,'3c Mappings'!$B$8:$B$21,0),MATCH($B589,'3c Mappings'!$C$7:$O$7,0)))</f>
        <v>-</v>
      </c>
      <c r="AR589" s="80" t="str">
        <f>IF(AR419="-","-",AR419*INDEX('3c Mappings'!$C$8:$O$21,MATCH($C589,'3c Mappings'!$B$8:$B$21,0),MATCH($B589,'3c Mappings'!$C$7:$O$7,0)))</f>
        <v>-</v>
      </c>
      <c r="AS589" s="80" t="str">
        <f>IF(AS419="-","-",AS419*INDEX('3c Mappings'!$C$8:$O$21,MATCH($C589,'3c Mappings'!$B$8:$B$21,0),MATCH($B589,'3c Mappings'!$C$7:$O$7,0)))</f>
        <v>-</v>
      </c>
      <c r="AT589" s="80" t="str">
        <f>IF(AT419="-","-",AT419*INDEX('3c Mappings'!$C$8:$O$21,MATCH($C589,'3c Mappings'!$B$8:$B$21,0),MATCH($B589,'3c Mappings'!$C$7:$O$7,0)))</f>
        <v>-</v>
      </c>
      <c r="AU589" s="80" t="str">
        <f>IF(AU419="-","-",AU419*INDEX('3c Mappings'!$C$8:$O$21,MATCH($C589,'3c Mappings'!$B$8:$B$21,0),MATCH($B589,'3c Mappings'!$C$7:$O$7,0)))</f>
        <v>-</v>
      </c>
      <c r="AV589" s="80" t="str">
        <f>IF(AV419="-","-",AV419*INDEX('3c Mappings'!$C$8:$O$21,MATCH($C589,'3c Mappings'!$B$8:$B$21,0),MATCH($B589,'3c Mappings'!$C$7:$O$7,0)))</f>
        <v>-</v>
      </c>
      <c r="AW589" s="80" t="str">
        <f>IF(AW419="-","-",AW419*INDEX('3c Mappings'!$C$8:$O$21,MATCH($C589,'3c Mappings'!$B$8:$B$21,0),MATCH($B589,'3c Mappings'!$C$7:$O$7,0)))</f>
        <v>-</v>
      </c>
      <c r="AX589" s="80" t="str">
        <f>IF(AX419="-","-",AX419*INDEX('3c Mappings'!$C$8:$O$21,MATCH($C589,'3c Mappings'!$B$8:$B$21,0),MATCH($B589,'3c Mappings'!$C$7:$O$7,0)))</f>
        <v>-</v>
      </c>
      <c r="AY589" s="80" t="str">
        <f>IF(AY419="-","-",AY419*INDEX('3c Mappings'!$C$8:$O$21,MATCH($C589,'3c Mappings'!$B$8:$B$21,0),MATCH($B589,'3c Mappings'!$C$7:$O$7,0)))</f>
        <v>-</v>
      </c>
      <c r="AZ589" s="80" t="str">
        <f>IF(AZ419="-","-",AZ419*INDEX('3c Mappings'!$C$8:$O$21,MATCH($C589,'3c Mappings'!$B$8:$B$21,0),MATCH($B589,'3c Mappings'!$C$7:$O$7,0)))</f>
        <v>-</v>
      </c>
      <c r="BA589" s="80" t="str">
        <f>IF(BA419="-","-",BA419*INDEX('3c Mappings'!$C$8:$O$21,MATCH($C589,'3c Mappings'!$B$8:$B$21,0),MATCH($B589,'3c Mappings'!$C$7:$O$7,0)))</f>
        <v>-</v>
      </c>
      <c r="BB589" s="80" t="str">
        <f>IF(BB419="-","-",BB419*INDEX('3c Mappings'!$C$8:$O$21,MATCH($C589,'3c Mappings'!$B$8:$B$21,0),MATCH($B589,'3c Mappings'!$C$7:$O$7,0)))</f>
        <v>-</v>
      </c>
    </row>
    <row r="590" spans="1:54" s="14" customFormat="1" ht="11.45">
      <c r="A590" s="10"/>
      <c r="B590" s="72" t="s">
        <v>206</v>
      </c>
      <c r="C590" s="150" t="s">
        <v>187</v>
      </c>
      <c r="D590" s="213"/>
      <c r="E590" s="29"/>
      <c r="F590" s="80"/>
      <c r="G590" s="80"/>
      <c r="H590" s="80"/>
      <c r="I590" s="80"/>
      <c r="J590" s="80"/>
      <c r="K590" s="80"/>
      <c r="L590" s="80"/>
      <c r="M590" s="80"/>
      <c r="N590" s="82"/>
      <c r="O590" s="80"/>
      <c r="P590" s="80"/>
      <c r="Q590" s="80"/>
      <c r="R590" s="80"/>
      <c r="S590" s="80"/>
      <c r="T590" s="80"/>
      <c r="U590" s="80"/>
      <c r="V590" s="80">
        <f>IF(V420="-","-",V420*INDEX('3c Mappings'!$C$8:$O$21,MATCH($C590,'3c Mappings'!$B$8:$B$21,0),MATCH($B590,'3c Mappings'!$C$7:$O$7,0)))</f>
        <v>0</v>
      </c>
      <c r="W590" s="80">
        <f>IF(W420="-","-",W420*INDEX('3c Mappings'!$C$8:$O$21,MATCH($C590,'3c Mappings'!$B$8:$B$21,0),MATCH($B590,'3c Mappings'!$C$7:$O$7,0)))</f>
        <v>0</v>
      </c>
      <c r="X590" s="80">
        <f>IF(X420="-","-",X420*INDEX('3c Mappings'!$C$8:$O$21,MATCH($C590,'3c Mappings'!$B$8:$B$21,0),MATCH($B590,'3c Mappings'!$C$7:$O$7,0)))</f>
        <v>0</v>
      </c>
      <c r="Y590" s="80">
        <f>IF(Y420="-","-",Y420*INDEX('3c Mappings'!$C$8:$O$21,MATCH($C590,'3c Mappings'!$B$8:$B$21,0),MATCH($B590,'3c Mappings'!$C$7:$O$7,0)))</f>
        <v>0</v>
      </c>
      <c r="Z590" s="80">
        <f>IF(Z420="-","-",Z420*INDEX('3c Mappings'!$C$8:$O$21,MATCH($C590,'3c Mappings'!$B$8:$B$21,0),MATCH($B590,'3c Mappings'!$C$7:$O$7,0)))</f>
        <v>0</v>
      </c>
      <c r="AA590" s="80">
        <f>IF(AA420="-","-",AA420*INDEX('3c Mappings'!$C$8:$O$21,MATCH($C590,'3c Mappings'!$B$8:$B$21,0),MATCH($B590,'3c Mappings'!$C$7:$O$7,0)))</f>
        <v>0</v>
      </c>
      <c r="AB590" s="80">
        <f>IF(AB420="-","-",AB420*INDEX('3c Mappings'!$C$8:$O$21,MATCH($C590,'3c Mappings'!$B$8:$B$21,0),MATCH($B590,'3c Mappings'!$C$7:$O$7,0)))</f>
        <v>0</v>
      </c>
      <c r="AC590" s="80">
        <f>IF(AC420="-","-",AC420*INDEX('3c Mappings'!$C$8:$O$21,MATCH($C590,'3c Mappings'!$B$8:$B$21,0),MATCH($B590,'3c Mappings'!$C$7:$O$7,0)))</f>
        <v>0</v>
      </c>
      <c r="AD590" s="80">
        <f>IF(AD420="-","-",AD420*INDEX('3c Mappings'!$C$8:$O$21,MATCH($C590,'3c Mappings'!$B$8:$B$21,0),MATCH($B590,'3c Mappings'!$C$7:$O$7,0)))</f>
        <v>0</v>
      </c>
      <c r="AE590" s="80">
        <f>IF(AE420="-","-",AE420*INDEX('3c Mappings'!$C$8:$O$21,MATCH($C590,'3c Mappings'!$B$8:$B$21,0),MATCH($B590,'3c Mappings'!$C$7:$O$7,0)))</f>
        <v>0</v>
      </c>
      <c r="AF590" s="80">
        <f>IF(AF420="-","-",AF420*INDEX('3c Mappings'!$C$8:$O$21,MATCH($C590,'3c Mappings'!$B$8:$B$21,0),MATCH($B590,'3c Mappings'!$C$7:$O$7,0)))</f>
        <v>0</v>
      </c>
      <c r="AG590" s="80">
        <f>IF(AG420="-","-",AG420*INDEX('3c Mappings'!$C$8:$O$21,MATCH($C590,'3c Mappings'!$B$8:$B$21,0),MATCH($B590,'3c Mappings'!$C$7:$O$7,0)))</f>
        <v>0</v>
      </c>
      <c r="AH590" s="80" t="str">
        <f>IF(AH420="-","-",AH420*INDEX('3c Mappings'!$C$8:$O$21,MATCH($C590,'3c Mappings'!$B$8:$B$21,0),MATCH($B590,'3c Mappings'!$C$7:$O$7,0)))</f>
        <v>-</v>
      </c>
      <c r="AI590" s="80" t="str">
        <f>IF(AI420="-","-",AI420*INDEX('3c Mappings'!$C$8:$O$21,MATCH($C590,'3c Mappings'!$B$8:$B$21,0),MATCH($B590,'3c Mappings'!$C$7:$O$7,0)))</f>
        <v>-</v>
      </c>
      <c r="AJ590" s="80" t="str">
        <f>IF(AJ420="-","-",AJ420*INDEX('3c Mappings'!$C$8:$O$21,MATCH($C590,'3c Mappings'!$B$8:$B$21,0),MATCH($B590,'3c Mappings'!$C$7:$O$7,0)))</f>
        <v>-</v>
      </c>
      <c r="AK590" s="80" t="str">
        <f>IF(AK420="-","-",AK420*INDEX('3c Mappings'!$C$8:$O$21,MATCH($C590,'3c Mappings'!$B$8:$B$21,0),MATCH($B590,'3c Mappings'!$C$7:$O$7,0)))</f>
        <v>-</v>
      </c>
      <c r="AL590" s="80" t="str">
        <f>IF(AL420="-","-",AL420*INDEX('3c Mappings'!$C$8:$O$21,MATCH($C590,'3c Mappings'!$B$8:$B$21,0),MATCH($B590,'3c Mappings'!$C$7:$O$7,0)))</f>
        <v>-</v>
      </c>
      <c r="AM590" s="80" t="str">
        <f>IF(AM420="-","-",AM420*INDEX('3c Mappings'!$C$8:$O$21,MATCH($C590,'3c Mappings'!$B$8:$B$21,0),MATCH($B590,'3c Mappings'!$C$7:$O$7,0)))</f>
        <v>-</v>
      </c>
      <c r="AN590" s="80" t="str">
        <f>IF(AN420="-","-",AN420*INDEX('3c Mappings'!$C$8:$O$21,MATCH($C590,'3c Mappings'!$B$8:$B$21,0),MATCH($B590,'3c Mappings'!$C$7:$O$7,0)))</f>
        <v>-</v>
      </c>
      <c r="AO590" s="80" t="str">
        <f>IF(AO420="-","-",AO420*INDEX('3c Mappings'!$C$8:$O$21,MATCH($C590,'3c Mappings'!$B$8:$B$21,0),MATCH($B590,'3c Mappings'!$C$7:$O$7,0)))</f>
        <v>-</v>
      </c>
      <c r="AP590" s="80" t="str">
        <f>IF(AP420="-","-",AP420*INDEX('3c Mappings'!$C$8:$O$21,MATCH($C590,'3c Mappings'!$B$8:$B$21,0),MATCH($B590,'3c Mappings'!$C$7:$O$7,0)))</f>
        <v>-</v>
      </c>
      <c r="AQ590" s="80" t="str">
        <f>IF(AQ420="-","-",AQ420*INDEX('3c Mappings'!$C$8:$O$21,MATCH($C590,'3c Mappings'!$B$8:$B$21,0),MATCH($B590,'3c Mappings'!$C$7:$O$7,0)))</f>
        <v>-</v>
      </c>
      <c r="AR590" s="80" t="str">
        <f>IF(AR420="-","-",AR420*INDEX('3c Mappings'!$C$8:$O$21,MATCH($C590,'3c Mappings'!$B$8:$B$21,0),MATCH($B590,'3c Mappings'!$C$7:$O$7,0)))</f>
        <v>-</v>
      </c>
      <c r="AS590" s="80" t="str">
        <f>IF(AS420="-","-",AS420*INDEX('3c Mappings'!$C$8:$O$21,MATCH($C590,'3c Mappings'!$B$8:$B$21,0),MATCH($B590,'3c Mappings'!$C$7:$O$7,0)))</f>
        <v>-</v>
      </c>
      <c r="AT590" s="80" t="str">
        <f>IF(AT420="-","-",AT420*INDEX('3c Mappings'!$C$8:$O$21,MATCH($C590,'3c Mappings'!$B$8:$B$21,0),MATCH($B590,'3c Mappings'!$C$7:$O$7,0)))</f>
        <v>-</v>
      </c>
      <c r="AU590" s="80" t="str">
        <f>IF(AU420="-","-",AU420*INDEX('3c Mappings'!$C$8:$O$21,MATCH($C590,'3c Mappings'!$B$8:$B$21,0),MATCH($B590,'3c Mappings'!$C$7:$O$7,0)))</f>
        <v>-</v>
      </c>
      <c r="AV590" s="80" t="str">
        <f>IF(AV420="-","-",AV420*INDEX('3c Mappings'!$C$8:$O$21,MATCH($C590,'3c Mappings'!$B$8:$B$21,0),MATCH($B590,'3c Mappings'!$C$7:$O$7,0)))</f>
        <v>-</v>
      </c>
      <c r="AW590" s="80" t="str">
        <f>IF(AW420="-","-",AW420*INDEX('3c Mappings'!$C$8:$O$21,MATCH($C590,'3c Mappings'!$B$8:$B$21,0),MATCH($B590,'3c Mappings'!$C$7:$O$7,0)))</f>
        <v>-</v>
      </c>
      <c r="AX590" s="80" t="str">
        <f>IF(AX420="-","-",AX420*INDEX('3c Mappings'!$C$8:$O$21,MATCH($C590,'3c Mappings'!$B$8:$B$21,0),MATCH($B590,'3c Mappings'!$C$7:$O$7,0)))</f>
        <v>-</v>
      </c>
      <c r="AY590" s="80" t="str">
        <f>IF(AY420="-","-",AY420*INDEX('3c Mappings'!$C$8:$O$21,MATCH($C590,'3c Mappings'!$B$8:$B$21,0),MATCH($B590,'3c Mappings'!$C$7:$O$7,0)))</f>
        <v>-</v>
      </c>
      <c r="AZ590" s="80" t="str">
        <f>IF(AZ420="-","-",AZ420*INDEX('3c Mappings'!$C$8:$O$21,MATCH($C590,'3c Mappings'!$B$8:$B$21,0),MATCH($B590,'3c Mappings'!$C$7:$O$7,0)))</f>
        <v>-</v>
      </c>
      <c r="BA590" s="80" t="str">
        <f>IF(BA420="-","-",BA420*INDEX('3c Mappings'!$C$8:$O$21,MATCH($C590,'3c Mappings'!$B$8:$B$21,0),MATCH($B590,'3c Mappings'!$C$7:$O$7,0)))</f>
        <v>-</v>
      </c>
      <c r="BB590" s="80" t="str">
        <f>IF(BB420="-","-",BB420*INDEX('3c Mappings'!$C$8:$O$21,MATCH($C590,'3c Mappings'!$B$8:$B$21,0),MATCH($B590,'3c Mappings'!$C$7:$O$7,0)))</f>
        <v>-</v>
      </c>
    </row>
    <row r="591" spans="1:54" s="14" customFormat="1" ht="11.45">
      <c r="A591" s="10"/>
      <c r="B591" s="72" t="s">
        <v>207</v>
      </c>
      <c r="C591" s="150" t="s">
        <v>187</v>
      </c>
      <c r="D591" s="213"/>
      <c r="E591" s="29"/>
      <c r="F591" s="80"/>
      <c r="G591" s="80"/>
      <c r="H591" s="80"/>
      <c r="I591" s="80"/>
      <c r="J591" s="80"/>
      <c r="K591" s="80"/>
      <c r="L591" s="80"/>
      <c r="M591" s="80"/>
      <c r="N591" s="82"/>
      <c r="O591" s="80"/>
      <c r="P591" s="80"/>
      <c r="Q591" s="80"/>
      <c r="R591" s="80"/>
      <c r="S591" s="80"/>
      <c r="T591" s="80"/>
      <c r="U591" s="80"/>
      <c r="V591" s="80">
        <f>IF(V421="-","-",V421*INDEX('3c Mappings'!$C$8:$O$21,MATCH($C591,'3c Mappings'!$B$8:$B$21,0),MATCH($B591,'3c Mappings'!$C$7:$O$7,0)))</f>
        <v>0</v>
      </c>
      <c r="W591" s="80">
        <f>IF(W421="-","-",W421*INDEX('3c Mappings'!$C$8:$O$21,MATCH($C591,'3c Mappings'!$B$8:$B$21,0),MATCH($B591,'3c Mappings'!$C$7:$O$7,0)))</f>
        <v>0</v>
      </c>
      <c r="X591" s="80">
        <f>IF(X421="-","-",X421*INDEX('3c Mappings'!$C$8:$O$21,MATCH($C591,'3c Mappings'!$B$8:$B$21,0),MATCH($B591,'3c Mappings'!$C$7:$O$7,0)))</f>
        <v>0</v>
      </c>
      <c r="Y591" s="80">
        <f>IF(Y421="-","-",Y421*INDEX('3c Mappings'!$C$8:$O$21,MATCH($C591,'3c Mappings'!$B$8:$B$21,0),MATCH($B591,'3c Mappings'!$C$7:$O$7,0)))</f>
        <v>0</v>
      </c>
      <c r="Z591" s="80">
        <f>IF(Z421="-","-",Z421*INDEX('3c Mappings'!$C$8:$O$21,MATCH($C591,'3c Mappings'!$B$8:$B$21,0),MATCH($B591,'3c Mappings'!$C$7:$O$7,0)))</f>
        <v>0</v>
      </c>
      <c r="AA591" s="80">
        <f>IF(AA421="-","-",AA421*INDEX('3c Mappings'!$C$8:$O$21,MATCH($C591,'3c Mappings'!$B$8:$B$21,0),MATCH($B591,'3c Mappings'!$C$7:$O$7,0)))</f>
        <v>0</v>
      </c>
      <c r="AB591" s="80">
        <f>IF(AB421="-","-",AB421*INDEX('3c Mappings'!$C$8:$O$21,MATCH($C591,'3c Mappings'!$B$8:$B$21,0),MATCH($B591,'3c Mappings'!$C$7:$O$7,0)))</f>
        <v>0</v>
      </c>
      <c r="AC591" s="80">
        <f>IF(AC421="-","-",AC421*INDEX('3c Mappings'!$C$8:$O$21,MATCH($C591,'3c Mappings'!$B$8:$B$21,0),MATCH($B591,'3c Mappings'!$C$7:$O$7,0)))</f>
        <v>0</v>
      </c>
      <c r="AD591" s="80">
        <f>IF(AD421="-","-",AD421*INDEX('3c Mappings'!$C$8:$O$21,MATCH($C591,'3c Mappings'!$B$8:$B$21,0),MATCH($B591,'3c Mappings'!$C$7:$O$7,0)))</f>
        <v>0</v>
      </c>
      <c r="AE591" s="80">
        <f>IF(AE421="-","-",AE421*INDEX('3c Mappings'!$C$8:$O$21,MATCH($C591,'3c Mappings'!$B$8:$B$21,0),MATCH($B591,'3c Mappings'!$C$7:$O$7,0)))</f>
        <v>0</v>
      </c>
      <c r="AF591" s="80">
        <f>IF(AF421="-","-",AF421*INDEX('3c Mappings'!$C$8:$O$21,MATCH($C591,'3c Mappings'!$B$8:$B$21,0),MATCH($B591,'3c Mappings'!$C$7:$O$7,0)))</f>
        <v>0</v>
      </c>
      <c r="AG591" s="80">
        <f>IF(AG421="-","-",AG421*INDEX('3c Mappings'!$C$8:$O$21,MATCH($C591,'3c Mappings'!$B$8:$B$21,0),MATCH($B591,'3c Mappings'!$C$7:$O$7,0)))</f>
        <v>0</v>
      </c>
      <c r="AH591" s="80" t="str">
        <f>IF(AH421="-","-",AH421*INDEX('3c Mappings'!$C$8:$O$21,MATCH($C591,'3c Mappings'!$B$8:$B$21,0),MATCH($B591,'3c Mappings'!$C$7:$O$7,0)))</f>
        <v>-</v>
      </c>
      <c r="AI591" s="80" t="str">
        <f>IF(AI421="-","-",AI421*INDEX('3c Mappings'!$C$8:$O$21,MATCH($C591,'3c Mappings'!$B$8:$B$21,0),MATCH($B591,'3c Mappings'!$C$7:$O$7,0)))</f>
        <v>-</v>
      </c>
      <c r="AJ591" s="80" t="str">
        <f>IF(AJ421="-","-",AJ421*INDEX('3c Mappings'!$C$8:$O$21,MATCH($C591,'3c Mappings'!$B$8:$B$21,0),MATCH($B591,'3c Mappings'!$C$7:$O$7,0)))</f>
        <v>-</v>
      </c>
      <c r="AK591" s="80" t="str">
        <f>IF(AK421="-","-",AK421*INDEX('3c Mappings'!$C$8:$O$21,MATCH($C591,'3c Mappings'!$B$8:$B$21,0),MATCH($B591,'3c Mappings'!$C$7:$O$7,0)))</f>
        <v>-</v>
      </c>
      <c r="AL591" s="80" t="str">
        <f>IF(AL421="-","-",AL421*INDEX('3c Mappings'!$C$8:$O$21,MATCH($C591,'3c Mappings'!$B$8:$B$21,0),MATCH($B591,'3c Mappings'!$C$7:$O$7,0)))</f>
        <v>-</v>
      </c>
      <c r="AM591" s="80" t="str">
        <f>IF(AM421="-","-",AM421*INDEX('3c Mappings'!$C$8:$O$21,MATCH($C591,'3c Mappings'!$B$8:$B$21,0),MATCH($B591,'3c Mappings'!$C$7:$O$7,0)))</f>
        <v>-</v>
      </c>
      <c r="AN591" s="80" t="str">
        <f>IF(AN421="-","-",AN421*INDEX('3c Mappings'!$C$8:$O$21,MATCH($C591,'3c Mappings'!$B$8:$B$21,0),MATCH($B591,'3c Mappings'!$C$7:$O$7,0)))</f>
        <v>-</v>
      </c>
      <c r="AO591" s="80" t="str">
        <f>IF(AO421="-","-",AO421*INDEX('3c Mappings'!$C$8:$O$21,MATCH($C591,'3c Mappings'!$B$8:$B$21,0),MATCH($B591,'3c Mappings'!$C$7:$O$7,0)))</f>
        <v>-</v>
      </c>
      <c r="AP591" s="80" t="str">
        <f>IF(AP421="-","-",AP421*INDEX('3c Mappings'!$C$8:$O$21,MATCH($C591,'3c Mappings'!$B$8:$B$21,0),MATCH($B591,'3c Mappings'!$C$7:$O$7,0)))</f>
        <v>-</v>
      </c>
      <c r="AQ591" s="80" t="str">
        <f>IF(AQ421="-","-",AQ421*INDEX('3c Mappings'!$C$8:$O$21,MATCH($C591,'3c Mappings'!$B$8:$B$21,0),MATCH($B591,'3c Mappings'!$C$7:$O$7,0)))</f>
        <v>-</v>
      </c>
      <c r="AR591" s="80" t="str">
        <f>IF(AR421="-","-",AR421*INDEX('3c Mappings'!$C$8:$O$21,MATCH($C591,'3c Mappings'!$B$8:$B$21,0),MATCH($B591,'3c Mappings'!$C$7:$O$7,0)))</f>
        <v>-</v>
      </c>
      <c r="AS591" s="80" t="str">
        <f>IF(AS421="-","-",AS421*INDEX('3c Mappings'!$C$8:$O$21,MATCH($C591,'3c Mappings'!$B$8:$B$21,0),MATCH($B591,'3c Mappings'!$C$7:$O$7,0)))</f>
        <v>-</v>
      </c>
      <c r="AT591" s="80" t="str">
        <f>IF(AT421="-","-",AT421*INDEX('3c Mappings'!$C$8:$O$21,MATCH($C591,'3c Mappings'!$B$8:$B$21,0),MATCH($B591,'3c Mappings'!$C$7:$O$7,0)))</f>
        <v>-</v>
      </c>
      <c r="AU591" s="80" t="str">
        <f>IF(AU421="-","-",AU421*INDEX('3c Mappings'!$C$8:$O$21,MATCH($C591,'3c Mappings'!$B$8:$B$21,0),MATCH($B591,'3c Mappings'!$C$7:$O$7,0)))</f>
        <v>-</v>
      </c>
      <c r="AV591" s="80" t="str">
        <f>IF(AV421="-","-",AV421*INDEX('3c Mappings'!$C$8:$O$21,MATCH($C591,'3c Mappings'!$B$8:$B$21,0),MATCH($B591,'3c Mappings'!$C$7:$O$7,0)))</f>
        <v>-</v>
      </c>
      <c r="AW591" s="80" t="str">
        <f>IF(AW421="-","-",AW421*INDEX('3c Mappings'!$C$8:$O$21,MATCH($C591,'3c Mappings'!$B$8:$B$21,0),MATCH($B591,'3c Mappings'!$C$7:$O$7,0)))</f>
        <v>-</v>
      </c>
      <c r="AX591" s="80" t="str">
        <f>IF(AX421="-","-",AX421*INDEX('3c Mappings'!$C$8:$O$21,MATCH($C591,'3c Mappings'!$B$8:$B$21,0),MATCH($B591,'3c Mappings'!$C$7:$O$7,0)))</f>
        <v>-</v>
      </c>
      <c r="AY591" s="80" t="str">
        <f>IF(AY421="-","-",AY421*INDEX('3c Mappings'!$C$8:$O$21,MATCH($C591,'3c Mappings'!$B$8:$B$21,0),MATCH($B591,'3c Mappings'!$C$7:$O$7,0)))</f>
        <v>-</v>
      </c>
      <c r="AZ591" s="80" t="str">
        <f>IF(AZ421="-","-",AZ421*INDEX('3c Mappings'!$C$8:$O$21,MATCH($C591,'3c Mappings'!$B$8:$B$21,0),MATCH($B591,'3c Mappings'!$C$7:$O$7,0)))</f>
        <v>-</v>
      </c>
      <c r="BA591" s="80" t="str">
        <f>IF(BA421="-","-",BA421*INDEX('3c Mappings'!$C$8:$O$21,MATCH($C591,'3c Mappings'!$B$8:$B$21,0),MATCH($B591,'3c Mappings'!$C$7:$O$7,0)))</f>
        <v>-</v>
      </c>
      <c r="BB591" s="80" t="str">
        <f>IF(BB421="-","-",BB421*INDEX('3c Mappings'!$C$8:$O$21,MATCH($C591,'3c Mappings'!$B$8:$B$21,0),MATCH($B591,'3c Mappings'!$C$7:$O$7,0)))</f>
        <v>-</v>
      </c>
    </row>
    <row r="592" spans="1:54" s="14" customFormat="1" ht="11.45">
      <c r="A592" s="10"/>
      <c r="B592" s="72" t="s">
        <v>208</v>
      </c>
      <c r="C592" s="150" t="s">
        <v>187</v>
      </c>
      <c r="D592" s="213"/>
      <c r="E592" s="29"/>
      <c r="F592" s="80"/>
      <c r="G592" s="80"/>
      <c r="H592" s="80"/>
      <c r="I592" s="80"/>
      <c r="J592" s="80"/>
      <c r="K592" s="80"/>
      <c r="L592" s="80"/>
      <c r="M592" s="80"/>
      <c r="N592" s="82"/>
      <c r="O592" s="80"/>
      <c r="P592" s="80"/>
      <c r="Q592" s="80"/>
      <c r="R592" s="80"/>
      <c r="S592" s="80"/>
      <c r="T592" s="80"/>
      <c r="U592" s="80"/>
      <c r="V592" s="80">
        <f>IF(V422="-","-",V422*INDEX('3c Mappings'!$C$8:$O$21,MATCH($C592,'3c Mappings'!$B$8:$B$21,0),MATCH($B592,'3c Mappings'!$C$7:$O$7,0)))</f>
        <v>12.498219525676442</v>
      </c>
      <c r="W592" s="80">
        <f>IF(W422="-","-",W422*INDEX('3c Mappings'!$C$8:$O$21,MATCH($C592,'3c Mappings'!$B$8:$B$21,0),MATCH($B592,'3c Mappings'!$C$7:$O$7,0)))</f>
        <v>15.503811166606617</v>
      </c>
      <c r="X592" s="80">
        <f>IF(X422="-","-",X422*INDEX('3c Mappings'!$C$8:$O$21,MATCH($C592,'3c Mappings'!$B$8:$B$21,0),MATCH($B592,'3c Mappings'!$C$7:$O$7,0)))</f>
        <v>10.650644179500917</v>
      </c>
      <c r="Y592" s="80">
        <f>IF(Y422="-","-",Y422*INDEX('3c Mappings'!$C$8:$O$21,MATCH($C592,'3c Mappings'!$B$8:$B$21,0),MATCH($B592,'3c Mappings'!$C$7:$O$7,0)))</f>
        <v>10.650644179500917</v>
      </c>
      <c r="Z592" s="80">
        <f>IF(Z422="-","-",Z422*INDEX('3c Mappings'!$C$8:$O$21,MATCH($C592,'3c Mappings'!$B$8:$B$21,0),MATCH($B592,'3c Mappings'!$C$7:$O$7,0)))</f>
        <v>12.925793230404235</v>
      </c>
      <c r="AA592" s="80">
        <f>IF(AA422="-","-",AA422*INDEX('3c Mappings'!$C$8:$O$21,MATCH($C592,'3c Mappings'!$B$8:$B$21,0),MATCH($B592,'3c Mappings'!$C$7:$O$7,0)))</f>
        <v>12.925793230404235</v>
      </c>
      <c r="AB592" s="80">
        <f>IF(AB422="-","-",AB422*INDEX('3c Mappings'!$C$8:$O$21,MATCH($C592,'3c Mappings'!$B$8:$B$21,0),MATCH($B592,'3c Mappings'!$C$7:$O$7,0)))</f>
        <v>11.65733671468529</v>
      </c>
      <c r="AC592" s="80">
        <f>IF(AC422="-","-",AC422*INDEX('3c Mappings'!$C$8:$O$21,MATCH($C592,'3c Mappings'!$B$8:$B$21,0),MATCH($B592,'3c Mappings'!$C$7:$O$7,0)))</f>
        <v>11.65733671468529</v>
      </c>
      <c r="AD592" s="80">
        <f>IF(AD422="-","-",AD422*INDEX('3c Mappings'!$C$8:$O$21,MATCH($C592,'3c Mappings'!$B$8:$B$21,0),MATCH($B592,'3c Mappings'!$C$7:$O$7,0)))</f>
        <v>6.1730300551393915</v>
      </c>
      <c r="AE592" s="80">
        <f>IF(AE422="-","-",AE422*INDEX('3c Mappings'!$C$8:$O$21,MATCH($C592,'3c Mappings'!$B$8:$B$21,0),MATCH($B592,'3c Mappings'!$C$7:$O$7,0)))</f>
        <v>6.1730300551393915</v>
      </c>
      <c r="AF592" s="80">
        <f>IF(AF422="-","-",AF422*INDEX('3c Mappings'!$C$8:$O$21,MATCH($C592,'3c Mappings'!$B$8:$B$21,0),MATCH($B592,'3c Mappings'!$C$7:$O$7,0)))</f>
        <v>11.168263358295421</v>
      </c>
      <c r="AG592" s="80">
        <f>IF(AG422="-","-",AG422*INDEX('3c Mappings'!$C$8:$O$21,MATCH($C592,'3c Mappings'!$B$8:$B$21,0),MATCH($B592,'3c Mappings'!$C$7:$O$7,0)))</f>
        <v>11.168263358295421</v>
      </c>
      <c r="AH592" s="80" t="str">
        <f>IF(AH422="-","-",AH422*INDEX('3c Mappings'!$C$8:$O$21,MATCH($C592,'3c Mappings'!$B$8:$B$21,0),MATCH($B592,'3c Mappings'!$C$7:$O$7,0)))</f>
        <v>-</v>
      </c>
      <c r="AI592" s="80" t="str">
        <f>IF(AI422="-","-",AI422*INDEX('3c Mappings'!$C$8:$O$21,MATCH($C592,'3c Mappings'!$B$8:$B$21,0),MATCH($B592,'3c Mappings'!$C$7:$O$7,0)))</f>
        <v>-</v>
      </c>
      <c r="AJ592" s="80" t="str">
        <f>IF(AJ422="-","-",AJ422*INDEX('3c Mappings'!$C$8:$O$21,MATCH($C592,'3c Mappings'!$B$8:$B$21,0),MATCH($B592,'3c Mappings'!$C$7:$O$7,0)))</f>
        <v>-</v>
      </c>
      <c r="AK592" s="80" t="str">
        <f>IF(AK422="-","-",AK422*INDEX('3c Mappings'!$C$8:$O$21,MATCH($C592,'3c Mappings'!$B$8:$B$21,0),MATCH($B592,'3c Mappings'!$C$7:$O$7,0)))</f>
        <v>-</v>
      </c>
      <c r="AL592" s="80" t="str">
        <f>IF(AL422="-","-",AL422*INDEX('3c Mappings'!$C$8:$O$21,MATCH($C592,'3c Mappings'!$B$8:$B$21,0),MATCH($B592,'3c Mappings'!$C$7:$O$7,0)))</f>
        <v>-</v>
      </c>
      <c r="AM592" s="80" t="str">
        <f>IF(AM422="-","-",AM422*INDEX('3c Mappings'!$C$8:$O$21,MATCH($C592,'3c Mappings'!$B$8:$B$21,0),MATCH($B592,'3c Mappings'!$C$7:$O$7,0)))</f>
        <v>-</v>
      </c>
      <c r="AN592" s="80" t="str">
        <f>IF(AN422="-","-",AN422*INDEX('3c Mappings'!$C$8:$O$21,MATCH($C592,'3c Mappings'!$B$8:$B$21,0),MATCH($B592,'3c Mappings'!$C$7:$O$7,0)))</f>
        <v>-</v>
      </c>
      <c r="AO592" s="80" t="str">
        <f>IF(AO422="-","-",AO422*INDEX('3c Mappings'!$C$8:$O$21,MATCH($C592,'3c Mappings'!$B$8:$B$21,0),MATCH($B592,'3c Mappings'!$C$7:$O$7,0)))</f>
        <v>-</v>
      </c>
      <c r="AP592" s="80" t="str">
        <f>IF(AP422="-","-",AP422*INDEX('3c Mappings'!$C$8:$O$21,MATCH($C592,'3c Mappings'!$B$8:$B$21,0),MATCH($B592,'3c Mappings'!$C$7:$O$7,0)))</f>
        <v>-</v>
      </c>
      <c r="AQ592" s="80" t="str">
        <f>IF(AQ422="-","-",AQ422*INDEX('3c Mappings'!$C$8:$O$21,MATCH($C592,'3c Mappings'!$B$8:$B$21,0),MATCH($B592,'3c Mappings'!$C$7:$O$7,0)))</f>
        <v>-</v>
      </c>
      <c r="AR592" s="80" t="str">
        <f>IF(AR422="-","-",AR422*INDEX('3c Mappings'!$C$8:$O$21,MATCH($C592,'3c Mappings'!$B$8:$B$21,0),MATCH($B592,'3c Mappings'!$C$7:$O$7,0)))</f>
        <v>-</v>
      </c>
      <c r="AS592" s="80" t="str">
        <f>IF(AS422="-","-",AS422*INDEX('3c Mappings'!$C$8:$O$21,MATCH($C592,'3c Mappings'!$B$8:$B$21,0),MATCH($B592,'3c Mappings'!$C$7:$O$7,0)))</f>
        <v>-</v>
      </c>
      <c r="AT592" s="80" t="str">
        <f>IF(AT422="-","-",AT422*INDEX('3c Mappings'!$C$8:$O$21,MATCH($C592,'3c Mappings'!$B$8:$B$21,0),MATCH($B592,'3c Mappings'!$C$7:$O$7,0)))</f>
        <v>-</v>
      </c>
      <c r="AU592" s="80" t="str">
        <f>IF(AU422="-","-",AU422*INDEX('3c Mappings'!$C$8:$O$21,MATCH($C592,'3c Mappings'!$B$8:$B$21,0),MATCH($B592,'3c Mappings'!$C$7:$O$7,0)))</f>
        <v>-</v>
      </c>
      <c r="AV592" s="80" t="str">
        <f>IF(AV422="-","-",AV422*INDEX('3c Mappings'!$C$8:$O$21,MATCH($C592,'3c Mappings'!$B$8:$B$21,0),MATCH($B592,'3c Mappings'!$C$7:$O$7,0)))</f>
        <v>-</v>
      </c>
      <c r="AW592" s="80" t="str">
        <f>IF(AW422="-","-",AW422*INDEX('3c Mappings'!$C$8:$O$21,MATCH($C592,'3c Mappings'!$B$8:$B$21,0),MATCH($B592,'3c Mappings'!$C$7:$O$7,0)))</f>
        <v>-</v>
      </c>
      <c r="AX592" s="80" t="str">
        <f>IF(AX422="-","-",AX422*INDEX('3c Mappings'!$C$8:$O$21,MATCH($C592,'3c Mappings'!$B$8:$B$21,0),MATCH($B592,'3c Mappings'!$C$7:$O$7,0)))</f>
        <v>-</v>
      </c>
      <c r="AY592" s="80" t="str">
        <f>IF(AY422="-","-",AY422*INDEX('3c Mappings'!$C$8:$O$21,MATCH($C592,'3c Mappings'!$B$8:$B$21,0),MATCH($B592,'3c Mappings'!$C$7:$O$7,0)))</f>
        <v>-</v>
      </c>
      <c r="AZ592" s="80" t="str">
        <f>IF(AZ422="-","-",AZ422*INDEX('3c Mappings'!$C$8:$O$21,MATCH($C592,'3c Mappings'!$B$8:$B$21,0),MATCH($B592,'3c Mappings'!$C$7:$O$7,0)))</f>
        <v>-</v>
      </c>
      <c r="BA592" s="80" t="str">
        <f>IF(BA422="-","-",BA422*INDEX('3c Mappings'!$C$8:$O$21,MATCH($C592,'3c Mappings'!$B$8:$B$21,0),MATCH($B592,'3c Mappings'!$C$7:$O$7,0)))</f>
        <v>-</v>
      </c>
      <c r="BB592" s="80" t="str">
        <f>IF(BB422="-","-",BB422*INDEX('3c Mappings'!$C$8:$O$21,MATCH($C592,'3c Mappings'!$B$8:$B$21,0),MATCH($B592,'3c Mappings'!$C$7:$O$7,0)))</f>
        <v>-</v>
      </c>
    </row>
    <row r="593" spans="1:54" s="14" customFormat="1" ht="11.45">
      <c r="A593" s="10"/>
      <c r="B593" s="72" t="s">
        <v>209</v>
      </c>
      <c r="C593" s="150" t="s">
        <v>187</v>
      </c>
      <c r="D593" s="213"/>
      <c r="E593" s="29"/>
      <c r="F593" s="80"/>
      <c r="G593" s="80"/>
      <c r="H593" s="80"/>
      <c r="I593" s="80"/>
      <c r="J593" s="80"/>
      <c r="K593" s="80"/>
      <c r="L593" s="80"/>
      <c r="M593" s="80"/>
      <c r="N593" s="82"/>
      <c r="O593" s="80"/>
      <c r="P593" s="80"/>
      <c r="Q593" s="80"/>
      <c r="R593" s="80"/>
      <c r="S593" s="80"/>
      <c r="T593" s="80"/>
      <c r="U593" s="80"/>
      <c r="V593" s="80">
        <f>IF(V423="-","-",V423*INDEX('3c Mappings'!$C$8:$O$21,MATCH($C593,'3c Mappings'!$B$8:$B$21,0),MATCH($B593,'3c Mappings'!$C$7:$O$7,0)))</f>
        <v>0</v>
      </c>
      <c r="W593" s="80">
        <f>IF(W423="-","-",W423*INDEX('3c Mappings'!$C$8:$O$21,MATCH($C593,'3c Mappings'!$B$8:$B$21,0),MATCH($B593,'3c Mappings'!$C$7:$O$7,0)))</f>
        <v>0</v>
      </c>
      <c r="X593" s="80">
        <f>IF(X423="-","-",X423*INDEX('3c Mappings'!$C$8:$O$21,MATCH($C593,'3c Mappings'!$B$8:$B$21,0),MATCH($B593,'3c Mappings'!$C$7:$O$7,0)))</f>
        <v>0</v>
      </c>
      <c r="Y593" s="80">
        <f>IF(Y423="-","-",Y423*INDEX('3c Mappings'!$C$8:$O$21,MATCH($C593,'3c Mappings'!$B$8:$B$21,0),MATCH($B593,'3c Mappings'!$C$7:$O$7,0)))</f>
        <v>0</v>
      </c>
      <c r="Z593" s="80">
        <f>IF(Z423="-","-",Z423*INDEX('3c Mappings'!$C$8:$O$21,MATCH($C593,'3c Mappings'!$B$8:$B$21,0),MATCH($B593,'3c Mappings'!$C$7:$O$7,0)))</f>
        <v>0</v>
      </c>
      <c r="AA593" s="80">
        <f>IF(AA423="-","-",AA423*INDEX('3c Mappings'!$C$8:$O$21,MATCH($C593,'3c Mappings'!$B$8:$B$21,0),MATCH($B593,'3c Mappings'!$C$7:$O$7,0)))</f>
        <v>0</v>
      </c>
      <c r="AB593" s="80">
        <f>IF(AB423="-","-",AB423*INDEX('3c Mappings'!$C$8:$O$21,MATCH($C593,'3c Mappings'!$B$8:$B$21,0),MATCH($B593,'3c Mappings'!$C$7:$O$7,0)))</f>
        <v>0</v>
      </c>
      <c r="AC593" s="80">
        <f>IF(AC423="-","-",AC423*INDEX('3c Mappings'!$C$8:$O$21,MATCH($C593,'3c Mappings'!$B$8:$B$21,0),MATCH($B593,'3c Mappings'!$C$7:$O$7,0)))</f>
        <v>0</v>
      </c>
      <c r="AD593" s="80">
        <f>IF(AD423="-","-",AD423*INDEX('3c Mappings'!$C$8:$O$21,MATCH($C593,'3c Mappings'!$B$8:$B$21,0),MATCH($B593,'3c Mappings'!$C$7:$O$7,0)))</f>
        <v>0</v>
      </c>
      <c r="AE593" s="80">
        <f>IF(AE423="-","-",AE423*INDEX('3c Mappings'!$C$8:$O$21,MATCH($C593,'3c Mappings'!$B$8:$B$21,0),MATCH($B593,'3c Mappings'!$C$7:$O$7,0)))</f>
        <v>0</v>
      </c>
      <c r="AF593" s="80">
        <f>IF(AF423="-","-",AF423*INDEX('3c Mappings'!$C$8:$O$21,MATCH($C593,'3c Mappings'!$B$8:$B$21,0),MATCH($B593,'3c Mappings'!$C$7:$O$7,0)))</f>
        <v>0</v>
      </c>
      <c r="AG593" s="80">
        <f>IF(AG423="-","-",AG423*INDEX('3c Mappings'!$C$8:$O$21,MATCH($C593,'3c Mappings'!$B$8:$B$21,0),MATCH($B593,'3c Mappings'!$C$7:$O$7,0)))</f>
        <v>0</v>
      </c>
      <c r="AH593" s="80" t="str">
        <f>IF(AH423="-","-",AH423*INDEX('3c Mappings'!$C$8:$O$21,MATCH($C593,'3c Mappings'!$B$8:$B$21,0),MATCH($B593,'3c Mappings'!$C$7:$O$7,0)))</f>
        <v>-</v>
      </c>
      <c r="AI593" s="80" t="str">
        <f>IF(AI423="-","-",AI423*INDEX('3c Mappings'!$C$8:$O$21,MATCH($C593,'3c Mappings'!$B$8:$B$21,0),MATCH($B593,'3c Mappings'!$C$7:$O$7,0)))</f>
        <v>-</v>
      </c>
      <c r="AJ593" s="80" t="str">
        <f>IF(AJ423="-","-",AJ423*INDEX('3c Mappings'!$C$8:$O$21,MATCH($C593,'3c Mappings'!$B$8:$B$21,0),MATCH($B593,'3c Mappings'!$C$7:$O$7,0)))</f>
        <v>-</v>
      </c>
      <c r="AK593" s="80" t="str">
        <f>IF(AK423="-","-",AK423*INDEX('3c Mappings'!$C$8:$O$21,MATCH($C593,'3c Mappings'!$B$8:$B$21,0),MATCH($B593,'3c Mappings'!$C$7:$O$7,0)))</f>
        <v>-</v>
      </c>
      <c r="AL593" s="80" t="str">
        <f>IF(AL423="-","-",AL423*INDEX('3c Mappings'!$C$8:$O$21,MATCH($C593,'3c Mappings'!$B$8:$B$21,0),MATCH($B593,'3c Mappings'!$C$7:$O$7,0)))</f>
        <v>-</v>
      </c>
      <c r="AM593" s="80" t="str">
        <f>IF(AM423="-","-",AM423*INDEX('3c Mappings'!$C$8:$O$21,MATCH($C593,'3c Mappings'!$B$8:$B$21,0),MATCH($B593,'3c Mappings'!$C$7:$O$7,0)))</f>
        <v>-</v>
      </c>
      <c r="AN593" s="80" t="str">
        <f>IF(AN423="-","-",AN423*INDEX('3c Mappings'!$C$8:$O$21,MATCH($C593,'3c Mappings'!$B$8:$B$21,0),MATCH($B593,'3c Mappings'!$C$7:$O$7,0)))</f>
        <v>-</v>
      </c>
      <c r="AO593" s="80" t="str">
        <f>IF(AO423="-","-",AO423*INDEX('3c Mappings'!$C$8:$O$21,MATCH($C593,'3c Mappings'!$B$8:$B$21,0),MATCH($B593,'3c Mappings'!$C$7:$O$7,0)))</f>
        <v>-</v>
      </c>
      <c r="AP593" s="80" t="str">
        <f>IF(AP423="-","-",AP423*INDEX('3c Mappings'!$C$8:$O$21,MATCH($C593,'3c Mappings'!$B$8:$B$21,0),MATCH($B593,'3c Mappings'!$C$7:$O$7,0)))</f>
        <v>-</v>
      </c>
      <c r="AQ593" s="80" t="str">
        <f>IF(AQ423="-","-",AQ423*INDEX('3c Mappings'!$C$8:$O$21,MATCH($C593,'3c Mappings'!$B$8:$B$21,0),MATCH($B593,'3c Mappings'!$C$7:$O$7,0)))</f>
        <v>-</v>
      </c>
      <c r="AR593" s="80" t="str">
        <f>IF(AR423="-","-",AR423*INDEX('3c Mappings'!$C$8:$O$21,MATCH($C593,'3c Mappings'!$B$8:$B$21,0),MATCH($B593,'3c Mappings'!$C$7:$O$7,0)))</f>
        <v>-</v>
      </c>
      <c r="AS593" s="80" t="str">
        <f>IF(AS423="-","-",AS423*INDEX('3c Mappings'!$C$8:$O$21,MATCH($C593,'3c Mappings'!$B$8:$B$21,0),MATCH($B593,'3c Mappings'!$C$7:$O$7,0)))</f>
        <v>-</v>
      </c>
      <c r="AT593" s="80" t="str">
        <f>IF(AT423="-","-",AT423*INDEX('3c Mappings'!$C$8:$O$21,MATCH($C593,'3c Mappings'!$B$8:$B$21,0),MATCH($B593,'3c Mappings'!$C$7:$O$7,0)))</f>
        <v>-</v>
      </c>
      <c r="AU593" s="80" t="str">
        <f>IF(AU423="-","-",AU423*INDEX('3c Mappings'!$C$8:$O$21,MATCH($C593,'3c Mappings'!$B$8:$B$21,0),MATCH($B593,'3c Mappings'!$C$7:$O$7,0)))</f>
        <v>-</v>
      </c>
      <c r="AV593" s="80" t="str">
        <f>IF(AV423="-","-",AV423*INDEX('3c Mappings'!$C$8:$O$21,MATCH($C593,'3c Mappings'!$B$8:$B$21,0),MATCH($B593,'3c Mappings'!$C$7:$O$7,0)))</f>
        <v>-</v>
      </c>
      <c r="AW593" s="80" t="str">
        <f>IF(AW423="-","-",AW423*INDEX('3c Mappings'!$C$8:$O$21,MATCH($C593,'3c Mappings'!$B$8:$B$21,0),MATCH($B593,'3c Mappings'!$C$7:$O$7,0)))</f>
        <v>-</v>
      </c>
      <c r="AX593" s="80" t="str">
        <f>IF(AX423="-","-",AX423*INDEX('3c Mappings'!$C$8:$O$21,MATCH($C593,'3c Mappings'!$B$8:$B$21,0),MATCH($B593,'3c Mappings'!$C$7:$O$7,0)))</f>
        <v>-</v>
      </c>
      <c r="AY593" s="80" t="str">
        <f>IF(AY423="-","-",AY423*INDEX('3c Mappings'!$C$8:$O$21,MATCH($C593,'3c Mappings'!$B$8:$B$21,0),MATCH($B593,'3c Mappings'!$C$7:$O$7,0)))</f>
        <v>-</v>
      </c>
      <c r="AZ593" s="80" t="str">
        <f>IF(AZ423="-","-",AZ423*INDEX('3c Mappings'!$C$8:$O$21,MATCH($C593,'3c Mappings'!$B$8:$B$21,0),MATCH($B593,'3c Mappings'!$C$7:$O$7,0)))</f>
        <v>-</v>
      </c>
      <c r="BA593" s="80" t="str">
        <f>IF(BA423="-","-",BA423*INDEX('3c Mappings'!$C$8:$O$21,MATCH($C593,'3c Mappings'!$B$8:$B$21,0),MATCH($B593,'3c Mappings'!$C$7:$O$7,0)))</f>
        <v>-</v>
      </c>
      <c r="BB593" s="80" t="str">
        <f>IF(BB423="-","-",BB423*INDEX('3c Mappings'!$C$8:$O$21,MATCH($C593,'3c Mappings'!$B$8:$B$21,0),MATCH($B593,'3c Mappings'!$C$7:$O$7,0)))</f>
        <v>-</v>
      </c>
    </row>
    <row r="594" spans="1:54" s="14" customFormat="1" ht="11.45">
      <c r="A594" s="10"/>
      <c r="B594" s="72" t="s">
        <v>210</v>
      </c>
      <c r="C594" s="150" t="s">
        <v>187</v>
      </c>
      <c r="D594" s="213"/>
      <c r="E594" s="29"/>
      <c r="F594" s="80"/>
      <c r="G594" s="80"/>
      <c r="H594" s="80"/>
      <c r="I594" s="80"/>
      <c r="J594" s="80"/>
      <c r="K594" s="80"/>
      <c r="L594" s="80"/>
      <c r="M594" s="80"/>
      <c r="N594" s="82"/>
      <c r="O594" s="80"/>
      <c r="P594" s="80"/>
      <c r="Q594" s="80"/>
      <c r="R594" s="80"/>
      <c r="S594" s="80"/>
      <c r="T594" s="80"/>
      <c r="U594" s="80"/>
      <c r="V594" s="80">
        <f>IF(V424="-","-",V424*INDEX('3c Mappings'!$C$8:$O$21,MATCH($C594,'3c Mappings'!$B$8:$B$21,0),MATCH($B594,'3c Mappings'!$C$7:$O$7,0)))</f>
        <v>0</v>
      </c>
      <c r="W594" s="80">
        <f>IF(W424="-","-",W424*INDEX('3c Mappings'!$C$8:$O$21,MATCH($C594,'3c Mappings'!$B$8:$B$21,0),MATCH($B594,'3c Mappings'!$C$7:$O$7,0)))</f>
        <v>0</v>
      </c>
      <c r="X594" s="80">
        <f>IF(X424="-","-",X424*INDEX('3c Mappings'!$C$8:$O$21,MATCH($C594,'3c Mappings'!$B$8:$B$21,0),MATCH($B594,'3c Mappings'!$C$7:$O$7,0)))</f>
        <v>0</v>
      </c>
      <c r="Y594" s="80">
        <f>IF(Y424="-","-",Y424*INDEX('3c Mappings'!$C$8:$O$21,MATCH($C594,'3c Mappings'!$B$8:$B$21,0),MATCH($B594,'3c Mappings'!$C$7:$O$7,0)))</f>
        <v>0</v>
      </c>
      <c r="Z594" s="80">
        <f>IF(Z424="-","-",Z424*INDEX('3c Mappings'!$C$8:$O$21,MATCH($C594,'3c Mappings'!$B$8:$B$21,0),MATCH($B594,'3c Mappings'!$C$7:$O$7,0)))</f>
        <v>0</v>
      </c>
      <c r="AA594" s="80">
        <f>IF(AA424="-","-",AA424*INDEX('3c Mappings'!$C$8:$O$21,MATCH($C594,'3c Mappings'!$B$8:$B$21,0),MATCH($B594,'3c Mappings'!$C$7:$O$7,0)))</f>
        <v>0</v>
      </c>
      <c r="AB594" s="80">
        <f>IF(AB424="-","-",AB424*INDEX('3c Mappings'!$C$8:$O$21,MATCH($C594,'3c Mappings'!$B$8:$B$21,0),MATCH($B594,'3c Mappings'!$C$7:$O$7,0)))</f>
        <v>0</v>
      </c>
      <c r="AC594" s="80">
        <f>IF(AC424="-","-",AC424*INDEX('3c Mappings'!$C$8:$O$21,MATCH($C594,'3c Mappings'!$B$8:$B$21,0),MATCH($B594,'3c Mappings'!$C$7:$O$7,0)))</f>
        <v>0</v>
      </c>
      <c r="AD594" s="80">
        <f>IF(AD424="-","-",AD424*INDEX('3c Mappings'!$C$8:$O$21,MATCH($C594,'3c Mappings'!$B$8:$B$21,0),MATCH($B594,'3c Mappings'!$C$7:$O$7,0)))</f>
        <v>0</v>
      </c>
      <c r="AE594" s="80">
        <f>IF(AE424="-","-",AE424*INDEX('3c Mappings'!$C$8:$O$21,MATCH($C594,'3c Mappings'!$B$8:$B$21,0),MATCH($B594,'3c Mappings'!$C$7:$O$7,0)))</f>
        <v>0</v>
      </c>
      <c r="AF594" s="80">
        <f>IF(AF424="-","-",AF424*INDEX('3c Mappings'!$C$8:$O$21,MATCH($C594,'3c Mappings'!$B$8:$B$21,0),MATCH($B594,'3c Mappings'!$C$7:$O$7,0)))</f>
        <v>0</v>
      </c>
      <c r="AG594" s="80">
        <f>IF(AG424="-","-",AG424*INDEX('3c Mappings'!$C$8:$O$21,MATCH($C594,'3c Mappings'!$B$8:$B$21,0),MATCH($B594,'3c Mappings'!$C$7:$O$7,0)))</f>
        <v>0</v>
      </c>
      <c r="AH594" s="80" t="str">
        <f>IF(AH424="-","-",AH424*INDEX('3c Mappings'!$C$8:$O$21,MATCH($C594,'3c Mappings'!$B$8:$B$21,0),MATCH($B594,'3c Mappings'!$C$7:$O$7,0)))</f>
        <v>-</v>
      </c>
      <c r="AI594" s="80" t="str">
        <f>IF(AI424="-","-",AI424*INDEX('3c Mappings'!$C$8:$O$21,MATCH($C594,'3c Mappings'!$B$8:$B$21,0),MATCH($B594,'3c Mappings'!$C$7:$O$7,0)))</f>
        <v>-</v>
      </c>
      <c r="AJ594" s="80" t="str">
        <f>IF(AJ424="-","-",AJ424*INDEX('3c Mappings'!$C$8:$O$21,MATCH($C594,'3c Mappings'!$B$8:$B$21,0),MATCH($B594,'3c Mappings'!$C$7:$O$7,0)))</f>
        <v>-</v>
      </c>
      <c r="AK594" s="80" t="str">
        <f>IF(AK424="-","-",AK424*INDEX('3c Mappings'!$C$8:$O$21,MATCH($C594,'3c Mappings'!$B$8:$B$21,0),MATCH($B594,'3c Mappings'!$C$7:$O$7,0)))</f>
        <v>-</v>
      </c>
      <c r="AL594" s="80" t="str">
        <f>IF(AL424="-","-",AL424*INDEX('3c Mappings'!$C$8:$O$21,MATCH($C594,'3c Mappings'!$B$8:$B$21,0),MATCH($B594,'3c Mappings'!$C$7:$O$7,0)))</f>
        <v>-</v>
      </c>
      <c r="AM594" s="80" t="str">
        <f>IF(AM424="-","-",AM424*INDEX('3c Mappings'!$C$8:$O$21,MATCH($C594,'3c Mappings'!$B$8:$B$21,0),MATCH($B594,'3c Mappings'!$C$7:$O$7,0)))</f>
        <v>-</v>
      </c>
      <c r="AN594" s="80" t="str">
        <f>IF(AN424="-","-",AN424*INDEX('3c Mappings'!$C$8:$O$21,MATCH($C594,'3c Mappings'!$B$8:$B$21,0),MATCH($B594,'3c Mappings'!$C$7:$O$7,0)))</f>
        <v>-</v>
      </c>
      <c r="AO594" s="80" t="str">
        <f>IF(AO424="-","-",AO424*INDEX('3c Mappings'!$C$8:$O$21,MATCH($C594,'3c Mappings'!$B$8:$B$21,0),MATCH($B594,'3c Mappings'!$C$7:$O$7,0)))</f>
        <v>-</v>
      </c>
      <c r="AP594" s="80" t="str">
        <f>IF(AP424="-","-",AP424*INDEX('3c Mappings'!$C$8:$O$21,MATCH($C594,'3c Mappings'!$B$8:$B$21,0),MATCH($B594,'3c Mappings'!$C$7:$O$7,0)))</f>
        <v>-</v>
      </c>
      <c r="AQ594" s="80" t="str">
        <f>IF(AQ424="-","-",AQ424*INDEX('3c Mappings'!$C$8:$O$21,MATCH($C594,'3c Mappings'!$B$8:$B$21,0),MATCH($B594,'3c Mappings'!$C$7:$O$7,0)))</f>
        <v>-</v>
      </c>
      <c r="AR594" s="80" t="str">
        <f>IF(AR424="-","-",AR424*INDEX('3c Mappings'!$C$8:$O$21,MATCH($C594,'3c Mappings'!$B$8:$B$21,0),MATCH($B594,'3c Mappings'!$C$7:$O$7,0)))</f>
        <v>-</v>
      </c>
      <c r="AS594" s="80" t="str">
        <f>IF(AS424="-","-",AS424*INDEX('3c Mappings'!$C$8:$O$21,MATCH($C594,'3c Mappings'!$B$8:$B$21,0),MATCH($B594,'3c Mappings'!$C$7:$O$7,0)))</f>
        <v>-</v>
      </c>
      <c r="AT594" s="80" t="str">
        <f>IF(AT424="-","-",AT424*INDEX('3c Mappings'!$C$8:$O$21,MATCH($C594,'3c Mappings'!$B$8:$B$21,0),MATCH($B594,'3c Mappings'!$C$7:$O$7,0)))</f>
        <v>-</v>
      </c>
      <c r="AU594" s="80" t="str">
        <f>IF(AU424="-","-",AU424*INDEX('3c Mappings'!$C$8:$O$21,MATCH($C594,'3c Mappings'!$B$8:$B$21,0),MATCH($B594,'3c Mappings'!$C$7:$O$7,0)))</f>
        <v>-</v>
      </c>
      <c r="AV594" s="80" t="str">
        <f>IF(AV424="-","-",AV424*INDEX('3c Mappings'!$C$8:$O$21,MATCH($C594,'3c Mappings'!$B$8:$B$21,0),MATCH($B594,'3c Mappings'!$C$7:$O$7,0)))</f>
        <v>-</v>
      </c>
      <c r="AW594" s="80" t="str">
        <f>IF(AW424="-","-",AW424*INDEX('3c Mappings'!$C$8:$O$21,MATCH($C594,'3c Mappings'!$B$8:$B$21,0),MATCH($B594,'3c Mappings'!$C$7:$O$7,0)))</f>
        <v>-</v>
      </c>
      <c r="AX594" s="80" t="str">
        <f>IF(AX424="-","-",AX424*INDEX('3c Mappings'!$C$8:$O$21,MATCH($C594,'3c Mappings'!$B$8:$B$21,0),MATCH($B594,'3c Mappings'!$C$7:$O$7,0)))</f>
        <v>-</v>
      </c>
      <c r="AY594" s="80" t="str">
        <f>IF(AY424="-","-",AY424*INDEX('3c Mappings'!$C$8:$O$21,MATCH($C594,'3c Mappings'!$B$8:$B$21,0),MATCH($B594,'3c Mappings'!$C$7:$O$7,0)))</f>
        <v>-</v>
      </c>
      <c r="AZ594" s="80" t="str">
        <f>IF(AZ424="-","-",AZ424*INDEX('3c Mappings'!$C$8:$O$21,MATCH($C594,'3c Mappings'!$B$8:$B$21,0),MATCH($B594,'3c Mappings'!$C$7:$O$7,0)))</f>
        <v>-</v>
      </c>
      <c r="BA594" s="80" t="str">
        <f>IF(BA424="-","-",BA424*INDEX('3c Mappings'!$C$8:$O$21,MATCH($C594,'3c Mappings'!$B$8:$B$21,0),MATCH($B594,'3c Mappings'!$C$7:$O$7,0)))</f>
        <v>-</v>
      </c>
      <c r="BB594" s="80" t="str">
        <f>IF(BB424="-","-",BB424*INDEX('3c Mappings'!$C$8:$O$21,MATCH($C594,'3c Mappings'!$B$8:$B$21,0),MATCH($B594,'3c Mappings'!$C$7:$O$7,0)))</f>
        <v>-</v>
      </c>
    </row>
    <row r="595" spans="1:54" s="14" customFormat="1" ht="11.45">
      <c r="A595" s="10"/>
      <c r="B595" s="72" t="s">
        <v>211</v>
      </c>
      <c r="C595" s="150" t="s">
        <v>187</v>
      </c>
      <c r="D595" s="213"/>
      <c r="E595" s="29"/>
      <c r="F595" s="80"/>
      <c r="G595" s="80"/>
      <c r="H595" s="80"/>
      <c r="I595" s="80"/>
      <c r="J595" s="80"/>
      <c r="K595" s="80"/>
      <c r="L595" s="80"/>
      <c r="M595" s="80"/>
      <c r="N595" s="82"/>
      <c r="O595" s="80"/>
      <c r="P595" s="80"/>
      <c r="Q595" s="80"/>
      <c r="R595" s="80"/>
      <c r="S595" s="80"/>
      <c r="T595" s="80"/>
      <c r="U595" s="80"/>
      <c r="V595" s="80">
        <f>IF(V425="-","-",V425*INDEX('3c Mappings'!$C$8:$O$21,MATCH($C595,'3c Mappings'!$B$8:$B$21,0),MATCH($B595,'3c Mappings'!$C$7:$O$7,0)))</f>
        <v>0</v>
      </c>
      <c r="W595" s="80">
        <f>IF(W425="-","-",W425*INDEX('3c Mappings'!$C$8:$O$21,MATCH($C595,'3c Mappings'!$B$8:$B$21,0),MATCH($B595,'3c Mappings'!$C$7:$O$7,0)))</f>
        <v>0</v>
      </c>
      <c r="X595" s="80">
        <f>IF(X425="-","-",X425*INDEX('3c Mappings'!$C$8:$O$21,MATCH($C595,'3c Mappings'!$B$8:$B$21,0),MATCH($B595,'3c Mappings'!$C$7:$O$7,0)))</f>
        <v>0</v>
      </c>
      <c r="Y595" s="80">
        <f>IF(Y425="-","-",Y425*INDEX('3c Mappings'!$C$8:$O$21,MATCH($C595,'3c Mappings'!$B$8:$B$21,0),MATCH($B595,'3c Mappings'!$C$7:$O$7,0)))</f>
        <v>0</v>
      </c>
      <c r="Z595" s="80">
        <f>IF(Z425="-","-",Z425*INDEX('3c Mappings'!$C$8:$O$21,MATCH($C595,'3c Mappings'!$B$8:$B$21,0),MATCH($B595,'3c Mappings'!$C$7:$O$7,0)))</f>
        <v>0</v>
      </c>
      <c r="AA595" s="80">
        <f>IF(AA425="-","-",AA425*INDEX('3c Mappings'!$C$8:$O$21,MATCH($C595,'3c Mappings'!$B$8:$B$21,0),MATCH($B595,'3c Mappings'!$C$7:$O$7,0)))</f>
        <v>0</v>
      </c>
      <c r="AB595" s="80">
        <f>IF(AB425="-","-",AB425*INDEX('3c Mappings'!$C$8:$O$21,MATCH($C595,'3c Mappings'!$B$8:$B$21,0),MATCH($B595,'3c Mappings'!$C$7:$O$7,0)))</f>
        <v>0</v>
      </c>
      <c r="AC595" s="80">
        <f>IF(AC425="-","-",AC425*INDEX('3c Mappings'!$C$8:$O$21,MATCH($C595,'3c Mappings'!$B$8:$B$21,0),MATCH($B595,'3c Mappings'!$C$7:$O$7,0)))</f>
        <v>0</v>
      </c>
      <c r="AD595" s="80">
        <f>IF(AD425="-","-",AD425*INDEX('3c Mappings'!$C$8:$O$21,MATCH($C595,'3c Mappings'!$B$8:$B$21,0),MATCH($B595,'3c Mappings'!$C$7:$O$7,0)))</f>
        <v>0</v>
      </c>
      <c r="AE595" s="80">
        <f>IF(AE425="-","-",AE425*INDEX('3c Mappings'!$C$8:$O$21,MATCH($C595,'3c Mappings'!$B$8:$B$21,0),MATCH($B595,'3c Mappings'!$C$7:$O$7,0)))</f>
        <v>0</v>
      </c>
      <c r="AF595" s="80">
        <f>IF(AF425="-","-",AF425*INDEX('3c Mappings'!$C$8:$O$21,MATCH($C595,'3c Mappings'!$B$8:$B$21,0),MATCH($B595,'3c Mappings'!$C$7:$O$7,0)))</f>
        <v>0</v>
      </c>
      <c r="AG595" s="80">
        <f>IF(AG425="-","-",AG425*INDEX('3c Mappings'!$C$8:$O$21,MATCH($C595,'3c Mappings'!$B$8:$B$21,0),MATCH($B595,'3c Mappings'!$C$7:$O$7,0)))</f>
        <v>0</v>
      </c>
      <c r="AH595" s="80" t="str">
        <f>IF(AH425="-","-",AH425*INDEX('3c Mappings'!$C$8:$O$21,MATCH($C595,'3c Mappings'!$B$8:$B$21,0),MATCH($B595,'3c Mappings'!$C$7:$O$7,0)))</f>
        <v>-</v>
      </c>
      <c r="AI595" s="80" t="str">
        <f>IF(AI425="-","-",AI425*INDEX('3c Mappings'!$C$8:$O$21,MATCH($C595,'3c Mappings'!$B$8:$B$21,0),MATCH($B595,'3c Mappings'!$C$7:$O$7,0)))</f>
        <v>-</v>
      </c>
      <c r="AJ595" s="80" t="str">
        <f>IF(AJ425="-","-",AJ425*INDEX('3c Mappings'!$C$8:$O$21,MATCH($C595,'3c Mappings'!$B$8:$B$21,0),MATCH($B595,'3c Mappings'!$C$7:$O$7,0)))</f>
        <v>-</v>
      </c>
      <c r="AK595" s="80" t="str">
        <f>IF(AK425="-","-",AK425*INDEX('3c Mappings'!$C$8:$O$21,MATCH($C595,'3c Mappings'!$B$8:$B$21,0),MATCH($B595,'3c Mappings'!$C$7:$O$7,0)))</f>
        <v>-</v>
      </c>
      <c r="AL595" s="80" t="str">
        <f>IF(AL425="-","-",AL425*INDEX('3c Mappings'!$C$8:$O$21,MATCH($C595,'3c Mappings'!$B$8:$B$21,0),MATCH($B595,'3c Mappings'!$C$7:$O$7,0)))</f>
        <v>-</v>
      </c>
      <c r="AM595" s="80" t="str">
        <f>IF(AM425="-","-",AM425*INDEX('3c Mappings'!$C$8:$O$21,MATCH($C595,'3c Mappings'!$B$8:$B$21,0),MATCH($B595,'3c Mappings'!$C$7:$O$7,0)))</f>
        <v>-</v>
      </c>
      <c r="AN595" s="80" t="str">
        <f>IF(AN425="-","-",AN425*INDEX('3c Mappings'!$C$8:$O$21,MATCH($C595,'3c Mappings'!$B$8:$B$21,0),MATCH($B595,'3c Mappings'!$C$7:$O$7,0)))</f>
        <v>-</v>
      </c>
      <c r="AO595" s="80" t="str">
        <f>IF(AO425="-","-",AO425*INDEX('3c Mappings'!$C$8:$O$21,MATCH($C595,'3c Mappings'!$B$8:$B$21,0),MATCH($B595,'3c Mappings'!$C$7:$O$7,0)))</f>
        <v>-</v>
      </c>
      <c r="AP595" s="80" t="str">
        <f>IF(AP425="-","-",AP425*INDEX('3c Mappings'!$C$8:$O$21,MATCH($C595,'3c Mappings'!$B$8:$B$21,0),MATCH($B595,'3c Mappings'!$C$7:$O$7,0)))</f>
        <v>-</v>
      </c>
      <c r="AQ595" s="80" t="str">
        <f>IF(AQ425="-","-",AQ425*INDEX('3c Mappings'!$C$8:$O$21,MATCH($C595,'3c Mappings'!$B$8:$B$21,0),MATCH($B595,'3c Mappings'!$C$7:$O$7,0)))</f>
        <v>-</v>
      </c>
      <c r="AR595" s="80" t="str">
        <f>IF(AR425="-","-",AR425*INDEX('3c Mappings'!$C$8:$O$21,MATCH($C595,'3c Mappings'!$B$8:$B$21,0),MATCH($B595,'3c Mappings'!$C$7:$O$7,0)))</f>
        <v>-</v>
      </c>
      <c r="AS595" s="80" t="str">
        <f>IF(AS425="-","-",AS425*INDEX('3c Mappings'!$C$8:$O$21,MATCH($C595,'3c Mappings'!$B$8:$B$21,0),MATCH($B595,'3c Mappings'!$C$7:$O$7,0)))</f>
        <v>-</v>
      </c>
      <c r="AT595" s="80" t="str">
        <f>IF(AT425="-","-",AT425*INDEX('3c Mappings'!$C$8:$O$21,MATCH($C595,'3c Mappings'!$B$8:$B$21,0),MATCH($B595,'3c Mappings'!$C$7:$O$7,0)))</f>
        <v>-</v>
      </c>
      <c r="AU595" s="80" t="str">
        <f>IF(AU425="-","-",AU425*INDEX('3c Mappings'!$C$8:$O$21,MATCH($C595,'3c Mappings'!$B$8:$B$21,0),MATCH($B595,'3c Mappings'!$C$7:$O$7,0)))</f>
        <v>-</v>
      </c>
      <c r="AV595" s="80" t="str">
        <f>IF(AV425="-","-",AV425*INDEX('3c Mappings'!$C$8:$O$21,MATCH($C595,'3c Mappings'!$B$8:$B$21,0),MATCH($B595,'3c Mappings'!$C$7:$O$7,0)))</f>
        <v>-</v>
      </c>
      <c r="AW595" s="80" t="str">
        <f>IF(AW425="-","-",AW425*INDEX('3c Mappings'!$C$8:$O$21,MATCH($C595,'3c Mappings'!$B$8:$B$21,0),MATCH($B595,'3c Mappings'!$C$7:$O$7,0)))</f>
        <v>-</v>
      </c>
      <c r="AX595" s="80" t="str">
        <f>IF(AX425="-","-",AX425*INDEX('3c Mappings'!$C$8:$O$21,MATCH($C595,'3c Mappings'!$B$8:$B$21,0),MATCH($B595,'3c Mappings'!$C$7:$O$7,0)))</f>
        <v>-</v>
      </c>
      <c r="AY595" s="80" t="str">
        <f>IF(AY425="-","-",AY425*INDEX('3c Mappings'!$C$8:$O$21,MATCH($C595,'3c Mappings'!$B$8:$B$21,0),MATCH($B595,'3c Mappings'!$C$7:$O$7,0)))</f>
        <v>-</v>
      </c>
      <c r="AZ595" s="80" t="str">
        <f>IF(AZ425="-","-",AZ425*INDEX('3c Mappings'!$C$8:$O$21,MATCH($C595,'3c Mappings'!$B$8:$B$21,0),MATCH($B595,'3c Mappings'!$C$7:$O$7,0)))</f>
        <v>-</v>
      </c>
      <c r="BA595" s="80" t="str">
        <f>IF(BA425="-","-",BA425*INDEX('3c Mappings'!$C$8:$O$21,MATCH($C595,'3c Mappings'!$B$8:$B$21,0),MATCH($B595,'3c Mappings'!$C$7:$O$7,0)))</f>
        <v>-</v>
      </c>
      <c r="BB595" s="80" t="str">
        <f>IF(BB425="-","-",BB425*INDEX('3c Mappings'!$C$8:$O$21,MATCH($C595,'3c Mappings'!$B$8:$B$21,0),MATCH($B595,'3c Mappings'!$C$7:$O$7,0)))</f>
        <v>-</v>
      </c>
    </row>
    <row r="596" spans="1:54" s="14" customFormat="1" ht="11.45">
      <c r="A596" s="10"/>
      <c r="B596" s="72" t="s">
        <v>212</v>
      </c>
      <c r="C596" s="150" t="s">
        <v>187</v>
      </c>
      <c r="D596" s="213"/>
      <c r="E596" s="29"/>
      <c r="F596" s="80"/>
      <c r="G596" s="80"/>
      <c r="H596" s="80"/>
      <c r="I596" s="80"/>
      <c r="J596" s="80"/>
      <c r="K596" s="80"/>
      <c r="L596" s="80"/>
      <c r="M596" s="80"/>
      <c r="N596" s="82"/>
      <c r="O596" s="80"/>
      <c r="P596" s="80"/>
      <c r="Q596" s="80"/>
      <c r="R596" s="80"/>
      <c r="S596" s="80"/>
      <c r="T596" s="80"/>
      <c r="U596" s="80"/>
      <c r="V596" s="80">
        <f>IF(V426="-","-",V426*INDEX('3c Mappings'!$C$8:$O$21,MATCH($C596,'3c Mappings'!$B$8:$B$21,0),MATCH($B596,'3c Mappings'!$C$7:$O$7,0)))</f>
        <v>0</v>
      </c>
      <c r="W596" s="80">
        <f>IF(W426="-","-",W426*INDEX('3c Mappings'!$C$8:$O$21,MATCH($C596,'3c Mappings'!$B$8:$B$21,0),MATCH($B596,'3c Mappings'!$C$7:$O$7,0)))</f>
        <v>0</v>
      </c>
      <c r="X596" s="80">
        <f>IF(X426="-","-",X426*INDEX('3c Mappings'!$C$8:$O$21,MATCH($C596,'3c Mappings'!$B$8:$B$21,0),MATCH($B596,'3c Mappings'!$C$7:$O$7,0)))</f>
        <v>0</v>
      </c>
      <c r="Y596" s="80">
        <f>IF(Y426="-","-",Y426*INDEX('3c Mappings'!$C$8:$O$21,MATCH($C596,'3c Mappings'!$B$8:$B$21,0),MATCH($B596,'3c Mappings'!$C$7:$O$7,0)))</f>
        <v>0</v>
      </c>
      <c r="Z596" s="80">
        <f>IF(Z426="-","-",Z426*INDEX('3c Mappings'!$C$8:$O$21,MATCH($C596,'3c Mappings'!$B$8:$B$21,0),MATCH($B596,'3c Mappings'!$C$7:$O$7,0)))</f>
        <v>0</v>
      </c>
      <c r="AA596" s="80">
        <f>IF(AA426="-","-",AA426*INDEX('3c Mappings'!$C$8:$O$21,MATCH($C596,'3c Mappings'!$B$8:$B$21,0),MATCH($B596,'3c Mappings'!$C$7:$O$7,0)))</f>
        <v>0</v>
      </c>
      <c r="AB596" s="80">
        <f>IF(AB426="-","-",AB426*INDEX('3c Mappings'!$C$8:$O$21,MATCH($C596,'3c Mappings'!$B$8:$B$21,0),MATCH($B596,'3c Mappings'!$C$7:$O$7,0)))</f>
        <v>0</v>
      </c>
      <c r="AC596" s="80">
        <f>IF(AC426="-","-",AC426*INDEX('3c Mappings'!$C$8:$O$21,MATCH($C596,'3c Mappings'!$B$8:$B$21,0),MATCH($B596,'3c Mappings'!$C$7:$O$7,0)))</f>
        <v>0</v>
      </c>
      <c r="AD596" s="80">
        <f>IF(AD426="-","-",AD426*INDEX('3c Mappings'!$C$8:$O$21,MATCH($C596,'3c Mappings'!$B$8:$B$21,0),MATCH($B596,'3c Mappings'!$C$7:$O$7,0)))</f>
        <v>0</v>
      </c>
      <c r="AE596" s="80">
        <f>IF(AE426="-","-",AE426*INDEX('3c Mappings'!$C$8:$O$21,MATCH($C596,'3c Mappings'!$B$8:$B$21,0),MATCH($B596,'3c Mappings'!$C$7:$O$7,0)))</f>
        <v>0</v>
      </c>
      <c r="AF596" s="80">
        <f>IF(AF426="-","-",AF426*INDEX('3c Mappings'!$C$8:$O$21,MATCH($C596,'3c Mappings'!$B$8:$B$21,0),MATCH($B596,'3c Mappings'!$C$7:$O$7,0)))</f>
        <v>0</v>
      </c>
      <c r="AG596" s="80">
        <f>IF(AG426="-","-",AG426*INDEX('3c Mappings'!$C$8:$O$21,MATCH($C596,'3c Mappings'!$B$8:$B$21,0),MATCH($B596,'3c Mappings'!$C$7:$O$7,0)))</f>
        <v>0</v>
      </c>
      <c r="AH596" s="80" t="str">
        <f>IF(AH426="-","-",AH426*INDEX('3c Mappings'!$C$8:$O$21,MATCH($C596,'3c Mappings'!$B$8:$B$21,0),MATCH($B596,'3c Mappings'!$C$7:$O$7,0)))</f>
        <v>-</v>
      </c>
      <c r="AI596" s="80" t="str">
        <f>IF(AI426="-","-",AI426*INDEX('3c Mappings'!$C$8:$O$21,MATCH($C596,'3c Mappings'!$B$8:$B$21,0),MATCH($B596,'3c Mappings'!$C$7:$O$7,0)))</f>
        <v>-</v>
      </c>
      <c r="AJ596" s="80" t="str">
        <f>IF(AJ426="-","-",AJ426*INDEX('3c Mappings'!$C$8:$O$21,MATCH($C596,'3c Mappings'!$B$8:$B$21,0),MATCH($B596,'3c Mappings'!$C$7:$O$7,0)))</f>
        <v>-</v>
      </c>
      <c r="AK596" s="80" t="str">
        <f>IF(AK426="-","-",AK426*INDEX('3c Mappings'!$C$8:$O$21,MATCH($C596,'3c Mappings'!$B$8:$B$21,0),MATCH($B596,'3c Mappings'!$C$7:$O$7,0)))</f>
        <v>-</v>
      </c>
      <c r="AL596" s="80" t="str">
        <f>IF(AL426="-","-",AL426*INDEX('3c Mappings'!$C$8:$O$21,MATCH($C596,'3c Mappings'!$B$8:$B$21,0),MATCH($B596,'3c Mappings'!$C$7:$O$7,0)))</f>
        <v>-</v>
      </c>
      <c r="AM596" s="80" t="str">
        <f>IF(AM426="-","-",AM426*INDEX('3c Mappings'!$C$8:$O$21,MATCH($C596,'3c Mappings'!$B$8:$B$21,0),MATCH($B596,'3c Mappings'!$C$7:$O$7,0)))</f>
        <v>-</v>
      </c>
      <c r="AN596" s="80" t="str">
        <f>IF(AN426="-","-",AN426*INDEX('3c Mappings'!$C$8:$O$21,MATCH($C596,'3c Mappings'!$B$8:$B$21,0),MATCH($B596,'3c Mappings'!$C$7:$O$7,0)))</f>
        <v>-</v>
      </c>
      <c r="AO596" s="80" t="str">
        <f>IF(AO426="-","-",AO426*INDEX('3c Mappings'!$C$8:$O$21,MATCH($C596,'3c Mappings'!$B$8:$B$21,0),MATCH($B596,'3c Mappings'!$C$7:$O$7,0)))</f>
        <v>-</v>
      </c>
      <c r="AP596" s="80" t="str">
        <f>IF(AP426="-","-",AP426*INDEX('3c Mappings'!$C$8:$O$21,MATCH($C596,'3c Mappings'!$B$8:$B$21,0),MATCH($B596,'3c Mappings'!$C$7:$O$7,0)))</f>
        <v>-</v>
      </c>
      <c r="AQ596" s="80" t="str">
        <f>IF(AQ426="-","-",AQ426*INDEX('3c Mappings'!$C$8:$O$21,MATCH($C596,'3c Mappings'!$B$8:$B$21,0),MATCH($B596,'3c Mappings'!$C$7:$O$7,0)))</f>
        <v>-</v>
      </c>
      <c r="AR596" s="80" t="str">
        <f>IF(AR426="-","-",AR426*INDEX('3c Mappings'!$C$8:$O$21,MATCH($C596,'3c Mappings'!$B$8:$B$21,0),MATCH($B596,'3c Mappings'!$C$7:$O$7,0)))</f>
        <v>-</v>
      </c>
      <c r="AS596" s="80" t="str">
        <f>IF(AS426="-","-",AS426*INDEX('3c Mappings'!$C$8:$O$21,MATCH($C596,'3c Mappings'!$B$8:$B$21,0),MATCH($B596,'3c Mappings'!$C$7:$O$7,0)))</f>
        <v>-</v>
      </c>
      <c r="AT596" s="80" t="str">
        <f>IF(AT426="-","-",AT426*INDEX('3c Mappings'!$C$8:$O$21,MATCH($C596,'3c Mappings'!$B$8:$B$21,0),MATCH($B596,'3c Mappings'!$C$7:$O$7,0)))</f>
        <v>-</v>
      </c>
      <c r="AU596" s="80" t="str">
        <f>IF(AU426="-","-",AU426*INDEX('3c Mappings'!$C$8:$O$21,MATCH($C596,'3c Mappings'!$B$8:$B$21,0),MATCH($B596,'3c Mappings'!$C$7:$O$7,0)))</f>
        <v>-</v>
      </c>
      <c r="AV596" s="80" t="str">
        <f>IF(AV426="-","-",AV426*INDEX('3c Mappings'!$C$8:$O$21,MATCH($C596,'3c Mappings'!$B$8:$B$21,0),MATCH($B596,'3c Mappings'!$C$7:$O$7,0)))</f>
        <v>-</v>
      </c>
      <c r="AW596" s="80" t="str">
        <f>IF(AW426="-","-",AW426*INDEX('3c Mappings'!$C$8:$O$21,MATCH($C596,'3c Mappings'!$B$8:$B$21,0),MATCH($B596,'3c Mappings'!$C$7:$O$7,0)))</f>
        <v>-</v>
      </c>
      <c r="AX596" s="80" t="str">
        <f>IF(AX426="-","-",AX426*INDEX('3c Mappings'!$C$8:$O$21,MATCH($C596,'3c Mappings'!$B$8:$B$21,0),MATCH($B596,'3c Mappings'!$C$7:$O$7,0)))</f>
        <v>-</v>
      </c>
      <c r="AY596" s="80" t="str">
        <f>IF(AY426="-","-",AY426*INDEX('3c Mappings'!$C$8:$O$21,MATCH($C596,'3c Mappings'!$B$8:$B$21,0),MATCH($B596,'3c Mappings'!$C$7:$O$7,0)))</f>
        <v>-</v>
      </c>
      <c r="AZ596" s="80" t="str">
        <f>IF(AZ426="-","-",AZ426*INDEX('3c Mappings'!$C$8:$O$21,MATCH($C596,'3c Mappings'!$B$8:$B$21,0),MATCH($B596,'3c Mappings'!$C$7:$O$7,0)))</f>
        <v>-</v>
      </c>
      <c r="BA596" s="80" t="str">
        <f>IF(BA426="-","-",BA426*INDEX('3c Mappings'!$C$8:$O$21,MATCH($C596,'3c Mappings'!$B$8:$B$21,0),MATCH($B596,'3c Mappings'!$C$7:$O$7,0)))</f>
        <v>-</v>
      </c>
      <c r="BB596" s="80" t="str">
        <f>IF(BB426="-","-",BB426*INDEX('3c Mappings'!$C$8:$O$21,MATCH($C596,'3c Mappings'!$B$8:$B$21,0),MATCH($B596,'3c Mappings'!$C$7:$O$7,0)))</f>
        <v>-</v>
      </c>
    </row>
    <row r="597" spans="1:54" s="14" customFormat="1" ht="11.45">
      <c r="A597" s="10"/>
      <c r="B597" s="72" t="s">
        <v>213</v>
      </c>
      <c r="C597" s="150" t="s">
        <v>187</v>
      </c>
      <c r="D597" s="213"/>
      <c r="E597" s="29"/>
      <c r="F597" s="80"/>
      <c r="G597" s="80"/>
      <c r="H597" s="80"/>
      <c r="I597" s="80"/>
      <c r="J597" s="80"/>
      <c r="K597" s="80"/>
      <c r="L597" s="80"/>
      <c r="M597" s="80"/>
      <c r="N597" s="82"/>
      <c r="O597" s="80"/>
      <c r="P597" s="80"/>
      <c r="Q597" s="80"/>
      <c r="R597" s="80"/>
      <c r="S597" s="80"/>
      <c r="T597" s="80"/>
      <c r="U597" s="80"/>
      <c r="V597" s="80">
        <f>IF(V427="-","-",V427*INDEX('3c Mappings'!$C$8:$O$21,MATCH($C597,'3c Mappings'!$B$8:$B$21,0),MATCH($B597,'3c Mappings'!$C$7:$O$7,0)))</f>
        <v>0</v>
      </c>
      <c r="W597" s="80">
        <f>IF(W427="-","-",W427*INDEX('3c Mappings'!$C$8:$O$21,MATCH($C597,'3c Mappings'!$B$8:$B$21,0),MATCH($B597,'3c Mappings'!$C$7:$O$7,0)))</f>
        <v>0</v>
      </c>
      <c r="X597" s="80">
        <f>IF(X427="-","-",X427*INDEX('3c Mappings'!$C$8:$O$21,MATCH($C597,'3c Mappings'!$B$8:$B$21,0),MATCH($B597,'3c Mappings'!$C$7:$O$7,0)))</f>
        <v>0</v>
      </c>
      <c r="Y597" s="80">
        <f>IF(Y427="-","-",Y427*INDEX('3c Mappings'!$C$8:$O$21,MATCH($C597,'3c Mappings'!$B$8:$B$21,0),MATCH($B597,'3c Mappings'!$C$7:$O$7,0)))</f>
        <v>0</v>
      </c>
      <c r="Z597" s="80">
        <f>IF(Z427="-","-",Z427*INDEX('3c Mappings'!$C$8:$O$21,MATCH($C597,'3c Mappings'!$B$8:$B$21,0),MATCH($B597,'3c Mappings'!$C$7:$O$7,0)))</f>
        <v>0</v>
      </c>
      <c r="AA597" s="80">
        <f>IF(AA427="-","-",AA427*INDEX('3c Mappings'!$C$8:$O$21,MATCH($C597,'3c Mappings'!$B$8:$B$21,0),MATCH($B597,'3c Mappings'!$C$7:$O$7,0)))</f>
        <v>0</v>
      </c>
      <c r="AB597" s="80">
        <f>IF(AB427="-","-",AB427*INDEX('3c Mappings'!$C$8:$O$21,MATCH($C597,'3c Mappings'!$B$8:$B$21,0),MATCH($B597,'3c Mappings'!$C$7:$O$7,0)))</f>
        <v>0</v>
      </c>
      <c r="AC597" s="80">
        <f>IF(AC427="-","-",AC427*INDEX('3c Mappings'!$C$8:$O$21,MATCH($C597,'3c Mappings'!$B$8:$B$21,0),MATCH($B597,'3c Mappings'!$C$7:$O$7,0)))</f>
        <v>0</v>
      </c>
      <c r="AD597" s="80">
        <f>IF(AD427="-","-",AD427*INDEX('3c Mappings'!$C$8:$O$21,MATCH($C597,'3c Mappings'!$B$8:$B$21,0),MATCH($B597,'3c Mappings'!$C$7:$O$7,0)))</f>
        <v>0</v>
      </c>
      <c r="AE597" s="80">
        <f>IF(AE427="-","-",AE427*INDEX('3c Mappings'!$C$8:$O$21,MATCH($C597,'3c Mappings'!$B$8:$B$21,0),MATCH($B597,'3c Mappings'!$C$7:$O$7,0)))</f>
        <v>0</v>
      </c>
      <c r="AF597" s="80">
        <f>IF(AF427="-","-",AF427*INDEX('3c Mappings'!$C$8:$O$21,MATCH($C597,'3c Mappings'!$B$8:$B$21,0),MATCH($B597,'3c Mappings'!$C$7:$O$7,0)))</f>
        <v>0</v>
      </c>
      <c r="AG597" s="80">
        <f>IF(AG427="-","-",AG427*INDEX('3c Mappings'!$C$8:$O$21,MATCH($C597,'3c Mappings'!$B$8:$B$21,0),MATCH($B597,'3c Mappings'!$C$7:$O$7,0)))</f>
        <v>0</v>
      </c>
      <c r="AH597" s="80" t="str">
        <f>IF(AH427="-","-",AH427*INDEX('3c Mappings'!$C$8:$O$21,MATCH($C597,'3c Mappings'!$B$8:$B$21,0),MATCH($B597,'3c Mappings'!$C$7:$O$7,0)))</f>
        <v>-</v>
      </c>
      <c r="AI597" s="80" t="str">
        <f>IF(AI427="-","-",AI427*INDEX('3c Mappings'!$C$8:$O$21,MATCH($C597,'3c Mappings'!$B$8:$B$21,0),MATCH($B597,'3c Mappings'!$C$7:$O$7,0)))</f>
        <v>-</v>
      </c>
      <c r="AJ597" s="80" t="str">
        <f>IF(AJ427="-","-",AJ427*INDEX('3c Mappings'!$C$8:$O$21,MATCH($C597,'3c Mappings'!$B$8:$B$21,0),MATCH($B597,'3c Mappings'!$C$7:$O$7,0)))</f>
        <v>-</v>
      </c>
      <c r="AK597" s="80" t="str">
        <f>IF(AK427="-","-",AK427*INDEX('3c Mappings'!$C$8:$O$21,MATCH($C597,'3c Mappings'!$B$8:$B$21,0),MATCH($B597,'3c Mappings'!$C$7:$O$7,0)))</f>
        <v>-</v>
      </c>
      <c r="AL597" s="80" t="str">
        <f>IF(AL427="-","-",AL427*INDEX('3c Mappings'!$C$8:$O$21,MATCH($C597,'3c Mappings'!$B$8:$B$21,0),MATCH($B597,'3c Mappings'!$C$7:$O$7,0)))</f>
        <v>-</v>
      </c>
      <c r="AM597" s="80" t="str">
        <f>IF(AM427="-","-",AM427*INDEX('3c Mappings'!$C$8:$O$21,MATCH($C597,'3c Mappings'!$B$8:$B$21,0),MATCH($B597,'3c Mappings'!$C$7:$O$7,0)))</f>
        <v>-</v>
      </c>
      <c r="AN597" s="80" t="str">
        <f>IF(AN427="-","-",AN427*INDEX('3c Mappings'!$C$8:$O$21,MATCH($C597,'3c Mappings'!$B$8:$B$21,0),MATCH($B597,'3c Mappings'!$C$7:$O$7,0)))</f>
        <v>-</v>
      </c>
      <c r="AO597" s="80" t="str">
        <f>IF(AO427="-","-",AO427*INDEX('3c Mappings'!$C$8:$O$21,MATCH($C597,'3c Mappings'!$B$8:$B$21,0),MATCH($B597,'3c Mappings'!$C$7:$O$7,0)))</f>
        <v>-</v>
      </c>
      <c r="AP597" s="80" t="str">
        <f>IF(AP427="-","-",AP427*INDEX('3c Mappings'!$C$8:$O$21,MATCH($C597,'3c Mappings'!$B$8:$B$21,0),MATCH($B597,'3c Mappings'!$C$7:$O$7,0)))</f>
        <v>-</v>
      </c>
      <c r="AQ597" s="80" t="str">
        <f>IF(AQ427="-","-",AQ427*INDEX('3c Mappings'!$C$8:$O$21,MATCH($C597,'3c Mappings'!$B$8:$B$21,0),MATCH($B597,'3c Mappings'!$C$7:$O$7,0)))</f>
        <v>-</v>
      </c>
      <c r="AR597" s="80" t="str">
        <f>IF(AR427="-","-",AR427*INDEX('3c Mappings'!$C$8:$O$21,MATCH($C597,'3c Mappings'!$B$8:$B$21,0),MATCH($B597,'3c Mappings'!$C$7:$O$7,0)))</f>
        <v>-</v>
      </c>
      <c r="AS597" s="80" t="str">
        <f>IF(AS427="-","-",AS427*INDEX('3c Mappings'!$C$8:$O$21,MATCH($C597,'3c Mappings'!$B$8:$B$21,0),MATCH($B597,'3c Mappings'!$C$7:$O$7,0)))</f>
        <v>-</v>
      </c>
      <c r="AT597" s="80" t="str">
        <f>IF(AT427="-","-",AT427*INDEX('3c Mappings'!$C$8:$O$21,MATCH($C597,'3c Mappings'!$B$8:$B$21,0),MATCH($B597,'3c Mappings'!$C$7:$O$7,0)))</f>
        <v>-</v>
      </c>
      <c r="AU597" s="80" t="str">
        <f>IF(AU427="-","-",AU427*INDEX('3c Mappings'!$C$8:$O$21,MATCH($C597,'3c Mappings'!$B$8:$B$21,0),MATCH($B597,'3c Mappings'!$C$7:$O$7,0)))</f>
        <v>-</v>
      </c>
      <c r="AV597" s="80" t="str">
        <f>IF(AV427="-","-",AV427*INDEX('3c Mappings'!$C$8:$O$21,MATCH($C597,'3c Mappings'!$B$8:$B$21,0),MATCH($B597,'3c Mappings'!$C$7:$O$7,0)))</f>
        <v>-</v>
      </c>
      <c r="AW597" s="80" t="str">
        <f>IF(AW427="-","-",AW427*INDEX('3c Mappings'!$C$8:$O$21,MATCH($C597,'3c Mappings'!$B$8:$B$21,0),MATCH($B597,'3c Mappings'!$C$7:$O$7,0)))</f>
        <v>-</v>
      </c>
      <c r="AX597" s="80" t="str">
        <f>IF(AX427="-","-",AX427*INDEX('3c Mappings'!$C$8:$O$21,MATCH($C597,'3c Mappings'!$B$8:$B$21,0),MATCH($B597,'3c Mappings'!$C$7:$O$7,0)))</f>
        <v>-</v>
      </c>
      <c r="AY597" s="80" t="str">
        <f>IF(AY427="-","-",AY427*INDEX('3c Mappings'!$C$8:$O$21,MATCH($C597,'3c Mappings'!$B$8:$B$21,0),MATCH($B597,'3c Mappings'!$C$7:$O$7,0)))</f>
        <v>-</v>
      </c>
      <c r="AZ597" s="80" t="str">
        <f>IF(AZ427="-","-",AZ427*INDEX('3c Mappings'!$C$8:$O$21,MATCH($C597,'3c Mappings'!$B$8:$B$21,0),MATCH($B597,'3c Mappings'!$C$7:$O$7,0)))</f>
        <v>-</v>
      </c>
      <c r="BA597" s="80" t="str">
        <f>IF(BA427="-","-",BA427*INDEX('3c Mappings'!$C$8:$O$21,MATCH($C597,'3c Mappings'!$B$8:$B$21,0),MATCH($B597,'3c Mappings'!$C$7:$O$7,0)))</f>
        <v>-</v>
      </c>
      <c r="BB597" s="80" t="str">
        <f>IF(BB427="-","-",BB427*INDEX('3c Mappings'!$C$8:$O$21,MATCH($C597,'3c Mappings'!$B$8:$B$21,0),MATCH($B597,'3c Mappings'!$C$7:$O$7,0)))</f>
        <v>-</v>
      </c>
    </row>
    <row r="598" spans="1:54" s="14" customFormat="1" ht="11.45">
      <c r="A598" s="10"/>
      <c r="B598" s="72" t="s">
        <v>214</v>
      </c>
      <c r="C598" s="150" t="s">
        <v>187</v>
      </c>
      <c r="D598" s="213"/>
      <c r="E598" s="29"/>
      <c r="F598" s="80"/>
      <c r="G598" s="80"/>
      <c r="H598" s="80"/>
      <c r="I598" s="80"/>
      <c r="J598" s="80"/>
      <c r="K598" s="80"/>
      <c r="L598" s="80"/>
      <c r="M598" s="80"/>
      <c r="N598" s="82"/>
      <c r="O598" s="80"/>
      <c r="P598" s="80"/>
      <c r="Q598" s="80"/>
      <c r="R598" s="80"/>
      <c r="S598" s="80"/>
      <c r="T598" s="80"/>
      <c r="U598" s="80"/>
      <c r="V598" s="80">
        <f>IF(V428="-","-",V428*INDEX('3c Mappings'!$C$8:$O$21,MATCH($C598,'3c Mappings'!$B$8:$B$21,0),MATCH($B598,'3c Mappings'!$C$7:$O$7,0)))</f>
        <v>0</v>
      </c>
      <c r="W598" s="80">
        <f>IF(W428="-","-",W428*INDEX('3c Mappings'!$C$8:$O$21,MATCH($C598,'3c Mappings'!$B$8:$B$21,0),MATCH($B598,'3c Mappings'!$C$7:$O$7,0)))</f>
        <v>0</v>
      </c>
      <c r="X598" s="80">
        <f>IF(X428="-","-",X428*INDEX('3c Mappings'!$C$8:$O$21,MATCH($C598,'3c Mappings'!$B$8:$B$21,0),MATCH($B598,'3c Mappings'!$C$7:$O$7,0)))</f>
        <v>0</v>
      </c>
      <c r="Y598" s="80">
        <f>IF(Y428="-","-",Y428*INDEX('3c Mappings'!$C$8:$O$21,MATCH($C598,'3c Mappings'!$B$8:$B$21,0),MATCH($B598,'3c Mappings'!$C$7:$O$7,0)))</f>
        <v>0</v>
      </c>
      <c r="Z598" s="80">
        <f>IF(Z428="-","-",Z428*INDEX('3c Mappings'!$C$8:$O$21,MATCH($C598,'3c Mappings'!$B$8:$B$21,0),MATCH($B598,'3c Mappings'!$C$7:$O$7,0)))</f>
        <v>0</v>
      </c>
      <c r="AA598" s="80">
        <f>IF(AA428="-","-",AA428*INDEX('3c Mappings'!$C$8:$O$21,MATCH($C598,'3c Mappings'!$B$8:$B$21,0),MATCH($B598,'3c Mappings'!$C$7:$O$7,0)))</f>
        <v>0</v>
      </c>
      <c r="AB598" s="80">
        <f>IF(AB428="-","-",AB428*INDEX('3c Mappings'!$C$8:$O$21,MATCH($C598,'3c Mappings'!$B$8:$B$21,0),MATCH($B598,'3c Mappings'!$C$7:$O$7,0)))</f>
        <v>0</v>
      </c>
      <c r="AC598" s="80">
        <f>IF(AC428="-","-",AC428*INDEX('3c Mappings'!$C$8:$O$21,MATCH($C598,'3c Mappings'!$B$8:$B$21,0),MATCH($B598,'3c Mappings'!$C$7:$O$7,0)))</f>
        <v>0</v>
      </c>
      <c r="AD598" s="80">
        <f>IF(AD428="-","-",AD428*INDEX('3c Mappings'!$C$8:$O$21,MATCH($C598,'3c Mappings'!$B$8:$B$21,0),MATCH($B598,'3c Mappings'!$C$7:$O$7,0)))</f>
        <v>0</v>
      </c>
      <c r="AE598" s="80">
        <f>IF(AE428="-","-",AE428*INDEX('3c Mappings'!$C$8:$O$21,MATCH($C598,'3c Mappings'!$B$8:$B$21,0),MATCH($B598,'3c Mappings'!$C$7:$O$7,0)))</f>
        <v>0</v>
      </c>
      <c r="AF598" s="80">
        <f>IF(AF428="-","-",AF428*INDEX('3c Mappings'!$C$8:$O$21,MATCH($C598,'3c Mappings'!$B$8:$B$21,0),MATCH($B598,'3c Mappings'!$C$7:$O$7,0)))</f>
        <v>0</v>
      </c>
      <c r="AG598" s="80">
        <f>IF(AG428="-","-",AG428*INDEX('3c Mappings'!$C$8:$O$21,MATCH($C598,'3c Mappings'!$B$8:$B$21,0),MATCH($B598,'3c Mappings'!$C$7:$O$7,0)))</f>
        <v>0</v>
      </c>
      <c r="AH598" s="80" t="str">
        <f>IF(AH428="-","-",AH428*INDEX('3c Mappings'!$C$8:$O$21,MATCH($C598,'3c Mappings'!$B$8:$B$21,0),MATCH($B598,'3c Mappings'!$C$7:$O$7,0)))</f>
        <v>-</v>
      </c>
      <c r="AI598" s="80" t="str">
        <f>IF(AI428="-","-",AI428*INDEX('3c Mappings'!$C$8:$O$21,MATCH($C598,'3c Mappings'!$B$8:$B$21,0),MATCH($B598,'3c Mappings'!$C$7:$O$7,0)))</f>
        <v>-</v>
      </c>
      <c r="AJ598" s="80" t="str">
        <f>IF(AJ428="-","-",AJ428*INDEX('3c Mappings'!$C$8:$O$21,MATCH($C598,'3c Mappings'!$B$8:$B$21,0),MATCH($B598,'3c Mappings'!$C$7:$O$7,0)))</f>
        <v>-</v>
      </c>
      <c r="AK598" s="80" t="str">
        <f>IF(AK428="-","-",AK428*INDEX('3c Mappings'!$C$8:$O$21,MATCH($C598,'3c Mappings'!$B$8:$B$21,0),MATCH($B598,'3c Mappings'!$C$7:$O$7,0)))</f>
        <v>-</v>
      </c>
      <c r="AL598" s="80" t="str">
        <f>IF(AL428="-","-",AL428*INDEX('3c Mappings'!$C$8:$O$21,MATCH($C598,'3c Mappings'!$B$8:$B$21,0),MATCH($B598,'3c Mappings'!$C$7:$O$7,0)))</f>
        <v>-</v>
      </c>
      <c r="AM598" s="80" t="str">
        <f>IF(AM428="-","-",AM428*INDEX('3c Mappings'!$C$8:$O$21,MATCH($C598,'3c Mappings'!$B$8:$B$21,0),MATCH($B598,'3c Mappings'!$C$7:$O$7,0)))</f>
        <v>-</v>
      </c>
      <c r="AN598" s="80" t="str">
        <f>IF(AN428="-","-",AN428*INDEX('3c Mappings'!$C$8:$O$21,MATCH($C598,'3c Mappings'!$B$8:$B$21,0),MATCH($B598,'3c Mappings'!$C$7:$O$7,0)))</f>
        <v>-</v>
      </c>
      <c r="AO598" s="80" t="str">
        <f>IF(AO428="-","-",AO428*INDEX('3c Mappings'!$C$8:$O$21,MATCH($C598,'3c Mappings'!$B$8:$B$21,0),MATCH($B598,'3c Mappings'!$C$7:$O$7,0)))</f>
        <v>-</v>
      </c>
      <c r="AP598" s="80" t="str">
        <f>IF(AP428="-","-",AP428*INDEX('3c Mappings'!$C$8:$O$21,MATCH($C598,'3c Mappings'!$B$8:$B$21,0),MATCH($B598,'3c Mappings'!$C$7:$O$7,0)))</f>
        <v>-</v>
      </c>
      <c r="AQ598" s="80" t="str">
        <f>IF(AQ428="-","-",AQ428*INDEX('3c Mappings'!$C$8:$O$21,MATCH($C598,'3c Mappings'!$B$8:$B$21,0),MATCH($B598,'3c Mappings'!$C$7:$O$7,0)))</f>
        <v>-</v>
      </c>
      <c r="AR598" s="80" t="str">
        <f>IF(AR428="-","-",AR428*INDEX('3c Mappings'!$C$8:$O$21,MATCH($C598,'3c Mappings'!$B$8:$B$21,0),MATCH($B598,'3c Mappings'!$C$7:$O$7,0)))</f>
        <v>-</v>
      </c>
      <c r="AS598" s="80" t="str">
        <f>IF(AS428="-","-",AS428*INDEX('3c Mappings'!$C$8:$O$21,MATCH($C598,'3c Mappings'!$B$8:$B$21,0),MATCH($B598,'3c Mappings'!$C$7:$O$7,0)))</f>
        <v>-</v>
      </c>
      <c r="AT598" s="80" t="str">
        <f>IF(AT428="-","-",AT428*INDEX('3c Mappings'!$C$8:$O$21,MATCH($C598,'3c Mappings'!$B$8:$B$21,0),MATCH($B598,'3c Mappings'!$C$7:$O$7,0)))</f>
        <v>-</v>
      </c>
      <c r="AU598" s="80" t="str">
        <f>IF(AU428="-","-",AU428*INDEX('3c Mappings'!$C$8:$O$21,MATCH($C598,'3c Mappings'!$B$8:$B$21,0),MATCH($B598,'3c Mappings'!$C$7:$O$7,0)))</f>
        <v>-</v>
      </c>
      <c r="AV598" s="80" t="str">
        <f>IF(AV428="-","-",AV428*INDEX('3c Mappings'!$C$8:$O$21,MATCH($C598,'3c Mappings'!$B$8:$B$21,0),MATCH($B598,'3c Mappings'!$C$7:$O$7,0)))</f>
        <v>-</v>
      </c>
      <c r="AW598" s="80" t="str">
        <f>IF(AW428="-","-",AW428*INDEX('3c Mappings'!$C$8:$O$21,MATCH($C598,'3c Mappings'!$B$8:$B$21,0),MATCH($B598,'3c Mappings'!$C$7:$O$7,0)))</f>
        <v>-</v>
      </c>
      <c r="AX598" s="80" t="str">
        <f>IF(AX428="-","-",AX428*INDEX('3c Mappings'!$C$8:$O$21,MATCH($C598,'3c Mappings'!$B$8:$B$21,0),MATCH($B598,'3c Mappings'!$C$7:$O$7,0)))</f>
        <v>-</v>
      </c>
      <c r="AY598" s="80" t="str">
        <f>IF(AY428="-","-",AY428*INDEX('3c Mappings'!$C$8:$O$21,MATCH($C598,'3c Mappings'!$B$8:$B$21,0),MATCH($B598,'3c Mappings'!$C$7:$O$7,0)))</f>
        <v>-</v>
      </c>
      <c r="AZ598" s="80" t="str">
        <f>IF(AZ428="-","-",AZ428*INDEX('3c Mappings'!$C$8:$O$21,MATCH($C598,'3c Mappings'!$B$8:$B$21,0),MATCH($B598,'3c Mappings'!$C$7:$O$7,0)))</f>
        <v>-</v>
      </c>
      <c r="BA598" s="80" t="str">
        <f>IF(BA428="-","-",BA428*INDEX('3c Mappings'!$C$8:$O$21,MATCH($C598,'3c Mappings'!$B$8:$B$21,0),MATCH($B598,'3c Mappings'!$C$7:$O$7,0)))</f>
        <v>-</v>
      </c>
      <c r="BB598" s="80" t="str">
        <f>IF(BB428="-","-",BB428*INDEX('3c Mappings'!$C$8:$O$21,MATCH($C598,'3c Mappings'!$B$8:$B$21,0),MATCH($B598,'3c Mappings'!$C$7:$O$7,0)))</f>
        <v>-</v>
      </c>
    </row>
    <row r="599" spans="1:54" s="14" customFormat="1" ht="12.6" customHeight="1">
      <c r="A599" s="10"/>
      <c r="B599" s="72" t="s">
        <v>202</v>
      </c>
      <c r="C599" s="150" t="s">
        <v>188</v>
      </c>
      <c r="D599" s="213"/>
      <c r="E599" s="29"/>
      <c r="F599" s="80"/>
      <c r="G599" s="80"/>
      <c r="H599" s="80"/>
      <c r="I599" s="80"/>
      <c r="J599" s="80"/>
      <c r="K599" s="80"/>
      <c r="L599" s="80"/>
      <c r="M599" s="80"/>
      <c r="N599" s="82"/>
      <c r="O599" s="80"/>
      <c r="P599" s="80"/>
      <c r="Q599" s="80"/>
      <c r="R599" s="80"/>
      <c r="S599" s="80"/>
      <c r="T599" s="80"/>
      <c r="U599" s="80"/>
      <c r="V599" s="80">
        <f>IF(V416="-","-",V416*INDEX('3c Mappings'!$C$8:$O$21,MATCH($C599,'3c Mappings'!$B$8:$B$21,0),MATCH($B599,'3c Mappings'!$C$7:$O$7,0)))</f>
        <v>0</v>
      </c>
      <c r="W599" s="80">
        <f>IF(W416="-","-",W416*INDEX('3c Mappings'!$C$8:$O$21,MATCH($C599,'3c Mappings'!$B$8:$B$21,0),MATCH($B599,'3c Mappings'!$C$7:$O$7,0)))</f>
        <v>0</v>
      </c>
      <c r="X599" s="80">
        <f>IF(X416="-","-",X416*INDEX('3c Mappings'!$C$8:$O$21,MATCH($C599,'3c Mappings'!$B$8:$B$21,0),MATCH($B599,'3c Mappings'!$C$7:$O$7,0)))</f>
        <v>0</v>
      </c>
      <c r="Y599" s="80">
        <f>IF(Y416="-","-",Y416*INDEX('3c Mappings'!$C$8:$O$21,MATCH($C599,'3c Mappings'!$B$8:$B$21,0),MATCH($B599,'3c Mappings'!$C$7:$O$7,0)))</f>
        <v>0</v>
      </c>
      <c r="Z599" s="80">
        <f>IF(Z416="-","-",Z416*INDEX('3c Mappings'!$C$8:$O$21,MATCH($C599,'3c Mappings'!$B$8:$B$21,0),MATCH($B599,'3c Mappings'!$C$7:$O$7,0)))</f>
        <v>0</v>
      </c>
      <c r="AA599" s="80">
        <f>IF(AA416="-","-",AA416*INDEX('3c Mappings'!$C$8:$O$21,MATCH($C599,'3c Mappings'!$B$8:$B$21,0),MATCH($B599,'3c Mappings'!$C$7:$O$7,0)))</f>
        <v>0</v>
      </c>
      <c r="AB599" s="80">
        <f>IF(AB416="-","-",AB416*INDEX('3c Mappings'!$C$8:$O$21,MATCH($C599,'3c Mappings'!$B$8:$B$21,0),MATCH($B599,'3c Mappings'!$C$7:$O$7,0)))</f>
        <v>0</v>
      </c>
      <c r="AC599" s="80">
        <f>IF(AC416="-","-",AC416*INDEX('3c Mappings'!$C$8:$O$21,MATCH($C599,'3c Mappings'!$B$8:$B$21,0),MATCH($B599,'3c Mappings'!$C$7:$O$7,0)))</f>
        <v>0</v>
      </c>
      <c r="AD599" s="80">
        <f>IF(AD416="-","-",AD416*INDEX('3c Mappings'!$C$8:$O$21,MATCH($C599,'3c Mappings'!$B$8:$B$21,0),MATCH($B599,'3c Mappings'!$C$7:$O$7,0)))</f>
        <v>0</v>
      </c>
      <c r="AE599" s="80">
        <f>IF(AE416="-","-",AE416*INDEX('3c Mappings'!$C$8:$O$21,MATCH($C599,'3c Mappings'!$B$8:$B$21,0),MATCH($B599,'3c Mappings'!$C$7:$O$7,0)))</f>
        <v>0</v>
      </c>
      <c r="AF599" s="80">
        <f>IF(AF416="-","-",AF416*INDEX('3c Mappings'!$C$8:$O$21,MATCH($C599,'3c Mappings'!$B$8:$B$21,0),MATCH($B599,'3c Mappings'!$C$7:$O$7,0)))</f>
        <v>0</v>
      </c>
      <c r="AG599" s="80">
        <f>IF(AG416="-","-",AG416*INDEX('3c Mappings'!$C$8:$O$21,MATCH($C599,'3c Mappings'!$B$8:$B$21,0),MATCH($B599,'3c Mappings'!$C$7:$O$7,0)))</f>
        <v>0</v>
      </c>
      <c r="AH599" s="80" t="str">
        <f>IF(AH416="-","-",AH416*INDEX('3c Mappings'!$C$8:$O$21,MATCH($C599,'3c Mappings'!$B$8:$B$21,0),MATCH($B599,'3c Mappings'!$C$7:$O$7,0)))</f>
        <v>-</v>
      </c>
      <c r="AI599" s="80" t="str">
        <f>IF(AI416="-","-",AI416*INDEX('3c Mappings'!$C$8:$O$21,MATCH($C599,'3c Mappings'!$B$8:$B$21,0),MATCH($B599,'3c Mappings'!$C$7:$O$7,0)))</f>
        <v>-</v>
      </c>
      <c r="AJ599" s="80" t="str">
        <f>IF(AJ416="-","-",AJ416*INDEX('3c Mappings'!$C$8:$O$21,MATCH($C599,'3c Mappings'!$B$8:$B$21,0),MATCH($B599,'3c Mappings'!$C$7:$O$7,0)))</f>
        <v>-</v>
      </c>
      <c r="AK599" s="80" t="str">
        <f>IF(AK416="-","-",AK416*INDEX('3c Mappings'!$C$8:$O$21,MATCH($C599,'3c Mappings'!$B$8:$B$21,0),MATCH($B599,'3c Mappings'!$C$7:$O$7,0)))</f>
        <v>-</v>
      </c>
      <c r="AL599" s="80" t="str">
        <f>IF(AL416="-","-",AL416*INDEX('3c Mappings'!$C$8:$O$21,MATCH($C599,'3c Mappings'!$B$8:$B$21,0),MATCH($B599,'3c Mappings'!$C$7:$O$7,0)))</f>
        <v>-</v>
      </c>
      <c r="AM599" s="80" t="str">
        <f>IF(AM416="-","-",AM416*INDEX('3c Mappings'!$C$8:$O$21,MATCH($C599,'3c Mappings'!$B$8:$B$21,0),MATCH($B599,'3c Mappings'!$C$7:$O$7,0)))</f>
        <v>-</v>
      </c>
      <c r="AN599" s="80" t="str">
        <f>IF(AN416="-","-",AN416*INDEX('3c Mappings'!$C$8:$O$21,MATCH($C599,'3c Mappings'!$B$8:$B$21,0),MATCH($B599,'3c Mappings'!$C$7:$O$7,0)))</f>
        <v>-</v>
      </c>
      <c r="AO599" s="80" t="str">
        <f>IF(AO416="-","-",AO416*INDEX('3c Mappings'!$C$8:$O$21,MATCH($C599,'3c Mappings'!$B$8:$B$21,0),MATCH($B599,'3c Mappings'!$C$7:$O$7,0)))</f>
        <v>-</v>
      </c>
      <c r="AP599" s="80" t="str">
        <f>IF(AP416="-","-",AP416*INDEX('3c Mappings'!$C$8:$O$21,MATCH($C599,'3c Mappings'!$B$8:$B$21,0),MATCH($B599,'3c Mappings'!$C$7:$O$7,0)))</f>
        <v>-</v>
      </c>
      <c r="AQ599" s="80" t="str">
        <f>IF(AQ416="-","-",AQ416*INDEX('3c Mappings'!$C$8:$O$21,MATCH($C599,'3c Mappings'!$B$8:$B$21,0),MATCH($B599,'3c Mappings'!$C$7:$O$7,0)))</f>
        <v>-</v>
      </c>
      <c r="AR599" s="80" t="str">
        <f>IF(AR416="-","-",AR416*INDEX('3c Mappings'!$C$8:$O$21,MATCH($C599,'3c Mappings'!$B$8:$B$21,0),MATCH($B599,'3c Mappings'!$C$7:$O$7,0)))</f>
        <v>-</v>
      </c>
      <c r="AS599" s="80" t="str">
        <f>IF(AS416="-","-",AS416*INDEX('3c Mappings'!$C$8:$O$21,MATCH($C599,'3c Mappings'!$B$8:$B$21,0),MATCH($B599,'3c Mappings'!$C$7:$O$7,0)))</f>
        <v>-</v>
      </c>
      <c r="AT599" s="80" t="str">
        <f>IF(AT416="-","-",AT416*INDEX('3c Mappings'!$C$8:$O$21,MATCH($C599,'3c Mappings'!$B$8:$B$21,0),MATCH($B599,'3c Mappings'!$C$7:$O$7,0)))</f>
        <v>-</v>
      </c>
      <c r="AU599" s="80" t="str">
        <f>IF(AU416="-","-",AU416*INDEX('3c Mappings'!$C$8:$O$21,MATCH($C599,'3c Mappings'!$B$8:$B$21,0),MATCH($B599,'3c Mappings'!$C$7:$O$7,0)))</f>
        <v>-</v>
      </c>
      <c r="AV599" s="80" t="str">
        <f>IF(AV416="-","-",AV416*INDEX('3c Mappings'!$C$8:$O$21,MATCH($C599,'3c Mappings'!$B$8:$B$21,0),MATCH($B599,'3c Mappings'!$C$7:$O$7,0)))</f>
        <v>-</v>
      </c>
      <c r="AW599" s="80" t="str">
        <f>IF(AW416="-","-",AW416*INDEX('3c Mappings'!$C$8:$O$21,MATCH($C599,'3c Mappings'!$B$8:$B$21,0),MATCH($B599,'3c Mappings'!$C$7:$O$7,0)))</f>
        <v>-</v>
      </c>
      <c r="AX599" s="80" t="str">
        <f>IF(AX416="-","-",AX416*INDEX('3c Mappings'!$C$8:$O$21,MATCH($C599,'3c Mappings'!$B$8:$B$21,0),MATCH($B599,'3c Mappings'!$C$7:$O$7,0)))</f>
        <v>-</v>
      </c>
      <c r="AY599" s="80" t="str">
        <f>IF(AY416="-","-",AY416*INDEX('3c Mappings'!$C$8:$O$21,MATCH($C599,'3c Mappings'!$B$8:$B$21,0),MATCH($B599,'3c Mappings'!$C$7:$O$7,0)))</f>
        <v>-</v>
      </c>
      <c r="AZ599" s="80" t="str">
        <f>IF(AZ416="-","-",AZ416*INDEX('3c Mappings'!$C$8:$O$21,MATCH($C599,'3c Mappings'!$B$8:$B$21,0),MATCH($B599,'3c Mappings'!$C$7:$O$7,0)))</f>
        <v>-</v>
      </c>
      <c r="BA599" s="80" t="str">
        <f>IF(BA416="-","-",BA416*INDEX('3c Mappings'!$C$8:$O$21,MATCH($C599,'3c Mappings'!$B$8:$B$21,0),MATCH($B599,'3c Mappings'!$C$7:$O$7,0)))</f>
        <v>-</v>
      </c>
      <c r="BB599" s="80" t="str">
        <f>IF(BB416="-","-",BB416*INDEX('3c Mappings'!$C$8:$O$21,MATCH($C599,'3c Mappings'!$B$8:$B$21,0),MATCH($B599,'3c Mappings'!$C$7:$O$7,0)))</f>
        <v>-</v>
      </c>
    </row>
    <row r="600" spans="1:54" s="14" customFormat="1" ht="11.45">
      <c r="A600" s="10"/>
      <c r="B600" s="72" t="s">
        <v>203</v>
      </c>
      <c r="C600" s="150" t="s">
        <v>188</v>
      </c>
      <c r="D600" s="213"/>
      <c r="E600" s="29"/>
      <c r="F600" s="80"/>
      <c r="G600" s="80"/>
      <c r="H600" s="80"/>
      <c r="I600" s="80"/>
      <c r="J600" s="80"/>
      <c r="K600" s="80"/>
      <c r="L600" s="80"/>
      <c r="M600" s="80"/>
      <c r="N600" s="82"/>
      <c r="O600" s="80"/>
      <c r="P600" s="80"/>
      <c r="Q600" s="80"/>
      <c r="R600" s="80"/>
      <c r="S600" s="80"/>
      <c r="T600" s="80"/>
      <c r="U600" s="80"/>
      <c r="V600" s="80">
        <f>IF(V417="-","-",V417*INDEX('3c Mappings'!$C$8:$O$21,MATCH($C600,'3c Mappings'!$B$8:$B$21,0),MATCH($B600,'3c Mappings'!$C$7:$O$7,0)))</f>
        <v>0</v>
      </c>
      <c r="W600" s="80">
        <f>IF(W417="-","-",W417*INDEX('3c Mappings'!$C$8:$O$21,MATCH($C600,'3c Mappings'!$B$8:$B$21,0),MATCH($B600,'3c Mappings'!$C$7:$O$7,0)))</f>
        <v>0</v>
      </c>
      <c r="X600" s="80">
        <f>IF(X417="-","-",X417*INDEX('3c Mappings'!$C$8:$O$21,MATCH($C600,'3c Mappings'!$B$8:$B$21,0),MATCH($B600,'3c Mappings'!$C$7:$O$7,0)))</f>
        <v>0</v>
      </c>
      <c r="Y600" s="80">
        <f>IF(Y417="-","-",Y417*INDEX('3c Mappings'!$C$8:$O$21,MATCH($C600,'3c Mappings'!$B$8:$B$21,0),MATCH($B600,'3c Mappings'!$C$7:$O$7,0)))</f>
        <v>0</v>
      </c>
      <c r="Z600" s="80">
        <f>IF(Z417="-","-",Z417*INDEX('3c Mappings'!$C$8:$O$21,MATCH($C600,'3c Mappings'!$B$8:$B$21,0),MATCH($B600,'3c Mappings'!$C$7:$O$7,0)))</f>
        <v>0</v>
      </c>
      <c r="AA600" s="80">
        <f>IF(AA417="-","-",AA417*INDEX('3c Mappings'!$C$8:$O$21,MATCH($C600,'3c Mappings'!$B$8:$B$21,0),MATCH($B600,'3c Mappings'!$C$7:$O$7,0)))</f>
        <v>0</v>
      </c>
      <c r="AB600" s="80">
        <f>IF(AB417="-","-",AB417*INDEX('3c Mappings'!$C$8:$O$21,MATCH($C600,'3c Mappings'!$B$8:$B$21,0),MATCH($B600,'3c Mappings'!$C$7:$O$7,0)))</f>
        <v>0</v>
      </c>
      <c r="AC600" s="80">
        <f>IF(AC417="-","-",AC417*INDEX('3c Mappings'!$C$8:$O$21,MATCH($C600,'3c Mappings'!$B$8:$B$21,0),MATCH($B600,'3c Mappings'!$C$7:$O$7,0)))</f>
        <v>0</v>
      </c>
      <c r="AD600" s="80">
        <f>IF(AD417="-","-",AD417*INDEX('3c Mappings'!$C$8:$O$21,MATCH($C600,'3c Mappings'!$B$8:$B$21,0),MATCH($B600,'3c Mappings'!$C$7:$O$7,0)))</f>
        <v>0</v>
      </c>
      <c r="AE600" s="80">
        <f>IF(AE417="-","-",AE417*INDEX('3c Mappings'!$C$8:$O$21,MATCH($C600,'3c Mappings'!$B$8:$B$21,0),MATCH($B600,'3c Mappings'!$C$7:$O$7,0)))</f>
        <v>0</v>
      </c>
      <c r="AF600" s="80">
        <f>IF(AF417="-","-",AF417*INDEX('3c Mappings'!$C$8:$O$21,MATCH($C600,'3c Mappings'!$B$8:$B$21,0),MATCH($B600,'3c Mappings'!$C$7:$O$7,0)))</f>
        <v>0</v>
      </c>
      <c r="AG600" s="80">
        <f>IF(AG417="-","-",AG417*INDEX('3c Mappings'!$C$8:$O$21,MATCH($C600,'3c Mappings'!$B$8:$B$21,0),MATCH($B600,'3c Mappings'!$C$7:$O$7,0)))</f>
        <v>0</v>
      </c>
      <c r="AH600" s="80" t="str">
        <f>IF(AH417="-","-",AH417*INDEX('3c Mappings'!$C$8:$O$21,MATCH($C600,'3c Mappings'!$B$8:$B$21,0),MATCH($B600,'3c Mappings'!$C$7:$O$7,0)))</f>
        <v>-</v>
      </c>
      <c r="AI600" s="80" t="str">
        <f>IF(AI417="-","-",AI417*INDEX('3c Mappings'!$C$8:$O$21,MATCH($C600,'3c Mappings'!$B$8:$B$21,0),MATCH($B600,'3c Mappings'!$C$7:$O$7,0)))</f>
        <v>-</v>
      </c>
      <c r="AJ600" s="80" t="str">
        <f>IF(AJ417="-","-",AJ417*INDEX('3c Mappings'!$C$8:$O$21,MATCH($C600,'3c Mappings'!$B$8:$B$21,0),MATCH($B600,'3c Mappings'!$C$7:$O$7,0)))</f>
        <v>-</v>
      </c>
      <c r="AK600" s="80" t="str">
        <f>IF(AK417="-","-",AK417*INDEX('3c Mappings'!$C$8:$O$21,MATCH($C600,'3c Mappings'!$B$8:$B$21,0),MATCH($B600,'3c Mappings'!$C$7:$O$7,0)))</f>
        <v>-</v>
      </c>
      <c r="AL600" s="80" t="str">
        <f>IF(AL417="-","-",AL417*INDEX('3c Mappings'!$C$8:$O$21,MATCH($C600,'3c Mappings'!$B$8:$B$21,0),MATCH($B600,'3c Mappings'!$C$7:$O$7,0)))</f>
        <v>-</v>
      </c>
      <c r="AM600" s="80" t="str">
        <f>IF(AM417="-","-",AM417*INDEX('3c Mappings'!$C$8:$O$21,MATCH($C600,'3c Mappings'!$B$8:$B$21,0),MATCH($B600,'3c Mappings'!$C$7:$O$7,0)))</f>
        <v>-</v>
      </c>
      <c r="AN600" s="80" t="str">
        <f>IF(AN417="-","-",AN417*INDEX('3c Mappings'!$C$8:$O$21,MATCH($C600,'3c Mappings'!$B$8:$B$21,0),MATCH($B600,'3c Mappings'!$C$7:$O$7,0)))</f>
        <v>-</v>
      </c>
      <c r="AO600" s="80" t="str">
        <f>IF(AO417="-","-",AO417*INDEX('3c Mappings'!$C$8:$O$21,MATCH($C600,'3c Mappings'!$B$8:$B$21,0),MATCH($B600,'3c Mappings'!$C$7:$O$7,0)))</f>
        <v>-</v>
      </c>
      <c r="AP600" s="80" t="str">
        <f>IF(AP417="-","-",AP417*INDEX('3c Mappings'!$C$8:$O$21,MATCH($C600,'3c Mappings'!$B$8:$B$21,0),MATCH($B600,'3c Mappings'!$C$7:$O$7,0)))</f>
        <v>-</v>
      </c>
      <c r="AQ600" s="80" t="str">
        <f>IF(AQ417="-","-",AQ417*INDEX('3c Mappings'!$C$8:$O$21,MATCH($C600,'3c Mappings'!$B$8:$B$21,0),MATCH($B600,'3c Mappings'!$C$7:$O$7,0)))</f>
        <v>-</v>
      </c>
      <c r="AR600" s="80" t="str">
        <f>IF(AR417="-","-",AR417*INDEX('3c Mappings'!$C$8:$O$21,MATCH($C600,'3c Mappings'!$B$8:$B$21,0),MATCH($B600,'3c Mappings'!$C$7:$O$7,0)))</f>
        <v>-</v>
      </c>
      <c r="AS600" s="80" t="str">
        <f>IF(AS417="-","-",AS417*INDEX('3c Mappings'!$C$8:$O$21,MATCH($C600,'3c Mappings'!$B$8:$B$21,0),MATCH($B600,'3c Mappings'!$C$7:$O$7,0)))</f>
        <v>-</v>
      </c>
      <c r="AT600" s="80" t="str">
        <f>IF(AT417="-","-",AT417*INDEX('3c Mappings'!$C$8:$O$21,MATCH($C600,'3c Mappings'!$B$8:$B$21,0),MATCH($B600,'3c Mappings'!$C$7:$O$7,0)))</f>
        <v>-</v>
      </c>
      <c r="AU600" s="80" t="str">
        <f>IF(AU417="-","-",AU417*INDEX('3c Mappings'!$C$8:$O$21,MATCH($C600,'3c Mappings'!$B$8:$B$21,0),MATCH($B600,'3c Mappings'!$C$7:$O$7,0)))</f>
        <v>-</v>
      </c>
      <c r="AV600" s="80" t="str">
        <f>IF(AV417="-","-",AV417*INDEX('3c Mappings'!$C$8:$O$21,MATCH($C600,'3c Mappings'!$B$8:$B$21,0),MATCH($B600,'3c Mappings'!$C$7:$O$7,0)))</f>
        <v>-</v>
      </c>
      <c r="AW600" s="80" t="str">
        <f>IF(AW417="-","-",AW417*INDEX('3c Mappings'!$C$8:$O$21,MATCH($C600,'3c Mappings'!$B$8:$B$21,0),MATCH($B600,'3c Mappings'!$C$7:$O$7,0)))</f>
        <v>-</v>
      </c>
      <c r="AX600" s="80" t="str">
        <f>IF(AX417="-","-",AX417*INDEX('3c Mappings'!$C$8:$O$21,MATCH($C600,'3c Mappings'!$B$8:$B$21,0),MATCH($B600,'3c Mappings'!$C$7:$O$7,0)))</f>
        <v>-</v>
      </c>
      <c r="AY600" s="80" t="str">
        <f>IF(AY417="-","-",AY417*INDEX('3c Mappings'!$C$8:$O$21,MATCH($C600,'3c Mappings'!$B$8:$B$21,0),MATCH($B600,'3c Mappings'!$C$7:$O$7,0)))</f>
        <v>-</v>
      </c>
      <c r="AZ600" s="80" t="str">
        <f>IF(AZ417="-","-",AZ417*INDEX('3c Mappings'!$C$8:$O$21,MATCH($C600,'3c Mappings'!$B$8:$B$21,0),MATCH($B600,'3c Mappings'!$C$7:$O$7,0)))</f>
        <v>-</v>
      </c>
      <c r="BA600" s="80" t="str">
        <f>IF(BA417="-","-",BA417*INDEX('3c Mappings'!$C$8:$O$21,MATCH($C600,'3c Mappings'!$B$8:$B$21,0),MATCH($B600,'3c Mappings'!$C$7:$O$7,0)))</f>
        <v>-</v>
      </c>
      <c r="BB600" s="80" t="str">
        <f>IF(BB417="-","-",BB417*INDEX('3c Mappings'!$C$8:$O$21,MATCH($C600,'3c Mappings'!$B$8:$B$21,0),MATCH($B600,'3c Mappings'!$C$7:$O$7,0)))</f>
        <v>-</v>
      </c>
    </row>
    <row r="601" spans="1:54" s="14" customFormat="1" ht="11.45">
      <c r="A601" s="10"/>
      <c r="B601" s="72" t="s">
        <v>204</v>
      </c>
      <c r="C601" s="150" t="s">
        <v>188</v>
      </c>
      <c r="D601" s="213"/>
      <c r="E601" s="29"/>
      <c r="F601" s="80"/>
      <c r="G601" s="80"/>
      <c r="H601" s="80"/>
      <c r="I601" s="80"/>
      <c r="J601" s="80"/>
      <c r="K601" s="80"/>
      <c r="L601" s="80"/>
      <c r="M601" s="80"/>
      <c r="N601" s="82"/>
      <c r="O601" s="80"/>
      <c r="P601" s="80"/>
      <c r="Q601" s="80"/>
      <c r="R601" s="80"/>
      <c r="S601" s="80"/>
      <c r="T601" s="80"/>
      <c r="U601" s="80"/>
      <c r="V601" s="80">
        <f>IF(V418="-","-",V418*INDEX('3c Mappings'!$C$8:$O$21,MATCH($C601,'3c Mappings'!$B$8:$B$21,0),MATCH($B601,'3c Mappings'!$C$7:$O$7,0)))</f>
        <v>0</v>
      </c>
      <c r="W601" s="80">
        <f>IF(W418="-","-",W418*INDEX('3c Mappings'!$C$8:$O$21,MATCH($C601,'3c Mappings'!$B$8:$B$21,0),MATCH($B601,'3c Mappings'!$C$7:$O$7,0)))</f>
        <v>0</v>
      </c>
      <c r="X601" s="80">
        <f>IF(X418="-","-",X418*INDEX('3c Mappings'!$C$8:$O$21,MATCH($C601,'3c Mappings'!$B$8:$B$21,0),MATCH($B601,'3c Mappings'!$C$7:$O$7,0)))</f>
        <v>0</v>
      </c>
      <c r="Y601" s="80">
        <f>IF(Y418="-","-",Y418*INDEX('3c Mappings'!$C$8:$O$21,MATCH($C601,'3c Mappings'!$B$8:$B$21,0),MATCH($B601,'3c Mappings'!$C$7:$O$7,0)))</f>
        <v>0</v>
      </c>
      <c r="Z601" s="80">
        <f>IF(Z418="-","-",Z418*INDEX('3c Mappings'!$C$8:$O$21,MATCH($C601,'3c Mappings'!$B$8:$B$21,0),MATCH($B601,'3c Mappings'!$C$7:$O$7,0)))</f>
        <v>0</v>
      </c>
      <c r="AA601" s="80">
        <f>IF(AA418="-","-",AA418*INDEX('3c Mappings'!$C$8:$O$21,MATCH($C601,'3c Mappings'!$B$8:$B$21,0),MATCH($B601,'3c Mappings'!$C$7:$O$7,0)))</f>
        <v>0</v>
      </c>
      <c r="AB601" s="80">
        <f>IF(AB418="-","-",AB418*INDEX('3c Mappings'!$C$8:$O$21,MATCH($C601,'3c Mappings'!$B$8:$B$21,0),MATCH($B601,'3c Mappings'!$C$7:$O$7,0)))</f>
        <v>0</v>
      </c>
      <c r="AC601" s="80">
        <f>IF(AC418="-","-",AC418*INDEX('3c Mappings'!$C$8:$O$21,MATCH($C601,'3c Mappings'!$B$8:$B$21,0),MATCH($B601,'3c Mappings'!$C$7:$O$7,0)))</f>
        <v>0</v>
      </c>
      <c r="AD601" s="80">
        <f>IF(AD418="-","-",AD418*INDEX('3c Mappings'!$C$8:$O$21,MATCH($C601,'3c Mappings'!$B$8:$B$21,0),MATCH($B601,'3c Mappings'!$C$7:$O$7,0)))</f>
        <v>0</v>
      </c>
      <c r="AE601" s="80">
        <f>IF(AE418="-","-",AE418*INDEX('3c Mappings'!$C$8:$O$21,MATCH($C601,'3c Mappings'!$B$8:$B$21,0),MATCH($B601,'3c Mappings'!$C$7:$O$7,0)))</f>
        <v>0</v>
      </c>
      <c r="AF601" s="80">
        <f>IF(AF418="-","-",AF418*INDEX('3c Mappings'!$C$8:$O$21,MATCH($C601,'3c Mappings'!$B$8:$B$21,0),MATCH($B601,'3c Mappings'!$C$7:$O$7,0)))</f>
        <v>0</v>
      </c>
      <c r="AG601" s="80">
        <f>IF(AG418="-","-",AG418*INDEX('3c Mappings'!$C$8:$O$21,MATCH($C601,'3c Mappings'!$B$8:$B$21,0),MATCH($B601,'3c Mappings'!$C$7:$O$7,0)))</f>
        <v>0</v>
      </c>
      <c r="AH601" s="80" t="str">
        <f>IF(AH418="-","-",AH418*INDEX('3c Mappings'!$C$8:$O$21,MATCH($C601,'3c Mappings'!$B$8:$B$21,0),MATCH($B601,'3c Mappings'!$C$7:$O$7,0)))</f>
        <v>-</v>
      </c>
      <c r="AI601" s="80" t="str">
        <f>IF(AI418="-","-",AI418*INDEX('3c Mappings'!$C$8:$O$21,MATCH($C601,'3c Mappings'!$B$8:$B$21,0),MATCH($B601,'3c Mappings'!$C$7:$O$7,0)))</f>
        <v>-</v>
      </c>
      <c r="AJ601" s="80" t="str">
        <f>IF(AJ418="-","-",AJ418*INDEX('3c Mappings'!$C$8:$O$21,MATCH($C601,'3c Mappings'!$B$8:$B$21,0),MATCH($B601,'3c Mappings'!$C$7:$O$7,0)))</f>
        <v>-</v>
      </c>
      <c r="AK601" s="80" t="str">
        <f>IF(AK418="-","-",AK418*INDEX('3c Mappings'!$C$8:$O$21,MATCH($C601,'3c Mappings'!$B$8:$B$21,0),MATCH($B601,'3c Mappings'!$C$7:$O$7,0)))</f>
        <v>-</v>
      </c>
      <c r="AL601" s="80" t="str">
        <f>IF(AL418="-","-",AL418*INDEX('3c Mappings'!$C$8:$O$21,MATCH($C601,'3c Mappings'!$B$8:$B$21,0),MATCH($B601,'3c Mappings'!$C$7:$O$7,0)))</f>
        <v>-</v>
      </c>
      <c r="AM601" s="80" t="str">
        <f>IF(AM418="-","-",AM418*INDEX('3c Mappings'!$C$8:$O$21,MATCH($C601,'3c Mappings'!$B$8:$B$21,0),MATCH($B601,'3c Mappings'!$C$7:$O$7,0)))</f>
        <v>-</v>
      </c>
      <c r="AN601" s="80" t="str">
        <f>IF(AN418="-","-",AN418*INDEX('3c Mappings'!$C$8:$O$21,MATCH($C601,'3c Mappings'!$B$8:$B$21,0),MATCH($B601,'3c Mappings'!$C$7:$O$7,0)))</f>
        <v>-</v>
      </c>
      <c r="AO601" s="80" t="str">
        <f>IF(AO418="-","-",AO418*INDEX('3c Mappings'!$C$8:$O$21,MATCH($C601,'3c Mappings'!$B$8:$B$21,0),MATCH($B601,'3c Mappings'!$C$7:$O$7,0)))</f>
        <v>-</v>
      </c>
      <c r="AP601" s="80" t="str">
        <f>IF(AP418="-","-",AP418*INDEX('3c Mappings'!$C$8:$O$21,MATCH($C601,'3c Mappings'!$B$8:$B$21,0),MATCH($B601,'3c Mappings'!$C$7:$O$7,0)))</f>
        <v>-</v>
      </c>
      <c r="AQ601" s="80" t="str">
        <f>IF(AQ418="-","-",AQ418*INDEX('3c Mappings'!$C$8:$O$21,MATCH($C601,'3c Mappings'!$B$8:$B$21,0),MATCH($B601,'3c Mappings'!$C$7:$O$7,0)))</f>
        <v>-</v>
      </c>
      <c r="AR601" s="80" t="str">
        <f>IF(AR418="-","-",AR418*INDEX('3c Mappings'!$C$8:$O$21,MATCH($C601,'3c Mappings'!$B$8:$B$21,0),MATCH($B601,'3c Mappings'!$C$7:$O$7,0)))</f>
        <v>-</v>
      </c>
      <c r="AS601" s="80" t="str">
        <f>IF(AS418="-","-",AS418*INDEX('3c Mappings'!$C$8:$O$21,MATCH($C601,'3c Mappings'!$B$8:$B$21,0),MATCH($B601,'3c Mappings'!$C$7:$O$7,0)))</f>
        <v>-</v>
      </c>
      <c r="AT601" s="80" t="str">
        <f>IF(AT418="-","-",AT418*INDEX('3c Mappings'!$C$8:$O$21,MATCH($C601,'3c Mappings'!$B$8:$B$21,0),MATCH($B601,'3c Mappings'!$C$7:$O$7,0)))</f>
        <v>-</v>
      </c>
      <c r="AU601" s="80" t="str">
        <f>IF(AU418="-","-",AU418*INDEX('3c Mappings'!$C$8:$O$21,MATCH($C601,'3c Mappings'!$B$8:$B$21,0),MATCH($B601,'3c Mappings'!$C$7:$O$7,0)))</f>
        <v>-</v>
      </c>
      <c r="AV601" s="80" t="str">
        <f>IF(AV418="-","-",AV418*INDEX('3c Mappings'!$C$8:$O$21,MATCH($C601,'3c Mappings'!$B$8:$B$21,0),MATCH($B601,'3c Mappings'!$C$7:$O$7,0)))</f>
        <v>-</v>
      </c>
      <c r="AW601" s="80" t="str">
        <f>IF(AW418="-","-",AW418*INDEX('3c Mappings'!$C$8:$O$21,MATCH($C601,'3c Mappings'!$B$8:$B$21,0),MATCH($B601,'3c Mappings'!$C$7:$O$7,0)))</f>
        <v>-</v>
      </c>
      <c r="AX601" s="80" t="str">
        <f>IF(AX418="-","-",AX418*INDEX('3c Mappings'!$C$8:$O$21,MATCH($C601,'3c Mappings'!$B$8:$B$21,0),MATCH($B601,'3c Mappings'!$C$7:$O$7,0)))</f>
        <v>-</v>
      </c>
      <c r="AY601" s="80" t="str">
        <f>IF(AY418="-","-",AY418*INDEX('3c Mappings'!$C$8:$O$21,MATCH($C601,'3c Mappings'!$B$8:$B$21,0),MATCH($B601,'3c Mappings'!$C$7:$O$7,0)))</f>
        <v>-</v>
      </c>
      <c r="AZ601" s="80" t="str">
        <f>IF(AZ418="-","-",AZ418*INDEX('3c Mappings'!$C$8:$O$21,MATCH($C601,'3c Mappings'!$B$8:$B$21,0),MATCH($B601,'3c Mappings'!$C$7:$O$7,0)))</f>
        <v>-</v>
      </c>
      <c r="BA601" s="80" t="str">
        <f>IF(BA418="-","-",BA418*INDEX('3c Mappings'!$C$8:$O$21,MATCH($C601,'3c Mappings'!$B$8:$B$21,0),MATCH($B601,'3c Mappings'!$C$7:$O$7,0)))</f>
        <v>-</v>
      </c>
      <c r="BB601" s="80" t="str">
        <f>IF(BB418="-","-",BB418*INDEX('3c Mappings'!$C$8:$O$21,MATCH($C601,'3c Mappings'!$B$8:$B$21,0),MATCH($B601,'3c Mappings'!$C$7:$O$7,0)))</f>
        <v>-</v>
      </c>
    </row>
    <row r="602" spans="1:54" s="14" customFormat="1" ht="11.45">
      <c r="A602" s="10"/>
      <c r="B602" s="72" t="s">
        <v>205</v>
      </c>
      <c r="C602" s="150" t="s">
        <v>188</v>
      </c>
      <c r="D602" s="213"/>
      <c r="E602" s="29"/>
      <c r="F602" s="80"/>
      <c r="G602" s="80"/>
      <c r="H602" s="80"/>
      <c r="I602" s="80"/>
      <c r="J602" s="80"/>
      <c r="K602" s="80"/>
      <c r="L602" s="80"/>
      <c r="M602" s="80"/>
      <c r="N602" s="82"/>
      <c r="O602" s="80"/>
      <c r="P602" s="80"/>
      <c r="Q602" s="80"/>
      <c r="R602" s="80"/>
      <c r="S602" s="80"/>
      <c r="T602" s="80"/>
      <c r="U602" s="80"/>
      <c r="V602" s="80">
        <f>IF(V419="-","-",V419*INDEX('3c Mappings'!$C$8:$O$21,MATCH($C602,'3c Mappings'!$B$8:$B$21,0),MATCH($B602,'3c Mappings'!$C$7:$O$7,0)))</f>
        <v>0</v>
      </c>
      <c r="W602" s="80">
        <f>IF(W419="-","-",W419*INDEX('3c Mappings'!$C$8:$O$21,MATCH($C602,'3c Mappings'!$B$8:$B$21,0),MATCH($B602,'3c Mappings'!$C$7:$O$7,0)))</f>
        <v>0</v>
      </c>
      <c r="X602" s="80">
        <f>IF(X419="-","-",X419*INDEX('3c Mappings'!$C$8:$O$21,MATCH($C602,'3c Mappings'!$B$8:$B$21,0),MATCH($B602,'3c Mappings'!$C$7:$O$7,0)))</f>
        <v>0</v>
      </c>
      <c r="Y602" s="80">
        <f>IF(Y419="-","-",Y419*INDEX('3c Mappings'!$C$8:$O$21,MATCH($C602,'3c Mappings'!$B$8:$B$21,0),MATCH($B602,'3c Mappings'!$C$7:$O$7,0)))</f>
        <v>0</v>
      </c>
      <c r="Z602" s="80">
        <f>IF(Z419="-","-",Z419*INDEX('3c Mappings'!$C$8:$O$21,MATCH($C602,'3c Mappings'!$B$8:$B$21,0),MATCH($B602,'3c Mappings'!$C$7:$O$7,0)))</f>
        <v>0</v>
      </c>
      <c r="AA602" s="80">
        <f>IF(AA419="-","-",AA419*INDEX('3c Mappings'!$C$8:$O$21,MATCH($C602,'3c Mappings'!$B$8:$B$21,0),MATCH($B602,'3c Mappings'!$C$7:$O$7,0)))</f>
        <v>0</v>
      </c>
      <c r="AB602" s="80">
        <f>IF(AB419="-","-",AB419*INDEX('3c Mappings'!$C$8:$O$21,MATCH($C602,'3c Mappings'!$B$8:$B$21,0),MATCH($B602,'3c Mappings'!$C$7:$O$7,0)))</f>
        <v>0</v>
      </c>
      <c r="AC602" s="80">
        <f>IF(AC419="-","-",AC419*INDEX('3c Mappings'!$C$8:$O$21,MATCH($C602,'3c Mappings'!$B$8:$B$21,0),MATCH($B602,'3c Mappings'!$C$7:$O$7,0)))</f>
        <v>0</v>
      </c>
      <c r="AD602" s="80">
        <f>IF(AD419="-","-",AD419*INDEX('3c Mappings'!$C$8:$O$21,MATCH($C602,'3c Mappings'!$B$8:$B$21,0),MATCH($B602,'3c Mappings'!$C$7:$O$7,0)))</f>
        <v>0</v>
      </c>
      <c r="AE602" s="80">
        <f>IF(AE419="-","-",AE419*INDEX('3c Mappings'!$C$8:$O$21,MATCH($C602,'3c Mappings'!$B$8:$B$21,0),MATCH($B602,'3c Mappings'!$C$7:$O$7,0)))</f>
        <v>0</v>
      </c>
      <c r="AF602" s="80">
        <f>IF(AF419="-","-",AF419*INDEX('3c Mappings'!$C$8:$O$21,MATCH($C602,'3c Mappings'!$B$8:$B$21,0),MATCH($B602,'3c Mappings'!$C$7:$O$7,0)))</f>
        <v>0</v>
      </c>
      <c r="AG602" s="80">
        <f>IF(AG419="-","-",AG419*INDEX('3c Mappings'!$C$8:$O$21,MATCH($C602,'3c Mappings'!$B$8:$B$21,0),MATCH($B602,'3c Mappings'!$C$7:$O$7,0)))</f>
        <v>0</v>
      </c>
      <c r="AH602" s="80" t="str">
        <f>IF(AH419="-","-",AH419*INDEX('3c Mappings'!$C$8:$O$21,MATCH($C602,'3c Mappings'!$B$8:$B$21,0),MATCH($B602,'3c Mappings'!$C$7:$O$7,0)))</f>
        <v>-</v>
      </c>
      <c r="AI602" s="80" t="str">
        <f>IF(AI419="-","-",AI419*INDEX('3c Mappings'!$C$8:$O$21,MATCH($C602,'3c Mappings'!$B$8:$B$21,0),MATCH($B602,'3c Mappings'!$C$7:$O$7,0)))</f>
        <v>-</v>
      </c>
      <c r="AJ602" s="80" t="str">
        <f>IF(AJ419="-","-",AJ419*INDEX('3c Mappings'!$C$8:$O$21,MATCH($C602,'3c Mappings'!$B$8:$B$21,0),MATCH($B602,'3c Mappings'!$C$7:$O$7,0)))</f>
        <v>-</v>
      </c>
      <c r="AK602" s="80" t="str">
        <f>IF(AK419="-","-",AK419*INDEX('3c Mappings'!$C$8:$O$21,MATCH($C602,'3c Mappings'!$B$8:$B$21,0),MATCH($B602,'3c Mappings'!$C$7:$O$7,0)))</f>
        <v>-</v>
      </c>
      <c r="AL602" s="80" t="str">
        <f>IF(AL419="-","-",AL419*INDEX('3c Mappings'!$C$8:$O$21,MATCH($C602,'3c Mappings'!$B$8:$B$21,0),MATCH($B602,'3c Mappings'!$C$7:$O$7,0)))</f>
        <v>-</v>
      </c>
      <c r="AM602" s="80" t="str">
        <f>IF(AM419="-","-",AM419*INDEX('3c Mappings'!$C$8:$O$21,MATCH($C602,'3c Mappings'!$B$8:$B$21,0),MATCH($B602,'3c Mappings'!$C$7:$O$7,0)))</f>
        <v>-</v>
      </c>
      <c r="AN602" s="80" t="str">
        <f>IF(AN419="-","-",AN419*INDEX('3c Mappings'!$C$8:$O$21,MATCH($C602,'3c Mappings'!$B$8:$B$21,0),MATCH($B602,'3c Mappings'!$C$7:$O$7,0)))</f>
        <v>-</v>
      </c>
      <c r="AO602" s="80" t="str">
        <f>IF(AO419="-","-",AO419*INDEX('3c Mappings'!$C$8:$O$21,MATCH($C602,'3c Mappings'!$B$8:$B$21,0),MATCH($B602,'3c Mappings'!$C$7:$O$7,0)))</f>
        <v>-</v>
      </c>
      <c r="AP602" s="80" t="str">
        <f>IF(AP419="-","-",AP419*INDEX('3c Mappings'!$C$8:$O$21,MATCH($C602,'3c Mappings'!$B$8:$B$21,0),MATCH($B602,'3c Mappings'!$C$7:$O$7,0)))</f>
        <v>-</v>
      </c>
      <c r="AQ602" s="80" t="str">
        <f>IF(AQ419="-","-",AQ419*INDEX('3c Mappings'!$C$8:$O$21,MATCH($C602,'3c Mappings'!$B$8:$B$21,0),MATCH($B602,'3c Mappings'!$C$7:$O$7,0)))</f>
        <v>-</v>
      </c>
      <c r="AR602" s="80" t="str">
        <f>IF(AR419="-","-",AR419*INDEX('3c Mappings'!$C$8:$O$21,MATCH($C602,'3c Mappings'!$B$8:$B$21,0),MATCH($B602,'3c Mappings'!$C$7:$O$7,0)))</f>
        <v>-</v>
      </c>
      <c r="AS602" s="80" t="str">
        <f>IF(AS419="-","-",AS419*INDEX('3c Mappings'!$C$8:$O$21,MATCH($C602,'3c Mappings'!$B$8:$B$21,0),MATCH($B602,'3c Mappings'!$C$7:$O$7,0)))</f>
        <v>-</v>
      </c>
      <c r="AT602" s="80" t="str">
        <f>IF(AT419="-","-",AT419*INDEX('3c Mappings'!$C$8:$O$21,MATCH($C602,'3c Mappings'!$B$8:$B$21,0),MATCH($B602,'3c Mappings'!$C$7:$O$7,0)))</f>
        <v>-</v>
      </c>
      <c r="AU602" s="80" t="str">
        <f>IF(AU419="-","-",AU419*INDEX('3c Mappings'!$C$8:$O$21,MATCH($C602,'3c Mappings'!$B$8:$B$21,0),MATCH($B602,'3c Mappings'!$C$7:$O$7,0)))</f>
        <v>-</v>
      </c>
      <c r="AV602" s="80" t="str">
        <f>IF(AV419="-","-",AV419*INDEX('3c Mappings'!$C$8:$O$21,MATCH($C602,'3c Mappings'!$B$8:$B$21,0),MATCH($B602,'3c Mappings'!$C$7:$O$7,0)))</f>
        <v>-</v>
      </c>
      <c r="AW602" s="80" t="str">
        <f>IF(AW419="-","-",AW419*INDEX('3c Mappings'!$C$8:$O$21,MATCH($C602,'3c Mappings'!$B$8:$B$21,0),MATCH($B602,'3c Mappings'!$C$7:$O$7,0)))</f>
        <v>-</v>
      </c>
      <c r="AX602" s="80" t="str">
        <f>IF(AX419="-","-",AX419*INDEX('3c Mappings'!$C$8:$O$21,MATCH($C602,'3c Mappings'!$B$8:$B$21,0),MATCH($B602,'3c Mappings'!$C$7:$O$7,0)))</f>
        <v>-</v>
      </c>
      <c r="AY602" s="80" t="str">
        <f>IF(AY419="-","-",AY419*INDEX('3c Mappings'!$C$8:$O$21,MATCH($C602,'3c Mappings'!$B$8:$B$21,0),MATCH($B602,'3c Mappings'!$C$7:$O$7,0)))</f>
        <v>-</v>
      </c>
      <c r="AZ602" s="80" t="str">
        <f>IF(AZ419="-","-",AZ419*INDEX('3c Mappings'!$C$8:$O$21,MATCH($C602,'3c Mappings'!$B$8:$B$21,0),MATCH($B602,'3c Mappings'!$C$7:$O$7,0)))</f>
        <v>-</v>
      </c>
      <c r="BA602" s="80" t="str">
        <f>IF(BA419="-","-",BA419*INDEX('3c Mappings'!$C$8:$O$21,MATCH($C602,'3c Mappings'!$B$8:$B$21,0),MATCH($B602,'3c Mappings'!$C$7:$O$7,0)))</f>
        <v>-</v>
      </c>
      <c r="BB602" s="80" t="str">
        <f>IF(BB419="-","-",BB419*INDEX('3c Mappings'!$C$8:$O$21,MATCH($C602,'3c Mappings'!$B$8:$B$21,0),MATCH($B602,'3c Mappings'!$C$7:$O$7,0)))</f>
        <v>-</v>
      </c>
    </row>
    <row r="603" spans="1:54" s="14" customFormat="1" ht="11.45">
      <c r="A603" s="10"/>
      <c r="B603" s="72" t="s">
        <v>206</v>
      </c>
      <c r="C603" s="150" t="s">
        <v>188</v>
      </c>
      <c r="D603" s="213"/>
      <c r="E603" s="29"/>
      <c r="F603" s="80"/>
      <c r="G603" s="80"/>
      <c r="H603" s="80"/>
      <c r="I603" s="80"/>
      <c r="J603" s="80"/>
      <c r="K603" s="80"/>
      <c r="L603" s="80"/>
      <c r="M603" s="80"/>
      <c r="N603" s="82"/>
      <c r="O603" s="80"/>
      <c r="P603" s="80"/>
      <c r="Q603" s="80"/>
      <c r="R603" s="80"/>
      <c r="S603" s="80"/>
      <c r="T603" s="80"/>
      <c r="U603" s="80"/>
      <c r="V603" s="80">
        <f>IF(V420="-","-",V420*INDEX('3c Mappings'!$C$8:$O$21,MATCH($C603,'3c Mappings'!$B$8:$B$21,0),MATCH($B603,'3c Mappings'!$C$7:$O$7,0)))</f>
        <v>0</v>
      </c>
      <c r="W603" s="80">
        <f>IF(W420="-","-",W420*INDEX('3c Mappings'!$C$8:$O$21,MATCH($C603,'3c Mappings'!$B$8:$B$21,0),MATCH($B603,'3c Mappings'!$C$7:$O$7,0)))</f>
        <v>0</v>
      </c>
      <c r="X603" s="80">
        <f>IF(X420="-","-",X420*INDEX('3c Mappings'!$C$8:$O$21,MATCH($C603,'3c Mappings'!$B$8:$B$21,0),MATCH($B603,'3c Mappings'!$C$7:$O$7,0)))</f>
        <v>0</v>
      </c>
      <c r="Y603" s="80">
        <f>IF(Y420="-","-",Y420*INDEX('3c Mappings'!$C$8:$O$21,MATCH($C603,'3c Mappings'!$B$8:$B$21,0),MATCH($B603,'3c Mappings'!$C$7:$O$7,0)))</f>
        <v>0</v>
      </c>
      <c r="Z603" s="80">
        <f>IF(Z420="-","-",Z420*INDEX('3c Mappings'!$C$8:$O$21,MATCH($C603,'3c Mappings'!$B$8:$B$21,0),MATCH($B603,'3c Mappings'!$C$7:$O$7,0)))</f>
        <v>0</v>
      </c>
      <c r="AA603" s="80">
        <f>IF(AA420="-","-",AA420*INDEX('3c Mappings'!$C$8:$O$21,MATCH($C603,'3c Mappings'!$B$8:$B$21,0),MATCH($B603,'3c Mappings'!$C$7:$O$7,0)))</f>
        <v>0</v>
      </c>
      <c r="AB603" s="80">
        <f>IF(AB420="-","-",AB420*INDEX('3c Mappings'!$C$8:$O$21,MATCH($C603,'3c Mappings'!$B$8:$B$21,0),MATCH($B603,'3c Mappings'!$C$7:$O$7,0)))</f>
        <v>0</v>
      </c>
      <c r="AC603" s="80">
        <f>IF(AC420="-","-",AC420*INDEX('3c Mappings'!$C$8:$O$21,MATCH($C603,'3c Mappings'!$B$8:$B$21,0),MATCH($B603,'3c Mappings'!$C$7:$O$7,0)))</f>
        <v>0</v>
      </c>
      <c r="AD603" s="80">
        <f>IF(AD420="-","-",AD420*INDEX('3c Mappings'!$C$8:$O$21,MATCH($C603,'3c Mappings'!$B$8:$B$21,0),MATCH($B603,'3c Mappings'!$C$7:$O$7,0)))</f>
        <v>0</v>
      </c>
      <c r="AE603" s="80">
        <f>IF(AE420="-","-",AE420*INDEX('3c Mappings'!$C$8:$O$21,MATCH($C603,'3c Mappings'!$B$8:$B$21,0),MATCH($B603,'3c Mappings'!$C$7:$O$7,0)))</f>
        <v>0</v>
      </c>
      <c r="AF603" s="80">
        <f>IF(AF420="-","-",AF420*INDEX('3c Mappings'!$C$8:$O$21,MATCH($C603,'3c Mappings'!$B$8:$B$21,0),MATCH($B603,'3c Mappings'!$C$7:$O$7,0)))</f>
        <v>0</v>
      </c>
      <c r="AG603" s="80">
        <f>IF(AG420="-","-",AG420*INDEX('3c Mappings'!$C$8:$O$21,MATCH($C603,'3c Mappings'!$B$8:$B$21,0),MATCH($B603,'3c Mappings'!$C$7:$O$7,0)))</f>
        <v>0</v>
      </c>
      <c r="AH603" s="80" t="str">
        <f>IF(AH420="-","-",AH420*INDEX('3c Mappings'!$C$8:$O$21,MATCH($C603,'3c Mappings'!$B$8:$B$21,0),MATCH($B603,'3c Mappings'!$C$7:$O$7,0)))</f>
        <v>-</v>
      </c>
      <c r="AI603" s="80" t="str">
        <f>IF(AI420="-","-",AI420*INDEX('3c Mappings'!$C$8:$O$21,MATCH($C603,'3c Mappings'!$B$8:$B$21,0),MATCH($B603,'3c Mappings'!$C$7:$O$7,0)))</f>
        <v>-</v>
      </c>
      <c r="AJ603" s="80" t="str">
        <f>IF(AJ420="-","-",AJ420*INDEX('3c Mappings'!$C$8:$O$21,MATCH($C603,'3c Mappings'!$B$8:$B$21,0),MATCH($B603,'3c Mappings'!$C$7:$O$7,0)))</f>
        <v>-</v>
      </c>
      <c r="AK603" s="80" t="str">
        <f>IF(AK420="-","-",AK420*INDEX('3c Mappings'!$C$8:$O$21,MATCH($C603,'3c Mappings'!$B$8:$B$21,0),MATCH($B603,'3c Mappings'!$C$7:$O$7,0)))</f>
        <v>-</v>
      </c>
      <c r="AL603" s="80" t="str">
        <f>IF(AL420="-","-",AL420*INDEX('3c Mappings'!$C$8:$O$21,MATCH($C603,'3c Mappings'!$B$8:$B$21,0),MATCH($B603,'3c Mappings'!$C$7:$O$7,0)))</f>
        <v>-</v>
      </c>
      <c r="AM603" s="80" t="str">
        <f>IF(AM420="-","-",AM420*INDEX('3c Mappings'!$C$8:$O$21,MATCH($C603,'3c Mappings'!$B$8:$B$21,0),MATCH($B603,'3c Mappings'!$C$7:$O$7,0)))</f>
        <v>-</v>
      </c>
      <c r="AN603" s="80" t="str">
        <f>IF(AN420="-","-",AN420*INDEX('3c Mappings'!$C$8:$O$21,MATCH($C603,'3c Mappings'!$B$8:$B$21,0),MATCH($B603,'3c Mappings'!$C$7:$O$7,0)))</f>
        <v>-</v>
      </c>
      <c r="AO603" s="80" t="str">
        <f>IF(AO420="-","-",AO420*INDEX('3c Mappings'!$C$8:$O$21,MATCH($C603,'3c Mappings'!$B$8:$B$21,0),MATCH($B603,'3c Mappings'!$C$7:$O$7,0)))</f>
        <v>-</v>
      </c>
      <c r="AP603" s="80" t="str">
        <f>IF(AP420="-","-",AP420*INDEX('3c Mappings'!$C$8:$O$21,MATCH($C603,'3c Mappings'!$B$8:$B$21,0),MATCH($B603,'3c Mappings'!$C$7:$O$7,0)))</f>
        <v>-</v>
      </c>
      <c r="AQ603" s="80" t="str">
        <f>IF(AQ420="-","-",AQ420*INDEX('3c Mappings'!$C$8:$O$21,MATCH($C603,'3c Mappings'!$B$8:$B$21,0),MATCH($B603,'3c Mappings'!$C$7:$O$7,0)))</f>
        <v>-</v>
      </c>
      <c r="AR603" s="80" t="str">
        <f>IF(AR420="-","-",AR420*INDEX('3c Mappings'!$C$8:$O$21,MATCH($C603,'3c Mappings'!$B$8:$B$21,0),MATCH($B603,'3c Mappings'!$C$7:$O$7,0)))</f>
        <v>-</v>
      </c>
      <c r="AS603" s="80" t="str">
        <f>IF(AS420="-","-",AS420*INDEX('3c Mappings'!$C$8:$O$21,MATCH($C603,'3c Mappings'!$B$8:$B$21,0),MATCH($B603,'3c Mappings'!$C$7:$O$7,0)))</f>
        <v>-</v>
      </c>
      <c r="AT603" s="80" t="str">
        <f>IF(AT420="-","-",AT420*INDEX('3c Mappings'!$C$8:$O$21,MATCH($C603,'3c Mappings'!$B$8:$B$21,0),MATCH($B603,'3c Mappings'!$C$7:$O$7,0)))</f>
        <v>-</v>
      </c>
      <c r="AU603" s="80" t="str">
        <f>IF(AU420="-","-",AU420*INDEX('3c Mappings'!$C$8:$O$21,MATCH($C603,'3c Mappings'!$B$8:$B$21,0),MATCH($B603,'3c Mappings'!$C$7:$O$7,0)))</f>
        <v>-</v>
      </c>
      <c r="AV603" s="80" t="str">
        <f>IF(AV420="-","-",AV420*INDEX('3c Mappings'!$C$8:$O$21,MATCH($C603,'3c Mappings'!$B$8:$B$21,0),MATCH($B603,'3c Mappings'!$C$7:$O$7,0)))</f>
        <v>-</v>
      </c>
      <c r="AW603" s="80" t="str">
        <f>IF(AW420="-","-",AW420*INDEX('3c Mappings'!$C$8:$O$21,MATCH($C603,'3c Mappings'!$B$8:$B$21,0),MATCH($B603,'3c Mappings'!$C$7:$O$7,0)))</f>
        <v>-</v>
      </c>
      <c r="AX603" s="80" t="str">
        <f>IF(AX420="-","-",AX420*INDEX('3c Mappings'!$C$8:$O$21,MATCH($C603,'3c Mappings'!$B$8:$B$21,0),MATCH($B603,'3c Mappings'!$C$7:$O$7,0)))</f>
        <v>-</v>
      </c>
      <c r="AY603" s="80" t="str">
        <f>IF(AY420="-","-",AY420*INDEX('3c Mappings'!$C$8:$O$21,MATCH($C603,'3c Mappings'!$B$8:$B$21,0),MATCH($B603,'3c Mappings'!$C$7:$O$7,0)))</f>
        <v>-</v>
      </c>
      <c r="AZ603" s="80" t="str">
        <f>IF(AZ420="-","-",AZ420*INDEX('3c Mappings'!$C$8:$O$21,MATCH($C603,'3c Mappings'!$B$8:$B$21,0),MATCH($B603,'3c Mappings'!$C$7:$O$7,0)))</f>
        <v>-</v>
      </c>
      <c r="BA603" s="80" t="str">
        <f>IF(BA420="-","-",BA420*INDEX('3c Mappings'!$C$8:$O$21,MATCH($C603,'3c Mappings'!$B$8:$B$21,0),MATCH($B603,'3c Mappings'!$C$7:$O$7,0)))</f>
        <v>-</v>
      </c>
      <c r="BB603" s="80" t="str">
        <f>IF(BB420="-","-",BB420*INDEX('3c Mappings'!$C$8:$O$21,MATCH($C603,'3c Mappings'!$B$8:$B$21,0),MATCH($B603,'3c Mappings'!$C$7:$O$7,0)))</f>
        <v>-</v>
      </c>
    </row>
    <row r="604" spans="1:54" s="14" customFormat="1" ht="11.45">
      <c r="A604" s="10"/>
      <c r="B604" s="72" t="s">
        <v>207</v>
      </c>
      <c r="C604" s="150" t="s">
        <v>188</v>
      </c>
      <c r="D604" s="213"/>
      <c r="E604" s="29"/>
      <c r="F604" s="80"/>
      <c r="G604" s="80"/>
      <c r="H604" s="80"/>
      <c r="I604" s="80"/>
      <c r="J604" s="80"/>
      <c r="K604" s="80"/>
      <c r="L604" s="80"/>
      <c r="M604" s="80"/>
      <c r="N604" s="82"/>
      <c r="O604" s="80"/>
      <c r="P604" s="80"/>
      <c r="Q604" s="80"/>
      <c r="R604" s="80"/>
      <c r="S604" s="80"/>
      <c r="T604" s="80"/>
      <c r="U604" s="80"/>
      <c r="V604" s="80">
        <f>IF(V421="-","-",V421*INDEX('3c Mappings'!$C$8:$O$21,MATCH($C604,'3c Mappings'!$B$8:$B$21,0),MATCH($B604,'3c Mappings'!$C$7:$O$7,0)))</f>
        <v>0</v>
      </c>
      <c r="W604" s="80">
        <f>IF(W421="-","-",W421*INDEX('3c Mappings'!$C$8:$O$21,MATCH($C604,'3c Mappings'!$B$8:$B$21,0),MATCH($B604,'3c Mappings'!$C$7:$O$7,0)))</f>
        <v>0</v>
      </c>
      <c r="X604" s="80">
        <f>IF(X421="-","-",X421*INDEX('3c Mappings'!$C$8:$O$21,MATCH($C604,'3c Mappings'!$B$8:$B$21,0),MATCH($B604,'3c Mappings'!$C$7:$O$7,0)))</f>
        <v>0</v>
      </c>
      <c r="Y604" s="80">
        <f>IF(Y421="-","-",Y421*INDEX('3c Mappings'!$C$8:$O$21,MATCH($C604,'3c Mappings'!$B$8:$B$21,0),MATCH($B604,'3c Mappings'!$C$7:$O$7,0)))</f>
        <v>0</v>
      </c>
      <c r="Z604" s="80">
        <f>IF(Z421="-","-",Z421*INDEX('3c Mappings'!$C$8:$O$21,MATCH($C604,'3c Mappings'!$B$8:$B$21,0),MATCH($B604,'3c Mappings'!$C$7:$O$7,0)))</f>
        <v>0</v>
      </c>
      <c r="AA604" s="80">
        <f>IF(AA421="-","-",AA421*INDEX('3c Mappings'!$C$8:$O$21,MATCH($C604,'3c Mappings'!$B$8:$B$21,0),MATCH($B604,'3c Mappings'!$C$7:$O$7,0)))</f>
        <v>0</v>
      </c>
      <c r="AB604" s="80">
        <f>IF(AB421="-","-",AB421*INDEX('3c Mappings'!$C$8:$O$21,MATCH($C604,'3c Mappings'!$B$8:$B$21,0),MATCH($B604,'3c Mappings'!$C$7:$O$7,0)))</f>
        <v>0</v>
      </c>
      <c r="AC604" s="80">
        <f>IF(AC421="-","-",AC421*INDEX('3c Mappings'!$C$8:$O$21,MATCH($C604,'3c Mappings'!$B$8:$B$21,0),MATCH($B604,'3c Mappings'!$C$7:$O$7,0)))</f>
        <v>0</v>
      </c>
      <c r="AD604" s="80">
        <f>IF(AD421="-","-",AD421*INDEX('3c Mappings'!$C$8:$O$21,MATCH($C604,'3c Mappings'!$B$8:$B$21,0),MATCH($B604,'3c Mappings'!$C$7:$O$7,0)))</f>
        <v>0</v>
      </c>
      <c r="AE604" s="80">
        <f>IF(AE421="-","-",AE421*INDEX('3c Mappings'!$C$8:$O$21,MATCH($C604,'3c Mappings'!$B$8:$B$21,0),MATCH($B604,'3c Mappings'!$C$7:$O$7,0)))</f>
        <v>0</v>
      </c>
      <c r="AF604" s="80">
        <f>IF(AF421="-","-",AF421*INDEX('3c Mappings'!$C$8:$O$21,MATCH($C604,'3c Mappings'!$B$8:$B$21,0),MATCH($B604,'3c Mappings'!$C$7:$O$7,0)))</f>
        <v>0</v>
      </c>
      <c r="AG604" s="80">
        <f>IF(AG421="-","-",AG421*INDEX('3c Mappings'!$C$8:$O$21,MATCH($C604,'3c Mappings'!$B$8:$B$21,0),MATCH($B604,'3c Mappings'!$C$7:$O$7,0)))</f>
        <v>0</v>
      </c>
      <c r="AH604" s="80" t="str">
        <f>IF(AH421="-","-",AH421*INDEX('3c Mappings'!$C$8:$O$21,MATCH($C604,'3c Mappings'!$B$8:$B$21,0),MATCH($B604,'3c Mappings'!$C$7:$O$7,0)))</f>
        <v>-</v>
      </c>
      <c r="AI604" s="80" t="str">
        <f>IF(AI421="-","-",AI421*INDEX('3c Mappings'!$C$8:$O$21,MATCH($C604,'3c Mappings'!$B$8:$B$21,0),MATCH($B604,'3c Mappings'!$C$7:$O$7,0)))</f>
        <v>-</v>
      </c>
      <c r="AJ604" s="80" t="str">
        <f>IF(AJ421="-","-",AJ421*INDEX('3c Mappings'!$C$8:$O$21,MATCH($C604,'3c Mappings'!$B$8:$B$21,0),MATCH($B604,'3c Mappings'!$C$7:$O$7,0)))</f>
        <v>-</v>
      </c>
      <c r="AK604" s="80" t="str">
        <f>IF(AK421="-","-",AK421*INDEX('3c Mappings'!$C$8:$O$21,MATCH($C604,'3c Mappings'!$B$8:$B$21,0),MATCH($B604,'3c Mappings'!$C$7:$O$7,0)))</f>
        <v>-</v>
      </c>
      <c r="AL604" s="80" t="str">
        <f>IF(AL421="-","-",AL421*INDEX('3c Mappings'!$C$8:$O$21,MATCH($C604,'3c Mappings'!$B$8:$B$21,0),MATCH($B604,'3c Mappings'!$C$7:$O$7,0)))</f>
        <v>-</v>
      </c>
      <c r="AM604" s="80" t="str">
        <f>IF(AM421="-","-",AM421*INDEX('3c Mappings'!$C$8:$O$21,MATCH($C604,'3c Mappings'!$B$8:$B$21,0),MATCH($B604,'3c Mappings'!$C$7:$O$7,0)))</f>
        <v>-</v>
      </c>
      <c r="AN604" s="80" t="str">
        <f>IF(AN421="-","-",AN421*INDEX('3c Mappings'!$C$8:$O$21,MATCH($C604,'3c Mappings'!$B$8:$B$21,0),MATCH($B604,'3c Mappings'!$C$7:$O$7,0)))</f>
        <v>-</v>
      </c>
      <c r="AO604" s="80" t="str">
        <f>IF(AO421="-","-",AO421*INDEX('3c Mappings'!$C$8:$O$21,MATCH($C604,'3c Mappings'!$B$8:$B$21,0),MATCH($B604,'3c Mappings'!$C$7:$O$7,0)))</f>
        <v>-</v>
      </c>
      <c r="AP604" s="80" t="str">
        <f>IF(AP421="-","-",AP421*INDEX('3c Mappings'!$C$8:$O$21,MATCH($C604,'3c Mappings'!$B$8:$B$21,0),MATCH($B604,'3c Mappings'!$C$7:$O$7,0)))</f>
        <v>-</v>
      </c>
      <c r="AQ604" s="80" t="str">
        <f>IF(AQ421="-","-",AQ421*INDEX('3c Mappings'!$C$8:$O$21,MATCH($C604,'3c Mappings'!$B$8:$B$21,0),MATCH($B604,'3c Mappings'!$C$7:$O$7,0)))</f>
        <v>-</v>
      </c>
      <c r="AR604" s="80" t="str">
        <f>IF(AR421="-","-",AR421*INDEX('3c Mappings'!$C$8:$O$21,MATCH($C604,'3c Mappings'!$B$8:$B$21,0),MATCH($B604,'3c Mappings'!$C$7:$O$7,0)))</f>
        <v>-</v>
      </c>
      <c r="AS604" s="80" t="str">
        <f>IF(AS421="-","-",AS421*INDEX('3c Mappings'!$C$8:$O$21,MATCH($C604,'3c Mappings'!$B$8:$B$21,0),MATCH($B604,'3c Mappings'!$C$7:$O$7,0)))</f>
        <v>-</v>
      </c>
      <c r="AT604" s="80" t="str">
        <f>IF(AT421="-","-",AT421*INDEX('3c Mappings'!$C$8:$O$21,MATCH($C604,'3c Mappings'!$B$8:$B$21,0),MATCH($B604,'3c Mappings'!$C$7:$O$7,0)))</f>
        <v>-</v>
      </c>
      <c r="AU604" s="80" t="str">
        <f>IF(AU421="-","-",AU421*INDEX('3c Mappings'!$C$8:$O$21,MATCH($C604,'3c Mappings'!$B$8:$B$21,0),MATCH($B604,'3c Mappings'!$C$7:$O$7,0)))</f>
        <v>-</v>
      </c>
      <c r="AV604" s="80" t="str">
        <f>IF(AV421="-","-",AV421*INDEX('3c Mappings'!$C$8:$O$21,MATCH($C604,'3c Mappings'!$B$8:$B$21,0),MATCH($B604,'3c Mappings'!$C$7:$O$7,0)))</f>
        <v>-</v>
      </c>
      <c r="AW604" s="80" t="str">
        <f>IF(AW421="-","-",AW421*INDEX('3c Mappings'!$C$8:$O$21,MATCH($C604,'3c Mappings'!$B$8:$B$21,0),MATCH($B604,'3c Mappings'!$C$7:$O$7,0)))</f>
        <v>-</v>
      </c>
      <c r="AX604" s="80" t="str">
        <f>IF(AX421="-","-",AX421*INDEX('3c Mappings'!$C$8:$O$21,MATCH($C604,'3c Mappings'!$B$8:$B$21,0),MATCH($B604,'3c Mappings'!$C$7:$O$7,0)))</f>
        <v>-</v>
      </c>
      <c r="AY604" s="80" t="str">
        <f>IF(AY421="-","-",AY421*INDEX('3c Mappings'!$C$8:$O$21,MATCH($C604,'3c Mappings'!$B$8:$B$21,0),MATCH($B604,'3c Mappings'!$C$7:$O$7,0)))</f>
        <v>-</v>
      </c>
      <c r="AZ604" s="80" t="str">
        <f>IF(AZ421="-","-",AZ421*INDEX('3c Mappings'!$C$8:$O$21,MATCH($C604,'3c Mappings'!$B$8:$B$21,0),MATCH($B604,'3c Mappings'!$C$7:$O$7,0)))</f>
        <v>-</v>
      </c>
      <c r="BA604" s="80" t="str">
        <f>IF(BA421="-","-",BA421*INDEX('3c Mappings'!$C$8:$O$21,MATCH($C604,'3c Mappings'!$B$8:$B$21,0),MATCH($B604,'3c Mappings'!$C$7:$O$7,0)))</f>
        <v>-</v>
      </c>
      <c r="BB604" s="80" t="str">
        <f>IF(BB421="-","-",BB421*INDEX('3c Mappings'!$C$8:$O$21,MATCH($C604,'3c Mappings'!$B$8:$B$21,0),MATCH($B604,'3c Mappings'!$C$7:$O$7,0)))</f>
        <v>-</v>
      </c>
    </row>
    <row r="605" spans="1:54" s="14" customFormat="1" ht="11.45">
      <c r="A605" s="10"/>
      <c r="B605" s="72" t="s">
        <v>208</v>
      </c>
      <c r="C605" s="150" t="s">
        <v>188</v>
      </c>
      <c r="D605" s="213"/>
      <c r="E605" s="29"/>
      <c r="F605" s="80"/>
      <c r="G605" s="80"/>
      <c r="H605" s="80"/>
      <c r="I605" s="80"/>
      <c r="J605" s="80"/>
      <c r="K605" s="80"/>
      <c r="L605" s="80"/>
      <c r="M605" s="80"/>
      <c r="N605" s="82"/>
      <c r="O605" s="80"/>
      <c r="P605" s="80"/>
      <c r="Q605" s="80"/>
      <c r="R605" s="80"/>
      <c r="S605" s="80"/>
      <c r="T605" s="80"/>
      <c r="U605" s="80"/>
      <c r="V605" s="80">
        <f>IF(V422="-","-",V422*INDEX('3c Mappings'!$C$8:$O$21,MATCH($C605,'3c Mappings'!$B$8:$B$21,0),MATCH($B605,'3c Mappings'!$C$7:$O$7,0)))</f>
        <v>12.524867549767045</v>
      </c>
      <c r="W605" s="80">
        <f>IF(W422="-","-",W422*INDEX('3c Mappings'!$C$8:$O$21,MATCH($C605,'3c Mappings'!$B$8:$B$21,0),MATCH($B605,'3c Mappings'!$C$7:$O$7,0)))</f>
        <v>15.536867549767043</v>
      </c>
      <c r="X605" s="80">
        <f>IF(X422="-","-",X422*INDEX('3c Mappings'!$C$8:$O$21,MATCH($C605,'3c Mappings'!$B$8:$B$21,0),MATCH($B605,'3c Mappings'!$C$7:$O$7,0)))</f>
        <v>10.673352903899037</v>
      </c>
      <c r="Y605" s="80">
        <f>IF(Y422="-","-",Y422*INDEX('3c Mappings'!$C$8:$O$21,MATCH($C605,'3c Mappings'!$B$8:$B$21,0),MATCH($B605,'3c Mappings'!$C$7:$O$7,0)))</f>
        <v>10.673352903899037</v>
      </c>
      <c r="Z605" s="80">
        <f>IF(Z422="-","-",Z422*INDEX('3c Mappings'!$C$8:$O$21,MATCH($C605,'3c Mappings'!$B$8:$B$21,0),MATCH($B605,'3c Mappings'!$C$7:$O$7,0)))</f>
        <v>12.953352903899034</v>
      </c>
      <c r="AA605" s="80">
        <f>IF(AA422="-","-",AA422*INDEX('3c Mappings'!$C$8:$O$21,MATCH($C605,'3c Mappings'!$B$8:$B$21,0),MATCH($B605,'3c Mappings'!$C$7:$O$7,0)))</f>
        <v>12.953352903899034</v>
      </c>
      <c r="AB605" s="80">
        <f>IF(AB422="-","-",AB422*INDEX('3c Mappings'!$C$8:$O$21,MATCH($C605,'3c Mappings'!$B$8:$B$21,0),MATCH($B605,'3c Mappings'!$C$7:$O$7,0)))</f>
        <v>11.682191854168718</v>
      </c>
      <c r="AC605" s="80">
        <f>IF(AC422="-","-",AC422*INDEX('3c Mappings'!$C$8:$O$21,MATCH($C605,'3c Mappings'!$B$8:$B$21,0),MATCH($B605,'3c Mappings'!$C$7:$O$7,0)))</f>
        <v>11.682191854168718</v>
      </c>
      <c r="AD605" s="80">
        <f>IF(AD422="-","-",AD422*INDEX('3c Mappings'!$C$8:$O$21,MATCH($C605,'3c Mappings'!$B$8:$B$21,0),MATCH($B605,'3c Mappings'!$C$7:$O$7,0)))</f>
        <v>6.1861918541687189</v>
      </c>
      <c r="AE605" s="80">
        <f>IF(AE422="-","-",AE422*INDEX('3c Mappings'!$C$8:$O$21,MATCH($C605,'3c Mappings'!$B$8:$B$21,0),MATCH($B605,'3c Mappings'!$C$7:$O$7,0)))</f>
        <v>6.1861918541687189</v>
      </c>
      <c r="AF605" s="80">
        <f>IF(AF422="-","-",AF422*INDEX('3c Mappings'!$C$8:$O$21,MATCH($C605,'3c Mappings'!$B$8:$B$21,0),MATCH($B605,'3c Mappings'!$C$7:$O$7,0)))</f>
        <v>11.19207572216138</v>
      </c>
      <c r="AG605" s="80">
        <f>IF(AG422="-","-",AG422*INDEX('3c Mappings'!$C$8:$O$21,MATCH($C605,'3c Mappings'!$B$8:$B$21,0),MATCH($B605,'3c Mappings'!$C$7:$O$7,0)))</f>
        <v>11.19207572216138</v>
      </c>
      <c r="AH605" s="80" t="str">
        <f>IF(AH422="-","-",AH422*INDEX('3c Mappings'!$C$8:$O$21,MATCH($C605,'3c Mappings'!$B$8:$B$21,0),MATCH($B605,'3c Mappings'!$C$7:$O$7,0)))</f>
        <v>-</v>
      </c>
      <c r="AI605" s="80" t="str">
        <f>IF(AI422="-","-",AI422*INDEX('3c Mappings'!$C$8:$O$21,MATCH($C605,'3c Mappings'!$B$8:$B$21,0),MATCH($B605,'3c Mappings'!$C$7:$O$7,0)))</f>
        <v>-</v>
      </c>
      <c r="AJ605" s="80" t="str">
        <f>IF(AJ422="-","-",AJ422*INDEX('3c Mappings'!$C$8:$O$21,MATCH($C605,'3c Mappings'!$B$8:$B$21,0),MATCH($B605,'3c Mappings'!$C$7:$O$7,0)))</f>
        <v>-</v>
      </c>
      <c r="AK605" s="80" t="str">
        <f>IF(AK422="-","-",AK422*INDEX('3c Mappings'!$C$8:$O$21,MATCH($C605,'3c Mappings'!$B$8:$B$21,0),MATCH($B605,'3c Mappings'!$C$7:$O$7,0)))</f>
        <v>-</v>
      </c>
      <c r="AL605" s="80" t="str">
        <f>IF(AL422="-","-",AL422*INDEX('3c Mappings'!$C$8:$O$21,MATCH($C605,'3c Mappings'!$B$8:$B$21,0),MATCH($B605,'3c Mappings'!$C$7:$O$7,0)))</f>
        <v>-</v>
      </c>
      <c r="AM605" s="80" t="str">
        <f>IF(AM422="-","-",AM422*INDEX('3c Mappings'!$C$8:$O$21,MATCH($C605,'3c Mappings'!$B$8:$B$21,0),MATCH($B605,'3c Mappings'!$C$7:$O$7,0)))</f>
        <v>-</v>
      </c>
      <c r="AN605" s="80" t="str">
        <f>IF(AN422="-","-",AN422*INDEX('3c Mappings'!$C$8:$O$21,MATCH($C605,'3c Mappings'!$B$8:$B$21,0),MATCH($B605,'3c Mappings'!$C$7:$O$7,0)))</f>
        <v>-</v>
      </c>
      <c r="AO605" s="80" t="str">
        <f>IF(AO422="-","-",AO422*INDEX('3c Mappings'!$C$8:$O$21,MATCH($C605,'3c Mappings'!$B$8:$B$21,0),MATCH($B605,'3c Mappings'!$C$7:$O$7,0)))</f>
        <v>-</v>
      </c>
      <c r="AP605" s="80" t="str">
        <f>IF(AP422="-","-",AP422*INDEX('3c Mappings'!$C$8:$O$21,MATCH($C605,'3c Mappings'!$B$8:$B$21,0),MATCH($B605,'3c Mappings'!$C$7:$O$7,0)))</f>
        <v>-</v>
      </c>
      <c r="AQ605" s="80" t="str">
        <f>IF(AQ422="-","-",AQ422*INDEX('3c Mappings'!$C$8:$O$21,MATCH($C605,'3c Mappings'!$B$8:$B$21,0),MATCH($B605,'3c Mappings'!$C$7:$O$7,0)))</f>
        <v>-</v>
      </c>
      <c r="AR605" s="80" t="str">
        <f>IF(AR422="-","-",AR422*INDEX('3c Mappings'!$C$8:$O$21,MATCH($C605,'3c Mappings'!$B$8:$B$21,0),MATCH($B605,'3c Mappings'!$C$7:$O$7,0)))</f>
        <v>-</v>
      </c>
      <c r="AS605" s="80" t="str">
        <f>IF(AS422="-","-",AS422*INDEX('3c Mappings'!$C$8:$O$21,MATCH($C605,'3c Mappings'!$B$8:$B$21,0),MATCH($B605,'3c Mappings'!$C$7:$O$7,0)))</f>
        <v>-</v>
      </c>
      <c r="AT605" s="80" t="str">
        <f>IF(AT422="-","-",AT422*INDEX('3c Mappings'!$C$8:$O$21,MATCH($C605,'3c Mappings'!$B$8:$B$21,0),MATCH($B605,'3c Mappings'!$C$7:$O$7,0)))</f>
        <v>-</v>
      </c>
      <c r="AU605" s="80" t="str">
        <f>IF(AU422="-","-",AU422*INDEX('3c Mappings'!$C$8:$O$21,MATCH($C605,'3c Mappings'!$B$8:$B$21,0),MATCH($B605,'3c Mappings'!$C$7:$O$7,0)))</f>
        <v>-</v>
      </c>
      <c r="AV605" s="80" t="str">
        <f>IF(AV422="-","-",AV422*INDEX('3c Mappings'!$C$8:$O$21,MATCH($C605,'3c Mappings'!$B$8:$B$21,0),MATCH($B605,'3c Mappings'!$C$7:$O$7,0)))</f>
        <v>-</v>
      </c>
      <c r="AW605" s="80" t="str">
        <f>IF(AW422="-","-",AW422*INDEX('3c Mappings'!$C$8:$O$21,MATCH($C605,'3c Mappings'!$B$8:$B$21,0),MATCH($B605,'3c Mappings'!$C$7:$O$7,0)))</f>
        <v>-</v>
      </c>
      <c r="AX605" s="80" t="str">
        <f>IF(AX422="-","-",AX422*INDEX('3c Mappings'!$C$8:$O$21,MATCH($C605,'3c Mappings'!$B$8:$B$21,0),MATCH($B605,'3c Mappings'!$C$7:$O$7,0)))</f>
        <v>-</v>
      </c>
      <c r="AY605" s="80" t="str">
        <f>IF(AY422="-","-",AY422*INDEX('3c Mappings'!$C$8:$O$21,MATCH($C605,'3c Mappings'!$B$8:$B$21,0),MATCH($B605,'3c Mappings'!$C$7:$O$7,0)))</f>
        <v>-</v>
      </c>
      <c r="AZ605" s="80" t="str">
        <f>IF(AZ422="-","-",AZ422*INDEX('3c Mappings'!$C$8:$O$21,MATCH($C605,'3c Mappings'!$B$8:$B$21,0),MATCH($B605,'3c Mappings'!$C$7:$O$7,0)))</f>
        <v>-</v>
      </c>
      <c r="BA605" s="80" t="str">
        <f>IF(BA422="-","-",BA422*INDEX('3c Mappings'!$C$8:$O$21,MATCH($C605,'3c Mappings'!$B$8:$B$21,0),MATCH($B605,'3c Mappings'!$C$7:$O$7,0)))</f>
        <v>-</v>
      </c>
      <c r="BB605" s="80" t="str">
        <f>IF(BB422="-","-",BB422*INDEX('3c Mappings'!$C$8:$O$21,MATCH($C605,'3c Mappings'!$B$8:$B$21,0),MATCH($B605,'3c Mappings'!$C$7:$O$7,0)))</f>
        <v>-</v>
      </c>
    </row>
    <row r="606" spans="1:54" s="14" customFormat="1" ht="11.45">
      <c r="A606" s="10"/>
      <c r="B606" s="72" t="s">
        <v>209</v>
      </c>
      <c r="C606" s="150" t="s">
        <v>188</v>
      </c>
      <c r="D606" s="213"/>
      <c r="E606" s="29"/>
      <c r="F606" s="80"/>
      <c r="G606" s="80"/>
      <c r="H606" s="80"/>
      <c r="I606" s="80"/>
      <c r="J606" s="80"/>
      <c r="K606" s="80"/>
      <c r="L606" s="80"/>
      <c r="M606" s="80"/>
      <c r="N606" s="82"/>
      <c r="O606" s="80"/>
      <c r="P606" s="80"/>
      <c r="Q606" s="80"/>
      <c r="R606" s="80"/>
      <c r="S606" s="80"/>
      <c r="T606" s="80"/>
      <c r="U606" s="80"/>
      <c r="V606" s="80">
        <f>IF(V423="-","-",V423*INDEX('3c Mappings'!$C$8:$O$21,MATCH($C606,'3c Mappings'!$B$8:$B$21,0),MATCH($B606,'3c Mappings'!$C$7:$O$7,0)))</f>
        <v>0</v>
      </c>
      <c r="W606" s="80">
        <f>IF(W423="-","-",W423*INDEX('3c Mappings'!$C$8:$O$21,MATCH($C606,'3c Mappings'!$B$8:$B$21,0),MATCH($B606,'3c Mappings'!$C$7:$O$7,0)))</f>
        <v>0</v>
      </c>
      <c r="X606" s="80">
        <f>IF(X423="-","-",X423*INDEX('3c Mappings'!$C$8:$O$21,MATCH($C606,'3c Mappings'!$B$8:$B$21,0),MATCH($B606,'3c Mappings'!$C$7:$O$7,0)))</f>
        <v>0</v>
      </c>
      <c r="Y606" s="80">
        <f>IF(Y423="-","-",Y423*INDEX('3c Mappings'!$C$8:$O$21,MATCH($C606,'3c Mappings'!$B$8:$B$21,0),MATCH($B606,'3c Mappings'!$C$7:$O$7,0)))</f>
        <v>0</v>
      </c>
      <c r="Z606" s="80">
        <f>IF(Z423="-","-",Z423*INDEX('3c Mappings'!$C$8:$O$21,MATCH($C606,'3c Mappings'!$B$8:$B$21,0),MATCH($B606,'3c Mappings'!$C$7:$O$7,0)))</f>
        <v>0</v>
      </c>
      <c r="AA606" s="80">
        <f>IF(AA423="-","-",AA423*INDEX('3c Mappings'!$C$8:$O$21,MATCH($C606,'3c Mappings'!$B$8:$B$21,0),MATCH($B606,'3c Mappings'!$C$7:$O$7,0)))</f>
        <v>0</v>
      </c>
      <c r="AB606" s="80">
        <f>IF(AB423="-","-",AB423*INDEX('3c Mappings'!$C$8:$O$21,MATCH($C606,'3c Mappings'!$B$8:$B$21,0),MATCH($B606,'3c Mappings'!$C$7:$O$7,0)))</f>
        <v>0</v>
      </c>
      <c r="AC606" s="80">
        <f>IF(AC423="-","-",AC423*INDEX('3c Mappings'!$C$8:$O$21,MATCH($C606,'3c Mappings'!$B$8:$B$21,0),MATCH($B606,'3c Mappings'!$C$7:$O$7,0)))</f>
        <v>0</v>
      </c>
      <c r="AD606" s="80">
        <f>IF(AD423="-","-",AD423*INDEX('3c Mappings'!$C$8:$O$21,MATCH($C606,'3c Mappings'!$B$8:$B$21,0),MATCH($B606,'3c Mappings'!$C$7:$O$7,0)))</f>
        <v>0</v>
      </c>
      <c r="AE606" s="80">
        <f>IF(AE423="-","-",AE423*INDEX('3c Mappings'!$C$8:$O$21,MATCH($C606,'3c Mappings'!$B$8:$B$21,0),MATCH($B606,'3c Mappings'!$C$7:$O$7,0)))</f>
        <v>0</v>
      </c>
      <c r="AF606" s="80">
        <f>IF(AF423="-","-",AF423*INDEX('3c Mappings'!$C$8:$O$21,MATCH($C606,'3c Mappings'!$B$8:$B$21,0),MATCH($B606,'3c Mappings'!$C$7:$O$7,0)))</f>
        <v>0</v>
      </c>
      <c r="AG606" s="80">
        <f>IF(AG423="-","-",AG423*INDEX('3c Mappings'!$C$8:$O$21,MATCH($C606,'3c Mappings'!$B$8:$B$21,0),MATCH($B606,'3c Mappings'!$C$7:$O$7,0)))</f>
        <v>0</v>
      </c>
      <c r="AH606" s="80" t="str">
        <f>IF(AH423="-","-",AH423*INDEX('3c Mappings'!$C$8:$O$21,MATCH($C606,'3c Mappings'!$B$8:$B$21,0),MATCH($B606,'3c Mappings'!$C$7:$O$7,0)))</f>
        <v>-</v>
      </c>
      <c r="AI606" s="80" t="str">
        <f>IF(AI423="-","-",AI423*INDEX('3c Mappings'!$C$8:$O$21,MATCH($C606,'3c Mappings'!$B$8:$B$21,0),MATCH($B606,'3c Mappings'!$C$7:$O$7,0)))</f>
        <v>-</v>
      </c>
      <c r="AJ606" s="80" t="str">
        <f>IF(AJ423="-","-",AJ423*INDEX('3c Mappings'!$C$8:$O$21,MATCH($C606,'3c Mappings'!$B$8:$B$21,0),MATCH($B606,'3c Mappings'!$C$7:$O$7,0)))</f>
        <v>-</v>
      </c>
      <c r="AK606" s="80" t="str">
        <f>IF(AK423="-","-",AK423*INDEX('3c Mappings'!$C$8:$O$21,MATCH($C606,'3c Mappings'!$B$8:$B$21,0),MATCH($B606,'3c Mappings'!$C$7:$O$7,0)))</f>
        <v>-</v>
      </c>
      <c r="AL606" s="80" t="str">
        <f>IF(AL423="-","-",AL423*INDEX('3c Mappings'!$C$8:$O$21,MATCH($C606,'3c Mappings'!$B$8:$B$21,0),MATCH($B606,'3c Mappings'!$C$7:$O$7,0)))</f>
        <v>-</v>
      </c>
      <c r="AM606" s="80" t="str">
        <f>IF(AM423="-","-",AM423*INDEX('3c Mappings'!$C$8:$O$21,MATCH($C606,'3c Mappings'!$B$8:$B$21,0),MATCH($B606,'3c Mappings'!$C$7:$O$7,0)))</f>
        <v>-</v>
      </c>
      <c r="AN606" s="80" t="str">
        <f>IF(AN423="-","-",AN423*INDEX('3c Mappings'!$C$8:$O$21,MATCH($C606,'3c Mappings'!$B$8:$B$21,0),MATCH($B606,'3c Mappings'!$C$7:$O$7,0)))</f>
        <v>-</v>
      </c>
      <c r="AO606" s="80" t="str">
        <f>IF(AO423="-","-",AO423*INDEX('3c Mappings'!$C$8:$O$21,MATCH($C606,'3c Mappings'!$B$8:$B$21,0),MATCH($B606,'3c Mappings'!$C$7:$O$7,0)))</f>
        <v>-</v>
      </c>
      <c r="AP606" s="80" t="str">
        <f>IF(AP423="-","-",AP423*INDEX('3c Mappings'!$C$8:$O$21,MATCH($C606,'3c Mappings'!$B$8:$B$21,0),MATCH($B606,'3c Mappings'!$C$7:$O$7,0)))</f>
        <v>-</v>
      </c>
      <c r="AQ606" s="80" t="str">
        <f>IF(AQ423="-","-",AQ423*INDEX('3c Mappings'!$C$8:$O$21,MATCH($C606,'3c Mappings'!$B$8:$B$21,0),MATCH($B606,'3c Mappings'!$C$7:$O$7,0)))</f>
        <v>-</v>
      </c>
      <c r="AR606" s="80" t="str">
        <f>IF(AR423="-","-",AR423*INDEX('3c Mappings'!$C$8:$O$21,MATCH($C606,'3c Mappings'!$B$8:$B$21,0),MATCH($B606,'3c Mappings'!$C$7:$O$7,0)))</f>
        <v>-</v>
      </c>
      <c r="AS606" s="80" t="str">
        <f>IF(AS423="-","-",AS423*INDEX('3c Mappings'!$C$8:$O$21,MATCH($C606,'3c Mappings'!$B$8:$B$21,0),MATCH($B606,'3c Mappings'!$C$7:$O$7,0)))</f>
        <v>-</v>
      </c>
      <c r="AT606" s="80" t="str">
        <f>IF(AT423="-","-",AT423*INDEX('3c Mappings'!$C$8:$O$21,MATCH($C606,'3c Mappings'!$B$8:$B$21,0),MATCH($B606,'3c Mappings'!$C$7:$O$7,0)))</f>
        <v>-</v>
      </c>
      <c r="AU606" s="80" t="str">
        <f>IF(AU423="-","-",AU423*INDEX('3c Mappings'!$C$8:$O$21,MATCH($C606,'3c Mappings'!$B$8:$B$21,0),MATCH($B606,'3c Mappings'!$C$7:$O$7,0)))</f>
        <v>-</v>
      </c>
      <c r="AV606" s="80" t="str">
        <f>IF(AV423="-","-",AV423*INDEX('3c Mappings'!$C$8:$O$21,MATCH($C606,'3c Mappings'!$B$8:$B$21,0),MATCH($B606,'3c Mappings'!$C$7:$O$7,0)))</f>
        <v>-</v>
      </c>
      <c r="AW606" s="80" t="str">
        <f>IF(AW423="-","-",AW423*INDEX('3c Mappings'!$C$8:$O$21,MATCH($C606,'3c Mappings'!$B$8:$B$21,0),MATCH($B606,'3c Mappings'!$C$7:$O$7,0)))</f>
        <v>-</v>
      </c>
      <c r="AX606" s="80" t="str">
        <f>IF(AX423="-","-",AX423*INDEX('3c Mappings'!$C$8:$O$21,MATCH($C606,'3c Mappings'!$B$8:$B$21,0),MATCH($B606,'3c Mappings'!$C$7:$O$7,0)))</f>
        <v>-</v>
      </c>
      <c r="AY606" s="80" t="str">
        <f>IF(AY423="-","-",AY423*INDEX('3c Mappings'!$C$8:$O$21,MATCH($C606,'3c Mappings'!$B$8:$B$21,0),MATCH($B606,'3c Mappings'!$C$7:$O$7,0)))</f>
        <v>-</v>
      </c>
      <c r="AZ606" s="80" t="str">
        <f>IF(AZ423="-","-",AZ423*INDEX('3c Mappings'!$C$8:$O$21,MATCH($C606,'3c Mappings'!$B$8:$B$21,0),MATCH($B606,'3c Mappings'!$C$7:$O$7,0)))</f>
        <v>-</v>
      </c>
      <c r="BA606" s="80" t="str">
        <f>IF(BA423="-","-",BA423*INDEX('3c Mappings'!$C$8:$O$21,MATCH($C606,'3c Mappings'!$B$8:$B$21,0),MATCH($B606,'3c Mappings'!$C$7:$O$7,0)))</f>
        <v>-</v>
      </c>
      <c r="BB606" s="80" t="str">
        <f>IF(BB423="-","-",BB423*INDEX('3c Mappings'!$C$8:$O$21,MATCH($C606,'3c Mappings'!$B$8:$B$21,0),MATCH($B606,'3c Mappings'!$C$7:$O$7,0)))</f>
        <v>-</v>
      </c>
    </row>
    <row r="607" spans="1:54" s="14" customFormat="1" ht="11.45">
      <c r="A607" s="10"/>
      <c r="B607" s="72" t="s">
        <v>210</v>
      </c>
      <c r="C607" s="150" t="s">
        <v>188</v>
      </c>
      <c r="D607" s="213"/>
      <c r="E607" s="29"/>
      <c r="F607" s="80"/>
      <c r="G607" s="80"/>
      <c r="H607" s="80"/>
      <c r="I607" s="80"/>
      <c r="J607" s="80"/>
      <c r="K607" s="80"/>
      <c r="L607" s="80"/>
      <c r="M607" s="80"/>
      <c r="N607" s="82"/>
      <c r="O607" s="80"/>
      <c r="P607" s="80"/>
      <c r="Q607" s="80"/>
      <c r="R607" s="80"/>
      <c r="S607" s="80"/>
      <c r="T607" s="80"/>
      <c r="U607" s="80"/>
      <c r="V607" s="80">
        <f>IF(V424="-","-",V424*INDEX('3c Mappings'!$C$8:$O$21,MATCH($C607,'3c Mappings'!$B$8:$B$21,0),MATCH($B607,'3c Mappings'!$C$7:$O$7,0)))</f>
        <v>0</v>
      </c>
      <c r="W607" s="80">
        <f>IF(W424="-","-",W424*INDEX('3c Mappings'!$C$8:$O$21,MATCH($C607,'3c Mappings'!$B$8:$B$21,0),MATCH($B607,'3c Mappings'!$C$7:$O$7,0)))</f>
        <v>0</v>
      </c>
      <c r="X607" s="80">
        <f>IF(X424="-","-",X424*INDEX('3c Mappings'!$C$8:$O$21,MATCH($C607,'3c Mappings'!$B$8:$B$21,0),MATCH($B607,'3c Mappings'!$C$7:$O$7,0)))</f>
        <v>0</v>
      </c>
      <c r="Y607" s="80">
        <f>IF(Y424="-","-",Y424*INDEX('3c Mappings'!$C$8:$O$21,MATCH($C607,'3c Mappings'!$B$8:$B$21,0),MATCH($B607,'3c Mappings'!$C$7:$O$7,0)))</f>
        <v>0</v>
      </c>
      <c r="Z607" s="80">
        <f>IF(Z424="-","-",Z424*INDEX('3c Mappings'!$C$8:$O$21,MATCH($C607,'3c Mappings'!$B$8:$B$21,0),MATCH($B607,'3c Mappings'!$C$7:$O$7,0)))</f>
        <v>0</v>
      </c>
      <c r="AA607" s="80">
        <f>IF(AA424="-","-",AA424*INDEX('3c Mappings'!$C$8:$O$21,MATCH($C607,'3c Mappings'!$B$8:$B$21,0),MATCH($B607,'3c Mappings'!$C$7:$O$7,0)))</f>
        <v>0</v>
      </c>
      <c r="AB607" s="80">
        <f>IF(AB424="-","-",AB424*INDEX('3c Mappings'!$C$8:$O$21,MATCH($C607,'3c Mappings'!$B$8:$B$21,0),MATCH($B607,'3c Mappings'!$C$7:$O$7,0)))</f>
        <v>0</v>
      </c>
      <c r="AC607" s="80">
        <f>IF(AC424="-","-",AC424*INDEX('3c Mappings'!$C$8:$O$21,MATCH($C607,'3c Mappings'!$B$8:$B$21,0),MATCH($B607,'3c Mappings'!$C$7:$O$7,0)))</f>
        <v>0</v>
      </c>
      <c r="AD607" s="80">
        <f>IF(AD424="-","-",AD424*INDEX('3c Mappings'!$C$8:$O$21,MATCH($C607,'3c Mappings'!$B$8:$B$21,0),MATCH($B607,'3c Mappings'!$C$7:$O$7,0)))</f>
        <v>0</v>
      </c>
      <c r="AE607" s="80">
        <f>IF(AE424="-","-",AE424*INDEX('3c Mappings'!$C$8:$O$21,MATCH($C607,'3c Mappings'!$B$8:$B$21,0),MATCH($B607,'3c Mappings'!$C$7:$O$7,0)))</f>
        <v>0</v>
      </c>
      <c r="AF607" s="80">
        <f>IF(AF424="-","-",AF424*INDEX('3c Mappings'!$C$8:$O$21,MATCH($C607,'3c Mappings'!$B$8:$B$21,0),MATCH($B607,'3c Mappings'!$C$7:$O$7,0)))</f>
        <v>0</v>
      </c>
      <c r="AG607" s="80">
        <f>IF(AG424="-","-",AG424*INDEX('3c Mappings'!$C$8:$O$21,MATCH($C607,'3c Mappings'!$B$8:$B$21,0),MATCH($B607,'3c Mappings'!$C$7:$O$7,0)))</f>
        <v>0</v>
      </c>
      <c r="AH607" s="80" t="str">
        <f>IF(AH424="-","-",AH424*INDEX('3c Mappings'!$C$8:$O$21,MATCH($C607,'3c Mappings'!$B$8:$B$21,0),MATCH($B607,'3c Mappings'!$C$7:$O$7,0)))</f>
        <v>-</v>
      </c>
      <c r="AI607" s="80" t="str">
        <f>IF(AI424="-","-",AI424*INDEX('3c Mappings'!$C$8:$O$21,MATCH($C607,'3c Mappings'!$B$8:$B$21,0),MATCH($B607,'3c Mappings'!$C$7:$O$7,0)))</f>
        <v>-</v>
      </c>
      <c r="AJ607" s="80" t="str">
        <f>IF(AJ424="-","-",AJ424*INDEX('3c Mappings'!$C$8:$O$21,MATCH($C607,'3c Mappings'!$B$8:$B$21,0),MATCH($B607,'3c Mappings'!$C$7:$O$7,0)))</f>
        <v>-</v>
      </c>
      <c r="AK607" s="80" t="str">
        <f>IF(AK424="-","-",AK424*INDEX('3c Mappings'!$C$8:$O$21,MATCH($C607,'3c Mappings'!$B$8:$B$21,0),MATCH($B607,'3c Mappings'!$C$7:$O$7,0)))</f>
        <v>-</v>
      </c>
      <c r="AL607" s="80" t="str">
        <f>IF(AL424="-","-",AL424*INDEX('3c Mappings'!$C$8:$O$21,MATCH($C607,'3c Mappings'!$B$8:$B$21,0),MATCH($B607,'3c Mappings'!$C$7:$O$7,0)))</f>
        <v>-</v>
      </c>
      <c r="AM607" s="80" t="str">
        <f>IF(AM424="-","-",AM424*INDEX('3c Mappings'!$C$8:$O$21,MATCH($C607,'3c Mappings'!$B$8:$B$21,0),MATCH($B607,'3c Mappings'!$C$7:$O$7,0)))</f>
        <v>-</v>
      </c>
      <c r="AN607" s="80" t="str">
        <f>IF(AN424="-","-",AN424*INDEX('3c Mappings'!$C$8:$O$21,MATCH($C607,'3c Mappings'!$B$8:$B$21,0),MATCH($B607,'3c Mappings'!$C$7:$O$7,0)))</f>
        <v>-</v>
      </c>
      <c r="AO607" s="80" t="str">
        <f>IF(AO424="-","-",AO424*INDEX('3c Mappings'!$C$8:$O$21,MATCH($C607,'3c Mappings'!$B$8:$B$21,0),MATCH($B607,'3c Mappings'!$C$7:$O$7,0)))</f>
        <v>-</v>
      </c>
      <c r="AP607" s="80" t="str">
        <f>IF(AP424="-","-",AP424*INDEX('3c Mappings'!$C$8:$O$21,MATCH($C607,'3c Mappings'!$B$8:$B$21,0),MATCH($B607,'3c Mappings'!$C$7:$O$7,0)))</f>
        <v>-</v>
      </c>
      <c r="AQ607" s="80" t="str">
        <f>IF(AQ424="-","-",AQ424*INDEX('3c Mappings'!$C$8:$O$21,MATCH($C607,'3c Mappings'!$B$8:$B$21,0),MATCH($B607,'3c Mappings'!$C$7:$O$7,0)))</f>
        <v>-</v>
      </c>
      <c r="AR607" s="80" t="str">
        <f>IF(AR424="-","-",AR424*INDEX('3c Mappings'!$C$8:$O$21,MATCH($C607,'3c Mappings'!$B$8:$B$21,0),MATCH($B607,'3c Mappings'!$C$7:$O$7,0)))</f>
        <v>-</v>
      </c>
      <c r="AS607" s="80" t="str">
        <f>IF(AS424="-","-",AS424*INDEX('3c Mappings'!$C$8:$O$21,MATCH($C607,'3c Mappings'!$B$8:$B$21,0),MATCH($B607,'3c Mappings'!$C$7:$O$7,0)))</f>
        <v>-</v>
      </c>
      <c r="AT607" s="80" t="str">
        <f>IF(AT424="-","-",AT424*INDEX('3c Mappings'!$C$8:$O$21,MATCH($C607,'3c Mappings'!$B$8:$B$21,0),MATCH($B607,'3c Mappings'!$C$7:$O$7,0)))</f>
        <v>-</v>
      </c>
      <c r="AU607" s="80" t="str">
        <f>IF(AU424="-","-",AU424*INDEX('3c Mappings'!$C$8:$O$21,MATCH($C607,'3c Mappings'!$B$8:$B$21,0),MATCH($B607,'3c Mappings'!$C$7:$O$7,0)))</f>
        <v>-</v>
      </c>
      <c r="AV607" s="80" t="str">
        <f>IF(AV424="-","-",AV424*INDEX('3c Mappings'!$C$8:$O$21,MATCH($C607,'3c Mappings'!$B$8:$B$21,0),MATCH($B607,'3c Mappings'!$C$7:$O$7,0)))</f>
        <v>-</v>
      </c>
      <c r="AW607" s="80" t="str">
        <f>IF(AW424="-","-",AW424*INDEX('3c Mappings'!$C$8:$O$21,MATCH($C607,'3c Mappings'!$B$8:$B$21,0),MATCH($B607,'3c Mappings'!$C$7:$O$7,0)))</f>
        <v>-</v>
      </c>
      <c r="AX607" s="80" t="str">
        <f>IF(AX424="-","-",AX424*INDEX('3c Mappings'!$C$8:$O$21,MATCH($C607,'3c Mappings'!$B$8:$B$21,0),MATCH($B607,'3c Mappings'!$C$7:$O$7,0)))</f>
        <v>-</v>
      </c>
      <c r="AY607" s="80" t="str">
        <f>IF(AY424="-","-",AY424*INDEX('3c Mappings'!$C$8:$O$21,MATCH($C607,'3c Mappings'!$B$8:$B$21,0),MATCH($B607,'3c Mappings'!$C$7:$O$7,0)))</f>
        <v>-</v>
      </c>
      <c r="AZ607" s="80" t="str">
        <f>IF(AZ424="-","-",AZ424*INDEX('3c Mappings'!$C$8:$O$21,MATCH($C607,'3c Mappings'!$B$8:$B$21,0),MATCH($B607,'3c Mappings'!$C$7:$O$7,0)))</f>
        <v>-</v>
      </c>
      <c r="BA607" s="80" t="str">
        <f>IF(BA424="-","-",BA424*INDEX('3c Mappings'!$C$8:$O$21,MATCH($C607,'3c Mappings'!$B$8:$B$21,0),MATCH($B607,'3c Mappings'!$C$7:$O$7,0)))</f>
        <v>-</v>
      </c>
      <c r="BB607" s="80" t="str">
        <f>IF(BB424="-","-",BB424*INDEX('3c Mappings'!$C$8:$O$21,MATCH($C607,'3c Mappings'!$B$8:$B$21,0),MATCH($B607,'3c Mappings'!$C$7:$O$7,0)))</f>
        <v>-</v>
      </c>
    </row>
    <row r="608" spans="1:54" s="14" customFormat="1" ht="11.45">
      <c r="A608" s="10"/>
      <c r="B608" s="72" t="s">
        <v>211</v>
      </c>
      <c r="C608" s="150" t="s">
        <v>188</v>
      </c>
      <c r="D608" s="213"/>
      <c r="E608" s="29"/>
      <c r="F608" s="80"/>
      <c r="G608" s="80"/>
      <c r="H608" s="80"/>
      <c r="I608" s="80"/>
      <c r="J608" s="80"/>
      <c r="K608" s="80"/>
      <c r="L608" s="80"/>
      <c r="M608" s="80"/>
      <c r="N608" s="82"/>
      <c r="O608" s="80"/>
      <c r="P608" s="80"/>
      <c r="Q608" s="80"/>
      <c r="R608" s="80"/>
      <c r="S608" s="80"/>
      <c r="T608" s="80"/>
      <c r="U608" s="80"/>
      <c r="V608" s="80">
        <f>IF(V425="-","-",V425*INDEX('3c Mappings'!$C$8:$O$21,MATCH($C608,'3c Mappings'!$B$8:$B$21,0),MATCH($B608,'3c Mappings'!$C$7:$O$7,0)))</f>
        <v>0</v>
      </c>
      <c r="W608" s="80">
        <f>IF(W425="-","-",W425*INDEX('3c Mappings'!$C$8:$O$21,MATCH($C608,'3c Mappings'!$B$8:$B$21,0),MATCH($B608,'3c Mappings'!$C$7:$O$7,0)))</f>
        <v>0</v>
      </c>
      <c r="X608" s="80">
        <f>IF(X425="-","-",X425*INDEX('3c Mappings'!$C$8:$O$21,MATCH($C608,'3c Mappings'!$B$8:$B$21,0),MATCH($B608,'3c Mappings'!$C$7:$O$7,0)))</f>
        <v>0</v>
      </c>
      <c r="Y608" s="80">
        <f>IF(Y425="-","-",Y425*INDEX('3c Mappings'!$C$8:$O$21,MATCH($C608,'3c Mappings'!$B$8:$B$21,0),MATCH($B608,'3c Mappings'!$C$7:$O$7,0)))</f>
        <v>0</v>
      </c>
      <c r="Z608" s="80">
        <f>IF(Z425="-","-",Z425*INDEX('3c Mappings'!$C$8:$O$21,MATCH($C608,'3c Mappings'!$B$8:$B$21,0),MATCH($B608,'3c Mappings'!$C$7:$O$7,0)))</f>
        <v>0</v>
      </c>
      <c r="AA608" s="80">
        <f>IF(AA425="-","-",AA425*INDEX('3c Mappings'!$C$8:$O$21,MATCH($C608,'3c Mappings'!$B$8:$B$21,0),MATCH($B608,'3c Mappings'!$C$7:$O$7,0)))</f>
        <v>0</v>
      </c>
      <c r="AB608" s="80">
        <f>IF(AB425="-","-",AB425*INDEX('3c Mappings'!$C$8:$O$21,MATCH($C608,'3c Mappings'!$B$8:$B$21,0),MATCH($B608,'3c Mappings'!$C$7:$O$7,0)))</f>
        <v>0</v>
      </c>
      <c r="AC608" s="80">
        <f>IF(AC425="-","-",AC425*INDEX('3c Mappings'!$C$8:$O$21,MATCH($C608,'3c Mappings'!$B$8:$B$21,0),MATCH($B608,'3c Mappings'!$C$7:$O$7,0)))</f>
        <v>0</v>
      </c>
      <c r="AD608" s="80">
        <f>IF(AD425="-","-",AD425*INDEX('3c Mappings'!$C$8:$O$21,MATCH($C608,'3c Mappings'!$B$8:$B$21,0),MATCH($B608,'3c Mappings'!$C$7:$O$7,0)))</f>
        <v>0</v>
      </c>
      <c r="AE608" s="80">
        <f>IF(AE425="-","-",AE425*INDEX('3c Mappings'!$C$8:$O$21,MATCH($C608,'3c Mappings'!$B$8:$B$21,0),MATCH($B608,'3c Mappings'!$C$7:$O$7,0)))</f>
        <v>0</v>
      </c>
      <c r="AF608" s="80">
        <f>IF(AF425="-","-",AF425*INDEX('3c Mappings'!$C$8:$O$21,MATCH($C608,'3c Mappings'!$B$8:$B$21,0),MATCH($B608,'3c Mappings'!$C$7:$O$7,0)))</f>
        <v>0</v>
      </c>
      <c r="AG608" s="80">
        <f>IF(AG425="-","-",AG425*INDEX('3c Mappings'!$C$8:$O$21,MATCH($C608,'3c Mappings'!$B$8:$B$21,0),MATCH($B608,'3c Mappings'!$C$7:$O$7,0)))</f>
        <v>0</v>
      </c>
      <c r="AH608" s="80" t="str">
        <f>IF(AH425="-","-",AH425*INDEX('3c Mappings'!$C$8:$O$21,MATCH($C608,'3c Mappings'!$B$8:$B$21,0),MATCH($B608,'3c Mappings'!$C$7:$O$7,0)))</f>
        <v>-</v>
      </c>
      <c r="AI608" s="80" t="str">
        <f>IF(AI425="-","-",AI425*INDEX('3c Mappings'!$C$8:$O$21,MATCH($C608,'3c Mappings'!$B$8:$B$21,0),MATCH($B608,'3c Mappings'!$C$7:$O$7,0)))</f>
        <v>-</v>
      </c>
      <c r="AJ608" s="80" t="str">
        <f>IF(AJ425="-","-",AJ425*INDEX('3c Mappings'!$C$8:$O$21,MATCH($C608,'3c Mappings'!$B$8:$B$21,0),MATCH($B608,'3c Mappings'!$C$7:$O$7,0)))</f>
        <v>-</v>
      </c>
      <c r="AK608" s="80" t="str">
        <f>IF(AK425="-","-",AK425*INDEX('3c Mappings'!$C$8:$O$21,MATCH($C608,'3c Mappings'!$B$8:$B$21,0),MATCH($B608,'3c Mappings'!$C$7:$O$7,0)))</f>
        <v>-</v>
      </c>
      <c r="AL608" s="80" t="str">
        <f>IF(AL425="-","-",AL425*INDEX('3c Mappings'!$C$8:$O$21,MATCH($C608,'3c Mappings'!$B$8:$B$21,0),MATCH($B608,'3c Mappings'!$C$7:$O$7,0)))</f>
        <v>-</v>
      </c>
      <c r="AM608" s="80" t="str">
        <f>IF(AM425="-","-",AM425*INDEX('3c Mappings'!$C$8:$O$21,MATCH($C608,'3c Mappings'!$B$8:$B$21,0),MATCH($B608,'3c Mappings'!$C$7:$O$7,0)))</f>
        <v>-</v>
      </c>
      <c r="AN608" s="80" t="str">
        <f>IF(AN425="-","-",AN425*INDEX('3c Mappings'!$C$8:$O$21,MATCH($C608,'3c Mappings'!$B$8:$B$21,0),MATCH($B608,'3c Mappings'!$C$7:$O$7,0)))</f>
        <v>-</v>
      </c>
      <c r="AO608" s="80" t="str">
        <f>IF(AO425="-","-",AO425*INDEX('3c Mappings'!$C$8:$O$21,MATCH($C608,'3c Mappings'!$B$8:$B$21,0),MATCH($B608,'3c Mappings'!$C$7:$O$7,0)))</f>
        <v>-</v>
      </c>
      <c r="AP608" s="80" t="str">
        <f>IF(AP425="-","-",AP425*INDEX('3c Mappings'!$C$8:$O$21,MATCH($C608,'3c Mappings'!$B$8:$B$21,0),MATCH($B608,'3c Mappings'!$C$7:$O$7,0)))</f>
        <v>-</v>
      </c>
      <c r="AQ608" s="80" t="str">
        <f>IF(AQ425="-","-",AQ425*INDEX('3c Mappings'!$C$8:$O$21,MATCH($C608,'3c Mappings'!$B$8:$B$21,0),MATCH($B608,'3c Mappings'!$C$7:$O$7,0)))</f>
        <v>-</v>
      </c>
      <c r="AR608" s="80" t="str">
        <f>IF(AR425="-","-",AR425*INDEX('3c Mappings'!$C$8:$O$21,MATCH($C608,'3c Mappings'!$B$8:$B$21,0),MATCH($B608,'3c Mappings'!$C$7:$O$7,0)))</f>
        <v>-</v>
      </c>
      <c r="AS608" s="80" t="str">
        <f>IF(AS425="-","-",AS425*INDEX('3c Mappings'!$C$8:$O$21,MATCH($C608,'3c Mappings'!$B$8:$B$21,0),MATCH($B608,'3c Mappings'!$C$7:$O$7,0)))</f>
        <v>-</v>
      </c>
      <c r="AT608" s="80" t="str">
        <f>IF(AT425="-","-",AT425*INDEX('3c Mappings'!$C$8:$O$21,MATCH($C608,'3c Mappings'!$B$8:$B$21,0),MATCH($B608,'3c Mappings'!$C$7:$O$7,0)))</f>
        <v>-</v>
      </c>
      <c r="AU608" s="80" t="str">
        <f>IF(AU425="-","-",AU425*INDEX('3c Mappings'!$C$8:$O$21,MATCH($C608,'3c Mappings'!$B$8:$B$21,0),MATCH($B608,'3c Mappings'!$C$7:$O$7,0)))</f>
        <v>-</v>
      </c>
      <c r="AV608" s="80" t="str">
        <f>IF(AV425="-","-",AV425*INDEX('3c Mappings'!$C$8:$O$21,MATCH($C608,'3c Mappings'!$B$8:$B$21,0),MATCH($B608,'3c Mappings'!$C$7:$O$7,0)))</f>
        <v>-</v>
      </c>
      <c r="AW608" s="80" t="str">
        <f>IF(AW425="-","-",AW425*INDEX('3c Mappings'!$C$8:$O$21,MATCH($C608,'3c Mappings'!$B$8:$B$21,0),MATCH($B608,'3c Mappings'!$C$7:$O$7,0)))</f>
        <v>-</v>
      </c>
      <c r="AX608" s="80" t="str">
        <f>IF(AX425="-","-",AX425*INDEX('3c Mappings'!$C$8:$O$21,MATCH($C608,'3c Mappings'!$B$8:$B$21,0),MATCH($B608,'3c Mappings'!$C$7:$O$7,0)))</f>
        <v>-</v>
      </c>
      <c r="AY608" s="80" t="str">
        <f>IF(AY425="-","-",AY425*INDEX('3c Mappings'!$C$8:$O$21,MATCH($C608,'3c Mappings'!$B$8:$B$21,0),MATCH($B608,'3c Mappings'!$C$7:$O$7,0)))</f>
        <v>-</v>
      </c>
      <c r="AZ608" s="80" t="str">
        <f>IF(AZ425="-","-",AZ425*INDEX('3c Mappings'!$C$8:$O$21,MATCH($C608,'3c Mappings'!$B$8:$B$21,0),MATCH($B608,'3c Mappings'!$C$7:$O$7,0)))</f>
        <v>-</v>
      </c>
      <c r="BA608" s="80" t="str">
        <f>IF(BA425="-","-",BA425*INDEX('3c Mappings'!$C$8:$O$21,MATCH($C608,'3c Mappings'!$B$8:$B$21,0),MATCH($B608,'3c Mappings'!$C$7:$O$7,0)))</f>
        <v>-</v>
      </c>
      <c r="BB608" s="80" t="str">
        <f>IF(BB425="-","-",BB425*INDEX('3c Mappings'!$C$8:$O$21,MATCH($C608,'3c Mappings'!$B$8:$B$21,0),MATCH($B608,'3c Mappings'!$C$7:$O$7,0)))</f>
        <v>-</v>
      </c>
    </row>
    <row r="609" spans="1:54" s="14" customFormat="1" ht="11.45">
      <c r="A609" s="10"/>
      <c r="B609" s="72" t="s">
        <v>212</v>
      </c>
      <c r="C609" s="150" t="s">
        <v>188</v>
      </c>
      <c r="D609" s="213"/>
      <c r="E609" s="29"/>
      <c r="F609" s="80"/>
      <c r="G609" s="80"/>
      <c r="H609" s="80"/>
      <c r="I609" s="80"/>
      <c r="J609" s="80"/>
      <c r="K609" s="80"/>
      <c r="L609" s="80"/>
      <c r="M609" s="80"/>
      <c r="N609" s="82"/>
      <c r="O609" s="80"/>
      <c r="P609" s="80"/>
      <c r="Q609" s="80"/>
      <c r="R609" s="80"/>
      <c r="S609" s="80"/>
      <c r="T609" s="80"/>
      <c r="U609" s="80"/>
      <c r="V609" s="80">
        <f>IF(V426="-","-",V426*INDEX('3c Mappings'!$C$8:$O$21,MATCH($C609,'3c Mappings'!$B$8:$B$21,0),MATCH($B609,'3c Mappings'!$C$7:$O$7,0)))</f>
        <v>0</v>
      </c>
      <c r="W609" s="80">
        <f>IF(W426="-","-",W426*INDEX('3c Mappings'!$C$8:$O$21,MATCH($C609,'3c Mappings'!$B$8:$B$21,0),MATCH($B609,'3c Mappings'!$C$7:$O$7,0)))</f>
        <v>0</v>
      </c>
      <c r="X609" s="80">
        <f>IF(X426="-","-",X426*INDEX('3c Mappings'!$C$8:$O$21,MATCH($C609,'3c Mappings'!$B$8:$B$21,0),MATCH($B609,'3c Mappings'!$C$7:$O$7,0)))</f>
        <v>0</v>
      </c>
      <c r="Y609" s="80">
        <f>IF(Y426="-","-",Y426*INDEX('3c Mappings'!$C$8:$O$21,MATCH($C609,'3c Mappings'!$B$8:$B$21,0),MATCH($B609,'3c Mappings'!$C$7:$O$7,0)))</f>
        <v>0</v>
      </c>
      <c r="Z609" s="80">
        <f>IF(Z426="-","-",Z426*INDEX('3c Mappings'!$C$8:$O$21,MATCH($C609,'3c Mappings'!$B$8:$B$21,0),MATCH($B609,'3c Mappings'!$C$7:$O$7,0)))</f>
        <v>0</v>
      </c>
      <c r="AA609" s="80">
        <f>IF(AA426="-","-",AA426*INDEX('3c Mappings'!$C$8:$O$21,MATCH($C609,'3c Mappings'!$B$8:$B$21,0),MATCH($B609,'3c Mappings'!$C$7:$O$7,0)))</f>
        <v>0</v>
      </c>
      <c r="AB609" s="80">
        <f>IF(AB426="-","-",AB426*INDEX('3c Mappings'!$C$8:$O$21,MATCH($C609,'3c Mappings'!$B$8:$B$21,0),MATCH($B609,'3c Mappings'!$C$7:$O$7,0)))</f>
        <v>0</v>
      </c>
      <c r="AC609" s="80">
        <f>IF(AC426="-","-",AC426*INDEX('3c Mappings'!$C$8:$O$21,MATCH($C609,'3c Mappings'!$B$8:$B$21,0),MATCH($B609,'3c Mappings'!$C$7:$O$7,0)))</f>
        <v>0</v>
      </c>
      <c r="AD609" s="80">
        <f>IF(AD426="-","-",AD426*INDEX('3c Mappings'!$C$8:$O$21,MATCH($C609,'3c Mappings'!$B$8:$B$21,0),MATCH($B609,'3c Mappings'!$C$7:$O$7,0)))</f>
        <v>0</v>
      </c>
      <c r="AE609" s="80">
        <f>IF(AE426="-","-",AE426*INDEX('3c Mappings'!$C$8:$O$21,MATCH($C609,'3c Mappings'!$B$8:$B$21,0),MATCH($B609,'3c Mappings'!$C$7:$O$7,0)))</f>
        <v>0</v>
      </c>
      <c r="AF609" s="80">
        <f>IF(AF426="-","-",AF426*INDEX('3c Mappings'!$C$8:$O$21,MATCH($C609,'3c Mappings'!$B$8:$B$21,0),MATCH($B609,'3c Mappings'!$C$7:$O$7,0)))</f>
        <v>0</v>
      </c>
      <c r="AG609" s="80">
        <f>IF(AG426="-","-",AG426*INDEX('3c Mappings'!$C$8:$O$21,MATCH($C609,'3c Mappings'!$B$8:$B$21,0),MATCH($B609,'3c Mappings'!$C$7:$O$7,0)))</f>
        <v>0</v>
      </c>
      <c r="AH609" s="80" t="str">
        <f>IF(AH426="-","-",AH426*INDEX('3c Mappings'!$C$8:$O$21,MATCH($C609,'3c Mappings'!$B$8:$B$21,0),MATCH($B609,'3c Mappings'!$C$7:$O$7,0)))</f>
        <v>-</v>
      </c>
      <c r="AI609" s="80" t="str">
        <f>IF(AI426="-","-",AI426*INDEX('3c Mappings'!$C$8:$O$21,MATCH($C609,'3c Mappings'!$B$8:$B$21,0),MATCH($B609,'3c Mappings'!$C$7:$O$7,0)))</f>
        <v>-</v>
      </c>
      <c r="AJ609" s="80" t="str">
        <f>IF(AJ426="-","-",AJ426*INDEX('3c Mappings'!$C$8:$O$21,MATCH($C609,'3c Mappings'!$B$8:$B$21,0),MATCH($B609,'3c Mappings'!$C$7:$O$7,0)))</f>
        <v>-</v>
      </c>
      <c r="AK609" s="80" t="str">
        <f>IF(AK426="-","-",AK426*INDEX('3c Mappings'!$C$8:$O$21,MATCH($C609,'3c Mappings'!$B$8:$B$21,0),MATCH($B609,'3c Mappings'!$C$7:$O$7,0)))</f>
        <v>-</v>
      </c>
      <c r="AL609" s="80" t="str">
        <f>IF(AL426="-","-",AL426*INDEX('3c Mappings'!$C$8:$O$21,MATCH($C609,'3c Mappings'!$B$8:$B$21,0),MATCH($B609,'3c Mappings'!$C$7:$O$7,0)))</f>
        <v>-</v>
      </c>
      <c r="AM609" s="80" t="str">
        <f>IF(AM426="-","-",AM426*INDEX('3c Mappings'!$C$8:$O$21,MATCH($C609,'3c Mappings'!$B$8:$B$21,0),MATCH($B609,'3c Mappings'!$C$7:$O$7,0)))</f>
        <v>-</v>
      </c>
      <c r="AN609" s="80" t="str">
        <f>IF(AN426="-","-",AN426*INDEX('3c Mappings'!$C$8:$O$21,MATCH($C609,'3c Mappings'!$B$8:$B$21,0),MATCH($B609,'3c Mappings'!$C$7:$O$7,0)))</f>
        <v>-</v>
      </c>
      <c r="AO609" s="80" t="str">
        <f>IF(AO426="-","-",AO426*INDEX('3c Mappings'!$C$8:$O$21,MATCH($C609,'3c Mappings'!$B$8:$B$21,0),MATCH($B609,'3c Mappings'!$C$7:$O$7,0)))</f>
        <v>-</v>
      </c>
      <c r="AP609" s="80" t="str">
        <f>IF(AP426="-","-",AP426*INDEX('3c Mappings'!$C$8:$O$21,MATCH($C609,'3c Mappings'!$B$8:$B$21,0),MATCH($B609,'3c Mappings'!$C$7:$O$7,0)))</f>
        <v>-</v>
      </c>
      <c r="AQ609" s="80" t="str">
        <f>IF(AQ426="-","-",AQ426*INDEX('3c Mappings'!$C$8:$O$21,MATCH($C609,'3c Mappings'!$B$8:$B$21,0),MATCH($B609,'3c Mappings'!$C$7:$O$7,0)))</f>
        <v>-</v>
      </c>
      <c r="AR609" s="80" t="str">
        <f>IF(AR426="-","-",AR426*INDEX('3c Mappings'!$C$8:$O$21,MATCH($C609,'3c Mappings'!$B$8:$B$21,0),MATCH($B609,'3c Mappings'!$C$7:$O$7,0)))</f>
        <v>-</v>
      </c>
      <c r="AS609" s="80" t="str">
        <f>IF(AS426="-","-",AS426*INDEX('3c Mappings'!$C$8:$O$21,MATCH($C609,'3c Mappings'!$B$8:$B$21,0),MATCH($B609,'3c Mappings'!$C$7:$O$7,0)))</f>
        <v>-</v>
      </c>
      <c r="AT609" s="80" t="str">
        <f>IF(AT426="-","-",AT426*INDEX('3c Mappings'!$C$8:$O$21,MATCH($C609,'3c Mappings'!$B$8:$B$21,0),MATCH($B609,'3c Mappings'!$C$7:$O$7,0)))</f>
        <v>-</v>
      </c>
      <c r="AU609" s="80" t="str">
        <f>IF(AU426="-","-",AU426*INDEX('3c Mappings'!$C$8:$O$21,MATCH($C609,'3c Mappings'!$B$8:$B$21,0),MATCH($B609,'3c Mappings'!$C$7:$O$7,0)))</f>
        <v>-</v>
      </c>
      <c r="AV609" s="80" t="str">
        <f>IF(AV426="-","-",AV426*INDEX('3c Mappings'!$C$8:$O$21,MATCH($C609,'3c Mappings'!$B$8:$B$21,0),MATCH($B609,'3c Mappings'!$C$7:$O$7,0)))</f>
        <v>-</v>
      </c>
      <c r="AW609" s="80" t="str">
        <f>IF(AW426="-","-",AW426*INDEX('3c Mappings'!$C$8:$O$21,MATCH($C609,'3c Mappings'!$B$8:$B$21,0),MATCH($B609,'3c Mappings'!$C$7:$O$7,0)))</f>
        <v>-</v>
      </c>
      <c r="AX609" s="80" t="str">
        <f>IF(AX426="-","-",AX426*INDEX('3c Mappings'!$C$8:$O$21,MATCH($C609,'3c Mappings'!$B$8:$B$21,0),MATCH($B609,'3c Mappings'!$C$7:$O$7,0)))</f>
        <v>-</v>
      </c>
      <c r="AY609" s="80" t="str">
        <f>IF(AY426="-","-",AY426*INDEX('3c Mappings'!$C$8:$O$21,MATCH($C609,'3c Mappings'!$B$8:$B$21,0),MATCH($B609,'3c Mappings'!$C$7:$O$7,0)))</f>
        <v>-</v>
      </c>
      <c r="AZ609" s="80" t="str">
        <f>IF(AZ426="-","-",AZ426*INDEX('3c Mappings'!$C$8:$O$21,MATCH($C609,'3c Mappings'!$B$8:$B$21,0),MATCH($B609,'3c Mappings'!$C$7:$O$7,0)))</f>
        <v>-</v>
      </c>
      <c r="BA609" s="80" t="str">
        <f>IF(BA426="-","-",BA426*INDEX('3c Mappings'!$C$8:$O$21,MATCH($C609,'3c Mappings'!$B$8:$B$21,0),MATCH($B609,'3c Mappings'!$C$7:$O$7,0)))</f>
        <v>-</v>
      </c>
      <c r="BB609" s="80" t="str">
        <f>IF(BB426="-","-",BB426*INDEX('3c Mappings'!$C$8:$O$21,MATCH($C609,'3c Mappings'!$B$8:$B$21,0),MATCH($B609,'3c Mappings'!$C$7:$O$7,0)))</f>
        <v>-</v>
      </c>
    </row>
    <row r="610" spans="1:54" s="14" customFormat="1" ht="11.45">
      <c r="A610" s="10"/>
      <c r="B610" s="72" t="s">
        <v>213</v>
      </c>
      <c r="C610" s="150" t="s">
        <v>188</v>
      </c>
      <c r="D610" s="213"/>
      <c r="E610" s="29"/>
      <c r="F610" s="80"/>
      <c r="G610" s="80"/>
      <c r="H610" s="80"/>
      <c r="I610" s="80"/>
      <c r="J610" s="80"/>
      <c r="K610" s="80"/>
      <c r="L610" s="80"/>
      <c r="M610" s="80"/>
      <c r="N610" s="82"/>
      <c r="O610" s="80"/>
      <c r="P610" s="80"/>
      <c r="Q610" s="80"/>
      <c r="R610" s="80"/>
      <c r="S610" s="80"/>
      <c r="T610" s="80"/>
      <c r="U610" s="80"/>
      <c r="V610" s="80">
        <f>IF(V427="-","-",V427*INDEX('3c Mappings'!$C$8:$O$21,MATCH($C610,'3c Mappings'!$B$8:$B$21,0),MATCH($B610,'3c Mappings'!$C$7:$O$7,0)))</f>
        <v>0</v>
      </c>
      <c r="W610" s="80">
        <f>IF(W427="-","-",W427*INDEX('3c Mappings'!$C$8:$O$21,MATCH($C610,'3c Mappings'!$B$8:$B$21,0),MATCH($B610,'3c Mappings'!$C$7:$O$7,0)))</f>
        <v>0</v>
      </c>
      <c r="X610" s="80">
        <f>IF(X427="-","-",X427*INDEX('3c Mappings'!$C$8:$O$21,MATCH($C610,'3c Mappings'!$B$8:$B$21,0),MATCH($B610,'3c Mappings'!$C$7:$O$7,0)))</f>
        <v>0</v>
      </c>
      <c r="Y610" s="80">
        <f>IF(Y427="-","-",Y427*INDEX('3c Mappings'!$C$8:$O$21,MATCH($C610,'3c Mappings'!$B$8:$B$21,0),MATCH($B610,'3c Mappings'!$C$7:$O$7,0)))</f>
        <v>0</v>
      </c>
      <c r="Z610" s="80">
        <f>IF(Z427="-","-",Z427*INDEX('3c Mappings'!$C$8:$O$21,MATCH($C610,'3c Mappings'!$B$8:$B$21,0),MATCH($B610,'3c Mappings'!$C$7:$O$7,0)))</f>
        <v>0</v>
      </c>
      <c r="AA610" s="80">
        <f>IF(AA427="-","-",AA427*INDEX('3c Mappings'!$C$8:$O$21,MATCH($C610,'3c Mappings'!$B$8:$B$21,0),MATCH($B610,'3c Mappings'!$C$7:$O$7,0)))</f>
        <v>0</v>
      </c>
      <c r="AB610" s="80">
        <f>IF(AB427="-","-",AB427*INDEX('3c Mappings'!$C$8:$O$21,MATCH($C610,'3c Mappings'!$B$8:$B$21,0),MATCH($B610,'3c Mappings'!$C$7:$O$7,0)))</f>
        <v>0</v>
      </c>
      <c r="AC610" s="80">
        <f>IF(AC427="-","-",AC427*INDEX('3c Mappings'!$C$8:$O$21,MATCH($C610,'3c Mappings'!$B$8:$B$21,0),MATCH($B610,'3c Mappings'!$C$7:$O$7,0)))</f>
        <v>0</v>
      </c>
      <c r="AD610" s="80">
        <f>IF(AD427="-","-",AD427*INDEX('3c Mappings'!$C$8:$O$21,MATCH($C610,'3c Mappings'!$B$8:$B$21,0),MATCH($B610,'3c Mappings'!$C$7:$O$7,0)))</f>
        <v>0</v>
      </c>
      <c r="AE610" s="80">
        <f>IF(AE427="-","-",AE427*INDEX('3c Mappings'!$C$8:$O$21,MATCH($C610,'3c Mappings'!$B$8:$B$21,0),MATCH($B610,'3c Mappings'!$C$7:$O$7,0)))</f>
        <v>0</v>
      </c>
      <c r="AF610" s="80">
        <f>IF(AF427="-","-",AF427*INDEX('3c Mappings'!$C$8:$O$21,MATCH($C610,'3c Mappings'!$B$8:$B$21,0),MATCH($B610,'3c Mappings'!$C$7:$O$7,0)))</f>
        <v>0</v>
      </c>
      <c r="AG610" s="80">
        <f>IF(AG427="-","-",AG427*INDEX('3c Mappings'!$C$8:$O$21,MATCH($C610,'3c Mappings'!$B$8:$B$21,0),MATCH($B610,'3c Mappings'!$C$7:$O$7,0)))</f>
        <v>0</v>
      </c>
      <c r="AH610" s="80" t="str">
        <f>IF(AH427="-","-",AH427*INDEX('3c Mappings'!$C$8:$O$21,MATCH($C610,'3c Mappings'!$B$8:$B$21,0),MATCH($B610,'3c Mappings'!$C$7:$O$7,0)))</f>
        <v>-</v>
      </c>
      <c r="AI610" s="80" t="str">
        <f>IF(AI427="-","-",AI427*INDEX('3c Mappings'!$C$8:$O$21,MATCH($C610,'3c Mappings'!$B$8:$B$21,0),MATCH($B610,'3c Mappings'!$C$7:$O$7,0)))</f>
        <v>-</v>
      </c>
      <c r="AJ610" s="80" t="str">
        <f>IF(AJ427="-","-",AJ427*INDEX('3c Mappings'!$C$8:$O$21,MATCH($C610,'3c Mappings'!$B$8:$B$21,0),MATCH($B610,'3c Mappings'!$C$7:$O$7,0)))</f>
        <v>-</v>
      </c>
      <c r="AK610" s="80" t="str">
        <f>IF(AK427="-","-",AK427*INDEX('3c Mappings'!$C$8:$O$21,MATCH($C610,'3c Mappings'!$B$8:$B$21,0),MATCH($B610,'3c Mappings'!$C$7:$O$7,0)))</f>
        <v>-</v>
      </c>
      <c r="AL610" s="80" t="str">
        <f>IF(AL427="-","-",AL427*INDEX('3c Mappings'!$C$8:$O$21,MATCH($C610,'3c Mappings'!$B$8:$B$21,0),MATCH($B610,'3c Mappings'!$C$7:$O$7,0)))</f>
        <v>-</v>
      </c>
      <c r="AM610" s="80" t="str">
        <f>IF(AM427="-","-",AM427*INDEX('3c Mappings'!$C$8:$O$21,MATCH($C610,'3c Mappings'!$B$8:$B$21,0),MATCH($B610,'3c Mappings'!$C$7:$O$7,0)))</f>
        <v>-</v>
      </c>
      <c r="AN610" s="80" t="str">
        <f>IF(AN427="-","-",AN427*INDEX('3c Mappings'!$C$8:$O$21,MATCH($C610,'3c Mappings'!$B$8:$B$21,0),MATCH($B610,'3c Mappings'!$C$7:$O$7,0)))</f>
        <v>-</v>
      </c>
      <c r="AO610" s="80" t="str">
        <f>IF(AO427="-","-",AO427*INDEX('3c Mappings'!$C$8:$O$21,MATCH($C610,'3c Mappings'!$B$8:$B$21,0),MATCH($B610,'3c Mappings'!$C$7:$O$7,0)))</f>
        <v>-</v>
      </c>
      <c r="AP610" s="80" t="str">
        <f>IF(AP427="-","-",AP427*INDEX('3c Mappings'!$C$8:$O$21,MATCH($C610,'3c Mappings'!$B$8:$B$21,0),MATCH($B610,'3c Mappings'!$C$7:$O$7,0)))</f>
        <v>-</v>
      </c>
      <c r="AQ610" s="80" t="str">
        <f>IF(AQ427="-","-",AQ427*INDEX('3c Mappings'!$C$8:$O$21,MATCH($C610,'3c Mappings'!$B$8:$B$21,0),MATCH($B610,'3c Mappings'!$C$7:$O$7,0)))</f>
        <v>-</v>
      </c>
      <c r="AR610" s="80" t="str">
        <f>IF(AR427="-","-",AR427*INDEX('3c Mappings'!$C$8:$O$21,MATCH($C610,'3c Mappings'!$B$8:$B$21,0),MATCH($B610,'3c Mappings'!$C$7:$O$7,0)))</f>
        <v>-</v>
      </c>
      <c r="AS610" s="80" t="str">
        <f>IF(AS427="-","-",AS427*INDEX('3c Mappings'!$C$8:$O$21,MATCH($C610,'3c Mappings'!$B$8:$B$21,0),MATCH($B610,'3c Mappings'!$C$7:$O$7,0)))</f>
        <v>-</v>
      </c>
      <c r="AT610" s="80" t="str">
        <f>IF(AT427="-","-",AT427*INDEX('3c Mappings'!$C$8:$O$21,MATCH($C610,'3c Mappings'!$B$8:$B$21,0),MATCH($B610,'3c Mappings'!$C$7:$O$7,0)))</f>
        <v>-</v>
      </c>
      <c r="AU610" s="80" t="str">
        <f>IF(AU427="-","-",AU427*INDEX('3c Mappings'!$C$8:$O$21,MATCH($C610,'3c Mappings'!$B$8:$B$21,0),MATCH($B610,'3c Mappings'!$C$7:$O$7,0)))</f>
        <v>-</v>
      </c>
      <c r="AV610" s="80" t="str">
        <f>IF(AV427="-","-",AV427*INDEX('3c Mappings'!$C$8:$O$21,MATCH($C610,'3c Mappings'!$B$8:$B$21,0),MATCH($B610,'3c Mappings'!$C$7:$O$7,0)))</f>
        <v>-</v>
      </c>
      <c r="AW610" s="80" t="str">
        <f>IF(AW427="-","-",AW427*INDEX('3c Mappings'!$C$8:$O$21,MATCH($C610,'3c Mappings'!$B$8:$B$21,0),MATCH($B610,'3c Mappings'!$C$7:$O$7,0)))</f>
        <v>-</v>
      </c>
      <c r="AX610" s="80" t="str">
        <f>IF(AX427="-","-",AX427*INDEX('3c Mappings'!$C$8:$O$21,MATCH($C610,'3c Mappings'!$B$8:$B$21,0),MATCH($B610,'3c Mappings'!$C$7:$O$7,0)))</f>
        <v>-</v>
      </c>
      <c r="AY610" s="80" t="str">
        <f>IF(AY427="-","-",AY427*INDEX('3c Mappings'!$C$8:$O$21,MATCH($C610,'3c Mappings'!$B$8:$B$21,0),MATCH($B610,'3c Mappings'!$C$7:$O$7,0)))</f>
        <v>-</v>
      </c>
      <c r="AZ610" s="80" t="str">
        <f>IF(AZ427="-","-",AZ427*INDEX('3c Mappings'!$C$8:$O$21,MATCH($C610,'3c Mappings'!$B$8:$B$21,0),MATCH($B610,'3c Mappings'!$C$7:$O$7,0)))</f>
        <v>-</v>
      </c>
      <c r="BA610" s="80" t="str">
        <f>IF(BA427="-","-",BA427*INDEX('3c Mappings'!$C$8:$O$21,MATCH($C610,'3c Mappings'!$B$8:$B$21,0),MATCH($B610,'3c Mappings'!$C$7:$O$7,0)))</f>
        <v>-</v>
      </c>
      <c r="BB610" s="80" t="str">
        <f>IF(BB427="-","-",BB427*INDEX('3c Mappings'!$C$8:$O$21,MATCH($C610,'3c Mappings'!$B$8:$B$21,0),MATCH($B610,'3c Mappings'!$C$7:$O$7,0)))</f>
        <v>-</v>
      </c>
    </row>
    <row r="611" spans="1:54" s="14" customFormat="1" ht="11.45">
      <c r="A611" s="10"/>
      <c r="B611" s="72" t="s">
        <v>214</v>
      </c>
      <c r="C611" s="150" t="s">
        <v>188</v>
      </c>
      <c r="D611" s="213"/>
      <c r="E611" s="29"/>
      <c r="F611" s="80"/>
      <c r="G611" s="80"/>
      <c r="H611" s="80"/>
      <c r="I611" s="80"/>
      <c r="J611" s="80"/>
      <c r="K611" s="80"/>
      <c r="L611" s="80"/>
      <c r="M611" s="80"/>
      <c r="N611" s="82"/>
      <c r="O611" s="80"/>
      <c r="P611" s="80"/>
      <c r="Q611" s="80"/>
      <c r="R611" s="80"/>
      <c r="S611" s="80"/>
      <c r="T611" s="80"/>
      <c r="U611" s="80"/>
      <c r="V611" s="80">
        <f>IF(V428="-","-",V428*INDEX('3c Mappings'!$C$8:$O$21,MATCH($C611,'3c Mappings'!$B$8:$B$21,0),MATCH($B611,'3c Mappings'!$C$7:$O$7,0)))</f>
        <v>0</v>
      </c>
      <c r="W611" s="80">
        <f>IF(W428="-","-",W428*INDEX('3c Mappings'!$C$8:$O$21,MATCH($C611,'3c Mappings'!$B$8:$B$21,0),MATCH($B611,'3c Mappings'!$C$7:$O$7,0)))</f>
        <v>0</v>
      </c>
      <c r="X611" s="80">
        <f>IF(X428="-","-",X428*INDEX('3c Mappings'!$C$8:$O$21,MATCH($C611,'3c Mappings'!$B$8:$B$21,0),MATCH($B611,'3c Mappings'!$C$7:$O$7,0)))</f>
        <v>0</v>
      </c>
      <c r="Y611" s="80">
        <f>IF(Y428="-","-",Y428*INDEX('3c Mappings'!$C$8:$O$21,MATCH($C611,'3c Mappings'!$B$8:$B$21,0),MATCH($B611,'3c Mappings'!$C$7:$O$7,0)))</f>
        <v>0</v>
      </c>
      <c r="Z611" s="80">
        <f>IF(Z428="-","-",Z428*INDEX('3c Mappings'!$C$8:$O$21,MATCH($C611,'3c Mappings'!$B$8:$B$21,0),MATCH($B611,'3c Mappings'!$C$7:$O$7,0)))</f>
        <v>0</v>
      </c>
      <c r="AA611" s="80">
        <f>IF(AA428="-","-",AA428*INDEX('3c Mappings'!$C$8:$O$21,MATCH($C611,'3c Mappings'!$B$8:$B$21,0),MATCH($B611,'3c Mappings'!$C$7:$O$7,0)))</f>
        <v>0</v>
      </c>
      <c r="AB611" s="80">
        <f>IF(AB428="-","-",AB428*INDEX('3c Mappings'!$C$8:$O$21,MATCH($C611,'3c Mappings'!$B$8:$B$21,0),MATCH($B611,'3c Mappings'!$C$7:$O$7,0)))</f>
        <v>0</v>
      </c>
      <c r="AC611" s="80">
        <f>IF(AC428="-","-",AC428*INDEX('3c Mappings'!$C$8:$O$21,MATCH($C611,'3c Mappings'!$B$8:$B$21,0),MATCH($B611,'3c Mappings'!$C$7:$O$7,0)))</f>
        <v>0</v>
      </c>
      <c r="AD611" s="80">
        <f>IF(AD428="-","-",AD428*INDEX('3c Mappings'!$C$8:$O$21,MATCH($C611,'3c Mappings'!$B$8:$B$21,0),MATCH($B611,'3c Mappings'!$C$7:$O$7,0)))</f>
        <v>0</v>
      </c>
      <c r="AE611" s="80">
        <f>IF(AE428="-","-",AE428*INDEX('3c Mappings'!$C$8:$O$21,MATCH($C611,'3c Mappings'!$B$8:$B$21,0),MATCH($B611,'3c Mappings'!$C$7:$O$7,0)))</f>
        <v>0</v>
      </c>
      <c r="AF611" s="80">
        <f>IF(AF428="-","-",AF428*INDEX('3c Mappings'!$C$8:$O$21,MATCH($C611,'3c Mappings'!$B$8:$B$21,0),MATCH($B611,'3c Mappings'!$C$7:$O$7,0)))</f>
        <v>0</v>
      </c>
      <c r="AG611" s="80">
        <f>IF(AG428="-","-",AG428*INDEX('3c Mappings'!$C$8:$O$21,MATCH($C611,'3c Mappings'!$B$8:$B$21,0),MATCH($B611,'3c Mappings'!$C$7:$O$7,0)))</f>
        <v>0</v>
      </c>
      <c r="AH611" s="80" t="str">
        <f>IF(AH428="-","-",AH428*INDEX('3c Mappings'!$C$8:$O$21,MATCH($C611,'3c Mappings'!$B$8:$B$21,0),MATCH($B611,'3c Mappings'!$C$7:$O$7,0)))</f>
        <v>-</v>
      </c>
      <c r="AI611" s="80" t="str">
        <f>IF(AI428="-","-",AI428*INDEX('3c Mappings'!$C$8:$O$21,MATCH($C611,'3c Mappings'!$B$8:$B$21,0),MATCH($B611,'3c Mappings'!$C$7:$O$7,0)))</f>
        <v>-</v>
      </c>
      <c r="AJ611" s="80" t="str">
        <f>IF(AJ428="-","-",AJ428*INDEX('3c Mappings'!$C$8:$O$21,MATCH($C611,'3c Mappings'!$B$8:$B$21,0),MATCH($B611,'3c Mappings'!$C$7:$O$7,0)))</f>
        <v>-</v>
      </c>
      <c r="AK611" s="80" t="str">
        <f>IF(AK428="-","-",AK428*INDEX('3c Mappings'!$C$8:$O$21,MATCH($C611,'3c Mappings'!$B$8:$B$21,0),MATCH($B611,'3c Mappings'!$C$7:$O$7,0)))</f>
        <v>-</v>
      </c>
      <c r="AL611" s="80" t="str">
        <f>IF(AL428="-","-",AL428*INDEX('3c Mappings'!$C$8:$O$21,MATCH($C611,'3c Mappings'!$B$8:$B$21,0),MATCH($B611,'3c Mappings'!$C$7:$O$7,0)))</f>
        <v>-</v>
      </c>
      <c r="AM611" s="80" t="str">
        <f>IF(AM428="-","-",AM428*INDEX('3c Mappings'!$C$8:$O$21,MATCH($C611,'3c Mappings'!$B$8:$B$21,0),MATCH($B611,'3c Mappings'!$C$7:$O$7,0)))</f>
        <v>-</v>
      </c>
      <c r="AN611" s="80" t="str">
        <f>IF(AN428="-","-",AN428*INDEX('3c Mappings'!$C$8:$O$21,MATCH($C611,'3c Mappings'!$B$8:$B$21,0),MATCH($B611,'3c Mappings'!$C$7:$O$7,0)))</f>
        <v>-</v>
      </c>
      <c r="AO611" s="80" t="str">
        <f>IF(AO428="-","-",AO428*INDEX('3c Mappings'!$C$8:$O$21,MATCH($C611,'3c Mappings'!$B$8:$B$21,0),MATCH($B611,'3c Mappings'!$C$7:$O$7,0)))</f>
        <v>-</v>
      </c>
      <c r="AP611" s="80" t="str">
        <f>IF(AP428="-","-",AP428*INDEX('3c Mappings'!$C$8:$O$21,MATCH($C611,'3c Mappings'!$B$8:$B$21,0),MATCH($B611,'3c Mappings'!$C$7:$O$7,0)))</f>
        <v>-</v>
      </c>
      <c r="AQ611" s="80" t="str">
        <f>IF(AQ428="-","-",AQ428*INDEX('3c Mappings'!$C$8:$O$21,MATCH($C611,'3c Mappings'!$B$8:$B$21,0),MATCH($B611,'3c Mappings'!$C$7:$O$7,0)))</f>
        <v>-</v>
      </c>
      <c r="AR611" s="80" t="str">
        <f>IF(AR428="-","-",AR428*INDEX('3c Mappings'!$C$8:$O$21,MATCH($C611,'3c Mappings'!$B$8:$B$21,0),MATCH($B611,'3c Mappings'!$C$7:$O$7,0)))</f>
        <v>-</v>
      </c>
      <c r="AS611" s="80" t="str">
        <f>IF(AS428="-","-",AS428*INDEX('3c Mappings'!$C$8:$O$21,MATCH($C611,'3c Mappings'!$B$8:$B$21,0),MATCH($B611,'3c Mappings'!$C$7:$O$7,0)))</f>
        <v>-</v>
      </c>
      <c r="AT611" s="80" t="str">
        <f>IF(AT428="-","-",AT428*INDEX('3c Mappings'!$C$8:$O$21,MATCH($C611,'3c Mappings'!$B$8:$B$21,0),MATCH($B611,'3c Mappings'!$C$7:$O$7,0)))</f>
        <v>-</v>
      </c>
      <c r="AU611" s="80" t="str">
        <f>IF(AU428="-","-",AU428*INDEX('3c Mappings'!$C$8:$O$21,MATCH($C611,'3c Mappings'!$B$8:$B$21,0),MATCH($B611,'3c Mappings'!$C$7:$O$7,0)))</f>
        <v>-</v>
      </c>
      <c r="AV611" s="80" t="str">
        <f>IF(AV428="-","-",AV428*INDEX('3c Mappings'!$C$8:$O$21,MATCH($C611,'3c Mappings'!$B$8:$B$21,0),MATCH($B611,'3c Mappings'!$C$7:$O$7,0)))</f>
        <v>-</v>
      </c>
      <c r="AW611" s="80" t="str">
        <f>IF(AW428="-","-",AW428*INDEX('3c Mappings'!$C$8:$O$21,MATCH($C611,'3c Mappings'!$B$8:$B$21,0),MATCH($B611,'3c Mappings'!$C$7:$O$7,0)))</f>
        <v>-</v>
      </c>
      <c r="AX611" s="80" t="str">
        <f>IF(AX428="-","-",AX428*INDEX('3c Mappings'!$C$8:$O$21,MATCH($C611,'3c Mappings'!$B$8:$B$21,0),MATCH($B611,'3c Mappings'!$C$7:$O$7,0)))</f>
        <v>-</v>
      </c>
      <c r="AY611" s="80" t="str">
        <f>IF(AY428="-","-",AY428*INDEX('3c Mappings'!$C$8:$O$21,MATCH($C611,'3c Mappings'!$B$8:$B$21,0),MATCH($B611,'3c Mappings'!$C$7:$O$7,0)))</f>
        <v>-</v>
      </c>
      <c r="AZ611" s="80" t="str">
        <f>IF(AZ428="-","-",AZ428*INDEX('3c Mappings'!$C$8:$O$21,MATCH($C611,'3c Mappings'!$B$8:$B$21,0),MATCH($B611,'3c Mappings'!$C$7:$O$7,0)))</f>
        <v>-</v>
      </c>
      <c r="BA611" s="80" t="str">
        <f>IF(BA428="-","-",BA428*INDEX('3c Mappings'!$C$8:$O$21,MATCH($C611,'3c Mappings'!$B$8:$B$21,0),MATCH($B611,'3c Mappings'!$C$7:$O$7,0)))</f>
        <v>-</v>
      </c>
      <c r="BB611" s="80" t="str">
        <f>IF(BB428="-","-",BB428*INDEX('3c Mappings'!$C$8:$O$21,MATCH($C611,'3c Mappings'!$B$8:$B$21,0),MATCH($B611,'3c Mappings'!$C$7:$O$7,0)))</f>
        <v>-</v>
      </c>
    </row>
    <row r="612" spans="1:54" s="14" customFormat="1" ht="11.45">
      <c r="A612" s="10"/>
      <c r="B612" s="71" t="s">
        <v>216</v>
      </c>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row>
    <row r="613" spans="1:54" s="14" customFormat="1" ht="12.6" customHeight="1">
      <c r="A613" s="10"/>
      <c r="B613" s="72" t="s">
        <v>202</v>
      </c>
      <c r="C613" s="202" t="s">
        <v>50</v>
      </c>
      <c r="D613" s="213"/>
      <c r="E613" s="29"/>
      <c r="F613" s="80"/>
      <c r="G613" s="80"/>
      <c r="H613" s="80"/>
      <c r="I613" s="80"/>
      <c r="J613" s="80"/>
      <c r="K613" s="80"/>
      <c r="L613" s="80"/>
      <c r="M613" s="80"/>
      <c r="N613" s="82"/>
      <c r="O613" s="80"/>
      <c r="P613" s="80"/>
      <c r="Q613" s="80"/>
      <c r="R613" s="80"/>
      <c r="S613" s="80"/>
      <c r="T613" s="80"/>
      <c r="U613" s="80"/>
      <c r="V613" s="80">
        <f>IF('2d Gas distribution'!W142="-","-",'2d Gas distribution'!W142)</f>
        <v>139.64838323353294</v>
      </c>
      <c r="W613" s="80">
        <f>IF('2d Gas distribution'!X142="-","-",'2d Gas distribution'!X142)</f>
        <v>131.24119760479041</v>
      </c>
      <c r="X613" s="80">
        <f>IF('2d Gas distribution'!Y142="-","-",'2d Gas distribution'!Y142)</f>
        <v>135.28851533742332</v>
      </c>
      <c r="Y613" s="80">
        <f>IF('2d Gas distribution'!Z142="-","-",'2d Gas distribution'!Z142)</f>
        <v>135.28851533742332</v>
      </c>
      <c r="Z613" s="80">
        <f>IF('2d Gas distribution'!AA142="-","-",'2d Gas distribution'!AA142)</f>
        <v>135.28851533742332</v>
      </c>
      <c r="AA613" s="80">
        <f>IF('2d Gas distribution'!AB142="-","-",'2d Gas distribution'!AB142)</f>
        <v>135.28851533742332</v>
      </c>
      <c r="AB613" s="80">
        <f>IF('2d Gas distribution'!AC142="-","-",'2d Gas distribution'!AC142)</f>
        <v>137.07283018867923</v>
      </c>
      <c r="AC613" s="80">
        <f>IF('2d Gas distribution'!AD142="-","-",'2d Gas distribution'!AD142)</f>
        <v>137.07283018867923</v>
      </c>
      <c r="AD613" s="80">
        <f>IF('2d Gas distribution'!AE142="-","-",'2d Gas distribution'!AE142)</f>
        <v>137.07283018867923</v>
      </c>
      <c r="AE613" s="80">
        <f>IF('2d Gas distribution'!AF142="-","-",'2d Gas distribution'!AF142)</f>
        <v>137.07283018867923</v>
      </c>
      <c r="AF613" s="80">
        <f>IF('2d Gas distribution'!AG142="-","-",'2d Gas distribution'!AG142)</f>
        <v>149.66423529411765</v>
      </c>
      <c r="AG613" s="80">
        <f>IF('2d Gas distribution'!AH142="-","-",'2d Gas distribution'!AH142)</f>
        <v>149.66423529411765</v>
      </c>
      <c r="AH613" s="80" t="str">
        <f>IF('2d Gas distribution'!AI142="-","-",'2d Gas distribution'!AI142)</f>
        <v>-</v>
      </c>
      <c r="AI613" s="80" t="str">
        <f>IF('2d Gas distribution'!AJ142="-","-",'2d Gas distribution'!AJ142)</f>
        <v>-</v>
      </c>
      <c r="AJ613" s="80" t="str">
        <f>IF('2d Gas distribution'!AK142="-","-",'2d Gas distribution'!AK142)</f>
        <v>-</v>
      </c>
      <c r="AK613" s="80" t="str">
        <f>IF('2d Gas distribution'!AL142="-","-",'2d Gas distribution'!AL142)</f>
        <v>-</v>
      </c>
      <c r="AL613" s="80" t="str">
        <f>IF('2d Gas distribution'!AM142="-","-",'2d Gas distribution'!AM142)</f>
        <v>-</v>
      </c>
      <c r="AM613" s="80" t="str">
        <f>IF('2d Gas distribution'!AN142="-","-",'2d Gas distribution'!AN142)</f>
        <v>-</v>
      </c>
      <c r="AN613" s="80" t="str">
        <f>IF('2d Gas distribution'!AO142="-","-",'2d Gas distribution'!AO142)</f>
        <v>-</v>
      </c>
      <c r="AO613" s="80" t="str">
        <f>IF('2d Gas distribution'!AP142="-","-",'2d Gas distribution'!AP142)</f>
        <v>-</v>
      </c>
      <c r="AP613" s="80" t="str">
        <f>IF('2d Gas distribution'!AQ142="-","-",'2d Gas distribution'!AQ142)</f>
        <v>-</v>
      </c>
      <c r="AQ613" s="80" t="str">
        <f>IF('2d Gas distribution'!AR142="-","-",'2d Gas distribution'!AR142)</f>
        <v>-</v>
      </c>
      <c r="AR613" s="80" t="str">
        <f>IF('2d Gas distribution'!AS142="-","-",'2d Gas distribution'!AS142)</f>
        <v>-</v>
      </c>
      <c r="AS613" s="80" t="str">
        <f>IF('2d Gas distribution'!AT142="-","-",'2d Gas distribution'!AT142)</f>
        <v>-</v>
      </c>
      <c r="AT613" s="80" t="str">
        <f>IF('2d Gas distribution'!AU142="-","-",'2d Gas distribution'!AU142)</f>
        <v>-</v>
      </c>
      <c r="AU613" s="80" t="str">
        <f>IF('2d Gas distribution'!AV142="-","-",'2d Gas distribution'!AV142)</f>
        <v>-</v>
      </c>
      <c r="AV613" s="80" t="str">
        <f>IF('2d Gas distribution'!AW142="-","-",'2d Gas distribution'!AW142)</f>
        <v>-</v>
      </c>
      <c r="AW613" s="80" t="str">
        <f>IF('2d Gas distribution'!AX142="-","-",'2d Gas distribution'!AX142)</f>
        <v>-</v>
      </c>
      <c r="AX613" s="80" t="str">
        <f>IF('2d Gas distribution'!AY142="-","-",'2d Gas distribution'!AY142)</f>
        <v>-</v>
      </c>
      <c r="AY613" s="80" t="str">
        <f>IF('2d Gas distribution'!AZ142="-","-",'2d Gas distribution'!AZ142)</f>
        <v>-</v>
      </c>
      <c r="AZ613" s="80" t="str">
        <f>IF('2d Gas distribution'!BA142="-","-",'2d Gas distribution'!BA142)</f>
        <v>-</v>
      </c>
      <c r="BA613" s="80" t="str">
        <f>IF('2d Gas distribution'!BB142="-","-",'2d Gas distribution'!BB142)</f>
        <v>-</v>
      </c>
      <c r="BB613" s="80" t="str">
        <f>IF('2d Gas distribution'!BC142="-","-",'2d Gas distribution'!BC142)</f>
        <v>-</v>
      </c>
    </row>
    <row r="614" spans="1:54" s="14" customFormat="1" ht="11.45">
      <c r="A614" s="10"/>
      <c r="B614" s="72" t="s">
        <v>203</v>
      </c>
      <c r="C614" s="203"/>
      <c r="D614" s="213"/>
      <c r="E614" s="29"/>
      <c r="F614" s="80"/>
      <c r="G614" s="80"/>
      <c r="H614" s="80"/>
      <c r="I614" s="80"/>
      <c r="J614" s="80"/>
      <c r="K614" s="80"/>
      <c r="L614" s="80"/>
      <c r="M614" s="80"/>
      <c r="N614" s="82"/>
      <c r="O614" s="80"/>
      <c r="P614" s="80"/>
      <c r="Q614" s="80"/>
      <c r="R614" s="80"/>
      <c r="S614" s="80"/>
      <c r="T614" s="80"/>
      <c r="U614" s="80"/>
      <c r="V614" s="80">
        <f>IF('2d Gas distribution'!W143="-","-",'2d Gas distribution'!W143)</f>
        <v>136.47157894736841</v>
      </c>
      <c r="W614" s="80">
        <f>IF('2d Gas distribution'!X143="-","-",'2d Gas distribution'!X143)</f>
        <v>128.26105263157893</v>
      </c>
      <c r="X614" s="80">
        <f>IF('2d Gas distribution'!Y143="-","-",'2d Gas distribution'!Y143)</f>
        <v>132.15240718562873</v>
      </c>
      <c r="Y614" s="80">
        <f>IF('2d Gas distribution'!Z143="-","-",'2d Gas distribution'!Z143)</f>
        <v>132.15240718562873</v>
      </c>
      <c r="Z614" s="80">
        <f>IF('2d Gas distribution'!AA143="-","-",'2d Gas distribution'!AA143)</f>
        <v>132.15240718562873</v>
      </c>
      <c r="AA614" s="80">
        <f>IF('2d Gas distribution'!AB143="-","-",'2d Gas distribution'!AB143)</f>
        <v>132.15240718562873</v>
      </c>
      <c r="AB614" s="80">
        <f>IF('2d Gas distribution'!AC143="-","-",'2d Gas distribution'!AC143)</f>
        <v>134.22</v>
      </c>
      <c r="AC614" s="80">
        <f>IF('2d Gas distribution'!AD143="-","-",'2d Gas distribution'!AD143)</f>
        <v>134.22</v>
      </c>
      <c r="AD614" s="80">
        <f>IF('2d Gas distribution'!AE143="-","-",'2d Gas distribution'!AE143)</f>
        <v>134.22</v>
      </c>
      <c r="AE614" s="80">
        <f>IF('2d Gas distribution'!AF143="-","-",'2d Gas distribution'!AF143)</f>
        <v>134.22</v>
      </c>
      <c r="AF614" s="80">
        <f>IF('2d Gas distribution'!AG143="-","-",'2d Gas distribution'!AG143)</f>
        <v>146.43063258785938</v>
      </c>
      <c r="AG614" s="80">
        <f>IF('2d Gas distribution'!AH143="-","-",'2d Gas distribution'!AH143)</f>
        <v>146.43063258785938</v>
      </c>
      <c r="AH614" s="80" t="str">
        <f>IF('2d Gas distribution'!AI143="-","-",'2d Gas distribution'!AI143)</f>
        <v>-</v>
      </c>
      <c r="AI614" s="80" t="str">
        <f>IF('2d Gas distribution'!AJ143="-","-",'2d Gas distribution'!AJ143)</f>
        <v>-</v>
      </c>
      <c r="AJ614" s="80" t="str">
        <f>IF('2d Gas distribution'!AK143="-","-",'2d Gas distribution'!AK143)</f>
        <v>-</v>
      </c>
      <c r="AK614" s="80" t="str">
        <f>IF('2d Gas distribution'!AL143="-","-",'2d Gas distribution'!AL143)</f>
        <v>-</v>
      </c>
      <c r="AL614" s="80" t="str">
        <f>IF('2d Gas distribution'!AM143="-","-",'2d Gas distribution'!AM143)</f>
        <v>-</v>
      </c>
      <c r="AM614" s="80" t="str">
        <f>IF('2d Gas distribution'!AN143="-","-",'2d Gas distribution'!AN143)</f>
        <v>-</v>
      </c>
      <c r="AN614" s="80" t="str">
        <f>IF('2d Gas distribution'!AO143="-","-",'2d Gas distribution'!AO143)</f>
        <v>-</v>
      </c>
      <c r="AO614" s="80" t="str">
        <f>IF('2d Gas distribution'!AP143="-","-",'2d Gas distribution'!AP143)</f>
        <v>-</v>
      </c>
      <c r="AP614" s="80" t="str">
        <f>IF('2d Gas distribution'!AQ143="-","-",'2d Gas distribution'!AQ143)</f>
        <v>-</v>
      </c>
      <c r="AQ614" s="80" t="str">
        <f>IF('2d Gas distribution'!AR143="-","-",'2d Gas distribution'!AR143)</f>
        <v>-</v>
      </c>
      <c r="AR614" s="80" t="str">
        <f>IF('2d Gas distribution'!AS143="-","-",'2d Gas distribution'!AS143)</f>
        <v>-</v>
      </c>
      <c r="AS614" s="80" t="str">
        <f>IF('2d Gas distribution'!AT143="-","-",'2d Gas distribution'!AT143)</f>
        <v>-</v>
      </c>
      <c r="AT614" s="80" t="str">
        <f>IF('2d Gas distribution'!AU143="-","-",'2d Gas distribution'!AU143)</f>
        <v>-</v>
      </c>
      <c r="AU614" s="80" t="str">
        <f>IF('2d Gas distribution'!AV143="-","-",'2d Gas distribution'!AV143)</f>
        <v>-</v>
      </c>
      <c r="AV614" s="80" t="str">
        <f>IF('2d Gas distribution'!AW143="-","-",'2d Gas distribution'!AW143)</f>
        <v>-</v>
      </c>
      <c r="AW614" s="80" t="str">
        <f>IF('2d Gas distribution'!AX143="-","-",'2d Gas distribution'!AX143)</f>
        <v>-</v>
      </c>
      <c r="AX614" s="80" t="str">
        <f>IF('2d Gas distribution'!AY143="-","-",'2d Gas distribution'!AY143)</f>
        <v>-</v>
      </c>
      <c r="AY614" s="80" t="str">
        <f>IF('2d Gas distribution'!AZ143="-","-",'2d Gas distribution'!AZ143)</f>
        <v>-</v>
      </c>
      <c r="AZ614" s="80" t="str">
        <f>IF('2d Gas distribution'!BA143="-","-",'2d Gas distribution'!BA143)</f>
        <v>-</v>
      </c>
      <c r="BA614" s="80" t="str">
        <f>IF('2d Gas distribution'!BB143="-","-",'2d Gas distribution'!BB143)</f>
        <v>-</v>
      </c>
      <c r="BB614" s="80" t="str">
        <f>IF('2d Gas distribution'!BC143="-","-",'2d Gas distribution'!BC143)</f>
        <v>-</v>
      </c>
    </row>
    <row r="615" spans="1:54" s="14" customFormat="1" ht="11.45">
      <c r="A615" s="10"/>
      <c r="B615" s="72" t="s">
        <v>204</v>
      </c>
      <c r="C615" s="203"/>
      <c r="D615" s="213"/>
      <c r="E615" s="29"/>
      <c r="F615" s="80"/>
      <c r="G615" s="80"/>
      <c r="H615" s="80"/>
      <c r="I615" s="80"/>
      <c r="J615" s="80"/>
      <c r="K615" s="80"/>
      <c r="L615" s="80"/>
      <c r="M615" s="80"/>
      <c r="N615" s="82"/>
      <c r="O615" s="80"/>
      <c r="P615" s="80"/>
      <c r="Q615" s="80"/>
      <c r="R615" s="80"/>
      <c r="S615" s="80"/>
      <c r="T615" s="80"/>
      <c r="U615" s="80"/>
      <c r="V615" s="80">
        <f>IF('2d Gas distribution'!W144="-","-",'2d Gas distribution'!W144)</f>
        <v>143.79451685393258</v>
      </c>
      <c r="W615" s="80">
        <f>IF('2d Gas distribution'!X144="-","-",'2d Gas distribution'!X144)</f>
        <v>137.59226966292132</v>
      </c>
      <c r="X615" s="80">
        <f>IF('2d Gas distribution'!Y144="-","-",'2d Gas distribution'!Y144)</f>
        <v>146.87528205128208</v>
      </c>
      <c r="Y615" s="80">
        <f>IF('2d Gas distribution'!Z144="-","-",'2d Gas distribution'!Z144)</f>
        <v>146.87528205128208</v>
      </c>
      <c r="Z615" s="80">
        <f>IF('2d Gas distribution'!AA144="-","-",'2d Gas distribution'!AA144)</f>
        <v>146.87528205128208</v>
      </c>
      <c r="AA615" s="80">
        <f>IF('2d Gas distribution'!AB144="-","-",'2d Gas distribution'!AB144)</f>
        <v>146.87528205128208</v>
      </c>
      <c r="AB615" s="80">
        <f>IF('2d Gas distribution'!AC144="-","-",'2d Gas distribution'!AC144)</f>
        <v>157.78260869565219</v>
      </c>
      <c r="AC615" s="80">
        <f>IF('2d Gas distribution'!AD144="-","-",'2d Gas distribution'!AD144)</f>
        <v>157.78260869565219</v>
      </c>
      <c r="AD615" s="80">
        <f>IF('2d Gas distribution'!AE144="-","-",'2d Gas distribution'!AE144)</f>
        <v>157.78260869565219</v>
      </c>
      <c r="AE615" s="80">
        <f>IF('2d Gas distribution'!AF144="-","-",'2d Gas distribution'!AF144)</f>
        <v>157.78260869565219</v>
      </c>
      <c r="AF615" s="80">
        <f>IF('2d Gas distribution'!AG144="-","-",'2d Gas distribution'!AG144)</f>
        <v>167.39942168674696</v>
      </c>
      <c r="AG615" s="80">
        <f>IF('2d Gas distribution'!AH144="-","-",'2d Gas distribution'!AH144)</f>
        <v>167.39942168674696</v>
      </c>
      <c r="AH615" s="80" t="str">
        <f>IF('2d Gas distribution'!AI144="-","-",'2d Gas distribution'!AI144)</f>
        <v>-</v>
      </c>
      <c r="AI615" s="80" t="str">
        <f>IF('2d Gas distribution'!AJ144="-","-",'2d Gas distribution'!AJ144)</f>
        <v>-</v>
      </c>
      <c r="AJ615" s="80" t="str">
        <f>IF('2d Gas distribution'!AK144="-","-",'2d Gas distribution'!AK144)</f>
        <v>-</v>
      </c>
      <c r="AK615" s="80" t="str">
        <f>IF('2d Gas distribution'!AL144="-","-",'2d Gas distribution'!AL144)</f>
        <v>-</v>
      </c>
      <c r="AL615" s="80" t="str">
        <f>IF('2d Gas distribution'!AM144="-","-",'2d Gas distribution'!AM144)</f>
        <v>-</v>
      </c>
      <c r="AM615" s="80" t="str">
        <f>IF('2d Gas distribution'!AN144="-","-",'2d Gas distribution'!AN144)</f>
        <v>-</v>
      </c>
      <c r="AN615" s="80" t="str">
        <f>IF('2d Gas distribution'!AO144="-","-",'2d Gas distribution'!AO144)</f>
        <v>-</v>
      </c>
      <c r="AO615" s="80" t="str">
        <f>IF('2d Gas distribution'!AP144="-","-",'2d Gas distribution'!AP144)</f>
        <v>-</v>
      </c>
      <c r="AP615" s="80" t="str">
        <f>IF('2d Gas distribution'!AQ144="-","-",'2d Gas distribution'!AQ144)</f>
        <v>-</v>
      </c>
      <c r="AQ615" s="80" t="str">
        <f>IF('2d Gas distribution'!AR144="-","-",'2d Gas distribution'!AR144)</f>
        <v>-</v>
      </c>
      <c r="AR615" s="80" t="str">
        <f>IF('2d Gas distribution'!AS144="-","-",'2d Gas distribution'!AS144)</f>
        <v>-</v>
      </c>
      <c r="AS615" s="80" t="str">
        <f>IF('2d Gas distribution'!AT144="-","-",'2d Gas distribution'!AT144)</f>
        <v>-</v>
      </c>
      <c r="AT615" s="80" t="str">
        <f>IF('2d Gas distribution'!AU144="-","-",'2d Gas distribution'!AU144)</f>
        <v>-</v>
      </c>
      <c r="AU615" s="80" t="str">
        <f>IF('2d Gas distribution'!AV144="-","-",'2d Gas distribution'!AV144)</f>
        <v>-</v>
      </c>
      <c r="AV615" s="80" t="str">
        <f>IF('2d Gas distribution'!AW144="-","-",'2d Gas distribution'!AW144)</f>
        <v>-</v>
      </c>
      <c r="AW615" s="80" t="str">
        <f>IF('2d Gas distribution'!AX144="-","-",'2d Gas distribution'!AX144)</f>
        <v>-</v>
      </c>
      <c r="AX615" s="80" t="str">
        <f>IF('2d Gas distribution'!AY144="-","-",'2d Gas distribution'!AY144)</f>
        <v>-</v>
      </c>
      <c r="AY615" s="80" t="str">
        <f>IF('2d Gas distribution'!AZ144="-","-",'2d Gas distribution'!AZ144)</f>
        <v>-</v>
      </c>
      <c r="AZ615" s="80" t="str">
        <f>IF('2d Gas distribution'!BA144="-","-",'2d Gas distribution'!BA144)</f>
        <v>-</v>
      </c>
      <c r="BA615" s="80" t="str">
        <f>IF('2d Gas distribution'!BB144="-","-",'2d Gas distribution'!BB144)</f>
        <v>-</v>
      </c>
      <c r="BB615" s="80" t="str">
        <f>IF('2d Gas distribution'!BC144="-","-",'2d Gas distribution'!BC144)</f>
        <v>-</v>
      </c>
    </row>
    <row r="616" spans="1:54" s="14" customFormat="1" ht="11.45">
      <c r="A616" s="10"/>
      <c r="B616" s="72" t="s">
        <v>205</v>
      </c>
      <c r="C616" s="203"/>
      <c r="D616" s="213"/>
      <c r="E616" s="29"/>
      <c r="F616" s="80"/>
      <c r="G616" s="80"/>
      <c r="H616" s="80"/>
      <c r="I616" s="80"/>
      <c r="J616" s="80"/>
      <c r="K616" s="80"/>
      <c r="L616" s="80"/>
      <c r="M616" s="80"/>
      <c r="N616" s="82"/>
      <c r="O616" s="80"/>
      <c r="P616" s="80"/>
      <c r="Q616" s="80"/>
      <c r="R616" s="80"/>
      <c r="S616" s="80"/>
      <c r="T616" s="80"/>
      <c r="U616" s="80"/>
      <c r="V616" s="80">
        <f>IF('2d Gas distribution'!W145="-","-",'2d Gas distribution'!W145)</f>
        <v>137.06682352941178</v>
      </c>
      <c r="W616" s="80">
        <f>IF('2d Gas distribution'!X145="-","-",'2d Gas distribution'!X145)</f>
        <v>131.16308021390375</v>
      </c>
      <c r="X616" s="80">
        <f>IF('2d Gas distribution'!Y145="-","-",'2d Gas distribution'!Y145)</f>
        <v>139.21753099730458</v>
      </c>
      <c r="Y616" s="80">
        <f>IF('2d Gas distribution'!Z145="-","-",'2d Gas distribution'!Z145)</f>
        <v>139.21753099730458</v>
      </c>
      <c r="Z616" s="80">
        <f>IF('2d Gas distribution'!AA145="-","-",'2d Gas distribution'!AA145)</f>
        <v>139.21753099730458</v>
      </c>
      <c r="AA616" s="80">
        <f>IF('2d Gas distribution'!AB145="-","-",'2d Gas distribution'!AB145)</f>
        <v>139.21753099730458</v>
      </c>
      <c r="AB616" s="80">
        <f>IF('2d Gas distribution'!AC145="-","-",'2d Gas distribution'!AC145)</f>
        <v>149.82857142857145</v>
      </c>
      <c r="AC616" s="80">
        <f>IF('2d Gas distribution'!AD145="-","-",'2d Gas distribution'!AD145)</f>
        <v>149.82857142857145</v>
      </c>
      <c r="AD616" s="80">
        <f>IF('2d Gas distribution'!AE145="-","-",'2d Gas distribution'!AE145)</f>
        <v>149.82857142857145</v>
      </c>
      <c r="AE616" s="80">
        <f>IF('2d Gas distribution'!AF145="-","-",'2d Gas distribution'!AF145)</f>
        <v>149.82857142857145</v>
      </c>
      <c r="AF616" s="80">
        <f>IF('2d Gas distribution'!AG145="-","-",'2d Gas distribution'!AG145)</f>
        <v>157.34061016949155</v>
      </c>
      <c r="AG616" s="80">
        <f>IF('2d Gas distribution'!AH145="-","-",'2d Gas distribution'!AH145)</f>
        <v>157.34061016949155</v>
      </c>
      <c r="AH616" s="80" t="str">
        <f>IF('2d Gas distribution'!AI145="-","-",'2d Gas distribution'!AI145)</f>
        <v>-</v>
      </c>
      <c r="AI616" s="80" t="str">
        <f>IF('2d Gas distribution'!AJ145="-","-",'2d Gas distribution'!AJ145)</f>
        <v>-</v>
      </c>
      <c r="AJ616" s="80" t="str">
        <f>IF('2d Gas distribution'!AK145="-","-",'2d Gas distribution'!AK145)</f>
        <v>-</v>
      </c>
      <c r="AK616" s="80" t="str">
        <f>IF('2d Gas distribution'!AL145="-","-",'2d Gas distribution'!AL145)</f>
        <v>-</v>
      </c>
      <c r="AL616" s="80" t="str">
        <f>IF('2d Gas distribution'!AM145="-","-",'2d Gas distribution'!AM145)</f>
        <v>-</v>
      </c>
      <c r="AM616" s="80" t="str">
        <f>IF('2d Gas distribution'!AN145="-","-",'2d Gas distribution'!AN145)</f>
        <v>-</v>
      </c>
      <c r="AN616" s="80" t="str">
        <f>IF('2d Gas distribution'!AO145="-","-",'2d Gas distribution'!AO145)</f>
        <v>-</v>
      </c>
      <c r="AO616" s="80" t="str">
        <f>IF('2d Gas distribution'!AP145="-","-",'2d Gas distribution'!AP145)</f>
        <v>-</v>
      </c>
      <c r="AP616" s="80" t="str">
        <f>IF('2d Gas distribution'!AQ145="-","-",'2d Gas distribution'!AQ145)</f>
        <v>-</v>
      </c>
      <c r="AQ616" s="80" t="str">
        <f>IF('2d Gas distribution'!AR145="-","-",'2d Gas distribution'!AR145)</f>
        <v>-</v>
      </c>
      <c r="AR616" s="80" t="str">
        <f>IF('2d Gas distribution'!AS145="-","-",'2d Gas distribution'!AS145)</f>
        <v>-</v>
      </c>
      <c r="AS616" s="80" t="str">
        <f>IF('2d Gas distribution'!AT145="-","-",'2d Gas distribution'!AT145)</f>
        <v>-</v>
      </c>
      <c r="AT616" s="80" t="str">
        <f>IF('2d Gas distribution'!AU145="-","-",'2d Gas distribution'!AU145)</f>
        <v>-</v>
      </c>
      <c r="AU616" s="80" t="str">
        <f>IF('2d Gas distribution'!AV145="-","-",'2d Gas distribution'!AV145)</f>
        <v>-</v>
      </c>
      <c r="AV616" s="80" t="str">
        <f>IF('2d Gas distribution'!AW145="-","-",'2d Gas distribution'!AW145)</f>
        <v>-</v>
      </c>
      <c r="AW616" s="80" t="str">
        <f>IF('2d Gas distribution'!AX145="-","-",'2d Gas distribution'!AX145)</f>
        <v>-</v>
      </c>
      <c r="AX616" s="80" t="str">
        <f>IF('2d Gas distribution'!AY145="-","-",'2d Gas distribution'!AY145)</f>
        <v>-</v>
      </c>
      <c r="AY616" s="80" t="str">
        <f>IF('2d Gas distribution'!AZ145="-","-",'2d Gas distribution'!AZ145)</f>
        <v>-</v>
      </c>
      <c r="AZ616" s="80" t="str">
        <f>IF('2d Gas distribution'!BA145="-","-",'2d Gas distribution'!BA145)</f>
        <v>-</v>
      </c>
      <c r="BA616" s="80" t="str">
        <f>IF('2d Gas distribution'!BB145="-","-",'2d Gas distribution'!BB145)</f>
        <v>-</v>
      </c>
      <c r="BB616" s="80" t="str">
        <f>IF('2d Gas distribution'!BC145="-","-",'2d Gas distribution'!BC145)</f>
        <v>-</v>
      </c>
    </row>
    <row r="617" spans="1:54" s="14" customFormat="1" ht="11.45">
      <c r="A617" s="10"/>
      <c r="B617" s="72" t="s">
        <v>206</v>
      </c>
      <c r="C617" s="203"/>
      <c r="D617" s="213"/>
      <c r="E617" s="29"/>
      <c r="F617" s="80"/>
      <c r="G617" s="80"/>
      <c r="H617" s="80"/>
      <c r="I617" s="80"/>
      <c r="J617" s="80"/>
      <c r="K617" s="80"/>
      <c r="L617" s="80"/>
      <c r="M617" s="80"/>
      <c r="N617" s="82"/>
      <c r="O617" s="80"/>
      <c r="P617" s="80"/>
      <c r="Q617" s="80"/>
      <c r="R617" s="80"/>
      <c r="S617" s="80"/>
      <c r="T617" s="80"/>
      <c r="U617" s="80"/>
      <c r="V617" s="80">
        <f>IF('2d Gas distribution'!W146="-","-",'2d Gas distribution'!W146)</f>
        <v>173.22423121387283</v>
      </c>
      <c r="W617" s="80">
        <f>IF('2d Gas distribution'!X146="-","-",'2d Gas distribution'!X146)</f>
        <v>170.06816184971098</v>
      </c>
      <c r="X617" s="80">
        <f>IF('2d Gas distribution'!Y146="-","-",'2d Gas distribution'!Y146)</f>
        <v>147.03188165680473</v>
      </c>
      <c r="Y617" s="80">
        <f>IF('2d Gas distribution'!Z146="-","-",'2d Gas distribution'!Z146)</f>
        <v>147.03188165680473</v>
      </c>
      <c r="Z617" s="80">
        <f>IF('2d Gas distribution'!AA146="-","-",'2d Gas distribution'!AA146)</f>
        <v>147.03188165680473</v>
      </c>
      <c r="AA617" s="80">
        <f>IF('2d Gas distribution'!AB146="-","-",'2d Gas distribution'!AB146)</f>
        <v>147.03188165680473</v>
      </c>
      <c r="AB617" s="80">
        <f>IF('2d Gas distribution'!AC146="-","-",'2d Gas distribution'!AC146)</f>
        <v>167.78253658536585</v>
      </c>
      <c r="AC617" s="80">
        <f>IF('2d Gas distribution'!AD146="-","-",'2d Gas distribution'!AD146)</f>
        <v>167.78253658536585</v>
      </c>
      <c r="AD617" s="80">
        <f>IF('2d Gas distribution'!AE146="-","-",'2d Gas distribution'!AE146)</f>
        <v>167.78253658536585</v>
      </c>
      <c r="AE617" s="80">
        <f>IF('2d Gas distribution'!AF146="-","-",'2d Gas distribution'!AF146)</f>
        <v>167.78253658536585</v>
      </c>
      <c r="AF617" s="80">
        <f>IF('2d Gas distribution'!AG146="-","-",'2d Gas distribution'!AG146)</f>
        <v>185.15740127388534</v>
      </c>
      <c r="AG617" s="80">
        <f>IF('2d Gas distribution'!AH146="-","-",'2d Gas distribution'!AH146)</f>
        <v>185.15740127388534</v>
      </c>
      <c r="AH617" s="80" t="str">
        <f>IF('2d Gas distribution'!AI146="-","-",'2d Gas distribution'!AI146)</f>
        <v>-</v>
      </c>
      <c r="AI617" s="80" t="str">
        <f>IF('2d Gas distribution'!AJ146="-","-",'2d Gas distribution'!AJ146)</f>
        <v>-</v>
      </c>
      <c r="AJ617" s="80" t="str">
        <f>IF('2d Gas distribution'!AK146="-","-",'2d Gas distribution'!AK146)</f>
        <v>-</v>
      </c>
      <c r="AK617" s="80" t="str">
        <f>IF('2d Gas distribution'!AL146="-","-",'2d Gas distribution'!AL146)</f>
        <v>-</v>
      </c>
      <c r="AL617" s="80" t="str">
        <f>IF('2d Gas distribution'!AM146="-","-",'2d Gas distribution'!AM146)</f>
        <v>-</v>
      </c>
      <c r="AM617" s="80" t="str">
        <f>IF('2d Gas distribution'!AN146="-","-",'2d Gas distribution'!AN146)</f>
        <v>-</v>
      </c>
      <c r="AN617" s="80" t="str">
        <f>IF('2d Gas distribution'!AO146="-","-",'2d Gas distribution'!AO146)</f>
        <v>-</v>
      </c>
      <c r="AO617" s="80" t="str">
        <f>IF('2d Gas distribution'!AP146="-","-",'2d Gas distribution'!AP146)</f>
        <v>-</v>
      </c>
      <c r="AP617" s="80" t="str">
        <f>IF('2d Gas distribution'!AQ146="-","-",'2d Gas distribution'!AQ146)</f>
        <v>-</v>
      </c>
      <c r="AQ617" s="80" t="str">
        <f>IF('2d Gas distribution'!AR146="-","-",'2d Gas distribution'!AR146)</f>
        <v>-</v>
      </c>
      <c r="AR617" s="80" t="str">
        <f>IF('2d Gas distribution'!AS146="-","-",'2d Gas distribution'!AS146)</f>
        <v>-</v>
      </c>
      <c r="AS617" s="80" t="str">
        <f>IF('2d Gas distribution'!AT146="-","-",'2d Gas distribution'!AT146)</f>
        <v>-</v>
      </c>
      <c r="AT617" s="80" t="str">
        <f>IF('2d Gas distribution'!AU146="-","-",'2d Gas distribution'!AU146)</f>
        <v>-</v>
      </c>
      <c r="AU617" s="80" t="str">
        <f>IF('2d Gas distribution'!AV146="-","-",'2d Gas distribution'!AV146)</f>
        <v>-</v>
      </c>
      <c r="AV617" s="80" t="str">
        <f>IF('2d Gas distribution'!AW146="-","-",'2d Gas distribution'!AW146)</f>
        <v>-</v>
      </c>
      <c r="AW617" s="80" t="str">
        <f>IF('2d Gas distribution'!AX146="-","-",'2d Gas distribution'!AX146)</f>
        <v>-</v>
      </c>
      <c r="AX617" s="80" t="str">
        <f>IF('2d Gas distribution'!AY146="-","-",'2d Gas distribution'!AY146)</f>
        <v>-</v>
      </c>
      <c r="AY617" s="80" t="str">
        <f>IF('2d Gas distribution'!AZ146="-","-",'2d Gas distribution'!AZ146)</f>
        <v>-</v>
      </c>
      <c r="AZ617" s="80" t="str">
        <f>IF('2d Gas distribution'!BA146="-","-",'2d Gas distribution'!BA146)</f>
        <v>-</v>
      </c>
      <c r="BA617" s="80" t="str">
        <f>IF('2d Gas distribution'!BB146="-","-",'2d Gas distribution'!BB146)</f>
        <v>-</v>
      </c>
      <c r="BB617" s="80" t="str">
        <f>IF('2d Gas distribution'!BC146="-","-",'2d Gas distribution'!BC146)</f>
        <v>-</v>
      </c>
    </row>
    <row r="618" spans="1:54" s="14" customFormat="1" ht="11.45">
      <c r="A618" s="10"/>
      <c r="B618" s="72" t="s">
        <v>207</v>
      </c>
      <c r="C618" s="203"/>
      <c r="D618" s="213"/>
      <c r="E618" s="29"/>
      <c r="F618" s="80"/>
      <c r="G618" s="80"/>
      <c r="H618" s="80"/>
      <c r="I618" s="80"/>
      <c r="J618" s="80"/>
      <c r="K618" s="80"/>
      <c r="L618" s="80"/>
      <c r="M618" s="80"/>
      <c r="N618" s="82"/>
      <c r="O618" s="80"/>
      <c r="P618" s="80"/>
      <c r="Q618" s="80"/>
      <c r="R618" s="80"/>
      <c r="S618" s="80"/>
      <c r="T618" s="80"/>
      <c r="U618" s="80"/>
      <c r="V618" s="80">
        <f>IF('2d Gas distribution'!W147="-","-",'2d Gas distribution'!W147)</f>
        <v>146.65028571428576</v>
      </c>
      <c r="W618" s="80">
        <f>IF('2d Gas distribution'!X147="-","-",'2d Gas distribution'!X147)</f>
        <v>141.98742857142861</v>
      </c>
      <c r="X618" s="80">
        <f>IF('2d Gas distribution'!Y147="-","-",'2d Gas distribution'!Y147)</f>
        <v>146.26695652173916</v>
      </c>
      <c r="Y618" s="80">
        <f>IF('2d Gas distribution'!Z147="-","-",'2d Gas distribution'!Z147)</f>
        <v>146.26695652173916</v>
      </c>
      <c r="Z618" s="80">
        <f>IF('2d Gas distribution'!AA147="-","-",'2d Gas distribution'!AA147)</f>
        <v>146.26695652173916</v>
      </c>
      <c r="AA618" s="80">
        <f>IF('2d Gas distribution'!AB147="-","-",'2d Gas distribution'!AB147)</f>
        <v>146.26695652173916</v>
      </c>
      <c r="AB618" s="80">
        <f>IF('2d Gas distribution'!AC147="-","-",'2d Gas distribution'!AC147)</f>
        <v>138.04870588235292</v>
      </c>
      <c r="AC618" s="80">
        <f>IF('2d Gas distribution'!AD147="-","-",'2d Gas distribution'!AD147)</f>
        <v>138.04870588235292</v>
      </c>
      <c r="AD618" s="80">
        <f>IF('2d Gas distribution'!AE147="-","-",'2d Gas distribution'!AE147)</f>
        <v>138.04870588235292</v>
      </c>
      <c r="AE618" s="80">
        <f>IF('2d Gas distribution'!AF147="-","-",'2d Gas distribution'!AF147)</f>
        <v>138.04870588235292</v>
      </c>
      <c r="AF618" s="80">
        <f>IF('2d Gas distribution'!AG147="-","-",'2d Gas distribution'!AG147)</f>
        <v>155.72183486238532</v>
      </c>
      <c r="AG618" s="80">
        <f>IF('2d Gas distribution'!AH147="-","-",'2d Gas distribution'!AH147)</f>
        <v>155.72183486238532</v>
      </c>
      <c r="AH618" s="80" t="str">
        <f>IF('2d Gas distribution'!AI147="-","-",'2d Gas distribution'!AI147)</f>
        <v>-</v>
      </c>
      <c r="AI618" s="80" t="str">
        <f>IF('2d Gas distribution'!AJ147="-","-",'2d Gas distribution'!AJ147)</f>
        <v>-</v>
      </c>
      <c r="AJ618" s="80" t="str">
        <f>IF('2d Gas distribution'!AK147="-","-",'2d Gas distribution'!AK147)</f>
        <v>-</v>
      </c>
      <c r="AK618" s="80" t="str">
        <f>IF('2d Gas distribution'!AL147="-","-",'2d Gas distribution'!AL147)</f>
        <v>-</v>
      </c>
      <c r="AL618" s="80" t="str">
        <f>IF('2d Gas distribution'!AM147="-","-",'2d Gas distribution'!AM147)</f>
        <v>-</v>
      </c>
      <c r="AM618" s="80" t="str">
        <f>IF('2d Gas distribution'!AN147="-","-",'2d Gas distribution'!AN147)</f>
        <v>-</v>
      </c>
      <c r="AN618" s="80" t="str">
        <f>IF('2d Gas distribution'!AO147="-","-",'2d Gas distribution'!AO147)</f>
        <v>-</v>
      </c>
      <c r="AO618" s="80" t="str">
        <f>IF('2d Gas distribution'!AP147="-","-",'2d Gas distribution'!AP147)</f>
        <v>-</v>
      </c>
      <c r="AP618" s="80" t="str">
        <f>IF('2d Gas distribution'!AQ147="-","-",'2d Gas distribution'!AQ147)</f>
        <v>-</v>
      </c>
      <c r="AQ618" s="80" t="str">
        <f>IF('2d Gas distribution'!AR147="-","-",'2d Gas distribution'!AR147)</f>
        <v>-</v>
      </c>
      <c r="AR618" s="80" t="str">
        <f>IF('2d Gas distribution'!AS147="-","-",'2d Gas distribution'!AS147)</f>
        <v>-</v>
      </c>
      <c r="AS618" s="80" t="str">
        <f>IF('2d Gas distribution'!AT147="-","-",'2d Gas distribution'!AT147)</f>
        <v>-</v>
      </c>
      <c r="AT618" s="80" t="str">
        <f>IF('2d Gas distribution'!AU147="-","-",'2d Gas distribution'!AU147)</f>
        <v>-</v>
      </c>
      <c r="AU618" s="80" t="str">
        <f>IF('2d Gas distribution'!AV147="-","-",'2d Gas distribution'!AV147)</f>
        <v>-</v>
      </c>
      <c r="AV618" s="80" t="str">
        <f>IF('2d Gas distribution'!AW147="-","-",'2d Gas distribution'!AW147)</f>
        <v>-</v>
      </c>
      <c r="AW618" s="80" t="str">
        <f>IF('2d Gas distribution'!AX147="-","-",'2d Gas distribution'!AX147)</f>
        <v>-</v>
      </c>
      <c r="AX618" s="80" t="str">
        <f>IF('2d Gas distribution'!AY147="-","-",'2d Gas distribution'!AY147)</f>
        <v>-</v>
      </c>
      <c r="AY618" s="80" t="str">
        <f>IF('2d Gas distribution'!AZ147="-","-",'2d Gas distribution'!AZ147)</f>
        <v>-</v>
      </c>
      <c r="AZ618" s="80" t="str">
        <f>IF('2d Gas distribution'!BA147="-","-",'2d Gas distribution'!BA147)</f>
        <v>-</v>
      </c>
      <c r="BA618" s="80" t="str">
        <f>IF('2d Gas distribution'!BB147="-","-",'2d Gas distribution'!BB147)</f>
        <v>-</v>
      </c>
      <c r="BB618" s="80" t="str">
        <f>IF('2d Gas distribution'!BC147="-","-",'2d Gas distribution'!BC147)</f>
        <v>-</v>
      </c>
    </row>
    <row r="619" spans="1:54" s="14" customFormat="1" ht="11.45">
      <c r="A619" s="10"/>
      <c r="B619" s="72" t="s">
        <v>208</v>
      </c>
      <c r="C619" s="203"/>
      <c r="D619" s="213"/>
      <c r="E619" s="29"/>
      <c r="F619" s="80"/>
      <c r="G619" s="80"/>
      <c r="H619" s="80"/>
      <c r="I619" s="80"/>
      <c r="J619" s="80"/>
      <c r="K619" s="80"/>
      <c r="L619" s="80"/>
      <c r="M619" s="80"/>
      <c r="N619" s="82"/>
      <c r="O619" s="80"/>
      <c r="P619" s="80"/>
      <c r="Q619" s="80"/>
      <c r="R619" s="80"/>
      <c r="S619" s="80"/>
      <c r="T619" s="80"/>
      <c r="U619" s="80"/>
      <c r="V619" s="80">
        <f>IF('2d Gas distribution'!W148="-","-",'2d Gas distribution'!W148)</f>
        <v>145.15515789473687</v>
      </c>
      <c r="W619" s="80">
        <f>IF('2d Gas distribution'!X148="-","-",'2d Gas distribution'!X148)</f>
        <v>135.90252631578949</v>
      </c>
      <c r="X619" s="80">
        <f>IF('2d Gas distribution'!Y148="-","-",'2d Gas distribution'!Y148)</f>
        <v>142.86683870967744</v>
      </c>
      <c r="Y619" s="80">
        <f>IF('2d Gas distribution'!Z148="-","-",'2d Gas distribution'!Z148)</f>
        <v>142.86683870967744</v>
      </c>
      <c r="Z619" s="80">
        <f>IF('2d Gas distribution'!AA148="-","-",'2d Gas distribution'!AA148)</f>
        <v>142.86683870967744</v>
      </c>
      <c r="AA619" s="80">
        <f>IF('2d Gas distribution'!AB148="-","-",'2d Gas distribution'!AB148)</f>
        <v>142.86683870967744</v>
      </c>
      <c r="AB619" s="80">
        <f>IF('2d Gas distribution'!AC148="-","-",'2d Gas distribution'!AC148)</f>
        <v>140.44440326975479</v>
      </c>
      <c r="AC619" s="80">
        <f>IF('2d Gas distribution'!AD148="-","-",'2d Gas distribution'!AD148)</f>
        <v>140.44440326975479</v>
      </c>
      <c r="AD619" s="80">
        <f>IF('2d Gas distribution'!AE148="-","-",'2d Gas distribution'!AE148)</f>
        <v>140.44440326975479</v>
      </c>
      <c r="AE619" s="80">
        <f>IF('2d Gas distribution'!AF148="-","-",'2d Gas distribution'!AF148)</f>
        <v>140.44440326975479</v>
      </c>
      <c r="AF619" s="80">
        <f>IF('2d Gas distribution'!AG148="-","-",'2d Gas distribution'!AG148)</f>
        <v>157.90153314121036</v>
      </c>
      <c r="AG619" s="80">
        <f>IF('2d Gas distribution'!AH148="-","-",'2d Gas distribution'!AH148)</f>
        <v>157.90153314121036</v>
      </c>
      <c r="AH619" s="80" t="str">
        <f>IF('2d Gas distribution'!AI148="-","-",'2d Gas distribution'!AI148)</f>
        <v>-</v>
      </c>
      <c r="AI619" s="80" t="str">
        <f>IF('2d Gas distribution'!AJ148="-","-",'2d Gas distribution'!AJ148)</f>
        <v>-</v>
      </c>
      <c r="AJ619" s="80" t="str">
        <f>IF('2d Gas distribution'!AK148="-","-",'2d Gas distribution'!AK148)</f>
        <v>-</v>
      </c>
      <c r="AK619" s="80" t="str">
        <f>IF('2d Gas distribution'!AL148="-","-",'2d Gas distribution'!AL148)</f>
        <v>-</v>
      </c>
      <c r="AL619" s="80" t="str">
        <f>IF('2d Gas distribution'!AM148="-","-",'2d Gas distribution'!AM148)</f>
        <v>-</v>
      </c>
      <c r="AM619" s="80" t="str">
        <f>IF('2d Gas distribution'!AN148="-","-",'2d Gas distribution'!AN148)</f>
        <v>-</v>
      </c>
      <c r="AN619" s="80" t="str">
        <f>IF('2d Gas distribution'!AO148="-","-",'2d Gas distribution'!AO148)</f>
        <v>-</v>
      </c>
      <c r="AO619" s="80" t="str">
        <f>IF('2d Gas distribution'!AP148="-","-",'2d Gas distribution'!AP148)</f>
        <v>-</v>
      </c>
      <c r="AP619" s="80" t="str">
        <f>IF('2d Gas distribution'!AQ148="-","-",'2d Gas distribution'!AQ148)</f>
        <v>-</v>
      </c>
      <c r="AQ619" s="80" t="str">
        <f>IF('2d Gas distribution'!AR148="-","-",'2d Gas distribution'!AR148)</f>
        <v>-</v>
      </c>
      <c r="AR619" s="80" t="str">
        <f>IF('2d Gas distribution'!AS148="-","-",'2d Gas distribution'!AS148)</f>
        <v>-</v>
      </c>
      <c r="AS619" s="80" t="str">
        <f>IF('2d Gas distribution'!AT148="-","-",'2d Gas distribution'!AT148)</f>
        <v>-</v>
      </c>
      <c r="AT619" s="80" t="str">
        <f>IF('2d Gas distribution'!AU148="-","-",'2d Gas distribution'!AU148)</f>
        <v>-</v>
      </c>
      <c r="AU619" s="80" t="str">
        <f>IF('2d Gas distribution'!AV148="-","-",'2d Gas distribution'!AV148)</f>
        <v>-</v>
      </c>
      <c r="AV619" s="80" t="str">
        <f>IF('2d Gas distribution'!AW148="-","-",'2d Gas distribution'!AW148)</f>
        <v>-</v>
      </c>
      <c r="AW619" s="80" t="str">
        <f>IF('2d Gas distribution'!AX148="-","-",'2d Gas distribution'!AX148)</f>
        <v>-</v>
      </c>
      <c r="AX619" s="80" t="str">
        <f>IF('2d Gas distribution'!AY148="-","-",'2d Gas distribution'!AY148)</f>
        <v>-</v>
      </c>
      <c r="AY619" s="80" t="str">
        <f>IF('2d Gas distribution'!AZ148="-","-",'2d Gas distribution'!AZ148)</f>
        <v>-</v>
      </c>
      <c r="AZ619" s="80" t="str">
        <f>IF('2d Gas distribution'!BA148="-","-",'2d Gas distribution'!BA148)</f>
        <v>-</v>
      </c>
      <c r="BA619" s="80" t="str">
        <f>IF('2d Gas distribution'!BB148="-","-",'2d Gas distribution'!BB148)</f>
        <v>-</v>
      </c>
      <c r="BB619" s="80" t="str">
        <f>IF('2d Gas distribution'!BC148="-","-",'2d Gas distribution'!BC148)</f>
        <v>-</v>
      </c>
    </row>
    <row r="620" spans="1:54" s="14" customFormat="1" ht="11.45">
      <c r="A620" s="10"/>
      <c r="B620" s="72" t="s">
        <v>209</v>
      </c>
      <c r="C620" s="203"/>
      <c r="D620" s="213"/>
      <c r="E620" s="29"/>
      <c r="F620" s="80"/>
      <c r="G620" s="80"/>
      <c r="H620" s="80"/>
      <c r="I620" s="80"/>
      <c r="J620" s="80"/>
      <c r="K620" s="80"/>
      <c r="L620" s="80"/>
      <c r="M620" s="80"/>
      <c r="N620" s="82"/>
      <c r="O620" s="80"/>
      <c r="P620" s="80"/>
      <c r="Q620" s="80"/>
      <c r="R620" s="80"/>
      <c r="S620" s="80"/>
      <c r="T620" s="80"/>
      <c r="U620" s="80"/>
      <c r="V620" s="80">
        <f>IF('2d Gas distribution'!W149="-","-",'2d Gas distribution'!W149)</f>
        <v>143.51963636363635</v>
      </c>
      <c r="W620" s="80">
        <f>IF('2d Gas distribution'!X149="-","-",'2d Gas distribution'!X149)</f>
        <v>137.81054545454543</v>
      </c>
      <c r="X620" s="80">
        <f>IF('2d Gas distribution'!Y149="-","-",'2d Gas distribution'!Y149)</f>
        <v>148.45350000000002</v>
      </c>
      <c r="Y620" s="80">
        <f>IF('2d Gas distribution'!Z149="-","-",'2d Gas distribution'!Z149)</f>
        <v>148.45350000000002</v>
      </c>
      <c r="Z620" s="80">
        <f>IF('2d Gas distribution'!AA149="-","-",'2d Gas distribution'!AA149)</f>
        <v>148.45350000000002</v>
      </c>
      <c r="AA620" s="80">
        <f>IF('2d Gas distribution'!AB149="-","-",'2d Gas distribution'!AB149)</f>
        <v>148.45350000000002</v>
      </c>
      <c r="AB620" s="80">
        <f>IF('2d Gas distribution'!AC149="-","-",'2d Gas distribution'!AC149)</f>
        <v>140.08634482758617</v>
      </c>
      <c r="AC620" s="80">
        <f>IF('2d Gas distribution'!AD149="-","-",'2d Gas distribution'!AD149)</f>
        <v>140.08634482758617</v>
      </c>
      <c r="AD620" s="80">
        <f>IF('2d Gas distribution'!AE149="-","-",'2d Gas distribution'!AE149)</f>
        <v>140.08634482758617</v>
      </c>
      <c r="AE620" s="80">
        <f>IF('2d Gas distribution'!AF149="-","-",'2d Gas distribution'!AF149)</f>
        <v>140.08634482758617</v>
      </c>
      <c r="AF620" s="80">
        <f>IF('2d Gas distribution'!AG149="-","-",'2d Gas distribution'!AG149)</f>
        <v>153.31350993377484</v>
      </c>
      <c r="AG620" s="80">
        <f>IF('2d Gas distribution'!AH149="-","-",'2d Gas distribution'!AH149)</f>
        <v>153.31350993377484</v>
      </c>
      <c r="AH620" s="80" t="str">
        <f>IF('2d Gas distribution'!AI149="-","-",'2d Gas distribution'!AI149)</f>
        <v>-</v>
      </c>
      <c r="AI620" s="80" t="str">
        <f>IF('2d Gas distribution'!AJ149="-","-",'2d Gas distribution'!AJ149)</f>
        <v>-</v>
      </c>
      <c r="AJ620" s="80" t="str">
        <f>IF('2d Gas distribution'!AK149="-","-",'2d Gas distribution'!AK149)</f>
        <v>-</v>
      </c>
      <c r="AK620" s="80" t="str">
        <f>IF('2d Gas distribution'!AL149="-","-",'2d Gas distribution'!AL149)</f>
        <v>-</v>
      </c>
      <c r="AL620" s="80" t="str">
        <f>IF('2d Gas distribution'!AM149="-","-",'2d Gas distribution'!AM149)</f>
        <v>-</v>
      </c>
      <c r="AM620" s="80" t="str">
        <f>IF('2d Gas distribution'!AN149="-","-",'2d Gas distribution'!AN149)</f>
        <v>-</v>
      </c>
      <c r="AN620" s="80" t="str">
        <f>IF('2d Gas distribution'!AO149="-","-",'2d Gas distribution'!AO149)</f>
        <v>-</v>
      </c>
      <c r="AO620" s="80" t="str">
        <f>IF('2d Gas distribution'!AP149="-","-",'2d Gas distribution'!AP149)</f>
        <v>-</v>
      </c>
      <c r="AP620" s="80" t="str">
        <f>IF('2d Gas distribution'!AQ149="-","-",'2d Gas distribution'!AQ149)</f>
        <v>-</v>
      </c>
      <c r="AQ620" s="80" t="str">
        <f>IF('2d Gas distribution'!AR149="-","-",'2d Gas distribution'!AR149)</f>
        <v>-</v>
      </c>
      <c r="AR620" s="80" t="str">
        <f>IF('2d Gas distribution'!AS149="-","-",'2d Gas distribution'!AS149)</f>
        <v>-</v>
      </c>
      <c r="AS620" s="80" t="str">
        <f>IF('2d Gas distribution'!AT149="-","-",'2d Gas distribution'!AT149)</f>
        <v>-</v>
      </c>
      <c r="AT620" s="80" t="str">
        <f>IF('2d Gas distribution'!AU149="-","-",'2d Gas distribution'!AU149)</f>
        <v>-</v>
      </c>
      <c r="AU620" s="80" t="str">
        <f>IF('2d Gas distribution'!AV149="-","-",'2d Gas distribution'!AV149)</f>
        <v>-</v>
      </c>
      <c r="AV620" s="80" t="str">
        <f>IF('2d Gas distribution'!AW149="-","-",'2d Gas distribution'!AW149)</f>
        <v>-</v>
      </c>
      <c r="AW620" s="80" t="str">
        <f>IF('2d Gas distribution'!AX149="-","-",'2d Gas distribution'!AX149)</f>
        <v>-</v>
      </c>
      <c r="AX620" s="80" t="str">
        <f>IF('2d Gas distribution'!AY149="-","-",'2d Gas distribution'!AY149)</f>
        <v>-</v>
      </c>
      <c r="AY620" s="80" t="str">
        <f>IF('2d Gas distribution'!AZ149="-","-",'2d Gas distribution'!AZ149)</f>
        <v>-</v>
      </c>
      <c r="AZ620" s="80" t="str">
        <f>IF('2d Gas distribution'!BA149="-","-",'2d Gas distribution'!BA149)</f>
        <v>-</v>
      </c>
      <c r="BA620" s="80" t="str">
        <f>IF('2d Gas distribution'!BB149="-","-",'2d Gas distribution'!BB149)</f>
        <v>-</v>
      </c>
      <c r="BB620" s="80" t="str">
        <f>IF('2d Gas distribution'!BC149="-","-",'2d Gas distribution'!BC149)</f>
        <v>-</v>
      </c>
    </row>
    <row r="621" spans="1:54" s="14" customFormat="1" ht="11.45">
      <c r="A621" s="10"/>
      <c r="B621" s="72" t="s">
        <v>210</v>
      </c>
      <c r="C621" s="203"/>
      <c r="D621" s="213"/>
      <c r="E621" s="29"/>
      <c r="F621" s="80"/>
      <c r="G621" s="80"/>
      <c r="H621" s="80"/>
      <c r="I621" s="80"/>
      <c r="J621" s="80"/>
      <c r="K621" s="80"/>
      <c r="L621" s="80"/>
      <c r="M621" s="80"/>
      <c r="N621" s="82"/>
      <c r="O621" s="80"/>
      <c r="P621" s="80"/>
      <c r="Q621" s="80"/>
      <c r="R621" s="80"/>
      <c r="S621" s="80"/>
      <c r="T621" s="80"/>
      <c r="U621" s="80"/>
      <c r="V621" s="80">
        <f>IF('2d Gas distribution'!W150="-","-",'2d Gas distribution'!W150)</f>
        <v>153.94557654723127</v>
      </c>
      <c r="W621" s="80">
        <f>IF('2d Gas distribution'!X150="-","-",'2d Gas distribution'!X150)</f>
        <v>147.80876872964168</v>
      </c>
      <c r="X621" s="80">
        <f>IF('2d Gas distribution'!Y150="-","-",'2d Gas distribution'!Y150)</f>
        <v>158.52770568561874</v>
      </c>
      <c r="Y621" s="80">
        <f>IF('2d Gas distribution'!Z150="-","-",'2d Gas distribution'!Z150)</f>
        <v>158.52770568561874</v>
      </c>
      <c r="Z621" s="80">
        <f>IF('2d Gas distribution'!AA150="-","-",'2d Gas distribution'!AA150)</f>
        <v>158.52770568561874</v>
      </c>
      <c r="AA621" s="80">
        <f>IF('2d Gas distribution'!AB150="-","-",'2d Gas distribution'!AB150)</f>
        <v>158.52770568561874</v>
      </c>
      <c r="AB621" s="80">
        <f>IF('2d Gas distribution'!AC150="-","-",'2d Gas distribution'!AC150)</f>
        <v>154.13240138408304</v>
      </c>
      <c r="AC621" s="80">
        <f>IF('2d Gas distribution'!AD150="-","-",'2d Gas distribution'!AD150)</f>
        <v>154.13240138408304</v>
      </c>
      <c r="AD621" s="80">
        <f>IF('2d Gas distribution'!AE150="-","-",'2d Gas distribution'!AE150)</f>
        <v>154.13240138408304</v>
      </c>
      <c r="AE621" s="80">
        <f>IF('2d Gas distribution'!AF150="-","-",'2d Gas distribution'!AF150)</f>
        <v>154.13240138408304</v>
      </c>
      <c r="AF621" s="80">
        <f>IF('2d Gas distribution'!AG150="-","-",'2d Gas distribution'!AG150)</f>
        <v>167.84181818181816</v>
      </c>
      <c r="AG621" s="80">
        <f>IF('2d Gas distribution'!AH150="-","-",'2d Gas distribution'!AH150)</f>
        <v>167.84181818181816</v>
      </c>
      <c r="AH621" s="80" t="str">
        <f>IF('2d Gas distribution'!AI150="-","-",'2d Gas distribution'!AI150)</f>
        <v>-</v>
      </c>
      <c r="AI621" s="80" t="str">
        <f>IF('2d Gas distribution'!AJ150="-","-",'2d Gas distribution'!AJ150)</f>
        <v>-</v>
      </c>
      <c r="AJ621" s="80" t="str">
        <f>IF('2d Gas distribution'!AK150="-","-",'2d Gas distribution'!AK150)</f>
        <v>-</v>
      </c>
      <c r="AK621" s="80" t="str">
        <f>IF('2d Gas distribution'!AL150="-","-",'2d Gas distribution'!AL150)</f>
        <v>-</v>
      </c>
      <c r="AL621" s="80" t="str">
        <f>IF('2d Gas distribution'!AM150="-","-",'2d Gas distribution'!AM150)</f>
        <v>-</v>
      </c>
      <c r="AM621" s="80" t="str">
        <f>IF('2d Gas distribution'!AN150="-","-",'2d Gas distribution'!AN150)</f>
        <v>-</v>
      </c>
      <c r="AN621" s="80" t="str">
        <f>IF('2d Gas distribution'!AO150="-","-",'2d Gas distribution'!AO150)</f>
        <v>-</v>
      </c>
      <c r="AO621" s="80" t="str">
        <f>IF('2d Gas distribution'!AP150="-","-",'2d Gas distribution'!AP150)</f>
        <v>-</v>
      </c>
      <c r="AP621" s="80" t="str">
        <f>IF('2d Gas distribution'!AQ150="-","-",'2d Gas distribution'!AQ150)</f>
        <v>-</v>
      </c>
      <c r="AQ621" s="80" t="str">
        <f>IF('2d Gas distribution'!AR150="-","-",'2d Gas distribution'!AR150)</f>
        <v>-</v>
      </c>
      <c r="AR621" s="80" t="str">
        <f>IF('2d Gas distribution'!AS150="-","-",'2d Gas distribution'!AS150)</f>
        <v>-</v>
      </c>
      <c r="AS621" s="80" t="str">
        <f>IF('2d Gas distribution'!AT150="-","-",'2d Gas distribution'!AT150)</f>
        <v>-</v>
      </c>
      <c r="AT621" s="80" t="str">
        <f>IF('2d Gas distribution'!AU150="-","-",'2d Gas distribution'!AU150)</f>
        <v>-</v>
      </c>
      <c r="AU621" s="80" t="str">
        <f>IF('2d Gas distribution'!AV150="-","-",'2d Gas distribution'!AV150)</f>
        <v>-</v>
      </c>
      <c r="AV621" s="80" t="str">
        <f>IF('2d Gas distribution'!AW150="-","-",'2d Gas distribution'!AW150)</f>
        <v>-</v>
      </c>
      <c r="AW621" s="80" t="str">
        <f>IF('2d Gas distribution'!AX150="-","-",'2d Gas distribution'!AX150)</f>
        <v>-</v>
      </c>
      <c r="AX621" s="80" t="str">
        <f>IF('2d Gas distribution'!AY150="-","-",'2d Gas distribution'!AY150)</f>
        <v>-</v>
      </c>
      <c r="AY621" s="80" t="str">
        <f>IF('2d Gas distribution'!AZ150="-","-",'2d Gas distribution'!AZ150)</f>
        <v>-</v>
      </c>
      <c r="AZ621" s="80" t="str">
        <f>IF('2d Gas distribution'!BA150="-","-",'2d Gas distribution'!BA150)</f>
        <v>-</v>
      </c>
      <c r="BA621" s="80" t="str">
        <f>IF('2d Gas distribution'!BB150="-","-",'2d Gas distribution'!BB150)</f>
        <v>-</v>
      </c>
      <c r="BB621" s="80" t="str">
        <f>IF('2d Gas distribution'!BC150="-","-",'2d Gas distribution'!BC150)</f>
        <v>-</v>
      </c>
    </row>
    <row r="622" spans="1:54" s="14" customFormat="1" ht="11.45">
      <c r="A622" s="10"/>
      <c r="B622" s="72" t="s">
        <v>211</v>
      </c>
      <c r="C622" s="203"/>
      <c r="D622" s="213"/>
      <c r="E622" s="29"/>
      <c r="F622" s="80"/>
      <c r="G622" s="80"/>
      <c r="H622" s="80"/>
      <c r="I622" s="80"/>
      <c r="J622" s="80"/>
      <c r="K622" s="80"/>
      <c r="L622" s="80"/>
      <c r="M622" s="80"/>
      <c r="N622" s="82"/>
      <c r="O622" s="80"/>
      <c r="P622" s="80"/>
      <c r="Q622" s="80"/>
      <c r="R622" s="80"/>
      <c r="S622" s="80"/>
      <c r="T622" s="80"/>
      <c r="U622" s="80"/>
      <c r="V622" s="80">
        <f>IF('2d Gas distribution'!W151="-","-",'2d Gas distribution'!W151)</f>
        <v>161.595</v>
      </c>
      <c r="W622" s="80">
        <f>IF('2d Gas distribution'!X151="-","-",'2d Gas distribution'!X151)</f>
        <v>153.08249999999998</v>
      </c>
      <c r="X622" s="80">
        <f>IF('2d Gas distribution'!Y151="-","-",'2d Gas distribution'!Y151)</f>
        <v>175.30737254901962</v>
      </c>
      <c r="Y622" s="80">
        <f>IF('2d Gas distribution'!Z151="-","-",'2d Gas distribution'!Z151)</f>
        <v>175.30737254901962</v>
      </c>
      <c r="Z622" s="80">
        <f>IF('2d Gas distribution'!AA151="-","-",'2d Gas distribution'!AA151)</f>
        <v>175.30737254901962</v>
      </c>
      <c r="AA622" s="80">
        <f>IF('2d Gas distribution'!AB151="-","-",'2d Gas distribution'!AB151)</f>
        <v>175.30737254901962</v>
      </c>
      <c r="AB622" s="80">
        <f>IF('2d Gas distribution'!AC151="-","-",'2d Gas distribution'!AC151)</f>
        <v>187.42586301369863</v>
      </c>
      <c r="AC622" s="80">
        <f>IF('2d Gas distribution'!AD151="-","-",'2d Gas distribution'!AD151)</f>
        <v>187.42586301369863</v>
      </c>
      <c r="AD622" s="80">
        <f>IF('2d Gas distribution'!AE151="-","-",'2d Gas distribution'!AE151)</f>
        <v>187.42586301369863</v>
      </c>
      <c r="AE622" s="80">
        <f>IF('2d Gas distribution'!AF151="-","-",'2d Gas distribution'!AF151)</f>
        <v>187.42586301369863</v>
      </c>
      <c r="AF622" s="80">
        <f>IF('2d Gas distribution'!AG151="-","-",'2d Gas distribution'!AG151)</f>
        <v>193.30766077738517</v>
      </c>
      <c r="AG622" s="80">
        <f>IF('2d Gas distribution'!AH151="-","-",'2d Gas distribution'!AH151)</f>
        <v>193.30766077738517</v>
      </c>
      <c r="AH622" s="80" t="str">
        <f>IF('2d Gas distribution'!AI151="-","-",'2d Gas distribution'!AI151)</f>
        <v>-</v>
      </c>
      <c r="AI622" s="80" t="str">
        <f>IF('2d Gas distribution'!AJ151="-","-",'2d Gas distribution'!AJ151)</f>
        <v>-</v>
      </c>
      <c r="AJ622" s="80" t="str">
        <f>IF('2d Gas distribution'!AK151="-","-",'2d Gas distribution'!AK151)</f>
        <v>-</v>
      </c>
      <c r="AK622" s="80" t="str">
        <f>IF('2d Gas distribution'!AL151="-","-",'2d Gas distribution'!AL151)</f>
        <v>-</v>
      </c>
      <c r="AL622" s="80" t="str">
        <f>IF('2d Gas distribution'!AM151="-","-",'2d Gas distribution'!AM151)</f>
        <v>-</v>
      </c>
      <c r="AM622" s="80" t="str">
        <f>IF('2d Gas distribution'!AN151="-","-",'2d Gas distribution'!AN151)</f>
        <v>-</v>
      </c>
      <c r="AN622" s="80" t="str">
        <f>IF('2d Gas distribution'!AO151="-","-",'2d Gas distribution'!AO151)</f>
        <v>-</v>
      </c>
      <c r="AO622" s="80" t="str">
        <f>IF('2d Gas distribution'!AP151="-","-",'2d Gas distribution'!AP151)</f>
        <v>-</v>
      </c>
      <c r="AP622" s="80" t="str">
        <f>IF('2d Gas distribution'!AQ151="-","-",'2d Gas distribution'!AQ151)</f>
        <v>-</v>
      </c>
      <c r="AQ622" s="80" t="str">
        <f>IF('2d Gas distribution'!AR151="-","-",'2d Gas distribution'!AR151)</f>
        <v>-</v>
      </c>
      <c r="AR622" s="80" t="str">
        <f>IF('2d Gas distribution'!AS151="-","-",'2d Gas distribution'!AS151)</f>
        <v>-</v>
      </c>
      <c r="AS622" s="80" t="str">
        <f>IF('2d Gas distribution'!AT151="-","-",'2d Gas distribution'!AT151)</f>
        <v>-</v>
      </c>
      <c r="AT622" s="80" t="str">
        <f>IF('2d Gas distribution'!AU151="-","-",'2d Gas distribution'!AU151)</f>
        <v>-</v>
      </c>
      <c r="AU622" s="80" t="str">
        <f>IF('2d Gas distribution'!AV151="-","-",'2d Gas distribution'!AV151)</f>
        <v>-</v>
      </c>
      <c r="AV622" s="80" t="str">
        <f>IF('2d Gas distribution'!AW151="-","-",'2d Gas distribution'!AW151)</f>
        <v>-</v>
      </c>
      <c r="AW622" s="80" t="str">
        <f>IF('2d Gas distribution'!AX151="-","-",'2d Gas distribution'!AX151)</f>
        <v>-</v>
      </c>
      <c r="AX622" s="80" t="str">
        <f>IF('2d Gas distribution'!AY151="-","-",'2d Gas distribution'!AY151)</f>
        <v>-</v>
      </c>
      <c r="AY622" s="80" t="str">
        <f>IF('2d Gas distribution'!AZ151="-","-",'2d Gas distribution'!AZ151)</f>
        <v>-</v>
      </c>
      <c r="AZ622" s="80" t="str">
        <f>IF('2d Gas distribution'!BA151="-","-",'2d Gas distribution'!BA151)</f>
        <v>-</v>
      </c>
      <c r="BA622" s="80" t="str">
        <f>IF('2d Gas distribution'!BB151="-","-",'2d Gas distribution'!BB151)</f>
        <v>-</v>
      </c>
      <c r="BB622" s="80" t="str">
        <f>IF('2d Gas distribution'!BC151="-","-",'2d Gas distribution'!BC151)</f>
        <v>-</v>
      </c>
    </row>
    <row r="623" spans="1:54" s="14" customFormat="1" ht="11.45">
      <c r="A623" s="10"/>
      <c r="B623" s="72" t="s">
        <v>212</v>
      </c>
      <c r="C623" s="203"/>
      <c r="D623" s="213"/>
      <c r="E623" s="29"/>
      <c r="F623" s="80"/>
      <c r="G623" s="80"/>
      <c r="H623" s="80"/>
      <c r="I623" s="80"/>
      <c r="J623" s="80"/>
      <c r="K623" s="80"/>
      <c r="L623" s="80"/>
      <c r="M623" s="80"/>
      <c r="N623" s="82"/>
      <c r="O623" s="80"/>
      <c r="P623" s="80"/>
      <c r="Q623" s="80"/>
      <c r="R623" s="80"/>
      <c r="S623" s="80"/>
      <c r="T623" s="80"/>
      <c r="U623" s="80"/>
      <c r="V623" s="80">
        <f>IF('2d Gas distribution'!W152="-","-",'2d Gas distribution'!W152)</f>
        <v>145.395223880597</v>
      </c>
      <c r="W623" s="80">
        <f>IF('2d Gas distribution'!X152="-","-",'2d Gas distribution'!X152)</f>
        <v>139.1623880597015</v>
      </c>
      <c r="X623" s="80">
        <f>IF('2d Gas distribution'!Y152="-","-",'2d Gas distribution'!Y152)</f>
        <v>132.47347112462006</v>
      </c>
      <c r="Y623" s="80">
        <f>IF('2d Gas distribution'!Z152="-","-",'2d Gas distribution'!Z152)</f>
        <v>132.47347112462006</v>
      </c>
      <c r="Z623" s="80">
        <f>IF('2d Gas distribution'!AA152="-","-",'2d Gas distribution'!AA152)</f>
        <v>132.47347112462006</v>
      </c>
      <c r="AA623" s="80">
        <f>IF('2d Gas distribution'!AB152="-","-",'2d Gas distribution'!AB152)</f>
        <v>132.47347112462006</v>
      </c>
      <c r="AB623" s="80">
        <f>IF('2d Gas distribution'!AC152="-","-",'2d Gas distribution'!AC152)</f>
        <v>138.12607407407404</v>
      </c>
      <c r="AC623" s="80">
        <f>IF('2d Gas distribution'!AD152="-","-",'2d Gas distribution'!AD152)</f>
        <v>138.12607407407404</v>
      </c>
      <c r="AD623" s="80">
        <f>IF('2d Gas distribution'!AE152="-","-",'2d Gas distribution'!AE152)</f>
        <v>138.12607407407404</v>
      </c>
      <c r="AE623" s="80">
        <f>IF('2d Gas distribution'!AF152="-","-",'2d Gas distribution'!AF152)</f>
        <v>138.12607407407404</v>
      </c>
      <c r="AF623" s="80">
        <f>IF('2d Gas distribution'!AG152="-","-",'2d Gas distribution'!AG152)</f>
        <v>146.91370700636941</v>
      </c>
      <c r="AG623" s="80">
        <f>IF('2d Gas distribution'!AH152="-","-",'2d Gas distribution'!AH152)</f>
        <v>146.91370700636941</v>
      </c>
      <c r="AH623" s="80" t="str">
        <f>IF('2d Gas distribution'!AI152="-","-",'2d Gas distribution'!AI152)</f>
        <v>-</v>
      </c>
      <c r="AI623" s="80" t="str">
        <f>IF('2d Gas distribution'!AJ152="-","-",'2d Gas distribution'!AJ152)</f>
        <v>-</v>
      </c>
      <c r="AJ623" s="80" t="str">
        <f>IF('2d Gas distribution'!AK152="-","-",'2d Gas distribution'!AK152)</f>
        <v>-</v>
      </c>
      <c r="AK623" s="80" t="str">
        <f>IF('2d Gas distribution'!AL152="-","-",'2d Gas distribution'!AL152)</f>
        <v>-</v>
      </c>
      <c r="AL623" s="80" t="str">
        <f>IF('2d Gas distribution'!AM152="-","-",'2d Gas distribution'!AM152)</f>
        <v>-</v>
      </c>
      <c r="AM623" s="80" t="str">
        <f>IF('2d Gas distribution'!AN152="-","-",'2d Gas distribution'!AN152)</f>
        <v>-</v>
      </c>
      <c r="AN623" s="80" t="str">
        <f>IF('2d Gas distribution'!AO152="-","-",'2d Gas distribution'!AO152)</f>
        <v>-</v>
      </c>
      <c r="AO623" s="80" t="str">
        <f>IF('2d Gas distribution'!AP152="-","-",'2d Gas distribution'!AP152)</f>
        <v>-</v>
      </c>
      <c r="AP623" s="80" t="str">
        <f>IF('2d Gas distribution'!AQ152="-","-",'2d Gas distribution'!AQ152)</f>
        <v>-</v>
      </c>
      <c r="AQ623" s="80" t="str">
        <f>IF('2d Gas distribution'!AR152="-","-",'2d Gas distribution'!AR152)</f>
        <v>-</v>
      </c>
      <c r="AR623" s="80" t="str">
        <f>IF('2d Gas distribution'!AS152="-","-",'2d Gas distribution'!AS152)</f>
        <v>-</v>
      </c>
      <c r="AS623" s="80" t="str">
        <f>IF('2d Gas distribution'!AT152="-","-",'2d Gas distribution'!AT152)</f>
        <v>-</v>
      </c>
      <c r="AT623" s="80" t="str">
        <f>IF('2d Gas distribution'!AU152="-","-",'2d Gas distribution'!AU152)</f>
        <v>-</v>
      </c>
      <c r="AU623" s="80" t="str">
        <f>IF('2d Gas distribution'!AV152="-","-",'2d Gas distribution'!AV152)</f>
        <v>-</v>
      </c>
      <c r="AV623" s="80" t="str">
        <f>IF('2d Gas distribution'!AW152="-","-",'2d Gas distribution'!AW152)</f>
        <v>-</v>
      </c>
      <c r="AW623" s="80" t="str">
        <f>IF('2d Gas distribution'!AX152="-","-",'2d Gas distribution'!AX152)</f>
        <v>-</v>
      </c>
      <c r="AX623" s="80" t="str">
        <f>IF('2d Gas distribution'!AY152="-","-",'2d Gas distribution'!AY152)</f>
        <v>-</v>
      </c>
      <c r="AY623" s="80" t="str">
        <f>IF('2d Gas distribution'!AZ152="-","-",'2d Gas distribution'!AZ152)</f>
        <v>-</v>
      </c>
      <c r="AZ623" s="80" t="str">
        <f>IF('2d Gas distribution'!BA152="-","-",'2d Gas distribution'!BA152)</f>
        <v>-</v>
      </c>
      <c r="BA623" s="80" t="str">
        <f>IF('2d Gas distribution'!BB152="-","-",'2d Gas distribution'!BB152)</f>
        <v>-</v>
      </c>
      <c r="BB623" s="80" t="str">
        <f>IF('2d Gas distribution'!BC152="-","-",'2d Gas distribution'!BC152)</f>
        <v>-</v>
      </c>
    </row>
    <row r="624" spans="1:54" s="14" customFormat="1" ht="11.45">
      <c r="A624" s="10"/>
      <c r="B624" s="72" t="s">
        <v>213</v>
      </c>
      <c r="C624" s="203"/>
      <c r="D624" s="213"/>
      <c r="E624" s="29"/>
      <c r="F624" s="80"/>
      <c r="G624" s="80"/>
      <c r="H624" s="80"/>
      <c r="I624" s="80"/>
      <c r="J624" s="80"/>
      <c r="K624" s="80"/>
      <c r="L624" s="80"/>
      <c r="M624" s="80"/>
      <c r="N624" s="82"/>
      <c r="O624" s="80"/>
      <c r="P624" s="80"/>
      <c r="Q624" s="80"/>
      <c r="R624" s="80"/>
      <c r="S624" s="80"/>
      <c r="T624" s="80"/>
      <c r="U624" s="80"/>
      <c r="V624" s="80">
        <f>IF('2d Gas distribution'!W153="-","-",'2d Gas distribution'!W153)</f>
        <v>145.69078651685393</v>
      </c>
      <c r="W624" s="80">
        <f>IF('2d Gas distribution'!X153="-","-",'2d Gas distribution'!X153)</f>
        <v>138.03910112359549</v>
      </c>
      <c r="X624" s="80">
        <f>IF('2d Gas distribution'!Y153="-","-",'2d Gas distribution'!Y153)</f>
        <v>154.97944827586207</v>
      </c>
      <c r="Y624" s="80">
        <f>IF('2d Gas distribution'!Z153="-","-",'2d Gas distribution'!Z153)</f>
        <v>154.97944827586207</v>
      </c>
      <c r="Z624" s="80">
        <f>IF('2d Gas distribution'!AA153="-","-",'2d Gas distribution'!AA153)</f>
        <v>154.97944827586207</v>
      </c>
      <c r="AA624" s="80">
        <f>IF('2d Gas distribution'!AB153="-","-",'2d Gas distribution'!AB153)</f>
        <v>154.97944827586207</v>
      </c>
      <c r="AB624" s="80">
        <f>IF('2d Gas distribution'!AC153="-","-",'2d Gas distribution'!AC153)</f>
        <v>162.41883185840709</v>
      </c>
      <c r="AC624" s="80">
        <f>IF('2d Gas distribution'!AD153="-","-",'2d Gas distribution'!AD153)</f>
        <v>162.41883185840709</v>
      </c>
      <c r="AD624" s="80">
        <f>IF('2d Gas distribution'!AE153="-","-",'2d Gas distribution'!AE153)</f>
        <v>162.41883185840709</v>
      </c>
      <c r="AE624" s="80">
        <f>IF('2d Gas distribution'!AF153="-","-",'2d Gas distribution'!AF153)</f>
        <v>162.41883185840709</v>
      </c>
      <c r="AF624" s="80">
        <f>IF('2d Gas distribution'!AG153="-","-",'2d Gas distribution'!AG153)</f>
        <v>172.73562264150942</v>
      </c>
      <c r="AG624" s="80">
        <f>IF('2d Gas distribution'!AH153="-","-",'2d Gas distribution'!AH153)</f>
        <v>172.73562264150942</v>
      </c>
      <c r="AH624" s="80" t="str">
        <f>IF('2d Gas distribution'!AI153="-","-",'2d Gas distribution'!AI153)</f>
        <v>-</v>
      </c>
      <c r="AI624" s="80" t="str">
        <f>IF('2d Gas distribution'!AJ153="-","-",'2d Gas distribution'!AJ153)</f>
        <v>-</v>
      </c>
      <c r="AJ624" s="80" t="str">
        <f>IF('2d Gas distribution'!AK153="-","-",'2d Gas distribution'!AK153)</f>
        <v>-</v>
      </c>
      <c r="AK624" s="80" t="str">
        <f>IF('2d Gas distribution'!AL153="-","-",'2d Gas distribution'!AL153)</f>
        <v>-</v>
      </c>
      <c r="AL624" s="80" t="str">
        <f>IF('2d Gas distribution'!AM153="-","-",'2d Gas distribution'!AM153)</f>
        <v>-</v>
      </c>
      <c r="AM624" s="80" t="str">
        <f>IF('2d Gas distribution'!AN153="-","-",'2d Gas distribution'!AN153)</f>
        <v>-</v>
      </c>
      <c r="AN624" s="80" t="str">
        <f>IF('2d Gas distribution'!AO153="-","-",'2d Gas distribution'!AO153)</f>
        <v>-</v>
      </c>
      <c r="AO624" s="80" t="str">
        <f>IF('2d Gas distribution'!AP153="-","-",'2d Gas distribution'!AP153)</f>
        <v>-</v>
      </c>
      <c r="AP624" s="80" t="str">
        <f>IF('2d Gas distribution'!AQ153="-","-",'2d Gas distribution'!AQ153)</f>
        <v>-</v>
      </c>
      <c r="AQ624" s="80" t="str">
        <f>IF('2d Gas distribution'!AR153="-","-",'2d Gas distribution'!AR153)</f>
        <v>-</v>
      </c>
      <c r="AR624" s="80" t="str">
        <f>IF('2d Gas distribution'!AS153="-","-",'2d Gas distribution'!AS153)</f>
        <v>-</v>
      </c>
      <c r="AS624" s="80" t="str">
        <f>IF('2d Gas distribution'!AT153="-","-",'2d Gas distribution'!AT153)</f>
        <v>-</v>
      </c>
      <c r="AT624" s="80" t="str">
        <f>IF('2d Gas distribution'!AU153="-","-",'2d Gas distribution'!AU153)</f>
        <v>-</v>
      </c>
      <c r="AU624" s="80" t="str">
        <f>IF('2d Gas distribution'!AV153="-","-",'2d Gas distribution'!AV153)</f>
        <v>-</v>
      </c>
      <c r="AV624" s="80" t="str">
        <f>IF('2d Gas distribution'!AW153="-","-",'2d Gas distribution'!AW153)</f>
        <v>-</v>
      </c>
      <c r="AW624" s="80" t="str">
        <f>IF('2d Gas distribution'!AX153="-","-",'2d Gas distribution'!AX153)</f>
        <v>-</v>
      </c>
      <c r="AX624" s="80" t="str">
        <f>IF('2d Gas distribution'!AY153="-","-",'2d Gas distribution'!AY153)</f>
        <v>-</v>
      </c>
      <c r="AY624" s="80" t="str">
        <f>IF('2d Gas distribution'!AZ153="-","-",'2d Gas distribution'!AZ153)</f>
        <v>-</v>
      </c>
      <c r="AZ624" s="80" t="str">
        <f>IF('2d Gas distribution'!BA153="-","-",'2d Gas distribution'!BA153)</f>
        <v>-</v>
      </c>
      <c r="BA624" s="80" t="str">
        <f>IF('2d Gas distribution'!BB153="-","-",'2d Gas distribution'!BB153)</f>
        <v>-</v>
      </c>
      <c r="BB624" s="80" t="str">
        <f>IF('2d Gas distribution'!BC153="-","-",'2d Gas distribution'!BC153)</f>
        <v>-</v>
      </c>
    </row>
    <row r="625" spans="1:54" s="14" customFormat="1" ht="11.45">
      <c r="A625" s="10"/>
      <c r="B625" s="72" t="s">
        <v>214</v>
      </c>
      <c r="C625" s="204"/>
      <c r="D625" s="213"/>
      <c r="E625" s="29"/>
      <c r="F625" s="80"/>
      <c r="G625" s="80"/>
      <c r="H625" s="80"/>
      <c r="I625" s="80"/>
      <c r="J625" s="80"/>
      <c r="K625" s="80"/>
      <c r="L625" s="80"/>
      <c r="M625" s="80"/>
      <c r="N625" s="82"/>
      <c r="O625" s="80"/>
      <c r="P625" s="80"/>
      <c r="Q625" s="80"/>
      <c r="R625" s="80"/>
      <c r="S625" s="80"/>
      <c r="T625" s="80"/>
      <c r="U625" s="80"/>
      <c r="V625" s="80">
        <f>IF('2d Gas distribution'!W154="-","-",'2d Gas distribution'!W154)</f>
        <v>151.47789473684207</v>
      </c>
      <c r="W625" s="80">
        <f>IF('2d Gas distribution'!X154="-","-",'2d Gas distribution'!X154)</f>
        <v>143.51298245614032</v>
      </c>
      <c r="X625" s="80">
        <f>IF('2d Gas distribution'!Y154="-","-",'2d Gas distribution'!Y154)</f>
        <v>161.65077477477479</v>
      </c>
      <c r="Y625" s="80">
        <f>IF('2d Gas distribution'!Z154="-","-",'2d Gas distribution'!Z154)</f>
        <v>161.65077477477479</v>
      </c>
      <c r="Z625" s="80">
        <f>IF('2d Gas distribution'!AA154="-","-",'2d Gas distribution'!AA154)</f>
        <v>161.65077477477479</v>
      </c>
      <c r="AA625" s="80">
        <f>IF('2d Gas distribution'!AB154="-","-",'2d Gas distribution'!AB154)</f>
        <v>161.65077477477479</v>
      </c>
      <c r="AB625" s="80">
        <f>IF('2d Gas distribution'!AC154="-","-",'2d Gas distribution'!AC154)</f>
        <v>169.61155555555555</v>
      </c>
      <c r="AC625" s="80">
        <f>IF('2d Gas distribution'!AD154="-","-",'2d Gas distribution'!AD154)</f>
        <v>169.61155555555555</v>
      </c>
      <c r="AD625" s="80">
        <f>IF('2d Gas distribution'!AE154="-","-",'2d Gas distribution'!AE154)</f>
        <v>169.61155555555555</v>
      </c>
      <c r="AE625" s="80">
        <f>IF('2d Gas distribution'!AF154="-","-",'2d Gas distribution'!AF154)</f>
        <v>169.61155555555555</v>
      </c>
      <c r="AF625" s="80">
        <f>IF('2d Gas distribution'!AG154="-","-",'2d Gas distribution'!AG154)</f>
        <v>177.02825806451614</v>
      </c>
      <c r="AG625" s="80">
        <f>IF('2d Gas distribution'!AH154="-","-",'2d Gas distribution'!AH154)</f>
        <v>177.02825806451614</v>
      </c>
      <c r="AH625" s="80" t="str">
        <f>IF('2d Gas distribution'!AI154="-","-",'2d Gas distribution'!AI154)</f>
        <v>-</v>
      </c>
      <c r="AI625" s="80" t="str">
        <f>IF('2d Gas distribution'!AJ154="-","-",'2d Gas distribution'!AJ154)</f>
        <v>-</v>
      </c>
      <c r="AJ625" s="80" t="str">
        <f>IF('2d Gas distribution'!AK154="-","-",'2d Gas distribution'!AK154)</f>
        <v>-</v>
      </c>
      <c r="AK625" s="80" t="str">
        <f>IF('2d Gas distribution'!AL154="-","-",'2d Gas distribution'!AL154)</f>
        <v>-</v>
      </c>
      <c r="AL625" s="80" t="str">
        <f>IF('2d Gas distribution'!AM154="-","-",'2d Gas distribution'!AM154)</f>
        <v>-</v>
      </c>
      <c r="AM625" s="80" t="str">
        <f>IF('2d Gas distribution'!AN154="-","-",'2d Gas distribution'!AN154)</f>
        <v>-</v>
      </c>
      <c r="AN625" s="80" t="str">
        <f>IF('2d Gas distribution'!AO154="-","-",'2d Gas distribution'!AO154)</f>
        <v>-</v>
      </c>
      <c r="AO625" s="80" t="str">
        <f>IF('2d Gas distribution'!AP154="-","-",'2d Gas distribution'!AP154)</f>
        <v>-</v>
      </c>
      <c r="AP625" s="80" t="str">
        <f>IF('2d Gas distribution'!AQ154="-","-",'2d Gas distribution'!AQ154)</f>
        <v>-</v>
      </c>
      <c r="AQ625" s="80" t="str">
        <f>IF('2d Gas distribution'!AR154="-","-",'2d Gas distribution'!AR154)</f>
        <v>-</v>
      </c>
      <c r="AR625" s="80" t="str">
        <f>IF('2d Gas distribution'!AS154="-","-",'2d Gas distribution'!AS154)</f>
        <v>-</v>
      </c>
      <c r="AS625" s="80" t="str">
        <f>IF('2d Gas distribution'!AT154="-","-",'2d Gas distribution'!AT154)</f>
        <v>-</v>
      </c>
      <c r="AT625" s="80" t="str">
        <f>IF('2d Gas distribution'!AU154="-","-",'2d Gas distribution'!AU154)</f>
        <v>-</v>
      </c>
      <c r="AU625" s="80" t="str">
        <f>IF('2d Gas distribution'!AV154="-","-",'2d Gas distribution'!AV154)</f>
        <v>-</v>
      </c>
      <c r="AV625" s="80" t="str">
        <f>IF('2d Gas distribution'!AW154="-","-",'2d Gas distribution'!AW154)</f>
        <v>-</v>
      </c>
      <c r="AW625" s="80" t="str">
        <f>IF('2d Gas distribution'!AX154="-","-",'2d Gas distribution'!AX154)</f>
        <v>-</v>
      </c>
      <c r="AX625" s="80" t="str">
        <f>IF('2d Gas distribution'!AY154="-","-",'2d Gas distribution'!AY154)</f>
        <v>-</v>
      </c>
      <c r="AY625" s="80" t="str">
        <f>IF('2d Gas distribution'!AZ154="-","-",'2d Gas distribution'!AZ154)</f>
        <v>-</v>
      </c>
      <c r="AZ625" s="80" t="str">
        <f>IF('2d Gas distribution'!BA154="-","-",'2d Gas distribution'!BA154)</f>
        <v>-</v>
      </c>
      <c r="BA625" s="80" t="str">
        <f>IF('2d Gas distribution'!BB154="-","-",'2d Gas distribution'!BB154)</f>
        <v>-</v>
      </c>
      <c r="BB625" s="80" t="str">
        <f>IF('2d Gas distribution'!BC154="-","-",'2d Gas distribution'!BC154)</f>
        <v>-</v>
      </c>
    </row>
    <row r="626" spans="1:54" s="14" customFormat="1" ht="11.45">
      <c r="A626" s="10"/>
      <c r="B626" s="71" t="s">
        <v>217</v>
      </c>
      <c r="C626" s="71"/>
      <c r="D626" s="71"/>
      <c r="E626" s="71"/>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row>
    <row r="627" spans="1:54" s="14" customFormat="1" ht="12.6" customHeight="1">
      <c r="A627" s="10"/>
      <c r="B627" s="72" t="s">
        <v>202</v>
      </c>
      <c r="C627" s="150" t="s">
        <v>174</v>
      </c>
      <c r="D627" s="213"/>
      <c r="E627" s="29"/>
      <c r="F627" s="80"/>
      <c r="G627" s="80"/>
      <c r="H627" s="80"/>
      <c r="I627" s="80"/>
      <c r="J627" s="80"/>
      <c r="K627" s="80"/>
      <c r="L627" s="80"/>
      <c r="M627" s="80"/>
      <c r="N627" s="82"/>
      <c r="O627" s="80"/>
      <c r="P627" s="80"/>
      <c r="Q627" s="80"/>
      <c r="R627" s="80"/>
      <c r="S627" s="80"/>
      <c r="T627" s="80"/>
      <c r="U627" s="80"/>
      <c r="V627" s="80">
        <f>IF(V613="-","-",V613*INDEX('3c Mappings'!$C$8:$O$21,MATCH($C627,'3c Mappings'!$B$8:$B$21,0),MATCH($B627,'3c Mappings'!$C$7:$O$7,0)))</f>
        <v>98.011436597264449</v>
      </c>
      <c r="W627" s="80">
        <f>IF(W613="-","-",W613*INDEX('3c Mappings'!$C$8:$O$21,MATCH($C627,'3c Mappings'!$B$8:$B$21,0),MATCH($B627,'3c Mappings'!$C$7:$O$7,0)))</f>
        <v>92.110900392452393</v>
      </c>
      <c r="X627" s="80">
        <f>IF(X613="-","-",X613*INDEX('3c Mappings'!$C$8:$O$21,MATCH($C627,'3c Mappings'!$B$8:$B$21,0),MATCH($B627,'3c Mappings'!$C$7:$O$7,0)))</f>
        <v>94.951487702923174</v>
      </c>
      <c r="Y627" s="80">
        <f>IF(Y613="-","-",Y613*INDEX('3c Mappings'!$C$8:$O$21,MATCH($C627,'3c Mappings'!$B$8:$B$21,0),MATCH($B627,'3c Mappings'!$C$7:$O$7,0)))</f>
        <v>94.951487702923174</v>
      </c>
      <c r="Z627" s="80">
        <f>IF(Z613="-","-",Z613*INDEX('3c Mappings'!$C$8:$O$21,MATCH($C627,'3c Mappings'!$B$8:$B$21,0),MATCH($B627,'3c Mappings'!$C$7:$O$7,0)))</f>
        <v>94.951487702923174</v>
      </c>
      <c r="AA627" s="80">
        <f>IF(AA613="-","-",AA613*INDEX('3c Mappings'!$C$8:$O$21,MATCH($C627,'3c Mappings'!$B$8:$B$21,0),MATCH($B627,'3c Mappings'!$C$7:$O$7,0)))</f>
        <v>94.951487702923174</v>
      </c>
      <c r="AB627" s="80">
        <f>IF(AB613="-","-",AB613*INDEX('3c Mappings'!$C$8:$O$21,MATCH($C627,'3c Mappings'!$B$8:$B$21,0),MATCH($B627,'3c Mappings'!$C$7:$O$7,0)))</f>
        <v>96.20379910004813</v>
      </c>
      <c r="AC627" s="80">
        <f>IF(AC613="-","-",AC613*INDEX('3c Mappings'!$C$8:$O$21,MATCH($C627,'3c Mappings'!$B$8:$B$21,0),MATCH($B627,'3c Mappings'!$C$7:$O$7,0)))</f>
        <v>96.20379910004813</v>
      </c>
      <c r="AD627" s="80">
        <f>IF(AD613="-","-",AD613*INDEX('3c Mappings'!$C$8:$O$21,MATCH($C627,'3c Mappings'!$B$8:$B$21,0),MATCH($B627,'3c Mappings'!$C$7:$O$7,0)))</f>
        <v>96.20379910004813</v>
      </c>
      <c r="AE627" s="80">
        <f>IF(AE613="-","-",AE613*INDEX('3c Mappings'!$C$8:$O$21,MATCH($C627,'3c Mappings'!$B$8:$B$21,0),MATCH($B627,'3c Mappings'!$C$7:$O$7,0)))</f>
        <v>96.20379910004813</v>
      </c>
      <c r="AF627" s="80">
        <f>IF(AF613="-","-",AF613*INDEX('3c Mappings'!$C$8:$O$21,MATCH($C627,'3c Mappings'!$B$8:$B$21,0),MATCH($B627,'3c Mappings'!$C$7:$O$7,0)))</f>
        <v>105.04100633859072</v>
      </c>
      <c r="AG627" s="80">
        <f>IF(AG613="-","-",AG613*INDEX('3c Mappings'!$C$8:$O$21,MATCH($C627,'3c Mappings'!$B$8:$B$21,0),MATCH($B627,'3c Mappings'!$C$7:$O$7,0)))</f>
        <v>105.04100633859072</v>
      </c>
      <c r="AH627" s="80" t="str">
        <f>IF(AH613="-","-",AH613*INDEX('3c Mappings'!$C$8:$O$21,MATCH($C627,'3c Mappings'!$B$8:$B$21,0),MATCH($B627,'3c Mappings'!$C$7:$O$7,0)))</f>
        <v>-</v>
      </c>
      <c r="AI627" s="80" t="str">
        <f>IF(AI613="-","-",AI613*INDEX('3c Mappings'!$C$8:$O$21,MATCH($C627,'3c Mappings'!$B$8:$B$21,0),MATCH($B627,'3c Mappings'!$C$7:$O$7,0)))</f>
        <v>-</v>
      </c>
      <c r="AJ627" s="80" t="str">
        <f>IF(AJ613="-","-",AJ613*INDEX('3c Mappings'!$C$8:$O$21,MATCH($C627,'3c Mappings'!$B$8:$B$21,0),MATCH($B627,'3c Mappings'!$C$7:$O$7,0)))</f>
        <v>-</v>
      </c>
      <c r="AK627" s="80" t="str">
        <f>IF(AK613="-","-",AK613*INDEX('3c Mappings'!$C$8:$O$21,MATCH($C627,'3c Mappings'!$B$8:$B$21,0),MATCH($B627,'3c Mappings'!$C$7:$O$7,0)))</f>
        <v>-</v>
      </c>
      <c r="AL627" s="80" t="str">
        <f>IF(AL613="-","-",AL613*INDEX('3c Mappings'!$C$8:$O$21,MATCH($C627,'3c Mappings'!$B$8:$B$21,0),MATCH($B627,'3c Mappings'!$C$7:$O$7,0)))</f>
        <v>-</v>
      </c>
      <c r="AM627" s="80" t="str">
        <f>IF(AM613="-","-",AM613*INDEX('3c Mappings'!$C$8:$O$21,MATCH($C627,'3c Mappings'!$B$8:$B$21,0),MATCH($B627,'3c Mappings'!$C$7:$O$7,0)))</f>
        <v>-</v>
      </c>
      <c r="AN627" s="80" t="str">
        <f>IF(AN613="-","-",AN613*INDEX('3c Mappings'!$C$8:$O$21,MATCH($C627,'3c Mappings'!$B$8:$B$21,0),MATCH($B627,'3c Mappings'!$C$7:$O$7,0)))</f>
        <v>-</v>
      </c>
      <c r="AO627" s="80" t="str">
        <f>IF(AO613="-","-",AO613*INDEX('3c Mappings'!$C$8:$O$21,MATCH($C627,'3c Mappings'!$B$8:$B$21,0),MATCH($B627,'3c Mappings'!$C$7:$O$7,0)))</f>
        <v>-</v>
      </c>
      <c r="AP627" s="80" t="str">
        <f>IF(AP613="-","-",AP613*INDEX('3c Mappings'!$C$8:$O$21,MATCH($C627,'3c Mappings'!$B$8:$B$21,0),MATCH($B627,'3c Mappings'!$C$7:$O$7,0)))</f>
        <v>-</v>
      </c>
      <c r="AQ627" s="80" t="str">
        <f>IF(AQ613="-","-",AQ613*INDEX('3c Mappings'!$C$8:$O$21,MATCH($C627,'3c Mappings'!$B$8:$B$21,0),MATCH($B627,'3c Mappings'!$C$7:$O$7,0)))</f>
        <v>-</v>
      </c>
      <c r="AR627" s="80" t="str">
        <f>IF(AR613="-","-",AR613*INDEX('3c Mappings'!$C$8:$O$21,MATCH($C627,'3c Mappings'!$B$8:$B$21,0),MATCH($B627,'3c Mappings'!$C$7:$O$7,0)))</f>
        <v>-</v>
      </c>
      <c r="AS627" s="80" t="str">
        <f>IF(AS613="-","-",AS613*INDEX('3c Mappings'!$C$8:$O$21,MATCH($C627,'3c Mappings'!$B$8:$B$21,0),MATCH($B627,'3c Mappings'!$C$7:$O$7,0)))</f>
        <v>-</v>
      </c>
      <c r="AT627" s="80" t="str">
        <f>IF(AT613="-","-",AT613*INDEX('3c Mappings'!$C$8:$O$21,MATCH($C627,'3c Mappings'!$B$8:$B$21,0),MATCH($B627,'3c Mappings'!$C$7:$O$7,0)))</f>
        <v>-</v>
      </c>
      <c r="AU627" s="80" t="str">
        <f>IF(AU613="-","-",AU613*INDEX('3c Mappings'!$C$8:$O$21,MATCH($C627,'3c Mappings'!$B$8:$B$21,0),MATCH($B627,'3c Mappings'!$C$7:$O$7,0)))</f>
        <v>-</v>
      </c>
      <c r="AV627" s="80" t="str">
        <f>IF(AV613="-","-",AV613*INDEX('3c Mappings'!$C$8:$O$21,MATCH($C627,'3c Mappings'!$B$8:$B$21,0),MATCH($B627,'3c Mappings'!$C$7:$O$7,0)))</f>
        <v>-</v>
      </c>
      <c r="AW627" s="80" t="str">
        <f>IF(AW613="-","-",AW613*INDEX('3c Mappings'!$C$8:$O$21,MATCH($C627,'3c Mappings'!$B$8:$B$21,0),MATCH($B627,'3c Mappings'!$C$7:$O$7,0)))</f>
        <v>-</v>
      </c>
      <c r="AX627" s="80" t="str">
        <f>IF(AX613="-","-",AX613*INDEX('3c Mappings'!$C$8:$O$21,MATCH($C627,'3c Mappings'!$B$8:$B$21,0),MATCH($B627,'3c Mappings'!$C$7:$O$7,0)))</f>
        <v>-</v>
      </c>
      <c r="AY627" s="80" t="str">
        <f>IF(AY613="-","-",AY613*INDEX('3c Mappings'!$C$8:$O$21,MATCH($C627,'3c Mappings'!$B$8:$B$21,0),MATCH($B627,'3c Mappings'!$C$7:$O$7,0)))</f>
        <v>-</v>
      </c>
      <c r="AZ627" s="80" t="str">
        <f>IF(AZ613="-","-",AZ613*INDEX('3c Mappings'!$C$8:$O$21,MATCH($C627,'3c Mappings'!$B$8:$B$21,0),MATCH($B627,'3c Mappings'!$C$7:$O$7,0)))</f>
        <v>-</v>
      </c>
      <c r="BA627" s="80" t="str">
        <f>IF(BA613="-","-",BA613*INDEX('3c Mappings'!$C$8:$O$21,MATCH($C627,'3c Mappings'!$B$8:$B$21,0),MATCH($B627,'3c Mappings'!$C$7:$O$7,0)))</f>
        <v>-</v>
      </c>
      <c r="BB627" s="80" t="str">
        <f>IF(BB613="-","-",BB613*INDEX('3c Mappings'!$C$8:$O$21,MATCH($C627,'3c Mappings'!$B$8:$B$21,0),MATCH($B627,'3c Mappings'!$C$7:$O$7,0)))</f>
        <v>-</v>
      </c>
    </row>
    <row r="628" spans="1:54" s="14" customFormat="1" ht="11.45">
      <c r="A628" s="10"/>
      <c r="B628" s="72" t="s">
        <v>203</v>
      </c>
      <c r="C628" s="150" t="s">
        <v>174</v>
      </c>
      <c r="D628" s="213"/>
      <c r="E628" s="29"/>
      <c r="F628" s="80"/>
      <c r="G628" s="80"/>
      <c r="H628" s="80"/>
      <c r="I628" s="80"/>
      <c r="J628" s="80"/>
      <c r="K628" s="80"/>
      <c r="L628" s="80"/>
      <c r="M628" s="80"/>
      <c r="N628" s="82"/>
      <c r="O628" s="80"/>
      <c r="P628" s="80"/>
      <c r="Q628" s="80"/>
      <c r="R628" s="80"/>
      <c r="S628" s="80"/>
      <c r="T628" s="80"/>
      <c r="U628" s="80"/>
      <c r="V628" s="80">
        <f>IF(V614="-","-",V614*INDEX('3c Mappings'!$C$8:$O$21,MATCH($C628,'3c Mappings'!$B$8:$B$21,0),MATCH($B628,'3c Mappings'!$C$7:$O$7,0)))</f>
        <v>0</v>
      </c>
      <c r="W628" s="80">
        <f>IF(W614="-","-",W614*INDEX('3c Mappings'!$C$8:$O$21,MATCH($C628,'3c Mappings'!$B$8:$B$21,0),MATCH($B628,'3c Mappings'!$C$7:$O$7,0)))</f>
        <v>0</v>
      </c>
      <c r="X628" s="80">
        <f>IF(X614="-","-",X614*INDEX('3c Mappings'!$C$8:$O$21,MATCH($C628,'3c Mappings'!$B$8:$B$21,0),MATCH($B628,'3c Mappings'!$C$7:$O$7,0)))</f>
        <v>0</v>
      </c>
      <c r="Y628" s="80">
        <f>IF(Y614="-","-",Y614*INDEX('3c Mappings'!$C$8:$O$21,MATCH($C628,'3c Mappings'!$B$8:$B$21,0),MATCH($B628,'3c Mappings'!$C$7:$O$7,0)))</f>
        <v>0</v>
      </c>
      <c r="Z628" s="80">
        <f>IF(Z614="-","-",Z614*INDEX('3c Mappings'!$C$8:$O$21,MATCH($C628,'3c Mappings'!$B$8:$B$21,0),MATCH($B628,'3c Mappings'!$C$7:$O$7,0)))</f>
        <v>0</v>
      </c>
      <c r="AA628" s="80">
        <f>IF(AA614="-","-",AA614*INDEX('3c Mappings'!$C$8:$O$21,MATCH($C628,'3c Mappings'!$B$8:$B$21,0),MATCH($B628,'3c Mappings'!$C$7:$O$7,0)))</f>
        <v>0</v>
      </c>
      <c r="AB628" s="80">
        <f>IF(AB614="-","-",AB614*INDEX('3c Mappings'!$C$8:$O$21,MATCH($C628,'3c Mappings'!$B$8:$B$21,0),MATCH($B628,'3c Mappings'!$C$7:$O$7,0)))</f>
        <v>0</v>
      </c>
      <c r="AC628" s="80">
        <f>IF(AC614="-","-",AC614*INDEX('3c Mappings'!$C$8:$O$21,MATCH($C628,'3c Mappings'!$B$8:$B$21,0),MATCH($B628,'3c Mappings'!$C$7:$O$7,0)))</f>
        <v>0</v>
      </c>
      <c r="AD628" s="80">
        <f>IF(AD614="-","-",AD614*INDEX('3c Mappings'!$C$8:$O$21,MATCH($C628,'3c Mappings'!$B$8:$B$21,0),MATCH($B628,'3c Mappings'!$C$7:$O$7,0)))</f>
        <v>0</v>
      </c>
      <c r="AE628" s="80">
        <f>IF(AE614="-","-",AE614*INDEX('3c Mappings'!$C$8:$O$21,MATCH($C628,'3c Mappings'!$B$8:$B$21,0),MATCH($B628,'3c Mappings'!$C$7:$O$7,0)))</f>
        <v>0</v>
      </c>
      <c r="AF628" s="80">
        <f>IF(AF614="-","-",AF614*INDEX('3c Mappings'!$C$8:$O$21,MATCH($C628,'3c Mappings'!$B$8:$B$21,0),MATCH($B628,'3c Mappings'!$C$7:$O$7,0)))</f>
        <v>0</v>
      </c>
      <c r="AG628" s="80">
        <f>IF(AG614="-","-",AG614*INDEX('3c Mappings'!$C$8:$O$21,MATCH($C628,'3c Mappings'!$B$8:$B$21,0),MATCH($B628,'3c Mappings'!$C$7:$O$7,0)))</f>
        <v>0</v>
      </c>
      <c r="AH628" s="80" t="str">
        <f>IF(AH614="-","-",AH614*INDEX('3c Mappings'!$C$8:$O$21,MATCH($C628,'3c Mappings'!$B$8:$B$21,0),MATCH($B628,'3c Mappings'!$C$7:$O$7,0)))</f>
        <v>-</v>
      </c>
      <c r="AI628" s="80" t="str">
        <f>IF(AI614="-","-",AI614*INDEX('3c Mappings'!$C$8:$O$21,MATCH($C628,'3c Mappings'!$B$8:$B$21,0),MATCH($B628,'3c Mappings'!$C$7:$O$7,0)))</f>
        <v>-</v>
      </c>
      <c r="AJ628" s="80" t="str">
        <f>IF(AJ614="-","-",AJ614*INDEX('3c Mappings'!$C$8:$O$21,MATCH($C628,'3c Mappings'!$B$8:$B$21,0),MATCH($B628,'3c Mappings'!$C$7:$O$7,0)))</f>
        <v>-</v>
      </c>
      <c r="AK628" s="80" t="str">
        <f>IF(AK614="-","-",AK614*INDEX('3c Mappings'!$C$8:$O$21,MATCH($C628,'3c Mappings'!$B$8:$B$21,0),MATCH($B628,'3c Mappings'!$C$7:$O$7,0)))</f>
        <v>-</v>
      </c>
      <c r="AL628" s="80" t="str">
        <f>IF(AL614="-","-",AL614*INDEX('3c Mappings'!$C$8:$O$21,MATCH($C628,'3c Mappings'!$B$8:$B$21,0),MATCH($B628,'3c Mappings'!$C$7:$O$7,0)))</f>
        <v>-</v>
      </c>
      <c r="AM628" s="80" t="str">
        <f>IF(AM614="-","-",AM614*INDEX('3c Mappings'!$C$8:$O$21,MATCH($C628,'3c Mappings'!$B$8:$B$21,0),MATCH($B628,'3c Mappings'!$C$7:$O$7,0)))</f>
        <v>-</v>
      </c>
      <c r="AN628" s="80" t="str">
        <f>IF(AN614="-","-",AN614*INDEX('3c Mappings'!$C$8:$O$21,MATCH($C628,'3c Mappings'!$B$8:$B$21,0),MATCH($B628,'3c Mappings'!$C$7:$O$7,0)))</f>
        <v>-</v>
      </c>
      <c r="AO628" s="80" t="str">
        <f>IF(AO614="-","-",AO614*INDEX('3c Mappings'!$C$8:$O$21,MATCH($C628,'3c Mappings'!$B$8:$B$21,0),MATCH($B628,'3c Mappings'!$C$7:$O$7,0)))</f>
        <v>-</v>
      </c>
      <c r="AP628" s="80" t="str">
        <f>IF(AP614="-","-",AP614*INDEX('3c Mappings'!$C$8:$O$21,MATCH($C628,'3c Mappings'!$B$8:$B$21,0),MATCH($B628,'3c Mappings'!$C$7:$O$7,0)))</f>
        <v>-</v>
      </c>
      <c r="AQ628" s="80" t="str">
        <f>IF(AQ614="-","-",AQ614*INDEX('3c Mappings'!$C$8:$O$21,MATCH($C628,'3c Mappings'!$B$8:$B$21,0),MATCH($B628,'3c Mappings'!$C$7:$O$7,0)))</f>
        <v>-</v>
      </c>
      <c r="AR628" s="80" t="str">
        <f>IF(AR614="-","-",AR614*INDEX('3c Mappings'!$C$8:$O$21,MATCH($C628,'3c Mappings'!$B$8:$B$21,0),MATCH($B628,'3c Mappings'!$C$7:$O$7,0)))</f>
        <v>-</v>
      </c>
      <c r="AS628" s="80" t="str">
        <f>IF(AS614="-","-",AS614*INDEX('3c Mappings'!$C$8:$O$21,MATCH($C628,'3c Mappings'!$B$8:$B$21,0),MATCH($B628,'3c Mappings'!$C$7:$O$7,0)))</f>
        <v>-</v>
      </c>
      <c r="AT628" s="80" t="str">
        <f>IF(AT614="-","-",AT614*INDEX('3c Mappings'!$C$8:$O$21,MATCH($C628,'3c Mappings'!$B$8:$B$21,0),MATCH($B628,'3c Mappings'!$C$7:$O$7,0)))</f>
        <v>-</v>
      </c>
      <c r="AU628" s="80" t="str">
        <f>IF(AU614="-","-",AU614*INDEX('3c Mappings'!$C$8:$O$21,MATCH($C628,'3c Mappings'!$B$8:$B$21,0),MATCH($B628,'3c Mappings'!$C$7:$O$7,0)))</f>
        <v>-</v>
      </c>
      <c r="AV628" s="80" t="str">
        <f>IF(AV614="-","-",AV614*INDEX('3c Mappings'!$C$8:$O$21,MATCH($C628,'3c Mappings'!$B$8:$B$21,0),MATCH($B628,'3c Mappings'!$C$7:$O$7,0)))</f>
        <v>-</v>
      </c>
      <c r="AW628" s="80" t="str">
        <f>IF(AW614="-","-",AW614*INDEX('3c Mappings'!$C$8:$O$21,MATCH($C628,'3c Mappings'!$B$8:$B$21,0),MATCH($B628,'3c Mappings'!$C$7:$O$7,0)))</f>
        <v>-</v>
      </c>
      <c r="AX628" s="80" t="str">
        <f>IF(AX614="-","-",AX614*INDEX('3c Mappings'!$C$8:$O$21,MATCH($C628,'3c Mappings'!$B$8:$B$21,0),MATCH($B628,'3c Mappings'!$C$7:$O$7,0)))</f>
        <v>-</v>
      </c>
      <c r="AY628" s="80" t="str">
        <f>IF(AY614="-","-",AY614*INDEX('3c Mappings'!$C$8:$O$21,MATCH($C628,'3c Mappings'!$B$8:$B$21,0),MATCH($B628,'3c Mappings'!$C$7:$O$7,0)))</f>
        <v>-</v>
      </c>
      <c r="AZ628" s="80" t="str">
        <f>IF(AZ614="-","-",AZ614*INDEX('3c Mappings'!$C$8:$O$21,MATCH($C628,'3c Mappings'!$B$8:$B$21,0),MATCH($B628,'3c Mappings'!$C$7:$O$7,0)))</f>
        <v>-</v>
      </c>
      <c r="BA628" s="80" t="str">
        <f>IF(BA614="-","-",BA614*INDEX('3c Mappings'!$C$8:$O$21,MATCH($C628,'3c Mappings'!$B$8:$B$21,0),MATCH($B628,'3c Mappings'!$C$7:$O$7,0)))</f>
        <v>-</v>
      </c>
      <c r="BB628" s="80" t="str">
        <f>IF(BB614="-","-",BB614*INDEX('3c Mappings'!$C$8:$O$21,MATCH($C628,'3c Mappings'!$B$8:$B$21,0),MATCH($B628,'3c Mappings'!$C$7:$O$7,0)))</f>
        <v>-</v>
      </c>
    </row>
    <row r="629" spans="1:54" s="14" customFormat="1" ht="11.45">
      <c r="A629" s="10"/>
      <c r="B629" s="72" t="s">
        <v>204</v>
      </c>
      <c r="C629" s="150" t="s">
        <v>174</v>
      </c>
      <c r="D629" s="213"/>
      <c r="E629" s="29"/>
      <c r="F629" s="80"/>
      <c r="G629" s="80"/>
      <c r="H629" s="80"/>
      <c r="I629" s="80"/>
      <c r="J629" s="80"/>
      <c r="K629" s="80"/>
      <c r="L629" s="80"/>
      <c r="M629" s="80"/>
      <c r="N629" s="82"/>
      <c r="O629" s="80"/>
      <c r="P629" s="80"/>
      <c r="Q629" s="80"/>
      <c r="R629" s="80"/>
      <c r="S629" s="80"/>
      <c r="T629" s="80"/>
      <c r="U629" s="80"/>
      <c r="V629" s="80">
        <f>IF(V615="-","-",V615*INDEX('3c Mappings'!$C$8:$O$21,MATCH($C629,'3c Mappings'!$B$8:$B$21,0),MATCH($B629,'3c Mappings'!$C$7:$O$7,0)))</f>
        <v>0</v>
      </c>
      <c r="W629" s="80">
        <f>IF(W615="-","-",W615*INDEX('3c Mappings'!$C$8:$O$21,MATCH($C629,'3c Mappings'!$B$8:$B$21,0),MATCH($B629,'3c Mappings'!$C$7:$O$7,0)))</f>
        <v>0</v>
      </c>
      <c r="X629" s="80">
        <f>IF(X615="-","-",X615*INDEX('3c Mappings'!$C$8:$O$21,MATCH($C629,'3c Mappings'!$B$8:$B$21,0),MATCH($B629,'3c Mappings'!$C$7:$O$7,0)))</f>
        <v>0</v>
      </c>
      <c r="Y629" s="80">
        <f>IF(Y615="-","-",Y615*INDEX('3c Mappings'!$C$8:$O$21,MATCH($C629,'3c Mappings'!$B$8:$B$21,0),MATCH($B629,'3c Mappings'!$C$7:$O$7,0)))</f>
        <v>0</v>
      </c>
      <c r="Z629" s="80">
        <f>IF(Z615="-","-",Z615*INDEX('3c Mappings'!$C$8:$O$21,MATCH($C629,'3c Mappings'!$B$8:$B$21,0),MATCH($B629,'3c Mappings'!$C$7:$O$7,0)))</f>
        <v>0</v>
      </c>
      <c r="AA629" s="80">
        <f>IF(AA615="-","-",AA615*INDEX('3c Mappings'!$C$8:$O$21,MATCH($C629,'3c Mappings'!$B$8:$B$21,0),MATCH($B629,'3c Mappings'!$C$7:$O$7,0)))</f>
        <v>0</v>
      </c>
      <c r="AB629" s="80">
        <f>IF(AB615="-","-",AB615*INDEX('3c Mappings'!$C$8:$O$21,MATCH($C629,'3c Mappings'!$B$8:$B$21,0),MATCH($B629,'3c Mappings'!$C$7:$O$7,0)))</f>
        <v>0</v>
      </c>
      <c r="AC629" s="80">
        <f>IF(AC615="-","-",AC615*INDEX('3c Mappings'!$C$8:$O$21,MATCH($C629,'3c Mappings'!$B$8:$B$21,0),MATCH($B629,'3c Mappings'!$C$7:$O$7,0)))</f>
        <v>0</v>
      </c>
      <c r="AD629" s="80">
        <f>IF(AD615="-","-",AD615*INDEX('3c Mappings'!$C$8:$O$21,MATCH($C629,'3c Mappings'!$B$8:$B$21,0),MATCH($B629,'3c Mappings'!$C$7:$O$7,0)))</f>
        <v>0</v>
      </c>
      <c r="AE629" s="80">
        <f>IF(AE615="-","-",AE615*INDEX('3c Mappings'!$C$8:$O$21,MATCH($C629,'3c Mappings'!$B$8:$B$21,0),MATCH($B629,'3c Mappings'!$C$7:$O$7,0)))</f>
        <v>0</v>
      </c>
      <c r="AF629" s="80">
        <f>IF(AF615="-","-",AF615*INDEX('3c Mappings'!$C$8:$O$21,MATCH($C629,'3c Mappings'!$B$8:$B$21,0),MATCH($B629,'3c Mappings'!$C$7:$O$7,0)))</f>
        <v>0</v>
      </c>
      <c r="AG629" s="80">
        <f>IF(AG615="-","-",AG615*INDEX('3c Mappings'!$C$8:$O$21,MATCH($C629,'3c Mappings'!$B$8:$B$21,0),MATCH($B629,'3c Mappings'!$C$7:$O$7,0)))</f>
        <v>0</v>
      </c>
      <c r="AH629" s="80" t="str">
        <f>IF(AH615="-","-",AH615*INDEX('3c Mappings'!$C$8:$O$21,MATCH($C629,'3c Mappings'!$B$8:$B$21,0),MATCH($B629,'3c Mappings'!$C$7:$O$7,0)))</f>
        <v>-</v>
      </c>
      <c r="AI629" s="80" t="str">
        <f>IF(AI615="-","-",AI615*INDEX('3c Mappings'!$C$8:$O$21,MATCH($C629,'3c Mappings'!$B$8:$B$21,0),MATCH($B629,'3c Mappings'!$C$7:$O$7,0)))</f>
        <v>-</v>
      </c>
      <c r="AJ629" s="80" t="str">
        <f>IF(AJ615="-","-",AJ615*INDEX('3c Mappings'!$C$8:$O$21,MATCH($C629,'3c Mappings'!$B$8:$B$21,0),MATCH($B629,'3c Mappings'!$C$7:$O$7,0)))</f>
        <v>-</v>
      </c>
      <c r="AK629" s="80" t="str">
        <f>IF(AK615="-","-",AK615*INDEX('3c Mappings'!$C$8:$O$21,MATCH($C629,'3c Mappings'!$B$8:$B$21,0),MATCH($B629,'3c Mappings'!$C$7:$O$7,0)))</f>
        <v>-</v>
      </c>
      <c r="AL629" s="80" t="str">
        <f>IF(AL615="-","-",AL615*INDEX('3c Mappings'!$C$8:$O$21,MATCH($C629,'3c Mappings'!$B$8:$B$21,0),MATCH($B629,'3c Mappings'!$C$7:$O$7,0)))</f>
        <v>-</v>
      </c>
      <c r="AM629" s="80" t="str">
        <f>IF(AM615="-","-",AM615*INDEX('3c Mappings'!$C$8:$O$21,MATCH($C629,'3c Mappings'!$B$8:$B$21,0),MATCH($B629,'3c Mappings'!$C$7:$O$7,0)))</f>
        <v>-</v>
      </c>
      <c r="AN629" s="80" t="str">
        <f>IF(AN615="-","-",AN615*INDEX('3c Mappings'!$C$8:$O$21,MATCH($C629,'3c Mappings'!$B$8:$B$21,0),MATCH($B629,'3c Mappings'!$C$7:$O$7,0)))</f>
        <v>-</v>
      </c>
      <c r="AO629" s="80" t="str">
        <f>IF(AO615="-","-",AO615*INDEX('3c Mappings'!$C$8:$O$21,MATCH($C629,'3c Mappings'!$B$8:$B$21,0),MATCH($B629,'3c Mappings'!$C$7:$O$7,0)))</f>
        <v>-</v>
      </c>
      <c r="AP629" s="80" t="str">
        <f>IF(AP615="-","-",AP615*INDEX('3c Mappings'!$C$8:$O$21,MATCH($C629,'3c Mappings'!$B$8:$B$21,0),MATCH($B629,'3c Mappings'!$C$7:$O$7,0)))</f>
        <v>-</v>
      </c>
      <c r="AQ629" s="80" t="str">
        <f>IF(AQ615="-","-",AQ615*INDEX('3c Mappings'!$C$8:$O$21,MATCH($C629,'3c Mappings'!$B$8:$B$21,0),MATCH($B629,'3c Mappings'!$C$7:$O$7,0)))</f>
        <v>-</v>
      </c>
      <c r="AR629" s="80" t="str">
        <f>IF(AR615="-","-",AR615*INDEX('3c Mappings'!$C$8:$O$21,MATCH($C629,'3c Mappings'!$B$8:$B$21,0),MATCH($B629,'3c Mappings'!$C$7:$O$7,0)))</f>
        <v>-</v>
      </c>
      <c r="AS629" s="80" t="str">
        <f>IF(AS615="-","-",AS615*INDEX('3c Mappings'!$C$8:$O$21,MATCH($C629,'3c Mappings'!$B$8:$B$21,0),MATCH($B629,'3c Mappings'!$C$7:$O$7,0)))</f>
        <v>-</v>
      </c>
      <c r="AT629" s="80" t="str">
        <f>IF(AT615="-","-",AT615*INDEX('3c Mappings'!$C$8:$O$21,MATCH($C629,'3c Mappings'!$B$8:$B$21,0),MATCH($B629,'3c Mappings'!$C$7:$O$7,0)))</f>
        <v>-</v>
      </c>
      <c r="AU629" s="80" t="str">
        <f>IF(AU615="-","-",AU615*INDEX('3c Mappings'!$C$8:$O$21,MATCH($C629,'3c Mappings'!$B$8:$B$21,0),MATCH($B629,'3c Mappings'!$C$7:$O$7,0)))</f>
        <v>-</v>
      </c>
      <c r="AV629" s="80" t="str">
        <f>IF(AV615="-","-",AV615*INDEX('3c Mappings'!$C$8:$O$21,MATCH($C629,'3c Mappings'!$B$8:$B$21,0),MATCH($B629,'3c Mappings'!$C$7:$O$7,0)))</f>
        <v>-</v>
      </c>
      <c r="AW629" s="80" t="str">
        <f>IF(AW615="-","-",AW615*INDEX('3c Mappings'!$C$8:$O$21,MATCH($C629,'3c Mappings'!$B$8:$B$21,0),MATCH($B629,'3c Mappings'!$C$7:$O$7,0)))</f>
        <v>-</v>
      </c>
      <c r="AX629" s="80" t="str">
        <f>IF(AX615="-","-",AX615*INDEX('3c Mappings'!$C$8:$O$21,MATCH($C629,'3c Mappings'!$B$8:$B$21,0),MATCH($B629,'3c Mappings'!$C$7:$O$7,0)))</f>
        <v>-</v>
      </c>
      <c r="AY629" s="80" t="str">
        <f>IF(AY615="-","-",AY615*INDEX('3c Mappings'!$C$8:$O$21,MATCH($C629,'3c Mappings'!$B$8:$B$21,0),MATCH($B629,'3c Mappings'!$C$7:$O$7,0)))</f>
        <v>-</v>
      </c>
      <c r="AZ629" s="80" t="str">
        <f>IF(AZ615="-","-",AZ615*INDEX('3c Mappings'!$C$8:$O$21,MATCH($C629,'3c Mappings'!$B$8:$B$21,0),MATCH($B629,'3c Mappings'!$C$7:$O$7,0)))</f>
        <v>-</v>
      </c>
      <c r="BA629" s="80" t="str">
        <f>IF(BA615="-","-",BA615*INDEX('3c Mappings'!$C$8:$O$21,MATCH($C629,'3c Mappings'!$B$8:$B$21,0),MATCH($B629,'3c Mappings'!$C$7:$O$7,0)))</f>
        <v>-</v>
      </c>
      <c r="BB629" s="80" t="str">
        <f>IF(BB615="-","-",BB615*INDEX('3c Mappings'!$C$8:$O$21,MATCH($C629,'3c Mappings'!$B$8:$B$21,0),MATCH($B629,'3c Mappings'!$C$7:$O$7,0)))</f>
        <v>-</v>
      </c>
    </row>
    <row r="630" spans="1:54" s="14" customFormat="1" ht="11.45">
      <c r="A630" s="10"/>
      <c r="B630" s="72" t="s">
        <v>205</v>
      </c>
      <c r="C630" s="150" t="s">
        <v>174</v>
      </c>
      <c r="D630" s="213"/>
      <c r="E630" s="29"/>
      <c r="F630" s="80"/>
      <c r="G630" s="80"/>
      <c r="H630" s="80"/>
      <c r="I630" s="80"/>
      <c r="J630" s="80"/>
      <c r="K630" s="80"/>
      <c r="L630" s="80"/>
      <c r="M630" s="80"/>
      <c r="N630" s="82"/>
      <c r="O630" s="80"/>
      <c r="P630" s="80"/>
      <c r="Q630" s="80"/>
      <c r="R630" s="80"/>
      <c r="S630" s="80"/>
      <c r="T630" s="80"/>
      <c r="U630" s="80"/>
      <c r="V630" s="80">
        <f>IF(V616="-","-",V616*INDEX('3c Mappings'!$C$8:$O$21,MATCH($C630,'3c Mappings'!$B$8:$B$21,0),MATCH($B630,'3c Mappings'!$C$7:$O$7,0)))</f>
        <v>0</v>
      </c>
      <c r="W630" s="80">
        <f>IF(W616="-","-",W616*INDEX('3c Mappings'!$C$8:$O$21,MATCH($C630,'3c Mappings'!$B$8:$B$21,0),MATCH($B630,'3c Mappings'!$C$7:$O$7,0)))</f>
        <v>0</v>
      </c>
      <c r="X630" s="80">
        <f>IF(X616="-","-",X616*INDEX('3c Mappings'!$C$8:$O$21,MATCH($C630,'3c Mappings'!$B$8:$B$21,0),MATCH($B630,'3c Mappings'!$C$7:$O$7,0)))</f>
        <v>0</v>
      </c>
      <c r="Y630" s="80">
        <f>IF(Y616="-","-",Y616*INDEX('3c Mappings'!$C$8:$O$21,MATCH($C630,'3c Mappings'!$B$8:$B$21,0),MATCH($B630,'3c Mappings'!$C$7:$O$7,0)))</f>
        <v>0</v>
      </c>
      <c r="Z630" s="80">
        <f>IF(Z616="-","-",Z616*INDEX('3c Mappings'!$C$8:$O$21,MATCH($C630,'3c Mappings'!$B$8:$B$21,0),MATCH($B630,'3c Mappings'!$C$7:$O$7,0)))</f>
        <v>0</v>
      </c>
      <c r="AA630" s="80">
        <f>IF(AA616="-","-",AA616*INDEX('3c Mappings'!$C$8:$O$21,MATCH($C630,'3c Mappings'!$B$8:$B$21,0),MATCH($B630,'3c Mappings'!$C$7:$O$7,0)))</f>
        <v>0</v>
      </c>
      <c r="AB630" s="80">
        <f>IF(AB616="-","-",AB616*INDEX('3c Mappings'!$C$8:$O$21,MATCH($C630,'3c Mappings'!$B$8:$B$21,0),MATCH($B630,'3c Mappings'!$C$7:$O$7,0)))</f>
        <v>0</v>
      </c>
      <c r="AC630" s="80">
        <f>IF(AC616="-","-",AC616*INDEX('3c Mappings'!$C$8:$O$21,MATCH($C630,'3c Mappings'!$B$8:$B$21,0),MATCH($B630,'3c Mappings'!$C$7:$O$7,0)))</f>
        <v>0</v>
      </c>
      <c r="AD630" s="80">
        <f>IF(AD616="-","-",AD616*INDEX('3c Mappings'!$C$8:$O$21,MATCH($C630,'3c Mappings'!$B$8:$B$21,0),MATCH($B630,'3c Mappings'!$C$7:$O$7,0)))</f>
        <v>0</v>
      </c>
      <c r="AE630" s="80">
        <f>IF(AE616="-","-",AE616*INDEX('3c Mappings'!$C$8:$O$21,MATCH($C630,'3c Mappings'!$B$8:$B$21,0),MATCH($B630,'3c Mappings'!$C$7:$O$7,0)))</f>
        <v>0</v>
      </c>
      <c r="AF630" s="80">
        <f>IF(AF616="-","-",AF616*INDEX('3c Mappings'!$C$8:$O$21,MATCH($C630,'3c Mappings'!$B$8:$B$21,0),MATCH($B630,'3c Mappings'!$C$7:$O$7,0)))</f>
        <v>0</v>
      </c>
      <c r="AG630" s="80">
        <f>IF(AG616="-","-",AG616*INDEX('3c Mappings'!$C$8:$O$21,MATCH($C630,'3c Mappings'!$B$8:$B$21,0),MATCH($B630,'3c Mappings'!$C$7:$O$7,0)))</f>
        <v>0</v>
      </c>
      <c r="AH630" s="80" t="str">
        <f>IF(AH616="-","-",AH616*INDEX('3c Mappings'!$C$8:$O$21,MATCH($C630,'3c Mappings'!$B$8:$B$21,0),MATCH($B630,'3c Mappings'!$C$7:$O$7,0)))</f>
        <v>-</v>
      </c>
      <c r="AI630" s="80" t="str">
        <f>IF(AI616="-","-",AI616*INDEX('3c Mappings'!$C$8:$O$21,MATCH($C630,'3c Mappings'!$B$8:$B$21,0),MATCH($B630,'3c Mappings'!$C$7:$O$7,0)))</f>
        <v>-</v>
      </c>
      <c r="AJ630" s="80" t="str">
        <f>IF(AJ616="-","-",AJ616*INDEX('3c Mappings'!$C$8:$O$21,MATCH($C630,'3c Mappings'!$B$8:$B$21,0),MATCH($B630,'3c Mappings'!$C$7:$O$7,0)))</f>
        <v>-</v>
      </c>
      <c r="AK630" s="80" t="str">
        <f>IF(AK616="-","-",AK616*INDEX('3c Mappings'!$C$8:$O$21,MATCH($C630,'3c Mappings'!$B$8:$B$21,0),MATCH($B630,'3c Mappings'!$C$7:$O$7,0)))</f>
        <v>-</v>
      </c>
      <c r="AL630" s="80" t="str">
        <f>IF(AL616="-","-",AL616*INDEX('3c Mappings'!$C$8:$O$21,MATCH($C630,'3c Mappings'!$B$8:$B$21,0),MATCH($B630,'3c Mappings'!$C$7:$O$7,0)))</f>
        <v>-</v>
      </c>
      <c r="AM630" s="80" t="str">
        <f>IF(AM616="-","-",AM616*INDEX('3c Mappings'!$C$8:$O$21,MATCH($C630,'3c Mappings'!$B$8:$B$21,0),MATCH($B630,'3c Mappings'!$C$7:$O$7,0)))</f>
        <v>-</v>
      </c>
      <c r="AN630" s="80" t="str">
        <f>IF(AN616="-","-",AN616*INDEX('3c Mappings'!$C$8:$O$21,MATCH($C630,'3c Mappings'!$B$8:$B$21,0),MATCH($B630,'3c Mappings'!$C$7:$O$7,0)))</f>
        <v>-</v>
      </c>
      <c r="AO630" s="80" t="str">
        <f>IF(AO616="-","-",AO616*INDEX('3c Mappings'!$C$8:$O$21,MATCH($C630,'3c Mappings'!$B$8:$B$21,0),MATCH($B630,'3c Mappings'!$C$7:$O$7,0)))</f>
        <v>-</v>
      </c>
      <c r="AP630" s="80" t="str">
        <f>IF(AP616="-","-",AP616*INDEX('3c Mappings'!$C$8:$O$21,MATCH($C630,'3c Mappings'!$B$8:$B$21,0),MATCH($B630,'3c Mappings'!$C$7:$O$7,0)))</f>
        <v>-</v>
      </c>
      <c r="AQ630" s="80" t="str">
        <f>IF(AQ616="-","-",AQ616*INDEX('3c Mappings'!$C$8:$O$21,MATCH($C630,'3c Mappings'!$B$8:$B$21,0),MATCH($B630,'3c Mappings'!$C$7:$O$7,0)))</f>
        <v>-</v>
      </c>
      <c r="AR630" s="80" t="str">
        <f>IF(AR616="-","-",AR616*INDEX('3c Mappings'!$C$8:$O$21,MATCH($C630,'3c Mappings'!$B$8:$B$21,0),MATCH($B630,'3c Mappings'!$C$7:$O$7,0)))</f>
        <v>-</v>
      </c>
      <c r="AS630" s="80" t="str">
        <f>IF(AS616="-","-",AS616*INDEX('3c Mappings'!$C$8:$O$21,MATCH($C630,'3c Mappings'!$B$8:$B$21,0),MATCH($B630,'3c Mappings'!$C$7:$O$7,0)))</f>
        <v>-</v>
      </c>
      <c r="AT630" s="80" t="str">
        <f>IF(AT616="-","-",AT616*INDEX('3c Mappings'!$C$8:$O$21,MATCH($C630,'3c Mappings'!$B$8:$B$21,0),MATCH($B630,'3c Mappings'!$C$7:$O$7,0)))</f>
        <v>-</v>
      </c>
      <c r="AU630" s="80" t="str">
        <f>IF(AU616="-","-",AU616*INDEX('3c Mappings'!$C$8:$O$21,MATCH($C630,'3c Mappings'!$B$8:$B$21,0),MATCH($B630,'3c Mappings'!$C$7:$O$7,0)))</f>
        <v>-</v>
      </c>
      <c r="AV630" s="80" t="str">
        <f>IF(AV616="-","-",AV616*INDEX('3c Mappings'!$C$8:$O$21,MATCH($C630,'3c Mappings'!$B$8:$B$21,0),MATCH($B630,'3c Mappings'!$C$7:$O$7,0)))</f>
        <v>-</v>
      </c>
      <c r="AW630" s="80" t="str">
        <f>IF(AW616="-","-",AW616*INDEX('3c Mappings'!$C$8:$O$21,MATCH($C630,'3c Mappings'!$B$8:$B$21,0),MATCH($B630,'3c Mappings'!$C$7:$O$7,0)))</f>
        <v>-</v>
      </c>
      <c r="AX630" s="80" t="str">
        <f>IF(AX616="-","-",AX616*INDEX('3c Mappings'!$C$8:$O$21,MATCH($C630,'3c Mappings'!$B$8:$B$21,0),MATCH($B630,'3c Mappings'!$C$7:$O$7,0)))</f>
        <v>-</v>
      </c>
      <c r="AY630" s="80" t="str">
        <f>IF(AY616="-","-",AY616*INDEX('3c Mappings'!$C$8:$O$21,MATCH($C630,'3c Mappings'!$B$8:$B$21,0),MATCH($B630,'3c Mappings'!$C$7:$O$7,0)))</f>
        <v>-</v>
      </c>
      <c r="AZ630" s="80" t="str">
        <f>IF(AZ616="-","-",AZ616*INDEX('3c Mappings'!$C$8:$O$21,MATCH($C630,'3c Mappings'!$B$8:$B$21,0),MATCH($B630,'3c Mappings'!$C$7:$O$7,0)))</f>
        <v>-</v>
      </c>
      <c r="BA630" s="80" t="str">
        <f>IF(BA616="-","-",BA616*INDEX('3c Mappings'!$C$8:$O$21,MATCH($C630,'3c Mappings'!$B$8:$B$21,0),MATCH($B630,'3c Mappings'!$C$7:$O$7,0)))</f>
        <v>-</v>
      </c>
      <c r="BB630" s="80" t="str">
        <f>IF(BB616="-","-",BB616*INDEX('3c Mappings'!$C$8:$O$21,MATCH($C630,'3c Mappings'!$B$8:$B$21,0),MATCH($B630,'3c Mappings'!$C$7:$O$7,0)))</f>
        <v>-</v>
      </c>
    </row>
    <row r="631" spans="1:54" s="14" customFormat="1" ht="11.45">
      <c r="A631" s="10"/>
      <c r="B631" s="72" t="s">
        <v>206</v>
      </c>
      <c r="C631" s="150" t="s">
        <v>174</v>
      </c>
      <c r="D631" s="213"/>
      <c r="E631" s="29"/>
      <c r="F631" s="80"/>
      <c r="G631" s="80"/>
      <c r="H631" s="80"/>
      <c r="I631" s="80"/>
      <c r="J631" s="80"/>
      <c r="K631" s="80"/>
      <c r="L631" s="80"/>
      <c r="M631" s="80"/>
      <c r="N631" s="82"/>
      <c r="O631" s="80"/>
      <c r="P631" s="80"/>
      <c r="Q631" s="80"/>
      <c r="R631" s="80"/>
      <c r="S631" s="80"/>
      <c r="T631" s="80"/>
      <c r="U631" s="80"/>
      <c r="V631" s="80">
        <f>IF(V617="-","-",V617*INDEX('3c Mappings'!$C$8:$O$21,MATCH($C631,'3c Mappings'!$B$8:$B$21,0),MATCH($B631,'3c Mappings'!$C$7:$O$7,0)))</f>
        <v>47.401267511864809</v>
      </c>
      <c r="W631" s="80">
        <f>IF(W617="-","-",W617*INDEX('3c Mappings'!$C$8:$O$21,MATCH($C631,'3c Mappings'!$B$8:$B$21,0),MATCH($B631,'3c Mappings'!$C$7:$O$7,0)))</f>
        <v>46.537637249699408</v>
      </c>
      <c r="X631" s="80">
        <f>IF(X617="-","-",X617*INDEX('3c Mappings'!$C$8:$O$21,MATCH($C631,'3c Mappings'!$B$8:$B$21,0),MATCH($B631,'3c Mappings'!$C$7:$O$7,0)))</f>
        <v>40.23396441911234</v>
      </c>
      <c r="Y631" s="80">
        <f>IF(Y617="-","-",Y617*INDEX('3c Mappings'!$C$8:$O$21,MATCH($C631,'3c Mappings'!$B$8:$B$21,0),MATCH($B631,'3c Mappings'!$C$7:$O$7,0)))</f>
        <v>40.23396441911234</v>
      </c>
      <c r="Z631" s="80">
        <f>IF(Z617="-","-",Z617*INDEX('3c Mappings'!$C$8:$O$21,MATCH($C631,'3c Mappings'!$B$8:$B$21,0),MATCH($B631,'3c Mappings'!$C$7:$O$7,0)))</f>
        <v>40.23396441911234</v>
      </c>
      <c r="AA631" s="80">
        <f>IF(AA617="-","-",AA617*INDEX('3c Mappings'!$C$8:$O$21,MATCH($C631,'3c Mappings'!$B$8:$B$21,0),MATCH($B631,'3c Mappings'!$C$7:$O$7,0)))</f>
        <v>40.23396441911234</v>
      </c>
      <c r="AB631" s="80">
        <f>IF(AB617="-","-",AB617*INDEX('3c Mappings'!$C$8:$O$21,MATCH($C631,'3c Mappings'!$B$8:$B$21,0),MATCH($B631,'3c Mappings'!$C$7:$O$7,0)))</f>
        <v>45.912196260134067</v>
      </c>
      <c r="AC631" s="80">
        <f>IF(AC617="-","-",AC617*INDEX('3c Mappings'!$C$8:$O$21,MATCH($C631,'3c Mappings'!$B$8:$B$21,0),MATCH($B631,'3c Mappings'!$C$7:$O$7,0)))</f>
        <v>45.912196260134067</v>
      </c>
      <c r="AD631" s="80">
        <f>IF(AD617="-","-",AD617*INDEX('3c Mappings'!$C$8:$O$21,MATCH($C631,'3c Mappings'!$B$8:$B$21,0),MATCH($B631,'3c Mappings'!$C$7:$O$7,0)))</f>
        <v>45.912196260134067</v>
      </c>
      <c r="AE631" s="80">
        <f>IF(AE617="-","-",AE617*INDEX('3c Mappings'!$C$8:$O$21,MATCH($C631,'3c Mappings'!$B$8:$B$21,0),MATCH($B631,'3c Mappings'!$C$7:$O$7,0)))</f>
        <v>45.912196260134067</v>
      </c>
      <c r="AF631" s="80">
        <f>IF(AF617="-","-",AF617*INDEX('3c Mappings'!$C$8:$O$21,MATCH($C631,'3c Mappings'!$B$8:$B$21,0),MATCH($B631,'3c Mappings'!$C$7:$O$7,0)))</f>
        <v>50.666673178932527</v>
      </c>
      <c r="AG631" s="80">
        <f>IF(AG617="-","-",AG617*INDEX('3c Mappings'!$C$8:$O$21,MATCH($C631,'3c Mappings'!$B$8:$B$21,0),MATCH($B631,'3c Mappings'!$C$7:$O$7,0)))</f>
        <v>50.666673178932527</v>
      </c>
      <c r="AH631" s="80" t="str">
        <f>IF(AH617="-","-",AH617*INDEX('3c Mappings'!$C$8:$O$21,MATCH($C631,'3c Mappings'!$B$8:$B$21,0),MATCH($B631,'3c Mappings'!$C$7:$O$7,0)))</f>
        <v>-</v>
      </c>
      <c r="AI631" s="80" t="str">
        <f>IF(AI617="-","-",AI617*INDEX('3c Mappings'!$C$8:$O$21,MATCH($C631,'3c Mappings'!$B$8:$B$21,0),MATCH($B631,'3c Mappings'!$C$7:$O$7,0)))</f>
        <v>-</v>
      </c>
      <c r="AJ631" s="80" t="str">
        <f>IF(AJ617="-","-",AJ617*INDEX('3c Mappings'!$C$8:$O$21,MATCH($C631,'3c Mappings'!$B$8:$B$21,0),MATCH($B631,'3c Mappings'!$C$7:$O$7,0)))</f>
        <v>-</v>
      </c>
      <c r="AK631" s="80" t="str">
        <f>IF(AK617="-","-",AK617*INDEX('3c Mappings'!$C$8:$O$21,MATCH($C631,'3c Mappings'!$B$8:$B$21,0),MATCH($B631,'3c Mappings'!$C$7:$O$7,0)))</f>
        <v>-</v>
      </c>
      <c r="AL631" s="80" t="str">
        <f>IF(AL617="-","-",AL617*INDEX('3c Mappings'!$C$8:$O$21,MATCH($C631,'3c Mappings'!$B$8:$B$21,0),MATCH($B631,'3c Mappings'!$C$7:$O$7,0)))</f>
        <v>-</v>
      </c>
      <c r="AM631" s="80" t="str">
        <f>IF(AM617="-","-",AM617*INDEX('3c Mappings'!$C$8:$O$21,MATCH($C631,'3c Mappings'!$B$8:$B$21,0),MATCH($B631,'3c Mappings'!$C$7:$O$7,0)))</f>
        <v>-</v>
      </c>
      <c r="AN631" s="80" t="str">
        <f>IF(AN617="-","-",AN617*INDEX('3c Mappings'!$C$8:$O$21,MATCH($C631,'3c Mappings'!$B$8:$B$21,0),MATCH($B631,'3c Mappings'!$C$7:$O$7,0)))</f>
        <v>-</v>
      </c>
      <c r="AO631" s="80" t="str">
        <f>IF(AO617="-","-",AO617*INDEX('3c Mappings'!$C$8:$O$21,MATCH($C631,'3c Mappings'!$B$8:$B$21,0),MATCH($B631,'3c Mappings'!$C$7:$O$7,0)))</f>
        <v>-</v>
      </c>
      <c r="AP631" s="80" t="str">
        <f>IF(AP617="-","-",AP617*INDEX('3c Mappings'!$C$8:$O$21,MATCH($C631,'3c Mappings'!$B$8:$B$21,0),MATCH($B631,'3c Mappings'!$C$7:$O$7,0)))</f>
        <v>-</v>
      </c>
      <c r="AQ631" s="80" t="str">
        <f>IF(AQ617="-","-",AQ617*INDEX('3c Mappings'!$C$8:$O$21,MATCH($C631,'3c Mappings'!$B$8:$B$21,0),MATCH($B631,'3c Mappings'!$C$7:$O$7,0)))</f>
        <v>-</v>
      </c>
      <c r="AR631" s="80" t="str">
        <f>IF(AR617="-","-",AR617*INDEX('3c Mappings'!$C$8:$O$21,MATCH($C631,'3c Mappings'!$B$8:$B$21,0),MATCH($B631,'3c Mappings'!$C$7:$O$7,0)))</f>
        <v>-</v>
      </c>
      <c r="AS631" s="80" t="str">
        <f>IF(AS617="-","-",AS617*INDEX('3c Mappings'!$C$8:$O$21,MATCH($C631,'3c Mappings'!$B$8:$B$21,0),MATCH($B631,'3c Mappings'!$C$7:$O$7,0)))</f>
        <v>-</v>
      </c>
      <c r="AT631" s="80" t="str">
        <f>IF(AT617="-","-",AT617*INDEX('3c Mappings'!$C$8:$O$21,MATCH($C631,'3c Mappings'!$B$8:$B$21,0),MATCH($B631,'3c Mappings'!$C$7:$O$7,0)))</f>
        <v>-</v>
      </c>
      <c r="AU631" s="80" t="str">
        <f>IF(AU617="-","-",AU617*INDEX('3c Mappings'!$C$8:$O$21,MATCH($C631,'3c Mappings'!$B$8:$B$21,0),MATCH($B631,'3c Mappings'!$C$7:$O$7,0)))</f>
        <v>-</v>
      </c>
      <c r="AV631" s="80" t="str">
        <f>IF(AV617="-","-",AV617*INDEX('3c Mappings'!$C$8:$O$21,MATCH($C631,'3c Mappings'!$B$8:$B$21,0),MATCH($B631,'3c Mappings'!$C$7:$O$7,0)))</f>
        <v>-</v>
      </c>
      <c r="AW631" s="80" t="str">
        <f>IF(AW617="-","-",AW617*INDEX('3c Mappings'!$C$8:$O$21,MATCH($C631,'3c Mappings'!$B$8:$B$21,0),MATCH($B631,'3c Mappings'!$C$7:$O$7,0)))</f>
        <v>-</v>
      </c>
      <c r="AX631" s="80" t="str">
        <f>IF(AX617="-","-",AX617*INDEX('3c Mappings'!$C$8:$O$21,MATCH($C631,'3c Mappings'!$B$8:$B$21,0),MATCH($B631,'3c Mappings'!$C$7:$O$7,0)))</f>
        <v>-</v>
      </c>
      <c r="AY631" s="80" t="str">
        <f>IF(AY617="-","-",AY617*INDEX('3c Mappings'!$C$8:$O$21,MATCH($C631,'3c Mappings'!$B$8:$B$21,0),MATCH($B631,'3c Mappings'!$C$7:$O$7,0)))</f>
        <v>-</v>
      </c>
      <c r="AZ631" s="80" t="str">
        <f>IF(AZ617="-","-",AZ617*INDEX('3c Mappings'!$C$8:$O$21,MATCH($C631,'3c Mappings'!$B$8:$B$21,0),MATCH($B631,'3c Mappings'!$C$7:$O$7,0)))</f>
        <v>-</v>
      </c>
      <c r="BA631" s="80" t="str">
        <f>IF(BA617="-","-",BA617*INDEX('3c Mappings'!$C$8:$O$21,MATCH($C631,'3c Mappings'!$B$8:$B$21,0),MATCH($B631,'3c Mappings'!$C$7:$O$7,0)))</f>
        <v>-</v>
      </c>
      <c r="BB631" s="80" t="str">
        <f>IF(BB617="-","-",BB617*INDEX('3c Mappings'!$C$8:$O$21,MATCH($C631,'3c Mappings'!$B$8:$B$21,0),MATCH($B631,'3c Mappings'!$C$7:$O$7,0)))</f>
        <v>-</v>
      </c>
    </row>
    <row r="632" spans="1:54" s="14" customFormat="1" ht="11.45">
      <c r="A632" s="10"/>
      <c r="B632" s="72" t="s">
        <v>207</v>
      </c>
      <c r="C632" s="150" t="s">
        <v>174</v>
      </c>
      <c r="D632" s="213"/>
      <c r="E632" s="29"/>
      <c r="F632" s="80"/>
      <c r="G632" s="80"/>
      <c r="H632" s="80"/>
      <c r="I632" s="80"/>
      <c r="J632" s="80"/>
      <c r="K632" s="80"/>
      <c r="L632" s="80"/>
      <c r="M632" s="80"/>
      <c r="N632" s="82"/>
      <c r="O632" s="80"/>
      <c r="P632" s="80"/>
      <c r="Q632" s="80"/>
      <c r="R632" s="80"/>
      <c r="S632" s="80"/>
      <c r="T632" s="80"/>
      <c r="U632" s="80"/>
      <c r="V632" s="80">
        <f>IF(V618="-","-",V618*INDEX('3c Mappings'!$C$8:$O$21,MATCH($C632,'3c Mappings'!$B$8:$B$21,0),MATCH($B632,'3c Mappings'!$C$7:$O$7,0)))</f>
        <v>0</v>
      </c>
      <c r="W632" s="80">
        <f>IF(W618="-","-",W618*INDEX('3c Mappings'!$C$8:$O$21,MATCH($C632,'3c Mappings'!$B$8:$B$21,0),MATCH($B632,'3c Mappings'!$C$7:$O$7,0)))</f>
        <v>0</v>
      </c>
      <c r="X632" s="80">
        <f>IF(X618="-","-",X618*INDEX('3c Mappings'!$C$8:$O$21,MATCH($C632,'3c Mappings'!$B$8:$B$21,0),MATCH($B632,'3c Mappings'!$C$7:$O$7,0)))</f>
        <v>0</v>
      </c>
      <c r="Y632" s="80">
        <f>IF(Y618="-","-",Y618*INDEX('3c Mappings'!$C$8:$O$21,MATCH($C632,'3c Mappings'!$B$8:$B$21,0),MATCH($B632,'3c Mappings'!$C$7:$O$7,0)))</f>
        <v>0</v>
      </c>
      <c r="Z632" s="80">
        <f>IF(Z618="-","-",Z618*INDEX('3c Mappings'!$C$8:$O$21,MATCH($C632,'3c Mappings'!$B$8:$B$21,0),MATCH($B632,'3c Mappings'!$C$7:$O$7,0)))</f>
        <v>0</v>
      </c>
      <c r="AA632" s="80">
        <f>IF(AA618="-","-",AA618*INDEX('3c Mappings'!$C$8:$O$21,MATCH($C632,'3c Mappings'!$B$8:$B$21,0),MATCH($B632,'3c Mappings'!$C$7:$O$7,0)))</f>
        <v>0</v>
      </c>
      <c r="AB632" s="80">
        <f>IF(AB618="-","-",AB618*INDEX('3c Mappings'!$C$8:$O$21,MATCH($C632,'3c Mappings'!$B$8:$B$21,0),MATCH($B632,'3c Mappings'!$C$7:$O$7,0)))</f>
        <v>0</v>
      </c>
      <c r="AC632" s="80">
        <f>IF(AC618="-","-",AC618*INDEX('3c Mappings'!$C$8:$O$21,MATCH($C632,'3c Mappings'!$B$8:$B$21,0),MATCH($B632,'3c Mappings'!$C$7:$O$7,0)))</f>
        <v>0</v>
      </c>
      <c r="AD632" s="80">
        <f>IF(AD618="-","-",AD618*INDEX('3c Mappings'!$C$8:$O$21,MATCH($C632,'3c Mappings'!$B$8:$B$21,0),MATCH($B632,'3c Mappings'!$C$7:$O$7,0)))</f>
        <v>0</v>
      </c>
      <c r="AE632" s="80">
        <f>IF(AE618="-","-",AE618*INDEX('3c Mappings'!$C$8:$O$21,MATCH($C632,'3c Mappings'!$B$8:$B$21,0),MATCH($B632,'3c Mappings'!$C$7:$O$7,0)))</f>
        <v>0</v>
      </c>
      <c r="AF632" s="80">
        <f>IF(AF618="-","-",AF618*INDEX('3c Mappings'!$C$8:$O$21,MATCH($C632,'3c Mappings'!$B$8:$B$21,0),MATCH($B632,'3c Mappings'!$C$7:$O$7,0)))</f>
        <v>0</v>
      </c>
      <c r="AG632" s="80">
        <f>IF(AG618="-","-",AG618*INDEX('3c Mappings'!$C$8:$O$21,MATCH($C632,'3c Mappings'!$B$8:$B$21,0),MATCH($B632,'3c Mappings'!$C$7:$O$7,0)))</f>
        <v>0</v>
      </c>
      <c r="AH632" s="80" t="str">
        <f>IF(AH618="-","-",AH618*INDEX('3c Mappings'!$C$8:$O$21,MATCH($C632,'3c Mappings'!$B$8:$B$21,0),MATCH($B632,'3c Mappings'!$C$7:$O$7,0)))</f>
        <v>-</v>
      </c>
      <c r="AI632" s="80" t="str">
        <f>IF(AI618="-","-",AI618*INDEX('3c Mappings'!$C$8:$O$21,MATCH($C632,'3c Mappings'!$B$8:$B$21,0),MATCH($B632,'3c Mappings'!$C$7:$O$7,0)))</f>
        <v>-</v>
      </c>
      <c r="AJ632" s="80" t="str">
        <f>IF(AJ618="-","-",AJ618*INDEX('3c Mappings'!$C$8:$O$21,MATCH($C632,'3c Mappings'!$B$8:$B$21,0),MATCH($B632,'3c Mappings'!$C$7:$O$7,0)))</f>
        <v>-</v>
      </c>
      <c r="AK632" s="80" t="str">
        <f>IF(AK618="-","-",AK618*INDEX('3c Mappings'!$C$8:$O$21,MATCH($C632,'3c Mappings'!$B$8:$B$21,0),MATCH($B632,'3c Mappings'!$C$7:$O$7,0)))</f>
        <v>-</v>
      </c>
      <c r="AL632" s="80" t="str">
        <f>IF(AL618="-","-",AL618*INDEX('3c Mappings'!$C$8:$O$21,MATCH($C632,'3c Mappings'!$B$8:$B$21,0),MATCH($B632,'3c Mappings'!$C$7:$O$7,0)))</f>
        <v>-</v>
      </c>
      <c r="AM632" s="80" t="str">
        <f>IF(AM618="-","-",AM618*INDEX('3c Mappings'!$C$8:$O$21,MATCH($C632,'3c Mappings'!$B$8:$B$21,0),MATCH($B632,'3c Mappings'!$C$7:$O$7,0)))</f>
        <v>-</v>
      </c>
      <c r="AN632" s="80" t="str">
        <f>IF(AN618="-","-",AN618*INDEX('3c Mappings'!$C$8:$O$21,MATCH($C632,'3c Mappings'!$B$8:$B$21,0),MATCH($B632,'3c Mappings'!$C$7:$O$7,0)))</f>
        <v>-</v>
      </c>
      <c r="AO632" s="80" t="str">
        <f>IF(AO618="-","-",AO618*INDEX('3c Mappings'!$C$8:$O$21,MATCH($C632,'3c Mappings'!$B$8:$B$21,0),MATCH($B632,'3c Mappings'!$C$7:$O$7,0)))</f>
        <v>-</v>
      </c>
      <c r="AP632" s="80" t="str">
        <f>IF(AP618="-","-",AP618*INDEX('3c Mappings'!$C$8:$O$21,MATCH($C632,'3c Mappings'!$B$8:$B$21,0),MATCH($B632,'3c Mappings'!$C$7:$O$7,0)))</f>
        <v>-</v>
      </c>
      <c r="AQ632" s="80" t="str">
        <f>IF(AQ618="-","-",AQ618*INDEX('3c Mappings'!$C$8:$O$21,MATCH($C632,'3c Mappings'!$B$8:$B$21,0),MATCH($B632,'3c Mappings'!$C$7:$O$7,0)))</f>
        <v>-</v>
      </c>
      <c r="AR632" s="80" t="str">
        <f>IF(AR618="-","-",AR618*INDEX('3c Mappings'!$C$8:$O$21,MATCH($C632,'3c Mappings'!$B$8:$B$21,0),MATCH($B632,'3c Mappings'!$C$7:$O$7,0)))</f>
        <v>-</v>
      </c>
      <c r="AS632" s="80" t="str">
        <f>IF(AS618="-","-",AS618*INDEX('3c Mappings'!$C$8:$O$21,MATCH($C632,'3c Mappings'!$B$8:$B$21,0),MATCH($B632,'3c Mappings'!$C$7:$O$7,0)))</f>
        <v>-</v>
      </c>
      <c r="AT632" s="80" t="str">
        <f>IF(AT618="-","-",AT618*INDEX('3c Mappings'!$C$8:$O$21,MATCH($C632,'3c Mappings'!$B$8:$B$21,0),MATCH($B632,'3c Mappings'!$C$7:$O$7,0)))</f>
        <v>-</v>
      </c>
      <c r="AU632" s="80" t="str">
        <f>IF(AU618="-","-",AU618*INDEX('3c Mappings'!$C$8:$O$21,MATCH($C632,'3c Mappings'!$B$8:$B$21,0),MATCH($B632,'3c Mappings'!$C$7:$O$7,0)))</f>
        <v>-</v>
      </c>
      <c r="AV632" s="80" t="str">
        <f>IF(AV618="-","-",AV618*INDEX('3c Mappings'!$C$8:$O$21,MATCH($C632,'3c Mappings'!$B$8:$B$21,0),MATCH($B632,'3c Mappings'!$C$7:$O$7,0)))</f>
        <v>-</v>
      </c>
      <c r="AW632" s="80" t="str">
        <f>IF(AW618="-","-",AW618*INDEX('3c Mappings'!$C$8:$O$21,MATCH($C632,'3c Mappings'!$B$8:$B$21,0),MATCH($B632,'3c Mappings'!$C$7:$O$7,0)))</f>
        <v>-</v>
      </c>
      <c r="AX632" s="80" t="str">
        <f>IF(AX618="-","-",AX618*INDEX('3c Mappings'!$C$8:$O$21,MATCH($C632,'3c Mappings'!$B$8:$B$21,0),MATCH($B632,'3c Mappings'!$C$7:$O$7,0)))</f>
        <v>-</v>
      </c>
      <c r="AY632" s="80" t="str">
        <f>IF(AY618="-","-",AY618*INDEX('3c Mappings'!$C$8:$O$21,MATCH($C632,'3c Mappings'!$B$8:$B$21,0),MATCH($B632,'3c Mappings'!$C$7:$O$7,0)))</f>
        <v>-</v>
      </c>
      <c r="AZ632" s="80" t="str">
        <f>IF(AZ618="-","-",AZ618*INDEX('3c Mappings'!$C$8:$O$21,MATCH($C632,'3c Mappings'!$B$8:$B$21,0),MATCH($B632,'3c Mappings'!$C$7:$O$7,0)))</f>
        <v>-</v>
      </c>
      <c r="BA632" s="80" t="str">
        <f>IF(BA618="-","-",BA618*INDEX('3c Mappings'!$C$8:$O$21,MATCH($C632,'3c Mappings'!$B$8:$B$21,0),MATCH($B632,'3c Mappings'!$C$7:$O$7,0)))</f>
        <v>-</v>
      </c>
      <c r="BB632" s="80" t="str">
        <f>IF(BB618="-","-",BB618*INDEX('3c Mappings'!$C$8:$O$21,MATCH($C632,'3c Mappings'!$B$8:$B$21,0),MATCH($B632,'3c Mappings'!$C$7:$O$7,0)))</f>
        <v>-</v>
      </c>
    </row>
    <row r="633" spans="1:54" s="14" customFormat="1" ht="11.45">
      <c r="A633" s="10"/>
      <c r="B633" s="72" t="s">
        <v>208</v>
      </c>
      <c r="C633" s="150" t="s">
        <v>174</v>
      </c>
      <c r="D633" s="213"/>
      <c r="E633" s="29"/>
      <c r="F633" s="80"/>
      <c r="G633" s="80"/>
      <c r="H633" s="80"/>
      <c r="I633" s="80"/>
      <c r="J633" s="80"/>
      <c r="K633" s="80"/>
      <c r="L633" s="80"/>
      <c r="M633" s="80"/>
      <c r="N633" s="82"/>
      <c r="O633" s="80"/>
      <c r="P633" s="80"/>
      <c r="Q633" s="80"/>
      <c r="R633" s="80"/>
      <c r="S633" s="80"/>
      <c r="T633" s="80"/>
      <c r="U633" s="80"/>
      <c r="V633" s="80">
        <f>IF(V619="-","-",V619*INDEX('3c Mappings'!$C$8:$O$21,MATCH($C633,'3c Mappings'!$B$8:$B$21,0),MATCH($B633,'3c Mappings'!$C$7:$O$7,0)))</f>
        <v>0</v>
      </c>
      <c r="W633" s="80">
        <f>IF(W619="-","-",W619*INDEX('3c Mappings'!$C$8:$O$21,MATCH($C633,'3c Mappings'!$B$8:$B$21,0),MATCH($B633,'3c Mappings'!$C$7:$O$7,0)))</f>
        <v>0</v>
      </c>
      <c r="X633" s="80">
        <f>IF(X619="-","-",X619*INDEX('3c Mappings'!$C$8:$O$21,MATCH($C633,'3c Mappings'!$B$8:$B$21,0),MATCH($B633,'3c Mappings'!$C$7:$O$7,0)))</f>
        <v>0</v>
      </c>
      <c r="Y633" s="80">
        <f>IF(Y619="-","-",Y619*INDEX('3c Mappings'!$C$8:$O$21,MATCH($C633,'3c Mappings'!$B$8:$B$21,0),MATCH($B633,'3c Mappings'!$C$7:$O$7,0)))</f>
        <v>0</v>
      </c>
      <c r="Z633" s="80">
        <f>IF(Z619="-","-",Z619*INDEX('3c Mappings'!$C$8:$O$21,MATCH($C633,'3c Mappings'!$B$8:$B$21,0),MATCH($B633,'3c Mappings'!$C$7:$O$7,0)))</f>
        <v>0</v>
      </c>
      <c r="AA633" s="80">
        <f>IF(AA619="-","-",AA619*INDEX('3c Mappings'!$C$8:$O$21,MATCH($C633,'3c Mappings'!$B$8:$B$21,0),MATCH($B633,'3c Mappings'!$C$7:$O$7,0)))</f>
        <v>0</v>
      </c>
      <c r="AB633" s="80">
        <f>IF(AB619="-","-",AB619*INDEX('3c Mappings'!$C$8:$O$21,MATCH($C633,'3c Mappings'!$B$8:$B$21,0),MATCH($B633,'3c Mappings'!$C$7:$O$7,0)))</f>
        <v>0</v>
      </c>
      <c r="AC633" s="80">
        <f>IF(AC619="-","-",AC619*INDEX('3c Mappings'!$C$8:$O$21,MATCH($C633,'3c Mappings'!$B$8:$B$21,0),MATCH($B633,'3c Mappings'!$C$7:$O$7,0)))</f>
        <v>0</v>
      </c>
      <c r="AD633" s="80">
        <f>IF(AD619="-","-",AD619*INDEX('3c Mappings'!$C$8:$O$21,MATCH($C633,'3c Mappings'!$B$8:$B$21,0),MATCH($B633,'3c Mappings'!$C$7:$O$7,0)))</f>
        <v>0</v>
      </c>
      <c r="AE633" s="80">
        <f>IF(AE619="-","-",AE619*INDEX('3c Mappings'!$C$8:$O$21,MATCH($C633,'3c Mappings'!$B$8:$B$21,0),MATCH($B633,'3c Mappings'!$C$7:$O$7,0)))</f>
        <v>0</v>
      </c>
      <c r="AF633" s="80">
        <f>IF(AF619="-","-",AF619*INDEX('3c Mappings'!$C$8:$O$21,MATCH($C633,'3c Mappings'!$B$8:$B$21,0),MATCH($B633,'3c Mappings'!$C$7:$O$7,0)))</f>
        <v>0</v>
      </c>
      <c r="AG633" s="80">
        <f>IF(AG619="-","-",AG619*INDEX('3c Mappings'!$C$8:$O$21,MATCH($C633,'3c Mappings'!$B$8:$B$21,0),MATCH($B633,'3c Mappings'!$C$7:$O$7,0)))</f>
        <v>0</v>
      </c>
      <c r="AH633" s="80" t="str">
        <f>IF(AH619="-","-",AH619*INDEX('3c Mappings'!$C$8:$O$21,MATCH($C633,'3c Mappings'!$B$8:$B$21,0),MATCH($B633,'3c Mappings'!$C$7:$O$7,0)))</f>
        <v>-</v>
      </c>
      <c r="AI633" s="80" t="str">
        <f>IF(AI619="-","-",AI619*INDEX('3c Mappings'!$C$8:$O$21,MATCH($C633,'3c Mappings'!$B$8:$B$21,0),MATCH($B633,'3c Mappings'!$C$7:$O$7,0)))</f>
        <v>-</v>
      </c>
      <c r="AJ633" s="80" t="str">
        <f>IF(AJ619="-","-",AJ619*INDEX('3c Mappings'!$C$8:$O$21,MATCH($C633,'3c Mappings'!$B$8:$B$21,0),MATCH($B633,'3c Mappings'!$C$7:$O$7,0)))</f>
        <v>-</v>
      </c>
      <c r="AK633" s="80" t="str">
        <f>IF(AK619="-","-",AK619*INDEX('3c Mappings'!$C$8:$O$21,MATCH($C633,'3c Mappings'!$B$8:$B$21,0),MATCH($B633,'3c Mappings'!$C$7:$O$7,0)))</f>
        <v>-</v>
      </c>
      <c r="AL633" s="80" t="str">
        <f>IF(AL619="-","-",AL619*INDEX('3c Mappings'!$C$8:$O$21,MATCH($C633,'3c Mappings'!$B$8:$B$21,0),MATCH($B633,'3c Mappings'!$C$7:$O$7,0)))</f>
        <v>-</v>
      </c>
      <c r="AM633" s="80" t="str">
        <f>IF(AM619="-","-",AM619*INDEX('3c Mappings'!$C$8:$O$21,MATCH($C633,'3c Mappings'!$B$8:$B$21,0),MATCH($B633,'3c Mappings'!$C$7:$O$7,0)))</f>
        <v>-</v>
      </c>
      <c r="AN633" s="80" t="str">
        <f>IF(AN619="-","-",AN619*INDEX('3c Mappings'!$C$8:$O$21,MATCH($C633,'3c Mappings'!$B$8:$B$21,0),MATCH($B633,'3c Mappings'!$C$7:$O$7,0)))</f>
        <v>-</v>
      </c>
      <c r="AO633" s="80" t="str">
        <f>IF(AO619="-","-",AO619*INDEX('3c Mappings'!$C$8:$O$21,MATCH($C633,'3c Mappings'!$B$8:$B$21,0),MATCH($B633,'3c Mappings'!$C$7:$O$7,0)))</f>
        <v>-</v>
      </c>
      <c r="AP633" s="80" t="str">
        <f>IF(AP619="-","-",AP619*INDEX('3c Mappings'!$C$8:$O$21,MATCH($C633,'3c Mappings'!$B$8:$B$21,0),MATCH($B633,'3c Mappings'!$C$7:$O$7,0)))</f>
        <v>-</v>
      </c>
      <c r="AQ633" s="80" t="str">
        <f>IF(AQ619="-","-",AQ619*INDEX('3c Mappings'!$C$8:$O$21,MATCH($C633,'3c Mappings'!$B$8:$B$21,0),MATCH($B633,'3c Mappings'!$C$7:$O$7,0)))</f>
        <v>-</v>
      </c>
      <c r="AR633" s="80" t="str">
        <f>IF(AR619="-","-",AR619*INDEX('3c Mappings'!$C$8:$O$21,MATCH($C633,'3c Mappings'!$B$8:$B$21,0),MATCH($B633,'3c Mappings'!$C$7:$O$7,0)))</f>
        <v>-</v>
      </c>
      <c r="AS633" s="80" t="str">
        <f>IF(AS619="-","-",AS619*INDEX('3c Mappings'!$C$8:$O$21,MATCH($C633,'3c Mappings'!$B$8:$B$21,0),MATCH($B633,'3c Mappings'!$C$7:$O$7,0)))</f>
        <v>-</v>
      </c>
      <c r="AT633" s="80" t="str">
        <f>IF(AT619="-","-",AT619*INDEX('3c Mappings'!$C$8:$O$21,MATCH($C633,'3c Mappings'!$B$8:$B$21,0),MATCH($B633,'3c Mappings'!$C$7:$O$7,0)))</f>
        <v>-</v>
      </c>
      <c r="AU633" s="80" t="str">
        <f>IF(AU619="-","-",AU619*INDEX('3c Mappings'!$C$8:$O$21,MATCH($C633,'3c Mappings'!$B$8:$B$21,0),MATCH($B633,'3c Mappings'!$C$7:$O$7,0)))</f>
        <v>-</v>
      </c>
      <c r="AV633" s="80" t="str">
        <f>IF(AV619="-","-",AV619*INDEX('3c Mappings'!$C$8:$O$21,MATCH($C633,'3c Mappings'!$B$8:$B$21,0),MATCH($B633,'3c Mappings'!$C$7:$O$7,0)))</f>
        <v>-</v>
      </c>
      <c r="AW633" s="80" t="str">
        <f>IF(AW619="-","-",AW619*INDEX('3c Mappings'!$C$8:$O$21,MATCH($C633,'3c Mappings'!$B$8:$B$21,0),MATCH($B633,'3c Mappings'!$C$7:$O$7,0)))</f>
        <v>-</v>
      </c>
      <c r="AX633" s="80" t="str">
        <f>IF(AX619="-","-",AX619*INDEX('3c Mappings'!$C$8:$O$21,MATCH($C633,'3c Mappings'!$B$8:$B$21,0),MATCH($B633,'3c Mappings'!$C$7:$O$7,0)))</f>
        <v>-</v>
      </c>
      <c r="AY633" s="80" t="str">
        <f>IF(AY619="-","-",AY619*INDEX('3c Mappings'!$C$8:$O$21,MATCH($C633,'3c Mappings'!$B$8:$B$21,0),MATCH($B633,'3c Mappings'!$C$7:$O$7,0)))</f>
        <v>-</v>
      </c>
      <c r="AZ633" s="80" t="str">
        <f>IF(AZ619="-","-",AZ619*INDEX('3c Mappings'!$C$8:$O$21,MATCH($C633,'3c Mappings'!$B$8:$B$21,0),MATCH($B633,'3c Mappings'!$C$7:$O$7,0)))</f>
        <v>-</v>
      </c>
      <c r="BA633" s="80" t="str">
        <f>IF(BA619="-","-",BA619*INDEX('3c Mappings'!$C$8:$O$21,MATCH($C633,'3c Mappings'!$B$8:$B$21,0),MATCH($B633,'3c Mappings'!$C$7:$O$7,0)))</f>
        <v>-</v>
      </c>
      <c r="BB633" s="80" t="str">
        <f>IF(BB619="-","-",BB619*INDEX('3c Mappings'!$C$8:$O$21,MATCH($C633,'3c Mappings'!$B$8:$B$21,0),MATCH($B633,'3c Mappings'!$C$7:$O$7,0)))</f>
        <v>-</v>
      </c>
    </row>
    <row r="634" spans="1:54" s="14" customFormat="1" ht="11.45">
      <c r="A634" s="10"/>
      <c r="B634" s="72" t="s">
        <v>209</v>
      </c>
      <c r="C634" s="150" t="s">
        <v>174</v>
      </c>
      <c r="D634" s="213"/>
      <c r="E634" s="29"/>
      <c r="F634" s="80"/>
      <c r="G634" s="80"/>
      <c r="H634" s="80"/>
      <c r="I634" s="80"/>
      <c r="J634" s="80"/>
      <c r="K634" s="80"/>
      <c r="L634" s="80"/>
      <c r="M634" s="80"/>
      <c r="N634" s="82"/>
      <c r="O634" s="80"/>
      <c r="P634" s="80"/>
      <c r="Q634" s="80"/>
      <c r="R634" s="80"/>
      <c r="S634" s="80"/>
      <c r="T634" s="80"/>
      <c r="U634" s="80"/>
      <c r="V634" s="80">
        <f>IF(V620="-","-",V620*INDEX('3c Mappings'!$C$8:$O$21,MATCH($C634,'3c Mappings'!$B$8:$B$21,0),MATCH($B634,'3c Mappings'!$C$7:$O$7,0)))</f>
        <v>0</v>
      </c>
      <c r="W634" s="80">
        <f>IF(W620="-","-",W620*INDEX('3c Mappings'!$C$8:$O$21,MATCH($C634,'3c Mappings'!$B$8:$B$21,0),MATCH($B634,'3c Mappings'!$C$7:$O$7,0)))</f>
        <v>0</v>
      </c>
      <c r="X634" s="80">
        <f>IF(X620="-","-",X620*INDEX('3c Mappings'!$C$8:$O$21,MATCH($C634,'3c Mappings'!$B$8:$B$21,0),MATCH($B634,'3c Mappings'!$C$7:$O$7,0)))</f>
        <v>0</v>
      </c>
      <c r="Y634" s="80">
        <f>IF(Y620="-","-",Y620*INDEX('3c Mappings'!$C$8:$O$21,MATCH($C634,'3c Mappings'!$B$8:$B$21,0),MATCH($B634,'3c Mappings'!$C$7:$O$7,0)))</f>
        <v>0</v>
      </c>
      <c r="Z634" s="80">
        <f>IF(Z620="-","-",Z620*INDEX('3c Mappings'!$C$8:$O$21,MATCH($C634,'3c Mappings'!$B$8:$B$21,0),MATCH($B634,'3c Mappings'!$C$7:$O$7,0)))</f>
        <v>0</v>
      </c>
      <c r="AA634" s="80">
        <f>IF(AA620="-","-",AA620*INDEX('3c Mappings'!$C$8:$O$21,MATCH($C634,'3c Mappings'!$B$8:$B$21,0),MATCH($B634,'3c Mappings'!$C$7:$O$7,0)))</f>
        <v>0</v>
      </c>
      <c r="AB634" s="80">
        <f>IF(AB620="-","-",AB620*INDEX('3c Mappings'!$C$8:$O$21,MATCH($C634,'3c Mappings'!$B$8:$B$21,0),MATCH($B634,'3c Mappings'!$C$7:$O$7,0)))</f>
        <v>0</v>
      </c>
      <c r="AC634" s="80">
        <f>IF(AC620="-","-",AC620*INDEX('3c Mappings'!$C$8:$O$21,MATCH($C634,'3c Mappings'!$B$8:$B$21,0),MATCH($B634,'3c Mappings'!$C$7:$O$7,0)))</f>
        <v>0</v>
      </c>
      <c r="AD634" s="80">
        <f>IF(AD620="-","-",AD620*INDEX('3c Mappings'!$C$8:$O$21,MATCH($C634,'3c Mappings'!$B$8:$B$21,0),MATCH($B634,'3c Mappings'!$C$7:$O$7,0)))</f>
        <v>0</v>
      </c>
      <c r="AE634" s="80">
        <f>IF(AE620="-","-",AE620*INDEX('3c Mappings'!$C$8:$O$21,MATCH($C634,'3c Mappings'!$B$8:$B$21,0),MATCH($B634,'3c Mappings'!$C$7:$O$7,0)))</f>
        <v>0</v>
      </c>
      <c r="AF634" s="80">
        <f>IF(AF620="-","-",AF620*INDEX('3c Mappings'!$C$8:$O$21,MATCH($C634,'3c Mappings'!$B$8:$B$21,0),MATCH($B634,'3c Mappings'!$C$7:$O$7,0)))</f>
        <v>0</v>
      </c>
      <c r="AG634" s="80">
        <f>IF(AG620="-","-",AG620*INDEX('3c Mappings'!$C$8:$O$21,MATCH($C634,'3c Mappings'!$B$8:$B$21,0),MATCH($B634,'3c Mappings'!$C$7:$O$7,0)))</f>
        <v>0</v>
      </c>
      <c r="AH634" s="80" t="str">
        <f>IF(AH620="-","-",AH620*INDEX('3c Mappings'!$C$8:$O$21,MATCH($C634,'3c Mappings'!$B$8:$B$21,0),MATCH($B634,'3c Mappings'!$C$7:$O$7,0)))</f>
        <v>-</v>
      </c>
      <c r="AI634" s="80" t="str">
        <f>IF(AI620="-","-",AI620*INDEX('3c Mappings'!$C$8:$O$21,MATCH($C634,'3c Mappings'!$B$8:$B$21,0),MATCH($B634,'3c Mappings'!$C$7:$O$7,0)))</f>
        <v>-</v>
      </c>
      <c r="AJ634" s="80" t="str">
        <f>IF(AJ620="-","-",AJ620*INDEX('3c Mappings'!$C$8:$O$21,MATCH($C634,'3c Mappings'!$B$8:$B$21,0),MATCH($B634,'3c Mappings'!$C$7:$O$7,0)))</f>
        <v>-</v>
      </c>
      <c r="AK634" s="80" t="str">
        <f>IF(AK620="-","-",AK620*INDEX('3c Mappings'!$C$8:$O$21,MATCH($C634,'3c Mappings'!$B$8:$B$21,0),MATCH($B634,'3c Mappings'!$C$7:$O$7,0)))</f>
        <v>-</v>
      </c>
      <c r="AL634" s="80" t="str">
        <f>IF(AL620="-","-",AL620*INDEX('3c Mappings'!$C$8:$O$21,MATCH($C634,'3c Mappings'!$B$8:$B$21,0),MATCH($B634,'3c Mappings'!$C$7:$O$7,0)))</f>
        <v>-</v>
      </c>
      <c r="AM634" s="80" t="str">
        <f>IF(AM620="-","-",AM620*INDEX('3c Mappings'!$C$8:$O$21,MATCH($C634,'3c Mappings'!$B$8:$B$21,0),MATCH($B634,'3c Mappings'!$C$7:$O$7,0)))</f>
        <v>-</v>
      </c>
      <c r="AN634" s="80" t="str">
        <f>IF(AN620="-","-",AN620*INDEX('3c Mappings'!$C$8:$O$21,MATCH($C634,'3c Mappings'!$B$8:$B$21,0),MATCH($B634,'3c Mappings'!$C$7:$O$7,0)))</f>
        <v>-</v>
      </c>
      <c r="AO634" s="80" t="str">
        <f>IF(AO620="-","-",AO620*INDEX('3c Mappings'!$C$8:$O$21,MATCH($C634,'3c Mappings'!$B$8:$B$21,0),MATCH($B634,'3c Mappings'!$C$7:$O$7,0)))</f>
        <v>-</v>
      </c>
      <c r="AP634" s="80" t="str">
        <f>IF(AP620="-","-",AP620*INDEX('3c Mappings'!$C$8:$O$21,MATCH($C634,'3c Mappings'!$B$8:$B$21,0),MATCH($B634,'3c Mappings'!$C$7:$O$7,0)))</f>
        <v>-</v>
      </c>
      <c r="AQ634" s="80" t="str">
        <f>IF(AQ620="-","-",AQ620*INDEX('3c Mappings'!$C$8:$O$21,MATCH($C634,'3c Mappings'!$B$8:$B$21,0),MATCH($B634,'3c Mappings'!$C$7:$O$7,0)))</f>
        <v>-</v>
      </c>
      <c r="AR634" s="80" t="str">
        <f>IF(AR620="-","-",AR620*INDEX('3c Mappings'!$C$8:$O$21,MATCH($C634,'3c Mappings'!$B$8:$B$21,0),MATCH($B634,'3c Mappings'!$C$7:$O$7,0)))</f>
        <v>-</v>
      </c>
      <c r="AS634" s="80" t="str">
        <f>IF(AS620="-","-",AS620*INDEX('3c Mappings'!$C$8:$O$21,MATCH($C634,'3c Mappings'!$B$8:$B$21,0),MATCH($B634,'3c Mappings'!$C$7:$O$7,0)))</f>
        <v>-</v>
      </c>
      <c r="AT634" s="80" t="str">
        <f>IF(AT620="-","-",AT620*INDEX('3c Mappings'!$C$8:$O$21,MATCH($C634,'3c Mappings'!$B$8:$B$21,0),MATCH($B634,'3c Mappings'!$C$7:$O$7,0)))</f>
        <v>-</v>
      </c>
      <c r="AU634" s="80" t="str">
        <f>IF(AU620="-","-",AU620*INDEX('3c Mappings'!$C$8:$O$21,MATCH($C634,'3c Mappings'!$B$8:$B$21,0),MATCH($B634,'3c Mappings'!$C$7:$O$7,0)))</f>
        <v>-</v>
      </c>
      <c r="AV634" s="80" t="str">
        <f>IF(AV620="-","-",AV620*INDEX('3c Mappings'!$C$8:$O$21,MATCH($C634,'3c Mappings'!$B$8:$B$21,0),MATCH($B634,'3c Mappings'!$C$7:$O$7,0)))</f>
        <v>-</v>
      </c>
      <c r="AW634" s="80" t="str">
        <f>IF(AW620="-","-",AW620*INDEX('3c Mappings'!$C$8:$O$21,MATCH($C634,'3c Mappings'!$B$8:$B$21,0),MATCH($B634,'3c Mappings'!$C$7:$O$7,0)))</f>
        <v>-</v>
      </c>
      <c r="AX634" s="80" t="str">
        <f>IF(AX620="-","-",AX620*INDEX('3c Mappings'!$C$8:$O$21,MATCH($C634,'3c Mappings'!$B$8:$B$21,0),MATCH($B634,'3c Mappings'!$C$7:$O$7,0)))</f>
        <v>-</v>
      </c>
      <c r="AY634" s="80" t="str">
        <f>IF(AY620="-","-",AY620*INDEX('3c Mappings'!$C$8:$O$21,MATCH($C634,'3c Mappings'!$B$8:$B$21,0),MATCH($B634,'3c Mappings'!$C$7:$O$7,0)))</f>
        <v>-</v>
      </c>
      <c r="AZ634" s="80" t="str">
        <f>IF(AZ620="-","-",AZ620*INDEX('3c Mappings'!$C$8:$O$21,MATCH($C634,'3c Mappings'!$B$8:$B$21,0),MATCH($B634,'3c Mappings'!$C$7:$O$7,0)))</f>
        <v>-</v>
      </c>
      <c r="BA634" s="80" t="str">
        <f>IF(BA620="-","-",BA620*INDEX('3c Mappings'!$C$8:$O$21,MATCH($C634,'3c Mappings'!$B$8:$B$21,0),MATCH($B634,'3c Mappings'!$C$7:$O$7,0)))</f>
        <v>-</v>
      </c>
      <c r="BB634" s="80" t="str">
        <f>IF(BB620="-","-",BB620*INDEX('3c Mappings'!$C$8:$O$21,MATCH($C634,'3c Mappings'!$B$8:$B$21,0),MATCH($B634,'3c Mappings'!$C$7:$O$7,0)))</f>
        <v>-</v>
      </c>
    </row>
    <row r="635" spans="1:54" s="14" customFormat="1" ht="11.45">
      <c r="A635" s="10"/>
      <c r="B635" s="72" t="s">
        <v>210</v>
      </c>
      <c r="C635" s="150" t="s">
        <v>174</v>
      </c>
      <c r="D635" s="213"/>
      <c r="E635" s="29"/>
      <c r="F635" s="80"/>
      <c r="G635" s="80"/>
      <c r="H635" s="80"/>
      <c r="I635" s="80"/>
      <c r="J635" s="80"/>
      <c r="K635" s="80"/>
      <c r="L635" s="80"/>
      <c r="M635" s="80"/>
      <c r="N635" s="82"/>
      <c r="O635" s="80"/>
      <c r="P635" s="80"/>
      <c r="Q635" s="80"/>
      <c r="R635" s="80"/>
      <c r="S635" s="80"/>
      <c r="T635" s="80"/>
      <c r="U635" s="80"/>
      <c r="V635" s="80">
        <f>IF(V621="-","-",V621*INDEX('3c Mappings'!$C$8:$O$21,MATCH($C635,'3c Mappings'!$B$8:$B$21,0),MATCH($B635,'3c Mappings'!$C$7:$O$7,0)))</f>
        <v>3.7739023081232128</v>
      </c>
      <c r="W635" s="80">
        <f>IF(W621="-","-",W621*INDEX('3c Mappings'!$C$8:$O$21,MATCH($C635,'3c Mappings'!$B$8:$B$21,0),MATCH($B635,'3c Mappings'!$C$7:$O$7,0)))</f>
        <v>3.6234613944786145</v>
      </c>
      <c r="X635" s="80">
        <f>IF(X621="-","-",X621*INDEX('3c Mappings'!$C$8:$O$21,MATCH($C635,'3c Mappings'!$B$8:$B$21,0),MATCH($B635,'3c Mappings'!$C$7:$O$7,0)))</f>
        <v>3.886231016224635</v>
      </c>
      <c r="Y635" s="80">
        <f>IF(Y621="-","-",Y621*INDEX('3c Mappings'!$C$8:$O$21,MATCH($C635,'3c Mappings'!$B$8:$B$21,0),MATCH($B635,'3c Mappings'!$C$7:$O$7,0)))</f>
        <v>3.886231016224635</v>
      </c>
      <c r="Z635" s="80">
        <f>IF(Z621="-","-",Z621*INDEX('3c Mappings'!$C$8:$O$21,MATCH($C635,'3c Mappings'!$B$8:$B$21,0),MATCH($B635,'3c Mappings'!$C$7:$O$7,0)))</f>
        <v>3.886231016224635</v>
      </c>
      <c r="AA635" s="80">
        <f>IF(AA621="-","-",AA621*INDEX('3c Mappings'!$C$8:$O$21,MATCH($C635,'3c Mappings'!$B$8:$B$21,0),MATCH($B635,'3c Mappings'!$C$7:$O$7,0)))</f>
        <v>3.886231016224635</v>
      </c>
      <c r="AB635" s="80">
        <f>IF(AB621="-","-",AB621*INDEX('3c Mappings'!$C$8:$O$21,MATCH($C635,'3c Mappings'!$B$8:$B$21,0),MATCH($B635,'3c Mappings'!$C$7:$O$7,0)))</f>
        <v>3.7784822297995806</v>
      </c>
      <c r="AC635" s="80">
        <f>IF(AC621="-","-",AC621*INDEX('3c Mappings'!$C$8:$O$21,MATCH($C635,'3c Mappings'!$B$8:$B$21,0),MATCH($B635,'3c Mappings'!$C$7:$O$7,0)))</f>
        <v>3.7784822297995806</v>
      </c>
      <c r="AD635" s="80">
        <f>IF(AD621="-","-",AD621*INDEX('3c Mappings'!$C$8:$O$21,MATCH($C635,'3c Mappings'!$B$8:$B$21,0),MATCH($B635,'3c Mappings'!$C$7:$O$7,0)))</f>
        <v>3.7784822297995806</v>
      </c>
      <c r="AE635" s="80">
        <f>IF(AE621="-","-",AE621*INDEX('3c Mappings'!$C$8:$O$21,MATCH($C635,'3c Mappings'!$B$8:$B$21,0),MATCH($B635,'3c Mappings'!$C$7:$O$7,0)))</f>
        <v>3.7784822297995806</v>
      </c>
      <c r="AF635" s="80">
        <f>IF(AF621="-","-",AF621*INDEX('3c Mappings'!$C$8:$O$21,MATCH($C635,'3c Mappings'!$B$8:$B$21,0),MATCH($B635,'3c Mappings'!$C$7:$O$7,0)))</f>
        <v>4.1145620370691462</v>
      </c>
      <c r="AG635" s="80">
        <f>IF(AG621="-","-",AG621*INDEX('3c Mappings'!$C$8:$O$21,MATCH($C635,'3c Mappings'!$B$8:$B$21,0),MATCH($B635,'3c Mappings'!$C$7:$O$7,0)))</f>
        <v>4.1145620370691462</v>
      </c>
      <c r="AH635" s="80" t="str">
        <f>IF(AH621="-","-",AH621*INDEX('3c Mappings'!$C$8:$O$21,MATCH($C635,'3c Mappings'!$B$8:$B$21,0),MATCH($B635,'3c Mappings'!$C$7:$O$7,0)))</f>
        <v>-</v>
      </c>
      <c r="AI635" s="80" t="str">
        <f>IF(AI621="-","-",AI621*INDEX('3c Mappings'!$C$8:$O$21,MATCH($C635,'3c Mappings'!$B$8:$B$21,0),MATCH($B635,'3c Mappings'!$C$7:$O$7,0)))</f>
        <v>-</v>
      </c>
      <c r="AJ635" s="80" t="str">
        <f>IF(AJ621="-","-",AJ621*INDEX('3c Mappings'!$C$8:$O$21,MATCH($C635,'3c Mappings'!$B$8:$B$21,0),MATCH($B635,'3c Mappings'!$C$7:$O$7,0)))</f>
        <v>-</v>
      </c>
      <c r="AK635" s="80" t="str">
        <f>IF(AK621="-","-",AK621*INDEX('3c Mappings'!$C$8:$O$21,MATCH($C635,'3c Mappings'!$B$8:$B$21,0),MATCH($B635,'3c Mappings'!$C$7:$O$7,0)))</f>
        <v>-</v>
      </c>
      <c r="AL635" s="80" t="str">
        <f>IF(AL621="-","-",AL621*INDEX('3c Mappings'!$C$8:$O$21,MATCH($C635,'3c Mappings'!$B$8:$B$21,0),MATCH($B635,'3c Mappings'!$C$7:$O$7,0)))</f>
        <v>-</v>
      </c>
      <c r="AM635" s="80" t="str">
        <f>IF(AM621="-","-",AM621*INDEX('3c Mappings'!$C$8:$O$21,MATCH($C635,'3c Mappings'!$B$8:$B$21,0),MATCH($B635,'3c Mappings'!$C$7:$O$7,0)))</f>
        <v>-</v>
      </c>
      <c r="AN635" s="80" t="str">
        <f>IF(AN621="-","-",AN621*INDEX('3c Mappings'!$C$8:$O$21,MATCH($C635,'3c Mappings'!$B$8:$B$21,0),MATCH($B635,'3c Mappings'!$C$7:$O$7,0)))</f>
        <v>-</v>
      </c>
      <c r="AO635" s="80" t="str">
        <f>IF(AO621="-","-",AO621*INDEX('3c Mappings'!$C$8:$O$21,MATCH($C635,'3c Mappings'!$B$8:$B$21,0),MATCH($B635,'3c Mappings'!$C$7:$O$7,0)))</f>
        <v>-</v>
      </c>
      <c r="AP635" s="80" t="str">
        <f>IF(AP621="-","-",AP621*INDEX('3c Mappings'!$C$8:$O$21,MATCH($C635,'3c Mappings'!$B$8:$B$21,0),MATCH($B635,'3c Mappings'!$C$7:$O$7,0)))</f>
        <v>-</v>
      </c>
      <c r="AQ635" s="80" t="str">
        <f>IF(AQ621="-","-",AQ621*INDEX('3c Mappings'!$C$8:$O$21,MATCH($C635,'3c Mappings'!$B$8:$B$21,0),MATCH($B635,'3c Mappings'!$C$7:$O$7,0)))</f>
        <v>-</v>
      </c>
      <c r="AR635" s="80" t="str">
        <f>IF(AR621="-","-",AR621*INDEX('3c Mappings'!$C$8:$O$21,MATCH($C635,'3c Mappings'!$B$8:$B$21,0),MATCH($B635,'3c Mappings'!$C$7:$O$7,0)))</f>
        <v>-</v>
      </c>
      <c r="AS635" s="80" t="str">
        <f>IF(AS621="-","-",AS621*INDEX('3c Mappings'!$C$8:$O$21,MATCH($C635,'3c Mappings'!$B$8:$B$21,0),MATCH($B635,'3c Mappings'!$C$7:$O$7,0)))</f>
        <v>-</v>
      </c>
      <c r="AT635" s="80" t="str">
        <f>IF(AT621="-","-",AT621*INDEX('3c Mappings'!$C$8:$O$21,MATCH($C635,'3c Mappings'!$B$8:$B$21,0),MATCH($B635,'3c Mappings'!$C$7:$O$7,0)))</f>
        <v>-</v>
      </c>
      <c r="AU635" s="80" t="str">
        <f>IF(AU621="-","-",AU621*INDEX('3c Mappings'!$C$8:$O$21,MATCH($C635,'3c Mappings'!$B$8:$B$21,0),MATCH($B635,'3c Mappings'!$C$7:$O$7,0)))</f>
        <v>-</v>
      </c>
      <c r="AV635" s="80" t="str">
        <f>IF(AV621="-","-",AV621*INDEX('3c Mappings'!$C$8:$O$21,MATCH($C635,'3c Mappings'!$B$8:$B$21,0),MATCH($B635,'3c Mappings'!$C$7:$O$7,0)))</f>
        <v>-</v>
      </c>
      <c r="AW635" s="80" t="str">
        <f>IF(AW621="-","-",AW621*INDEX('3c Mappings'!$C$8:$O$21,MATCH($C635,'3c Mappings'!$B$8:$B$21,0),MATCH($B635,'3c Mappings'!$C$7:$O$7,0)))</f>
        <v>-</v>
      </c>
      <c r="AX635" s="80" t="str">
        <f>IF(AX621="-","-",AX621*INDEX('3c Mappings'!$C$8:$O$21,MATCH($C635,'3c Mappings'!$B$8:$B$21,0),MATCH($B635,'3c Mappings'!$C$7:$O$7,0)))</f>
        <v>-</v>
      </c>
      <c r="AY635" s="80" t="str">
        <f>IF(AY621="-","-",AY621*INDEX('3c Mappings'!$C$8:$O$21,MATCH($C635,'3c Mappings'!$B$8:$B$21,0),MATCH($B635,'3c Mappings'!$C$7:$O$7,0)))</f>
        <v>-</v>
      </c>
      <c r="AZ635" s="80" t="str">
        <f>IF(AZ621="-","-",AZ621*INDEX('3c Mappings'!$C$8:$O$21,MATCH($C635,'3c Mappings'!$B$8:$B$21,0),MATCH($B635,'3c Mappings'!$C$7:$O$7,0)))</f>
        <v>-</v>
      </c>
      <c r="BA635" s="80" t="str">
        <f>IF(BA621="-","-",BA621*INDEX('3c Mappings'!$C$8:$O$21,MATCH($C635,'3c Mappings'!$B$8:$B$21,0),MATCH($B635,'3c Mappings'!$C$7:$O$7,0)))</f>
        <v>-</v>
      </c>
      <c r="BB635" s="80" t="str">
        <f>IF(BB621="-","-",BB621*INDEX('3c Mappings'!$C$8:$O$21,MATCH($C635,'3c Mappings'!$B$8:$B$21,0),MATCH($B635,'3c Mappings'!$C$7:$O$7,0)))</f>
        <v>-</v>
      </c>
    </row>
    <row r="636" spans="1:54" s="14" customFormat="1" ht="11.45">
      <c r="A636" s="10"/>
      <c r="B636" s="72" t="s">
        <v>211</v>
      </c>
      <c r="C636" s="150" t="s">
        <v>174</v>
      </c>
      <c r="D636" s="213"/>
      <c r="E636" s="29"/>
      <c r="F636" s="80"/>
      <c r="G636" s="80"/>
      <c r="H636" s="80"/>
      <c r="I636" s="80"/>
      <c r="J636" s="80"/>
      <c r="K636" s="80"/>
      <c r="L636" s="80"/>
      <c r="M636" s="80"/>
      <c r="N636" s="82"/>
      <c r="O636" s="80"/>
      <c r="P636" s="80"/>
      <c r="Q636" s="80"/>
      <c r="R636" s="80"/>
      <c r="S636" s="80"/>
      <c r="T636" s="80"/>
      <c r="U636" s="80"/>
      <c r="V636" s="80">
        <f>IF(V622="-","-",V622*INDEX('3c Mappings'!$C$8:$O$21,MATCH($C636,'3c Mappings'!$B$8:$B$21,0),MATCH($B636,'3c Mappings'!$C$7:$O$7,0)))</f>
        <v>0</v>
      </c>
      <c r="W636" s="80">
        <f>IF(W622="-","-",W622*INDEX('3c Mappings'!$C$8:$O$21,MATCH($C636,'3c Mappings'!$B$8:$B$21,0),MATCH($B636,'3c Mappings'!$C$7:$O$7,0)))</f>
        <v>0</v>
      </c>
      <c r="X636" s="80">
        <f>IF(X622="-","-",X622*INDEX('3c Mappings'!$C$8:$O$21,MATCH($C636,'3c Mappings'!$B$8:$B$21,0),MATCH($B636,'3c Mappings'!$C$7:$O$7,0)))</f>
        <v>0</v>
      </c>
      <c r="Y636" s="80">
        <f>IF(Y622="-","-",Y622*INDEX('3c Mappings'!$C$8:$O$21,MATCH($C636,'3c Mappings'!$B$8:$B$21,0),MATCH($B636,'3c Mappings'!$C$7:$O$7,0)))</f>
        <v>0</v>
      </c>
      <c r="Z636" s="80">
        <f>IF(Z622="-","-",Z622*INDEX('3c Mappings'!$C$8:$O$21,MATCH($C636,'3c Mappings'!$B$8:$B$21,0),MATCH($B636,'3c Mappings'!$C$7:$O$7,0)))</f>
        <v>0</v>
      </c>
      <c r="AA636" s="80">
        <f>IF(AA622="-","-",AA622*INDEX('3c Mappings'!$C$8:$O$21,MATCH($C636,'3c Mappings'!$B$8:$B$21,0),MATCH($B636,'3c Mappings'!$C$7:$O$7,0)))</f>
        <v>0</v>
      </c>
      <c r="AB636" s="80">
        <f>IF(AB622="-","-",AB622*INDEX('3c Mappings'!$C$8:$O$21,MATCH($C636,'3c Mappings'!$B$8:$B$21,0),MATCH($B636,'3c Mappings'!$C$7:$O$7,0)))</f>
        <v>0</v>
      </c>
      <c r="AC636" s="80">
        <f>IF(AC622="-","-",AC622*INDEX('3c Mappings'!$C$8:$O$21,MATCH($C636,'3c Mappings'!$B$8:$B$21,0),MATCH($B636,'3c Mappings'!$C$7:$O$7,0)))</f>
        <v>0</v>
      </c>
      <c r="AD636" s="80">
        <f>IF(AD622="-","-",AD622*INDEX('3c Mappings'!$C$8:$O$21,MATCH($C636,'3c Mappings'!$B$8:$B$21,0),MATCH($B636,'3c Mappings'!$C$7:$O$7,0)))</f>
        <v>0</v>
      </c>
      <c r="AE636" s="80">
        <f>IF(AE622="-","-",AE622*INDEX('3c Mappings'!$C$8:$O$21,MATCH($C636,'3c Mappings'!$B$8:$B$21,0),MATCH($B636,'3c Mappings'!$C$7:$O$7,0)))</f>
        <v>0</v>
      </c>
      <c r="AF636" s="80">
        <f>IF(AF622="-","-",AF622*INDEX('3c Mappings'!$C$8:$O$21,MATCH($C636,'3c Mappings'!$B$8:$B$21,0),MATCH($B636,'3c Mappings'!$C$7:$O$7,0)))</f>
        <v>0</v>
      </c>
      <c r="AG636" s="80">
        <f>IF(AG622="-","-",AG622*INDEX('3c Mappings'!$C$8:$O$21,MATCH($C636,'3c Mappings'!$B$8:$B$21,0),MATCH($B636,'3c Mappings'!$C$7:$O$7,0)))</f>
        <v>0</v>
      </c>
      <c r="AH636" s="80" t="str">
        <f>IF(AH622="-","-",AH622*INDEX('3c Mappings'!$C$8:$O$21,MATCH($C636,'3c Mappings'!$B$8:$B$21,0),MATCH($B636,'3c Mappings'!$C$7:$O$7,0)))</f>
        <v>-</v>
      </c>
      <c r="AI636" s="80" t="str">
        <f>IF(AI622="-","-",AI622*INDEX('3c Mappings'!$C$8:$O$21,MATCH($C636,'3c Mappings'!$B$8:$B$21,0),MATCH($B636,'3c Mappings'!$C$7:$O$7,0)))</f>
        <v>-</v>
      </c>
      <c r="AJ636" s="80" t="str">
        <f>IF(AJ622="-","-",AJ622*INDEX('3c Mappings'!$C$8:$O$21,MATCH($C636,'3c Mappings'!$B$8:$B$21,0),MATCH($B636,'3c Mappings'!$C$7:$O$7,0)))</f>
        <v>-</v>
      </c>
      <c r="AK636" s="80" t="str">
        <f>IF(AK622="-","-",AK622*INDEX('3c Mappings'!$C$8:$O$21,MATCH($C636,'3c Mappings'!$B$8:$B$21,0),MATCH($B636,'3c Mappings'!$C$7:$O$7,0)))</f>
        <v>-</v>
      </c>
      <c r="AL636" s="80" t="str">
        <f>IF(AL622="-","-",AL622*INDEX('3c Mappings'!$C$8:$O$21,MATCH($C636,'3c Mappings'!$B$8:$B$21,0),MATCH($B636,'3c Mappings'!$C$7:$O$7,0)))</f>
        <v>-</v>
      </c>
      <c r="AM636" s="80" t="str">
        <f>IF(AM622="-","-",AM622*INDEX('3c Mappings'!$C$8:$O$21,MATCH($C636,'3c Mappings'!$B$8:$B$21,0),MATCH($B636,'3c Mappings'!$C$7:$O$7,0)))</f>
        <v>-</v>
      </c>
      <c r="AN636" s="80" t="str">
        <f>IF(AN622="-","-",AN622*INDEX('3c Mappings'!$C$8:$O$21,MATCH($C636,'3c Mappings'!$B$8:$B$21,0),MATCH($B636,'3c Mappings'!$C$7:$O$7,0)))</f>
        <v>-</v>
      </c>
      <c r="AO636" s="80" t="str">
        <f>IF(AO622="-","-",AO622*INDEX('3c Mappings'!$C$8:$O$21,MATCH($C636,'3c Mappings'!$B$8:$B$21,0),MATCH($B636,'3c Mappings'!$C$7:$O$7,0)))</f>
        <v>-</v>
      </c>
      <c r="AP636" s="80" t="str">
        <f>IF(AP622="-","-",AP622*INDEX('3c Mappings'!$C$8:$O$21,MATCH($C636,'3c Mappings'!$B$8:$B$21,0),MATCH($B636,'3c Mappings'!$C$7:$O$7,0)))</f>
        <v>-</v>
      </c>
      <c r="AQ636" s="80" t="str">
        <f>IF(AQ622="-","-",AQ622*INDEX('3c Mappings'!$C$8:$O$21,MATCH($C636,'3c Mappings'!$B$8:$B$21,0),MATCH($B636,'3c Mappings'!$C$7:$O$7,0)))</f>
        <v>-</v>
      </c>
      <c r="AR636" s="80" t="str">
        <f>IF(AR622="-","-",AR622*INDEX('3c Mappings'!$C$8:$O$21,MATCH($C636,'3c Mappings'!$B$8:$B$21,0),MATCH($B636,'3c Mappings'!$C$7:$O$7,0)))</f>
        <v>-</v>
      </c>
      <c r="AS636" s="80" t="str">
        <f>IF(AS622="-","-",AS622*INDEX('3c Mappings'!$C$8:$O$21,MATCH($C636,'3c Mappings'!$B$8:$B$21,0),MATCH($B636,'3c Mappings'!$C$7:$O$7,0)))</f>
        <v>-</v>
      </c>
      <c r="AT636" s="80" t="str">
        <f>IF(AT622="-","-",AT622*INDEX('3c Mappings'!$C$8:$O$21,MATCH($C636,'3c Mappings'!$B$8:$B$21,0),MATCH($B636,'3c Mappings'!$C$7:$O$7,0)))</f>
        <v>-</v>
      </c>
      <c r="AU636" s="80" t="str">
        <f>IF(AU622="-","-",AU622*INDEX('3c Mappings'!$C$8:$O$21,MATCH($C636,'3c Mappings'!$B$8:$B$21,0),MATCH($B636,'3c Mappings'!$C$7:$O$7,0)))</f>
        <v>-</v>
      </c>
      <c r="AV636" s="80" t="str">
        <f>IF(AV622="-","-",AV622*INDEX('3c Mappings'!$C$8:$O$21,MATCH($C636,'3c Mappings'!$B$8:$B$21,0),MATCH($B636,'3c Mappings'!$C$7:$O$7,0)))</f>
        <v>-</v>
      </c>
      <c r="AW636" s="80" t="str">
        <f>IF(AW622="-","-",AW622*INDEX('3c Mappings'!$C$8:$O$21,MATCH($C636,'3c Mappings'!$B$8:$B$21,0),MATCH($B636,'3c Mappings'!$C$7:$O$7,0)))</f>
        <v>-</v>
      </c>
      <c r="AX636" s="80" t="str">
        <f>IF(AX622="-","-",AX622*INDEX('3c Mappings'!$C$8:$O$21,MATCH($C636,'3c Mappings'!$B$8:$B$21,0),MATCH($B636,'3c Mappings'!$C$7:$O$7,0)))</f>
        <v>-</v>
      </c>
      <c r="AY636" s="80" t="str">
        <f>IF(AY622="-","-",AY622*INDEX('3c Mappings'!$C$8:$O$21,MATCH($C636,'3c Mappings'!$B$8:$B$21,0),MATCH($B636,'3c Mappings'!$C$7:$O$7,0)))</f>
        <v>-</v>
      </c>
      <c r="AZ636" s="80" t="str">
        <f>IF(AZ622="-","-",AZ622*INDEX('3c Mappings'!$C$8:$O$21,MATCH($C636,'3c Mappings'!$B$8:$B$21,0),MATCH($B636,'3c Mappings'!$C$7:$O$7,0)))</f>
        <v>-</v>
      </c>
      <c r="BA636" s="80" t="str">
        <f>IF(BA622="-","-",BA622*INDEX('3c Mappings'!$C$8:$O$21,MATCH($C636,'3c Mappings'!$B$8:$B$21,0),MATCH($B636,'3c Mappings'!$C$7:$O$7,0)))</f>
        <v>-</v>
      </c>
      <c r="BB636" s="80" t="str">
        <f>IF(BB622="-","-",BB622*INDEX('3c Mappings'!$C$8:$O$21,MATCH($C636,'3c Mappings'!$B$8:$B$21,0),MATCH($B636,'3c Mappings'!$C$7:$O$7,0)))</f>
        <v>-</v>
      </c>
    </row>
    <row r="637" spans="1:54" s="14" customFormat="1" ht="11.45">
      <c r="A637" s="10"/>
      <c r="B637" s="72" t="s">
        <v>212</v>
      </c>
      <c r="C637" s="150" t="s">
        <v>174</v>
      </c>
      <c r="D637" s="213"/>
      <c r="E637" s="29"/>
      <c r="F637" s="80"/>
      <c r="G637" s="80"/>
      <c r="H637" s="80"/>
      <c r="I637" s="80"/>
      <c r="J637" s="80"/>
      <c r="K637" s="80"/>
      <c r="L637" s="80"/>
      <c r="M637" s="80"/>
      <c r="N637" s="82"/>
      <c r="O637" s="80"/>
      <c r="P637" s="80"/>
      <c r="Q637" s="80"/>
      <c r="R637" s="80"/>
      <c r="S637" s="80"/>
      <c r="T637" s="80"/>
      <c r="U637" s="80"/>
      <c r="V637" s="80">
        <f>IF(V623="-","-",V623*INDEX('3c Mappings'!$C$8:$O$21,MATCH($C637,'3c Mappings'!$B$8:$B$21,0),MATCH($B637,'3c Mappings'!$C$7:$O$7,0)))</f>
        <v>0</v>
      </c>
      <c r="W637" s="80">
        <f>IF(W623="-","-",W623*INDEX('3c Mappings'!$C$8:$O$21,MATCH($C637,'3c Mappings'!$B$8:$B$21,0),MATCH($B637,'3c Mappings'!$C$7:$O$7,0)))</f>
        <v>0</v>
      </c>
      <c r="X637" s="80">
        <f>IF(X623="-","-",X623*INDEX('3c Mappings'!$C$8:$O$21,MATCH($C637,'3c Mappings'!$B$8:$B$21,0),MATCH($B637,'3c Mappings'!$C$7:$O$7,0)))</f>
        <v>0</v>
      </c>
      <c r="Y637" s="80">
        <f>IF(Y623="-","-",Y623*INDEX('3c Mappings'!$C$8:$O$21,MATCH($C637,'3c Mappings'!$B$8:$B$21,0),MATCH($B637,'3c Mappings'!$C$7:$O$7,0)))</f>
        <v>0</v>
      </c>
      <c r="Z637" s="80">
        <f>IF(Z623="-","-",Z623*INDEX('3c Mappings'!$C$8:$O$21,MATCH($C637,'3c Mappings'!$B$8:$B$21,0),MATCH($B637,'3c Mappings'!$C$7:$O$7,0)))</f>
        <v>0</v>
      </c>
      <c r="AA637" s="80">
        <f>IF(AA623="-","-",AA623*INDEX('3c Mappings'!$C$8:$O$21,MATCH($C637,'3c Mappings'!$B$8:$B$21,0),MATCH($B637,'3c Mappings'!$C$7:$O$7,0)))</f>
        <v>0</v>
      </c>
      <c r="AB637" s="80">
        <f>IF(AB623="-","-",AB623*INDEX('3c Mappings'!$C$8:$O$21,MATCH($C637,'3c Mappings'!$B$8:$B$21,0),MATCH($B637,'3c Mappings'!$C$7:$O$7,0)))</f>
        <v>0</v>
      </c>
      <c r="AC637" s="80">
        <f>IF(AC623="-","-",AC623*INDEX('3c Mappings'!$C$8:$O$21,MATCH($C637,'3c Mappings'!$B$8:$B$21,0),MATCH($B637,'3c Mappings'!$C$7:$O$7,0)))</f>
        <v>0</v>
      </c>
      <c r="AD637" s="80">
        <f>IF(AD623="-","-",AD623*INDEX('3c Mappings'!$C$8:$O$21,MATCH($C637,'3c Mappings'!$B$8:$B$21,0),MATCH($B637,'3c Mappings'!$C$7:$O$7,0)))</f>
        <v>0</v>
      </c>
      <c r="AE637" s="80">
        <f>IF(AE623="-","-",AE623*INDEX('3c Mappings'!$C$8:$O$21,MATCH($C637,'3c Mappings'!$B$8:$B$21,0),MATCH($B637,'3c Mappings'!$C$7:$O$7,0)))</f>
        <v>0</v>
      </c>
      <c r="AF637" s="80">
        <f>IF(AF623="-","-",AF623*INDEX('3c Mappings'!$C$8:$O$21,MATCH($C637,'3c Mappings'!$B$8:$B$21,0),MATCH($B637,'3c Mappings'!$C$7:$O$7,0)))</f>
        <v>0</v>
      </c>
      <c r="AG637" s="80">
        <f>IF(AG623="-","-",AG623*INDEX('3c Mappings'!$C$8:$O$21,MATCH($C637,'3c Mappings'!$B$8:$B$21,0),MATCH($B637,'3c Mappings'!$C$7:$O$7,0)))</f>
        <v>0</v>
      </c>
      <c r="AH637" s="80" t="str">
        <f>IF(AH623="-","-",AH623*INDEX('3c Mappings'!$C$8:$O$21,MATCH($C637,'3c Mappings'!$B$8:$B$21,0),MATCH($B637,'3c Mappings'!$C$7:$O$7,0)))</f>
        <v>-</v>
      </c>
      <c r="AI637" s="80" t="str">
        <f>IF(AI623="-","-",AI623*INDEX('3c Mappings'!$C$8:$O$21,MATCH($C637,'3c Mappings'!$B$8:$B$21,0),MATCH($B637,'3c Mappings'!$C$7:$O$7,0)))</f>
        <v>-</v>
      </c>
      <c r="AJ637" s="80" t="str">
        <f>IF(AJ623="-","-",AJ623*INDEX('3c Mappings'!$C$8:$O$21,MATCH($C637,'3c Mappings'!$B$8:$B$21,0),MATCH($B637,'3c Mappings'!$C$7:$O$7,0)))</f>
        <v>-</v>
      </c>
      <c r="AK637" s="80" t="str">
        <f>IF(AK623="-","-",AK623*INDEX('3c Mappings'!$C$8:$O$21,MATCH($C637,'3c Mappings'!$B$8:$B$21,0),MATCH($B637,'3c Mappings'!$C$7:$O$7,0)))</f>
        <v>-</v>
      </c>
      <c r="AL637" s="80" t="str">
        <f>IF(AL623="-","-",AL623*INDEX('3c Mappings'!$C$8:$O$21,MATCH($C637,'3c Mappings'!$B$8:$B$21,0),MATCH($B637,'3c Mappings'!$C$7:$O$7,0)))</f>
        <v>-</v>
      </c>
      <c r="AM637" s="80" t="str">
        <f>IF(AM623="-","-",AM623*INDEX('3c Mappings'!$C$8:$O$21,MATCH($C637,'3c Mappings'!$B$8:$B$21,0),MATCH($B637,'3c Mappings'!$C$7:$O$7,0)))</f>
        <v>-</v>
      </c>
      <c r="AN637" s="80" t="str">
        <f>IF(AN623="-","-",AN623*INDEX('3c Mappings'!$C$8:$O$21,MATCH($C637,'3c Mappings'!$B$8:$B$21,0),MATCH($B637,'3c Mappings'!$C$7:$O$7,0)))</f>
        <v>-</v>
      </c>
      <c r="AO637" s="80" t="str">
        <f>IF(AO623="-","-",AO623*INDEX('3c Mappings'!$C$8:$O$21,MATCH($C637,'3c Mappings'!$B$8:$B$21,0),MATCH($B637,'3c Mappings'!$C$7:$O$7,0)))</f>
        <v>-</v>
      </c>
      <c r="AP637" s="80" t="str">
        <f>IF(AP623="-","-",AP623*INDEX('3c Mappings'!$C$8:$O$21,MATCH($C637,'3c Mappings'!$B$8:$B$21,0),MATCH($B637,'3c Mappings'!$C$7:$O$7,0)))</f>
        <v>-</v>
      </c>
      <c r="AQ637" s="80" t="str">
        <f>IF(AQ623="-","-",AQ623*INDEX('3c Mappings'!$C$8:$O$21,MATCH($C637,'3c Mappings'!$B$8:$B$21,0),MATCH($B637,'3c Mappings'!$C$7:$O$7,0)))</f>
        <v>-</v>
      </c>
      <c r="AR637" s="80" t="str">
        <f>IF(AR623="-","-",AR623*INDEX('3c Mappings'!$C$8:$O$21,MATCH($C637,'3c Mappings'!$B$8:$B$21,0),MATCH($B637,'3c Mappings'!$C$7:$O$7,0)))</f>
        <v>-</v>
      </c>
      <c r="AS637" s="80" t="str">
        <f>IF(AS623="-","-",AS623*INDEX('3c Mappings'!$C$8:$O$21,MATCH($C637,'3c Mappings'!$B$8:$B$21,0),MATCH($B637,'3c Mappings'!$C$7:$O$7,0)))</f>
        <v>-</v>
      </c>
      <c r="AT637" s="80" t="str">
        <f>IF(AT623="-","-",AT623*INDEX('3c Mappings'!$C$8:$O$21,MATCH($C637,'3c Mappings'!$B$8:$B$21,0),MATCH($B637,'3c Mappings'!$C$7:$O$7,0)))</f>
        <v>-</v>
      </c>
      <c r="AU637" s="80" t="str">
        <f>IF(AU623="-","-",AU623*INDEX('3c Mappings'!$C$8:$O$21,MATCH($C637,'3c Mappings'!$B$8:$B$21,0),MATCH($B637,'3c Mappings'!$C$7:$O$7,0)))</f>
        <v>-</v>
      </c>
      <c r="AV637" s="80" t="str">
        <f>IF(AV623="-","-",AV623*INDEX('3c Mappings'!$C$8:$O$21,MATCH($C637,'3c Mappings'!$B$8:$B$21,0),MATCH($B637,'3c Mappings'!$C$7:$O$7,0)))</f>
        <v>-</v>
      </c>
      <c r="AW637" s="80" t="str">
        <f>IF(AW623="-","-",AW623*INDEX('3c Mappings'!$C$8:$O$21,MATCH($C637,'3c Mappings'!$B$8:$B$21,0),MATCH($B637,'3c Mappings'!$C$7:$O$7,0)))</f>
        <v>-</v>
      </c>
      <c r="AX637" s="80" t="str">
        <f>IF(AX623="-","-",AX623*INDEX('3c Mappings'!$C$8:$O$21,MATCH($C637,'3c Mappings'!$B$8:$B$21,0),MATCH($B637,'3c Mappings'!$C$7:$O$7,0)))</f>
        <v>-</v>
      </c>
      <c r="AY637" s="80" t="str">
        <f>IF(AY623="-","-",AY623*INDEX('3c Mappings'!$C$8:$O$21,MATCH($C637,'3c Mappings'!$B$8:$B$21,0),MATCH($B637,'3c Mappings'!$C$7:$O$7,0)))</f>
        <v>-</v>
      </c>
      <c r="AZ637" s="80" t="str">
        <f>IF(AZ623="-","-",AZ623*INDEX('3c Mappings'!$C$8:$O$21,MATCH($C637,'3c Mappings'!$B$8:$B$21,0),MATCH($B637,'3c Mappings'!$C$7:$O$7,0)))</f>
        <v>-</v>
      </c>
      <c r="BA637" s="80" t="str">
        <f>IF(BA623="-","-",BA623*INDEX('3c Mappings'!$C$8:$O$21,MATCH($C637,'3c Mappings'!$B$8:$B$21,0),MATCH($B637,'3c Mappings'!$C$7:$O$7,0)))</f>
        <v>-</v>
      </c>
      <c r="BB637" s="80" t="str">
        <f>IF(BB623="-","-",BB623*INDEX('3c Mappings'!$C$8:$O$21,MATCH($C637,'3c Mappings'!$B$8:$B$21,0),MATCH($B637,'3c Mappings'!$C$7:$O$7,0)))</f>
        <v>-</v>
      </c>
    </row>
    <row r="638" spans="1:54" s="14" customFormat="1" ht="11.45">
      <c r="A638" s="10"/>
      <c r="B638" s="72" t="s">
        <v>213</v>
      </c>
      <c r="C638" s="150" t="s">
        <v>174</v>
      </c>
      <c r="D638" s="213"/>
      <c r="E638" s="29"/>
      <c r="F638" s="80"/>
      <c r="G638" s="80"/>
      <c r="H638" s="80"/>
      <c r="I638" s="80"/>
      <c r="J638" s="80"/>
      <c r="K638" s="80"/>
      <c r="L638" s="80"/>
      <c r="M638" s="80"/>
      <c r="N638" s="82"/>
      <c r="O638" s="80"/>
      <c r="P638" s="80"/>
      <c r="Q638" s="80"/>
      <c r="R638" s="80"/>
      <c r="S638" s="80"/>
      <c r="T638" s="80"/>
      <c r="U638" s="80"/>
      <c r="V638" s="80">
        <f>IF(V624="-","-",V624*INDEX('3c Mappings'!$C$8:$O$21,MATCH($C638,'3c Mappings'!$B$8:$B$21,0),MATCH($B638,'3c Mappings'!$C$7:$O$7,0)))</f>
        <v>0</v>
      </c>
      <c r="W638" s="80">
        <f>IF(W624="-","-",W624*INDEX('3c Mappings'!$C$8:$O$21,MATCH($C638,'3c Mappings'!$B$8:$B$21,0),MATCH($B638,'3c Mappings'!$C$7:$O$7,0)))</f>
        <v>0</v>
      </c>
      <c r="X638" s="80">
        <f>IF(X624="-","-",X624*INDEX('3c Mappings'!$C$8:$O$21,MATCH($C638,'3c Mappings'!$B$8:$B$21,0),MATCH($B638,'3c Mappings'!$C$7:$O$7,0)))</f>
        <v>0</v>
      </c>
      <c r="Y638" s="80">
        <f>IF(Y624="-","-",Y624*INDEX('3c Mappings'!$C$8:$O$21,MATCH($C638,'3c Mappings'!$B$8:$B$21,0),MATCH($B638,'3c Mappings'!$C$7:$O$7,0)))</f>
        <v>0</v>
      </c>
      <c r="Z638" s="80">
        <f>IF(Z624="-","-",Z624*INDEX('3c Mappings'!$C$8:$O$21,MATCH($C638,'3c Mappings'!$B$8:$B$21,0),MATCH($B638,'3c Mappings'!$C$7:$O$7,0)))</f>
        <v>0</v>
      </c>
      <c r="AA638" s="80">
        <f>IF(AA624="-","-",AA624*INDEX('3c Mappings'!$C$8:$O$21,MATCH($C638,'3c Mappings'!$B$8:$B$21,0),MATCH($B638,'3c Mappings'!$C$7:$O$7,0)))</f>
        <v>0</v>
      </c>
      <c r="AB638" s="80">
        <f>IF(AB624="-","-",AB624*INDEX('3c Mappings'!$C$8:$O$21,MATCH($C638,'3c Mappings'!$B$8:$B$21,0),MATCH($B638,'3c Mappings'!$C$7:$O$7,0)))</f>
        <v>0</v>
      </c>
      <c r="AC638" s="80">
        <f>IF(AC624="-","-",AC624*INDEX('3c Mappings'!$C$8:$O$21,MATCH($C638,'3c Mappings'!$B$8:$B$21,0),MATCH($B638,'3c Mappings'!$C$7:$O$7,0)))</f>
        <v>0</v>
      </c>
      <c r="AD638" s="80">
        <f>IF(AD624="-","-",AD624*INDEX('3c Mappings'!$C$8:$O$21,MATCH($C638,'3c Mappings'!$B$8:$B$21,0),MATCH($B638,'3c Mappings'!$C$7:$O$7,0)))</f>
        <v>0</v>
      </c>
      <c r="AE638" s="80">
        <f>IF(AE624="-","-",AE624*INDEX('3c Mappings'!$C$8:$O$21,MATCH($C638,'3c Mappings'!$B$8:$B$21,0),MATCH($B638,'3c Mappings'!$C$7:$O$7,0)))</f>
        <v>0</v>
      </c>
      <c r="AF638" s="80">
        <f>IF(AF624="-","-",AF624*INDEX('3c Mappings'!$C$8:$O$21,MATCH($C638,'3c Mappings'!$B$8:$B$21,0),MATCH($B638,'3c Mappings'!$C$7:$O$7,0)))</f>
        <v>0</v>
      </c>
      <c r="AG638" s="80">
        <f>IF(AG624="-","-",AG624*INDEX('3c Mappings'!$C$8:$O$21,MATCH($C638,'3c Mappings'!$B$8:$B$21,0),MATCH($B638,'3c Mappings'!$C$7:$O$7,0)))</f>
        <v>0</v>
      </c>
      <c r="AH638" s="80" t="str">
        <f>IF(AH624="-","-",AH624*INDEX('3c Mappings'!$C$8:$O$21,MATCH($C638,'3c Mappings'!$B$8:$B$21,0),MATCH($B638,'3c Mappings'!$C$7:$O$7,0)))</f>
        <v>-</v>
      </c>
      <c r="AI638" s="80" t="str">
        <f>IF(AI624="-","-",AI624*INDEX('3c Mappings'!$C$8:$O$21,MATCH($C638,'3c Mappings'!$B$8:$B$21,0),MATCH($B638,'3c Mappings'!$C$7:$O$7,0)))</f>
        <v>-</v>
      </c>
      <c r="AJ638" s="80" t="str">
        <f>IF(AJ624="-","-",AJ624*INDEX('3c Mappings'!$C$8:$O$21,MATCH($C638,'3c Mappings'!$B$8:$B$21,0),MATCH($B638,'3c Mappings'!$C$7:$O$7,0)))</f>
        <v>-</v>
      </c>
      <c r="AK638" s="80" t="str">
        <f>IF(AK624="-","-",AK624*INDEX('3c Mappings'!$C$8:$O$21,MATCH($C638,'3c Mappings'!$B$8:$B$21,0),MATCH($B638,'3c Mappings'!$C$7:$O$7,0)))</f>
        <v>-</v>
      </c>
      <c r="AL638" s="80" t="str">
        <f>IF(AL624="-","-",AL624*INDEX('3c Mappings'!$C$8:$O$21,MATCH($C638,'3c Mappings'!$B$8:$B$21,0),MATCH($B638,'3c Mappings'!$C$7:$O$7,0)))</f>
        <v>-</v>
      </c>
      <c r="AM638" s="80" t="str">
        <f>IF(AM624="-","-",AM624*INDEX('3c Mappings'!$C$8:$O$21,MATCH($C638,'3c Mappings'!$B$8:$B$21,0),MATCH($B638,'3c Mappings'!$C$7:$O$7,0)))</f>
        <v>-</v>
      </c>
      <c r="AN638" s="80" t="str">
        <f>IF(AN624="-","-",AN624*INDEX('3c Mappings'!$C$8:$O$21,MATCH($C638,'3c Mappings'!$B$8:$B$21,0),MATCH($B638,'3c Mappings'!$C$7:$O$7,0)))</f>
        <v>-</v>
      </c>
      <c r="AO638" s="80" t="str">
        <f>IF(AO624="-","-",AO624*INDEX('3c Mappings'!$C$8:$O$21,MATCH($C638,'3c Mappings'!$B$8:$B$21,0),MATCH($B638,'3c Mappings'!$C$7:$O$7,0)))</f>
        <v>-</v>
      </c>
      <c r="AP638" s="80" t="str">
        <f>IF(AP624="-","-",AP624*INDEX('3c Mappings'!$C$8:$O$21,MATCH($C638,'3c Mappings'!$B$8:$B$21,0),MATCH($B638,'3c Mappings'!$C$7:$O$7,0)))</f>
        <v>-</v>
      </c>
      <c r="AQ638" s="80" t="str">
        <f>IF(AQ624="-","-",AQ624*INDEX('3c Mappings'!$C$8:$O$21,MATCH($C638,'3c Mappings'!$B$8:$B$21,0),MATCH($B638,'3c Mappings'!$C$7:$O$7,0)))</f>
        <v>-</v>
      </c>
      <c r="AR638" s="80" t="str">
        <f>IF(AR624="-","-",AR624*INDEX('3c Mappings'!$C$8:$O$21,MATCH($C638,'3c Mappings'!$B$8:$B$21,0),MATCH($B638,'3c Mappings'!$C$7:$O$7,0)))</f>
        <v>-</v>
      </c>
      <c r="AS638" s="80" t="str">
        <f>IF(AS624="-","-",AS624*INDEX('3c Mappings'!$C$8:$O$21,MATCH($C638,'3c Mappings'!$B$8:$B$21,0),MATCH($B638,'3c Mappings'!$C$7:$O$7,0)))</f>
        <v>-</v>
      </c>
      <c r="AT638" s="80" t="str">
        <f>IF(AT624="-","-",AT624*INDEX('3c Mappings'!$C$8:$O$21,MATCH($C638,'3c Mappings'!$B$8:$B$21,0),MATCH($B638,'3c Mappings'!$C$7:$O$7,0)))</f>
        <v>-</v>
      </c>
      <c r="AU638" s="80" t="str">
        <f>IF(AU624="-","-",AU624*INDEX('3c Mappings'!$C$8:$O$21,MATCH($C638,'3c Mappings'!$B$8:$B$21,0),MATCH($B638,'3c Mappings'!$C$7:$O$7,0)))</f>
        <v>-</v>
      </c>
      <c r="AV638" s="80" t="str">
        <f>IF(AV624="-","-",AV624*INDEX('3c Mappings'!$C$8:$O$21,MATCH($C638,'3c Mappings'!$B$8:$B$21,0),MATCH($B638,'3c Mappings'!$C$7:$O$7,0)))</f>
        <v>-</v>
      </c>
      <c r="AW638" s="80" t="str">
        <f>IF(AW624="-","-",AW624*INDEX('3c Mappings'!$C$8:$O$21,MATCH($C638,'3c Mappings'!$B$8:$B$21,0),MATCH($B638,'3c Mappings'!$C$7:$O$7,0)))</f>
        <v>-</v>
      </c>
      <c r="AX638" s="80" t="str">
        <f>IF(AX624="-","-",AX624*INDEX('3c Mappings'!$C$8:$O$21,MATCH($C638,'3c Mappings'!$B$8:$B$21,0),MATCH($B638,'3c Mappings'!$C$7:$O$7,0)))</f>
        <v>-</v>
      </c>
      <c r="AY638" s="80" t="str">
        <f>IF(AY624="-","-",AY624*INDEX('3c Mappings'!$C$8:$O$21,MATCH($C638,'3c Mappings'!$B$8:$B$21,0),MATCH($B638,'3c Mappings'!$C$7:$O$7,0)))</f>
        <v>-</v>
      </c>
      <c r="AZ638" s="80" t="str">
        <f>IF(AZ624="-","-",AZ624*INDEX('3c Mappings'!$C$8:$O$21,MATCH($C638,'3c Mappings'!$B$8:$B$21,0),MATCH($B638,'3c Mappings'!$C$7:$O$7,0)))</f>
        <v>-</v>
      </c>
      <c r="BA638" s="80" t="str">
        <f>IF(BA624="-","-",BA624*INDEX('3c Mappings'!$C$8:$O$21,MATCH($C638,'3c Mappings'!$B$8:$B$21,0),MATCH($B638,'3c Mappings'!$C$7:$O$7,0)))</f>
        <v>-</v>
      </c>
      <c r="BB638" s="80" t="str">
        <f>IF(BB624="-","-",BB624*INDEX('3c Mappings'!$C$8:$O$21,MATCH($C638,'3c Mappings'!$B$8:$B$21,0),MATCH($B638,'3c Mappings'!$C$7:$O$7,0)))</f>
        <v>-</v>
      </c>
    </row>
    <row r="639" spans="1:54" s="14" customFormat="1" ht="11.45">
      <c r="A639" s="10"/>
      <c r="B639" s="72" t="s">
        <v>214</v>
      </c>
      <c r="C639" s="150" t="s">
        <v>174</v>
      </c>
      <c r="D639" s="213"/>
      <c r="E639" s="29"/>
      <c r="F639" s="80"/>
      <c r="G639" s="80"/>
      <c r="H639" s="80"/>
      <c r="I639" s="80"/>
      <c r="J639" s="80"/>
      <c r="K639" s="80"/>
      <c r="L639" s="80"/>
      <c r="M639" s="80"/>
      <c r="N639" s="82"/>
      <c r="O639" s="80"/>
      <c r="P639" s="80"/>
      <c r="Q639" s="80"/>
      <c r="R639" s="80"/>
      <c r="S639" s="80"/>
      <c r="T639" s="80"/>
      <c r="U639" s="80"/>
      <c r="V639" s="80">
        <f>IF(V625="-","-",V625*INDEX('3c Mappings'!$C$8:$O$21,MATCH($C639,'3c Mappings'!$B$8:$B$21,0),MATCH($B639,'3c Mappings'!$C$7:$O$7,0)))</f>
        <v>0</v>
      </c>
      <c r="W639" s="80">
        <f>IF(W625="-","-",W625*INDEX('3c Mappings'!$C$8:$O$21,MATCH($C639,'3c Mappings'!$B$8:$B$21,0),MATCH($B639,'3c Mappings'!$C$7:$O$7,0)))</f>
        <v>0</v>
      </c>
      <c r="X639" s="80">
        <f>IF(X625="-","-",X625*INDEX('3c Mappings'!$C$8:$O$21,MATCH($C639,'3c Mappings'!$B$8:$B$21,0),MATCH($B639,'3c Mappings'!$C$7:$O$7,0)))</f>
        <v>0</v>
      </c>
      <c r="Y639" s="80">
        <f>IF(Y625="-","-",Y625*INDEX('3c Mappings'!$C$8:$O$21,MATCH($C639,'3c Mappings'!$B$8:$B$21,0),MATCH($B639,'3c Mappings'!$C$7:$O$7,0)))</f>
        <v>0</v>
      </c>
      <c r="Z639" s="80">
        <f>IF(Z625="-","-",Z625*INDEX('3c Mappings'!$C$8:$O$21,MATCH($C639,'3c Mappings'!$B$8:$B$21,0),MATCH($B639,'3c Mappings'!$C$7:$O$7,0)))</f>
        <v>0</v>
      </c>
      <c r="AA639" s="80">
        <f>IF(AA625="-","-",AA625*INDEX('3c Mappings'!$C$8:$O$21,MATCH($C639,'3c Mappings'!$B$8:$B$21,0),MATCH($B639,'3c Mappings'!$C$7:$O$7,0)))</f>
        <v>0</v>
      </c>
      <c r="AB639" s="80">
        <f>IF(AB625="-","-",AB625*INDEX('3c Mappings'!$C$8:$O$21,MATCH($C639,'3c Mappings'!$B$8:$B$21,0),MATCH($B639,'3c Mappings'!$C$7:$O$7,0)))</f>
        <v>0</v>
      </c>
      <c r="AC639" s="80">
        <f>IF(AC625="-","-",AC625*INDEX('3c Mappings'!$C$8:$O$21,MATCH($C639,'3c Mappings'!$B$8:$B$21,0),MATCH($B639,'3c Mappings'!$C$7:$O$7,0)))</f>
        <v>0</v>
      </c>
      <c r="AD639" s="80">
        <f>IF(AD625="-","-",AD625*INDEX('3c Mappings'!$C$8:$O$21,MATCH($C639,'3c Mappings'!$B$8:$B$21,0),MATCH($B639,'3c Mappings'!$C$7:$O$7,0)))</f>
        <v>0</v>
      </c>
      <c r="AE639" s="80">
        <f>IF(AE625="-","-",AE625*INDEX('3c Mappings'!$C$8:$O$21,MATCH($C639,'3c Mappings'!$B$8:$B$21,0),MATCH($B639,'3c Mappings'!$C$7:$O$7,0)))</f>
        <v>0</v>
      </c>
      <c r="AF639" s="80">
        <f>IF(AF625="-","-",AF625*INDEX('3c Mappings'!$C$8:$O$21,MATCH($C639,'3c Mappings'!$B$8:$B$21,0),MATCH($B639,'3c Mappings'!$C$7:$O$7,0)))</f>
        <v>0</v>
      </c>
      <c r="AG639" s="80">
        <f>IF(AG625="-","-",AG625*INDEX('3c Mappings'!$C$8:$O$21,MATCH($C639,'3c Mappings'!$B$8:$B$21,0),MATCH($B639,'3c Mappings'!$C$7:$O$7,0)))</f>
        <v>0</v>
      </c>
      <c r="AH639" s="80" t="str">
        <f>IF(AH625="-","-",AH625*INDEX('3c Mappings'!$C$8:$O$21,MATCH($C639,'3c Mappings'!$B$8:$B$21,0),MATCH($B639,'3c Mappings'!$C$7:$O$7,0)))</f>
        <v>-</v>
      </c>
      <c r="AI639" s="80" t="str">
        <f>IF(AI625="-","-",AI625*INDEX('3c Mappings'!$C$8:$O$21,MATCH($C639,'3c Mappings'!$B$8:$B$21,0),MATCH($B639,'3c Mappings'!$C$7:$O$7,0)))</f>
        <v>-</v>
      </c>
      <c r="AJ639" s="80" t="str">
        <f>IF(AJ625="-","-",AJ625*INDEX('3c Mappings'!$C$8:$O$21,MATCH($C639,'3c Mappings'!$B$8:$B$21,0),MATCH($B639,'3c Mappings'!$C$7:$O$7,0)))</f>
        <v>-</v>
      </c>
      <c r="AK639" s="80" t="str">
        <f>IF(AK625="-","-",AK625*INDEX('3c Mappings'!$C$8:$O$21,MATCH($C639,'3c Mappings'!$B$8:$B$21,0),MATCH($B639,'3c Mappings'!$C$7:$O$7,0)))</f>
        <v>-</v>
      </c>
      <c r="AL639" s="80" t="str">
        <f>IF(AL625="-","-",AL625*INDEX('3c Mappings'!$C$8:$O$21,MATCH($C639,'3c Mappings'!$B$8:$B$21,0),MATCH($B639,'3c Mappings'!$C$7:$O$7,0)))</f>
        <v>-</v>
      </c>
      <c r="AM639" s="80" t="str">
        <f>IF(AM625="-","-",AM625*INDEX('3c Mappings'!$C$8:$O$21,MATCH($C639,'3c Mappings'!$B$8:$B$21,0),MATCH($B639,'3c Mappings'!$C$7:$O$7,0)))</f>
        <v>-</v>
      </c>
      <c r="AN639" s="80" t="str">
        <f>IF(AN625="-","-",AN625*INDEX('3c Mappings'!$C$8:$O$21,MATCH($C639,'3c Mappings'!$B$8:$B$21,0),MATCH($B639,'3c Mappings'!$C$7:$O$7,0)))</f>
        <v>-</v>
      </c>
      <c r="AO639" s="80" t="str">
        <f>IF(AO625="-","-",AO625*INDEX('3c Mappings'!$C$8:$O$21,MATCH($C639,'3c Mappings'!$B$8:$B$21,0),MATCH($B639,'3c Mappings'!$C$7:$O$7,0)))</f>
        <v>-</v>
      </c>
      <c r="AP639" s="80" t="str">
        <f>IF(AP625="-","-",AP625*INDEX('3c Mappings'!$C$8:$O$21,MATCH($C639,'3c Mappings'!$B$8:$B$21,0),MATCH($B639,'3c Mappings'!$C$7:$O$7,0)))</f>
        <v>-</v>
      </c>
      <c r="AQ639" s="80" t="str">
        <f>IF(AQ625="-","-",AQ625*INDEX('3c Mappings'!$C$8:$O$21,MATCH($C639,'3c Mappings'!$B$8:$B$21,0),MATCH($B639,'3c Mappings'!$C$7:$O$7,0)))</f>
        <v>-</v>
      </c>
      <c r="AR639" s="80" t="str">
        <f>IF(AR625="-","-",AR625*INDEX('3c Mappings'!$C$8:$O$21,MATCH($C639,'3c Mappings'!$B$8:$B$21,0),MATCH($B639,'3c Mappings'!$C$7:$O$7,0)))</f>
        <v>-</v>
      </c>
      <c r="AS639" s="80" t="str">
        <f>IF(AS625="-","-",AS625*INDEX('3c Mappings'!$C$8:$O$21,MATCH($C639,'3c Mappings'!$B$8:$B$21,0),MATCH($B639,'3c Mappings'!$C$7:$O$7,0)))</f>
        <v>-</v>
      </c>
      <c r="AT639" s="80" t="str">
        <f>IF(AT625="-","-",AT625*INDEX('3c Mappings'!$C$8:$O$21,MATCH($C639,'3c Mappings'!$B$8:$B$21,0),MATCH($B639,'3c Mappings'!$C$7:$O$7,0)))</f>
        <v>-</v>
      </c>
      <c r="AU639" s="80" t="str">
        <f>IF(AU625="-","-",AU625*INDEX('3c Mappings'!$C$8:$O$21,MATCH($C639,'3c Mappings'!$B$8:$B$21,0),MATCH($B639,'3c Mappings'!$C$7:$O$7,0)))</f>
        <v>-</v>
      </c>
      <c r="AV639" s="80" t="str">
        <f>IF(AV625="-","-",AV625*INDEX('3c Mappings'!$C$8:$O$21,MATCH($C639,'3c Mappings'!$B$8:$B$21,0),MATCH($B639,'3c Mappings'!$C$7:$O$7,0)))</f>
        <v>-</v>
      </c>
      <c r="AW639" s="80" t="str">
        <f>IF(AW625="-","-",AW625*INDEX('3c Mappings'!$C$8:$O$21,MATCH($C639,'3c Mappings'!$B$8:$B$21,0),MATCH($B639,'3c Mappings'!$C$7:$O$7,0)))</f>
        <v>-</v>
      </c>
      <c r="AX639" s="80" t="str">
        <f>IF(AX625="-","-",AX625*INDEX('3c Mappings'!$C$8:$O$21,MATCH($C639,'3c Mappings'!$B$8:$B$21,0),MATCH($B639,'3c Mappings'!$C$7:$O$7,0)))</f>
        <v>-</v>
      </c>
      <c r="AY639" s="80" t="str">
        <f>IF(AY625="-","-",AY625*INDEX('3c Mappings'!$C$8:$O$21,MATCH($C639,'3c Mappings'!$B$8:$B$21,0),MATCH($B639,'3c Mappings'!$C$7:$O$7,0)))</f>
        <v>-</v>
      </c>
      <c r="AZ639" s="80" t="str">
        <f>IF(AZ625="-","-",AZ625*INDEX('3c Mappings'!$C$8:$O$21,MATCH($C639,'3c Mappings'!$B$8:$B$21,0),MATCH($B639,'3c Mappings'!$C$7:$O$7,0)))</f>
        <v>-</v>
      </c>
      <c r="BA639" s="80" t="str">
        <f>IF(BA625="-","-",BA625*INDEX('3c Mappings'!$C$8:$O$21,MATCH($C639,'3c Mappings'!$B$8:$B$21,0),MATCH($B639,'3c Mappings'!$C$7:$O$7,0)))</f>
        <v>-</v>
      </c>
      <c r="BB639" s="80" t="str">
        <f>IF(BB625="-","-",BB625*INDEX('3c Mappings'!$C$8:$O$21,MATCH($C639,'3c Mappings'!$B$8:$B$21,0),MATCH($B639,'3c Mappings'!$C$7:$O$7,0)))</f>
        <v>-</v>
      </c>
    </row>
    <row r="640" spans="1:54" s="14" customFormat="1" ht="12.6" customHeight="1">
      <c r="A640" s="10"/>
      <c r="B640" s="72" t="s">
        <v>202</v>
      </c>
      <c r="C640" s="150" t="s">
        <v>176</v>
      </c>
      <c r="D640" s="213"/>
      <c r="E640" s="29"/>
      <c r="F640" s="80"/>
      <c r="G640" s="80"/>
      <c r="H640" s="80"/>
      <c r="I640" s="80"/>
      <c r="J640" s="80"/>
      <c r="K640" s="80"/>
      <c r="L640" s="80"/>
      <c r="M640" s="80"/>
      <c r="N640" s="82"/>
      <c r="O640" s="80"/>
      <c r="P640" s="80"/>
      <c r="Q640" s="80"/>
      <c r="R640" s="80"/>
      <c r="S640" s="80"/>
      <c r="T640" s="80"/>
      <c r="U640" s="80"/>
      <c r="V640" s="80">
        <f>IF(V613="-","-",V613*INDEX('3c Mappings'!$C$8:$O$21,MATCH($C640,'3c Mappings'!$B$8:$B$21,0),MATCH($B640,'3c Mappings'!$C$7:$O$7,0)))</f>
        <v>1.0419100234414289</v>
      </c>
      <c r="W640" s="80">
        <f>IF(W613="-","-",W613*INDEX('3c Mappings'!$C$8:$O$21,MATCH($C640,'3c Mappings'!$B$8:$B$21,0),MATCH($B640,'3c Mappings'!$C$7:$O$7,0)))</f>
        <v>0.97918440662658146</v>
      </c>
      <c r="X640" s="80">
        <f>IF(X613="-","-",X613*INDEX('3c Mappings'!$C$8:$O$21,MATCH($C640,'3c Mappings'!$B$8:$B$21,0),MATCH($B640,'3c Mappings'!$C$7:$O$7,0)))</f>
        <v>1.0093812539945206</v>
      </c>
      <c r="Y640" s="80">
        <f>IF(Y613="-","-",Y613*INDEX('3c Mappings'!$C$8:$O$21,MATCH($C640,'3c Mappings'!$B$8:$B$21,0),MATCH($B640,'3c Mappings'!$C$7:$O$7,0)))</f>
        <v>1.0093812539945206</v>
      </c>
      <c r="Z640" s="80">
        <f>IF(Z613="-","-",Z613*INDEX('3c Mappings'!$C$8:$O$21,MATCH($C640,'3c Mappings'!$B$8:$B$21,0),MATCH($B640,'3c Mappings'!$C$7:$O$7,0)))</f>
        <v>1.0093812539945206</v>
      </c>
      <c r="AA640" s="80">
        <f>IF(AA613="-","-",AA613*INDEX('3c Mappings'!$C$8:$O$21,MATCH($C640,'3c Mappings'!$B$8:$B$21,0),MATCH($B640,'3c Mappings'!$C$7:$O$7,0)))</f>
        <v>1.0093812539945206</v>
      </c>
      <c r="AB640" s="80">
        <f>IF(AB613="-","-",AB613*INDEX('3c Mappings'!$C$8:$O$21,MATCH($C640,'3c Mappings'!$B$8:$B$21,0),MATCH($B640,'3c Mappings'!$C$7:$O$7,0)))</f>
        <v>1.0226939432319604</v>
      </c>
      <c r="AC640" s="80">
        <f>IF(AC613="-","-",AC613*INDEX('3c Mappings'!$C$8:$O$21,MATCH($C640,'3c Mappings'!$B$8:$B$21,0),MATCH($B640,'3c Mappings'!$C$7:$O$7,0)))</f>
        <v>1.0226939432319604</v>
      </c>
      <c r="AD640" s="80">
        <f>IF(AD613="-","-",AD613*INDEX('3c Mappings'!$C$8:$O$21,MATCH($C640,'3c Mappings'!$B$8:$B$21,0),MATCH($B640,'3c Mappings'!$C$7:$O$7,0)))</f>
        <v>1.0226939432319604</v>
      </c>
      <c r="AE640" s="80">
        <f>IF(AE613="-","-",AE613*INDEX('3c Mappings'!$C$8:$O$21,MATCH($C640,'3c Mappings'!$B$8:$B$21,0),MATCH($B640,'3c Mappings'!$C$7:$O$7,0)))</f>
        <v>1.0226939432319604</v>
      </c>
      <c r="AF640" s="80">
        <f>IF(AF613="-","-",AF613*INDEX('3c Mappings'!$C$8:$O$21,MATCH($C640,'3c Mappings'!$B$8:$B$21,0),MATCH($B640,'3c Mappings'!$C$7:$O$7,0)))</f>
        <v>1.1166378248924367</v>
      </c>
      <c r="AG640" s="80">
        <f>IF(AG613="-","-",AG613*INDEX('3c Mappings'!$C$8:$O$21,MATCH($C640,'3c Mappings'!$B$8:$B$21,0),MATCH($B640,'3c Mappings'!$C$7:$O$7,0)))</f>
        <v>1.1166378248924367</v>
      </c>
      <c r="AH640" s="80" t="str">
        <f>IF(AH613="-","-",AH613*INDEX('3c Mappings'!$C$8:$O$21,MATCH($C640,'3c Mappings'!$B$8:$B$21,0),MATCH($B640,'3c Mappings'!$C$7:$O$7,0)))</f>
        <v>-</v>
      </c>
      <c r="AI640" s="80" t="str">
        <f>IF(AI613="-","-",AI613*INDEX('3c Mappings'!$C$8:$O$21,MATCH($C640,'3c Mappings'!$B$8:$B$21,0),MATCH($B640,'3c Mappings'!$C$7:$O$7,0)))</f>
        <v>-</v>
      </c>
      <c r="AJ640" s="80" t="str">
        <f>IF(AJ613="-","-",AJ613*INDEX('3c Mappings'!$C$8:$O$21,MATCH($C640,'3c Mappings'!$B$8:$B$21,0),MATCH($B640,'3c Mappings'!$C$7:$O$7,0)))</f>
        <v>-</v>
      </c>
      <c r="AK640" s="80" t="str">
        <f>IF(AK613="-","-",AK613*INDEX('3c Mappings'!$C$8:$O$21,MATCH($C640,'3c Mappings'!$B$8:$B$21,0),MATCH($B640,'3c Mappings'!$C$7:$O$7,0)))</f>
        <v>-</v>
      </c>
      <c r="AL640" s="80" t="str">
        <f>IF(AL613="-","-",AL613*INDEX('3c Mappings'!$C$8:$O$21,MATCH($C640,'3c Mappings'!$B$8:$B$21,0),MATCH($B640,'3c Mappings'!$C$7:$O$7,0)))</f>
        <v>-</v>
      </c>
      <c r="AM640" s="80" t="str">
        <f>IF(AM613="-","-",AM613*INDEX('3c Mappings'!$C$8:$O$21,MATCH($C640,'3c Mappings'!$B$8:$B$21,0),MATCH($B640,'3c Mappings'!$C$7:$O$7,0)))</f>
        <v>-</v>
      </c>
      <c r="AN640" s="80" t="str">
        <f>IF(AN613="-","-",AN613*INDEX('3c Mappings'!$C$8:$O$21,MATCH($C640,'3c Mappings'!$B$8:$B$21,0),MATCH($B640,'3c Mappings'!$C$7:$O$7,0)))</f>
        <v>-</v>
      </c>
      <c r="AO640" s="80" t="str">
        <f>IF(AO613="-","-",AO613*INDEX('3c Mappings'!$C$8:$O$21,MATCH($C640,'3c Mappings'!$B$8:$B$21,0),MATCH($B640,'3c Mappings'!$C$7:$O$7,0)))</f>
        <v>-</v>
      </c>
      <c r="AP640" s="80" t="str">
        <f>IF(AP613="-","-",AP613*INDEX('3c Mappings'!$C$8:$O$21,MATCH($C640,'3c Mappings'!$B$8:$B$21,0),MATCH($B640,'3c Mappings'!$C$7:$O$7,0)))</f>
        <v>-</v>
      </c>
      <c r="AQ640" s="80" t="str">
        <f>IF(AQ613="-","-",AQ613*INDEX('3c Mappings'!$C$8:$O$21,MATCH($C640,'3c Mappings'!$B$8:$B$21,0),MATCH($B640,'3c Mappings'!$C$7:$O$7,0)))</f>
        <v>-</v>
      </c>
      <c r="AR640" s="80" t="str">
        <f>IF(AR613="-","-",AR613*INDEX('3c Mappings'!$C$8:$O$21,MATCH($C640,'3c Mappings'!$B$8:$B$21,0),MATCH($B640,'3c Mappings'!$C$7:$O$7,0)))</f>
        <v>-</v>
      </c>
      <c r="AS640" s="80" t="str">
        <f>IF(AS613="-","-",AS613*INDEX('3c Mappings'!$C$8:$O$21,MATCH($C640,'3c Mappings'!$B$8:$B$21,0),MATCH($B640,'3c Mappings'!$C$7:$O$7,0)))</f>
        <v>-</v>
      </c>
      <c r="AT640" s="80" t="str">
        <f>IF(AT613="-","-",AT613*INDEX('3c Mappings'!$C$8:$O$21,MATCH($C640,'3c Mappings'!$B$8:$B$21,0),MATCH($B640,'3c Mappings'!$C$7:$O$7,0)))</f>
        <v>-</v>
      </c>
      <c r="AU640" s="80" t="str">
        <f>IF(AU613="-","-",AU613*INDEX('3c Mappings'!$C$8:$O$21,MATCH($C640,'3c Mappings'!$B$8:$B$21,0),MATCH($B640,'3c Mappings'!$C$7:$O$7,0)))</f>
        <v>-</v>
      </c>
      <c r="AV640" s="80" t="str">
        <f>IF(AV613="-","-",AV613*INDEX('3c Mappings'!$C$8:$O$21,MATCH($C640,'3c Mappings'!$B$8:$B$21,0),MATCH($B640,'3c Mappings'!$C$7:$O$7,0)))</f>
        <v>-</v>
      </c>
      <c r="AW640" s="80" t="str">
        <f>IF(AW613="-","-",AW613*INDEX('3c Mappings'!$C$8:$O$21,MATCH($C640,'3c Mappings'!$B$8:$B$21,0),MATCH($B640,'3c Mappings'!$C$7:$O$7,0)))</f>
        <v>-</v>
      </c>
      <c r="AX640" s="80" t="str">
        <f>IF(AX613="-","-",AX613*INDEX('3c Mappings'!$C$8:$O$21,MATCH($C640,'3c Mappings'!$B$8:$B$21,0),MATCH($B640,'3c Mappings'!$C$7:$O$7,0)))</f>
        <v>-</v>
      </c>
      <c r="AY640" s="80" t="str">
        <f>IF(AY613="-","-",AY613*INDEX('3c Mappings'!$C$8:$O$21,MATCH($C640,'3c Mappings'!$B$8:$B$21,0),MATCH($B640,'3c Mappings'!$C$7:$O$7,0)))</f>
        <v>-</v>
      </c>
      <c r="AZ640" s="80" t="str">
        <f>IF(AZ613="-","-",AZ613*INDEX('3c Mappings'!$C$8:$O$21,MATCH($C640,'3c Mappings'!$B$8:$B$21,0),MATCH($B640,'3c Mappings'!$C$7:$O$7,0)))</f>
        <v>-</v>
      </c>
      <c r="BA640" s="80" t="str">
        <f>IF(BA613="-","-",BA613*INDEX('3c Mappings'!$C$8:$O$21,MATCH($C640,'3c Mappings'!$B$8:$B$21,0),MATCH($B640,'3c Mappings'!$C$7:$O$7,0)))</f>
        <v>-</v>
      </c>
      <c r="BB640" s="80" t="str">
        <f>IF(BB613="-","-",BB613*INDEX('3c Mappings'!$C$8:$O$21,MATCH($C640,'3c Mappings'!$B$8:$B$21,0),MATCH($B640,'3c Mappings'!$C$7:$O$7,0)))</f>
        <v>-</v>
      </c>
    </row>
    <row r="641" spans="1:54" s="14" customFormat="1" ht="11.45">
      <c r="A641" s="10"/>
      <c r="B641" s="72" t="s">
        <v>203</v>
      </c>
      <c r="C641" s="150" t="s">
        <v>176</v>
      </c>
      <c r="D641" s="213"/>
      <c r="E641" s="29"/>
      <c r="F641" s="80"/>
      <c r="G641" s="80"/>
      <c r="H641" s="80"/>
      <c r="I641" s="80"/>
      <c r="J641" s="80"/>
      <c r="K641" s="80"/>
      <c r="L641" s="80"/>
      <c r="M641" s="80"/>
      <c r="N641" s="82"/>
      <c r="O641" s="80"/>
      <c r="P641" s="80"/>
      <c r="Q641" s="80"/>
      <c r="R641" s="80"/>
      <c r="S641" s="80"/>
      <c r="T641" s="80"/>
      <c r="U641" s="80"/>
      <c r="V641" s="80">
        <f>IF(V614="-","-",V614*INDEX('3c Mappings'!$C$8:$O$21,MATCH($C641,'3c Mappings'!$B$8:$B$21,0),MATCH($B641,'3c Mappings'!$C$7:$O$7,0)))</f>
        <v>104.60227087530838</v>
      </c>
      <c r="W641" s="80">
        <f>IF(W614="-","-",W614*INDEX('3c Mappings'!$C$8:$O$21,MATCH($C641,'3c Mappings'!$B$8:$B$21,0),MATCH($B641,'3c Mappings'!$C$7:$O$7,0)))</f>
        <v>98.309094637900884</v>
      </c>
      <c r="X641" s="80">
        <f>IF(X614="-","-",X614*INDEX('3c Mappings'!$C$8:$O$21,MATCH($C641,'3c Mappings'!$B$8:$B$21,0),MATCH($B641,'3c Mappings'!$C$7:$O$7,0)))</f>
        <v>101.29172681871242</v>
      </c>
      <c r="Y641" s="80">
        <f>IF(Y614="-","-",Y614*INDEX('3c Mappings'!$C$8:$O$21,MATCH($C641,'3c Mappings'!$B$8:$B$21,0),MATCH($B641,'3c Mappings'!$C$7:$O$7,0)))</f>
        <v>101.29172681871242</v>
      </c>
      <c r="Z641" s="80">
        <f>IF(Z614="-","-",Z614*INDEX('3c Mappings'!$C$8:$O$21,MATCH($C641,'3c Mappings'!$B$8:$B$21,0),MATCH($B641,'3c Mappings'!$C$7:$O$7,0)))</f>
        <v>101.29172681871242</v>
      </c>
      <c r="AA641" s="80">
        <f>IF(AA614="-","-",AA614*INDEX('3c Mappings'!$C$8:$O$21,MATCH($C641,'3c Mappings'!$B$8:$B$21,0),MATCH($B641,'3c Mappings'!$C$7:$O$7,0)))</f>
        <v>101.29172681871242</v>
      </c>
      <c r="AB641" s="80">
        <f>IF(AB614="-","-",AB614*INDEX('3c Mappings'!$C$8:$O$21,MATCH($C641,'3c Mappings'!$B$8:$B$21,0),MATCH($B641,'3c Mappings'!$C$7:$O$7,0)))</f>
        <v>102.87648831481933</v>
      </c>
      <c r="AC641" s="80">
        <f>IF(AC614="-","-",AC614*INDEX('3c Mappings'!$C$8:$O$21,MATCH($C641,'3c Mappings'!$B$8:$B$21,0),MATCH($B641,'3c Mappings'!$C$7:$O$7,0)))</f>
        <v>102.87648831481933</v>
      </c>
      <c r="AD641" s="80">
        <f>IF(AD614="-","-",AD614*INDEX('3c Mappings'!$C$8:$O$21,MATCH($C641,'3c Mappings'!$B$8:$B$21,0),MATCH($B641,'3c Mappings'!$C$7:$O$7,0)))</f>
        <v>102.87648831481933</v>
      </c>
      <c r="AE641" s="80">
        <f>IF(AE614="-","-",AE614*INDEX('3c Mappings'!$C$8:$O$21,MATCH($C641,'3c Mappings'!$B$8:$B$21,0),MATCH($B641,'3c Mappings'!$C$7:$O$7,0)))</f>
        <v>102.87648831481933</v>
      </c>
      <c r="AF641" s="80">
        <f>IF(AF614="-","-",AF614*INDEX('3c Mappings'!$C$8:$O$21,MATCH($C641,'3c Mappings'!$B$8:$B$21,0),MATCH($B641,'3c Mappings'!$C$7:$O$7,0)))</f>
        <v>112.23565237935119</v>
      </c>
      <c r="AG641" s="80">
        <f>IF(AG614="-","-",AG614*INDEX('3c Mappings'!$C$8:$O$21,MATCH($C641,'3c Mappings'!$B$8:$B$21,0),MATCH($B641,'3c Mappings'!$C$7:$O$7,0)))</f>
        <v>112.23565237935119</v>
      </c>
      <c r="AH641" s="80" t="str">
        <f>IF(AH614="-","-",AH614*INDEX('3c Mappings'!$C$8:$O$21,MATCH($C641,'3c Mappings'!$B$8:$B$21,0),MATCH($B641,'3c Mappings'!$C$7:$O$7,0)))</f>
        <v>-</v>
      </c>
      <c r="AI641" s="80" t="str">
        <f>IF(AI614="-","-",AI614*INDEX('3c Mappings'!$C$8:$O$21,MATCH($C641,'3c Mappings'!$B$8:$B$21,0),MATCH($B641,'3c Mappings'!$C$7:$O$7,0)))</f>
        <v>-</v>
      </c>
      <c r="AJ641" s="80" t="str">
        <f>IF(AJ614="-","-",AJ614*INDEX('3c Mappings'!$C$8:$O$21,MATCH($C641,'3c Mappings'!$B$8:$B$21,0),MATCH($B641,'3c Mappings'!$C$7:$O$7,0)))</f>
        <v>-</v>
      </c>
      <c r="AK641" s="80" t="str">
        <f>IF(AK614="-","-",AK614*INDEX('3c Mappings'!$C$8:$O$21,MATCH($C641,'3c Mappings'!$B$8:$B$21,0),MATCH($B641,'3c Mappings'!$C$7:$O$7,0)))</f>
        <v>-</v>
      </c>
      <c r="AL641" s="80" t="str">
        <f>IF(AL614="-","-",AL614*INDEX('3c Mappings'!$C$8:$O$21,MATCH($C641,'3c Mappings'!$B$8:$B$21,0),MATCH($B641,'3c Mappings'!$C$7:$O$7,0)))</f>
        <v>-</v>
      </c>
      <c r="AM641" s="80" t="str">
        <f>IF(AM614="-","-",AM614*INDEX('3c Mappings'!$C$8:$O$21,MATCH($C641,'3c Mappings'!$B$8:$B$21,0),MATCH($B641,'3c Mappings'!$C$7:$O$7,0)))</f>
        <v>-</v>
      </c>
      <c r="AN641" s="80" t="str">
        <f>IF(AN614="-","-",AN614*INDEX('3c Mappings'!$C$8:$O$21,MATCH($C641,'3c Mappings'!$B$8:$B$21,0),MATCH($B641,'3c Mappings'!$C$7:$O$7,0)))</f>
        <v>-</v>
      </c>
      <c r="AO641" s="80" t="str">
        <f>IF(AO614="-","-",AO614*INDEX('3c Mappings'!$C$8:$O$21,MATCH($C641,'3c Mappings'!$B$8:$B$21,0),MATCH($B641,'3c Mappings'!$C$7:$O$7,0)))</f>
        <v>-</v>
      </c>
      <c r="AP641" s="80" t="str">
        <f>IF(AP614="-","-",AP614*INDEX('3c Mappings'!$C$8:$O$21,MATCH($C641,'3c Mappings'!$B$8:$B$21,0),MATCH($B641,'3c Mappings'!$C$7:$O$7,0)))</f>
        <v>-</v>
      </c>
      <c r="AQ641" s="80" t="str">
        <f>IF(AQ614="-","-",AQ614*INDEX('3c Mappings'!$C$8:$O$21,MATCH($C641,'3c Mappings'!$B$8:$B$21,0),MATCH($B641,'3c Mappings'!$C$7:$O$7,0)))</f>
        <v>-</v>
      </c>
      <c r="AR641" s="80" t="str">
        <f>IF(AR614="-","-",AR614*INDEX('3c Mappings'!$C$8:$O$21,MATCH($C641,'3c Mappings'!$B$8:$B$21,0),MATCH($B641,'3c Mappings'!$C$7:$O$7,0)))</f>
        <v>-</v>
      </c>
      <c r="AS641" s="80" t="str">
        <f>IF(AS614="-","-",AS614*INDEX('3c Mappings'!$C$8:$O$21,MATCH($C641,'3c Mappings'!$B$8:$B$21,0),MATCH($B641,'3c Mappings'!$C$7:$O$7,0)))</f>
        <v>-</v>
      </c>
      <c r="AT641" s="80" t="str">
        <f>IF(AT614="-","-",AT614*INDEX('3c Mappings'!$C$8:$O$21,MATCH($C641,'3c Mappings'!$B$8:$B$21,0),MATCH($B641,'3c Mappings'!$C$7:$O$7,0)))</f>
        <v>-</v>
      </c>
      <c r="AU641" s="80" t="str">
        <f>IF(AU614="-","-",AU614*INDEX('3c Mappings'!$C$8:$O$21,MATCH($C641,'3c Mappings'!$B$8:$B$21,0),MATCH($B641,'3c Mappings'!$C$7:$O$7,0)))</f>
        <v>-</v>
      </c>
      <c r="AV641" s="80" t="str">
        <f>IF(AV614="-","-",AV614*INDEX('3c Mappings'!$C$8:$O$21,MATCH($C641,'3c Mappings'!$B$8:$B$21,0),MATCH($B641,'3c Mappings'!$C$7:$O$7,0)))</f>
        <v>-</v>
      </c>
      <c r="AW641" s="80" t="str">
        <f>IF(AW614="-","-",AW614*INDEX('3c Mappings'!$C$8:$O$21,MATCH($C641,'3c Mappings'!$B$8:$B$21,0),MATCH($B641,'3c Mappings'!$C$7:$O$7,0)))</f>
        <v>-</v>
      </c>
      <c r="AX641" s="80" t="str">
        <f>IF(AX614="-","-",AX614*INDEX('3c Mappings'!$C$8:$O$21,MATCH($C641,'3c Mappings'!$B$8:$B$21,0),MATCH($B641,'3c Mappings'!$C$7:$O$7,0)))</f>
        <v>-</v>
      </c>
      <c r="AY641" s="80" t="str">
        <f>IF(AY614="-","-",AY614*INDEX('3c Mappings'!$C$8:$O$21,MATCH($C641,'3c Mappings'!$B$8:$B$21,0),MATCH($B641,'3c Mappings'!$C$7:$O$7,0)))</f>
        <v>-</v>
      </c>
      <c r="AZ641" s="80" t="str">
        <f>IF(AZ614="-","-",AZ614*INDEX('3c Mappings'!$C$8:$O$21,MATCH($C641,'3c Mappings'!$B$8:$B$21,0),MATCH($B641,'3c Mappings'!$C$7:$O$7,0)))</f>
        <v>-</v>
      </c>
      <c r="BA641" s="80" t="str">
        <f>IF(BA614="-","-",BA614*INDEX('3c Mappings'!$C$8:$O$21,MATCH($C641,'3c Mappings'!$B$8:$B$21,0),MATCH($B641,'3c Mappings'!$C$7:$O$7,0)))</f>
        <v>-</v>
      </c>
      <c r="BB641" s="80" t="str">
        <f>IF(BB614="-","-",BB614*INDEX('3c Mappings'!$C$8:$O$21,MATCH($C641,'3c Mappings'!$B$8:$B$21,0),MATCH($B641,'3c Mappings'!$C$7:$O$7,0)))</f>
        <v>-</v>
      </c>
    </row>
    <row r="642" spans="1:54" s="14" customFormat="1" ht="11.45">
      <c r="A642" s="10"/>
      <c r="B642" s="72" t="s">
        <v>204</v>
      </c>
      <c r="C642" s="150" t="s">
        <v>176</v>
      </c>
      <c r="D642" s="213"/>
      <c r="E642" s="29"/>
      <c r="F642" s="80"/>
      <c r="G642" s="80"/>
      <c r="H642" s="80"/>
      <c r="I642" s="80"/>
      <c r="J642" s="80"/>
      <c r="K642" s="80"/>
      <c r="L642" s="80"/>
      <c r="M642" s="80"/>
      <c r="N642" s="82"/>
      <c r="O642" s="80"/>
      <c r="P642" s="80"/>
      <c r="Q642" s="80"/>
      <c r="R642" s="80"/>
      <c r="S642" s="80"/>
      <c r="T642" s="80"/>
      <c r="U642" s="80"/>
      <c r="V642" s="80">
        <f>IF(V615="-","-",V615*INDEX('3c Mappings'!$C$8:$O$21,MATCH($C642,'3c Mappings'!$B$8:$B$21,0),MATCH($B642,'3c Mappings'!$C$7:$O$7,0)))</f>
        <v>0</v>
      </c>
      <c r="W642" s="80">
        <f>IF(W615="-","-",W615*INDEX('3c Mappings'!$C$8:$O$21,MATCH($C642,'3c Mappings'!$B$8:$B$21,0),MATCH($B642,'3c Mappings'!$C$7:$O$7,0)))</f>
        <v>0</v>
      </c>
      <c r="X642" s="80">
        <f>IF(X615="-","-",X615*INDEX('3c Mappings'!$C$8:$O$21,MATCH($C642,'3c Mappings'!$B$8:$B$21,0),MATCH($B642,'3c Mappings'!$C$7:$O$7,0)))</f>
        <v>0</v>
      </c>
      <c r="Y642" s="80">
        <f>IF(Y615="-","-",Y615*INDEX('3c Mappings'!$C$8:$O$21,MATCH($C642,'3c Mappings'!$B$8:$B$21,0),MATCH($B642,'3c Mappings'!$C$7:$O$7,0)))</f>
        <v>0</v>
      </c>
      <c r="Z642" s="80">
        <f>IF(Z615="-","-",Z615*INDEX('3c Mappings'!$C$8:$O$21,MATCH($C642,'3c Mappings'!$B$8:$B$21,0),MATCH($B642,'3c Mappings'!$C$7:$O$7,0)))</f>
        <v>0</v>
      </c>
      <c r="AA642" s="80">
        <f>IF(AA615="-","-",AA615*INDEX('3c Mappings'!$C$8:$O$21,MATCH($C642,'3c Mappings'!$B$8:$B$21,0),MATCH($B642,'3c Mappings'!$C$7:$O$7,0)))</f>
        <v>0</v>
      </c>
      <c r="AB642" s="80">
        <f>IF(AB615="-","-",AB615*INDEX('3c Mappings'!$C$8:$O$21,MATCH($C642,'3c Mappings'!$B$8:$B$21,0),MATCH($B642,'3c Mappings'!$C$7:$O$7,0)))</f>
        <v>0</v>
      </c>
      <c r="AC642" s="80">
        <f>IF(AC615="-","-",AC615*INDEX('3c Mappings'!$C$8:$O$21,MATCH($C642,'3c Mappings'!$B$8:$B$21,0),MATCH($B642,'3c Mappings'!$C$7:$O$7,0)))</f>
        <v>0</v>
      </c>
      <c r="AD642" s="80">
        <f>IF(AD615="-","-",AD615*INDEX('3c Mappings'!$C$8:$O$21,MATCH($C642,'3c Mappings'!$B$8:$B$21,0),MATCH($B642,'3c Mappings'!$C$7:$O$7,0)))</f>
        <v>0</v>
      </c>
      <c r="AE642" s="80">
        <f>IF(AE615="-","-",AE615*INDEX('3c Mappings'!$C$8:$O$21,MATCH($C642,'3c Mappings'!$B$8:$B$21,0),MATCH($B642,'3c Mappings'!$C$7:$O$7,0)))</f>
        <v>0</v>
      </c>
      <c r="AF642" s="80">
        <f>IF(AF615="-","-",AF615*INDEX('3c Mappings'!$C$8:$O$21,MATCH($C642,'3c Mappings'!$B$8:$B$21,0),MATCH($B642,'3c Mappings'!$C$7:$O$7,0)))</f>
        <v>0</v>
      </c>
      <c r="AG642" s="80">
        <f>IF(AG615="-","-",AG615*INDEX('3c Mappings'!$C$8:$O$21,MATCH($C642,'3c Mappings'!$B$8:$B$21,0),MATCH($B642,'3c Mappings'!$C$7:$O$7,0)))</f>
        <v>0</v>
      </c>
      <c r="AH642" s="80" t="str">
        <f>IF(AH615="-","-",AH615*INDEX('3c Mappings'!$C$8:$O$21,MATCH($C642,'3c Mappings'!$B$8:$B$21,0),MATCH($B642,'3c Mappings'!$C$7:$O$7,0)))</f>
        <v>-</v>
      </c>
      <c r="AI642" s="80" t="str">
        <f>IF(AI615="-","-",AI615*INDEX('3c Mappings'!$C$8:$O$21,MATCH($C642,'3c Mappings'!$B$8:$B$21,0),MATCH($B642,'3c Mappings'!$C$7:$O$7,0)))</f>
        <v>-</v>
      </c>
      <c r="AJ642" s="80" t="str">
        <f>IF(AJ615="-","-",AJ615*INDEX('3c Mappings'!$C$8:$O$21,MATCH($C642,'3c Mappings'!$B$8:$B$21,0),MATCH($B642,'3c Mappings'!$C$7:$O$7,0)))</f>
        <v>-</v>
      </c>
      <c r="AK642" s="80" t="str">
        <f>IF(AK615="-","-",AK615*INDEX('3c Mappings'!$C$8:$O$21,MATCH($C642,'3c Mappings'!$B$8:$B$21,0),MATCH($B642,'3c Mappings'!$C$7:$O$7,0)))</f>
        <v>-</v>
      </c>
      <c r="AL642" s="80" t="str">
        <f>IF(AL615="-","-",AL615*INDEX('3c Mappings'!$C$8:$O$21,MATCH($C642,'3c Mappings'!$B$8:$B$21,0),MATCH($B642,'3c Mappings'!$C$7:$O$7,0)))</f>
        <v>-</v>
      </c>
      <c r="AM642" s="80" t="str">
        <f>IF(AM615="-","-",AM615*INDEX('3c Mappings'!$C$8:$O$21,MATCH($C642,'3c Mappings'!$B$8:$B$21,0),MATCH($B642,'3c Mappings'!$C$7:$O$7,0)))</f>
        <v>-</v>
      </c>
      <c r="AN642" s="80" t="str">
        <f>IF(AN615="-","-",AN615*INDEX('3c Mappings'!$C$8:$O$21,MATCH($C642,'3c Mappings'!$B$8:$B$21,0),MATCH($B642,'3c Mappings'!$C$7:$O$7,0)))</f>
        <v>-</v>
      </c>
      <c r="AO642" s="80" t="str">
        <f>IF(AO615="-","-",AO615*INDEX('3c Mappings'!$C$8:$O$21,MATCH($C642,'3c Mappings'!$B$8:$B$21,0),MATCH($B642,'3c Mappings'!$C$7:$O$7,0)))</f>
        <v>-</v>
      </c>
      <c r="AP642" s="80" t="str">
        <f>IF(AP615="-","-",AP615*INDEX('3c Mappings'!$C$8:$O$21,MATCH($C642,'3c Mappings'!$B$8:$B$21,0),MATCH($B642,'3c Mappings'!$C$7:$O$7,0)))</f>
        <v>-</v>
      </c>
      <c r="AQ642" s="80" t="str">
        <f>IF(AQ615="-","-",AQ615*INDEX('3c Mappings'!$C$8:$O$21,MATCH($C642,'3c Mappings'!$B$8:$B$21,0),MATCH($B642,'3c Mappings'!$C$7:$O$7,0)))</f>
        <v>-</v>
      </c>
      <c r="AR642" s="80" t="str">
        <f>IF(AR615="-","-",AR615*INDEX('3c Mappings'!$C$8:$O$21,MATCH($C642,'3c Mappings'!$B$8:$B$21,0),MATCH($B642,'3c Mappings'!$C$7:$O$7,0)))</f>
        <v>-</v>
      </c>
      <c r="AS642" s="80" t="str">
        <f>IF(AS615="-","-",AS615*INDEX('3c Mappings'!$C$8:$O$21,MATCH($C642,'3c Mappings'!$B$8:$B$21,0),MATCH($B642,'3c Mappings'!$C$7:$O$7,0)))</f>
        <v>-</v>
      </c>
      <c r="AT642" s="80" t="str">
        <f>IF(AT615="-","-",AT615*INDEX('3c Mappings'!$C$8:$O$21,MATCH($C642,'3c Mappings'!$B$8:$B$21,0),MATCH($B642,'3c Mappings'!$C$7:$O$7,0)))</f>
        <v>-</v>
      </c>
      <c r="AU642" s="80" t="str">
        <f>IF(AU615="-","-",AU615*INDEX('3c Mappings'!$C$8:$O$21,MATCH($C642,'3c Mappings'!$B$8:$B$21,0),MATCH($B642,'3c Mappings'!$C$7:$O$7,0)))</f>
        <v>-</v>
      </c>
      <c r="AV642" s="80" t="str">
        <f>IF(AV615="-","-",AV615*INDEX('3c Mappings'!$C$8:$O$21,MATCH($C642,'3c Mappings'!$B$8:$B$21,0),MATCH($B642,'3c Mappings'!$C$7:$O$7,0)))</f>
        <v>-</v>
      </c>
      <c r="AW642" s="80" t="str">
        <f>IF(AW615="-","-",AW615*INDEX('3c Mappings'!$C$8:$O$21,MATCH($C642,'3c Mappings'!$B$8:$B$21,0),MATCH($B642,'3c Mappings'!$C$7:$O$7,0)))</f>
        <v>-</v>
      </c>
      <c r="AX642" s="80" t="str">
        <f>IF(AX615="-","-",AX615*INDEX('3c Mappings'!$C$8:$O$21,MATCH($C642,'3c Mappings'!$B$8:$B$21,0),MATCH($B642,'3c Mappings'!$C$7:$O$7,0)))</f>
        <v>-</v>
      </c>
      <c r="AY642" s="80" t="str">
        <f>IF(AY615="-","-",AY615*INDEX('3c Mappings'!$C$8:$O$21,MATCH($C642,'3c Mappings'!$B$8:$B$21,0),MATCH($B642,'3c Mappings'!$C$7:$O$7,0)))</f>
        <v>-</v>
      </c>
      <c r="AZ642" s="80" t="str">
        <f>IF(AZ615="-","-",AZ615*INDEX('3c Mappings'!$C$8:$O$21,MATCH($C642,'3c Mappings'!$B$8:$B$21,0),MATCH($B642,'3c Mappings'!$C$7:$O$7,0)))</f>
        <v>-</v>
      </c>
      <c r="BA642" s="80" t="str">
        <f>IF(BA615="-","-",BA615*INDEX('3c Mappings'!$C$8:$O$21,MATCH($C642,'3c Mappings'!$B$8:$B$21,0),MATCH($B642,'3c Mappings'!$C$7:$O$7,0)))</f>
        <v>-</v>
      </c>
      <c r="BB642" s="80" t="str">
        <f>IF(BB615="-","-",BB615*INDEX('3c Mappings'!$C$8:$O$21,MATCH($C642,'3c Mappings'!$B$8:$B$21,0),MATCH($B642,'3c Mappings'!$C$7:$O$7,0)))</f>
        <v>-</v>
      </c>
    </row>
    <row r="643" spans="1:54" s="14" customFormat="1" ht="11.45">
      <c r="A643" s="10"/>
      <c r="B643" s="72" t="s">
        <v>205</v>
      </c>
      <c r="C643" s="150" t="s">
        <v>176</v>
      </c>
      <c r="D643" s="213"/>
      <c r="E643" s="29"/>
      <c r="F643" s="80"/>
      <c r="G643" s="80"/>
      <c r="H643" s="80"/>
      <c r="I643" s="80"/>
      <c r="J643" s="80"/>
      <c r="K643" s="80"/>
      <c r="L643" s="80"/>
      <c r="M643" s="80"/>
      <c r="N643" s="82"/>
      <c r="O643" s="80"/>
      <c r="P643" s="80"/>
      <c r="Q643" s="80"/>
      <c r="R643" s="80"/>
      <c r="S643" s="80"/>
      <c r="T643" s="80"/>
      <c r="U643" s="80"/>
      <c r="V643" s="80">
        <f>IF(V616="-","-",V616*INDEX('3c Mappings'!$C$8:$O$21,MATCH($C643,'3c Mappings'!$B$8:$B$21,0),MATCH($B643,'3c Mappings'!$C$7:$O$7,0)))</f>
        <v>0</v>
      </c>
      <c r="W643" s="80">
        <f>IF(W616="-","-",W616*INDEX('3c Mappings'!$C$8:$O$21,MATCH($C643,'3c Mappings'!$B$8:$B$21,0),MATCH($B643,'3c Mappings'!$C$7:$O$7,0)))</f>
        <v>0</v>
      </c>
      <c r="X643" s="80">
        <f>IF(X616="-","-",X616*INDEX('3c Mappings'!$C$8:$O$21,MATCH($C643,'3c Mappings'!$B$8:$B$21,0),MATCH($B643,'3c Mappings'!$C$7:$O$7,0)))</f>
        <v>0</v>
      </c>
      <c r="Y643" s="80">
        <f>IF(Y616="-","-",Y616*INDEX('3c Mappings'!$C$8:$O$21,MATCH($C643,'3c Mappings'!$B$8:$B$21,0),MATCH($B643,'3c Mappings'!$C$7:$O$7,0)))</f>
        <v>0</v>
      </c>
      <c r="Z643" s="80">
        <f>IF(Z616="-","-",Z616*INDEX('3c Mappings'!$C$8:$O$21,MATCH($C643,'3c Mappings'!$B$8:$B$21,0),MATCH($B643,'3c Mappings'!$C$7:$O$7,0)))</f>
        <v>0</v>
      </c>
      <c r="AA643" s="80">
        <f>IF(AA616="-","-",AA616*INDEX('3c Mappings'!$C$8:$O$21,MATCH($C643,'3c Mappings'!$B$8:$B$21,0),MATCH($B643,'3c Mappings'!$C$7:$O$7,0)))</f>
        <v>0</v>
      </c>
      <c r="AB643" s="80">
        <f>IF(AB616="-","-",AB616*INDEX('3c Mappings'!$C$8:$O$21,MATCH($C643,'3c Mappings'!$B$8:$B$21,0),MATCH($B643,'3c Mappings'!$C$7:$O$7,0)))</f>
        <v>0</v>
      </c>
      <c r="AC643" s="80">
        <f>IF(AC616="-","-",AC616*INDEX('3c Mappings'!$C$8:$O$21,MATCH($C643,'3c Mappings'!$B$8:$B$21,0),MATCH($B643,'3c Mappings'!$C$7:$O$7,0)))</f>
        <v>0</v>
      </c>
      <c r="AD643" s="80">
        <f>IF(AD616="-","-",AD616*INDEX('3c Mappings'!$C$8:$O$21,MATCH($C643,'3c Mappings'!$B$8:$B$21,0),MATCH($B643,'3c Mappings'!$C$7:$O$7,0)))</f>
        <v>0</v>
      </c>
      <c r="AE643" s="80">
        <f>IF(AE616="-","-",AE616*INDEX('3c Mappings'!$C$8:$O$21,MATCH($C643,'3c Mappings'!$B$8:$B$21,0),MATCH($B643,'3c Mappings'!$C$7:$O$7,0)))</f>
        <v>0</v>
      </c>
      <c r="AF643" s="80">
        <f>IF(AF616="-","-",AF616*INDEX('3c Mappings'!$C$8:$O$21,MATCH($C643,'3c Mappings'!$B$8:$B$21,0),MATCH($B643,'3c Mappings'!$C$7:$O$7,0)))</f>
        <v>0</v>
      </c>
      <c r="AG643" s="80">
        <f>IF(AG616="-","-",AG616*INDEX('3c Mappings'!$C$8:$O$21,MATCH($C643,'3c Mappings'!$B$8:$B$21,0),MATCH($B643,'3c Mappings'!$C$7:$O$7,0)))</f>
        <v>0</v>
      </c>
      <c r="AH643" s="80" t="str">
        <f>IF(AH616="-","-",AH616*INDEX('3c Mappings'!$C$8:$O$21,MATCH($C643,'3c Mappings'!$B$8:$B$21,0),MATCH($B643,'3c Mappings'!$C$7:$O$7,0)))</f>
        <v>-</v>
      </c>
      <c r="AI643" s="80" t="str">
        <f>IF(AI616="-","-",AI616*INDEX('3c Mappings'!$C$8:$O$21,MATCH($C643,'3c Mappings'!$B$8:$B$21,0),MATCH($B643,'3c Mappings'!$C$7:$O$7,0)))</f>
        <v>-</v>
      </c>
      <c r="AJ643" s="80" t="str">
        <f>IF(AJ616="-","-",AJ616*INDEX('3c Mappings'!$C$8:$O$21,MATCH($C643,'3c Mappings'!$B$8:$B$21,0),MATCH($B643,'3c Mappings'!$C$7:$O$7,0)))</f>
        <v>-</v>
      </c>
      <c r="AK643" s="80" t="str">
        <f>IF(AK616="-","-",AK616*INDEX('3c Mappings'!$C$8:$O$21,MATCH($C643,'3c Mappings'!$B$8:$B$21,0),MATCH($B643,'3c Mappings'!$C$7:$O$7,0)))</f>
        <v>-</v>
      </c>
      <c r="AL643" s="80" t="str">
        <f>IF(AL616="-","-",AL616*INDEX('3c Mappings'!$C$8:$O$21,MATCH($C643,'3c Mappings'!$B$8:$B$21,0),MATCH($B643,'3c Mappings'!$C$7:$O$7,0)))</f>
        <v>-</v>
      </c>
      <c r="AM643" s="80" t="str">
        <f>IF(AM616="-","-",AM616*INDEX('3c Mappings'!$C$8:$O$21,MATCH($C643,'3c Mappings'!$B$8:$B$21,0),MATCH($B643,'3c Mappings'!$C$7:$O$7,0)))</f>
        <v>-</v>
      </c>
      <c r="AN643" s="80" t="str">
        <f>IF(AN616="-","-",AN616*INDEX('3c Mappings'!$C$8:$O$21,MATCH($C643,'3c Mappings'!$B$8:$B$21,0),MATCH($B643,'3c Mappings'!$C$7:$O$7,0)))</f>
        <v>-</v>
      </c>
      <c r="AO643" s="80" t="str">
        <f>IF(AO616="-","-",AO616*INDEX('3c Mappings'!$C$8:$O$21,MATCH($C643,'3c Mappings'!$B$8:$B$21,0),MATCH($B643,'3c Mappings'!$C$7:$O$7,0)))</f>
        <v>-</v>
      </c>
      <c r="AP643" s="80" t="str">
        <f>IF(AP616="-","-",AP616*INDEX('3c Mappings'!$C$8:$O$21,MATCH($C643,'3c Mappings'!$B$8:$B$21,0),MATCH($B643,'3c Mappings'!$C$7:$O$7,0)))</f>
        <v>-</v>
      </c>
      <c r="AQ643" s="80" t="str">
        <f>IF(AQ616="-","-",AQ616*INDEX('3c Mappings'!$C$8:$O$21,MATCH($C643,'3c Mappings'!$B$8:$B$21,0),MATCH($B643,'3c Mappings'!$C$7:$O$7,0)))</f>
        <v>-</v>
      </c>
      <c r="AR643" s="80" t="str">
        <f>IF(AR616="-","-",AR616*INDEX('3c Mappings'!$C$8:$O$21,MATCH($C643,'3c Mappings'!$B$8:$B$21,0),MATCH($B643,'3c Mappings'!$C$7:$O$7,0)))</f>
        <v>-</v>
      </c>
      <c r="AS643" s="80" t="str">
        <f>IF(AS616="-","-",AS616*INDEX('3c Mappings'!$C$8:$O$21,MATCH($C643,'3c Mappings'!$B$8:$B$21,0),MATCH($B643,'3c Mappings'!$C$7:$O$7,0)))</f>
        <v>-</v>
      </c>
      <c r="AT643" s="80" t="str">
        <f>IF(AT616="-","-",AT616*INDEX('3c Mappings'!$C$8:$O$21,MATCH($C643,'3c Mappings'!$B$8:$B$21,0),MATCH($B643,'3c Mappings'!$C$7:$O$7,0)))</f>
        <v>-</v>
      </c>
      <c r="AU643" s="80" t="str">
        <f>IF(AU616="-","-",AU616*INDEX('3c Mappings'!$C$8:$O$21,MATCH($C643,'3c Mappings'!$B$8:$B$21,0),MATCH($B643,'3c Mappings'!$C$7:$O$7,0)))</f>
        <v>-</v>
      </c>
      <c r="AV643" s="80" t="str">
        <f>IF(AV616="-","-",AV616*INDEX('3c Mappings'!$C$8:$O$21,MATCH($C643,'3c Mappings'!$B$8:$B$21,0),MATCH($B643,'3c Mappings'!$C$7:$O$7,0)))</f>
        <v>-</v>
      </c>
      <c r="AW643" s="80" t="str">
        <f>IF(AW616="-","-",AW616*INDEX('3c Mappings'!$C$8:$O$21,MATCH($C643,'3c Mappings'!$B$8:$B$21,0),MATCH($B643,'3c Mappings'!$C$7:$O$7,0)))</f>
        <v>-</v>
      </c>
      <c r="AX643" s="80" t="str">
        <f>IF(AX616="-","-",AX616*INDEX('3c Mappings'!$C$8:$O$21,MATCH($C643,'3c Mappings'!$B$8:$B$21,0),MATCH($B643,'3c Mappings'!$C$7:$O$7,0)))</f>
        <v>-</v>
      </c>
      <c r="AY643" s="80" t="str">
        <f>IF(AY616="-","-",AY616*INDEX('3c Mappings'!$C$8:$O$21,MATCH($C643,'3c Mappings'!$B$8:$B$21,0),MATCH($B643,'3c Mappings'!$C$7:$O$7,0)))</f>
        <v>-</v>
      </c>
      <c r="AZ643" s="80" t="str">
        <f>IF(AZ616="-","-",AZ616*INDEX('3c Mappings'!$C$8:$O$21,MATCH($C643,'3c Mappings'!$B$8:$B$21,0),MATCH($B643,'3c Mappings'!$C$7:$O$7,0)))</f>
        <v>-</v>
      </c>
      <c r="BA643" s="80" t="str">
        <f>IF(BA616="-","-",BA616*INDEX('3c Mappings'!$C$8:$O$21,MATCH($C643,'3c Mappings'!$B$8:$B$21,0),MATCH($B643,'3c Mappings'!$C$7:$O$7,0)))</f>
        <v>-</v>
      </c>
      <c r="BB643" s="80" t="str">
        <f>IF(BB616="-","-",BB616*INDEX('3c Mappings'!$C$8:$O$21,MATCH($C643,'3c Mappings'!$B$8:$B$21,0),MATCH($B643,'3c Mappings'!$C$7:$O$7,0)))</f>
        <v>-</v>
      </c>
    </row>
    <row r="644" spans="1:54" s="14" customFormat="1" ht="11.45">
      <c r="A644" s="10"/>
      <c r="B644" s="72" t="s">
        <v>206</v>
      </c>
      <c r="C644" s="150" t="s">
        <v>176</v>
      </c>
      <c r="D644" s="213"/>
      <c r="E644" s="29"/>
      <c r="F644" s="80"/>
      <c r="G644" s="80"/>
      <c r="H644" s="80"/>
      <c r="I644" s="80"/>
      <c r="J644" s="80"/>
      <c r="K644" s="80"/>
      <c r="L644" s="80"/>
      <c r="M644" s="80"/>
      <c r="N644" s="82"/>
      <c r="O644" s="80"/>
      <c r="P644" s="80"/>
      <c r="Q644" s="80"/>
      <c r="R644" s="80"/>
      <c r="S644" s="80"/>
      <c r="T644" s="80"/>
      <c r="U644" s="80"/>
      <c r="V644" s="80">
        <f>IF(V617="-","-",V617*INDEX('3c Mappings'!$C$8:$O$21,MATCH($C644,'3c Mappings'!$B$8:$B$21,0),MATCH($B644,'3c Mappings'!$C$7:$O$7,0)))</f>
        <v>0</v>
      </c>
      <c r="W644" s="80">
        <f>IF(W617="-","-",W617*INDEX('3c Mappings'!$C$8:$O$21,MATCH($C644,'3c Mappings'!$B$8:$B$21,0),MATCH($B644,'3c Mappings'!$C$7:$O$7,0)))</f>
        <v>0</v>
      </c>
      <c r="X644" s="80">
        <f>IF(X617="-","-",X617*INDEX('3c Mappings'!$C$8:$O$21,MATCH($C644,'3c Mappings'!$B$8:$B$21,0),MATCH($B644,'3c Mappings'!$C$7:$O$7,0)))</f>
        <v>0</v>
      </c>
      <c r="Y644" s="80">
        <f>IF(Y617="-","-",Y617*INDEX('3c Mappings'!$C$8:$O$21,MATCH($C644,'3c Mappings'!$B$8:$B$21,0),MATCH($B644,'3c Mappings'!$C$7:$O$7,0)))</f>
        <v>0</v>
      </c>
      <c r="Z644" s="80">
        <f>IF(Z617="-","-",Z617*INDEX('3c Mappings'!$C$8:$O$21,MATCH($C644,'3c Mappings'!$B$8:$B$21,0),MATCH($B644,'3c Mappings'!$C$7:$O$7,0)))</f>
        <v>0</v>
      </c>
      <c r="AA644" s="80">
        <f>IF(AA617="-","-",AA617*INDEX('3c Mappings'!$C$8:$O$21,MATCH($C644,'3c Mappings'!$B$8:$B$21,0),MATCH($B644,'3c Mappings'!$C$7:$O$7,0)))</f>
        <v>0</v>
      </c>
      <c r="AB644" s="80">
        <f>IF(AB617="-","-",AB617*INDEX('3c Mappings'!$C$8:$O$21,MATCH($C644,'3c Mappings'!$B$8:$B$21,0),MATCH($B644,'3c Mappings'!$C$7:$O$7,0)))</f>
        <v>0</v>
      </c>
      <c r="AC644" s="80">
        <f>IF(AC617="-","-",AC617*INDEX('3c Mappings'!$C$8:$O$21,MATCH($C644,'3c Mappings'!$B$8:$B$21,0),MATCH($B644,'3c Mappings'!$C$7:$O$7,0)))</f>
        <v>0</v>
      </c>
      <c r="AD644" s="80">
        <f>IF(AD617="-","-",AD617*INDEX('3c Mappings'!$C$8:$O$21,MATCH($C644,'3c Mappings'!$B$8:$B$21,0),MATCH($B644,'3c Mappings'!$C$7:$O$7,0)))</f>
        <v>0</v>
      </c>
      <c r="AE644" s="80">
        <f>IF(AE617="-","-",AE617*INDEX('3c Mappings'!$C$8:$O$21,MATCH($C644,'3c Mappings'!$B$8:$B$21,0),MATCH($B644,'3c Mappings'!$C$7:$O$7,0)))</f>
        <v>0</v>
      </c>
      <c r="AF644" s="80">
        <f>IF(AF617="-","-",AF617*INDEX('3c Mappings'!$C$8:$O$21,MATCH($C644,'3c Mappings'!$B$8:$B$21,0),MATCH($B644,'3c Mappings'!$C$7:$O$7,0)))</f>
        <v>0</v>
      </c>
      <c r="AG644" s="80">
        <f>IF(AG617="-","-",AG617*INDEX('3c Mappings'!$C$8:$O$21,MATCH($C644,'3c Mappings'!$B$8:$B$21,0),MATCH($B644,'3c Mappings'!$C$7:$O$7,0)))</f>
        <v>0</v>
      </c>
      <c r="AH644" s="80" t="str">
        <f>IF(AH617="-","-",AH617*INDEX('3c Mappings'!$C$8:$O$21,MATCH($C644,'3c Mappings'!$B$8:$B$21,0),MATCH($B644,'3c Mappings'!$C$7:$O$7,0)))</f>
        <v>-</v>
      </c>
      <c r="AI644" s="80" t="str">
        <f>IF(AI617="-","-",AI617*INDEX('3c Mappings'!$C$8:$O$21,MATCH($C644,'3c Mappings'!$B$8:$B$21,0),MATCH($B644,'3c Mappings'!$C$7:$O$7,0)))</f>
        <v>-</v>
      </c>
      <c r="AJ644" s="80" t="str">
        <f>IF(AJ617="-","-",AJ617*INDEX('3c Mappings'!$C$8:$O$21,MATCH($C644,'3c Mappings'!$B$8:$B$21,0),MATCH($B644,'3c Mappings'!$C$7:$O$7,0)))</f>
        <v>-</v>
      </c>
      <c r="AK644" s="80" t="str">
        <f>IF(AK617="-","-",AK617*INDEX('3c Mappings'!$C$8:$O$21,MATCH($C644,'3c Mappings'!$B$8:$B$21,0),MATCH($B644,'3c Mappings'!$C$7:$O$7,0)))</f>
        <v>-</v>
      </c>
      <c r="AL644" s="80" t="str">
        <f>IF(AL617="-","-",AL617*INDEX('3c Mappings'!$C$8:$O$21,MATCH($C644,'3c Mappings'!$B$8:$B$21,0),MATCH($B644,'3c Mappings'!$C$7:$O$7,0)))</f>
        <v>-</v>
      </c>
      <c r="AM644" s="80" t="str">
        <f>IF(AM617="-","-",AM617*INDEX('3c Mappings'!$C$8:$O$21,MATCH($C644,'3c Mappings'!$B$8:$B$21,0),MATCH($B644,'3c Mappings'!$C$7:$O$7,0)))</f>
        <v>-</v>
      </c>
      <c r="AN644" s="80" t="str">
        <f>IF(AN617="-","-",AN617*INDEX('3c Mappings'!$C$8:$O$21,MATCH($C644,'3c Mappings'!$B$8:$B$21,0),MATCH($B644,'3c Mappings'!$C$7:$O$7,0)))</f>
        <v>-</v>
      </c>
      <c r="AO644" s="80" t="str">
        <f>IF(AO617="-","-",AO617*INDEX('3c Mappings'!$C$8:$O$21,MATCH($C644,'3c Mappings'!$B$8:$B$21,0),MATCH($B644,'3c Mappings'!$C$7:$O$7,0)))</f>
        <v>-</v>
      </c>
      <c r="AP644" s="80" t="str">
        <f>IF(AP617="-","-",AP617*INDEX('3c Mappings'!$C$8:$O$21,MATCH($C644,'3c Mappings'!$B$8:$B$21,0),MATCH($B644,'3c Mappings'!$C$7:$O$7,0)))</f>
        <v>-</v>
      </c>
      <c r="AQ644" s="80" t="str">
        <f>IF(AQ617="-","-",AQ617*INDEX('3c Mappings'!$C$8:$O$21,MATCH($C644,'3c Mappings'!$B$8:$B$21,0),MATCH($B644,'3c Mappings'!$C$7:$O$7,0)))</f>
        <v>-</v>
      </c>
      <c r="AR644" s="80" t="str">
        <f>IF(AR617="-","-",AR617*INDEX('3c Mappings'!$C$8:$O$21,MATCH($C644,'3c Mappings'!$B$8:$B$21,0),MATCH($B644,'3c Mappings'!$C$7:$O$7,0)))</f>
        <v>-</v>
      </c>
      <c r="AS644" s="80" t="str">
        <f>IF(AS617="-","-",AS617*INDEX('3c Mappings'!$C$8:$O$21,MATCH($C644,'3c Mappings'!$B$8:$B$21,0),MATCH($B644,'3c Mappings'!$C$7:$O$7,0)))</f>
        <v>-</v>
      </c>
      <c r="AT644" s="80" t="str">
        <f>IF(AT617="-","-",AT617*INDEX('3c Mappings'!$C$8:$O$21,MATCH($C644,'3c Mappings'!$B$8:$B$21,0),MATCH($B644,'3c Mappings'!$C$7:$O$7,0)))</f>
        <v>-</v>
      </c>
      <c r="AU644" s="80" t="str">
        <f>IF(AU617="-","-",AU617*INDEX('3c Mappings'!$C$8:$O$21,MATCH($C644,'3c Mappings'!$B$8:$B$21,0),MATCH($B644,'3c Mappings'!$C$7:$O$7,0)))</f>
        <v>-</v>
      </c>
      <c r="AV644" s="80" t="str">
        <f>IF(AV617="-","-",AV617*INDEX('3c Mappings'!$C$8:$O$21,MATCH($C644,'3c Mappings'!$B$8:$B$21,0),MATCH($B644,'3c Mappings'!$C$7:$O$7,0)))</f>
        <v>-</v>
      </c>
      <c r="AW644" s="80" t="str">
        <f>IF(AW617="-","-",AW617*INDEX('3c Mappings'!$C$8:$O$21,MATCH($C644,'3c Mappings'!$B$8:$B$21,0),MATCH($B644,'3c Mappings'!$C$7:$O$7,0)))</f>
        <v>-</v>
      </c>
      <c r="AX644" s="80" t="str">
        <f>IF(AX617="-","-",AX617*INDEX('3c Mappings'!$C$8:$O$21,MATCH($C644,'3c Mappings'!$B$8:$B$21,0),MATCH($B644,'3c Mappings'!$C$7:$O$7,0)))</f>
        <v>-</v>
      </c>
      <c r="AY644" s="80" t="str">
        <f>IF(AY617="-","-",AY617*INDEX('3c Mappings'!$C$8:$O$21,MATCH($C644,'3c Mappings'!$B$8:$B$21,0),MATCH($B644,'3c Mappings'!$C$7:$O$7,0)))</f>
        <v>-</v>
      </c>
      <c r="AZ644" s="80" t="str">
        <f>IF(AZ617="-","-",AZ617*INDEX('3c Mappings'!$C$8:$O$21,MATCH($C644,'3c Mappings'!$B$8:$B$21,0),MATCH($B644,'3c Mappings'!$C$7:$O$7,0)))</f>
        <v>-</v>
      </c>
      <c r="BA644" s="80" t="str">
        <f>IF(BA617="-","-",BA617*INDEX('3c Mappings'!$C$8:$O$21,MATCH($C644,'3c Mappings'!$B$8:$B$21,0),MATCH($B644,'3c Mappings'!$C$7:$O$7,0)))</f>
        <v>-</v>
      </c>
      <c r="BB644" s="80" t="str">
        <f>IF(BB617="-","-",BB617*INDEX('3c Mappings'!$C$8:$O$21,MATCH($C644,'3c Mappings'!$B$8:$B$21,0),MATCH($B644,'3c Mappings'!$C$7:$O$7,0)))</f>
        <v>-</v>
      </c>
    </row>
    <row r="645" spans="1:54" s="14" customFormat="1" ht="11.45">
      <c r="A645" s="10"/>
      <c r="B645" s="72" t="s">
        <v>207</v>
      </c>
      <c r="C645" s="150" t="s">
        <v>176</v>
      </c>
      <c r="D645" s="213"/>
      <c r="E645" s="29"/>
      <c r="F645" s="80"/>
      <c r="G645" s="80"/>
      <c r="H645" s="80"/>
      <c r="I645" s="80"/>
      <c r="J645" s="80"/>
      <c r="K645" s="80"/>
      <c r="L645" s="80"/>
      <c r="M645" s="80"/>
      <c r="N645" s="82"/>
      <c r="O645" s="80"/>
      <c r="P645" s="80"/>
      <c r="Q645" s="80"/>
      <c r="R645" s="80"/>
      <c r="S645" s="80"/>
      <c r="T645" s="80"/>
      <c r="U645" s="80"/>
      <c r="V645" s="80">
        <f>IF(V618="-","-",V618*INDEX('3c Mappings'!$C$8:$O$21,MATCH($C645,'3c Mappings'!$B$8:$B$21,0),MATCH($B645,'3c Mappings'!$C$7:$O$7,0)))</f>
        <v>0</v>
      </c>
      <c r="W645" s="80">
        <f>IF(W618="-","-",W618*INDEX('3c Mappings'!$C$8:$O$21,MATCH($C645,'3c Mappings'!$B$8:$B$21,0),MATCH($B645,'3c Mappings'!$C$7:$O$7,0)))</f>
        <v>0</v>
      </c>
      <c r="X645" s="80">
        <f>IF(X618="-","-",X618*INDEX('3c Mappings'!$C$8:$O$21,MATCH($C645,'3c Mappings'!$B$8:$B$21,0),MATCH($B645,'3c Mappings'!$C$7:$O$7,0)))</f>
        <v>0</v>
      </c>
      <c r="Y645" s="80">
        <f>IF(Y618="-","-",Y618*INDEX('3c Mappings'!$C$8:$O$21,MATCH($C645,'3c Mappings'!$B$8:$B$21,0),MATCH($B645,'3c Mappings'!$C$7:$O$7,0)))</f>
        <v>0</v>
      </c>
      <c r="Z645" s="80">
        <f>IF(Z618="-","-",Z618*INDEX('3c Mappings'!$C$8:$O$21,MATCH($C645,'3c Mappings'!$B$8:$B$21,0),MATCH($B645,'3c Mappings'!$C$7:$O$7,0)))</f>
        <v>0</v>
      </c>
      <c r="AA645" s="80">
        <f>IF(AA618="-","-",AA618*INDEX('3c Mappings'!$C$8:$O$21,MATCH($C645,'3c Mappings'!$B$8:$B$21,0),MATCH($B645,'3c Mappings'!$C$7:$O$7,0)))</f>
        <v>0</v>
      </c>
      <c r="AB645" s="80">
        <f>IF(AB618="-","-",AB618*INDEX('3c Mappings'!$C$8:$O$21,MATCH($C645,'3c Mappings'!$B$8:$B$21,0),MATCH($B645,'3c Mappings'!$C$7:$O$7,0)))</f>
        <v>0</v>
      </c>
      <c r="AC645" s="80">
        <f>IF(AC618="-","-",AC618*INDEX('3c Mappings'!$C$8:$O$21,MATCH($C645,'3c Mappings'!$B$8:$B$21,0),MATCH($B645,'3c Mappings'!$C$7:$O$7,0)))</f>
        <v>0</v>
      </c>
      <c r="AD645" s="80">
        <f>IF(AD618="-","-",AD618*INDEX('3c Mappings'!$C$8:$O$21,MATCH($C645,'3c Mappings'!$B$8:$B$21,0),MATCH($B645,'3c Mappings'!$C$7:$O$7,0)))</f>
        <v>0</v>
      </c>
      <c r="AE645" s="80">
        <f>IF(AE618="-","-",AE618*INDEX('3c Mappings'!$C$8:$O$21,MATCH($C645,'3c Mappings'!$B$8:$B$21,0),MATCH($B645,'3c Mappings'!$C$7:$O$7,0)))</f>
        <v>0</v>
      </c>
      <c r="AF645" s="80">
        <f>IF(AF618="-","-",AF618*INDEX('3c Mappings'!$C$8:$O$21,MATCH($C645,'3c Mappings'!$B$8:$B$21,0),MATCH($B645,'3c Mappings'!$C$7:$O$7,0)))</f>
        <v>0</v>
      </c>
      <c r="AG645" s="80">
        <f>IF(AG618="-","-",AG618*INDEX('3c Mappings'!$C$8:$O$21,MATCH($C645,'3c Mappings'!$B$8:$B$21,0),MATCH($B645,'3c Mappings'!$C$7:$O$7,0)))</f>
        <v>0</v>
      </c>
      <c r="AH645" s="80" t="str">
        <f>IF(AH618="-","-",AH618*INDEX('3c Mappings'!$C$8:$O$21,MATCH($C645,'3c Mappings'!$B$8:$B$21,0),MATCH($B645,'3c Mappings'!$C$7:$O$7,0)))</f>
        <v>-</v>
      </c>
      <c r="AI645" s="80" t="str">
        <f>IF(AI618="-","-",AI618*INDEX('3c Mappings'!$C$8:$O$21,MATCH($C645,'3c Mappings'!$B$8:$B$21,0),MATCH($B645,'3c Mappings'!$C$7:$O$7,0)))</f>
        <v>-</v>
      </c>
      <c r="AJ645" s="80" t="str">
        <f>IF(AJ618="-","-",AJ618*INDEX('3c Mappings'!$C$8:$O$21,MATCH($C645,'3c Mappings'!$B$8:$B$21,0),MATCH($B645,'3c Mappings'!$C$7:$O$7,0)))</f>
        <v>-</v>
      </c>
      <c r="AK645" s="80" t="str">
        <f>IF(AK618="-","-",AK618*INDEX('3c Mappings'!$C$8:$O$21,MATCH($C645,'3c Mappings'!$B$8:$B$21,0),MATCH($B645,'3c Mappings'!$C$7:$O$7,0)))</f>
        <v>-</v>
      </c>
      <c r="AL645" s="80" t="str">
        <f>IF(AL618="-","-",AL618*INDEX('3c Mappings'!$C$8:$O$21,MATCH($C645,'3c Mappings'!$B$8:$B$21,0),MATCH($B645,'3c Mappings'!$C$7:$O$7,0)))</f>
        <v>-</v>
      </c>
      <c r="AM645" s="80" t="str">
        <f>IF(AM618="-","-",AM618*INDEX('3c Mappings'!$C$8:$O$21,MATCH($C645,'3c Mappings'!$B$8:$B$21,0),MATCH($B645,'3c Mappings'!$C$7:$O$7,0)))</f>
        <v>-</v>
      </c>
      <c r="AN645" s="80" t="str">
        <f>IF(AN618="-","-",AN618*INDEX('3c Mappings'!$C$8:$O$21,MATCH($C645,'3c Mappings'!$B$8:$B$21,0),MATCH($B645,'3c Mappings'!$C$7:$O$7,0)))</f>
        <v>-</v>
      </c>
      <c r="AO645" s="80" t="str">
        <f>IF(AO618="-","-",AO618*INDEX('3c Mappings'!$C$8:$O$21,MATCH($C645,'3c Mappings'!$B$8:$B$21,0),MATCH($B645,'3c Mappings'!$C$7:$O$7,0)))</f>
        <v>-</v>
      </c>
      <c r="AP645" s="80" t="str">
        <f>IF(AP618="-","-",AP618*INDEX('3c Mappings'!$C$8:$O$21,MATCH($C645,'3c Mappings'!$B$8:$B$21,0),MATCH($B645,'3c Mappings'!$C$7:$O$7,0)))</f>
        <v>-</v>
      </c>
      <c r="AQ645" s="80" t="str">
        <f>IF(AQ618="-","-",AQ618*INDEX('3c Mappings'!$C$8:$O$21,MATCH($C645,'3c Mappings'!$B$8:$B$21,0),MATCH($B645,'3c Mappings'!$C$7:$O$7,0)))</f>
        <v>-</v>
      </c>
      <c r="AR645" s="80" t="str">
        <f>IF(AR618="-","-",AR618*INDEX('3c Mappings'!$C$8:$O$21,MATCH($C645,'3c Mappings'!$B$8:$B$21,0),MATCH($B645,'3c Mappings'!$C$7:$O$7,0)))</f>
        <v>-</v>
      </c>
      <c r="AS645" s="80" t="str">
        <f>IF(AS618="-","-",AS618*INDEX('3c Mappings'!$C$8:$O$21,MATCH($C645,'3c Mappings'!$B$8:$B$21,0),MATCH($B645,'3c Mappings'!$C$7:$O$7,0)))</f>
        <v>-</v>
      </c>
      <c r="AT645" s="80" t="str">
        <f>IF(AT618="-","-",AT618*INDEX('3c Mappings'!$C$8:$O$21,MATCH($C645,'3c Mappings'!$B$8:$B$21,0),MATCH($B645,'3c Mappings'!$C$7:$O$7,0)))</f>
        <v>-</v>
      </c>
      <c r="AU645" s="80" t="str">
        <f>IF(AU618="-","-",AU618*INDEX('3c Mappings'!$C$8:$O$21,MATCH($C645,'3c Mappings'!$B$8:$B$21,0),MATCH($B645,'3c Mappings'!$C$7:$O$7,0)))</f>
        <v>-</v>
      </c>
      <c r="AV645" s="80" t="str">
        <f>IF(AV618="-","-",AV618*INDEX('3c Mappings'!$C$8:$O$21,MATCH($C645,'3c Mappings'!$B$8:$B$21,0),MATCH($B645,'3c Mappings'!$C$7:$O$7,0)))</f>
        <v>-</v>
      </c>
      <c r="AW645" s="80" t="str">
        <f>IF(AW618="-","-",AW618*INDEX('3c Mappings'!$C$8:$O$21,MATCH($C645,'3c Mappings'!$B$8:$B$21,0),MATCH($B645,'3c Mappings'!$C$7:$O$7,0)))</f>
        <v>-</v>
      </c>
      <c r="AX645" s="80" t="str">
        <f>IF(AX618="-","-",AX618*INDEX('3c Mappings'!$C$8:$O$21,MATCH($C645,'3c Mappings'!$B$8:$B$21,0),MATCH($B645,'3c Mappings'!$C$7:$O$7,0)))</f>
        <v>-</v>
      </c>
      <c r="AY645" s="80" t="str">
        <f>IF(AY618="-","-",AY618*INDEX('3c Mappings'!$C$8:$O$21,MATCH($C645,'3c Mappings'!$B$8:$B$21,0),MATCH($B645,'3c Mappings'!$C$7:$O$7,0)))</f>
        <v>-</v>
      </c>
      <c r="AZ645" s="80" t="str">
        <f>IF(AZ618="-","-",AZ618*INDEX('3c Mappings'!$C$8:$O$21,MATCH($C645,'3c Mappings'!$B$8:$B$21,0),MATCH($B645,'3c Mappings'!$C$7:$O$7,0)))</f>
        <v>-</v>
      </c>
      <c r="BA645" s="80" t="str">
        <f>IF(BA618="-","-",BA618*INDEX('3c Mappings'!$C$8:$O$21,MATCH($C645,'3c Mappings'!$B$8:$B$21,0),MATCH($B645,'3c Mappings'!$C$7:$O$7,0)))</f>
        <v>-</v>
      </c>
      <c r="BB645" s="80" t="str">
        <f>IF(BB618="-","-",BB618*INDEX('3c Mappings'!$C$8:$O$21,MATCH($C645,'3c Mappings'!$B$8:$B$21,0),MATCH($B645,'3c Mappings'!$C$7:$O$7,0)))</f>
        <v>-</v>
      </c>
    </row>
    <row r="646" spans="1:54" s="14" customFormat="1" ht="11.45">
      <c r="A646" s="10"/>
      <c r="B646" s="72" t="s">
        <v>208</v>
      </c>
      <c r="C646" s="150" t="s">
        <v>176</v>
      </c>
      <c r="D646" s="213"/>
      <c r="E646" s="29"/>
      <c r="F646" s="80"/>
      <c r="G646" s="80"/>
      <c r="H646" s="80"/>
      <c r="I646" s="80"/>
      <c r="J646" s="80"/>
      <c r="K646" s="80"/>
      <c r="L646" s="80"/>
      <c r="M646" s="80"/>
      <c r="N646" s="82"/>
      <c r="O646" s="80"/>
      <c r="P646" s="80"/>
      <c r="Q646" s="80"/>
      <c r="R646" s="80"/>
      <c r="S646" s="80"/>
      <c r="T646" s="80"/>
      <c r="U646" s="80"/>
      <c r="V646" s="80">
        <f>IF(V619="-","-",V619*INDEX('3c Mappings'!$C$8:$O$21,MATCH($C646,'3c Mappings'!$B$8:$B$21,0),MATCH($B646,'3c Mappings'!$C$7:$O$7,0)))</f>
        <v>0</v>
      </c>
      <c r="W646" s="80">
        <f>IF(W619="-","-",W619*INDEX('3c Mappings'!$C$8:$O$21,MATCH($C646,'3c Mappings'!$B$8:$B$21,0),MATCH($B646,'3c Mappings'!$C$7:$O$7,0)))</f>
        <v>0</v>
      </c>
      <c r="X646" s="80">
        <f>IF(X619="-","-",X619*INDEX('3c Mappings'!$C$8:$O$21,MATCH($C646,'3c Mappings'!$B$8:$B$21,0),MATCH($B646,'3c Mappings'!$C$7:$O$7,0)))</f>
        <v>0</v>
      </c>
      <c r="Y646" s="80">
        <f>IF(Y619="-","-",Y619*INDEX('3c Mappings'!$C$8:$O$21,MATCH($C646,'3c Mappings'!$B$8:$B$21,0),MATCH($B646,'3c Mappings'!$C$7:$O$7,0)))</f>
        <v>0</v>
      </c>
      <c r="Z646" s="80">
        <f>IF(Z619="-","-",Z619*INDEX('3c Mappings'!$C$8:$O$21,MATCH($C646,'3c Mappings'!$B$8:$B$21,0),MATCH($B646,'3c Mappings'!$C$7:$O$7,0)))</f>
        <v>0</v>
      </c>
      <c r="AA646" s="80">
        <f>IF(AA619="-","-",AA619*INDEX('3c Mappings'!$C$8:$O$21,MATCH($C646,'3c Mappings'!$B$8:$B$21,0),MATCH($B646,'3c Mappings'!$C$7:$O$7,0)))</f>
        <v>0</v>
      </c>
      <c r="AB646" s="80">
        <f>IF(AB619="-","-",AB619*INDEX('3c Mappings'!$C$8:$O$21,MATCH($C646,'3c Mappings'!$B$8:$B$21,0),MATCH($B646,'3c Mappings'!$C$7:$O$7,0)))</f>
        <v>0</v>
      </c>
      <c r="AC646" s="80">
        <f>IF(AC619="-","-",AC619*INDEX('3c Mappings'!$C$8:$O$21,MATCH($C646,'3c Mappings'!$B$8:$B$21,0),MATCH($B646,'3c Mappings'!$C$7:$O$7,0)))</f>
        <v>0</v>
      </c>
      <c r="AD646" s="80">
        <f>IF(AD619="-","-",AD619*INDEX('3c Mappings'!$C$8:$O$21,MATCH($C646,'3c Mappings'!$B$8:$B$21,0),MATCH($B646,'3c Mappings'!$C$7:$O$7,0)))</f>
        <v>0</v>
      </c>
      <c r="AE646" s="80">
        <f>IF(AE619="-","-",AE619*INDEX('3c Mappings'!$C$8:$O$21,MATCH($C646,'3c Mappings'!$B$8:$B$21,0),MATCH($B646,'3c Mappings'!$C$7:$O$7,0)))</f>
        <v>0</v>
      </c>
      <c r="AF646" s="80">
        <f>IF(AF619="-","-",AF619*INDEX('3c Mappings'!$C$8:$O$21,MATCH($C646,'3c Mappings'!$B$8:$B$21,0),MATCH($B646,'3c Mappings'!$C$7:$O$7,0)))</f>
        <v>0</v>
      </c>
      <c r="AG646" s="80">
        <f>IF(AG619="-","-",AG619*INDEX('3c Mappings'!$C$8:$O$21,MATCH($C646,'3c Mappings'!$B$8:$B$21,0),MATCH($B646,'3c Mappings'!$C$7:$O$7,0)))</f>
        <v>0</v>
      </c>
      <c r="AH646" s="80" t="str">
        <f>IF(AH619="-","-",AH619*INDEX('3c Mappings'!$C$8:$O$21,MATCH($C646,'3c Mappings'!$B$8:$B$21,0),MATCH($B646,'3c Mappings'!$C$7:$O$7,0)))</f>
        <v>-</v>
      </c>
      <c r="AI646" s="80" t="str">
        <f>IF(AI619="-","-",AI619*INDEX('3c Mappings'!$C$8:$O$21,MATCH($C646,'3c Mappings'!$B$8:$B$21,0),MATCH($B646,'3c Mappings'!$C$7:$O$7,0)))</f>
        <v>-</v>
      </c>
      <c r="AJ646" s="80" t="str">
        <f>IF(AJ619="-","-",AJ619*INDEX('3c Mappings'!$C$8:$O$21,MATCH($C646,'3c Mappings'!$B$8:$B$21,0),MATCH($B646,'3c Mappings'!$C$7:$O$7,0)))</f>
        <v>-</v>
      </c>
      <c r="AK646" s="80" t="str">
        <f>IF(AK619="-","-",AK619*INDEX('3c Mappings'!$C$8:$O$21,MATCH($C646,'3c Mappings'!$B$8:$B$21,0),MATCH($B646,'3c Mappings'!$C$7:$O$7,0)))</f>
        <v>-</v>
      </c>
      <c r="AL646" s="80" t="str">
        <f>IF(AL619="-","-",AL619*INDEX('3c Mappings'!$C$8:$O$21,MATCH($C646,'3c Mappings'!$B$8:$B$21,0),MATCH($B646,'3c Mappings'!$C$7:$O$7,0)))</f>
        <v>-</v>
      </c>
      <c r="AM646" s="80" t="str">
        <f>IF(AM619="-","-",AM619*INDEX('3c Mappings'!$C$8:$O$21,MATCH($C646,'3c Mappings'!$B$8:$B$21,0),MATCH($B646,'3c Mappings'!$C$7:$O$7,0)))</f>
        <v>-</v>
      </c>
      <c r="AN646" s="80" t="str">
        <f>IF(AN619="-","-",AN619*INDEX('3c Mappings'!$C$8:$O$21,MATCH($C646,'3c Mappings'!$B$8:$B$21,0),MATCH($B646,'3c Mappings'!$C$7:$O$7,0)))</f>
        <v>-</v>
      </c>
      <c r="AO646" s="80" t="str">
        <f>IF(AO619="-","-",AO619*INDEX('3c Mappings'!$C$8:$O$21,MATCH($C646,'3c Mappings'!$B$8:$B$21,0),MATCH($B646,'3c Mappings'!$C$7:$O$7,0)))</f>
        <v>-</v>
      </c>
      <c r="AP646" s="80" t="str">
        <f>IF(AP619="-","-",AP619*INDEX('3c Mappings'!$C$8:$O$21,MATCH($C646,'3c Mappings'!$B$8:$B$21,0),MATCH($B646,'3c Mappings'!$C$7:$O$7,0)))</f>
        <v>-</v>
      </c>
      <c r="AQ646" s="80" t="str">
        <f>IF(AQ619="-","-",AQ619*INDEX('3c Mappings'!$C$8:$O$21,MATCH($C646,'3c Mappings'!$B$8:$B$21,0),MATCH($B646,'3c Mappings'!$C$7:$O$7,0)))</f>
        <v>-</v>
      </c>
      <c r="AR646" s="80" t="str">
        <f>IF(AR619="-","-",AR619*INDEX('3c Mappings'!$C$8:$O$21,MATCH($C646,'3c Mappings'!$B$8:$B$21,0),MATCH($B646,'3c Mappings'!$C$7:$O$7,0)))</f>
        <v>-</v>
      </c>
      <c r="AS646" s="80" t="str">
        <f>IF(AS619="-","-",AS619*INDEX('3c Mappings'!$C$8:$O$21,MATCH($C646,'3c Mappings'!$B$8:$B$21,0),MATCH($B646,'3c Mappings'!$C$7:$O$7,0)))</f>
        <v>-</v>
      </c>
      <c r="AT646" s="80" t="str">
        <f>IF(AT619="-","-",AT619*INDEX('3c Mappings'!$C$8:$O$21,MATCH($C646,'3c Mappings'!$B$8:$B$21,0),MATCH($B646,'3c Mappings'!$C$7:$O$7,0)))</f>
        <v>-</v>
      </c>
      <c r="AU646" s="80" t="str">
        <f>IF(AU619="-","-",AU619*INDEX('3c Mappings'!$C$8:$O$21,MATCH($C646,'3c Mappings'!$B$8:$B$21,0),MATCH($B646,'3c Mappings'!$C$7:$O$7,0)))</f>
        <v>-</v>
      </c>
      <c r="AV646" s="80" t="str">
        <f>IF(AV619="-","-",AV619*INDEX('3c Mappings'!$C$8:$O$21,MATCH($C646,'3c Mappings'!$B$8:$B$21,0),MATCH($B646,'3c Mappings'!$C$7:$O$7,0)))</f>
        <v>-</v>
      </c>
      <c r="AW646" s="80" t="str">
        <f>IF(AW619="-","-",AW619*INDEX('3c Mappings'!$C$8:$O$21,MATCH($C646,'3c Mappings'!$B$8:$B$21,0),MATCH($B646,'3c Mappings'!$C$7:$O$7,0)))</f>
        <v>-</v>
      </c>
      <c r="AX646" s="80" t="str">
        <f>IF(AX619="-","-",AX619*INDEX('3c Mappings'!$C$8:$O$21,MATCH($C646,'3c Mappings'!$B$8:$B$21,0),MATCH($B646,'3c Mappings'!$C$7:$O$7,0)))</f>
        <v>-</v>
      </c>
      <c r="AY646" s="80" t="str">
        <f>IF(AY619="-","-",AY619*INDEX('3c Mappings'!$C$8:$O$21,MATCH($C646,'3c Mappings'!$B$8:$B$21,0),MATCH($B646,'3c Mappings'!$C$7:$O$7,0)))</f>
        <v>-</v>
      </c>
      <c r="AZ646" s="80" t="str">
        <f>IF(AZ619="-","-",AZ619*INDEX('3c Mappings'!$C$8:$O$21,MATCH($C646,'3c Mappings'!$B$8:$B$21,0),MATCH($B646,'3c Mappings'!$C$7:$O$7,0)))</f>
        <v>-</v>
      </c>
      <c r="BA646" s="80" t="str">
        <f>IF(BA619="-","-",BA619*INDEX('3c Mappings'!$C$8:$O$21,MATCH($C646,'3c Mappings'!$B$8:$B$21,0),MATCH($B646,'3c Mappings'!$C$7:$O$7,0)))</f>
        <v>-</v>
      </c>
      <c r="BB646" s="80" t="str">
        <f>IF(BB619="-","-",BB619*INDEX('3c Mappings'!$C$8:$O$21,MATCH($C646,'3c Mappings'!$B$8:$B$21,0),MATCH($B646,'3c Mappings'!$C$7:$O$7,0)))</f>
        <v>-</v>
      </c>
    </row>
    <row r="647" spans="1:54" s="14" customFormat="1" ht="11.45">
      <c r="A647" s="10"/>
      <c r="B647" s="72" t="s">
        <v>209</v>
      </c>
      <c r="C647" s="150" t="s">
        <v>176</v>
      </c>
      <c r="D647" s="213"/>
      <c r="E647" s="29"/>
      <c r="F647" s="80"/>
      <c r="G647" s="80"/>
      <c r="H647" s="80"/>
      <c r="I647" s="80"/>
      <c r="J647" s="80"/>
      <c r="K647" s="80"/>
      <c r="L647" s="80"/>
      <c r="M647" s="80"/>
      <c r="N647" s="82"/>
      <c r="O647" s="80"/>
      <c r="P647" s="80"/>
      <c r="Q647" s="80"/>
      <c r="R647" s="80"/>
      <c r="S647" s="80"/>
      <c r="T647" s="80"/>
      <c r="U647" s="80"/>
      <c r="V647" s="80">
        <f>IF(V620="-","-",V620*INDEX('3c Mappings'!$C$8:$O$21,MATCH($C647,'3c Mappings'!$B$8:$B$21,0),MATCH($B647,'3c Mappings'!$C$7:$O$7,0)))</f>
        <v>0</v>
      </c>
      <c r="W647" s="80">
        <f>IF(W620="-","-",W620*INDEX('3c Mappings'!$C$8:$O$21,MATCH($C647,'3c Mappings'!$B$8:$B$21,0),MATCH($B647,'3c Mappings'!$C$7:$O$7,0)))</f>
        <v>0</v>
      </c>
      <c r="X647" s="80">
        <f>IF(X620="-","-",X620*INDEX('3c Mappings'!$C$8:$O$21,MATCH($C647,'3c Mappings'!$B$8:$B$21,0),MATCH($B647,'3c Mappings'!$C$7:$O$7,0)))</f>
        <v>0</v>
      </c>
      <c r="Y647" s="80">
        <f>IF(Y620="-","-",Y620*INDEX('3c Mappings'!$C$8:$O$21,MATCH($C647,'3c Mappings'!$B$8:$B$21,0),MATCH($B647,'3c Mappings'!$C$7:$O$7,0)))</f>
        <v>0</v>
      </c>
      <c r="Z647" s="80">
        <f>IF(Z620="-","-",Z620*INDEX('3c Mappings'!$C$8:$O$21,MATCH($C647,'3c Mappings'!$B$8:$B$21,0),MATCH($B647,'3c Mappings'!$C$7:$O$7,0)))</f>
        <v>0</v>
      </c>
      <c r="AA647" s="80">
        <f>IF(AA620="-","-",AA620*INDEX('3c Mappings'!$C$8:$O$21,MATCH($C647,'3c Mappings'!$B$8:$B$21,0),MATCH($B647,'3c Mappings'!$C$7:$O$7,0)))</f>
        <v>0</v>
      </c>
      <c r="AB647" s="80">
        <f>IF(AB620="-","-",AB620*INDEX('3c Mappings'!$C$8:$O$21,MATCH($C647,'3c Mappings'!$B$8:$B$21,0),MATCH($B647,'3c Mappings'!$C$7:$O$7,0)))</f>
        <v>0</v>
      </c>
      <c r="AC647" s="80">
        <f>IF(AC620="-","-",AC620*INDEX('3c Mappings'!$C$8:$O$21,MATCH($C647,'3c Mappings'!$B$8:$B$21,0),MATCH($B647,'3c Mappings'!$C$7:$O$7,0)))</f>
        <v>0</v>
      </c>
      <c r="AD647" s="80">
        <f>IF(AD620="-","-",AD620*INDEX('3c Mappings'!$C$8:$O$21,MATCH($C647,'3c Mappings'!$B$8:$B$21,0),MATCH($B647,'3c Mappings'!$C$7:$O$7,0)))</f>
        <v>0</v>
      </c>
      <c r="AE647" s="80">
        <f>IF(AE620="-","-",AE620*INDEX('3c Mappings'!$C$8:$O$21,MATCH($C647,'3c Mappings'!$B$8:$B$21,0),MATCH($B647,'3c Mappings'!$C$7:$O$7,0)))</f>
        <v>0</v>
      </c>
      <c r="AF647" s="80">
        <f>IF(AF620="-","-",AF620*INDEX('3c Mappings'!$C$8:$O$21,MATCH($C647,'3c Mappings'!$B$8:$B$21,0),MATCH($B647,'3c Mappings'!$C$7:$O$7,0)))</f>
        <v>0</v>
      </c>
      <c r="AG647" s="80">
        <f>IF(AG620="-","-",AG620*INDEX('3c Mappings'!$C$8:$O$21,MATCH($C647,'3c Mappings'!$B$8:$B$21,0),MATCH($B647,'3c Mappings'!$C$7:$O$7,0)))</f>
        <v>0</v>
      </c>
      <c r="AH647" s="80" t="str">
        <f>IF(AH620="-","-",AH620*INDEX('3c Mappings'!$C$8:$O$21,MATCH($C647,'3c Mappings'!$B$8:$B$21,0),MATCH($B647,'3c Mappings'!$C$7:$O$7,0)))</f>
        <v>-</v>
      </c>
      <c r="AI647" s="80" t="str">
        <f>IF(AI620="-","-",AI620*INDEX('3c Mappings'!$C$8:$O$21,MATCH($C647,'3c Mappings'!$B$8:$B$21,0),MATCH($B647,'3c Mappings'!$C$7:$O$7,0)))</f>
        <v>-</v>
      </c>
      <c r="AJ647" s="80" t="str">
        <f>IF(AJ620="-","-",AJ620*INDEX('3c Mappings'!$C$8:$O$21,MATCH($C647,'3c Mappings'!$B$8:$B$21,0),MATCH($B647,'3c Mappings'!$C$7:$O$7,0)))</f>
        <v>-</v>
      </c>
      <c r="AK647" s="80" t="str">
        <f>IF(AK620="-","-",AK620*INDEX('3c Mappings'!$C$8:$O$21,MATCH($C647,'3c Mappings'!$B$8:$B$21,0),MATCH($B647,'3c Mappings'!$C$7:$O$7,0)))</f>
        <v>-</v>
      </c>
      <c r="AL647" s="80" t="str">
        <f>IF(AL620="-","-",AL620*INDEX('3c Mappings'!$C$8:$O$21,MATCH($C647,'3c Mappings'!$B$8:$B$21,0),MATCH($B647,'3c Mappings'!$C$7:$O$7,0)))</f>
        <v>-</v>
      </c>
      <c r="AM647" s="80" t="str">
        <f>IF(AM620="-","-",AM620*INDEX('3c Mappings'!$C$8:$O$21,MATCH($C647,'3c Mappings'!$B$8:$B$21,0),MATCH($B647,'3c Mappings'!$C$7:$O$7,0)))</f>
        <v>-</v>
      </c>
      <c r="AN647" s="80" t="str">
        <f>IF(AN620="-","-",AN620*INDEX('3c Mappings'!$C$8:$O$21,MATCH($C647,'3c Mappings'!$B$8:$B$21,0),MATCH($B647,'3c Mappings'!$C$7:$O$7,0)))</f>
        <v>-</v>
      </c>
      <c r="AO647" s="80" t="str">
        <f>IF(AO620="-","-",AO620*INDEX('3c Mappings'!$C$8:$O$21,MATCH($C647,'3c Mappings'!$B$8:$B$21,0),MATCH($B647,'3c Mappings'!$C$7:$O$7,0)))</f>
        <v>-</v>
      </c>
      <c r="AP647" s="80" t="str">
        <f>IF(AP620="-","-",AP620*INDEX('3c Mappings'!$C$8:$O$21,MATCH($C647,'3c Mappings'!$B$8:$B$21,0),MATCH($B647,'3c Mappings'!$C$7:$O$7,0)))</f>
        <v>-</v>
      </c>
      <c r="AQ647" s="80" t="str">
        <f>IF(AQ620="-","-",AQ620*INDEX('3c Mappings'!$C$8:$O$21,MATCH($C647,'3c Mappings'!$B$8:$B$21,0),MATCH($B647,'3c Mappings'!$C$7:$O$7,0)))</f>
        <v>-</v>
      </c>
      <c r="AR647" s="80" t="str">
        <f>IF(AR620="-","-",AR620*INDEX('3c Mappings'!$C$8:$O$21,MATCH($C647,'3c Mappings'!$B$8:$B$21,0),MATCH($B647,'3c Mappings'!$C$7:$O$7,0)))</f>
        <v>-</v>
      </c>
      <c r="AS647" s="80" t="str">
        <f>IF(AS620="-","-",AS620*INDEX('3c Mappings'!$C$8:$O$21,MATCH($C647,'3c Mappings'!$B$8:$B$21,0),MATCH($B647,'3c Mappings'!$C$7:$O$7,0)))</f>
        <v>-</v>
      </c>
      <c r="AT647" s="80" t="str">
        <f>IF(AT620="-","-",AT620*INDEX('3c Mappings'!$C$8:$O$21,MATCH($C647,'3c Mappings'!$B$8:$B$21,0),MATCH($B647,'3c Mappings'!$C$7:$O$7,0)))</f>
        <v>-</v>
      </c>
      <c r="AU647" s="80" t="str">
        <f>IF(AU620="-","-",AU620*INDEX('3c Mappings'!$C$8:$O$21,MATCH($C647,'3c Mappings'!$B$8:$B$21,0),MATCH($B647,'3c Mappings'!$C$7:$O$7,0)))</f>
        <v>-</v>
      </c>
      <c r="AV647" s="80" t="str">
        <f>IF(AV620="-","-",AV620*INDEX('3c Mappings'!$C$8:$O$21,MATCH($C647,'3c Mappings'!$B$8:$B$21,0),MATCH($B647,'3c Mappings'!$C$7:$O$7,0)))</f>
        <v>-</v>
      </c>
      <c r="AW647" s="80" t="str">
        <f>IF(AW620="-","-",AW620*INDEX('3c Mappings'!$C$8:$O$21,MATCH($C647,'3c Mappings'!$B$8:$B$21,0),MATCH($B647,'3c Mappings'!$C$7:$O$7,0)))</f>
        <v>-</v>
      </c>
      <c r="AX647" s="80" t="str">
        <f>IF(AX620="-","-",AX620*INDEX('3c Mappings'!$C$8:$O$21,MATCH($C647,'3c Mappings'!$B$8:$B$21,0),MATCH($B647,'3c Mappings'!$C$7:$O$7,0)))</f>
        <v>-</v>
      </c>
      <c r="AY647" s="80" t="str">
        <f>IF(AY620="-","-",AY620*INDEX('3c Mappings'!$C$8:$O$21,MATCH($C647,'3c Mappings'!$B$8:$B$21,0),MATCH($B647,'3c Mappings'!$C$7:$O$7,0)))</f>
        <v>-</v>
      </c>
      <c r="AZ647" s="80" t="str">
        <f>IF(AZ620="-","-",AZ620*INDEX('3c Mappings'!$C$8:$O$21,MATCH($C647,'3c Mappings'!$B$8:$B$21,0),MATCH($B647,'3c Mappings'!$C$7:$O$7,0)))</f>
        <v>-</v>
      </c>
      <c r="BA647" s="80" t="str">
        <f>IF(BA620="-","-",BA620*INDEX('3c Mappings'!$C$8:$O$21,MATCH($C647,'3c Mappings'!$B$8:$B$21,0),MATCH($B647,'3c Mappings'!$C$7:$O$7,0)))</f>
        <v>-</v>
      </c>
      <c r="BB647" s="80" t="str">
        <f>IF(BB620="-","-",BB620*INDEX('3c Mappings'!$C$8:$O$21,MATCH($C647,'3c Mappings'!$B$8:$B$21,0),MATCH($B647,'3c Mappings'!$C$7:$O$7,0)))</f>
        <v>-</v>
      </c>
    </row>
    <row r="648" spans="1:54" s="14" customFormat="1" ht="11.45">
      <c r="A648" s="10"/>
      <c r="B648" s="72" t="s">
        <v>210</v>
      </c>
      <c r="C648" s="150" t="s">
        <v>176</v>
      </c>
      <c r="D648" s="213"/>
      <c r="E648" s="29"/>
      <c r="F648" s="80"/>
      <c r="G648" s="80"/>
      <c r="H648" s="80"/>
      <c r="I648" s="80"/>
      <c r="J648" s="80"/>
      <c r="K648" s="80"/>
      <c r="L648" s="80"/>
      <c r="M648" s="80"/>
      <c r="N648" s="82"/>
      <c r="O648" s="80"/>
      <c r="P648" s="80"/>
      <c r="Q648" s="80"/>
      <c r="R648" s="80"/>
      <c r="S648" s="80"/>
      <c r="T648" s="80"/>
      <c r="U648" s="80"/>
      <c r="V648" s="80">
        <f>IF(V621="-","-",V621*INDEX('3c Mappings'!$C$8:$O$21,MATCH($C648,'3c Mappings'!$B$8:$B$21,0),MATCH($B648,'3c Mappings'!$C$7:$O$7,0)))</f>
        <v>7.2801576606220522</v>
      </c>
      <c r="W648" s="80">
        <f>IF(W621="-","-",W621*INDEX('3c Mappings'!$C$8:$O$21,MATCH($C648,'3c Mappings'!$B$8:$B$21,0),MATCH($B648,'3c Mappings'!$C$7:$O$7,0)))</f>
        <v>6.9899451748395656</v>
      </c>
      <c r="X648" s="80">
        <f>IF(X621="-","-",X621*INDEX('3c Mappings'!$C$8:$O$21,MATCH($C648,'3c Mappings'!$B$8:$B$21,0),MATCH($B648,'3c Mappings'!$C$7:$O$7,0)))</f>
        <v>7.496848671153014</v>
      </c>
      <c r="Y648" s="80">
        <f>IF(Y621="-","-",Y621*INDEX('3c Mappings'!$C$8:$O$21,MATCH($C648,'3c Mappings'!$B$8:$B$21,0),MATCH($B648,'3c Mappings'!$C$7:$O$7,0)))</f>
        <v>7.496848671153014</v>
      </c>
      <c r="Z648" s="80">
        <f>IF(Z621="-","-",Z621*INDEX('3c Mappings'!$C$8:$O$21,MATCH($C648,'3c Mappings'!$B$8:$B$21,0),MATCH($B648,'3c Mappings'!$C$7:$O$7,0)))</f>
        <v>7.496848671153014</v>
      </c>
      <c r="AA648" s="80">
        <f>IF(AA621="-","-",AA621*INDEX('3c Mappings'!$C$8:$O$21,MATCH($C648,'3c Mappings'!$B$8:$B$21,0),MATCH($B648,'3c Mappings'!$C$7:$O$7,0)))</f>
        <v>7.496848671153014</v>
      </c>
      <c r="AB648" s="80">
        <f>IF(AB621="-","-",AB621*INDEX('3c Mappings'!$C$8:$O$21,MATCH($C648,'3c Mappings'!$B$8:$B$21,0),MATCH($B648,'3c Mappings'!$C$7:$O$7,0)))</f>
        <v>7.2889926937402896</v>
      </c>
      <c r="AC648" s="80">
        <f>IF(AC621="-","-",AC621*INDEX('3c Mappings'!$C$8:$O$21,MATCH($C648,'3c Mappings'!$B$8:$B$21,0),MATCH($B648,'3c Mappings'!$C$7:$O$7,0)))</f>
        <v>7.2889926937402896</v>
      </c>
      <c r="AD648" s="80">
        <f>IF(AD621="-","-",AD621*INDEX('3c Mappings'!$C$8:$O$21,MATCH($C648,'3c Mappings'!$B$8:$B$21,0),MATCH($B648,'3c Mappings'!$C$7:$O$7,0)))</f>
        <v>7.2889926937402896</v>
      </c>
      <c r="AE648" s="80">
        <f>IF(AE621="-","-",AE621*INDEX('3c Mappings'!$C$8:$O$21,MATCH($C648,'3c Mappings'!$B$8:$B$21,0),MATCH($B648,'3c Mappings'!$C$7:$O$7,0)))</f>
        <v>7.2889926937402896</v>
      </c>
      <c r="AF648" s="80">
        <f>IF(AF621="-","-",AF621*INDEX('3c Mappings'!$C$8:$O$21,MATCH($C648,'3c Mappings'!$B$8:$B$21,0),MATCH($B648,'3c Mappings'!$C$7:$O$7,0)))</f>
        <v>7.9373173677010955</v>
      </c>
      <c r="AG648" s="80">
        <f>IF(AG621="-","-",AG621*INDEX('3c Mappings'!$C$8:$O$21,MATCH($C648,'3c Mappings'!$B$8:$B$21,0),MATCH($B648,'3c Mappings'!$C$7:$O$7,0)))</f>
        <v>7.9373173677010955</v>
      </c>
      <c r="AH648" s="80" t="str">
        <f>IF(AH621="-","-",AH621*INDEX('3c Mappings'!$C$8:$O$21,MATCH($C648,'3c Mappings'!$B$8:$B$21,0),MATCH($B648,'3c Mappings'!$C$7:$O$7,0)))</f>
        <v>-</v>
      </c>
      <c r="AI648" s="80" t="str">
        <f>IF(AI621="-","-",AI621*INDEX('3c Mappings'!$C$8:$O$21,MATCH($C648,'3c Mappings'!$B$8:$B$21,0),MATCH($B648,'3c Mappings'!$C$7:$O$7,0)))</f>
        <v>-</v>
      </c>
      <c r="AJ648" s="80" t="str">
        <f>IF(AJ621="-","-",AJ621*INDEX('3c Mappings'!$C$8:$O$21,MATCH($C648,'3c Mappings'!$B$8:$B$21,0),MATCH($B648,'3c Mappings'!$C$7:$O$7,0)))</f>
        <v>-</v>
      </c>
      <c r="AK648" s="80" t="str">
        <f>IF(AK621="-","-",AK621*INDEX('3c Mappings'!$C$8:$O$21,MATCH($C648,'3c Mappings'!$B$8:$B$21,0),MATCH($B648,'3c Mappings'!$C$7:$O$7,0)))</f>
        <v>-</v>
      </c>
      <c r="AL648" s="80" t="str">
        <f>IF(AL621="-","-",AL621*INDEX('3c Mappings'!$C$8:$O$21,MATCH($C648,'3c Mappings'!$B$8:$B$21,0),MATCH($B648,'3c Mappings'!$C$7:$O$7,0)))</f>
        <v>-</v>
      </c>
      <c r="AM648" s="80" t="str">
        <f>IF(AM621="-","-",AM621*INDEX('3c Mappings'!$C$8:$O$21,MATCH($C648,'3c Mappings'!$B$8:$B$21,0),MATCH($B648,'3c Mappings'!$C$7:$O$7,0)))</f>
        <v>-</v>
      </c>
      <c r="AN648" s="80" t="str">
        <f>IF(AN621="-","-",AN621*INDEX('3c Mappings'!$C$8:$O$21,MATCH($C648,'3c Mappings'!$B$8:$B$21,0),MATCH($B648,'3c Mappings'!$C$7:$O$7,0)))</f>
        <v>-</v>
      </c>
      <c r="AO648" s="80" t="str">
        <f>IF(AO621="-","-",AO621*INDEX('3c Mappings'!$C$8:$O$21,MATCH($C648,'3c Mappings'!$B$8:$B$21,0),MATCH($B648,'3c Mappings'!$C$7:$O$7,0)))</f>
        <v>-</v>
      </c>
      <c r="AP648" s="80" t="str">
        <f>IF(AP621="-","-",AP621*INDEX('3c Mappings'!$C$8:$O$21,MATCH($C648,'3c Mappings'!$B$8:$B$21,0),MATCH($B648,'3c Mappings'!$C$7:$O$7,0)))</f>
        <v>-</v>
      </c>
      <c r="AQ648" s="80" t="str">
        <f>IF(AQ621="-","-",AQ621*INDEX('3c Mappings'!$C$8:$O$21,MATCH($C648,'3c Mappings'!$B$8:$B$21,0),MATCH($B648,'3c Mappings'!$C$7:$O$7,0)))</f>
        <v>-</v>
      </c>
      <c r="AR648" s="80" t="str">
        <f>IF(AR621="-","-",AR621*INDEX('3c Mappings'!$C$8:$O$21,MATCH($C648,'3c Mappings'!$B$8:$B$21,0),MATCH($B648,'3c Mappings'!$C$7:$O$7,0)))</f>
        <v>-</v>
      </c>
      <c r="AS648" s="80" t="str">
        <f>IF(AS621="-","-",AS621*INDEX('3c Mappings'!$C$8:$O$21,MATCH($C648,'3c Mappings'!$B$8:$B$21,0),MATCH($B648,'3c Mappings'!$C$7:$O$7,0)))</f>
        <v>-</v>
      </c>
      <c r="AT648" s="80" t="str">
        <f>IF(AT621="-","-",AT621*INDEX('3c Mappings'!$C$8:$O$21,MATCH($C648,'3c Mappings'!$B$8:$B$21,0),MATCH($B648,'3c Mappings'!$C$7:$O$7,0)))</f>
        <v>-</v>
      </c>
      <c r="AU648" s="80" t="str">
        <f>IF(AU621="-","-",AU621*INDEX('3c Mappings'!$C$8:$O$21,MATCH($C648,'3c Mappings'!$B$8:$B$21,0),MATCH($B648,'3c Mappings'!$C$7:$O$7,0)))</f>
        <v>-</v>
      </c>
      <c r="AV648" s="80" t="str">
        <f>IF(AV621="-","-",AV621*INDEX('3c Mappings'!$C$8:$O$21,MATCH($C648,'3c Mappings'!$B$8:$B$21,0),MATCH($B648,'3c Mappings'!$C$7:$O$7,0)))</f>
        <v>-</v>
      </c>
      <c r="AW648" s="80" t="str">
        <f>IF(AW621="-","-",AW621*INDEX('3c Mappings'!$C$8:$O$21,MATCH($C648,'3c Mappings'!$B$8:$B$21,0),MATCH($B648,'3c Mappings'!$C$7:$O$7,0)))</f>
        <v>-</v>
      </c>
      <c r="AX648" s="80" t="str">
        <f>IF(AX621="-","-",AX621*INDEX('3c Mappings'!$C$8:$O$21,MATCH($C648,'3c Mappings'!$B$8:$B$21,0),MATCH($B648,'3c Mappings'!$C$7:$O$7,0)))</f>
        <v>-</v>
      </c>
      <c r="AY648" s="80" t="str">
        <f>IF(AY621="-","-",AY621*INDEX('3c Mappings'!$C$8:$O$21,MATCH($C648,'3c Mappings'!$B$8:$B$21,0),MATCH($B648,'3c Mappings'!$C$7:$O$7,0)))</f>
        <v>-</v>
      </c>
      <c r="AZ648" s="80" t="str">
        <f>IF(AZ621="-","-",AZ621*INDEX('3c Mappings'!$C$8:$O$21,MATCH($C648,'3c Mappings'!$B$8:$B$21,0),MATCH($B648,'3c Mappings'!$C$7:$O$7,0)))</f>
        <v>-</v>
      </c>
      <c r="BA648" s="80" t="str">
        <f>IF(BA621="-","-",BA621*INDEX('3c Mappings'!$C$8:$O$21,MATCH($C648,'3c Mappings'!$B$8:$B$21,0),MATCH($B648,'3c Mappings'!$C$7:$O$7,0)))</f>
        <v>-</v>
      </c>
      <c r="BB648" s="80" t="str">
        <f>IF(BB621="-","-",BB621*INDEX('3c Mappings'!$C$8:$O$21,MATCH($C648,'3c Mappings'!$B$8:$B$21,0),MATCH($B648,'3c Mappings'!$C$7:$O$7,0)))</f>
        <v>-</v>
      </c>
    </row>
    <row r="649" spans="1:54" s="14" customFormat="1" ht="11.45">
      <c r="A649" s="10"/>
      <c r="B649" s="72" t="s">
        <v>211</v>
      </c>
      <c r="C649" s="150" t="s">
        <v>176</v>
      </c>
      <c r="D649" s="213"/>
      <c r="E649" s="29"/>
      <c r="F649" s="80"/>
      <c r="G649" s="80"/>
      <c r="H649" s="80"/>
      <c r="I649" s="80"/>
      <c r="J649" s="80"/>
      <c r="K649" s="80"/>
      <c r="L649" s="80"/>
      <c r="M649" s="80"/>
      <c r="N649" s="82"/>
      <c r="O649" s="80"/>
      <c r="P649" s="80"/>
      <c r="Q649" s="80"/>
      <c r="R649" s="80"/>
      <c r="S649" s="80"/>
      <c r="T649" s="80"/>
      <c r="U649" s="80"/>
      <c r="V649" s="80">
        <f>IF(V622="-","-",V622*INDEX('3c Mappings'!$C$8:$O$21,MATCH($C649,'3c Mappings'!$B$8:$B$21,0),MATCH($B649,'3c Mappings'!$C$7:$O$7,0)))</f>
        <v>0</v>
      </c>
      <c r="W649" s="80">
        <f>IF(W622="-","-",W622*INDEX('3c Mappings'!$C$8:$O$21,MATCH($C649,'3c Mappings'!$B$8:$B$21,0),MATCH($B649,'3c Mappings'!$C$7:$O$7,0)))</f>
        <v>0</v>
      </c>
      <c r="X649" s="80">
        <f>IF(X622="-","-",X622*INDEX('3c Mappings'!$C$8:$O$21,MATCH($C649,'3c Mappings'!$B$8:$B$21,0),MATCH($B649,'3c Mappings'!$C$7:$O$7,0)))</f>
        <v>0</v>
      </c>
      <c r="Y649" s="80">
        <f>IF(Y622="-","-",Y622*INDEX('3c Mappings'!$C$8:$O$21,MATCH($C649,'3c Mappings'!$B$8:$B$21,0),MATCH($B649,'3c Mappings'!$C$7:$O$7,0)))</f>
        <v>0</v>
      </c>
      <c r="Z649" s="80">
        <f>IF(Z622="-","-",Z622*INDEX('3c Mappings'!$C$8:$O$21,MATCH($C649,'3c Mappings'!$B$8:$B$21,0),MATCH($B649,'3c Mappings'!$C$7:$O$7,0)))</f>
        <v>0</v>
      </c>
      <c r="AA649" s="80">
        <f>IF(AA622="-","-",AA622*INDEX('3c Mappings'!$C$8:$O$21,MATCH($C649,'3c Mappings'!$B$8:$B$21,0),MATCH($B649,'3c Mappings'!$C$7:$O$7,0)))</f>
        <v>0</v>
      </c>
      <c r="AB649" s="80">
        <f>IF(AB622="-","-",AB622*INDEX('3c Mappings'!$C$8:$O$21,MATCH($C649,'3c Mappings'!$B$8:$B$21,0),MATCH($B649,'3c Mappings'!$C$7:$O$7,0)))</f>
        <v>0</v>
      </c>
      <c r="AC649" s="80">
        <f>IF(AC622="-","-",AC622*INDEX('3c Mappings'!$C$8:$O$21,MATCH($C649,'3c Mappings'!$B$8:$B$21,0),MATCH($B649,'3c Mappings'!$C$7:$O$7,0)))</f>
        <v>0</v>
      </c>
      <c r="AD649" s="80">
        <f>IF(AD622="-","-",AD622*INDEX('3c Mappings'!$C$8:$O$21,MATCH($C649,'3c Mappings'!$B$8:$B$21,0),MATCH($B649,'3c Mappings'!$C$7:$O$7,0)))</f>
        <v>0</v>
      </c>
      <c r="AE649" s="80">
        <f>IF(AE622="-","-",AE622*INDEX('3c Mappings'!$C$8:$O$21,MATCH($C649,'3c Mappings'!$B$8:$B$21,0),MATCH($B649,'3c Mappings'!$C$7:$O$7,0)))</f>
        <v>0</v>
      </c>
      <c r="AF649" s="80">
        <f>IF(AF622="-","-",AF622*INDEX('3c Mappings'!$C$8:$O$21,MATCH($C649,'3c Mappings'!$B$8:$B$21,0),MATCH($B649,'3c Mappings'!$C$7:$O$7,0)))</f>
        <v>0</v>
      </c>
      <c r="AG649" s="80">
        <f>IF(AG622="-","-",AG622*INDEX('3c Mappings'!$C$8:$O$21,MATCH($C649,'3c Mappings'!$B$8:$B$21,0),MATCH($B649,'3c Mappings'!$C$7:$O$7,0)))</f>
        <v>0</v>
      </c>
      <c r="AH649" s="80" t="str">
        <f>IF(AH622="-","-",AH622*INDEX('3c Mappings'!$C$8:$O$21,MATCH($C649,'3c Mappings'!$B$8:$B$21,0),MATCH($B649,'3c Mappings'!$C$7:$O$7,0)))</f>
        <v>-</v>
      </c>
      <c r="AI649" s="80" t="str">
        <f>IF(AI622="-","-",AI622*INDEX('3c Mappings'!$C$8:$O$21,MATCH($C649,'3c Mappings'!$B$8:$B$21,0),MATCH($B649,'3c Mappings'!$C$7:$O$7,0)))</f>
        <v>-</v>
      </c>
      <c r="AJ649" s="80" t="str">
        <f>IF(AJ622="-","-",AJ622*INDEX('3c Mappings'!$C$8:$O$21,MATCH($C649,'3c Mappings'!$B$8:$B$21,0),MATCH($B649,'3c Mappings'!$C$7:$O$7,0)))</f>
        <v>-</v>
      </c>
      <c r="AK649" s="80" t="str">
        <f>IF(AK622="-","-",AK622*INDEX('3c Mappings'!$C$8:$O$21,MATCH($C649,'3c Mappings'!$B$8:$B$21,0),MATCH($B649,'3c Mappings'!$C$7:$O$7,0)))</f>
        <v>-</v>
      </c>
      <c r="AL649" s="80" t="str">
        <f>IF(AL622="-","-",AL622*INDEX('3c Mappings'!$C$8:$O$21,MATCH($C649,'3c Mappings'!$B$8:$B$21,0),MATCH($B649,'3c Mappings'!$C$7:$O$7,0)))</f>
        <v>-</v>
      </c>
      <c r="AM649" s="80" t="str">
        <f>IF(AM622="-","-",AM622*INDEX('3c Mappings'!$C$8:$O$21,MATCH($C649,'3c Mappings'!$B$8:$B$21,0),MATCH($B649,'3c Mappings'!$C$7:$O$7,0)))</f>
        <v>-</v>
      </c>
      <c r="AN649" s="80" t="str">
        <f>IF(AN622="-","-",AN622*INDEX('3c Mappings'!$C$8:$O$21,MATCH($C649,'3c Mappings'!$B$8:$B$21,0),MATCH($B649,'3c Mappings'!$C$7:$O$7,0)))</f>
        <v>-</v>
      </c>
      <c r="AO649" s="80" t="str">
        <f>IF(AO622="-","-",AO622*INDEX('3c Mappings'!$C$8:$O$21,MATCH($C649,'3c Mappings'!$B$8:$B$21,0),MATCH($B649,'3c Mappings'!$C$7:$O$7,0)))</f>
        <v>-</v>
      </c>
      <c r="AP649" s="80" t="str">
        <f>IF(AP622="-","-",AP622*INDEX('3c Mappings'!$C$8:$O$21,MATCH($C649,'3c Mappings'!$B$8:$B$21,0),MATCH($B649,'3c Mappings'!$C$7:$O$7,0)))</f>
        <v>-</v>
      </c>
      <c r="AQ649" s="80" t="str">
        <f>IF(AQ622="-","-",AQ622*INDEX('3c Mappings'!$C$8:$O$21,MATCH($C649,'3c Mappings'!$B$8:$B$21,0),MATCH($B649,'3c Mappings'!$C$7:$O$7,0)))</f>
        <v>-</v>
      </c>
      <c r="AR649" s="80" t="str">
        <f>IF(AR622="-","-",AR622*INDEX('3c Mappings'!$C$8:$O$21,MATCH($C649,'3c Mappings'!$B$8:$B$21,0),MATCH($B649,'3c Mappings'!$C$7:$O$7,0)))</f>
        <v>-</v>
      </c>
      <c r="AS649" s="80" t="str">
        <f>IF(AS622="-","-",AS622*INDEX('3c Mappings'!$C$8:$O$21,MATCH($C649,'3c Mappings'!$B$8:$B$21,0),MATCH($B649,'3c Mappings'!$C$7:$O$7,0)))</f>
        <v>-</v>
      </c>
      <c r="AT649" s="80" t="str">
        <f>IF(AT622="-","-",AT622*INDEX('3c Mappings'!$C$8:$O$21,MATCH($C649,'3c Mappings'!$B$8:$B$21,0),MATCH($B649,'3c Mappings'!$C$7:$O$7,0)))</f>
        <v>-</v>
      </c>
      <c r="AU649" s="80" t="str">
        <f>IF(AU622="-","-",AU622*INDEX('3c Mappings'!$C$8:$O$21,MATCH($C649,'3c Mappings'!$B$8:$B$21,0),MATCH($B649,'3c Mappings'!$C$7:$O$7,0)))</f>
        <v>-</v>
      </c>
      <c r="AV649" s="80" t="str">
        <f>IF(AV622="-","-",AV622*INDEX('3c Mappings'!$C$8:$O$21,MATCH($C649,'3c Mappings'!$B$8:$B$21,0),MATCH($B649,'3c Mappings'!$C$7:$O$7,0)))</f>
        <v>-</v>
      </c>
      <c r="AW649" s="80" t="str">
        <f>IF(AW622="-","-",AW622*INDEX('3c Mappings'!$C$8:$O$21,MATCH($C649,'3c Mappings'!$B$8:$B$21,0),MATCH($B649,'3c Mappings'!$C$7:$O$7,0)))</f>
        <v>-</v>
      </c>
      <c r="AX649" s="80" t="str">
        <f>IF(AX622="-","-",AX622*INDEX('3c Mappings'!$C$8:$O$21,MATCH($C649,'3c Mappings'!$B$8:$B$21,0),MATCH($B649,'3c Mappings'!$C$7:$O$7,0)))</f>
        <v>-</v>
      </c>
      <c r="AY649" s="80" t="str">
        <f>IF(AY622="-","-",AY622*INDEX('3c Mappings'!$C$8:$O$21,MATCH($C649,'3c Mappings'!$B$8:$B$21,0),MATCH($B649,'3c Mappings'!$C$7:$O$7,0)))</f>
        <v>-</v>
      </c>
      <c r="AZ649" s="80" t="str">
        <f>IF(AZ622="-","-",AZ622*INDEX('3c Mappings'!$C$8:$O$21,MATCH($C649,'3c Mappings'!$B$8:$B$21,0),MATCH($B649,'3c Mappings'!$C$7:$O$7,0)))</f>
        <v>-</v>
      </c>
      <c r="BA649" s="80" t="str">
        <f>IF(BA622="-","-",BA622*INDEX('3c Mappings'!$C$8:$O$21,MATCH($C649,'3c Mappings'!$B$8:$B$21,0),MATCH($B649,'3c Mappings'!$C$7:$O$7,0)))</f>
        <v>-</v>
      </c>
      <c r="BB649" s="80" t="str">
        <f>IF(BB622="-","-",BB622*INDEX('3c Mappings'!$C$8:$O$21,MATCH($C649,'3c Mappings'!$B$8:$B$21,0),MATCH($B649,'3c Mappings'!$C$7:$O$7,0)))</f>
        <v>-</v>
      </c>
    </row>
    <row r="650" spans="1:54" s="14" customFormat="1" ht="11.45">
      <c r="A650" s="10"/>
      <c r="B650" s="72" t="s">
        <v>212</v>
      </c>
      <c r="C650" s="150" t="s">
        <v>176</v>
      </c>
      <c r="D650" s="213"/>
      <c r="E650" s="29"/>
      <c r="F650" s="80"/>
      <c r="G650" s="80"/>
      <c r="H650" s="80"/>
      <c r="I650" s="80"/>
      <c r="J650" s="80"/>
      <c r="K650" s="80"/>
      <c r="L650" s="80"/>
      <c r="M650" s="80"/>
      <c r="N650" s="82"/>
      <c r="O650" s="80"/>
      <c r="P650" s="80"/>
      <c r="Q650" s="80"/>
      <c r="R650" s="80"/>
      <c r="S650" s="80"/>
      <c r="T650" s="80"/>
      <c r="U650" s="80"/>
      <c r="V650" s="80">
        <f>IF(V623="-","-",V623*INDEX('3c Mappings'!$C$8:$O$21,MATCH($C650,'3c Mappings'!$B$8:$B$21,0),MATCH($B650,'3c Mappings'!$C$7:$O$7,0)))</f>
        <v>25.992593761125246</v>
      </c>
      <c r="W650" s="80">
        <f>IF(W623="-","-",W623*INDEX('3c Mappings'!$C$8:$O$21,MATCH($C650,'3c Mappings'!$B$8:$B$21,0),MATCH($B650,'3c Mappings'!$C$7:$O$7,0)))</f>
        <v>24.878337287299313</v>
      </c>
      <c r="X650" s="80">
        <f>IF(X623="-","-",X623*INDEX('3c Mappings'!$C$8:$O$21,MATCH($C650,'3c Mappings'!$B$8:$B$21,0),MATCH($B650,'3c Mappings'!$C$7:$O$7,0)))</f>
        <v>23.682546284300042</v>
      </c>
      <c r="Y650" s="80">
        <f>IF(Y623="-","-",Y623*INDEX('3c Mappings'!$C$8:$O$21,MATCH($C650,'3c Mappings'!$B$8:$B$21,0),MATCH($B650,'3c Mappings'!$C$7:$O$7,0)))</f>
        <v>23.682546284300042</v>
      </c>
      <c r="Z650" s="80">
        <f>IF(Z623="-","-",Z623*INDEX('3c Mappings'!$C$8:$O$21,MATCH($C650,'3c Mappings'!$B$8:$B$21,0),MATCH($B650,'3c Mappings'!$C$7:$O$7,0)))</f>
        <v>23.682546284300042</v>
      </c>
      <c r="AA650" s="80">
        <f>IF(AA623="-","-",AA623*INDEX('3c Mappings'!$C$8:$O$21,MATCH($C650,'3c Mappings'!$B$8:$B$21,0),MATCH($B650,'3c Mappings'!$C$7:$O$7,0)))</f>
        <v>23.682546284300042</v>
      </c>
      <c r="AB650" s="80">
        <f>IF(AB623="-","-",AB623*INDEX('3c Mappings'!$C$8:$O$21,MATCH($C650,'3c Mappings'!$B$8:$B$21,0),MATCH($B650,'3c Mappings'!$C$7:$O$7,0)))</f>
        <v>24.693073372031311</v>
      </c>
      <c r="AC650" s="80">
        <f>IF(AC623="-","-",AC623*INDEX('3c Mappings'!$C$8:$O$21,MATCH($C650,'3c Mappings'!$B$8:$B$21,0),MATCH($B650,'3c Mappings'!$C$7:$O$7,0)))</f>
        <v>24.693073372031311</v>
      </c>
      <c r="AD650" s="80">
        <f>IF(AD623="-","-",AD623*INDEX('3c Mappings'!$C$8:$O$21,MATCH($C650,'3c Mappings'!$B$8:$B$21,0),MATCH($B650,'3c Mappings'!$C$7:$O$7,0)))</f>
        <v>24.693073372031311</v>
      </c>
      <c r="AE650" s="80">
        <f>IF(AE623="-","-",AE623*INDEX('3c Mappings'!$C$8:$O$21,MATCH($C650,'3c Mappings'!$B$8:$B$21,0),MATCH($B650,'3c Mappings'!$C$7:$O$7,0)))</f>
        <v>24.693073372031311</v>
      </c>
      <c r="AF650" s="80">
        <f>IF(AF623="-","-",AF623*INDEX('3c Mappings'!$C$8:$O$21,MATCH($C650,'3c Mappings'!$B$8:$B$21,0),MATCH($B650,'3c Mappings'!$C$7:$O$7,0)))</f>
        <v>26.264056013927576</v>
      </c>
      <c r="AG650" s="80">
        <f>IF(AG623="-","-",AG623*INDEX('3c Mappings'!$C$8:$O$21,MATCH($C650,'3c Mappings'!$B$8:$B$21,0),MATCH($B650,'3c Mappings'!$C$7:$O$7,0)))</f>
        <v>26.264056013927576</v>
      </c>
      <c r="AH650" s="80" t="str">
        <f>IF(AH623="-","-",AH623*INDEX('3c Mappings'!$C$8:$O$21,MATCH($C650,'3c Mappings'!$B$8:$B$21,0),MATCH($B650,'3c Mappings'!$C$7:$O$7,0)))</f>
        <v>-</v>
      </c>
      <c r="AI650" s="80" t="str">
        <f>IF(AI623="-","-",AI623*INDEX('3c Mappings'!$C$8:$O$21,MATCH($C650,'3c Mappings'!$B$8:$B$21,0),MATCH($B650,'3c Mappings'!$C$7:$O$7,0)))</f>
        <v>-</v>
      </c>
      <c r="AJ650" s="80" t="str">
        <f>IF(AJ623="-","-",AJ623*INDEX('3c Mappings'!$C$8:$O$21,MATCH($C650,'3c Mappings'!$B$8:$B$21,0),MATCH($B650,'3c Mappings'!$C$7:$O$7,0)))</f>
        <v>-</v>
      </c>
      <c r="AK650" s="80" t="str">
        <f>IF(AK623="-","-",AK623*INDEX('3c Mappings'!$C$8:$O$21,MATCH($C650,'3c Mappings'!$B$8:$B$21,0),MATCH($B650,'3c Mappings'!$C$7:$O$7,0)))</f>
        <v>-</v>
      </c>
      <c r="AL650" s="80" t="str">
        <f>IF(AL623="-","-",AL623*INDEX('3c Mappings'!$C$8:$O$21,MATCH($C650,'3c Mappings'!$B$8:$B$21,0),MATCH($B650,'3c Mappings'!$C$7:$O$7,0)))</f>
        <v>-</v>
      </c>
      <c r="AM650" s="80" t="str">
        <f>IF(AM623="-","-",AM623*INDEX('3c Mappings'!$C$8:$O$21,MATCH($C650,'3c Mappings'!$B$8:$B$21,0),MATCH($B650,'3c Mappings'!$C$7:$O$7,0)))</f>
        <v>-</v>
      </c>
      <c r="AN650" s="80" t="str">
        <f>IF(AN623="-","-",AN623*INDEX('3c Mappings'!$C$8:$O$21,MATCH($C650,'3c Mappings'!$B$8:$B$21,0),MATCH($B650,'3c Mappings'!$C$7:$O$7,0)))</f>
        <v>-</v>
      </c>
      <c r="AO650" s="80" t="str">
        <f>IF(AO623="-","-",AO623*INDEX('3c Mappings'!$C$8:$O$21,MATCH($C650,'3c Mappings'!$B$8:$B$21,0),MATCH($B650,'3c Mappings'!$C$7:$O$7,0)))</f>
        <v>-</v>
      </c>
      <c r="AP650" s="80" t="str">
        <f>IF(AP623="-","-",AP623*INDEX('3c Mappings'!$C$8:$O$21,MATCH($C650,'3c Mappings'!$B$8:$B$21,0),MATCH($B650,'3c Mappings'!$C$7:$O$7,0)))</f>
        <v>-</v>
      </c>
      <c r="AQ650" s="80" t="str">
        <f>IF(AQ623="-","-",AQ623*INDEX('3c Mappings'!$C$8:$O$21,MATCH($C650,'3c Mappings'!$B$8:$B$21,0),MATCH($B650,'3c Mappings'!$C$7:$O$7,0)))</f>
        <v>-</v>
      </c>
      <c r="AR650" s="80" t="str">
        <f>IF(AR623="-","-",AR623*INDEX('3c Mappings'!$C$8:$O$21,MATCH($C650,'3c Mappings'!$B$8:$B$21,0),MATCH($B650,'3c Mappings'!$C$7:$O$7,0)))</f>
        <v>-</v>
      </c>
      <c r="AS650" s="80" t="str">
        <f>IF(AS623="-","-",AS623*INDEX('3c Mappings'!$C$8:$O$21,MATCH($C650,'3c Mappings'!$B$8:$B$21,0),MATCH($B650,'3c Mappings'!$C$7:$O$7,0)))</f>
        <v>-</v>
      </c>
      <c r="AT650" s="80" t="str">
        <f>IF(AT623="-","-",AT623*INDEX('3c Mappings'!$C$8:$O$21,MATCH($C650,'3c Mappings'!$B$8:$B$21,0),MATCH($B650,'3c Mappings'!$C$7:$O$7,0)))</f>
        <v>-</v>
      </c>
      <c r="AU650" s="80" t="str">
        <f>IF(AU623="-","-",AU623*INDEX('3c Mappings'!$C$8:$O$21,MATCH($C650,'3c Mappings'!$B$8:$B$21,0),MATCH($B650,'3c Mappings'!$C$7:$O$7,0)))</f>
        <v>-</v>
      </c>
      <c r="AV650" s="80" t="str">
        <f>IF(AV623="-","-",AV623*INDEX('3c Mappings'!$C$8:$O$21,MATCH($C650,'3c Mappings'!$B$8:$B$21,0),MATCH($B650,'3c Mappings'!$C$7:$O$7,0)))</f>
        <v>-</v>
      </c>
      <c r="AW650" s="80" t="str">
        <f>IF(AW623="-","-",AW623*INDEX('3c Mappings'!$C$8:$O$21,MATCH($C650,'3c Mappings'!$B$8:$B$21,0),MATCH($B650,'3c Mappings'!$C$7:$O$7,0)))</f>
        <v>-</v>
      </c>
      <c r="AX650" s="80" t="str">
        <f>IF(AX623="-","-",AX623*INDEX('3c Mappings'!$C$8:$O$21,MATCH($C650,'3c Mappings'!$B$8:$B$21,0),MATCH($B650,'3c Mappings'!$C$7:$O$7,0)))</f>
        <v>-</v>
      </c>
      <c r="AY650" s="80" t="str">
        <f>IF(AY623="-","-",AY623*INDEX('3c Mappings'!$C$8:$O$21,MATCH($C650,'3c Mappings'!$B$8:$B$21,0),MATCH($B650,'3c Mappings'!$C$7:$O$7,0)))</f>
        <v>-</v>
      </c>
      <c r="AZ650" s="80" t="str">
        <f>IF(AZ623="-","-",AZ623*INDEX('3c Mappings'!$C$8:$O$21,MATCH($C650,'3c Mappings'!$B$8:$B$21,0),MATCH($B650,'3c Mappings'!$C$7:$O$7,0)))</f>
        <v>-</v>
      </c>
      <c r="BA650" s="80" t="str">
        <f>IF(BA623="-","-",BA623*INDEX('3c Mappings'!$C$8:$O$21,MATCH($C650,'3c Mappings'!$B$8:$B$21,0),MATCH($B650,'3c Mappings'!$C$7:$O$7,0)))</f>
        <v>-</v>
      </c>
      <c r="BB650" s="80" t="str">
        <f>IF(BB623="-","-",BB623*INDEX('3c Mappings'!$C$8:$O$21,MATCH($C650,'3c Mappings'!$B$8:$B$21,0),MATCH($B650,'3c Mappings'!$C$7:$O$7,0)))</f>
        <v>-</v>
      </c>
    </row>
    <row r="651" spans="1:54" s="14" customFormat="1" ht="11.45">
      <c r="A651" s="10"/>
      <c r="B651" s="72" t="s">
        <v>213</v>
      </c>
      <c r="C651" s="150" t="s">
        <v>176</v>
      </c>
      <c r="D651" s="213"/>
      <c r="E651" s="29"/>
      <c r="F651" s="80"/>
      <c r="G651" s="80"/>
      <c r="H651" s="80"/>
      <c r="I651" s="80"/>
      <c r="J651" s="80"/>
      <c r="K651" s="80"/>
      <c r="L651" s="80"/>
      <c r="M651" s="80"/>
      <c r="N651" s="82"/>
      <c r="O651" s="80"/>
      <c r="P651" s="80"/>
      <c r="Q651" s="80"/>
      <c r="R651" s="80"/>
      <c r="S651" s="80"/>
      <c r="T651" s="80"/>
      <c r="U651" s="80"/>
      <c r="V651" s="80">
        <f>IF(V624="-","-",V624*INDEX('3c Mappings'!$C$8:$O$21,MATCH($C651,'3c Mappings'!$B$8:$B$21,0),MATCH($B651,'3c Mappings'!$C$7:$O$7,0)))</f>
        <v>0</v>
      </c>
      <c r="W651" s="80">
        <f>IF(W624="-","-",W624*INDEX('3c Mappings'!$C$8:$O$21,MATCH($C651,'3c Mappings'!$B$8:$B$21,0),MATCH($B651,'3c Mappings'!$C$7:$O$7,0)))</f>
        <v>0</v>
      </c>
      <c r="X651" s="80">
        <f>IF(X624="-","-",X624*INDEX('3c Mappings'!$C$8:$O$21,MATCH($C651,'3c Mappings'!$B$8:$B$21,0),MATCH($B651,'3c Mappings'!$C$7:$O$7,0)))</f>
        <v>0</v>
      </c>
      <c r="Y651" s="80">
        <f>IF(Y624="-","-",Y624*INDEX('3c Mappings'!$C$8:$O$21,MATCH($C651,'3c Mappings'!$B$8:$B$21,0),MATCH($B651,'3c Mappings'!$C$7:$O$7,0)))</f>
        <v>0</v>
      </c>
      <c r="Z651" s="80">
        <f>IF(Z624="-","-",Z624*INDEX('3c Mappings'!$C$8:$O$21,MATCH($C651,'3c Mappings'!$B$8:$B$21,0),MATCH($B651,'3c Mappings'!$C$7:$O$7,0)))</f>
        <v>0</v>
      </c>
      <c r="AA651" s="80">
        <f>IF(AA624="-","-",AA624*INDEX('3c Mappings'!$C$8:$O$21,MATCH($C651,'3c Mappings'!$B$8:$B$21,0),MATCH($B651,'3c Mappings'!$C$7:$O$7,0)))</f>
        <v>0</v>
      </c>
      <c r="AB651" s="80">
        <f>IF(AB624="-","-",AB624*INDEX('3c Mappings'!$C$8:$O$21,MATCH($C651,'3c Mappings'!$B$8:$B$21,0),MATCH($B651,'3c Mappings'!$C$7:$O$7,0)))</f>
        <v>0</v>
      </c>
      <c r="AC651" s="80">
        <f>IF(AC624="-","-",AC624*INDEX('3c Mappings'!$C$8:$O$21,MATCH($C651,'3c Mappings'!$B$8:$B$21,0),MATCH($B651,'3c Mappings'!$C$7:$O$7,0)))</f>
        <v>0</v>
      </c>
      <c r="AD651" s="80">
        <f>IF(AD624="-","-",AD624*INDEX('3c Mappings'!$C$8:$O$21,MATCH($C651,'3c Mappings'!$B$8:$B$21,0),MATCH($B651,'3c Mappings'!$C$7:$O$7,0)))</f>
        <v>0</v>
      </c>
      <c r="AE651" s="80">
        <f>IF(AE624="-","-",AE624*INDEX('3c Mappings'!$C$8:$O$21,MATCH($C651,'3c Mappings'!$B$8:$B$21,0),MATCH($B651,'3c Mappings'!$C$7:$O$7,0)))</f>
        <v>0</v>
      </c>
      <c r="AF651" s="80">
        <f>IF(AF624="-","-",AF624*INDEX('3c Mappings'!$C$8:$O$21,MATCH($C651,'3c Mappings'!$B$8:$B$21,0),MATCH($B651,'3c Mappings'!$C$7:$O$7,0)))</f>
        <v>0</v>
      </c>
      <c r="AG651" s="80">
        <f>IF(AG624="-","-",AG624*INDEX('3c Mappings'!$C$8:$O$21,MATCH($C651,'3c Mappings'!$B$8:$B$21,0),MATCH($B651,'3c Mappings'!$C$7:$O$7,0)))</f>
        <v>0</v>
      </c>
      <c r="AH651" s="80" t="str">
        <f>IF(AH624="-","-",AH624*INDEX('3c Mappings'!$C$8:$O$21,MATCH($C651,'3c Mappings'!$B$8:$B$21,0),MATCH($B651,'3c Mappings'!$C$7:$O$7,0)))</f>
        <v>-</v>
      </c>
      <c r="AI651" s="80" t="str">
        <f>IF(AI624="-","-",AI624*INDEX('3c Mappings'!$C$8:$O$21,MATCH($C651,'3c Mappings'!$B$8:$B$21,0),MATCH($B651,'3c Mappings'!$C$7:$O$7,0)))</f>
        <v>-</v>
      </c>
      <c r="AJ651" s="80" t="str">
        <f>IF(AJ624="-","-",AJ624*INDEX('3c Mappings'!$C$8:$O$21,MATCH($C651,'3c Mappings'!$B$8:$B$21,0),MATCH($B651,'3c Mappings'!$C$7:$O$7,0)))</f>
        <v>-</v>
      </c>
      <c r="AK651" s="80" t="str">
        <f>IF(AK624="-","-",AK624*INDEX('3c Mappings'!$C$8:$O$21,MATCH($C651,'3c Mappings'!$B$8:$B$21,0),MATCH($B651,'3c Mappings'!$C$7:$O$7,0)))</f>
        <v>-</v>
      </c>
      <c r="AL651" s="80" t="str">
        <f>IF(AL624="-","-",AL624*INDEX('3c Mappings'!$C$8:$O$21,MATCH($C651,'3c Mappings'!$B$8:$B$21,0),MATCH($B651,'3c Mappings'!$C$7:$O$7,0)))</f>
        <v>-</v>
      </c>
      <c r="AM651" s="80" t="str">
        <f>IF(AM624="-","-",AM624*INDEX('3c Mappings'!$C$8:$O$21,MATCH($C651,'3c Mappings'!$B$8:$B$21,0),MATCH($B651,'3c Mappings'!$C$7:$O$7,0)))</f>
        <v>-</v>
      </c>
      <c r="AN651" s="80" t="str">
        <f>IF(AN624="-","-",AN624*INDEX('3c Mappings'!$C$8:$O$21,MATCH($C651,'3c Mappings'!$B$8:$B$21,0),MATCH($B651,'3c Mappings'!$C$7:$O$7,0)))</f>
        <v>-</v>
      </c>
      <c r="AO651" s="80" t="str">
        <f>IF(AO624="-","-",AO624*INDEX('3c Mappings'!$C$8:$O$21,MATCH($C651,'3c Mappings'!$B$8:$B$21,0),MATCH($B651,'3c Mappings'!$C$7:$O$7,0)))</f>
        <v>-</v>
      </c>
      <c r="AP651" s="80" t="str">
        <f>IF(AP624="-","-",AP624*INDEX('3c Mappings'!$C$8:$O$21,MATCH($C651,'3c Mappings'!$B$8:$B$21,0),MATCH($B651,'3c Mappings'!$C$7:$O$7,0)))</f>
        <v>-</v>
      </c>
      <c r="AQ651" s="80" t="str">
        <f>IF(AQ624="-","-",AQ624*INDEX('3c Mappings'!$C$8:$O$21,MATCH($C651,'3c Mappings'!$B$8:$B$21,0),MATCH($B651,'3c Mappings'!$C$7:$O$7,0)))</f>
        <v>-</v>
      </c>
      <c r="AR651" s="80" t="str">
        <f>IF(AR624="-","-",AR624*INDEX('3c Mappings'!$C$8:$O$21,MATCH($C651,'3c Mappings'!$B$8:$B$21,0),MATCH($B651,'3c Mappings'!$C$7:$O$7,0)))</f>
        <v>-</v>
      </c>
      <c r="AS651" s="80" t="str">
        <f>IF(AS624="-","-",AS624*INDEX('3c Mappings'!$C$8:$O$21,MATCH($C651,'3c Mappings'!$B$8:$B$21,0),MATCH($B651,'3c Mappings'!$C$7:$O$7,0)))</f>
        <v>-</v>
      </c>
      <c r="AT651" s="80" t="str">
        <f>IF(AT624="-","-",AT624*INDEX('3c Mappings'!$C$8:$O$21,MATCH($C651,'3c Mappings'!$B$8:$B$21,0),MATCH($B651,'3c Mappings'!$C$7:$O$7,0)))</f>
        <v>-</v>
      </c>
      <c r="AU651" s="80" t="str">
        <f>IF(AU624="-","-",AU624*INDEX('3c Mappings'!$C$8:$O$21,MATCH($C651,'3c Mappings'!$B$8:$B$21,0),MATCH($B651,'3c Mappings'!$C$7:$O$7,0)))</f>
        <v>-</v>
      </c>
      <c r="AV651" s="80" t="str">
        <f>IF(AV624="-","-",AV624*INDEX('3c Mappings'!$C$8:$O$21,MATCH($C651,'3c Mappings'!$B$8:$B$21,0),MATCH($B651,'3c Mappings'!$C$7:$O$7,0)))</f>
        <v>-</v>
      </c>
      <c r="AW651" s="80" t="str">
        <f>IF(AW624="-","-",AW624*INDEX('3c Mappings'!$C$8:$O$21,MATCH($C651,'3c Mappings'!$B$8:$B$21,0),MATCH($B651,'3c Mappings'!$C$7:$O$7,0)))</f>
        <v>-</v>
      </c>
      <c r="AX651" s="80" t="str">
        <f>IF(AX624="-","-",AX624*INDEX('3c Mappings'!$C$8:$O$21,MATCH($C651,'3c Mappings'!$B$8:$B$21,0),MATCH($B651,'3c Mappings'!$C$7:$O$7,0)))</f>
        <v>-</v>
      </c>
      <c r="AY651" s="80" t="str">
        <f>IF(AY624="-","-",AY624*INDEX('3c Mappings'!$C$8:$O$21,MATCH($C651,'3c Mappings'!$B$8:$B$21,0),MATCH($B651,'3c Mappings'!$C$7:$O$7,0)))</f>
        <v>-</v>
      </c>
      <c r="AZ651" s="80" t="str">
        <f>IF(AZ624="-","-",AZ624*INDEX('3c Mappings'!$C$8:$O$21,MATCH($C651,'3c Mappings'!$B$8:$B$21,0),MATCH($B651,'3c Mappings'!$C$7:$O$7,0)))</f>
        <v>-</v>
      </c>
      <c r="BA651" s="80" t="str">
        <f>IF(BA624="-","-",BA624*INDEX('3c Mappings'!$C$8:$O$21,MATCH($C651,'3c Mappings'!$B$8:$B$21,0),MATCH($B651,'3c Mappings'!$C$7:$O$7,0)))</f>
        <v>-</v>
      </c>
      <c r="BB651" s="80" t="str">
        <f>IF(BB624="-","-",BB624*INDEX('3c Mappings'!$C$8:$O$21,MATCH($C651,'3c Mappings'!$B$8:$B$21,0),MATCH($B651,'3c Mappings'!$C$7:$O$7,0)))</f>
        <v>-</v>
      </c>
    </row>
    <row r="652" spans="1:54" s="14" customFormat="1" ht="11.45">
      <c r="A652" s="10"/>
      <c r="B652" s="72" t="s">
        <v>214</v>
      </c>
      <c r="C652" s="150" t="s">
        <v>176</v>
      </c>
      <c r="D652" s="213"/>
      <c r="E652" s="29"/>
      <c r="F652" s="80"/>
      <c r="G652" s="80"/>
      <c r="H652" s="80"/>
      <c r="I652" s="80"/>
      <c r="J652" s="80"/>
      <c r="K652" s="80"/>
      <c r="L652" s="80"/>
      <c r="M652" s="80"/>
      <c r="N652" s="82"/>
      <c r="O652" s="80"/>
      <c r="P652" s="80"/>
      <c r="Q652" s="80"/>
      <c r="R652" s="80"/>
      <c r="S652" s="80"/>
      <c r="T652" s="80"/>
      <c r="U652" s="80"/>
      <c r="V652" s="80">
        <f>IF(V625="-","-",V625*INDEX('3c Mappings'!$C$8:$O$21,MATCH($C652,'3c Mappings'!$B$8:$B$21,0),MATCH($B652,'3c Mappings'!$C$7:$O$7,0)))</f>
        <v>0</v>
      </c>
      <c r="W652" s="80">
        <f>IF(W625="-","-",W625*INDEX('3c Mappings'!$C$8:$O$21,MATCH($C652,'3c Mappings'!$B$8:$B$21,0),MATCH($B652,'3c Mappings'!$C$7:$O$7,0)))</f>
        <v>0</v>
      </c>
      <c r="X652" s="80">
        <f>IF(X625="-","-",X625*INDEX('3c Mappings'!$C$8:$O$21,MATCH($C652,'3c Mappings'!$B$8:$B$21,0),MATCH($B652,'3c Mappings'!$C$7:$O$7,0)))</f>
        <v>0</v>
      </c>
      <c r="Y652" s="80">
        <f>IF(Y625="-","-",Y625*INDEX('3c Mappings'!$C$8:$O$21,MATCH($C652,'3c Mappings'!$B$8:$B$21,0),MATCH($B652,'3c Mappings'!$C$7:$O$7,0)))</f>
        <v>0</v>
      </c>
      <c r="Z652" s="80">
        <f>IF(Z625="-","-",Z625*INDEX('3c Mappings'!$C$8:$O$21,MATCH($C652,'3c Mappings'!$B$8:$B$21,0),MATCH($B652,'3c Mappings'!$C$7:$O$7,0)))</f>
        <v>0</v>
      </c>
      <c r="AA652" s="80">
        <f>IF(AA625="-","-",AA625*INDEX('3c Mappings'!$C$8:$O$21,MATCH($C652,'3c Mappings'!$B$8:$B$21,0),MATCH($B652,'3c Mappings'!$C$7:$O$7,0)))</f>
        <v>0</v>
      </c>
      <c r="AB652" s="80">
        <f>IF(AB625="-","-",AB625*INDEX('3c Mappings'!$C$8:$O$21,MATCH($C652,'3c Mappings'!$B$8:$B$21,0),MATCH($B652,'3c Mappings'!$C$7:$O$7,0)))</f>
        <v>0</v>
      </c>
      <c r="AC652" s="80">
        <f>IF(AC625="-","-",AC625*INDEX('3c Mappings'!$C$8:$O$21,MATCH($C652,'3c Mappings'!$B$8:$B$21,0),MATCH($B652,'3c Mappings'!$C$7:$O$7,0)))</f>
        <v>0</v>
      </c>
      <c r="AD652" s="80">
        <f>IF(AD625="-","-",AD625*INDEX('3c Mappings'!$C$8:$O$21,MATCH($C652,'3c Mappings'!$B$8:$B$21,0),MATCH($B652,'3c Mappings'!$C$7:$O$7,0)))</f>
        <v>0</v>
      </c>
      <c r="AE652" s="80">
        <f>IF(AE625="-","-",AE625*INDEX('3c Mappings'!$C$8:$O$21,MATCH($C652,'3c Mappings'!$B$8:$B$21,0),MATCH($B652,'3c Mappings'!$C$7:$O$7,0)))</f>
        <v>0</v>
      </c>
      <c r="AF652" s="80">
        <f>IF(AF625="-","-",AF625*INDEX('3c Mappings'!$C$8:$O$21,MATCH($C652,'3c Mappings'!$B$8:$B$21,0),MATCH($B652,'3c Mappings'!$C$7:$O$7,0)))</f>
        <v>0</v>
      </c>
      <c r="AG652" s="80">
        <f>IF(AG625="-","-",AG625*INDEX('3c Mappings'!$C$8:$O$21,MATCH($C652,'3c Mappings'!$B$8:$B$21,0),MATCH($B652,'3c Mappings'!$C$7:$O$7,0)))</f>
        <v>0</v>
      </c>
      <c r="AH652" s="80" t="str">
        <f>IF(AH625="-","-",AH625*INDEX('3c Mappings'!$C$8:$O$21,MATCH($C652,'3c Mappings'!$B$8:$B$21,0),MATCH($B652,'3c Mappings'!$C$7:$O$7,0)))</f>
        <v>-</v>
      </c>
      <c r="AI652" s="80" t="str">
        <f>IF(AI625="-","-",AI625*INDEX('3c Mappings'!$C$8:$O$21,MATCH($C652,'3c Mappings'!$B$8:$B$21,0),MATCH($B652,'3c Mappings'!$C$7:$O$7,0)))</f>
        <v>-</v>
      </c>
      <c r="AJ652" s="80" t="str">
        <f>IF(AJ625="-","-",AJ625*INDEX('3c Mappings'!$C$8:$O$21,MATCH($C652,'3c Mappings'!$B$8:$B$21,0),MATCH($B652,'3c Mappings'!$C$7:$O$7,0)))</f>
        <v>-</v>
      </c>
      <c r="AK652" s="80" t="str">
        <f>IF(AK625="-","-",AK625*INDEX('3c Mappings'!$C$8:$O$21,MATCH($C652,'3c Mappings'!$B$8:$B$21,0),MATCH($B652,'3c Mappings'!$C$7:$O$7,0)))</f>
        <v>-</v>
      </c>
      <c r="AL652" s="80" t="str">
        <f>IF(AL625="-","-",AL625*INDEX('3c Mappings'!$C$8:$O$21,MATCH($C652,'3c Mappings'!$B$8:$B$21,0),MATCH($B652,'3c Mappings'!$C$7:$O$7,0)))</f>
        <v>-</v>
      </c>
      <c r="AM652" s="80" t="str">
        <f>IF(AM625="-","-",AM625*INDEX('3c Mappings'!$C$8:$O$21,MATCH($C652,'3c Mappings'!$B$8:$B$21,0),MATCH($B652,'3c Mappings'!$C$7:$O$7,0)))</f>
        <v>-</v>
      </c>
      <c r="AN652" s="80" t="str">
        <f>IF(AN625="-","-",AN625*INDEX('3c Mappings'!$C$8:$O$21,MATCH($C652,'3c Mappings'!$B$8:$B$21,0),MATCH($B652,'3c Mappings'!$C$7:$O$7,0)))</f>
        <v>-</v>
      </c>
      <c r="AO652" s="80" t="str">
        <f>IF(AO625="-","-",AO625*INDEX('3c Mappings'!$C$8:$O$21,MATCH($C652,'3c Mappings'!$B$8:$B$21,0),MATCH($B652,'3c Mappings'!$C$7:$O$7,0)))</f>
        <v>-</v>
      </c>
      <c r="AP652" s="80" t="str">
        <f>IF(AP625="-","-",AP625*INDEX('3c Mappings'!$C$8:$O$21,MATCH($C652,'3c Mappings'!$B$8:$B$21,0),MATCH($B652,'3c Mappings'!$C$7:$O$7,0)))</f>
        <v>-</v>
      </c>
      <c r="AQ652" s="80" t="str">
        <f>IF(AQ625="-","-",AQ625*INDEX('3c Mappings'!$C$8:$O$21,MATCH($C652,'3c Mappings'!$B$8:$B$21,0),MATCH($B652,'3c Mappings'!$C$7:$O$7,0)))</f>
        <v>-</v>
      </c>
      <c r="AR652" s="80" t="str">
        <f>IF(AR625="-","-",AR625*INDEX('3c Mappings'!$C$8:$O$21,MATCH($C652,'3c Mappings'!$B$8:$B$21,0),MATCH($B652,'3c Mappings'!$C$7:$O$7,0)))</f>
        <v>-</v>
      </c>
      <c r="AS652" s="80" t="str">
        <f>IF(AS625="-","-",AS625*INDEX('3c Mappings'!$C$8:$O$21,MATCH($C652,'3c Mappings'!$B$8:$B$21,0),MATCH($B652,'3c Mappings'!$C$7:$O$7,0)))</f>
        <v>-</v>
      </c>
      <c r="AT652" s="80" t="str">
        <f>IF(AT625="-","-",AT625*INDEX('3c Mappings'!$C$8:$O$21,MATCH($C652,'3c Mappings'!$B$8:$B$21,0),MATCH($B652,'3c Mappings'!$C$7:$O$7,0)))</f>
        <v>-</v>
      </c>
      <c r="AU652" s="80" t="str">
        <f>IF(AU625="-","-",AU625*INDEX('3c Mappings'!$C$8:$O$21,MATCH($C652,'3c Mappings'!$B$8:$B$21,0),MATCH($B652,'3c Mappings'!$C$7:$O$7,0)))</f>
        <v>-</v>
      </c>
      <c r="AV652" s="80" t="str">
        <f>IF(AV625="-","-",AV625*INDEX('3c Mappings'!$C$8:$O$21,MATCH($C652,'3c Mappings'!$B$8:$B$21,0),MATCH($B652,'3c Mappings'!$C$7:$O$7,0)))</f>
        <v>-</v>
      </c>
      <c r="AW652" s="80" t="str">
        <f>IF(AW625="-","-",AW625*INDEX('3c Mappings'!$C$8:$O$21,MATCH($C652,'3c Mappings'!$B$8:$B$21,0),MATCH($B652,'3c Mappings'!$C$7:$O$7,0)))</f>
        <v>-</v>
      </c>
      <c r="AX652" s="80" t="str">
        <f>IF(AX625="-","-",AX625*INDEX('3c Mappings'!$C$8:$O$21,MATCH($C652,'3c Mappings'!$B$8:$B$21,0),MATCH($B652,'3c Mappings'!$C$7:$O$7,0)))</f>
        <v>-</v>
      </c>
      <c r="AY652" s="80" t="str">
        <f>IF(AY625="-","-",AY625*INDEX('3c Mappings'!$C$8:$O$21,MATCH($C652,'3c Mappings'!$B$8:$B$21,0),MATCH($B652,'3c Mappings'!$C$7:$O$7,0)))</f>
        <v>-</v>
      </c>
      <c r="AZ652" s="80" t="str">
        <f>IF(AZ625="-","-",AZ625*INDEX('3c Mappings'!$C$8:$O$21,MATCH($C652,'3c Mappings'!$B$8:$B$21,0),MATCH($B652,'3c Mappings'!$C$7:$O$7,0)))</f>
        <v>-</v>
      </c>
      <c r="BA652" s="80" t="str">
        <f>IF(BA625="-","-",BA625*INDEX('3c Mappings'!$C$8:$O$21,MATCH($C652,'3c Mappings'!$B$8:$B$21,0),MATCH($B652,'3c Mappings'!$C$7:$O$7,0)))</f>
        <v>-</v>
      </c>
      <c r="BB652" s="80" t="str">
        <f>IF(BB625="-","-",BB625*INDEX('3c Mappings'!$C$8:$O$21,MATCH($C652,'3c Mappings'!$B$8:$B$21,0),MATCH($B652,'3c Mappings'!$C$7:$O$7,0)))</f>
        <v>-</v>
      </c>
    </row>
    <row r="653" spans="1:54" s="14" customFormat="1" ht="12.6" customHeight="1">
      <c r="A653" s="10"/>
      <c r="B653" s="72" t="s">
        <v>202</v>
      </c>
      <c r="C653" s="150" t="s">
        <v>177</v>
      </c>
      <c r="D653" s="213"/>
      <c r="E653" s="29"/>
      <c r="F653" s="80"/>
      <c r="G653" s="80"/>
      <c r="H653" s="80"/>
      <c r="I653" s="80"/>
      <c r="J653" s="80"/>
      <c r="K653" s="80"/>
      <c r="L653" s="80"/>
      <c r="M653" s="80"/>
      <c r="N653" s="82"/>
      <c r="O653" s="80"/>
      <c r="P653" s="80"/>
      <c r="Q653" s="80"/>
      <c r="R653" s="80"/>
      <c r="S653" s="80"/>
      <c r="T653" s="80"/>
      <c r="U653" s="80"/>
      <c r="V653" s="80">
        <f>IF(V613="-","-",V613*INDEX('3c Mappings'!$C$8:$O$21,MATCH($C653,'3c Mappings'!$B$8:$B$21,0),MATCH($B653,'3c Mappings'!$C$7:$O$7,0)))</f>
        <v>0.37490380300133502</v>
      </c>
      <c r="W653" s="80">
        <f>IF(W613="-","-",W613*INDEX('3c Mappings'!$C$8:$O$21,MATCH($C653,'3c Mappings'!$B$8:$B$21,0),MATCH($B653,'3c Mappings'!$C$7:$O$7,0)))</f>
        <v>0.35233364649989618</v>
      </c>
      <c r="X653" s="80">
        <f>IF(X613="-","-",X613*INDEX('3c Mappings'!$C$8:$O$21,MATCH($C653,'3c Mappings'!$B$8:$B$21,0),MATCH($B653,'3c Mappings'!$C$7:$O$7,0)))</f>
        <v>0.3631991844659273</v>
      </c>
      <c r="Y653" s="80">
        <f>IF(Y613="-","-",Y613*INDEX('3c Mappings'!$C$8:$O$21,MATCH($C653,'3c Mappings'!$B$8:$B$21,0),MATCH($B653,'3c Mappings'!$C$7:$O$7,0)))</f>
        <v>0.3631991844659273</v>
      </c>
      <c r="Z653" s="80">
        <f>IF(Z613="-","-",Z613*INDEX('3c Mappings'!$C$8:$O$21,MATCH($C653,'3c Mappings'!$B$8:$B$21,0),MATCH($B653,'3c Mappings'!$C$7:$O$7,0)))</f>
        <v>0.3631991844659273</v>
      </c>
      <c r="AA653" s="80">
        <f>IF(AA613="-","-",AA613*INDEX('3c Mappings'!$C$8:$O$21,MATCH($C653,'3c Mappings'!$B$8:$B$21,0),MATCH($B653,'3c Mappings'!$C$7:$O$7,0)))</f>
        <v>0.3631991844659273</v>
      </c>
      <c r="AB653" s="80">
        <f>IF(AB613="-","-",AB613*INDEX('3c Mappings'!$C$8:$O$21,MATCH($C653,'3c Mappings'!$B$8:$B$21,0),MATCH($B653,'3c Mappings'!$C$7:$O$7,0)))</f>
        <v>0.36798940407318859</v>
      </c>
      <c r="AC653" s="80">
        <f>IF(AC613="-","-",AC613*INDEX('3c Mappings'!$C$8:$O$21,MATCH($C653,'3c Mappings'!$B$8:$B$21,0),MATCH($B653,'3c Mappings'!$C$7:$O$7,0)))</f>
        <v>0.36798940407318859</v>
      </c>
      <c r="AD653" s="80">
        <f>IF(AD613="-","-",AD613*INDEX('3c Mappings'!$C$8:$O$21,MATCH($C653,'3c Mappings'!$B$8:$B$21,0),MATCH($B653,'3c Mappings'!$C$7:$O$7,0)))</f>
        <v>0.36798940407318859</v>
      </c>
      <c r="AE653" s="80">
        <f>IF(AE613="-","-",AE613*INDEX('3c Mappings'!$C$8:$O$21,MATCH($C653,'3c Mappings'!$B$8:$B$21,0),MATCH($B653,'3c Mappings'!$C$7:$O$7,0)))</f>
        <v>0.36798940407318859</v>
      </c>
      <c r="AF653" s="80">
        <f>IF(AF613="-","-",AF613*INDEX('3c Mappings'!$C$8:$O$21,MATCH($C653,'3c Mappings'!$B$8:$B$21,0),MATCH($B653,'3c Mappings'!$C$7:$O$7,0)))</f>
        <v>0.40179262864232035</v>
      </c>
      <c r="AG653" s="80">
        <f>IF(AG613="-","-",AG613*INDEX('3c Mappings'!$C$8:$O$21,MATCH($C653,'3c Mappings'!$B$8:$B$21,0),MATCH($B653,'3c Mappings'!$C$7:$O$7,0)))</f>
        <v>0.40179262864232035</v>
      </c>
      <c r="AH653" s="80" t="str">
        <f>IF(AH613="-","-",AH613*INDEX('3c Mappings'!$C$8:$O$21,MATCH($C653,'3c Mappings'!$B$8:$B$21,0),MATCH($B653,'3c Mappings'!$C$7:$O$7,0)))</f>
        <v>-</v>
      </c>
      <c r="AI653" s="80" t="str">
        <f>IF(AI613="-","-",AI613*INDEX('3c Mappings'!$C$8:$O$21,MATCH($C653,'3c Mappings'!$B$8:$B$21,0),MATCH($B653,'3c Mappings'!$C$7:$O$7,0)))</f>
        <v>-</v>
      </c>
      <c r="AJ653" s="80" t="str">
        <f>IF(AJ613="-","-",AJ613*INDEX('3c Mappings'!$C$8:$O$21,MATCH($C653,'3c Mappings'!$B$8:$B$21,0),MATCH($B653,'3c Mappings'!$C$7:$O$7,0)))</f>
        <v>-</v>
      </c>
      <c r="AK653" s="80" t="str">
        <f>IF(AK613="-","-",AK613*INDEX('3c Mappings'!$C$8:$O$21,MATCH($C653,'3c Mappings'!$B$8:$B$21,0),MATCH($B653,'3c Mappings'!$C$7:$O$7,0)))</f>
        <v>-</v>
      </c>
      <c r="AL653" s="80" t="str">
        <f>IF(AL613="-","-",AL613*INDEX('3c Mappings'!$C$8:$O$21,MATCH($C653,'3c Mappings'!$B$8:$B$21,0),MATCH($B653,'3c Mappings'!$C$7:$O$7,0)))</f>
        <v>-</v>
      </c>
      <c r="AM653" s="80" t="str">
        <f>IF(AM613="-","-",AM613*INDEX('3c Mappings'!$C$8:$O$21,MATCH($C653,'3c Mappings'!$B$8:$B$21,0),MATCH($B653,'3c Mappings'!$C$7:$O$7,0)))</f>
        <v>-</v>
      </c>
      <c r="AN653" s="80" t="str">
        <f>IF(AN613="-","-",AN613*INDEX('3c Mappings'!$C$8:$O$21,MATCH($C653,'3c Mappings'!$B$8:$B$21,0),MATCH($B653,'3c Mappings'!$C$7:$O$7,0)))</f>
        <v>-</v>
      </c>
      <c r="AO653" s="80" t="str">
        <f>IF(AO613="-","-",AO613*INDEX('3c Mappings'!$C$8:$O$21,MATCH($C653,'3c Mappings'!$B$8:$B$21,0),MATCH($B653,'3c Mappings'!$C$7:$O$7,0)))</f>
        <v>-</v>
      </c>
      <c r="AP653" s="80" t="str">
        <f>IF(AP613="-","-",AP613*INDEX('3c Mappings'!$C$8:$O$21,MATCH($C653,'3c Mappings'!$B$8:$B$21,0),MATCH($B653,'3c Mappings'!$C$7:$O$7,0)))</f>
        <v>-</v>
      </c>
      <c r="AQ653" s="80" t="str">
        <f>IF(AQ613="-","-",AQ613*INDEX('3c Mappings'!$C$8:$O$21,MATCH($C653,'3c Mappings'!$B$8:$B$21,0),MATCH($B653,'3c Mappings'!$C$7:$O$7,0)))</f>
        <v>-</v>
      </c>
      <c r="AR653" s="80" t="str">
        <f>IF(AR613="-","-",AR613*INDEX('3c Mappings'!$C$8:$O$21,MATCH($C653,'3c Mappings'!$B$8:$B$21,0),MATCH($B653,'3c Mappings'!$C$7:$O$7,0)))</f>
        <v>-</v>
      </c>
      <c r="AS653" s="80" t="str">
        <f>IF(AS613="-","-",AS613*INDEX('3c Mappings'!$C$8:$O$21,MATCH($C653,'3c Mappings'!$B$8:$B$21,0),MATCH($B653,'3c Mappings'!$C$7:$O$7,0)))</f>
        <v>-</v>
      </c>
      <c r="AT653" s="80" t="str">
        <f>IF(AT613="-","-",AT613*INDEX('3c Mappings'!$C$8:$O$21,MATCH($C653,'3c Mappings'!$B$8:$B$21,0),MATCH($B653,'3c Mappings'!$C$7:$O$7,0)))</f>
        <v>-</v>
      </c>
      <c r="AU653" s="80" t="str">
        <f>IF(AU613="-","-",AU613*INDEX('3c Mappings'!$C$8:$O$21,MATCH($C653,'3c Mappings'!$B$8:$B$21,0),MATCH($B653,'3c Mappings'!$C$7:$O$7,0)))</f>
        <v>-</v>
      </c>
      <c r="AV653" s="80" t="str">
        <f>IF(AV613="-","-",AV613*INDEX('3c Mappings'!$C$8:$O$21,MATCH($C653,'3c Mappings'!$B$8:$B$21,0),MATCH($B653,'3c Mappings'!$C$7:$O$7,0)))</f>
        <v>-</v>
      </c>
      <c r="AW653" s="80" t="str">
        <f>IF(AW613="-","-",AW613*INDEX('3c Mappings'!$C$8:$O$21,MATCH($C653,'3c Mappings'!$B$8:$B$21,0),MATCH($B653,'3c Mappings'!$C$7:$O$7,0)))</f>
        <v>-</v>
      </c>
      <c r="AX653" s="80" t="str">
        <f>IF(AX613="-","-",AX613*INDEX('3c Mappings'!$C$8:$O$21,MATCH($C653,'3c Mappings'!$B$8:$B$21,0),MATCH($B653,'3c Mappings'!$C$7:$O$7,0)))</f>
        <v>-</v>
      </c>
      <c r="AY653" s="80" t="str">
        <f>IF(AY613="-","-",AY613*INDEX('3c Mappings'!$C$8:$O$21,MATCH($C653,'3c Mappings'!$B$8:$B$21,0),MATCH($B653,'3c Mappings'!$C$7:$O$7,0)))</f>
        <v>-</v>
      </c>
      <c r="AZ653" s="80" t="str">
        <f>IF(AZ613="-","-",AZ613*INDEX('3c Mappings'!$C$8:$O$21,MATCH($C653,'3c Mappings'!$B$8:$B$21,0),MATCH($B653,'3c Mappings'!$C$7:$O$7,0)))</f>
        <v>-</v>
      </c>
      <c r="BA653" s="80" t="str">
        <f>IF(BA613="-","-",BA613*INDEX('3c Mappings'!$C$8:$O$21,MATCH($C653,'3c Mappings'!$B$8:$B$21,0),MATCH($B653,'3c Mappings'!$C$7:$O$7,0)))</f>
        <v>-</v>
      </c>
      <c r="BB653" s="80" t="str">
        <f>IF(BB613="-","-",BB613*INDEX('3c Mappings'!$C$8:$O$21,MATCH($C653,'3c Mappings'!$B$8:$B$21,0),MATCH($B653,'3c Mappings'!$C$7:$O$7,0)))</f>
        <v>-</v>
      </c>
    </row>
    <row r="654" spans="1:54" s="14" customFormat="1" ht="11.45">
      <c r="A654" s="10"/>
      <c r="B654" s="72" t="s">
        <v>203</v>
      </c>
      <c r="C654" s="150" t="s">
        <v>177</v>
      </c>
      <c r="D654" s="213"/>
      <c r="E654" s="29"/>
      <c r="F654" s="80"/>
      <c r="G654" s="80"/>
      <c r="H654" s="80"/>
      <c r="I654" s="80"/>
      <c r="J654" s="80"/>
      <c r="K654" s="80"/>
      <c r="L654" s="80"/>
      <c r="M654" s="80"/>
      <c r="N654" s="82"/>
      <c r="O654" s="80"/>
      <c r="P654" s="80"/>
      <c r="Q654" s="80"/>
      <c r="R654" s="80"/>
      <c r="S654" s="80"/>
      <c r="T654" s="80"/>
      <c r="U654" s="80"/>
      <c r="V654" s="80">
        <f>IF(V614="-","-",V614*INDEX('3c Mappings'!$C$8:$O$21,MATCH($C654,'3c Mappings'!$B$8:$B$21,0),MATCH($B654,'3c Mappings'!$C$7:$O$7,0)))</f>
        <v>0</v>
      </c>
      <c r="W654" s="80">
        <f>IF(W614="-","-",W614*INDEX('3c Mappings'!$C$8:$O$21,MATCH($C654,'3c Mappings'!$B$8:$B$21,0),MATCH($B654,'3c Mappings'!$C$7:$O$7,0)))</f>
        <v>0</v>
      </c>
      <c r="X654" s="80">
        <f>IF(X614="-","-",X614*INDEX('3c Mappings'!$C$8:$O$21,MATCH($C654,'3c Mappings'!$B$8:$B$21,0),MATCH($B654,'3c Mappings'!$C$7:$O$7,0)))</f>
        <v>0</v>
      </c>
      <c r="Y654" s="80">
        <f>IF(Y614="-","-",Y614*INDEX('3c Mappings'!$C$8:$O$21,MATCH($C654,'3c Mappings'!$B$8:$B$21,0),MATCH($B654,'3c Mappings'!$C$7:$O$7,0)))</f>
        <v>0</v>
      </c>
      <c r="Z654" s="80">
        <f>IF(Z614="-","-",Z614*INDEX('3c Mappings'!$C$8:$O$21,MATCH($C654,'3c Mappings'!$B$8:$B$21,0),MATCH($B654,'3c Mappings'!$C$7:$O$7,0)))</f>
        <v>0</v>
      </c>
      <c r="AA654" s="80">
        <f>IF(AA614="-","-",AA614*INDEX('3c Mappings'!$C$8:$O$21,MATCH($C654,'3c Mappings'!$B$8:$B$21,0),MATCH($B654,'3c Mappings'!$C$7:$O$7,0)))</f>
        <v>0</v>
      </c>
      <c r="AB654" s="80">
        <f>IF(AB614="-","-",AB614*INDEX('3c Mappings'!$C$8:$O$21,MATCH($C654,'3c Mappings'!$B$8:$B$21,0),MATCH($B654,'3c Mappings'!$C$7:$O$7,0)))</f>
        <v>0</v>
      </c>
      <c r="AC654" s="80">
        <f>IF(AC614="-","-",AC614*INDEX('3c Mappings'!$C$8:$O$21,MATCH($C654,'3c Mappings'!$B$8:$B$21,0),MATCH($B654,'3c Mappings'!$C$7:$O$7,0)))</f>
        <v>0</v>
      </c>
      <c r="AD654" s="80">
        <f>IF(AD614="-","-",AD614*INDEX('3c Mappings'!$C$8:$O$21,MATCH($C654,'3c Mappings'!$B$8:$B$21,0),MATCH($B654,'3c Mappings'!$C$7:$O$7,0)))</f>
        <v>0</v>
      </c>
      <c r="AE654" s="80">
        <f>IF(AE614="-","-",AE614*INDEX('3c Mappings'!$C$8:$O$21,MATCH($C654,'3c Mappings'!$B$8:$B$21,0),MATCH($B654,'3c Mappings'!$C$7:$O$7,0)))</f>
        <v>0</v>
      </c>
      <c r="AF654" s="80">
        <f>IF(AF614="-","-",AF614*INDEX('3c Mappings'!$C$8:$O$21,MATCH($C654,'3c Mappings'!$B$8:$B$21,0),MATCH($B654,'3c Mappings'!$C$7:$O$7,0)))</f>
        <v>0</v>
      </c>
      <c r="AG654" s="80">
        <f>IF(AG614="-","-",AG614*INDEX('3c Mappings'!$C$8:$O$21,MATCH($C654,'3c Mappings'!$B$8:$B$21,0),MATCH($B654,'3c Mappings'!$C$7:$O$7,0)))</f>
        <v>0</v>
      </c>
      <c r="AH654" s="80" t="str">
        <f>IF(AH614="-","-",AH614*INDEX('3c Mappings'!$C$8:$O$21,MATCH($C654,'3c Mappings'!$B$8:$B$21,0),MATCH($B654,'3c Mappings'!$C$7:$O$7,0)))</f>
        <v>-</v>
      </c>
      <c r="AI654" s="80" t="str">
        <f>IF(AI614="-","-",AI614*INDEX('3c Mappings'!$C$8:$O$21,MATCH($C654,'3c Mappings'!$B$8:$B$21,0),MATCH($B654,'3c Mappings'!$C$7:$O$7,0)))</f>
        <v>-</v>
      </c>
      <c r="AJ654" s="80" t="str">
        <f>IF(AJ614="-","-",AJ614*INDEX('3c Mappings'!$C$8:$O$21,MATCH($C654,'3c Mappings'!$B$8:$B$21,0),MATCH($B654,'3c Mappings'!$C$7:$O$7,0)))</f>
        <v>-</v>
      </c>
      <c r="AK654" s="80" t="str">
        <f>IF(AK614="-","-",AK614*INDEX('3c Mappings'!$C$8:$O$21,MATCH($C654,'3c Mappings'!$B$8:$B$21,0),MATCH($B654,'3c Mappings'!$C$7:$O$7,0)))</f>
        <v>-</v>
      </c>
      <c r="AL654" s="80" t="str">
        <f>IF(AL614="-","-",AL614*INDEX('3c Mappings'!$C$8:$O$21,MATCH($C654,'3c Mappings'!$B$8:$B$21,0),MATCH($B654,'3c Mappings'!$C$7:$O$7,0)))</f>
        <v>-</v>
      </c>
      <c r="AM654" s="80" t="str">
        <f>IF(AM614="-","-",AM614*INDEX('3c Mappings'!$C$8:$O$21,MATCH($C654,'3c Mappings'!$B$8:$B$21,0),MATCH($B654,'3c Mappings'!$C$7:$O$7,0)))</f>
        <v>-</v>
      </c>
      <c r="AN654" s="80" t="str">
        <f>IF(AN614="-","-",AN614*INDEX('3c Mappings'!$C$8:$O$21,MATCH($C654,'3c Mappings'!$B$8:$B$21,0),MATCH($B654,'3c Mappings'!$C$7:$O$7,0)))</f>
        <v>-</v>
      </c>
      <c r="AO654" s="80" t="str">
        <f>IF(AO614="-","-",AO614*INDEX('3c Mappings'!$C$8:$O$21,MATCH($C654,'3c Mappings'!$B$8:$B$21,0),MATCH($B654,'3c Mappings'!$C$7:$O$7,0)))</f>
        <v>-</v>
      </c>
      <c r="AP654" s="80" t="str">
        <f>IF(AP614="-","-",AP614*INDEX('3c Mappings'!$C$8:$O$21,MATCH($C654,'3c Mappings'!$B$8:$B$21,0),MATCH($B654,'3c Mappings'!$C$7:$O$7,0)))</f>
        <v>-</v>
      </c>
      <c r="AQ654" s="80" t="str">
        <f>IF(AQ614="-","-",AQ614*INDEX('3c Mappings'!$C$8:$O$21,MATCH($C654,'3c Mappings'!$B$8:$B$21,0),MATCH($B654,'3c Mappings'!$C$7:$O$7,0)))</f>
        <v>-</v>
      </c>
      <c r="AR654" s="80" t="str">
        <f>IF(AR614="-","-",AR614*INDEX('3c Mappings'!$C$8:$O$21,MATCH($C654,'3c Mappings'!$B$8:$B$21,0),MATCH($B654,'3c Mappings'!$C$7:$O$7,0)))</f>
        <v>-</v>
      </c>
      <c r="AS654" s="80" t="str">
        <f>IF(AS614="-","-",AS614*INDEX('3c Mappings'!$C$8:$O$21,MATCH($C654,'3c Mappings'!$B$8:$B$21,0),MATCH($B654,'3c Mappings'!$C$7:$O$7,0)))</f>
        <v>-</v>
      </c>
      <c r="AT654" s="80" t="str">
        <f>IF(AT614="-","-",AT614*INDEX('3c Mappings'!$C$8:$O$21,MATCH($C654,'3c Mappings'!$B$8:$B$21,0),MATCH($B654,'3c Mappings'!$C$7:$O$7,0)))</f>
        <v>-</v>
      </c>
      <c r="AU654" s="80" t="str">
        <f>IF(AU614="-","-",AU614*INDEX('3c Mappings'!$C$8:$O$21,MATCH($C654,'3c Mappings'!$B$8:$B$21,0),MATCH($B654,'3c Mappings'!$C$7:$O$7,0)))</f>
        <v>-</v>
      </c>
      <c r="AV654" s="80" t="str">
        <f>IF(AV614="-","-",AV614*INDEX('3c Mappings'!$C$8:$O$21,MATCH($C654,'3c Mappings'!$B$8:$B$21,0),MATCH($B654,'3c Mappings'!$C$7:$O$7,0)))</f>
        <v>-</v>
      </c>
      <c r="AW654" s="80" t="str">
        <f>IF(AW614="-","-",AW614*INDEX('3c Mappings'!$C$8:$O$21,MATCH($C654,'3c Mappings'!$B$8:$B$21,0),MATCH($B654,'3c Mappings'!$C$7:$O$7,0)))</f>
        <v>-</v>
      </c>
      <c r="AX654" s="80" t="str">
        <f>IF(AX614="-","-",AX614*INDEX('3c Mappings'!$C$8:$O$21,MATCH($C654,'3c Mappings'!$B$8:$B$21,0),MATCH($B654,'3c Mappings'!$C$7:$O$7,0)))</f>
        <v>-</v>
      </c>
      <c r="AY654" s="80" t="str">
        <f>IF(AY614="-","-",AY614*INDEX('3c Mappings'!$C$8:$O$21,MATCH($C654,'3c Mappings'!$B$8:$B$21,0),MATCH($B654,'3c Mappings'!$C$7:$O$7,0)))</f>
        <v>-</v>
      </c>
      <c r="AZ654" s="80" t="str">
        <f>IF(AZ614="-","-",AZ614*INDEX('3c Mappings'!$C$8:$O$21,MATCH($C654,'3c Mappings'!$B$8:$B$21,0),MATCH($B654,'3c Mappings'!$C$7:$O$7,0)))</f>
        <v>-</v>
      </c>
      <c r="BA654" s="80" t="str">
        <f>IF(BA614="-","-",BA614*INDEX('3c Mappings'!$C$8:$O$21,MATCH($C654,'3c Mappings'!$B$8:$B$21,0),MATCH($B654,'3c Mappings'!$C$7:$O$7,0)))</f>
        <v>-</v>
      </c>
      <c r="BB654" s="80" t="str">
        <f>IF(BB614="-","-",BB614*INDEX('3c Mappings'!$C$8:$O$21,MATCH($C654,'3c Mappings'!$B$8:$B$21,0),MATCH($B654,'3c Mappings'!$C$7:$O$7,0)))</f>
        <v>-</v>
      </c>
    </row>
    <row r="655" spans="1:54" s="14" customFormat="1" ht="11.45">
      <c r="A655" s="10"/>
      <c r="B655" s="72" t="s">
        <v>204</v>
      </c>
      <c r="C655" s="150" t="s">
        <v>177</v>
      </c>
      <c r="D655" s="213"/>
      <c r="E655" s="29"/>
      <c r="F655" s="80"/>
      <c r="G655" s="80"/>
      <c r="H655" s="80"/>
      <c r="I655" s="80"/>
      <c r="J655" s="80"/>
      <c r="K655" s="80"/>
      <c r="L655" s="80"/>
      <c r="M655" s="80"/>
      <c r="N655" s="82"/>
      <c r="O655" s="80"/>
      <c r="P655" s="80"/>
      <c r="Q655" s="80"/>
      <c r="R655" s="80"/>
      <c r="S655" s="80"/>
      <c r="T655" s="80"/>
      <c r="U655" s="80"/>
      <c r="V655" s="80">
        <f>IF(V615="-","-",V615*INDEX('3c Mappings'!$C$8:$O$21,MATCH($C655,'3c Mappings'!$B$8:$B$21,0),MATCH($B655,'3c Mappings'!$C$7:$O$7,0)))</f>
        <v>0</v>
      </c>
      <c r="W655" s="80">
        <f>IF(W615="-","-",W615*INDEX('3c Mappings'!$C$8:$O$21,MATCH($C655,'3c Mappings'!$B$8:$B$21,0),MATCH($B655,'3c Mappings'!$C$7:$O$7,0)))</f>
        <v>0</v>
      </c>
      <c r="X655" s="80">
        <f>IF(X615="-","-",X615*INDEX('3c Mappings'!$C$8:$O$21,MATCH($C655,'3c Mappings'!$B$8:$B$21,0),MATCH($B655,'3c Mappings'!$C$7:$O$7,0)))</f>
        <v>0</v>
      </c>
      <c r="Y655" s="80">
        <f>IF(Y615="-","-",Y615*INDEX('3c Mappings'!$C$8:$O$21,MATCH($C655,'3c Mappings'!$B$8:$B$21,0),MATCH($B655,'3c Mappings'!$C$7:$O$7,0)))</f>
        <v>0</v>
      </c>
      <c r="Z655" s="80">
        <f>IF(Z615="-","-",Z615*INDEX('3c Mappings'!$C$8:$O$21,MATCH($C655,'3c Mappings'!$B$8:$B$21,0),MATCH($B655,'3c Mappings'!$C$7:$O$7,0)))</f>
        <v>0</v>
      </c>
      <c r="AA655" s="80">
        <f>IF(AA615="-","-",AA615*INDEX('3c Mappings'!$C$8:$O$21,MATCH($C655,'3c Mappings'!$B$8:$B$21,0),MATCH($B655,'3c Mappings'!$C$7:$O$7,0)))</f>
        <v>0</v>
      </c>
      <c r="AB655" s="80">
        <f>IF(AB615="-","-",AB615*INDEX('3c Mappings'!$C$8:$O$21,MATCH($C655,'3c Mappings'!$B$8:$B$21,0),MATCH($B655,'3c Mappings'!$C$7:$O$7,0)))</f>
        <v>0</v>
      </c>
      <c r="AC655" s="80">
        <f>IF(AC615="-","-",AC615*INDEX('3c Mappings'!$C$8:$O$21,MATCH($C655,'3c Mappings'!$B$8:$B$21,0),MATCH($B655,'3c Mappings'!$C$7:$O$7,0)))</f>
        <v>0</v>
      </c>
      <c r="AD655" s="80">
        <f>IF(AD615="-","-",AD615*INDEX('3c Mappings'!$C$8:$O$21,MATCH($C655,'3c Mappings'!$B$8:$B$21,0),MATCH($B655,'3c Mappings'!$C$7:$O$7,0)))</f>
        <v>0</v>
      </c>
      <c r="AE655" s="80">
        <f>IF(AE615="-","-",AE615*INDEX('3c Mappings'!$C$8:$O$21,MATCH($C655,'3c Mappings'!$B$8:$B$21,0),MATCH($B655,'3c Mappings'!$C$7:$O$7,0)))</f>
        <v>0</v>
      </c>
      <c r="AF655" s="80">
        <f>IF(AF615="-","-",AF615*INDEX('3c Mappings'!$C$8:$O$21,MATCH($C655,'3c Mappings'!$B$8:$B$21,0),MATCH($B655,'3c Mappings'!$C$7:$O$7,0)))</f>
        <v>0</v>
      </c>
      <c r="AG655" s="80">
        <f>IF(AG615="-","-",AG615*INDEX('3c Mappings'!$C$8:$O$21,MATCH($C655,'3c Mappings'!$B$8:$B$21,0),MATCH($B655,'3c Mappings'!$C$7:$O$7,0)))</f>
        <v>0</v>
      </c>
      <c r="AH655" s="80" t="str">
        <f>IF(AH615="-","-",AH615*INDEX('3c Mappings'!$C$8:$O$21,MATCH($C655,'3c Mappings'!$B$8:$B$21,0),MATCH($B655,'3c Mappings'!$C$7:$O$7,0)))</f>
        <v>-</v>
      </c>
      <c r="AI655" s="80" t="str">
        <f>IF(AI615="-","-",AI615*INDEX('3c Mappings'!$C$8:$O$21,MATCH($C655,'3c Mappings'!$B$8:$B$21,0),MATCH($B655,'3c Mappings'!$C$7:$O$7,0)))</f>
        <v>-</v>
      </c>
      <c r="AJ655" s="80" t="str">
        <f>IF(AJ615="-","-",AJ615*INDEX('3c Mappings'!$C$8:$O$21,MATCH($C655,'3c Mappings'!$B$8:$B$21,0),MATCH($B655,'3c Mappings'!$C$7:$O$7,0)))</f>
        <v>-</v>
      </c>
      <c r="AK655" s="80" t="str">
        <f>IF(AK615="-","-",AK615*INDEX('3c Mappings'!$C$8:$O$21,MATCH($C655,'3c Mappings'!$B$8:$B$21,0),MATCH($B655,'3c Mappings'!$C$7:$O$7,0)))</f>
        <v>-</v>
      </c>
      <c r="AL655" s="80" t="str">
        <f>IF(AL615="-","-",AL615*INDEX('3c Mappings'!$C$8:$O$21,MATCH($C655,'3c Mappings'!$B$8:$B$21,0),MATCH($B655,'3c Mappings'!$C$7:$O$7,0)))</f>
        <v>-</v>
      </c>
      <c r="AM655" s="80" t="str">
        <f>IF(AM615="-","-",AM615*INDEX('3c Mappings'!$C$8:$O$21,MATCH($C655,'3c Mappings'!$B$8:$B$21,0),MATCH($B655,'3c Mappings'!$C$7:$O$7,0)))</f>
        <v>-</v>
      </c>
      <c r="AN655" s="80" t="str">
        <f>IF(AN615="-","-",AN615*INDEX('3c Mappings'!$C$8:$O$21,MATCH($C655,'3c Mappings'!$B$8:$B$21,0),MATCH($B655,'3c Mappings'!$C$7:$O$7,0)))</f>
        <v>-</v>
      </c>
      <c r="AO655" s="80" t="str">
        <f>IF(AO615="-","-",AO615*INDEX('3c Mappings'!$C$8:$O$21,MATCH($C655,'3c Mappings'!$B$8:$B$21,0),MATCH($B655,'3c Mappings'!$C$7:$O$7,0)))</f>
        <v>-</v>
      </c>
      <c r="AP655" s="80" t="str">
        <f>IF(AP615="-","-",AP615*INDEX('3c Mappings'!$C$8:$O$21,MATCH($C655,'3c Mappings'!$B$8:$B$21,0),MATCH($B655,'3c Mappings'!$C$7:$O$7,0)))</f>
        <v>-</v>
      </c>
      <c r="AQ655" s="80" t="str">
        <f>IF(AQ615="-","-",AQ615*INDEX('3c Mappings'!$C$8:$O$21,MATCH($C655,'3c Mappings'!$B$8:$B$21,0),MATCH($B655,'3c Mappings'!$C$7:$O$7,0)))</f>
        <v>-</v>
      </c>
      <c r="AR655" s="80" t="str">
        <f>IF(AR615="-","-",AR615*INDEX('3c Mappings'!$C$8:$O$21,MATCH($C655,'3c Mappings'!$B$8:$B$21,0),MATCH($B655,'3c Mappings'!$C$7:$O$7,0)))</f>
        <v>-</v>
      </c>
      <c r="AS655" s="80" t="str">
        <f>IF(AS615="-","-",AS615*INDEX('3c Mappings'!$C$8:$O$21,MATCH($C655,'3c Mappings'!$B$8:$B$21,0),MATCH($B655,'3c Mappings'!$C$7:$O$7,0)))</f>
        <v>-</v>
      </c>
      <c r="AT655" s="80" t="str">
        <f>IF(AT615="-","-",AT615*INDEX('3c Mappings'!$C$8:$O$21,MATCH($C655,'3c Mappings'!$B$8:$B$21,0),MATCH($B655,'3c Mappings'!$C$7:$O$7,0)))</f>
        <v>-</v>
      </c>
      <c r="AU655" s="80" t="str">
        <f>IF(AU615="-","-",AU615*INDEX('3c Mappings'!$C$8:$O$21,MATCH($C655,'3c Mappings'!$B$8:$B$21,0),MATCH($B655,'3c Mappings'!$C$7:$O$7,0)))</f>
        <v>-</v>
      </c>
      <c r="AV655" s="80" t="str">
        <f>IF(AV615="-","-",AV615*INDEX('3c Mappings'!$C$8:$O$21,MATCH($C655,'3c Mappings'!$B$8:$B$21,0),MATCH($B655,'3c Mappings'!$C$7:$O$7,0)))</f>
        <v>-</v>
      </c>
      <c r="AW655" s="80" t="str">
        <f>IF(AW615="-","-",AW615*INDEX('3c Mappings'!$C$8:$O$21,MATCH($C655,'3c Mappings'!$B$8:$B$21,0),MATCH($B655,'3c Mappings'!$C$7:$O$7,0)))</f>
        <v>-</v>
      </c>
      <c r="AX655" s="80" t="str">
        <f>IF(AX615="-","-",AX615*INDEX('3c Mappings'!$C$8:$O$21,MATCH($C655,'3c Mappings'!$B$8:$B$21,0),MATCH($B655,'3c Mappings'!$C$7:$O$7,0)))</f>
        <v>-</v>
      </c>
      <c r="AY655" s="80" t="str">
        <f>IF(AY615="-","-",AY615*INDEX('3c Mappings'!$C$8:$O$21,MATCH($C655,'3c Mappings'!$B$8:$B$21,0),MATCH($B655,'3c Mappings'!$C$7:$O$7,0)))</f>
        <v>-</v>
      </c>
      <c r="AZ655" s="80" t="str">
        <f>IF(AZ615="-","-",AZ615*INDEX('3c Mappings'!$C$8:$O$21,MATCH($C655,'3c Mappings'!$B$8:$B$21,0),MATCH($B655,'3c Mappings'!$C$7:$O$7,0)))</f>
        <v>-</v>
      </c>
      <c r="BA655" s="80" t="str">
        <f>IF(BA615="-","-",BA615*INDEX('3c Mappings'!$C$8:$O$21,MATCH($C655,'3c Mappings'!$B$8:$B$21,0),MATCH($B655,'3c Mappings'!$C$7:$O$7,0)))</f>
        <v>-</v>
      </c>
      <c r="BB655" s="80" t="str">
        <f>IF(BB615="-","-",BB615*INDEX('3c Mappings'!$C$8:$O$21,MATCH($C655,'3c Mappings'!$B$8:$B$21,0),MATCH($B655,'3c Mappings'!$C$7:$O$7,0)))</f>
        <v>-</v>
      </c>
    </row>
    <row r="656" spans="1:54" s="14" customFormat="1" ht="11.45">
      <c r="A656" s="10"/>
      <c r="B656" s="72" t="s">
        <v>205</v>
      </c>
      <c r="C656" s="150" t="s">
        <v>177</v>
      </c>
      <c r="D656" s="213"/>
      <c r="E656" s="29"/>
      <c r="F656" s="80"/>
      <c r="G656" s="80"/>
      <c r="H656" s="80"/>
      <c r="I656" s="80"/>
      <c r="J656" s="80"/>
      <c r="K656" s="80"/>
      <c r="L656" s="80"/>
      <c r="M656" s="80"/>
      <c r="N656" s="82"/>
      <c r="O656" s="80"/>
      <c r="P656" s="80"/>
      <c r="Q656" s="80"/>
      <c r="R656" s="80"/>
      <c r="S656" s="80"/>
      <c r="T656" s="80"/>
      <c r="U656" s="80"/>
      <c r="V656" s="80">
        <f>IF(V616="-","-",V616*INDEX('3c Mappings'!$C$8:$O$21,MATCH($C656,'3c Mappings'!$B$8:$B$21,0),MATCH($B656,'3c Mappings'!$C$7:$O$7,0)))</f>
        <v>0</v>
      </c>
      <c r="W656" s="80">
        <f>IF(W616="-","-",W616*INDEX('3c Mappings'!$C$8:$O$21,MATCH($C656,'3c Mappings'!$B$8:$B$21,0),MATCH($B656,'3c Mappings'!$C$7:$O$7,0)))</f>
        <v>0</v>
      </c>
      <c r="X656" s="80">
        <f>IF(X616="-","-",X616*INDEX('3c Mappings'!$C$8:$O$21,MATCH($C656,'3c Mappings'!$B$8:$B$21,0),MATCH($B656,'3c Mappings'!$C$7:$O$7,0)))</f>
        <v>0</v>
      </c>
      <c r="Y656" s="80">
        <f>IF(Y616="-","-",Y616*INDEX('3c Mappings'!$C$8:$O$21,MATCH($C656,'3c Mappings'!$B$8:$B$21,0),MATCH($B656,'3c Mappings'!$C$7:$O$7,0)))</f>
        <v>0</v>
      </c>
      <c r="Z656" s="80">
        <f>IF(Z616="-","-",Z616*INDEX('3c Mappings'!$C$8:$O$21,MATCH($C656,'3c Mappings'!$B$8:$B$21,0),MATCH($B656,'3c Mappings'!$C$7:$O$7,0)))</f>
        <v>0</v>
      </c>
      <c r="AA656" s="80">
        <f>IF(AA616="-","-",AA616*INDEX('3c Mappings'!$C$8:$O$21,MATCH($C656,'3c Mappings'!$B$8:$B$21,0),MATCH($B656,'3c Mappings'!$C$7:$O$7,0)))</f>
        <v>0</v>
      </c>
      <c r="AB656" s="80">
        <f>IF(AB616="-","-",AB616*INDEX('3c Mappings'!$C$8:$O$21,MATCH($C656,'3c Mappings'!$B$8:$B$21,0),MATCH($B656,'3c Mappings'!$C$7:$O$7,0)))</f>
        <v>0</v>
      </c>
      <c r="AC656" s="80">
        <f>IF(AC616="-","-",AC616*INDEX('3c Mappings'!$C$8:$O$21,MATCH($C656,'3c Mappings'!$B$8:$B$21,0),MATCH($B656,'3c Mappings'!$C$7:$O$7,0)))</f>
        <v>0</v>
      </c>
      <c r="AD656" s="80">
        <f>IF(AD616="-","-",AD616*INDEX('3c Mappings'!$C$8:$O$21,MATCH($C656,'3c Mappings'!$B$8:$B$21,0),MATCH($B656,'3c Mappings'!$C$7:$O$7,0)))</f>
        <v>0</v>
      </c>
      <c r="AE656" s="80">
        <f>IF(AE616="-","-",AE616*INDEX('3c Mappings'!$C$8:$O$21,MATCH($C656,'3c Mappings'!$B$8:$B$21,0),MATCH($B656,'3c Mappings'!$C$7:$O$7,0)))</f>
        <v>0</v>
      </c>
      <c r="AF656" s="80">
        <f>IF(AF616="-","-",AF616*INDEX('3c Mappings'!$C$8:$O$21,MATCH($C656,'3c Mappings'!$B$8:$B$21,0),MATCH($B656,'3c Mappings'!$C$7:$O$7,0)))</f>
        <v>0</v>
      </c>
      <c r="AG656" s="80">
        <f>IF(AG616="-","-",AG616*INDEX('3c Mappings'!$C$8:$O$21,MATCH($C656,'3c Mappings'!$B$8:$B$21,0),MATCH($B656,'3c Mappings'!$C$7:$O$7,0)))</f>
        <v>0</v>
      </c>
      <c r="AH656" s="80" t="str">
        <f>IF(AH616="-","-",AH616*INDEX('3c Mappings'!$C$8:$O$21,MATCH($C656,'3c Mappings'!$B$8:$B$21,0),MATCH($B656,'3c Mappings'!$C$7:$O$7,0)))</f>
        <v>-</v>
      </c>
      <c r="AI656" s="80" t="str">
        <f>IF(AI616="-","-",AI616*INDEX('3c Mappings'!$C$8:$O$21,MATCH($C656,'3c Mappings'!$B$8:$B$21,0),MATCH($B656,'3c Mappings'!$C$7:$O$7,0)))</f>
        <v>-</v>
      </c>
      <c r="AJ656" s="80" t="str">
        <f>IF(AJ616="-","-",AJ616*INDEX('3c Mappings'!$C$8:$O$21,MATCH($C656,'3c Mappings'!$B$8:$B$21,0),MATCH($B656,'3c Mappings'!$C$7:$O$7,0)))</f>
        <v>-</v>
      </c>
      <c r="AK656" s="80" t="str">
        <f>IF(AK616="-","-",AK616*INDEX('3c Mappings'!$C$8:$O$21,MATCH($C656,'3c Mappings'!$B$8:$B$21,0),MATCH($B656,'3c Mappings'!$C$7:$O$7,0)))</f>
        <v>-</v>
      </c>
      <c r="AL656" s="80" t="str">
        <f>IF(AL616="-","-",AL616*INDEX('3c Mappings'!$C$8:$O$21,MATCH($C656,'3c Mappings'!$B$8:$B$21,0),MATCH($B656,'3c Mappings'!$C$7:$O$7,0)))</f>
        <v>-</v>
      </c>
      <c r="AM656" s="80" t="str">
        <f>IF(AM616="-","-",AM616*INDEX('3c Mappings'!$C$8:$O$21,MATCH($C656,'3c Mappings'!$B$8:$B$21,0),MATCH($B656,'3c Mappings'!$C$7:$O$7,0)))</f>
        <v>-</v>
      </c>
      <c r="AN656" s="80" t="str">
        <f>IF(AN616="-","-",AN616*INDEX('3c Mappings'!$C$8:$O$21,MATCH($C656,'3c Mappings'!$B$8:$B$21,0),MATCH($B656,'3c Mappings'!$C$7:$O$7,0)))</f>
        <v>-</v>
      </c>
      <c r="AO656" s="80" t="str">
        <f>IF(AO616="-","-",AO616*INDEX('3c Mappings'!$C$8:$O$21,MATCH($C656,'3c Mappings'!$B$8:$B$21,0),MATCH($B656,'3c Mappings'!$C$7:$O$7,0)))</f>
        <v>-</v>
      </c>
      <c r="AP656" s="80" t="str">
        <f>IF(AP616="-","-",AP616*INDEX('3c Mappings'!$C$8:$O$21,MATCH($C656,'3c Mappings'!$B$8:$B$21,0),MATCH($B656,'3c Mappings'!$C$7:$O$7,0)))</f>
        <v>-</v>
      </c>
      <c r="AQ656" s="80" t="str">
        <f>IF(AQ616="-","-",AQ616*INDEX('3c Mappings'!$C$8:$O$21,MATCH($C656,'3c Mappings'!$B$8:$B$21,0),MATCH($B656,'3c Mappings'!$C$7:$O$7,0)))</f>
        <v>-</v>
      </c>
      <c r="AR656" s="80" t="str">
        <f>IF(AR616="-","-",AR616*INDEX('3c Mappings'!$C$8:$O$21,MATCH($C656,'3c Mappings'!$B$8:$B$21,0),MATCH($B656,'3c Mappings'!$C$7:$O$7,0)))</f>
        <v>-</v>
      </c>
      <c r="AS656" s="80" t="str">
        <f>IF(AS616="-","-",AS616*INDEX('3c Mappings'!$C$8:$O$21,MATCH($C656,'3c Mappings'!$B$8:$B$21,0),MATCH($B656,'3c Mappings'!$C$7:$O$7,0)))</f>
        <v>-</v>
      </c>
      <c r="AT656" s="80" t="str">
        <f>IF(AT616="-","-",AT616*INDEX('3c Mappings'!$C$8:$O$21,MATCH($C656,'3c Mappings'!$B$8:$B$21,0),MATCH($B656,'3c Mappings'!$C$7:$O$7,0)))</f>
        <v>-</v>
      </c>
      <c r="AU656" s="80" t="str">
        <f>IF(AU616="-","-",AU616*INDEX('3c Mappings'!$C$8:$O$21,MATCH($C656,'3c Mappings'!$B$8:$B$21,0),MATCH($B656,'3c Mappings'!$C$7:$O$7,0)))</f>
        <v>-</v>
      </c>
      <c r="AV656" s="80" t="str">
        <f>IF(AV616="-","-",AV616*INDEX('3c Mappings'!$C$8:$O$21,MATCH($C656,'3c Mappings'!$B$8:$B$21,0),MATCH($B656,'3c Mappings'!$C$7:$O$7,0)))</f>
        <v>-</v>
      </c>
      <c r="AW656" s="80" t="str">
        <f>IF(AW616="-","-",AW616*INDEX('3c Mappings'!$C$8:$O$21,MATCH($C656,'3c Mappings'!$B$8:$B$21,0),MATCH($B656,'3c Mappings'!$C$7:$O$7,0)))</f>
        <v>-</v>
      </c>
      <c r="AX656" s="80" t="str">
        <f>IF(AX616="-","-",AX616*INDEX('3c Mappings'!$C$8:$O$21,MATCH($C656,'3c Mappings'!$B$8:$B$21,0),MATCH($B656,'3c Mappings'!$C$7:$O$7,0)))</f>
        <v>-</v>
      </c>
      <c r="AY656" s="80" t="str">
        <f>IF(AY616="-","-",AY616*INDEX('3c Mappings'!$C$8:$O$21,MATCH($C656,'3c Mappings'!$B$8:$B$21,0),MATCH($B656,'3c Mappings'!$C$7:$O$7,0)))</f>
        <v>-</v>
      </c>
      <c r="AZ656" s="80" t="str">
        <f>IF(AZ616="-","-",AZ616*INDEX('3c Mappings'!$C$8:$O$21,MATCH($C656,'3c Mappings'!$B$8:$B$21,0),MATCH($B656,'3c Mappings'!$C$7:$O$7,0)))</f>
        <v>-</v>
      </c>
      <c r="BA656" s="80" t="str">
        <f>IF(BA616="-","-",BA616*INDEX('3c Mappings'!$C$8:$O$21,MATCH($C656,'3c Mappings'!$B$8:$B$21,0),MATCH($B656,'3c Mappings'!$C$7:$O$7,0)))</f>
        <v>-</v>
      </c>
      <c r="BB656" s="80" t="str">
        <f>IF(BB616="-","-",BB616*INDEX('3c Mappings'!$C$8:$O$21,MATCH($C656,'3c Mappings'!$B$8:$B$21,0),MATCH($B656,'3c Mappings'!$C$7:$O$7,0)))</f>
        <v>-</v>
      </c>
    </row>
    <row r="657" spans="1:54" s="14" customFormat="1" ht="11.45">
      <c r="A657" s="10"/>
      <c r="B657" s="72" t="s">
        <v>206</v>
      </c>
      <c r="C657" s="150" t="s">
        <v>177</v>
      </c>
      <c r="D657" s="213"/>
      <c r="E657" s="29"/>
      <c r="F657" s="80"/>
      <c r="G657" s="80"/>
      <c r="H657" s="80"/>
      <c r="I657" s="80"/>
      <c r="J657" s="80"/>
      <c r="K657" s="80"/>
      <c r="L657" s="80"/>
      <c r="M657" s="80"/>
      <c r="N657" s="82"/>
      <c r="O657" s="80"/>
      <c r="P657" s="80"/>
      <c r="Q657" s="80"/>
      <c r="R657" s="80"/>
      <c r="S657" s="80"/>
      <c r="T657" s="80"/>
      <c r="U657" s="80"/>
      <c r="V657" s="80">
        <f>IF(V617="-","-",V617*INDEX('3c Mappings'!$C$8:$O$21,MATCH($C657,'3c Mappings'!$B$8:$B$21,0),MATCH($B657,'3c Mappings'!$C$7:$O$7,0)))</f>
        <v>117.67280670742498</v>
      </c>
      <c r="W657" s="80">
        <f>IF(W617="-","-",W617*INDEX('3c Mappings'!$C$8:$O$21,MATCH($C657,'3c Mappings'!$B$8:$B$21,0),MATCH($B657,'3c Mappings'!$C$7:$O$7,0)))</f>
        <v>115.52885988404026</v>
      </c>
      <c r="X657" s="80">
        <f>IF(X617="-","-",X617*INDEX('3c Mappings'!$C$8:$O$21,MATCH($C657,'3c Mappings'!$B$8:$B$21,0),MATCH($B657,'3c Mappings'!$C$7:$O$7,0)))</f>
        <v>99.880103775253744</v>
      </c>
      <c r="Y657" s="80">
        <f>IF(Y617="-","-",Y617*INDEX('3c Mappings'!$C$8:$O$21,MATCH($C657,'3c Mappings'!$B$8:$B$21,0),MATCH($B657,'3c Mappings'!$C$7:$O$7,0)))</f>
        <v>99.880103775253744</v>
      </c>
      <c r="Z657" s="80">
        <f>IF(Z617="-","-",Z617*INDEX('3c Mappings'!$C$8:$O$21,MATCH($C657,'3c Mappings'!$B$8:$B$21,0),MATCH($B657,'3c Mappings'!$C$7:$O$7,0)))</f>
        <v>99.880103775253744</v>
      </c>
      <c r="AA657" s="80">
        <f>IF(AA617="-","-",AA617*INDEX('3c Mappings'!$C$8:$O$21,MATCH($C657,'3c Mappings'!$B$8:$B$21,0),MATCH($B657,'3c Mappings'!$C$7:$O$7,0)))</f>
        <v>99.880103775253744</v>
      </c>
      <c r="AB657" s="80">
        <f>IF(AB617="-","-",AB617*INDEX('3c Mappings'!$C$8:$O$21,MATCH($C657,'3c Mappings'!$B$8:$B$21,0),MATCH($B657,'3c Mappings'!$C$7:$O$7,0)))</f>
        <v>113.97621370947117</v>
      </c>
      <c r="AC657" s="80">
        <f>IF(AC617="-","-",AC617*INDEX('3c Mappings'!$C$8:$O$21,MATCH($C657,'3c Mappings'!$B$8:$B$21,0),MATCH($B657,'3c Mappings'!$C$7:$O$7,0)))</f>
        <v>113.97621370947117</v>
      </c>
      <c r="AD657" s="80">
        <f>IF(AD617="-","-",AD617*INDEX('3c Mappings'!$C$8:$O$21,MATCH($C657,'3c Mappings'!$B$8:$B$21,0),MATCH($B657,'3c Mappings'!$C$7:$O$7,0)))</f>
        <v>113.97621370947117</v>
      </c>
      <c r="AE657" s="80">
        <f>IF(AE617="-","-",AE617*INDEX('3c Mappings'!$C$8:$O$21,MATCH($C657,'3c Mappings'!$B$8:$B$21,0),MATCH($B657,'3c Mappings'!$C$7:$O$7,0)))</f>
        <v>113.97621370947117</v>
      </c>
      <c r="AF657" s="80">
        <f>IF(AF617="-","-",AF617*INDEX('3c Mappings'!$C$8:$O$21,MATCH($C657,'3c Mappings'!$B$8:$B$21,0),MATCH($B657,'3c Mappings'!$C$7:$O$7,0)))</f>
        <v>125.77911841704351</v>
      </c>
      <c r="AG657" s="80">
        <f>IF(AG617="-","-",AG617*INDEX('3c Mappings'!$C$8:$O$21,MATCH($C657,'3c Mappings'!$B$8:$B$21,0),MATCH($B657,'3c Mappings'!$C$7:$O$7,0)))</f>
        <v>125.77911841704351</v>
      </c>
      <c r="AH657" s="80" t="str">
        <f>IF(AH617="-","-",AH617*INDEX('3c Mappings'!$C$8:$O$21,MATCH($C657,'3c Mappings'!$B$8:$B$21,0),MATCH($B657,'3c Mappings'!$C$7:$O$7,0)))</f>
        <v>-</v>
      </c>
      <c r="AI657" s="80" t="str">
        <f>IF(AI617="-","-",AI617*INDEX('3c Mappings'!$C$8:$O$21,MATCH($C657,'3c Mappings'!$B$8:$B$21,0),MATCH($B657,'3c Mappings'!$C$7:$O$7,0)))</f>
        <v>-</v>
      </c>
      <c r="AJ657" s="80" t="str">
        <f>IF(AJ617="-","-",AJ617*INDEX('3c Mappings'!$C$8:$O$21,MATCH($C657,'3c Mappings'!$B$8:$B$21,0),MATCH($B657,'3c Mappings'!$C$7:$O$7,0)))</f>
        <v>-</v>
      </c>
      <c r="AK657" s="80" t="str">
        <f>IF(AK617="-","-",AK617*INDEX('3c Mappings'!$C$8:$O$21,MATCH($C657,'3c Mappings'!$B$8:$B$21,0),MATCH($B657,'3c Mappings'!$C$7:$O$7,0)))</f>
        <v>-</v>
      </c>
      <c r="AL657" s="80" t="str">
        <f>IF(AL617="-","-",AL617*INDEX('3c Mappings'!$C$8:$O$21,MATCH($C657,'3c Mappings'!$B$8:$B$21,0),MATCH($B657,'3c Mappings'!$C$7:$O$7,0)))</f>
        <v>-</v>
      </c>
      <c r="AM657" s="80" t="str">
        <f>IF(AM617="-","-",AM617*INDEX('3c Mappings'!$C$8:$O$21,MATCH($C657,'3c Mappings'!$B$8:$B$21,0),MATCH($B657,'3c Mappings'!$C$7:$O$7,0)))</f>
        <v>-</v>
      </c>
      <c r="AN657" s="80" t="str">
        <f>IF(AN617="-","-",AN617*INDEX('3c Mappings'!$C$8:$O$21,MATCH($C657,'3c Mappings'!$B$8:$B$21,0),MATCH($B657,'3c Mappings'!$C$7:$O$7,0)))</f>
        <v>-</v>
      </c>
      <c r="AO657" s="80" t="str">
        <f>IF(AO617="-","-",AO617*INDEX('3c Mappings'!$C$8:$O$21,MATCH($C657,'3c Mappings'!$B$8:$B$21,0),MATCH($B657,'3c Mappings'!$C$7:$O$7,0)))</f>
        <v>-</v>
      </c>
      <c r="AP657" s="80" t="str">
        <f>IF(AP617="-","-",AP617*INDEX('3c Mappings'!$C$8:$O$21,MATCH($C657,'3c Mappings'!$B$8:$B$21,0),MATCH($B657,'3c Mappings'!$C$7:$O$7,0)))</f>
        <v>-</v>
      </c>
      <c r="AQ657" s="80" t="str">
        <f>IF(AQ617="-","-",AQ617*INDEX('3c Mappings'!$C$8:$O$21,MATCH($C657,'3c Mappings'!$B$8:$B$21,0),MATCH($B657,'3c Mappings'!$C$7:$O$7,0)))</f>
        <v>-</v>
      </c>
      <c r="AR657" s="80" t="str">
        <f>IF(AR617="-","-",AR617*INDEX('3c Mappings'!$C$8:$O$21,MATCH($C657,'3c Mappings'!$B$8:$B$21,0),MATCH($B657,'3c Mappings'!$C$7:$O$7,0)))</f>
        <v>-</v>
      </c>
      <c r="AS657" s="80" t="str">
        <f>IF(AS617="-","-",AS617*INDEX('3c Mappings'!$C$8:$O$21,MATCH($C657,'3c Mappings'!$B$8:$B$21,0),MATCH($B657,'3c Mappings'!$C$7:$O$7,0)))</f>
        <v>-</v>
      </c>
      <c r="AT657" s="80" t="str">
        <f>IF(AT617="-","-",AT617*INDEX('3c Mappings'!$C$8:$O$21,MATCH($C657,'3c Mappings'!$B$8:$B$21,0),MATCH($B657,'3c Mappings'!$C$7:$O$7,0)))</f>
        <v>-</v>
      </c>
      <c r="AU657" s="80" t="str">
        <f>IF(AU617="-","-",AU617*INDEX('3c Mappings'!$C$8:$O$21,MATCH($C657,'3c Mappings'!$B$8:$B$21,0),MATCH($B657,'3c Mappings'!$C$7:$O$7,0)))</f>
        <v>-</v>
      </c>
      <c r="AV657" s="80" t="str">
        <f>IF(AV617="-","-",AV617*INDEX('3c Mappings'!$C$8:$O$21,MATCH($C657,'3c Mappings'!$B$8:$B$21,0),MATCH($B657,'3c Mappings'!$C$7:$O$7,0)))</f>
        <v>-</v>
      </c>
      <c r="AW657" s="80" t="str">
        <f>IF(AW617="-","-",AW617*INDEX('3c Mappings'!$C$8:$O$21,MATCH($C657,'3c Mappings'!$B$8:$B$21,0),MATCH($B657,'3c Mappings'!$C$7:$O$7,0)))</f>
        <v>-</v>
      </c>
      <c r="AX657" s="80" t="str">
        <f>IF(AX617="-","-",AX617*INDEX('3c Mappings'!$C$8:$O$21,MATCH($C657,'3c Mappings'!$B$8:$B$21,0),MATCH($B657,'3c Mappings'!$C$7:$O$7,0)))</f>
        <v>-</v>
      </c>
      <c r="AY657" s="80" t="str">
        <f>IF(AY617="-","-",AY617*INDEX('3c Mappings'!$C$8:$O$21,MATCH($C657,'3c Mappings'!$B$8:$B$21,0),MATCH($B657,'3c Mappings'!$C$7:$O$7,0)))</f>
        <v>-</v>
      </c>
      <c r="AZ657" s="80" t="str">
        <f>IF(AZ617="-","-",AZ617*INDEX('3c Mappings'!$C$8:$O$21,MATCH($C657,'3c Mappings'!$B$8:$B$21,0),MATCH($B657,'3c Mappings'!$C$7:$O$7,0)))</f>
        <v>-</v>
      </c>
      <c r="BA657" s="80" t="str">
        <f>IF(BA617="-","-",BA617*INDEX('3c Mappings'!$C$8:$O$21,MATCH($C657,'3c Mappings'!$B$8:$B$21,0),MATCH($B657,'3c Mappings'!$C$7:$O$7,0)))</f>
        <v>-</v>
      </c>
      <c r="BB657" s="80" t="str">
        <f>IF(BB617="-","-",BB617*INDEX('3c Mappings'!$C$8:$O$21,MATCH($C657,'3c Mappings'!$B$8:$B$21,0),MATCH($B657,'3c Mappings'!$C$7:$O$7,0)))</f>
        <v>-</v>
      </c>
    </row>
    <row r="658" spans="1:54" s="14" customFormat="1" ht="11.45">
      <c r="A658" s="10"/>
      <c r="B658" s="72" t="s">
        <v>207</v>
      </c>
      <c r="C658" s="150" t="s">
        <v>177</v>
      </c>
      <c r="D658" s="213"/>
      <c r="E658" s="29"/>
      <c r="F658" s="80"/>
      <c r="G658" s="80"/>
      <c r="H658" s="80"/>
      <c r="I658" s="80"/>
      <c r="J658" s="80"/>
      <c r="K658" s="80"/>
      <c r="L658" s="80"/>
      <c r="M658" s="80"/>
      <c r="N658" s="82"/>
      <c r="O658" s="80"/>
      <c r="P658" s="80"/>
      <c r="Q658" s="80"/>
      <c r="R658" s="80"/>
      <c r="S658" s="80"/>
      <c r="T658" s="80"/>
      <c r="U658" s="80"/>
      <c r="V658" s="80">
        <f>IF(V618="-","-",V618*INDEX('3c Mappings'!$C$8:$O$21,MATCH($C658,'3c Mappings'!$B$8:$B$21,0),MATCH($B658,'3c Mappings'!$C$7:$O$7,0)))</f>
        <v>4.784318748210159E-2</v>
      </c>
      <c r="W658" s="80">
        <f>IF(W618="-","-",W618*INDEX('3c Mappings'!$C$8:$O$21,MATCH($C658,'3c Mappings'!$B$8:$B$21,0),MATCH($B658,'3c Mappings'!$C$7:$O$7,0)))</f>
        <v>4.6321977022801143E-2</v>
      </c>
      <c r="X658" s="80">
        <f>IF(X618="-","-",X618*INDEX('3c Mappings'!$C$8:$O$21,MATCH($C658,'3c Mappings'!$B$8:$B$21,0),MATCH($B658,'3c Mappings'!$C$7:$O$7,0)))</f>
        <v>4.7718130170845481E-2</v>
      </c>
      <c r="Y658" s="80">
        <f>IF(Y618="-","-",Y618*INDEX('3c Mappings'!$C$8:$O$21,MATCH($C658,'3c Mappings'!$B$8:$B$21,0),MATCH($B658,'3c Mappings'!$C$7:$O$7,0)))</f>
        <v>4.7718130170845481E-2</v>
      </c>
      <c r="Z658" s="80">
        <f>IF(Z618="-","-",Z618*INDEX('3c Mappings'!$C$8:$O$21,MATCH($C658,'3c Mappings'!$B$8:$B$21,0),MATCH($B658,'3c Mappings'!$C$7:$O$7,0)))</f>
        <v>4.7718130170845481E-2</v>
      </c>
      <c r="AA658" s="80">
        <f>IF(AA618="-","-",AA618*INDEX('3c Mappings'!$C$8:$O$21,MATCH($C658,'3c Mappings'!$B$8:$B$21,0),MATCH($B658,'3c Mappings'!$C$7:$O$7,0)))</f>
        <v>4.7718130170845481E-2</v>
      </c>
      <c r="AB658" s="80">
        <f>IF(AB618="-","-",AB618*INDEX('3c Mappings'!$C$8:$O$21,MATCH($C658,'3c Mappings'!$B$8:$B$21,0),MATCH($B658,'3c Mappings'!$C$7:$O$7,0)))</f>
        <v>4.5037008179163229E-2</v>
      </c>
      <c r="AC658" s="80">
        <f>IF(AC618="-","-",AC618*INDEX('3c Mappings'!$C$8:$O$21,MATCH($C658,'3c Mappings'!$B$8:$B$21,0),MATCH($B658,'3c Mappings'!$C$7:$O$7,0)))</f>
        <v>4.5037008179163229E-2</v>
      </c>
      <c r="AD658" s="80">
        <f>IF(AD618="-","-",AD618*INDEX('3c Mappings'!$C$8:$O$21,MATCH($C658,'3c Mappings'!$B$8:$B$21,0),MATCH($B658,'3c Mappings'!$C$7:$O$7,0)))</f>
        <v>4.5037008179163229E-2</v>
      </c>
      <c r="AE658" s="80">
        <f>IF(AE618="-","-",AE618*INDEX('3c Mappings'!$C$8:$O$21,MATCH($C658,'3c Mappings'!$B$8:$B$21,0),MATCH($B658,'3c Mappings'!$C$7:$O$7,0)))</f>
        <v>4.5037008179163229E-2</v>
      </c>
      <c r="AF658" s="80">
        <f>IF(AF618="-","-",AF618*INDEX('3c Mappings'!$C$8:$O$21,MATCH($C658,'3c Mappings'!$B$8:$B$21,0),MATCH($B658,'3c Mappings'!$C$7:$O$7,0)))</f>
        <v>5.080268956920423E-2</v>
      </c>
      <c r="AG658" s="80">
        <f>IF(AG618="-","-",AG618*INDEX('3c Mappings'!$C$8:$O$21,MATCH($C658,'3c Mappings'!$B$8:$B$21,0),MATCH($B658,'3c Mappings'!$C$7:$O$7,0)))</f>
        <v>5.080268956920423E-2</v>
      </c>
      <c r="AH658" s="80" t="str">
        <f>IF(AH618="-","-",AH618*INDEX('3c Mappings'!$C$8:$O$21,MATCH($C658,'3c Mappings'!$B$8:$B$21,0),MATCH($B658,'3c Mappings'!$C$7:$O$7,0)))</f>
        <v>-</v>
      </c>
      <c r="AI658" s="80" t="str">
        <f>IF(AI618="-","-",AI618*INDEX('3c Mappings'!$C$8:$O$21,MATCH($C658,'3c Mappings'!$B$8:$B$21,0),MATCH($B658,'3c Mappings'!$C$7:$O$7,0)))</f>
        <v>-</v>
      </c>
      <c r="AJ658" s="80" t="str">
        <f>IF(AJ618="-","-",AJ618*INDEX('3c Mappings'!$C$8:$O$21,MATCH($C658,'3c Mappings'!$B$8:$B$21,0),MATCH($B658,'3c Mappings'!$C$7:$O$7,0)))</f>
        <v>-</v>
      </c>
      <c r="AK658" s="80" t="str">
        <f>IF(AK618="-","-",AK618*INDEX('3c Mappings'!$C$8:$O$21,MATCH($C658,'3c Mappings'!$B$8:$B$21,0),MATCH($B658,'3c Mappings'!$C$7:$O$7,0)))</f>
        <v>-</v>
      </c>
      <c r="AL658" s="80" t="str">
        <f>IF(AL618="-","-",AL618*INDEX('3c Mappings'!$C$8:$O$21,MATCH($C658,'3c Mappings'!$B$8:$B$21,0),MATCH($B658,'3c Mappings'!$C$7:$O$7,0)))</f>
        <v>-</v>
      </c>
      <c r="AM658" s="80" t="str">
        <f>IF(AM618="-","-",AM618*INDEX('3c Mappings'!$C$8:$O$21,MATCH($C658,'3c Mappings'!$B$8:$B$21,0),MATCH($B658,'3c Mappings'!$C$7:$O$7,0)))</f>
        <v>-</v>
      </c>
      <c r="AN658" s="80" t="str">
        <f>IF(AN618="-","-",AN618*INDEX('3c Mappings'!$C$8:$O$21,MATCH($C658,'3c Mappings'!$B$8:$B$21,0),MATCH($B658,'3c Mappings'!$C$7:$O$7,0)))</f>
        <v>-</v>
      </c>
      <c r="AO658" s="80" t="str">
        <f>IF(AO618="-","-",AO618*INDEX('3c Mappings'!$C$8:$O$21,MATCH($C658,'3c Mappings'!$B$8:$B$21,0),MATCH($B658,'3c Mappings'!$C$7:$O$7,0)))</f>
        <v>-</v>
      </c>
      <c r="AP658" s="80" t="str">
        <f>IF(AP618="-","-",AP618*INDEX('3c Mappings'!$C$8:$O$21,MATCH($C658,'3c Mappings'!$B$8:$B$21,0),MATCH($B658,'3c Mappings'!$C$7:$O$7,0)))</f>
        <v>-</v>
      </c>
      <c r="AQ658" s="80" t="str">
        <f>IF(AQ618="-","-",AQ618*INDEX('3c Mappings'!$C$8:$O$21,MATCH($C658,'3c Mappings'!$B$8:$B$21,0),MATCH($B658,'3c Mappings'!$C$7:$O$7,0)))</f>
        <v>-</v>
      </c>
      <c r="AR658" s="80" t="str">
        <f>IF(AR618="-","-",AR618*INDEX('3c Mappings'!$C$8:$O$21,MATCH($C658,'3c Mappings'!$B$8:$B$21,0),MATCH($B658,'3c Mappings'!$C$7:$O$7,0)))</f>
        <v>-</v>
      </c>
      <c r="AS658" s="80" t="str">
        <f>IF(AS618="-","-",AS618*INDEX('3c Mappings'!$C$8:$O$21,MATCH($C658,'3c Mappings'!$B$8:$B$21,0),MATCH($B658,'3c Mappings'!$C$7:$O$7,0)))</f>
        <v>-</v>
      </c>
      <c r="AT658" s="80" t="str">
        <f>IF(AT618="-","-",AT618*INDEX('3c Mappings'!$C$8:$O$21,MATCH($C658,'3c Mappings'!$B$8:$B$21,0),MATCH($B658,'3c Mappings'!$C$7:$O$7,0)))</f>
        <v>-</v>
      </c>
      <c r="AU658" s="80" t="str">
        <f>IF(AU618="-","-",AU618*INDEX('3c Mappings'!$C$8:$O$21,MATCH($C658,'3c Mappings'!$B$8:$B$21,0),MATCH($B658,'3c Mappings'!$C$7:$O$7,0)))</f>
        <v>-</v>
      </c>
      <c r="AV658" s="80" t="str">
        <f>IF(AV618="-","-",AV618*INDEX('3c Mappings'!$C$8:$O$21,MATCH($C658,'3c Mappings'!$B$8:$B$21,0),MATCH($B658,'3c Mappings'!$C$7:$O$7,0)))</f>
        <v>-</v>
      </c>
      <c r="AW658" s="80" t="str">
        <f>IF(AW618="-","-",AW618*INDEX('3c Mappings'!$C$8:$O$21,MATCH($C658,'3c Mappings'!$B$8:$B$21,0),MATCH($B658,'3c Mappings'!$C$7:$O$7,0)))</f>
        <v>-</v>
      </c>
      <c r="AX658" s="80" t="str">
        <f>IF(AX618="-","-",AX618*INDEX('3c Mappings'!$C$8:$O$21,MATCH($C658,'3c Mappings'!$B$8:$B$21,0),MATCH($B658,'3c Mappings'!$C$7:$O$7,0)))</f>
        <v>-</v>
      </c>
      <c r="AY658" s="80" t="str">
        <f>IF(AY618="-","-",AY618*INDEX('3c Mappings'!$C$8:$O$21,MATCH($C658,'3c Mappings'!$B$8:$B$21,0),MATCH($B658,'3c Mappings'!$C$7:$O$7,0)))</f>
        <v>-</v>
      </c>
      <c r="AZ658" s="80" t="str">
        <f>IF(AZ618="-","-",AZ618*INDEX('3c Mappings'!$C$8:$O$21,MATCH($C658,'3c Mappings'!$B$8:$B$21,0),MATCH($B658,'3c Mappings'!$C$7:$O$7,0)))</f>
        <v>-</v>
      </c>
      <c r="BA658" s="80" t="str">
        <f>IF(BA618="-","-",BA618*INDEX('3c Mappings'!$C$8:$O$21,MATCH($C658,'3c Mappings'!$B$8:$B$21,0),MATCH($B658,'3c Mappings'!$C$7:$O$7,0)))</f>
        <v>-</v>
      </c>
      <c r="BB658" s="80" t="str">
        <f>IF(BB618="-","-",BB618*INDEX('3c Mappings'!$C$8:$O$21,MATCH($C658,'3c Mappings'!$B$8:$B$21,0),MATCH($B658,'3c Mappings'!$C$7:$O$7,0)))</f>
        <v>-</v>
      </c>
    </row>
    <row r="659" spans="1:54" s="14" customFormat="1" ht="11.45">
      <c r="A659" s="10"/>
      <c r="B659" s="72" t="s">
        <v>208</v>
      </c>
      <c r="C659" s="150" t="s">
        <v>177</v>
      </c>
      <c r="D659" s="213"/>
      <c r="E659" s="29"/>
      <c r="F659" s="80"/>
      <c r="G659" s="80"/>
      <c r="H659" s="80"/>
      <c r="I659" s="80"/>
      <c r="J659" s="80"/>
      <c r="K659" s="80"/>
      <c r="L659" s="80"/>
      <c r="M659" s="80"/>
      <c r="N659" s="82"/>
      <c r="O659" s="80"/>
      <c r="P659" s="80"/>
      <c r="Q659" s="80"/>
      <c r="R659" s="80"/>
      <c r="S659" s="80"/>
      <c r="T659" s="80"/>
      <c r="U659" s="80"/>
      <c r="V659" s="80">
        <f>IF(V619="-","-",V619*INDEX('3c Mappings'!$C$8:$O$21,MATCH($C659,'3c Mappings'!$B$8:$B$21,0),MATCH($B659,'3c Mappings'!$C$7:$O$7,0)))</f>
        <v>0</v>
      </c>
      <c r="W659" s="80">
        <f>IF(W619="-","-",W619*INDEX('3c Mappings'!$C$8:$O$21,MATCH($C659,'3c Mappings'!$B$8:$B$21,0),MATCH($B659,'3c Mappings'!$C$7:$O$7,0)))</f>
        <v>0</v>
      </c>
      <c r="X659" s="80">
        <f>IF(X619="-","-",X619*INDEX('3c Mappings'!$C$8:$O$21,MATCH($C659,'3c Mappings'!$B$8:$B$21,0),MATCH($B659,'3c Mappings'!$C$7:$O$7,0)))</f>
        <v>0</v>
      </c>
      <c r="Y659" s="80">
        <f>IF(Y619="-","-",Y619*INDEX('3c Mappings'!$C$8:$O$21,MATCH($C659,'3c Mappings'!$B$8:$B$21,0),MATCH($B659,'3c Mappings'!$C$7:$O$7,0)))</f>
        <v>0</v>
      </c>
      <c r="Z659" s="80">
        <f>IF(Z619="-","-",Z619*INDEX('3c Mappings'!$C$8:$O$21,MATCH($C659,'3c Mappings'!$B$8:$B$21,0),MATCH($B659,'3c Mappings'!$C$7:$O$7,0)))</f>
        <v>0</v>
      </c>
      <c r="AA659" s="80">
        <f>IF(AA619="-","-",AA619*INDEX('3c Mappings'!$C$8:$O$21,MATCH($C659,'3c Mappings'!$B$8:$B$21,0),MATCH($B659,'3c Mappings'!$C$7:$O$7,0)))</f>
        <v>0</v>
      </c>
      <c r="AB659" s="80">
        <f>IF(AB619="-","-",AB619*INDEX('3c Mappings'!$C$8:$O$21,MATCH($C659,'3c Mappings'!$B$8:$B$21,0),MATCH($B659,'3c Mappings'!$C$7:$O$7,0)))</f>
        <v>0</v>
      </c>
      <c r="AC659" s="80">
        <f>IF(AC619="-","-",AC619*INDEX('3c Mappings'!$C$8:$O$21,MATCH($C659,'3c Mappings'!$B$8:$B$21,0),MATCH($B659,'3c Mappings'!$C$7:$O$7,0)))</f>
        <v>0</v>
      </c>
      <c r="AD659" s="80">
        <f>IF(AD619="-","-",AD619*INDEX('3c Mappings'!$C$8:$O$21,MATCH($C659,'3c Mappings'!$B$8:$B$21,0),MATCH($B659,'3c Mappings'!$C$7:$O$7,0)))</f>
        <v>0</v>
      </c>
      <c r="AE659" s="80">
        <f>IF(AE619="-","-",AE619*INDEX('3c Mappings'!$C$8:$O$21,MATCH($C659,'3c Mappings'!$B$8:$B$21,0),MATCH($B659,'3c Mappings'!$C$7:$O$7,0)))</f>
        <v>0</v>
      </c>
      <c r="AF659" s="80">
        <f>IF(AF619="-","-",AF619*INDEX('3c Mappings'!$C$8:$O$21,MATCH($C659,'3c Mappings'!$B$8:$B$21,0),MATCH($B659,'3c Mappings'!$C$7:$O$7,0)))</f>
        <v>0</v>
      </c>
      <c r="AG659" s="80">
        <f>IF(AG619="-","-",AG619*INDEX('3c Mappings'!$C$8:$O$21,MATCH($C659,'3c Mappings'!$B$8:$B$21,0),MATCH($B659,'3c Mappings'!$C$7:$O$7,0)))</f>
        <v>0</v>
      </c>
      <c r="AH659" s="80" t="str">
        <f>IF(AH619="-","-",AH619*INDEX('3c Mappings'!$C$8:$O$21,MATCH($C659,'3c Mappings'!$B$8:$B$21,0),MATCH($B659,'3c Mappings'!$C$7:$O$7,0)))</f>
        <v>-</v>
      </c>
      <c r="AI659" s="80" t="str">
        <f>IF(AI619="-","-",AI619*INDEX('3c Mappings'!$C$8:$O$21,MATCH($C659,'3c Mappings'!$B$8:$B$21,0),MATCH($B659,'3c Mappings'!$C$7:$O$7,0)))</f>
        <v>-</v>
      </c>
      <c r="AJ659" s="80" t="str">
        <f>IF(AJ619="-","-",AJ619*INDEX('3c Mappings'!$C$8:$O$21,MATCH($C659,'3c Mappings'!$B$8:$B$21,0),MATCH($B659,'3c Mappings'!$C$7:$O$7,0)))</f>
        <v>-</v>
      </c>
      <c r="AK659" s="80" t="str">
        <f>IF(AK619="-","-",AK619*INDEX('3c Mappings'!$C$8:$O$21,MATCH($C659,'3c Mappings'!$B$8:$B$21,0),MATCH($B659,'3c Mappings'!$C$7:$O$7,0)))</f>
        <v>-</v>
      </c>
      <c r="AL659" s="80" t="str">
        <f>IF(AL619="-","-",AL619*INDEX('3c Mappings'!$C$8:$O$21,MATCH($C659,'3c Mappings'!$B$8:$B$21,0),MATCH($B659,'3c Mappings'!$C$7:$O$7,0)))</f>
        <v>-</v>
      </c>
      <c r="AM659" s="80" t="str">
        <f>IF(AM619="-","-",AM619*INDEX('3c Mappings'!$C$8:$O$21,MATCH($C659,'3c Mappings'!$B$8:$B$21,0),MATCH($B659,'3c Mappings'!$C$7:$O$7,0)))</f>
        <v>-</v>
      </c>
      <c r="AN659" s="80" t="str">
        <f>IF(AN619="-","-",AN619*INDEX('3c Mappings'!$C$8:$O$21,MATCH($C659,'3c Mappings'!$B$8:$B$21,0),MATCH($B659,'3c Mappings'!$C$7:$O$7,0)))</f>
        <v>-</v>
      </c>
      <c r="AO659" s="80" t="str">
        <f>IF(AO619="-","-",AO619*INDEX('3c Mappings'!$C$8:$O$21,MATCH($C659,'3c Mappings'!$B$8:$B$21,0),MATCH($B659,'3c Mappings'!$C$7:$O$7,0)))</f>
        <v>-</v>
      </c>
      <c r="AP659" s="80" t="str">
        <f>IF(AP619="-","-",AP619*INDEX('3c Mappings'!$C$8:$O$21,MATCH($C659,'3c Mappings'!$B$8:$B$21,0),MATCH($B659,'3c Mappings'!$C$7:$O$7,0)))</f>
        <v>-</v>
      </c>
      <c r="AQ659" s="80" t="str">
        <f>IF(AQ619="-","-",AQ619*INDEX('3c Mappings'!$C$8:$O$21,MATCH($C659,'3c Mappings'!$B$8:$B$21,0),MATCH($B659,'3c Mappings'!$C$7:$O$7,0)))</f>
        <v>-</v>
      </c>
      <c r="AR659" s="80" t="str">
        <f>IF(AR619="-","-",AR619*INDEX('3c Mappings'!$C$8:$O$21,MATCH($C659,'3c Mappings'!$B$8:$B$21,0),MATCH($B659,'3c Mappings'!$C$7:$O$7,0)))</f>
        <v>-</v>
      </c>
      <c r="AS659" s="80" t="str">
        <f>IF(AS619="-","-",AS619*INDEX('3c Mappings'!$C$8:$O$21,MATCH($C659,'3c Mappings'!$B$8:$B$21,0),MATCH($B659,'3c Mappings'!$C$7:$O$7,0)))</f>
        <v>-</v>
      </c>
      <c r="AT659" s="80" t="str">
        <f>IF(AT619="-","-",AT619*INDEX('3c Mappings'!$C$8:$O$21,MATCH($C659,'3c Mappings'!$B$8:$B$21,0),MATCH($B659,'3c Mappings'!$C$7:$O$7,0)))</f>
        <v>-</v>
      </c>
      <c r="AU659" s="80" t="str">
        <f>IF(AU619="-","-",AU619*INDEX('3c Mappings'!$C$8:$O$21,MATCH($C659,'3c Mappings'!$B$8:$B$21,0),MATCH($B659,'3c Mappings'!$C$7:$O$7,0)))</f>
        <v>-</v>
      </c>
      <c r="AV659" s="80" t="str">
        <f>IF(AV619="-","-",AV619*INDEX('3c Mappings'!$C$8:$O$21,MATCH($C659,'3c Mappings'!$B$8:$B$21,0),MATCH($B659,'3c Mappings'!$C$7:$O$7,0)))</f>
        <v>-</v>
      </c>
      <c r="AW659" s="80" t="str">
        <f>IF(AW619="-","-",AW619*INDEX('3c Mappings'!$C$8:$O$21,MATCH($C659,'3c Mappings'!$B$8:$B$21,0),MATCH($B659,'3c Mappings'!$C$7:$O$7,0)))</f>
        <v>-</v>
      </c>
      <c r="AX659" s="80" t="str">
        <f>IF(AX619="-","-",AX619*INDEX('3c Mappings'!$C$8:$O$21,MATCH($C659,'3c Mappings'!$B$8:$B$21,0),MATCH($B659,'3c Mappings'!$C$7:$O$7,0)))</f>
        <v>-</v>
      </c>
      <c r="AY659" s="80" t="str">
        <f>IF(AY619="-","-",AY619*INDEX('3c Mappings'!$C$8:$O$21,MATCH($C659,'3c Mappings'!$B$8:$B$21,0),MATCH($B659,'3c Mappings'!$C$7:$O$7,0)))</f>
        <v>-</v>
      </c>
      <c r="AZ659" s="80" t="str">
        <f>IF(AZ619="-","-",AZ619*INDEX('3c Mappings'!$C$8:$O$21,MATCH($C659,'3c Mappings'!$B$8:$B$21,0),MATCH($B659,'3c Mappings'!$C$7:$O$7,0)))</f>
        <v>-</v>
      </c>
      <c r="BA659" s="80" t="str">
        <f>IF(BA619="-","-",BA619*INDEX('3c Mappings'!$C$8:$O$21,MATCH($C659,'3c Mappings'!$B$8:$B$21,0),MATCH($B659,'3c Mappings'!$C$7:$O$7,0)))</f>
        <v>-</v>
      </c>
      <c r="BB659" s="80" t="str">
        <f>IF(BB619="-","-",BB619*INDEX('3c Mappings'!$C$8:$O$21,MATCH($C659,'3c Mappings'!$B$8:$B$21,0),MATCH($B659,'3c Mappings'!$C$7:$O$7,0)))</f>
        <v>-</v>
      </c>
    </row>
    <row r="660" spans="1:54" s="14" customFormat="1" ht="11.45">
      <c r="A660" s="10"/>
      <c r="B660" s="72" t="s">
        <v>209</v>
      </c>
      <c r="C660" s="150" t="s">
        <v>177</v>
      </c>
      <c r="D660" s="213"/>
      <c r="E660" s="29"/>
      <c r="F660" s="80"/>
      <c r="G660" s="80"/>
      <c r="H660" s="80"/>
      <c r="I660" s="80"/>
      <c r="J660" s="80"/>
      <c r="K660" s="80"/>
      <c r="L660" s="80"/>
      <c r="M660" s="80"/>
      <c r="N660" s="82"/>
      <c r="O660" s="80"/>
      <c r="P660" s="80"/>
      <c r="Q660" s="80"/>
      <c r="R660" s="80"/>
      <c r="S660" s="80"/>
      <c r="T660" s="80"/>
      <c r="U660" s="80"/>
      <c r="V660" s="80">
        <f>IF(V620="-","-",V620*INDEX('3c Mappings'!$C$8:$O$21,MATCH($C660,'3c Mappings'!$B$8:$B$21,0),MATCH($B660,'3c Mappings'!$C$7:$O$7,0)))</f>
        <v>45.59330662663546</v>
      </c>
      <c r="W660" s="80">
        <f>IF(W620="-","-",W620*INDEX('3c Mappings'!$C$8:$O$21,MATCH($C660,'3c Mappings'!$B$8:$B$21,0),MATCH($B660,'3c Mappings'!$C$7:$O$7,0)))</f>
        <v>43.779643082240703</v>
      </c>
      <c r="X660" s="80">
        <f>IF(X620="-","-",X620*INDEX('3c Mappings'!$C$8:$O$21,MATCH($C660,'3c Mappings'!$B$8:$B$21,0),MATCH($B660,'3c Mappings'!$C$7:$O$7,0)))</f>
        <v>47.160696032896048</v>
      </c>
      <c r="Y660" s="80">
        <f>IF(Y620="-","-",Y620*INDEX('3c Mappings'!$C$8:$O$21,MATCH($C660,'3c Mappings'!$B$8:$B$21,0),MATCH($B660,'3c Mappings'!$C$7:$O$7,0)))</f>
        <v>47.160696032896048</v>
      </c>
      <c r="Z660" s="80">
        <f>IF(Z620="-","-",Z620*INDEX('3c Mappings'!$C$8:$O$21,MATCH($C660,'3c Mappings'!$B$8:$B$21,0),MATCH($B660,'3c Mappings'!$C$7:$O$7,0)))</f>
        <v>47.160696032896048</v>
      </c>
      <c r="AA660" s="80">
        <f>IF(AA620="-","-",AA620*INDEX('3c Mappings'!$C$8:$O$21,MATCH($C660,'3c Mappings'!$B$8:$B$21,0),MATCH($B660,'3c Mappings'!$C$7:$O$7,0)))</f>
        <v>47.160696032896048</v>
      </c>
      <c r="AB660" s="80">
        <f>IF(AB620="-","-",AB620*INDEX('3c Mappings'!$C$8:$O$21,MATCH($C660,'3c Mappings'!$B$8:$B$21,0),MATCH($B660,'3c Mappings'!$C$7:$O$7,0)))</f>
        <v>44.502618845451607</v>
      </c>
      <c r="AC660" s="80">
        <f>IF(AC620="-","-",AC620*INDEX('3c Mappings'!$C$8:$O$21,MATCH($C660,'3c Mappings'!$B$8:$B$21,0),MATCH($B660,'3c Mappings'!$C$7:$O$7,0)))</f>
        <v>44.502618845451607</v>
      </c>
      <c r="AD660" s="80">
        <f>IF(AD620="-","-",AD620*INDEX('3c Mappings'!$C$8:$O$21,MATCH($C660,'3c Mappings'!$B$8:$B$21,0),MATCH($B660,'3c Mappings'!$C$7:$O$7,0)))</f>
        <v>44.502618845451607</v>
      </c>
      <c r="AE660" s="80">
        <f>IF(AE620="-","-",AE620*INDEX('3c Mappings'!$C$8:$O$21,MATCH($C660,'3c Mappings'!$B$8:$B$21,0),MATCH($B660,'3c Mappings'!$C$7:$O$7,0)))</f>
        <v>44.502618845451607</v>
      </c>
      <c r="AF660" s="80">
        <f>IF(AF620="-","-",AF620*INDEX('3c Mappings'!$C$8:$O$21,MATCH($C660,'3c Mappings'!$B$8:$B$21,0),MATCH($B660,'3c Mappings'!$C$7:$O$7,0)))</f>
        <v>48.704623600811985</v>
      </c>
      <c r="AG660" s="80">
        <f>IF(AG620="-","-",AG620*INDEX('3c Mappings'!$C$8:$O$21,MATCH($C660,'3c Mappings'!$B$8:$B$21,0),MATCH($B660,'3c Mappings'!$C$7:$O$7,0)))</f>
        <v>48.704623600811985</v>
      </c>
      <c r="AH660" s="80" t="str">
        <f>IF(AH620="-","-",AH620*INDEX('3c Mappings'!$C$8:$O$21,MATCH($C660,'3c Mappings'!$B$8:$B$21,0),MATCH($B660,'3c Mappings'!$C$7:$O$7,0)))</f>
        <v>-</v>
      </c>
      <c r="AI660" s="80" t="str">
        <f>IF(AI620="-","-",AI620*INDEX('3c Mappings'!$C$8:$O$21,MATCH($C660,'3c Mappings'!$B$8:$B$21,0),MATCH($B660,'3c Mappings'!$C$7:$O$7,0)))</f>
        <v>-</v>
      </c>
      <c r="AJ660" s="80" t="str">
        <f>IF(AJ620="-","-",AJ620*INDEX('3c Mappings'!$C$8:$O$21,MATCH($C660,'3c Mappings'!$B$8:$B$21,0),MATCH($B660,'3c Mappings'!$C$7:$O$7,0)))</f>
        <v>-</v>
      </c>
      <c r="AK660" s="80" t="str">
        <f>IF(AK620="-","-",AK620*INDEX('3c Mappings'!$C$8:$O$21,MATCH($C660,'3c Mappings'!$B$8:$B$21,0),MATCH($B660,'3c Mappings'!$C$7:$O$7,0)))</f>
        <v>-</v>
      </c>
      <c r="AL660" s="80" t="str">
        <f>IF(AL620="-","-",AL620*INDEX('3c Mappings'!$C$8:$O$21,MATCH($C660,'3c Mappings'!$B$8:$B$21,0),MATCH($B660,'3c Mappings'!$C$7:$O$7,0)))</f>
        <v>-</v>
      </c>
      <c r="AM660" s="80" t="str">
        <f>IF(AM620="-","-",AM620*INDEX('3c Mappings'!$C$8:$O$21,MATCH($C660,'3c Mappings'!$B$8:$B$21,0),MATCH($B660,'3c Mappings'!$C$7:$O$7,0)))</f>
        <v>-</v>
      </c>
      <c r="AN660" s="80" t="str">
        <f>IF(AN620="-","-",AN620*INDEX('3c Mappings'!$C$8:$O$21,MATCH($C660,'3c Mappings'!$B$8:$B$21,0),MATCH($B660,'3c Mappings'!$C$7:$O$7,0)))</f>
        <v>-</v>
      </c>
      <c r="AO660" s="80" t="str">
        <f>IF(AO620="-","-",AO620*INDEX('3c Mappings'!$C$8:$O$21,MATCH($C660,'3c Mappings'!$B$8:$B$21,0),MATCH($B660,'3c Mappings'!$C$7:$O$7,0)))</f>
        <v>-</v>
      </c>
      <c r="AP660" s="80" t="str">
        <f>IF(AP620="-","-",AP620*INDEX('3c Mappings'!$C$8:$O$21,MATCH($C660,'3c Mappings'!$B$8:$B$21,0),MATCH($B660,'3c Mappings'!$C$7:$O$7,0)))</f>
        <v>-</v>
      </c>
      <c r="AQ660" s="80" t="str">
        <f>IF(AQ620="-","-",AQ620*INDEX('3c Mappings'!$C$8:$O$21,MATCH($C660,'3c Mappings'!$B$8:$B$21,0),MATCH($B660,'3c Mappings'!$C$7:$O$7,0)))</f>
        <v>-</v>
      </c>
      <c r="AR660" s="80" t="str">
        <f>IF(AR620="-","-",AR620*INDEX('3c Mappings'!$C$8:$O$21,MATCH($C660,'3c Mappings'!$B$8:$B$21,0),MATCH($B660,'3c Mappings'!$C$7:$O$7,0)))</f>
        <v>-</v>
      </c>
      <c r="AS660" s="80" t="str">
        <f>IF(AS620="-","-",AS620*INDEX('3c Mappings'!$C$8:$O$21,MATCH($C660,'3c Mappings'!$B$8:$B$21,0),MATCH($B660,'3c Mappings'!$C$7:$O$7,0)))</f>
        <v>-</v>
      </c>
      <c r="AT660" s="80" t="str">
        <f>IF(AT620="-","-",AT620*INDEX('3c Mappings'!$C$8:$O$21,MATCH($C660,'3c Mappings'!$B$8:$B$21,0),MATCH($B660,'3c Mappings'!$C$7:$O$7,0)))</f>
        <v>-</v>
      </c>
      <c r="AU660" s="80" t="str">
        <f>IF(AU620="-","-",AU620*INDEX('3c Mappings'!$C$8:$O$21,MATCH($C660,'3c Mappings'!$B$8:$B$21,0),MATCH($B660,'3c Mappings'!$C$7:$O$7,0)))</f>
        <v>-</v>
      </c>
      <c r="AV660" s="80" t="str">
        <f>IF(AV620="-","-",AV620*INDEX('3c Mappings'!$C$8:$O$21,MATCH($C660,'3c Mappings'!$B$8:$B$21,0),MATCH($B660,'3c Mappings'!$C$7:$O$7,0)))</f>
        <v>-</v>
      </c>
      <c r="AW660" s="80" t="str">
        <f>IF(AW620="-","-",AW620*INDEX('3c Mappings'!$C$8:$O$21,MATCH($C660,'3c Mappings'!$B$8:$B$21,0),MATCH($B660,'3c Mappings'!$C$7:$O$7,0)))</f>
        <v>-</v>
      </c>
      <c r="AX660" s="80" t="str">
        <f>IF(AX620="-","-",AX620*INDEX('3c Mappings'!$C$8:$O$21,MATCH($C660,'3c Mappings'!$B$8:$B$21,0),MATCH($B660,'3c Mappings'!$C$7:$O$7,0)))</f>
        <v>-</v>
      </c>
      <c r="AY660" s="80" t="str">
        <f>IF(AY620="-","-",AY620*INDEX('3c Mappings'!$C$8:$O$21,MATCH($C660,'3c Mappings'!$B$8:$B$21,0),MATCH($B660,'3c Mappings'!$C$7:$O$7,0)))</f>
        <v>-</v>
      </c>
      <c r="AZ660" s="80" t="str">
        <f>IF(AZ620="-","-",AZ620*INDEX('3c Mappings'!$C$8:$O$21,MATCH($C660,'3c Mappings'!$B$8:$B$21,0),MATCH($B660,'3c Mappings'!$C$7:$O$7,0)))</f>
        <v>-</v>
      </c>
      <c r="BA660" s="80" t="str">
        <f>IF(BA620="-","-",BA620*INDEX('3c Mappings'!$C$8:$O$21,MATCH($C660,'3c Mappings'!$B$8:$B$21,0),MATCH($B660,'3c Mappings'!$C$7:$O$7,0)))</f>
        <v>-</v>
      </c>
      <c r="BB660" s="80" t="str">
        <f>IF(BB620="-","-",BB620*INDEX('3c Mappings'!$C$8:$O$21,MATCH($C660,'3c Mappings'!$B$8:$B$21,0),MATCH($B660,'3c Mappings'!$C$7:$O$7,0)))</f>
        <v>-</v>
      </c>
    </row>
    <row r="661" spans="1:54" s="14" customFormat="1" ht="11.45">
      <c r="A661" s="10"/>
      <c r="B661" s="72" t="s">
        <v>210</v>
      </c>
      <c r="C661" s="150" t="s">
        <v>177</v>
      </c>
      <c r="D661" s="213"/>
      <c r="E661" s="29"/>
      <c r="F661" s="80"/>
      <c r="G661" s="80"/>
      <c r="H661" s="80"/>
      <c r="I661" s="80"/>
      <c r="J661" s="80"/>
      <c r="K661" s="80"/>
      <c r="L661" s="80"/>
      <c r="M661" s="80"/>
      <c r="N661" s="82"/>
      <c r="O661" s="80"/>
      <c r="P661" s="80"/>
      <c r="Q661" s="80"/>
      <c r="R661" s="80"/>
      <c r="S661" s="80"/>
      <c r="T661" s="80"/>
      <c r="U661" s="80"/>
      <c r="V661" s="80">
        <f>IF(V621="-","-",V621*INDEX('3c Mappings'!$C$8:$O$21,MATCH($C661,'3c Mappings'!$B$8:$B$21,0),MATCH($B661,'3c Mappings'!$C$7:$O$7,0)))</f>
        <v>0</v>
      </c>
      <c r="W661" s="80">
        <f>IF(W621="-","-",W621*INDEX('3c Mappings'!$C$8:$O$21,MATCH($C661,'3c Mappings'!$B$8:$B$21,0),MATCH($B661,'3c Mappings'!$C$7:$O$7,0)))</f>
        <v>0</v>
      </c>
      <c r="X661" s="80">
        <f>IF(X621="-","-",X621*INDEX('3c Mappings'!$C$8:$O$21,MATCH($C661,'3c Mappings'!$B$8:$B$21,0),MATCH($B661,'3c Mappings'!$C$7:$O$7,0)))</f>
        <v>0</v>
      </c>
      <c r="Y661" s="80">
        <f>IF(Y621="-","-",Y621*INDEX('3c Mappings'!$C$8:$O$21,MATCH($C661,'3c Mappings'!$B$8:$B$21,0),MATCH($B661,'3c Mappings'!$C$7:$O$7,0)))</f>
        <v>0</v>
      </c>
      <c r="Z661" s="80">
        <f>IF(Z621="-","-",Z621*INDEX('3c Mappings'!$C$8:$O$21,MATCH($C661,'3c Mappings'!$B$8:$B$21,0),MATCH($B661,'3c Mappings'!$C$7:$O$7,0)))</f>
        <v>0</v>
      </c>
      <c r="AA661" s="80">
        <f>IF(AA621="-","-",AA621*INDEX('3c Mappings'!$C$8:$O$21,MATCH($C661,'3c Mappings'!$B$8:$B$21,0),MATCH($B661,'3c Mappings'!$C$7:$O$7,0)))</f>
        <v>0</v>
      </c>
      <c r="AB661" s="80">
        <f>IF(AB621="-","-",AB621*INDEX('3c Mappings'!$C$8:$O$21,MATCH($C661,'3c Mappings'!$B$8:$B$21,0),MATCH($B661,'3c Mappings'!$C$7:$O$7,0)))</f>
        <v>0</v>
      </c>
      <c r="AC661" s="80">
        <f>IF(AC621="-","-",AC621*INDEX('3c Mappings'!$C$8:$O$21,MATCH($C661,'3c Mappings'!$B$8:$B$21,0),MATCH($B661,'3c Mappings'!$C$7:$O$7,0)))</f>
        <v>0</v>
      </c>
      <c r="AD661" s="80">
        <f>IF(AD621="-","-",AD621*INDEX('3c Mappings'!$C$8:$O$21,MATCH($C661,'3c Mappings'!$B$8:$B$21,0),MATCH($B661,'3c Mappings'!$C$7:$O$7,0)))</f>
        <v>0</v>
      </c>
      <c r="AE661" s="80">
        <f>IF(AE621="-","-",AE621*INDEX('3c Mappings'!$C$8:$O$21,MATCH($C661,'3c Mappings'!$B$8:$B$21,0),MATCH($B661,'3c Mappings'!$C$7:$O$7,0)))</f>
        <v>0</v>
      </c>
      <c r="AF661" s="80">
        <f>IF(AF621="-","-",AF621*INDEX('3c Mappings'!$C$8:$O$21,MATCH($C661,'3c Mappings'!$B$8:$B$21,0),MATCH($B661,'3c Mappings'!$C$7:$O$7,0)))</f>
        <v>0</v>
      </c>
      <c r="AG661" s="80">
        <f>IF(AG621="-","-",AG621*INDEX('3c Mappings'!$C$8:$O$21,MATCH($C661,'3c Mappings'!$B$8:$B$21,0),MATCH($B661,'3c Mappings'!$C$7:$O$7,0)))</f>
        <v>0</v>
      </c>
      <c r="AH661" s="80" t="str">
        <f>IF(AH621="-","-",AH621*INDEX('3c Mappings'!$C$8:$O$21,MATCH($C661,'3c Mappings'!$B$8:$B$21,0),MATCH($B661,'3c Mappings'!$C$7:$O$7,0)))</f>
        <v>-</v>
      </c>
      <c r="AI661" s="80" t="str">
        <f>IF(AI621="-","-",AI621*INDEX('3c Mappings'!$C$8:$O$21,MATCH($C661,'3c Mappings'!$B$8:$B$21,0),MATCH($B661,'3c Mappings'!$C$7:$O$7,0)))</f>
        <v>-</v>
      </c>
      <c r="AJ661" s="80" t="str">
        <f>IF(AJ621="-","-",AJ621*INDEX('3c Mappings'!$C$8:$O$21,MATCH($C661,'3c Mappings'!$B$8:$B$21,0),MATCH($B661,'3c Mappings'!$C$7:$O$7,0)))</f>
        <v>-</v>
      </c>
      <c r="AK661" s="80" t="str">
        <f>IF(AK621="-","-",AK621*INDEX('3c Mappings'!$C$8:$O$21,MATCH($C661,'3c Mappings'!$B$8:$B$21,0),MATCH($B661,'3c Mappings'!$C$7:$O$7,0)))</f>
        <v>-</v>
      </c>
      <c r="AL661" s="80" t="str">
        <f>IF(AL621="-","-",AL621*INDEX('3c Mappings'!$C$8:$O$21,MATCH($C661,'3c Mappings'!$B$8:$B$21,0),MATCH($B661,'3c Mappings'!$C$7:$O$7,0)))</f>
        <v>-</v>
      </c>
      <c r="AM661" s="80" t="str">
        <f>IF(AM621="-","-",AM621*INDEX('3c Mappings'!$C$8:$O$21,MATCH($C661,'3c Mappings'!$B$8:$B$21,0),MATCH($B661,'3c Mappings'!$C$7:$O$7,0)))</f>
        <v>-</v>
      </c>
      <c r="AN661" s="80" t="str">
        <f>IF(AN621="-","-",AN621*INDEX('3c Mappings'!$C$8:$O$21,MATCH($C661,'3c Mappings'!$B$8:$B$21,0),MATCH($B661,'3c Mappings'!$C$7:$O$7,0)))</f>
        <v>-</v>
      </c>
      <c r="AO661" s="80" t="str">
        <f>IF(AO621="-","-",AO621*INDEX('3c Mappings'!$C$8:$O$21,MATCH($C661,'3c Mappings'!$B$8:$B$21,0),MATCH($B661,'3c Mappings'!$C$7:$O$7,0)))</f>
        <v>-</v>
      </c>
      <c r="AP661" s="80" t="str">
        <f>IF(AP621="-","-",AP621*INDEX('3c Mappings'!$C$8:$O$21,MATCH($C661,'3c Mappings'!$B$8:$B$21,0),MATCH($B661,'3c Mappings'!$C$7:$O$7,0)))</f>
        <v>-</v>
      </c>
      <c r="AQ661" s="80" t="str">
        <f>IF(AQ621="-","-",AQ621*INDEX('3c Mappings'!$C$8:$O$21,MATCH($C661,'3c Mappings'!$B$8:$B$21,0),MATCH($B661,'3c Mappings'!$C$7:$O$7,0)))</f>
        <v>-</v>
      </c>
      <c r="AR661" s="80" t="str">
        <f>IF(AR621="-","-",AR621*INDEX('3c Mappings'!$C$8:$O$21,MATCH($C661,'3c Mappings'!$B$8:$B$21,0),MATCH($B661,'3c Mappings'!$C$7:$O$7,0)))</f>
        <v>-</v>
      </c>
      <c r="AS661" s="80" t="str">
        <f>IF(AS621="-","-",AS621*INDEX('3c Mappings'!$C$8:$O$21,MATCH($C661,'3c Mappings'!$B$8:$B$21,0),MATCH($B661,'3c Mappings'!$C$7:$O$7,0)))</f>
        <v>-</v>
      </c>
      <c r="AT661" s="80" t="str">
        <f>IF(AT621="-","-",AT621*INDEX('3c Mappings'!$C$8:$O$21,MATCH($C661,'3c Mappings'!$B$8:$B$21,0),MATCH($B661,'3c Mappings'!$C$7:$O$7,0)))</f>
        <v>-</v>
      </c>
      <c r="AU661" s="80" t="str">
        <f>IF(AU621="-","-",AU621*INDEX('3c Mappings'!$C$8:$O$21,MATCH($C661,'3c Mappings'!$B$8:$B$21,0),MATCH($B661,'3c Mappings'!$C$7:$O$7,0)))</f>
        <v>-</v>
      </c>
      <c r="AV661" s="80" t="str">
        <f>IF(AV621="-","-",AV621*INDEX('3c Mappings'!$C$8:$O$21,MATCH($C661,'3c Mappings'!$B$8:$B$21,0),MATCH($B661,'3c Mappings'!$C$7:$O$7,0)))</f>
        <v>-</v>
      </c>
      <c r="AW661" s="80" t="str">
        <f>IF(AW621="-","-",AW621*INDEX('3c Mappings'!$C$8:$O$21,MATCH($C661,'3c Mappings'!$B$8:$B$21,0),MATCH($B661,'3c Mappings'!$C$7:$O$7,0)))</f>
        <v>-</v>
      </c>
      <c r="AX661" s="80" t="str">
        <f>IF(AX621="-","-",AX621*INDEX('3c Mappings'!$C$8:$O$21,MATCH($C661,'3c Mappings'!$B$8:$B$21,0),MATCH($B661,'3c Mappings'!$C$7:$O$7,0)))</f>
        <v>-</v>
      </c>
      <c r="AY661" s="80" t="str">
        <f>IF(AY621="-","-",AY621*INDEX('3c Mappings'!$C$8:$O$21,MATCH($C661,'3c Mappings'!$B$8:$B$21,0),MATCH($B661,'3c Mappings'!$C$7:$O$7,0)))</f>
        <v>-</v>
      </c>
      <c r="AZ661" s="80" t="str">
        <f>IF(AZ621="-","-",AZ621*INDEX('3c Mappings'!$C$8:$O$21,MATCH($C661,'3c Mappings'!$B$8:$B$21,0),MATCH($B661,'3c Mappings'!$C$7:$O$7,0)))</f>
        <v>-</v>
      </c>
      <c r="BA661" s="80" t="str">
        <f>IF(BA621="-","-",BA621*INDEX('3c Mappings'!$C$8:$O$21,MATCH($C661,'3c Mappings'!$B$8:$B$21,0),MATCH($B661,'3c Mappings'!$C$7:$O$7,0)))</f>
        <v>-</v>
      </c>
      <c r="BB661" s="80" t="str">
        <f>IF(BB621="-","-",BB621*INDEX('3c Mappings'!$C$8:$O$21,MATCH($C661,'3c Mappings'!$B$8:$B$21,0),MATCH($B661,'3c Mappings'!$C$7:$O$7,0)))</f>
        <v>-</v>
      </c>
    </row>
    <row r="662" spans="1:54" s="14" customFormat="1" ht="11.45">
      <c r="A662" s="10"/>
      <c r="B662" s="72" t="s">
        <v>211</v>
      </c>
      <c r="C662" s="150" t="s">
        <v>177</v>
      </c>
      <c r="D662" s="213"/>
      <c r="E662" s="29"/>
      <c r="F662" s="80"/>
      <c r="G662" s="80"/>
      <c r="H662" s="80"/>
      <c r="I662" s="80"/>
      <c r="J662" s="80"/>
      <c r="K662" s="80"/>
      <c r="L662" s="80"/>
      <c r="M662" s="80"/>
      <c r="N662" s="82"/>
      <c r="O662" s="80"/>
      <c r="P662" s="80"/>
      <c r="Q662" s="80"/>
      <c r="R662" s="80"/>
      <c r="S662" s="80"/>
      <c r="T662" s="80"/>
      <c r="U662" s="80"/>
      <c r="V662" s="80">
        <f>IF(V622="-","-",V622*INDEX('3c Mappings'!$C$8:$O$21,MATCH($C662,'3c Mappings'!$B$8:$B$21,0),MATCH($B662,'3c Mappings'!$C$7:$O$7,0)))</f>
        <v>0</v>
      </c>
      <c r="W662" s="80">
        <f>IF(W622="-","-",W622*INDEX('3c Mappings'!$C$8:$O$21,MATCH($C662,'3c Mappings'!$B$8:$B$21,0),MATCH($B662,'3c Mappings'!$C$7:$O$7,0)))</f>
        <v>0</v>
      </c>
      <c r="X662" s="80">
        <f>IF(X622="-","-",X622*INDEX('3c Mappings'!$C$8:$O$21,MATCH($C662,'3c Mappings'!$B$8:$B$21,0),MATCH($B662,'3c Mappings'!$C$7:$O$7,0)))</f>
        <v>0</v>
      </c>
      <c r="Y662" s="80">
        <f>IF(Y622="-","-",Y622*INDEX('3c Mappings'!$C$8:$O$21,MATCH($C662,'3c Mappings'!$B$8:$B$21,0),MATCH($B662,'3c Mappings'!$C$7:$O$7,0)))</f>
        <v>0</v>
      </c>
      <c r="Z662" s="80">
        <f>IF(Z622="-","-",Z622*INDEX('3c Mappings'!$C$8:$O$21,MATCH($C662,'3c Mappings'!$B$8:$B$21,0),MATCH($B662,'3c Mappings'!$C$7:$O$7,0)))</f>
        <v>0</v>
      </c>
      <c r="AA662" s="80">
        <f>IF(AA622="-","-",AA622*INDEX('3c Mappings'!$C$8:$O$21,MATCH($C662,'3c Mappings'!$B$8:$B$21,0),MATCH($B662,'3c Mappings'!$C$7:$O$7,0)))</f>
        <v>0</v>
      </c>
      <c r="AB662" s="80">
        <f>IF(AB622="-","-",AB622*INDEX('3c Mappings'!$C$8:$O$21,MATCH($C662,'3c Mappings'!$B$8:$B$21,0),MATCH($B662,'3c Mappings'!$C$7:$O$7,0)))</f>
        <v>0</v>
      </c>
      <c r="AC662" s="80">
        <f>IF(AC622="-","-",AC622*INDEX('3c Mappings'!$C$8:$O$21,MATCH($C662,'3c Mappings'!$B$8:$B$21,0),MATCH($B662,'3c Mappings'!$C$7:$O$7,0)))</f>
        <v>0</v>
      </c>
      <c r="AD662" s="80">
        <f>IF(AD622="-","-",AD622*INDEX('3c Mappings'!$C$8:$O$21,MATCH($C662,'3c Mappings'!$B$8:$B$21,0),MATCH($B662,'3c Mappings'!$C$7:$O$7,0)))</f>
        <v>0</v>
      </c>
      <c r="AE662" s="80">
        <f>IF(AE622="-","-",AE622*INDEX('3c Mappings'!$C$8:$O$21,MATCH($C662,'3c Mappings'!$B$8:$B$21,0),MATCH($B662,'3c Mappings'!$C$7:$O$7,0)))</f>
        <v>0</v>
      </c>
      <c r="AF662" s="80">
        <f>IF(AF622="-","-",AF622*INDEX('3c Mappings'!$C$8:$O$21,MATCH($C662,'3c Mappings'!$B$8:$B$21,0),MATCH($B662,'3c Mappings'!$C$7:$O$7,0)))</f>
        <v>0</v>
      </c>
      <c r="AG662" s="80">
        <f>IF(AG622="-","-",AG622*INDEX('3c Mappings'!$C$8:$O$21,MATCH($C662,'3c Mappings'!$B$8:$B$21,0),MATCH($B662,'3c Mappings'!$C$7:$O$7,0)))</f>
        <v>0</v>
      </c>
      <c r="AH662" s="80" t="str">
        <f>IF(AH622="-","-",AH622*INDEX('3c Mappings'!$C$8:$O$21,MATCH($C662,'3c Mappings'!$B$8:$B$21,0),MATCH($B662,'3c Mappings'!$C$7:$O$7,0)))</f>
        <v>-</v>
      </c>
      <c r="AI662" s="80" t="str">
        <f>IF(AI622="-","-",AI622*INDEX('3c Mappings'!$C$8:$O$21,MATCH($C662,'3c Mappings'!$B$8:$B$21,0),MATCH($B662,'3c Mappings'!$C$7:$O$7,0)))</f>
        <v>-</v>
      </c>
      <c r="AJ662" s="80" t="str">
        <f>IF(AJ622="-","-",AJ622*INDEX('3c Mappings'!$C$8:$O$21,MATCH($C662,'3c Mappings'!$B$8:$B$21,0),MATCH($B662,'3c Mappings'!$C$7:$O$7,0)))</f>
        <v>-</v>
      </c>
      <c r="AK662" s="80" t="str">
        <f>IF(AK622="-","-",AK622*INDEX('3c Mappings'!$C$8:$O$21,MATCH($C662,'3c Mappings'!$B$8:$B$21,0),MATCH($B662,'3c Mappings'!$C$7:$O$7,0)))</f>
        <v>-</v>
      </c>
      <c r="AL662" s="80" t="str">
        <f>IF(AL622="-","-",AL622*INDEX('3c Mappings'!$C$8:$O$21,MATCH($C662,'3c Mappings'!$B$8:$B$21,0),MATCH($B662,'3c Mappings'!$C$7:$O$7,0)))</f>
        <v>-</v>
      </c>
      <c r="AM662" s="80" t="str">
        <f>IF(AM622="-","-",AM622*INDEX('3c Mappings'!$C$8:$O$21,MATCH($C662,'3c Mappings'!$B$8:$B$21,0),MATCH($B662,'3c Mappings'!$C$7:$O$7,0)))</f>
        <v>-</v>
      </c>
      <c r="AN662" s="80" t="str">
        <f>IF(AN622="-","-",AN622*INDEX('3c Mappings'!$C$8:$O$21,MATCH($C662,'3c Mappings'!$B$8:$B$21,0),MATCH($B662,'3c Mappings'!$C$7:$O$7,0)))</f>
        <v>-</v>
      </c>
      <c r="AO662" s="80" t="str">
        <f>IF(AO622="-","-",AO622*INDEX('3c Mappings'!$C$8:$O$21,MATCH($C662,'3c Mappings'!$B$8:$B$21,0),MATCH($B662,'3c Mappings'!$C$7:$O$7,0)))</f>
        <v>-</v>
      </c>
      <c r="AP662" s="80" t="str">
        <f>IF(AP622="-","-",AP622*INDEX('3c Mappings'!$C$8:$O$21,MATCH($C662,'3c Mappings'!$B$8:$B$21,0),MATCH($B662,'3c Mappings'!$C$7:$O$7,0)))</f>
        <v>-</v>
      </c>
      <c r="AQ662" s="80" t="str">
        <f>IF(AQ622="-","-",AQ622*INDEX('3c Mappings'!$C$8:$O$21,MATCH($C662,'3c Mappings'!$B$8:$B$21,0),MATCH($B662,'3c Mappings'!$C$7:$O$7,0)))</f>
        <v>-</v>
      </c>
      <c r="AR662" s="80" t="str">
        <f>IF(AR622="-","-",AR622*INDEX('3c Mappings'!$C$8:$O$21,MATCH($C662,'3c Mappings'!$B$8:$B$21,0),MATCH($B662,'3c Mappings'!$C$7:$O$7,0)))</f>
        <v>-</v>
      </c>
      <c r="AS662" s="80" t="str">
        <f>IF(AS622="-","-",AS622*INDEX('3c Mappings'!$C$8:$O$21,MATCH($C662,'3c Mappings'!$B$8:$B$21,0),MATCH($B662,'3c Mappings'!$C$7:$O$7,0)))</f>
        <v>-</v>
      </c>
      <c r="AT662" s="80" t="str">
        <f>IF(AT622="-","-",AT622*INDEX('3c Mappings'!$C$8:$O$21,MATCH($C662,'3c Mappings'!$B$8:$B$21,0),MATCH($B662,'3c Mappings'!$C$7:$O$7,0)))</f>
        <v>-</v>
      </c>
      <c r="AU662" s="80" t="str">
        <f>IF(AU622="-","-",AU622*INDEX('3c Mappings'!$C$8:$O$21,MATCH($C662,'3c Mappings'!$B$8:$B$21,0),MATCH($B662,'3c Mappings'!$C$7:$O$7,0)))</f>
        <v>-</v>
      </c>
      <c r="AV662" s="80" t="str">
        <f>IF(AV622="-","-",AV622*INDEX('3c Mappings'!$C$8:$O$21,MATCH($C662,'3c Mappings'!$B$8:$B$21,0),MATCH($B662,'3c Mappings'!$C$7:$O$7,0)))</f>
        <v>-</v>
      </c>
      <c r="AW662" s="80" t="str">
        <f>IF(AW622="-","-",AW622*INDEX('3c Mappings'!$C$8:$O$21,MATCH($C662,'3c Mappings'!$B$8:$B$21,0),MATCH($B662,'3c Mappings'!$C$7:$O$7,0)))</f>
        <v>-</v>
      </c>
      <c r="AX662" s="80" t="str">
        <f>IF(AX622="-","-",AX622*INDEX('3c Mappings'!$C$8:$O$21,MATCH($C662,'3c Mappings'!$B$8:$B$21,0),MATCH($B662,'3c Mappings'!$C$7:$O$7,0)))</f>
        <v>-</v>
      </c>
      <c r="AY662" s="80" t="str">
        <f>IF(AY622="-","-",AY622*INDEX('3c Mappings'!$C$8:$O$21,MATCH($C662,'3c Mappings'!$B$8:$B$21,0),MATCH($B662,'3c Mappings'!$C$7:$O$7,0)))</f>
        <v>-</v>
      </c>
      <c r="AZ662" s="80" t="str">
        <f>IF(AZ622="-","-",AZ622*INDEX('3c Mappings'!$C$8:$O$21,MATCH($C662,'3c Mappings'!$B$8:$B$21,0),MATCH($B662,'3c Mappings'!$C$7:$O$7,0)))</f>
        <v>-</v>
      </c>
      <c r="BA662" s="80" t="str">
        <f>IF(BA622="-","-",BA622*INDEX('3c Mappings'!$C$8:$O$21,MATCH($C662,'3c Mappings'!$B$8:$B$21,0),MATCH($B662,'3c Mappings'!$C$7:$O$7,0)))</f>
        <v>-</v>
      </c>
      <c r="BB662" s="80" t="str">
        <f>IF(BB622="-","-",BB622*INDEX('3c Mappings'!$C$8:$O$21,MATCH($C662,'3c Mappings'!$B$8:$B$21,0),MATCH($B662,'3c Mappings'!$C$7:$O$7,0)))</f>
        <v>-</v>
      </c>
    </row>
    <row r="663" spans="1:54" s="14" customFormat="1" ht="11.45">
      <c r="A663" s="10"/>
      <c r="B663" s="72" t="s">
        <v>212</v>
      </c>
      <c r="C663" s="150" t="s">
        <v>177</v>
      </c>
      <c r="D663" s="213"/>
      <c r="E663" s="29"/>
      <c r="F663" s="80"/>
      <c r="G663" s="80"/>
      <c r="H663" s="80"/>
      <c r="I663" s="80"/>
      <c r="J663" s="80"/>
      <c r="K663" s="80"/>
      <c r="L663" s="80"/>
      <c r="M663" s="80"/>
      <c r="N663" s="82"/>
      <c r="O663" s="80"/>
      <c r="P663" s="80"/>
      <c r="Q663" s="80"/>
      <c r="R663" s="80"/>
      <c r="S663" s="80"/>
      <c r="T663" s="80"/>
      <c r="U663" s="80"/>
      <c r="V663" s="80">
        <f>IF(V623="-","-",V623*INDEX('3c Mappings'!$C$8:$O$21,MATCH($C663,'3c Mappings'!$B$8:$B$21,0),MATCH($B663,'3c Mappings'!$C$7:$O$7,0)))</f>
        <v>0</v>
      </c>
      <c r="W663" s="80">
        <f>IF(W623="-","-",W623*INDEX('3c Mappings'!$C$8:$O$21,MATCH($C663,'3c Mappings'!$B$8:$B$21,0),MATCH($B663,'3c Mappings'!$C$7:$O$7,0)))</f>
        <v>0</v>
      </c>
      <c r="X663" s="80">
        <f>IF(X623="-","-",X623*INDEX('3c Mappings'!$C$8:$O$21,MATCH($C663,'3c Mappings'!$B$8:$B$21,0),MATCH($B663,'3c Mappings'!$C$7:$O$7,0)))</f>
        <v>0</v>
      </c>
      <c r="Y663" s="80">
        <f>IF(Y623="-","-",Y623*INDEX('3c Mappings'!$C$8:$O$21,MATCH($C663,'3c Mappings'!$B$8:$B$21,0),MATCH($B663,'3c Mappings'!$C$7:$O$7,0)))</f>
        <v>0</v>
      </c>
      <c r="Z663" s="80">
        <f>IF(Z623="-","-",Z623*INDEX('3c Mappings'!$C$8:$O$21,MATCH($C663,'3c Mappings'!$B$8:$B$21,0),MATCH($B663,'3c Mappings'!$C$7:$O$7,0)))</f>
        <v>0</v>
      </c>
      <c r="AA663" s="80">
        <f>IF(AA623="-","-",AA623*INDEX('3c Mappings'!$C$8:$O$21,MATCH($C663,'3c Mappings'!$B$8:$B$21,0),MATCH($B663,'3c Mappings'!$C$7:$O$7,0)))</f>
        <v>0</v>
      </c>
      <c r="AB663" s="80">
        <f>IF(AB623="-","-",AB623*INDEX('3c Mappings'!$C$8:$O$21,MATCH($C663,'3c Mappings'!$B$8:$B$21,0),MATCH($B663,'3c Mappings'!$C$7:$O$7,0)))</f>
        <v>0</v>
      </c>
      <c r="AC663" s="80">
        <f>IF(AC623="-","-",AC623*INDEX('3c Mappings'!$C$8:$O$21,MATCH($C663,'3c Mappings'!$B$8:$B$21,0),MATCH($B663,'3c Mappings'!$C$7:$O$7,0)))</f>
        <v>0</v>
      </c>
      <c r="AD663" s="80">
        <f>IF(AD623="-","-",AD623*INDEX('3c Mappings'!$C$8:$O$21,MATCH($C663,'3c Mappings'!$B$8:$B$21,0),MATCH($B663,'3c Mappings'!$C$7:$O$7,0)))</f>
        <v>0</v>
      </c>
      <c r="AE663" s="80">
        <f>IF(AE623="-","-",AE623*INDEX('3c Mappings'!$C$8:$O$21,MATCH($C663,'3c Mappings'!$B$8:$B$21,0),MATCH($B663,'3c Mappings'!$C$7:$O$7,0)))</f>
        <v>0</v>
      </c>
      <c r="AF663" s="80">
        <f>IF(AF623="-","-",AF623*INDEX('3c Mappings'!$C$8:$O$21,MATCH($C663,'3c Mappings'!$B$8:$B$21,0),MATCH($B663,'3c Mappings'!$C$7:$O$7,0)))</f>
        <v>0</v>
      </c>
      <c r="AG663" s="80">
        <f>IF(AG623="-","-",AG623*INDEX('3c Mappings'!$C$8:$O$21,MATCH($C663,'3c Mappings'!$B$8:$B$21,0),MATCH($B663,'3c Mappings'!$C$7:$O$7,0)))</f>
        <v>0</v>
      </c>
      <c r="AH663" s="80" t="str">
        <f>IF(AH623="-","-",AH623*INDEX('3c Mappings'!$C$8:$O$21,MATCH($C663,'3c Mappings'!$B$8:$B$21,0),MATCH($B663,'3c Mappings'!$C$7:$O$7,0)))</f>
        <v>-</v>
      </c>
      <c r="AI663" s="80" t="str">
        <f>IF(AI623="-","-",AI623*INDEX('3c Mappings'!$C$8:$O$21,MATCH($C663,'3c Mappings'!$B$8:$B$21,0),MATCH($B663,'3c Mappings'!$C$7:$O$7,0)))</f>
        <v>-</v>
      </c>
      <c r="AJ663" s="80" t="str">
        <f>IF(AJ623="-","-",AJ623*INDEX('3c Mappings'!$C$8:$O$21,MATCH($C663,'3c Mappings'!$B$8:$B$21,0),MATCH($B663,'3c Mappings'!$C$7:$O$7,0)))</f>
        <v>-</v>
      </c>
      <c r="AK663" s="80" t="str">
        <f>IF(AK623="-","-",AK623*INDEX('3c Mappings'!$C$8:$O$21,MATCH($C663,'3c Mappings'!$B$8:$B$21,0),MATCH($B663,'3c Mappings'!$C$7:$O$7,0)))</f>
        <v>-</v>
      </c>
      <c r="AL663" s="80" t="str">
        <f>IF(AL623="-","-",AL623*INDEX('3c Mappings'!$C$8:$O$21,MATCH($C663,'3c Mappings'!$B$8:$B$21,0),MATCH($B663,'3c Mappings'!$C$7:$O$7,0)))</f>
        <v>-</v>
      </c>
      <c r="AM663" s="80" t="str">
        <f>IF(AM623="-","-",AM623*INDEX('3c Mappings'!$C$8:$O$21,MATCH($C663,'3c Mappings'!$B$8:$B$21,0),MATCH($B663,'3c Mappings'!$C$7:$O$7,0)))</f>
        <v>-</v>
      </c>
      <c r="AN663" s="80" t="str">
        <f>IF(AN623="-","-",AN623*INDEX('3c Mappings'!$C$8:$O$21,MATCH($C663,'3c Mappings'!$B$8:$B$21,0),MATCH($B663,'3c Mappings'!$C$7:$O$7,0)))</f>
        <v>-</v>
      </c>
      <c r="AO663" s="80" t="str">
        <f>IF(AO623="-","-",AO623*INDEX('3c Mappings'!$C$8:$O$21,MATCH($C663,'3c Mappings'!$B$8:$B$21,0),MATCH($B663,'3c Mappings'!$C$7:$O$7,0)))</f>
        <v>-</v>
      </c>
      <c r="AP663" s="80" t="str">
        <f>IF(AP623="-","-",AP623*INDEX('3c Mappings'!$C$8:$O$21,MATCH($C663,'3c Mappings'!$B$8:$B$21,0),MATCH($B663,'3c Mappings'!$C$7:$O$7,0)))</f>
        <v>-</v>
      </c>
      <c r="AQ663" s="80" t="str">
        <f>IF(AQ623="-","-",AQ623*INDEX('3c Mappings'!$C$8:$O$21,MATCH($C663,'3c Mappings'!$B$8:$B$21,0),MATCH($B663,'3c Mappings'!$C$7:$O$7,0)))</f>
        <v>-</v>
      </c>
      <c r="AR663" s="80" t="str">
        <f>IF(AR623="-","-",AR623*INDEX('3c Mappings'!$C$8:$O$21,MATCH($C663,'3c Mappings'!$B$8:$B$21,0),MATCH($B663,'3c Mappings'!$C$7:$O$7,0)))</f>
        <v>-</v>
      </c>
      <c r="AS663" s="80" t="str">
        <f>IF(AS623="-","-",AS623*INDEX('3c Mappings'!$C$8:$O$21,MATCH($C663,'3c Mappings'!$B$8:$B$21,0),MATCH($B663,'3c Mappings'!$C$7:$O$7,0)))</f>
        <v>-</v>
      </c>
      <c r="AT663" s="80" t="str">
        <f>IF(AT623="-","-",AT623*INDEX('3c Mappings'!$C$8:$O$21,MATCH($C663,'3c Mappings'!$B$8:$B$21,0),MATCH($B663,'3c Mappings'!$C$7:$O$7,0)))</f>
        <v>-</v>
      </c>
      <c r="AU663" s="80" t="str">
        <f>IF(AU623="-","-",AU623*INDEX('3c Mappings'!$C$8:$O$21,MATCH($C663,'3c Mappings'!$B$8:$B$21,0),MATCH($B663,'3c Mappings'!$C$7:$O$7,0)))</f>
        <v>-</v>
      </c>
      <c r="AV663" s="80" t="str">
        <f>IF(AV623="-","-",AV623*INDEX('3c Mappings'!$C$8:$O$21,MATCH($C663,'3c Mappings'!$B$8:$B$21,0),MATCH($B663,'3c Mappings'!$C$7:$O$7,0)))</f>
        <v>-</v>
      </c>
      <c r="AW663" s="80" t="str">
        <f>IF(AW623="-","-",AW623*INDEX('3c Mappings'!$C$8:$O$21,MATCH($C663,'3c Mappings'!$B$8:$B$21,0),MATCH($B663,'3c Mappings'!$C$7:$O$7,0)))</f>
        <v>-</v>
      </c>
      <c r="AX663" s="80" t="str">
        <f>IF(AX623="-","-",AX623*INDEX('3c Mappings'!$C$8:$O$21,MATCH($C663,'3c Mappings'!$B$8:$B$21,0),MATCH($B663,'3c Mappings'!$C$7:$O$7,0)))</f>
        <v>-</v>
      </c>
      <c r="AY663" s="80" t="str">
        <f>IF(AY623="-","-",AY623*INDEX('3c Mappings'!$C$8:$O$21,MATCH($C663,'3c Mappings'!$B$8:$B$21,0),MATCH($B663,'3c Mappings'!$C$7:$O$7,0)))</f>
        <v>-</v>
      </c>
      <c r="AZ663" s="80" t="str">
        <f>IF(AZ623="-","-",AZ623*INDEX('3c Mappings'!$C$8:$O$21,MATCH($C663,'3c Mappings'!$B$8:$B$21,0),MATCH($B663,'3c Mappings'!$C$7:$O$7,0)))</f>
        <v>-</v>
      </c>
      <c r="BA663" s="80" t="str">
        <f>IF(BA623="-","-",BA623*INDEX('3c Mappings'!$C$8:$O$21,MATCH($C663,'3c Mappings'!$B$8:$B$21,0),MATCH($B663,'3c Mappings'!$C$7:$O$7,0)))</f>
        <v>-</v>
      </c>
      <c r="BB663" s="80" t="str">
        <f>IF(BB623="-","-",BB623*INDEX('3c Mappings'!$C$8:$O$21,MATCH($C663,'3c Mappings'!$B$8:$B$21,0),MATCH($B663,'3c Mappings'!$C$7:$O$7,0)))</f>
        <v>-</v>
      </c>
    </row>
    <row r="664" spans="1:54" s="14" customFormat="1" ht="11.45">
      <c r="A664" s="10"/>
      <c r="B664" s="72" t="s">
        <v>213</v>
      </c>
      <c r="C664" s="150" t="s">
        <v>177</v>
      </c>
      <c r="D664" s="213"/>
      <c r="E664" s="29"/>
      <c r="F664" s="80"/>
      <c r="G664" s="80"/>
      <c r="H664" s="80"/>
      <c r="I664" s="80"/>
      <c r="J664" s="80"/>
      <c r="K664" s="80"/>
      <c r="L664" s="80"/>
      <c r="M664" s="80"/>
      <c r="N664" s="82"/>
      <c r="O664" s="80"/>
      <c r="P664" s="80"/>
      <c r="Q664" s="80"/>
      <c r="R664" s="80"/>
      <c r="S664" s="80"/>
      <c r="T664" s="80"/>
      <c r="U664" s="80"/>
      <c r="V664" s="80">
        <f>IF(V624="-","-",V624*INDEX('3c Mappings'!$C$8:$O$21,MATCH($C664,'3c Mappings'!$B$8:$B$21,0),MATCH($B664,'3c Mappings'!$C$7:$O$7,0)))</f>
        <v>0</v>
      </c>
      <c r="W664" s="80">
        <f>IF(W624="-","-",W624*INDEX('3c Mappings'!$C$8:$O$21,MATCH($C664,'3c Mappings'!$B$8:$B$21,0),MATCH($B664,'3c Mappings'!$C$7:$O$7,0)))</f>
        <v>0</v>
      </c>
      <c r="X664" s="80">
        <f>IF(X624="-","-",X624*INDEX('3c Mappings'!$C$8:$O$21,MATCH($C664,'3c Mappings'!$B$8:$B$21,0),MATCH($B664,'3c Mappings'!$C$7:$O$7,0)))</f>
        <v>0</v>
      </c>
      <c r="Y664" s="80">
        <f>IF(Y624="-","-",Y624*INDEX('3c Mappings'!$C$8:$O$21,MATCH($C664,'3c Mappings'!$B$8:$B$21,0),MATCH($B664,'3c Mappings'!$C$7:$O$7,0)))</f>
        <v>0</v>
      </c>
      <c r="Z664" s="80">
        <f>IF(Z624="-","-",Z624*INDEX('3c Mappings'!$C$8:$O$21,MATCH($C664,'3c Mappings'!$B$8:$B$21,0),MATCH($B664,'3c Mappings'!$C$7:$O$7,0)))</f>
        <v>0</v>
      </c>
      <c r="AA664" s="80">
        <f>IF(AA624="-","-",AA624*INDEX('3c Mappings'!$C$8:$O$21,MATCH($C664,'3c Mappings'!$B$8:$B$21,0),MATCH($B664,'3c Mappings'!$C$7:$O$7,0)))</f>
        <v>0</v>
      </c>
      <c r="AB664" s="80">
        <f>IF(AB624="-","-",AB624*INDEX('3c Mappings'!$C$8:$O$21,MATCH($C664,'3c Mappings'!$B$8:$B$21,0),MATCH($B664,'3c Mappings'!$C$7:$O$7,0)))</f>
        <v>0</v>
      </c>
      <c r="AC664" s="80">
        <f>IF(AC624="-","-",AC624*INDEX('3c Mappings'!$C$8:$O$21,MATCH($C664,'3c Mappings'!$B$8:$B$21,0),MATCH($B664,'3c Mappings'!$C$7:$O$7,0)))</f>
        <v>0</v>
      </c>
      <c r="AD664" s="80">
        <f>IF(AD624="-","-",AD624*INDEX('3c Mappings'!$C$8:$O$21,MATCH($C664,'3c Mappings'!$B$8:$B$21,0),MATCH($B664,'3c Mappings'!$C$7:$O$7,0)))</f>
        <v>0</v>
      </c>
      <c r="AE664" s="80">
        <f>IF(AE624="-","-",AE624*INDEX('3c Mappings'!$C$8:$O$21,MATCH($C664,'3c Mappings'!$B$8:$B$21,0),MATCH($B664,'3c Mappings'!$C$7:$O$7,0)))</f>
        <v>0</v>
      </c>
      <c r="AF664" s="80">
        <f>IF(AF624="-","-",AF624*INDEX('3c Mappings'!$C$8:$O$21,MATCH($C664,'3c Mappings'!$B$8:$B$21,0),MATCH($B664,'3c Mappings'!$C$7:$O$7,0)))</f>
        <v>0</v>
      </c>
      <c r="AG664" s="80">
        <f>IF(AG624="-","-",AG624*INDEX('3c Mappings'!$C$8:$O$21,MATCH($C664,'3c Mappings'!$B$8:$B$21,0),MATCH($B664,'3c Mappings'!$C$7:$O$7,0)))</f>
        <v>0</v>
      </c>
      <c r="AH664" s="80" t="str">
        <f>IF(AH624="-","-",AH624*INDEX('3c Mappings'!$C$8:$O$21,MATCH($C664,'3c Mappings'!$B$8:$B$21,0),MATCH($B664,'3c Mappings'!$C$7:$O$7,0)))</f>
        <v>-</v>
      </c>
      <c r="AI664" s="80" t="str">
        <f>IF(AI624="-","-",AI624*INDEX('3c Mappings'!$C$8:$O$21,MATCH($C664,'3c Mappings'!$B$8:$B$21,0),MATCH($B664,'3c Mappings'!$C$7:$O$7,0)))</f>
        <v>-</v>
      </c>
      <c r="AJ664" s="80" t="str">
        <f>IF(AJ624="-","-",AJ624*INDEX('3c Mappings'!$C$8:$O$21,MATCH($C664,'3c Mappings'!$B$8:$B$21,0),MATCH($B664,'3c Mappings'!$C$7:$O$7,0)))</f>
        <v>-</v>
      </c>
      <c r="AK664" s="80" t="str">
        <f>IF(AK624="-","-",AK624*INDEX('3c Mappings'!$C$8:$O$21,MATCH($C664,'3c Mappings'!$B$8:$B$21,0),MATCH($B664,'3c Mappings'!$C$7:$O$7,0)))</f>
        <v>-</v>
      </c>
      <c r="AL664" s="80" t="str">
        <f>IF(AL624="-","-",AL624*INDEX('3c Mappings'!$C$8:$O$21,MATCH($C664,'3c Mappings'!$B$8:$B$21,0),MATCH($B664,'3c Mappings'!$C$7:$O$7,0)))</f>
        <v>-</v>
      </c>
      <c r="AM664" s="80" t="str">
        <f>IF(AM624="-","-",AM624*INDEX('3c Mappings'!$C$8:$O$21,MATCH($C664,'3c Mappings'!$B$8:$B$21,0),MATCH($B664,'3c Mappings'!$C$7:$O$7,0)))</f>
        <v>-</v>
      </c>
      <c r="AN664" s="80" t="str">
        <f>IF(AN624="-","-",AN624*INDEX('3c Mappings'!$C$8:$O$21,MATCH($C664,'3c Mappings'!$B$8:$B$21,0),MATCH($B664,'3c Mappings'!$C$7:$O$7,0)))</f>
        <v>-</v>
      </c>
      <c r="AO664" s="80" t="str">
        <f>IF(AO624="-","-",AO624*INDEX('3c Mappings'!$C$8:$O$21,MATCH($C664,'3c Mappings'!$B$8:$B$21,0),MATCH($B664,'3c Mappings'!$C$7:$O$7,0)))</f>
        <v>-</v>
      </c>
      <c r="AP664" s="80" t="str">
        <f>IF(AP624="-","-",AP624*INDEX('3c Mappings'!$C$8:$O$21,MATCH($C664,'3c Mappings'!$B$8:$B$21,0),MATCH($B664,'3c Mappings'!$C$7:$O$7,0)))</f>
        <v>-</v>
      </c>
      <c r="AQ664" s="80" t="str">
        <f>IF(AQ624="-","-",AQ624*INDEX('3c Mappings'!$C$8:$O$21,MATCH($C664,'3c Mappings'!$B$8:$B$21,0),MATCH($B664,'3c Mappings'!$C$7:$O$7,0)))</f>
        <v>-</v>
      </c>
      <c r="AR664" s="80" t="str">
        <f>IF(AR624="-","-",AR624*INDEX('3c Mappings'!$C$8:$O$21,MATCH($C664,'3c Mappings'!$B$8:$B$21,0),MATCH($B664,'3c Mappings'!$C$7:$O$7,0)))</f>
        <v>-</v>
      </c>
      <c r="AS664" s="80" t="str">
        <f>IF(AS624="-","-",AS624*INDEX('3c Mappings'!$C$8:$O$21,MATCH($C664,'3c Mappings'!$B$8:$B$21,0),MATCH($B664,'3c Mappings'!$C$7:$O$7,0)))</f>
        <v>-</v>
      </c>
      <c r="AT664" s="80" t="str">
        <f>IF(AT624="-","-",AT624*INDEX('3c Mappings'!$C$8:$O$21,MATCH($C664,'3c Mappings'!$B$8:$B$21,0),MATCH($B664,'3c Mappings'!$C$7:$O$7,0)))</f>
        <v>-</v>
      </c>
      <c r="AU664" s="80" t="str">
        <f>IF(AU624="-","-",AU624*INDEX('3c Mappings'!$C$8:$O$21,MATCH($C664,'3c Mappings'!$B$8:$B$21,0),MATCH($B664,'3c Mappings'!$C$7:$O$7,0)))</f>
        <v>-</v>
      </c>
      <c r="AV664" s="80" t="str">
        <f>IF(AV624="-","-",AV624*INDEX('3c Mappings'!$C$8:$O$21,MATCH($C664,'3c Mappings'!$B$8:$B$21,0),MATCH($B664,'3c Mappings'!$C$7:$O$7,0)))</f>
        <v>-</v>
      </c>
      <c r="AW664" s="80" t="str">
        <f>IF(AW624="-","-",AW624*INDEX('3c Mappings'!$C$8:$O$21,MATCH($C664,'3c Mappings'!$B$8:$B$21,0),MATCH($B664,'3c Mappings'!$C$7:$O$7,0)))</f>
        <v>-</v>
      </c>
      <c r="AX664" s="80" t="str">
        <f>IF(AX624="-","-",AX624*INDEX('3c Mappings'!$C$8:$O$21,MATCH($C664,'3c Mappings'!$B$8:$B$21,0),MATCH($B664,'3c Mappings'!$C$7:$O$7,0)))</f>
        <v>-</v>
      </c>
      <c r="AY664" s="80" t="str">
        <f>IF(AY624="-","-",AY624*INDEX('3c Mappings'!$C$8:$O$21,MATCH($C664,'3c Mappings'!$B$8:$B$21,0),MATCH($B664,'3c Mappings'!$C$7:$O$7,0)))</f>
        <v>-</v>
      </c>
      <c r="AZ664" s="80" t="str">
        <f>IF(AZ624="-","-",AZ624*INDEX('3c Mappings'!$C$8:$O$21,MATCH($C664,'3c Mappings'!$B$8:$B$21,0),MATCH($B664,'3c Mappings'!$C$7:$O$7,0)))</f>
        <v>-</v>
      </c>
      <c r="BA664" s="80" t="str">
        <f>IF(BA624="-","-",BA624*INDEX('3c Mappings'!$C$8:$O$21,MATCH($C664,'3c Mappings'!$B$8:$B$21,0),MATCH($B664,'3c Mappings'!$C$7:$O$7,0)))</f>
        <v>-</v>
      </c>
      <c r="BB664" s="80" t="str">
        <f>IF(BB624="-","-",BB624*INDEX('3c Mappings'!$C$8:$O$21,MATCH($C664,'3c Mappings'!$B$8:$B$21,0),MATCH($B664,'3c Mappings'!$C$7:$O$7,0)))</f>
        <v>-</v>
      </c>
    </row>
    <row r="665" spans="1:54" s="14" customFormat="1" ht="11.45">
      <c r="A665" s="10"/>
      <c r="B665" s="72" t="s">
        <v>214</v>
      </c>
      <c r="C665" s="150" t="s">
        <v>177</v>
      </c>
      <c r="D665" s="213"/>
      <c r="E665" s="29"/>
      <c r="F665" s="80"/>
      <c r="G665" s="80"/>
      <c r="H665" s="80"/>
      <c r="I665" s="80"/>
      <c r="J665" s="80"/>
      <c r="K665" s="80"/>
      <c r="L665" s="80"/>
      <c r="M665" s="80"/>
      <c r="N665" s="82"/>
      <c r="O665" s="80"/>
      <c r="P665" s="80"/>
      <c r="Q665" s="80"/>
      <c r="R665" s="80"/>
      <c r="S665" s="80"/>
      <c r="T665" s="80"/>
      <c r="U665" s="80"/>
      <c r="V665" s="80">
        <f>IF(V625="-","-",V625*INDEX('3c Mappings'!$C$8:$O$21,MATCH($C665,'3c Mappings'!$B$8:$B$21,0),MATCH($B665,'3c Mappings'!$C$7:$O$7,0)))</f>
        <v>0</v>
      </c>
      <c r="W665" s="80">
        <f>IF(W625="-","-",W625*INDEX('3c Mappings'!$C$8:$O$21,MATCH($C665,'3c Mappings'!$B$8:$B$21,0),MATCH($B665,'3c Mappings'!$C$7:$O$7,0)))</f>
        <v>0</v>
      </c>
      <c r="X665" s="80">
        <f>IF(X625="-","-",X625*INDEX('3c Mappings'!$C$8:$O$21,MATCH($C665,'3c Mappings'!$B$8:$B$21,0),MATCH($B665,'3c Mappings'!$C$7:$O$7,0)))</f>
        <v>0</v>
      </c>
      <c r="Y665" s="80">
        <f>IF(Y625="-","-",Y625*INDEX('3c Mappings'!$C$8:$O$21,MATCH($C665,'3c Mappings'!$B$8:$B$21,0),MATCH($B665,'3c Mappings'!$C$7:$O$7,0)))</f>
        <v>0</v>
      </c>
      <c r="Z665" s="80">
        <f>IF(Z625="-","-",Z625*INDEX('3c Mappings'!$C$8:$O$21,MATCH($C665,'3c Mappings'!$B$8:$B$21,0),MATCH($B665,'3c Mappings'!$C$7:$O$7,0)))</f>
        <v>0</v>
      </c>
      <c r="AA665" s="80">
        <f>IF(AA625="-","-",AA625*INDEX('3c Mappings'!$C$8:$O$21,MATCH($C665,'3c Mappings'!$B$8:$B$21,0),MATCH($B665,'3c Mappings'!$C$7:$O$7,0)))</f>
        <v>0</v>
      </c>
      <c r="AB665" s="80">
        <f>IF(AB625="-","-",AB625*INDEX('3c Mappings'!$C$8:$O$21,MATCH($C665,'3c Mappings'!$B$8:$B$21,0),MATCH($B665,'3c Mappings'!$C$7:$O$7,0)))</f>
        <v>0</v>
      </c>
      <c r="AC665" s="80">
        <f>IF(AC625="-","-",AC625*INDEX('3c Mappings'!$C$8:$O$21,MATCH($C665,'3c Mappings'!$B$8:$B$21,0),MATCH($B665,'3c Mappings'!$C$7:$O$7,0)))</f>
        <v>0</v>
      </c>
      <c r="AD665" s="80">
        <f>IF(AD625="-","-",AD625*INDEX('3c Mappings'!$C$8:$O$21,MATCH($C665,'3c Mappings'!$B$8:$B$21,0),MATCH($B665,'3c Mappings'!$C$7:$O$7,0)))</f>
        <v>0</v>
      </c>
      <c r="AE665" s="80">
        <f>IF(AE625="-","-",AE625*INDEX('3c Mappings'!$C$8:$O$21,MATCH($C665,'3c Mappings'!$B$8:$B$21,0),MATCH($B665,'3c Mappings'!$C$7:$O$7,0)))</f>
        <v>0</v>
      </c>
      <c r="AF665" s="80">
        <f>IF(AF625="-","-",AF625*INDEX('3c Mappings'!$C$8:$O$21,MATCH($C665,'3c Mappings'!$B$8:$B$21,0),MATCH($B665,'3c Mappings'!$C$7:$O$7,0)))</f>
        <v>0</v>
      </c>
      <c r="AG665" s="80">
        <f>IF(AG625="-","-",AG625*INDEX('3c Mappings'!$C$8:$O$21,MATCH($C665,'3c Mappings'!$B$8:$B$21,0),MATCH($B665,'3c Mappings'!$C$7:$O$7,0)))</f>
        <v>0</v>
      </c>
      <c r="AH665" s="80" t="str">
        <f>IF(AH625="-","-",AH625*INDEX('3c Mappings'!$C$8:$O$21,MATCH($C665,'3c Mappings'!$B$8:$B$21,0),MATCH($B665,'3c Mappings'!$C$7:$O$7,0)))</f>
        <v>-</v>
      </c>
      <c r="AI665" s="80" t="str">
        <f>IF(AI625="-","-",AI625*INDEX('3c Mappings'!$C$8:$O$21,MATCH($C665,'3c Mappings'!$B$8:$B$21,0),MATCH($B665,'3c Mappings'!$C$7:$O$7,0)))</f>
        <v>-</v>
      </c>
      <c r="AJ665" s="80" t="str">
        <f>IF(AJ625="-","-",AJ625*INDEX('3c Mappings'!$C$8:$O$21,MATCH($C665,'3c Mappings'!$B$8:$B$21,0),MATCH($B665,'3c Mappings'!$C$7:$O$7,0)))</f>
        <v>-</v>
      </c>
      <c r="AK665" s="80" t="str">
        <f>IF(AK625="-","-",AK625*INDEX('3c Mappings'!$C$8:$O$21,MATCH($C665,'3c Mappings'!$B$8:$B$21,0),MATCH($B665,'3c Mappings'!$C$7:$O$7,0)))</f>
        <v>-</v>
      </c>
      <c r="AL665" s="80" t="str">
        <f>IF(AL625="-","-",AL625*INDEX('3c Mappings'!$C$8:$O$21,MATCH($C665,'3c Mappings'!$B$8:$B$21,0),MATCH($B665,'3c Mappings'!$C$7:$O$7,0)))</f>
        <v>-</v>
      </c>
      <c r="AM665" s="80" t="str">
        <f>IF(AM625="-","-",AM625*INDEX('3c Mappings'!$C$8:$O$21,MATCH($C665,'3c Mappings'!$B$8:$B$21,0),MATCH($B665,'3c Mappings'!$C$7:$O$7,0)))</f>
        <v>-</v>
      </c>
      <c r="AN665" s="80" t="str">
        <f>IF(AN625="-","-",AN625*INDEX('3c Mappings'!$C$8:$O$21,MATCH($C665,'3c Mappings'!$B$8:$B$21,0),MATCH($B665,'3c Mappings'!$C$7:$O$7,0)))</f>
        <v>-</v>
      </c>
      <c r="AO665" s="80" t="str">
        <f>IF(AO625="-","-",AO625*INDEX('3c Mappings'!$C$8:$O$21,MATCH($C665,'3c Mappings'!$B$8:$B$21,0),MATCH($B665,'3c Mappings'!$C$7:$O$7,0)))</f>
        <v>-</v>
      </c>
      <c r="AP665" s="80" t="str">
        <f>IF(AP625="-","-",AP625*INDEX('3c Mappings'!$C$8:$O$21,MATCH($C665,'3c Mappings'!$B$8:$B$21,0),MATCH($B665,'3c Mappings'!$C$7:$O$7,0)))</f>
        <v>-</v>
      </c>
      <c r="AQ665" s="80" t="str">
        <f>IF(AQ625="-","-",AQ625*INDEX('3c Mappings'!$C$8:$O$21,MATCH($C665,'3c Mappings'!$B$8:$B$21,0),MATCH($B665,'3c Mappings'!$C$7:$O$7,0)))</f>
        <v>-</v>
      </c>
      <c r="AR665" s="80" t="str">
        <f>IF(AR625="-","-",AR625*INDEX('3c Mappings'!$C$8:$O$21,MATCH($C665,'3c Mappings'!$B$8:$B$21,0),MATCH($B665,'3c Mappings'!$C$7:$O$7,0)))</f>
        <v>-</v>
      </c>
      <c r="AS665" s="80" t="str">
        <f>IF(AS625="-","-",AS625*INDEX('3c Mappings'!$C$8:$O$21,MATCH($C665,'3c Mappings'!$B$8:$B$21,0),MATCH($B665,'3c Mappings'!$C$7:$O$7,0)))</f>
        <v>-</v>
      </c>
      <c r="AT665" s="80" t="str">
        <f>IF(AT625="-","-",AT625*INDEX('3c Mappings'!$C$8:$O$21,MATCH($C665,'3c Mappings'!$B$8:$B$21,0),MATCH($B665,'3c Mappings'!$C$7:$O$7,0)))</f>
        <v>-</v>
      </c>
      <c r="AU665" s="80" t="str">
        <f>IF(AU625="-","-",AU625*INDEX('3c Mappings'!$C$8:$O$21,MATCH($C665,'3c Mappings'!$B$8:$B$21,0),MATCH($B665,'3c Mappings'!$C$7:$O$7,0)))</f>
        <v>-</v>
      </c>
      <c r="AV665" s="80" t="str">
        <f>IF(AV625="-","-",AV625*INDEX('3c Mappings'!$C$8:$O$21,MATCH($C665,'3c Mappings'!$B$8:$B$21,0),MATCH($B665,'3c Mappings'!$C$7:$O$7,0)))</f>
        <v>-</v>
      </c>
      <c r="AW665" s="80" t="str">
        <f>IF(AW625="-","-",AW625*INDEX('3c Mappings'!$C$8:$O$21,MATCH($C665,'3c Mappings'!$B$8:$B$21,0),MATCH($B665,'3c Mappings'!$C$7:$O$7,0)))</f>
        <v>-</v>
      </c>
      <c r="AX665" s="80" t="str">
        <f>IF(AX625="-","-",AX625*INDEX('3c Mappings'!$C$8:$O$21,MATCH($C665,'3c Mappings'!$B$8:$B$21,0),MATCH($B665,'3c Mappings'!$C$7:$O$7,0)))</f>
        <v>-</v>
      </c>
      <c r="AY665" s="80" t="str">
        <f>IF(AY625="-","-",AY625*INDEX('3c Mappings'!$C$8:$O$21,MATCH($C665,'3c Mappings'!$B$8:$B$21,0),MATCH($B665,'3c Mappings'!$C$7:$O$7,0)))</f>
        <v>-</v>
      </c>
      <c r="AZ665" s="80" t="str">
        <f>IF(AZ625="-","-",AZ625*INDEX('3c Mappings'!$C$8:$O$21,MATCH($C665,'3c Mappings'!$B$8:$B$21,0),MATCH($B665,'3c Mappings'!$C$7:$O$7,0)))</f>
        <v>-</v>
      </c>
      <c r="BA665" s="80" t="str">
        <f>IF(BA625="-","-",BA625*INDEX('3c Mappings'!$C$8:$O$21,MATCH($C665,'3c Mappings'!$B$8:$B$21,0),MATCH($B665,'3c Mappings'!$C$7:$O$7,0)))</f>
        <v>-</v>
      </c>
      <c r="BB665" s="80" t="str">
        <f>IF(BB625="-","-",BB625*INDEX('3c Mappings'!$C$8:$O$21,MATCH($C665,'3c Mappings'!$B$8:$B$21,0),MATCH($B665,'3c Mappings'!$C$7:$O$7,0)))</f>
        <v>-</v>
      </c>
    </row>
    <row r="666" spans="1:54" s="14" customFormat="1" ht="12.6" customHeight="1">
      <c r="A666" s="10"/>
      <c r="B666" s="72" t="s">
        <v>202</v>
      </c>
      <c r="C666" s="150" t="s">
        <v>178</v>
      </c>
      <c r="D666" s="213"/>
      <c r="E666" s="29"/>
      <c r="F666" s="80"/>
      <c r="G666" s="80"/>
      <c r="H666" s="80"/>
      <c r="I666" s="80"/>
      <c r="J666" s="80"/>
      <c r="K666" s="80"/>
      <c r="L666" s="80"/>
      <c r="M666" s="80"/>
      <c r="N666" s="82"/>
      <c r="O666" s="80"/>
      <c r="P666" s="80"/>
      <c r="Q666" s="80"/>
      <c r="R666" s="80"/>
      <c r="S666" s="80"/>
      <c r="T666" s="80"/>
      <c r="U666" s="80"/>
      <c r="V666" s="80">
        <f>IF(V613="-","-",V613*INDEX('3c Mappings'!$C$8:$O$21,MATCH($C666,'3c Mappings'!$B$8:$B$21,0),MATCH($B666,'3c Mappings'!$C$7:$O$7,0)))</f>
        <v>0</v>
      </c>
      <c r="W666" s="80">
        <f>IF(W613="-","-",W613*INDEX('3c Mappings'!$C$8:$O$21,MATCH($C666,'3c Mappings'!$B$8:$B$21,0),MATCH($B666,'3c Mappings'!$C$7:$O$7,0)))</f>
        <v>0</v>
      </c>
      <c r="X666" s="80">
        <f>IF(X613="-","-",X613*INDEX('3c Mappings'!$C$8:$O$21,MATCH($C666,'3c Mappings'!$B$8:$B$21,0),MATCH($B666,'3c Mappings'!$C$7:$O$7,0)))</f>
        <v>0</v>
      </c>
      <c r="Y666" s="80">
        <f>IF(Y613="-","-",Y613*INDEX('3c Mappings'!$C$8:$O$21,MATCH($C666,'3c Mappings'!$B$8:$B$21,0),MATCH($B666,'3c Mappings'!$C$7:$O$7,0)))</f>
        <v>0</v>
      </c>
      <c r="Z666" s="80">
        <f>IF(Z613="-","-",Z613*INDEX('3c Mappings'!$C$8:$O$21,MATCH($C666,'3c Mappings'!$B$8:$B$21,0),MATCH($B666,'3c Mappings'!$C$7:$O$7,0)))</f>
        <v>0</v>
      </c>
      <c r="AA666" s="80">
        <f>IF(AA613="-","-",AA613*INDEX('3c Mappings'!$C$8:$O$21,MATCH($C666,'3c Mappings'!$B$8:$B$21,0),MATCH($B666,'3c Mappings'!$C$7:$O$7,0)))</f>
        <v>0</v>
      </c>
      <c r="AB666" s="80">
        <f>IF(AB613="-","-",AB613*INDEX('3c Mappings'!$C$8:$O$21,MATCH($C666,'3c Mappings'!$B$8:$B$21,0),MATCH($B666,'3c Mappings'!$C$7:$O$7,0)))</f>
        <v>0</v>
      </c>
      <c r="AC666" s="80">
        <f>IF(AC613="-","-",AC613*INDEX('3c Mappings'!$C$8:$O$21,MATCH($C666,'3c Mappings'!$B$8:$B$21,0),MATCH($B666,'3c Mappings'!$C$7:$O$7,0)))</f>
        <v>0</v>
      </c>
      <c r="AD666" s="80">
        <f>IF(AD613="-","-",AD613*INDEX('3c Mappings'!$C$8:$O$21,MATCH($C666,'3c Mappings'!$B$8:$B$21,0),MATCH($B666,'3c Mappings'!$C$7:$O$7,0)))</f>
        <v>0</v>
      </c>
      <c r="AE666" s="80">
        <f>IF(AE613="-","-",AE613*INDEX('3c Mappings'!$C$8:$O$21,MATCH($C666,'3c Mappings'!$B$8:$B$21,0),MATCH($B666,'3c Mappings'!$C$7:$O$7,0)))</f>
        <v>0</v>
      </c>
      <c r="AF666" s="80">
        <f>IF(AF613="-","-",AF613*INDEX('3c Mappings'!$C$8:$O$21,MATCH($C666,'3c Mappings'!$B$8:$B$21,0),MATCH($B666,'3c Mappings'!$C$7:$O$7,0)))</f>
        <v>0</v>
      </c>
      <c r="AG666" s="80">
        <f>IF(AG613="-","-",AG613*INDEX('3c Mappings'!$C$8:$O$21,MATCH($C666,'3c Mappings'!$B$8:$B$21,0),MATCH($B666,'3c Mappings'!$C$7:$O$7,0)))</f>
        <v>0</v>
      </c>
      <c r="AH666" s="80" t="str">
        <f>IF(AH613="-","-",AH613*INDEX('3c Mappings'!$C$8:$O$21,MATCH($C666,'3c Mappings'!$B$8:$B$21,0),MATCH($B666,'3c Mappings'!$C$7:$O$7,0)))</f>
        <v>-</v>
      </c>
      <c r="AI666" s="80" t="str">
        <f>IF(AI613="-","-",AI613*INDEX('3c Mappings'!$C$8:$O$21,MATCH($C666,'3c Mappings'!$B$8:$B$21,0),MATCH($B666,'3c Mappings'!$C$7:$O$7,0)))</f>
        <v>-</v>
      </c>
      <c r="AJ666" s="80" t="str">
        <f>IF(AJ613="-","-",AJ613*INDEX('3c Mappings'!$C$8:$O$21,MATCH($C666,'3c Mappings'!$B$8:$B$21,0),MATCH($B666,'3c Mappings'!$C$7:$O$7,0)))</f>
        <v>-</v>
      </c>
      <c r="AK666" s="80" t="str">
        <f>IF(AK613="-","-",AK613*INDEX('3c Mappings'!$C$8:$O$21,MATCH($C666,'3c Mappings'!$B$8:$B$21,0),MATCH($B666,'3c Mappings'!$C$7:$O$7,0)))</f>
        <v>-</v>
      </c>
      <c r="AL666" s="80" t="str">
        <f>IF(AL613="-","-",AL613*INDEX('3c Mappings'!$C$8:$O$21,MATCH($C666,'3c Mappings'!$B$8:$B$21,0),MATCH($B666,'3c Mappings'!$C$7:$O$7,0)))</f>
        <v>-</v>
      </c>
      <c r="AM666" s="80" t="str">
        <f>IF(AM613="-","-",AM613*INDEX('3c Mappings'!$C$8:$O$21,MATCH($C666,'3c Mappings'!$B$8:$B$21,0),MATCH($B666,'3c Mappings'!$C$7:$O$7,0)))</f>
        <v>-</v>
      </c>
      <c r="AN666" s="80" t="str">
        <f>IF(AN613="-","-",AN613*INDEX('3c Mappings'!$C$8:$O$21,MATCH($C666,'3c Mappings'!$B$8:$B$21,0),MATCH($B666,'3c Mappings'!$C$7:$O$7,0)))</f>
        <v>-</v>
      </c>
      <c r="AO666" s="80" t="str">
        <f>IF(AO613="-","-",AO613*INDEX('3c Mappings'!$C$8:$O$21,MATCH($C666,'3c Mappings'!$B$8:$B$21,0),MATCH($B666,'3c Mappings'!$C$7:$O$7,0)))</f>
        <v>-</v>
      </c>
      <c r="AP666" s="80" t="str">
        <f>IF(AP613="-","-",AP613*INDEX('3c Mappings'!$C$8:$O$21,MATCH($C666,'3c Mappings'!$B$8:$B$21,0),MATCH($B666,'3c Mappings'!$C$7:$O$7,0)))</f>
        <v>-</v>
      </c>
      <c r="AQ666" s="80" t="str">
        <f>IF(AQ613="-","-",AQ613*INDEX('3c Mappings'!$C$8:$O$21,MATCH($C666,'3c Mappings'!$B$8:$B$21,0),MATCH($B666,'3c Mappings'!$C$7:$O$7,0)))</f>
        <v>-</v>
      </c>
      <c r="AR666" s="80" t="str">
        <f>IF(AR613="-","-",AR613*INDEX('3c Mappings'!$C$8:$O$21,MATCH($C666,'3c Mappings'!$B$8:$B$21,0),MATCH($B666,'3c Mappings'!$C$7:$O$7,0)))</f>
        <v>-</v>
      </c>
      <c r="AS666" s="80" t="str">
        <f>IF(AS613="-","-",AS613*INDEX('3c Mappings'!$C$8:$O$21,MATCH($C666,'3c Mappings'!$B$8:$B$21,0),MATCH($B666,'3c Mappings'!$C$7:$O$7,0)))</f>
        <v>-</v>
      </c>
      <c r="AT666" s="80" t="str">
        <f>IF(AT613="-","-",AT613*INDEX('3c Mappings'!$C$8:$O$21,MATCH($C666,'3c Mappings'!$B$8:$B$21,0),MATCH($B666,'3c Mappings'!$C$7:$O$7,0)))</f>
        <v>-</v>
      </c>
      <c r="AU666" s="80" t="str">
        <f>IF(AU613="-","-",AU613*INDEX('3c Mappings'!$C$8:$O$21,MATCH($C666,'3c Mappings'!$B$8:$B$21,0),MATCH($B666,'3c Mappings'!$C$7:$O$7,0)))</f>
        <v>-</v>
      </c>
      <c r="AV666" s="80" t="str">
        <f>IF(AV613="-","-",AV613*INDEX('3c Mappings'!$C$8:$O$21,MATCH($C666,'3c Mappings'!$B$8:$B$21,0),MATCH($B666,'3c Mappings'!$C$7:$O$7,0)))</f>
        <v>-</v>
      </c>
      <c r="AW666" s="80" t="str">
        <f>IF(AW613="-","-",AW613*INDEX('3c Mappings'!$C$8:$O$21,MATCH($C666,'3c Mappings'!$B$8:$B$21,0),MATCH($B666,'3c Mappings'!$C$7:$O$7,0)))</f>
        <v>-</v>
      </c>
      <c r="AX666" s="80" t="str">
        <f>IF(AX613="-","-",AX613*INDEX('3c Mappings'!$C$8:$O$21,MATCH($C666,'3c Mappings'!$B$8:$B$21,0),MATCH($B666,'3c Mappings'!$C$7:$O$7,0)))</f>
        <v>-</v>
      </c>
      <c r="AY666" s="80" t="str">
        <f>IF(AY613="-","-",AY613*INDEX('3c Mappings'!$C$8:$O$21,MATCH($C666,'3c Mappings'!$B$8:$B$21,0),MATCH($B666,'3c Mappings'!$C$7:$O$7,0)))</f>
        <v>-</v>
      </c>
      <c r="AZ666" s="80" t="str">
        <f>IF(AZ613="-","-",AZ613*INDEX('3c Mappings'!$C$8:$O$21,MATCH($C666,'3c Mappings'!$B$8:$B$21,0),MATCH($B666,'3c Mappings'!$C$7:$O$7,0)))</f>
        <v>-</v>
      </c>
      <c r="BA666" s="80" t="str">
        <f>IF(BA613="-","-",BA613*INDEX('3c Mappings'!$C$8:$O$21,MATCH($C666,'3c Mappings'!$B$8:$B$21,0),MATCH($B666,'3c Mappings'!$C$7:$O$7,0)))</f>
        <v>-</v>
      </c>
      <c r="BB666" s="80" t="str">
        <f>IF(BB613="-","-",BB613*INDEX('3c Mappings'!$C$8:$O$21,MATCH($C666,'3c Mappings'!$B$8:$B$21,0),MATCH($B666,'3c Mappings'!$C$7:$O$7,0)))</f>
        <v>-</v>
      </c>
    </row>
    <row r="667" spans="1:54" s="14" customFormat="1" ht="11.45">
      <c r="A667" s="10"/>
      <c r="B667" s="72" t="s">
        <v>203</v>
      </c>
      <c r="C667" s="150" t="s">
        <v>178</v>
      </c>
      <c r="D667" s="213"/>
      <c r="E667" s="29"/>
      <c r="F667" s="80"/>
      <c r="G667" s="80"/>
      <c r="H667" s="80"/>
      <c r="I667" s="80"/>
      <c r="J667" s="80"/>
      <c r="K667" s="80"/>
      <c r="L667" s="80"/>
      <c r="M667" s="80"/>
      <c r="N667" s="82"/>
      <c r="O667" s="80"/>
      <c r="P667" s="80"/>
      <c r="Q667" s="80"/>
      <c r="R667" s="80"/>
      <c r="S667" s="80"/>
      <c r="T667" s="80"/>
      <c r="U667" s="80"/>
      <c r="V667" s="80">
        <f>IF(V614="-","-",V614*INDEX('3c Mappings'!$C$8:$O$21,MATCH($C667,'3c Mappings'!$B$8:$B$21,0),MATCH($B667,'3c Mappings'!$C$7:$O$7,0)))</f>
        <v>0</v>
      </c>
      <c r="W667" s="80">
        <f>IF(W614="-","-",W614*INDEX('3c Mappings'!$C$8:$O$21,MATCH($C667,'3c Mappings'!$B$8:$B$21,0),MATCH($B667,'3c Mappings'!$C$7:$O$7,0)))</f>
        <v>0</v>
      </c>
      <c r="X667" s="80">
        <f>IF(X614="-","-",X614*INDEX('3c Mappings'!$C$8:$O$21,MATCH($C667,'3c Mappings'!$B$8:$B$21,0),MATCH($B667,'3c Mappings'!$C$7:$O$7,0)))</f>
        <v>0</v>
      </c>
      <c r="Y667" s="80">
        <f>IF(Y614="-","-",Y614*INDEX('3c Mappings'!$C$8:$O$21,MATCH($C667,'3c Mappings'!$B$8:$B$21,0),MATCH($B667,'3c Mappings'!$C$7:$O$7,0)))</f>
        <v>0</v>
      </c>
      <c r="Z667" s="80">
        <f>IF(Z614="-","-",Z614*INDEX('3c Mappings'!$C$8:$O$21,MATCH($C667,'3c Mappings'!$B$8:$B$21,0),MATCH($B667,'3c Mappings'!$C$7:$O$7,0)))</f>
        <v>0</v>
      </c>
      <c r="AA667" s="80">
        <f>IF(AA614="-","-",AA614*INDEX('3c Mappings'!$C$8:$O$21,MATCH($C667,'3c Mappings'!$B$8:$B$21,0),MATCH($B667,'3c Mappings'!$C$7:$O$7,0)))</f>
        <v>0</v>
      </c>
      <c r="AB667" s="80">
        <f>IF(AB614="-","-",AB614*INDEX('3c Mappings'!$C$8:$O$21,MATCH($C667,'3c Mappings'!$B$8:$B$21,0),MATCH($B667,'3c Mappings'!$C$7:$O$7,0)))</f>
        <v>0</v>
      </c>
      <c r="AC667" s="80">
        <f>IF(AC614="-","-",AC614*INDEX('3c Mappings'!$C$8:$O$21,MATCH($C667,'3c Mappings'!$B$8:$B$21,0),MATCH($B667,'3c Mappings'!$C$7:$O$7,0)))</f>
        <v>0</v>
      </c>
      <c r="AD667" s="80">
        <f>IF(AD614="-","-",AD614*INDEX('3c Mappings'!$C$8:$O$21,MATCH($C667,'3c Mappings'!$B$8:$B$21,0),MATCH($B667,'3c Mappings'!$C$7:$O$7,0)))</f>
        <v>0</v>
      </c>
      <c r="AE667" s="80">
        <f>IF(AE614="-","-",AE614*INDEX('3c Mappings'!$C$8:$O$21,MATCH($C667,'3c Mappings'!$B$8:$B$21,0),MATCH($B667,'3c Mappings'!$C$7:$O$7,0)))</f>
        <v>0</v>
      </c>
      <c r="AF667" s="80">
        <f>IF(AF614="-","-",AF614*INDEX('3c Mappings'!$C$8:$O$21,MATCH($C667,'3c Mappings'!$B$8:$B$21,0),MATCH($B667,'3c Mappings'!$C$7:$O$7,0)))</f>
        <v>0</v>
      </c>
      <c r="AG667" s="80">
        <f>IF(AG614="-","-",AG614*INDEX('3c Mappings'!$C$8:$O$21,MATCH($C667,'3c Mappings'!$B$8:$B$21,0),MATCH($B667,'3c Mappings'!$C$7:$O$7,0)))</f>
        <v>0</v>
      </c>
      <c r="AH667" s="80" t="str">
        <f>IF(AH614="-","-",AH614*INDEX('3c Mappings'!$C$8:$O$21,MATCH($C667,'3c Mappings'!$B$8:$B$21,0),MATCH($B667,'3c Mappings'!$C$7:$O$7,0)))</f>
        <v>-</v>
      </c>
      <c r="AI667" s="80" t="str">
        <f>IF(AI614="-","-",AI614*INDEX('3c Mappings'!$C$8:$O$21,MATCH($C667,'3c Mappings'!$B$8:$B$21,0),MATCH($B667,'3c Mappings'!$C$7:$O$7,0)))</f>
        <v>-</v>
      </c>
      <c r="AJ667" s="80" t="str">
        <f>IF(AJ614="-","-",AJ614*INDEX('3c Mappings'!$C$8:$O$21,MATCH($C667,'3c Mappings'!$B$8:$B$21,0),MATCH($B667,'3c Mappings'!$C$7:$O$7,0)))</f>
        <v>-</v>
      </c>
      <c r="AK667" s="80" t="str">
        <f>IF(AK614="-","-",AK614*INDEX('3c Mappings'!$C$8:$O$21,MATCH($C667,'3c Mappings'!$B$8:$B$21,0),MATCH($B667,'3c Mappings'!$C$7:$O$7,0)))</f>
        <v>-</v>
      </c>
      <c r="AL667" s="80" t="str">
        <f>IF(AL614="-","-",AL614*INDEX('3c Mappings'!$C$8:$O$21,MATCH($C667,'3c Mappings'!$B$8:$B$21,0),MATCH($B667,'3c Mappings'!$C$7:$O$7,0)))</f>
        <v>-</v>
      </c>
      <c r="AM667" s="80" t="str">
        <f>IF(AM614="-","-",AM614*INDEX('3c Mappings'!$C$8:$O$21,MATCH($C667,'3c Mappings'!$B$8:$B$21,0),MATCH($B667,'3c Mappings'!$C$7:$O$7,0)))</f>
        <v>-</v>
      </c>
      <c r="AN667" s="80" t="str">
        <f>IF(AN614="-","-",AN614*INDEX('3c Mappings'!$C$8:$O$21,MATCH($C667,'3c Mappings'!$B$8:$B$21,0),MATCH($B667,'3c Mappings'!$C$7:$O$7,0)))</f>
        <v>-</v>
      </c>
      <c r="AO667" s="80" t="str">
        <f>IF(AO614="-","-",AO614*INDEX('3c Mappings'!$C$8:$O$21,MATCH($C667,'3c Mappings'!$B$8:$B$21,0),MATCH($B667,'3c Mappings'!$C$7:$O$7,0)))</f>
        <v>-</v>
      </c>
      <c r="AP667" s="80" t="str">
        <f>IF(AP614="-","-",AP614*INDEX('3c Mappings'!$C$8:$O$21,MATCH($C667,'3c Mappings'!$B$8:$B$21,0),MATCH($B667,'3c Mappings'!$C$7:$O$7,0)))</f>
        <v>-</v>
      </c>
      <c r="AQ667" s="80" t="str">
        <f>IF(AQ614="-","-",AQ614*INDEX('3c Mappings'!$C$8:$O$21,MATCH($C667,'3c Mappings'!$B$8:$B$21,0),MATCH($B667,'3c Mappings'!$C$7:$O$7,0)))</f>
        <v>-</v>
      </c>
      <c r="AR667" s="80" t="str">
        <f>IF(AR614="-","-",AR614*INDEX('3c Mappings'!$C$8:$O$21,MATCH($C667,'3c Mappings'!$B$8:$B$21,0),MATCH($B667,'3c Mappings'!$C$7:$O$7,0)))</f>
        <v>-</v>
      </c>
      <c r="AS667" s="80" t="str">
        <f>IF(AS614="-","-",AS614*INDEX('3c Mappings'!$C$8:$O$21,MATCH($C667,'3c Mappings'!$B$8:$B$21,0),MATCH($B667,'3c Mappings'!$C$7:$O$7,0)))</f>
        <v>-</v>
      </c>
      <c r="AT667" s="80" t="str">
        <f>IF(AT614="-","-",AT614*INDEX('3c Mappings'!$C$8:$O$21,MATCH($C667,'3c Mappings'!$B$8:$B$21,0),MATCH($B667,'3c Mappings'!$C$7:$O$7,0)))</f>
        <v>-</v>
      </c>
      <c r="AU667" s="80" t="str">
        <f>IF(AU614="-","-",AU614*INDEX('3c Mappings'!$C$8:$O$21,MATCH($C667,'3c Mappings'!$B$8:$B$21,0),MATCH($B667,'3c Mappings'!$C$7:$O$7,0)))</f>
        <v>-</v>
      </c>
      <c r="AV667" s="80" t="str">
        <f>IF(AV614="-","-",AV614*INDEX('3c Mappings'!$C$8:$O$21,MATCH($C667,'3c Mappings'!$B$8:$B$21,0),MATCH($B667,'3c Mappings'!$C$7:$O$7,0)))</f>
        <v>-</v>
      </c>
      <c r="AW667" s="80" t="str">
        <f>IF(AW614="-","-",AW614*INDEX('3c Mappings'!$C$8:$O$21,MATCH($C667,'3c Mappings'!$B$8:$B$21,0),MATCH($B667,'3c Mappings'!$C$7:$O$7,0)))</f>
        <v>-</v>
      </c>
      <c r="AX667" s="80" t="str">
        <f>IF(AX614="-","-",AX614*INDEX('3c Mappings'!$C$8:$O$21,MATCH($C667,'3c Mappings'!$B$8:$B$21,0),MATCH($B667,'3c Mappings'!$C$7:$O$7,0)))</f>
        <v>-</v>
      </c>
      <c r="AY667" s="80" t="str">
        <f>IF(AY614="-","-",AY614*INDEX('3c Mappings'!$C$8:$O$21,MATCH($C667,'3c Mappings'!$B$8:$B$21,0),MATCH($B667,'3c Mappings'!$C$7:$O$7,0)))</f>
        <v>-</v>
      </c>
      <c r="AZ667" s="80" t="str">
        <f>IF(AZ614="-","-",AZ614*INDEX('3c Mappings'!$C$8:$O$21,MATCH($C667,'3c Mappings'!$B$8:$B$21,0),MATCH($B667,'3c Mappings'!$C$7:$O$7,0)))</f>
        <v>-</v>
      </c>
      <c r="BA667" s="80" t="str">
        <f>IF(BA614="-","-",BA614*INDEX('3c Mappings'!$C$8:$O$21,MATCH($C667,'3c Mappings'!$B$8:$B$21,0),MATCH($B667,'3c Mappings'!$C$7:$O$7,0)))</f>
        <v>-</v>
      </c>
      <c r="BB667" s="80" t="str">
        <f>IF(BB614="-","-",BB614*INDEX('3c Mappings'!$C$8:$O$21,MATCH($C667,'3c Mappings'!$B$8:$B$21,0),MATCH($B667,'3c Mappings'!$C$7:$O$7,0)))</f>
        <v>-</v>
      </c>
    </row>
    <row r="668" spans="1:54" s="14" customFormat="1" ht="11.45">
      <c r="A668" s="10"/>
      <c r="B668" s="72" t="s">
        <v>204</v>
      </c>
      <c r="C668" s="150" t="s">
        <v>178</v>
      </c>
      <c r="D668" s="213"/>
      <c r="E668" s="29"/>
      <c r="F668" s="80"/>
      <c r="G668" s="80"/>
      <c r="H668" s="80"/>
      <c r="I668" s="80"/>
      <c r="J668" s="80"/>
      <c r="K668" s="80"/>
      <c r="L668" s="80"/>
      <c r="M668" s="80"/>
      <c r="N668" s="82"/>
      <c r="O668" s="80"/>
      <c r="P668" s="80"/>
      <c r="Q668" s="80"/>
      <c r="R668" s="80"/>
      <c r="S668" s="80"/>
      <c r="T668" s="80"/>
      <c r="U668" s="80"/>
      <c r="V668" s="80">
        <f>IF(V615="-","-",V615*INDEX('3c Mappings'!$C$8:$O$21,MATCH($C668,'3c Mappings'!$B$8:$B$21,0),MATCH($B668,'3c Mappings'!$C$7:$O$7,0)))</f>
        <v>0</v>
      </c>
      <c r="W668" s="80">
        <f>IF(W615="-","-",W615*INDEX('3c Mappings'!$C$8:$O$21,MATCH($C668,'3c Mappings'!$B$8:$B$21,0),MATCH($B668,'3c Mappings'!$C$7:$O$7,0)))</f>
        <v>0</v>
      </c>
      <c r="X668" s="80">
        <f>IF(X615="-","-",X615*INDEX('3c Mappings'!$C$8:$O$21,MATCH($C668,'3c Mappings'!$B$8:$B$21,0),MATCH($B668,'3c Mappings'!$C$7:$O$7,0)))</f>
        <v>0</v>
      </c>
      <c r="Y668" s="80">
        <f>IF(Y615="-","-",Y615*INDEX('3c Mappings'!$C$8:$O$21,MATCH($C668,'3c Mappings'!$B$8:$B$21,0),MATCH($B668,'3c Mappings'!$C$7:$O$7,0)))</f>
        <v>0</v>
      </c>
      <c r="Z668" s="80">
        <f>IF(Z615="-","-",Z615*INDEX('3c Mappings'!$C$8:$O$21,MATCH($C668,'3c Mappings'!$B$8:$B$21,0),MATCH($B668,'3c Mappings'!$C$7:$O$7,0)))</f>
        <v>0</v>
      </c>
      <c r="AA668" s="80">
        <f>IF(AA615="-","-",AA615*INDEX('3c Mappings'!$C$8:$O$21,MATCH($C668,'3c Mappings'!$B$8:$B$21,0),MATCH($B668,'3c Mappings'!$C$7:$O$7,0)))</f>
        <v>0</v>
      </c>
      <c r="AB668" s="80">
        <f>IF(AB615="-","-",AB615*INDEX('3c Mappings'!$C$8:$O$21,MATCH($C668,'3c Mappings'!$B$8:$B$21,0),MATCH($B668,'3c Mappings'!$C$7:$O$7,0)))</f>
        <v>0</v>
      </c>
      <c r="AC668" s="80">
        <f>IF(AC615="-","-",AC615*INDEX('3c Mappings'!$C$8:$O$21,MATCH($C668,'3c Mappings'!$B$8:$B$21,0),MATCH($B668,'3c Mappings'!$C$7:$O$7,0)))</f>
        <v>0</v>
      </c>
      <c r="AD668" s="80">
        <f>IF(AD615="-","-",AD615*INDEX('3c Mappings'!$C$8:$O$21,MATCH($C668,'3c Mappings'!$B$8:$B$21,0),MATCH($B668,'3c Mappings'!$C$7:$O$7,0)))</f>
        <v>0</v>
      </c>
      <c r="AE668" s="80">
        <f>IF(AE615="-","-",AE615*INDEX('3c Mappings'!$C$8:$O$21,MATCH($C668,'3c Mappings'!$B$8:$B$21,0),MATCH($B668,'3c Mappings'!$C$7:$O$7,0)))</f>
        <v>0</v>
      </c>
      <c r="AF668" s="80">
        <f>IF(AF615="-","-",AF615*INDEX('3c Mappings'!$C$8:$O$21,MATCH($C668,'3c Mappings'!$B$8:$B$21,0),MATCH($B668,'3c Mappings'!$C$7:$O$7,0)))</f>
        <v>0</v>
      </c>
      <c r="AG668" s="80">
        <f>IF(AG615="-","-",AG615*INDEX('3c Mappings'!$C$8:$O$21,MATCH($C668,'3c Mappings'!$B$8:$B$21,0),MATCH($B668,'3c Mappings'!$C$7:$O$7,0)))</f>
        <v>0</v>
      </c>
      <c r="AH668" s="80" t="str">
        <f>IF(AH615="-","-",AH615*INDEX('3c Mappings'!$C$8:$O$21,MATCH($C668,'3c Mappings'!$B$8:$B$21,0),MATCH($B668,'3c Mappings'!$C$7:$O$7,0)))</f>
        <v>-</v>
      </c>
      <c r="AI668" s="80" t="str">
        <f>IF(AI615="-","-",AI615*INDEX('3c Mappings'!$C$8:$O$21,MATCH($C668,'3c Mappings'!$B$8:$B$21,0),MATCH($B668,'3c Mappings'!$C$7:$O$7,0)))</f>
        <v>-</v>
      </c>
      <c r="AJ668" s="80" t="str">
        <f>IF(AJ615="-","-",AJ615*INDEX('3c Mappings'!$C$8:$O$21,MATCH($C668,'3c Mappings'!$B$8:$B$21,0),MATCH($B668,'3c Mappings'!$C$7:$O$7,0)))</f>
        <v>-</v>
      </c>
      <c r="AK668" s="80" t="str">
        <f>IF(AK615="-","-",AK615*INDEX('3c Mappings'!$C$8:$O$21,MATCH($C668,'3c Mappings'!$B$8:$B$21,0),MATCH($B668,'3c Mappings'!$C$7:$O$7,0)))</f>
        <v>-</v>
      </c>
      <c r="AL668" s="80" t="str">
        <f>IF(AL615="-","-",AL615*INDEX('3c Mappings'!$C$8:$O$21,MATCH($C668,'3c Mappings'!$B$8:$B$21,0),MATCH($B668,'3c Mappings'!$C$7:$O$7,0)))</f>
        <v>-</v>
      </c>
      <c r="AM668" s="80" t="str">
        <f>IF(AM615="-","-",AM615*INDEX('3c Mappings'!$C$8:$O$21,MATCH($C668,'3c Mappings'!$B$8:$B$21,0),MATCH($B668,'3c Mappings'!$C$7:$O$7,0)))</f>
        <v>-</v>
      </c>
      <c r="AN668" s="80" t="str">
        <f>IF(AN615="-","-",AN615*INDEX('3c Mappings'!$C$8:$O$21,MATCH($C668,'3c Mappings'!$B$8:$B$21,0),MATCH($B668,'3c Mappings'!$C$7:$O$7,0)))</f>
        <v>-</v>
      </c>
      <c r="AO668" s="80" t="str">
        <f>IF(AO615="-","-",AO615*INDEX('3c Mappings'!$C$8:$O$21,MATCH($C668,'3c Mappings'!$B$8:$B$21,0),MATCH($B668,'3c Mappings'!$C$7:$O$7,0)))</f>
        <v>-</v>
      </c>
      <c r="AP668" s="80" t="str">
        <f>IF(AP615="-","-",AP615*INDEX('3c Mappings'!$C$8:$O$21,MATCH($C668,'3c Mappings'!$B$8:$B$21,0),MATCH($B668,'3c Mappings'!$C$7:$O$7,0)))</f>
        <v>-</v>
      </c>
      <c r="AQ668" s="80" t="str">
        <f>IF(AQ615="-","-",AQ615*INDEX('3c Mappings'!$C$8:$O$21,MATCH($C668,'3c Mappings'!$B$8:$B$21,0),MATCH($B668,'3c Mappings'!$C$7:$O$7,0)))</f>
        <v>-</v>
      </c>
      <c r="AR668" s="80" t="str">
        <f>IF(AR615="-","-",AR615*INDEX('3c Mappings'!$C$8:$O$21,MATCH($C668,'3c Mappings'!$B$8:$B$21,0),MATCH($B668,'3c Mappings'!$C$7:$O$7,0)))</f>
        <v>-</v>
      </c>
      <c r="AS668" s="80" t="str">
        <f>IF(AS615="-","-",AS615*INDEX('3c Mappings'!$C$8:$O$21,MATCH($C668,'3c Mappings'!$B$8:$B$21,0),MATCH($B668,'3c Mappings'!$C$7:$O$7,0)))</f>
        <v>-</v>
      </c>
      <c r="AT668" s="80" t="str">
        <f>IF(AT615="-","-",AT615*INDEX('3c Mappings'!$C$8:$O$21,MATCH($C668,'3c Mappings'!$B$8:$B$21,0),MATCH($B668,'3c Mappings'!$C$7:$O$7,0)))</f>
        <v>-</v>
      </c>
      <c r="AU668" s="80" t="str">
        <f>IF(AU615="-","-",AU615*INDEX('3c Mappings'!$C$8:$O$21,MATCH($C668,'3c Mappings'!$B$8:$B$21,0),MATCH($B668,'3c Mappings'!$C$7:$O$7,0)))</f>
        <v>-</v>
      </c>
      <c r="AV668" s="80" t="str">
        <f>IF(AV615="-","-",AV615*INDEX('3c Mappings'!$C$8:$O$21,MATCH($C668,'3c Mappings'!$B$8:$B$21,0),MATCH($B668,'3c Mappings'!$C$7:$O$7,0)))</f>
        <v>-</v>
      </c>
      <c r="AW668" s="80" t="str">
        <f>IF(AW615="-","-",AW615*INDEX('3c Mappings'!$C$8:$O$21,MATCH($C668,'3c Mappings'!$B$8:$B$21,0),MATCH($B668,'3c Mappings'!$C$7:$O$7,0)))</f>
        <v>-</v>
      </c>
      <c r="AX668" s="80" t="str">
        <f>IF(AX615="-","-",AX615*INDEX('3c Mappings'!$C$8:$O$21,MATCH($C668,'3c Mappings'!$B$8:$B$21,0),MATCH($B668,'3c Mappings'!$C$7:$O$7,0)))</f>
        <v>-</v>
      </c>
      <c r="AY668" s="80" t="str">
        <f>IF(AY615="-","-",AY615*INDEX('3c Mappings'!$C$8:$O$21,MATCH($C668,'3c Mappings'!$B$8:$B$21,0),MATCH($B668,'3c Mappings'!$C$7:$O$7,0)))</f>
        <v>-</v>
      </c>
      <c r="AZ668" s="80" t="str">
        <f>IF(AZ615="-","-",AZ615*INDEX('3c Mappings'!$C$8:$O$21,MATCH($C668,'3c Mappings'!$B$8:$B$21,0),MATCH($B668,'3c Mappings'!$C$7:$O$7,0)))</f>
        <v>-</v>
      </c>
      <c r="BA668" s="80" t="str">
        <f>IF(BA615="-","-",BA615*INDEX('3c Mappings'!$C$8:$O$21,MATCH($C668,'3c Mappings'!$B$8:$B$21,0),MATCH($B668,'3c Mappings'!$C$7:$O$7,0)))</f>
        <v>-</v>
      </c>
      <c r="BB668" s="80" t="str">
        <f>IF(BB615="-","-",BB615*INDEX('3c Mappings'!$C$8:$O$21,MATCH($C668,'3c Mappings'!$B$8:$B$21,0),MATCH($B668,'3c Mappings'!$C$7:$O$7,0)))</f>
        <v>-</v>
      </c>
    </row>
    <row r="669" spans="1:54" s="14" customFormat="1" ht="11.45">
      <c r="A669" s="10"/>
      <c r="B669" s="72" t="s">
        <v>205</v>
      </c>
      <c r="C669" s="150" t="s">
        <v>178</v>
      </c>
      <c r="D669" s="213"/>
      <c r="E669" s="29"/>
      <c r="F669" s="80"/>
      <c r="G669" s="80"/>
      <c r="H669" s="80"/>
      <c r="I669" s="80"/>
      <c r="J669" s="80"/>
      <c r="K669" s="80"/>
      <c r="L669" s="80"/>
      <c r="M669" s="80"/>
      <c r="N669" s="82"/>
      <c r="O669" s="80"/>
      <c r="P669" s="80"/>
      <c r="Q669" s="80"/>
      <c r="R669" s="80"/>
      <c r="S669" s="80"/>
      <c r="T669" s="80"/>
      <c r="U669" s="80"/>
      <c r="V669" s="80">
        <f>IF(V616="-","-",V616*INDEX('3c Mappings'!$C$8:$O$21,MATCH($C669,'3c Mappings'!$B$8:$B$21,0),MATCH($B669,'3c Mappings'!$C$7:$O$7,0)))</f>
        <v>0</v>
      </c>
      <c r="W669" s="80">
        <f>IF(W616="-","-",W616*INDEX('3c Mappings'!$C$8:$O$21,MATCH($C669,'3c Mappings'!$B$8:$B$21,0),MATCH($B669,'3c Mappings'!$C$7:$O$7,0)))</f>
        <v>0</v>
      </c>
      <c r="X669" s="80">
        <f>IF(X616="-","-",X616*INDEX('3c Mappings'!$C$8:$O$21,MATCH($C669,'3c Mappings'!$B$8:$B$21,0),MATCH($B669,'3c Mappings'!$C$7:$O$7,0)))</f>
        <v>0</v>
      </c>
      <c r="Y669" s="80">
        <f>IF(Y616="-","-",Y616*INDEX('3c Mappings'!$C$8:$O$21,MATCH($C669,'3c Mappings'!$B$8:$B$21,0),MATCH($B669,'3c Mappings'!$C$7:$O$7,0)))</f>
        <v>0</v>
      </c>
      <c r="Z669" s="80">
        <f>IF(Z616="-","-",Z616*INDEX('3c Mappings'!$C$8:$O$21,MATCH($C669,'3c Mappings'!$B$8:$B$21,0),MATCH($B669,'3c Mappings'!$C$7:$O$7,0)))</f>
        <v>0</v>
      </c>
      <c r="AA669" s="80">
        <f>IF(AA616="-","-",AA616*INDEX('3c Mappings'!$C$8:$O$21,MATCH($C669,'3c Mappings'!$B$8:$B$21,0),MATCH($B669,'3c Mappings'!$C$7:$O$7,0)))</f>
        <v>0</v>
      </c>
      <c r="AB669" s="80">
        <f>IF(AB616="-","-",AB616*INDEX('3c Mappings'!$C$8:$O$21,MATCH($C669,'3c Mappings'!$B$8:$B$21,0),MATCH($B669,'3c Mappings'!$C$7:$O$7,0)))</f>
        <v>0</v>
      </c>
      <c r="AC669" s="80">
        <f>IF(AC616="-","-",AC616*INDEX('3c Mappings'!$C$8:$O$21,MATCH($C669,'3c Mappings'!$B$8:$B$21,0),MATCH($B669,'3c Mappings'!$C$7:$O$7,0)))</f>
        <v>0</v>
      </c>
      <c r="AD669" s="80">
        <f>IF(AD616="-","-",AD616*INDEX('3c Mappings'!$C$8:$O$21,MATCH($C669,'3c Mappings'!$B$8:$B$21,0),MATCH($B669,'3c Mappings'!$C$7:$O$7,0)))</f>
        <v>0</v>
      </c>
      <c r="AE669" s="80">
        <f>IF(AE616="-","-",AE616*INDEX('3c Mappings'!$C$8:$O$21,MATCH($C669,'3c Mappings'!$B$8:$B$21,0),MATCH($B669,'3c Mappings'!$C$7:$O$7,0)))</f>
        <v>0</v>
      </c>
      <c r="AF669" s="80">
        <f>IF(AF616="-","-",AF616*INDEX('3c Mappings'!$C$8:$O$21,MATCH($C669,'3c Mappings'!$B$8:$B$21,0),MATCH($B669,'3c Mappings'!$C$7:$O$7,0)))</f>
        <v>0</v>
      </c>
      <c r="AG669" s="80">
        <f>IF(AG616="-","-",AG616*INDEX('3c Mappings'!$C$8:$O$21,MATCH($C669,'3c Mappings'!$B$8:$B$21,0),MATCH($B669,'3c Mappings'!$C$7:$O$7,0)))</f>
        <v>0</v>
      </c>
      <c r="AH669" s="80" t="str">
        <f>IF(AH616="-","-",AH616*INDEX('3c Mappings'!$C$8:$O$21,MATCH($C669,'3c Mappings'!$B$8:$B$21,0),MATCH($B669,'3c Mappings'!$C$7:$O$7,0)))</f>
        <v>-</v>
      </c>
      <c r="AI669" s="80" t="str">
        <f>IF(AI616="-","-",AI616*INDEX('3c Mappings'!$C$8:$O$21,MATCH($C669,'3c Mappings'!$B$8:$B$21,0),MATCH($B669,'3c Mappings'!$C$7:$O$7,0)))</f>
        <v>-</v>
      </c>
      <c r="AJ669" s="80" t="str">
        <f>IF(AJ616="-","-",AJ616*INDEX('3c Mappings'!$C$8:$O$21,MATCH($C669,'3c Mappings'!$B$8:$B$21,0),MATCH($B669,'3c Mappings'!$C$7:$O$7,0)))</f>
        <v>-</v>
      </c>
      <c r="AK669" s="80" t="str">
        <f>IF(AK616="-","-",AK616*INDEX('3c Mappings'!$C$8:$O$21,MATCH($C669,'3c Mappings'!$B$8:$B$21,0),MATCH($B669,'3c Mappings'!$C$7:$O$7,0)))</f>
        <v>-</v>
      </c>
      <c r="AL669" s="80" t="str">
        <f>IF(AL616="-","-",AL616*INDEX('3c Mappings'!$C$8:$O$21,MATCH($C669,'3c Mappings'!$B$8:$B$21,0),MATCH($B669,'3c Mappings'!$C$7:$O$7,0)))</f>
        <v>-</v>
      </c>
      <c r="AM669" s="80" t="str">
        <f>IF(AM616="-","-",AM616*INDEX('3c Mappings'!$C$8:$O$21,MATCH($C669,'3c Mappings'!$B$8:$B$21,0),MATCH($B669,'3c Mappings'!$C$7:$O$7,0)))</f>
        <v>-</v>
      </c>
      <c r="AN669" s="80" t="str">
        <f>IF(AN616="-","-",AN616*INDEX('3c Mappings'!$C$8:$O$21,MATCH($C669,'3c Mappings'!$B$8:$B$21,0),MATCH($B669,'3c Mappings'!$C$7:$O$7,0)))</f>
        <v>-</v>
      </c>
      <c r="AO669" s="80" t="str">
        <f>IF(AO616="-","-",AO616*INDEX('3c Mappings'!$C$8:$O$21,MATCH($C669,'3c Mappings'!$B$8:$B$21,0),MATCH($B669,'3c Mappings'!$C$7:$O$7,0)))</f>
        <v>-</v>
      </c>
      <c r="AP669" s="80" t="str">
        <f>IF(AP616="-","-",AP616*INDEX('3c Mappings'!$C$8:$O$21,MATCH($C669,'3c Mappings'!$B$8:$B$21,0),MATCH($B669,'3c Mappings'!$C$7:$O$7,0)))</f>
        <v>-</v>
      </c>
      <c r="AQ669" s="80" t="str">
        <f>IF(AQ616="-","-",AQ616*INDEX('3c Mappings'!$C$8:$O$21,MATCH($C669,'3c Mappings'!$B$8:$B$21,0),MATCH($B669,'3c Mappings'!$C$7:$O$7,0)))</f>
        <v>-</v>
      </c>
      <c r="AR669" s="80" t="str">
        <f>IF(AR616="-","-",AR616*INDEX('3c Mappings'!$C$8:$O$21,MATCH($C669,'3c Mappings'!$B$8:$B$21,0),MATCH($B669,'3c Mappings'!$C$7:$O$7,0)))</f>
        <v>-</v>
      </c>
      <c r="AS669" s="80" t="str">
        <f>IF(AS616="-","-",AS616*INDEX('3c Mappings'!$C$8:$O$21,MATCH($C669,'3c Mappings'!$B$8:$B$21,0),MATCH($B669,'3c Mappings'!$C$7:$O$7,0)))</f>
        <v>-</v>
      </c>
      <c r="AT669" s="80" t="str">
        <f>IF(AT616="-","-",AT616*INDEX('3c Mappings'!$C$8:$O$21,MATCH($C669,'3c Mappings'!$B$8:$B$21,0),MATCH($B669,'3c Mappings'!$C$7:$O$7,0)))</f>
        <v>-</v>
      </c>
      <c r="AU669" s="80" t="str">
        <f>IF(AU616="-","-",AU616*INDEX('3c Mappings'!$C$8:$O$21,MATCH($C669,'3c Mappings'!$B$8:$B$21,0),MATCH($B669,'3c Mappings'!$C$7:$O$7,0)))</f>
        <v>-</v>
      </c>
      <c r="AV669" s="80" t="str">
        <f>IF(AV616="-","-",AV616*INDEX('3c Mappings'!$C$8:$O$21,MATCH($C669,'3c Mappings'!$B$8:$B$21,0),MATCH($B669,'3c Mappings'!$C$7:$O$7,0)))</f>
        <v>-</v>
      </c>
      <c r="AW669" s="80" t="str">
        <f>IF(AW616="-","-",AW616*INDEX('3c Mappings'!$C$8:$O$21,MATCH($C669,'3c Mappings'!$B$8:$B$21,0),MATCH($B669,'3c Mappings'!$C$7:$O$7,0)))</f>
        <v>-</v>
      </c>
      <c r="AX669" s="80" t="str">
        <f>IF(AX616="-","-",AX616*INDEX('3c Mappings'!$C$8:$O$21,MATCH($C669,'3c Mappings'!$B$8:$B$21,0),MATCH($B669,'3c Mappings'!$C$7:$O$7,0)))</f>
        <v>-</v>
      </c>
      <c r="AY669" s="80" t="str">
        <f>IF(AY616="-","-",AY616*INDEX('3c Mappings'!$C$8:$O$21,MATCH($C669,'3c Mappings'!$B$8:$B$21,0),MATCH($B669,'3c Mappings'!$C$7:$O$7,0)))</f>
        <v>-</v>
      </c>
      <c r="AZ669" s="80" t="str">
        <f>IF(AZ616="-","-",AZ616*INDEX('3c Mappings'!$C$8:$O$21,MATCH($C669,'3c Mappings'!$B$8:$B$21,0),MATCH($B669,'3c Mappings'!$C$7:$O$7,0)))</f>
        <v>-</v>
      </c>
      <c r="BA669" s="80" t="str">
        <f>IF(BA616="-","-",BA616*INDEX('3c Mappings'!$C$8:$O$21,MATCH($C669,'3c Mappings'!$B$8:$B$21,0),MATCH($B669,'3c Mappings'!$C$7:$O$7,0)))</f>
        <v>-</v>
      </c>
      <c r="BB669" s="80" t="str">
        <f>IF(BB616="-","-",BB616*INDEX('3c Mappings'!$C$8:$O$21,MATCH($C669,'3c Mappings'!$B$8:$B$21,0),MATCH($B669,'3c Mappings'!$C$7:$O$7,0)))</f>
        <v>-</v>
      </c>
    </row>
    <row r="670" spans="1:54" s="14" customFormat="1" ht="11.45">
      <c r="A670" s="10"/>
      <c r="B670" s="72" t="s">
        <v>206</v>
      </c>
      <c r="C670" s="150" t="s">
        <v>178</v>
      </c>
      <c r="D670" s="213"/>
      <c r="E670" s="29"/>
      <c r="F670" s="80"/>
      <c r="G670" s="80"/>
      <c r="H670" s="80"/>
      <c r="I670" s="80"/>
      <c r="J670" s="80"/>
      <c r="K670" s="80"/>
      <c r="L670" s="80"/>
      <c r="M670" s="80"/>
      <c r="N670" s="82"/>
      <c r="O670" s="80"/>
      <c r="P670" s="80"/>
      <c r="Q670" s="80"/>
      <c r="R670" s="80"/>
      <c r="S670" s="80"/>
      <c r="T670" s="80"/>
      <c r="U670" s="80"/>
      <c r="V670" s="80">
        <f>IF(V617="-","-",V617*INDEX('3c Mappings'!$C$8:$O$21,MATCH($C670,'3c Mappings'!$B$8:$B$21,0),MATCH($B670,'3c Mappings'!$C$7:$O$7,0)))</f>
        <v>0</v>
      </c>
      <c r="W670" s="80">
        <f>IF(W617="-","-",W617*INDEX('3c Mappings'!$C$8:$O$21,MATCH($C670,'3c Mappings'!$B$8:$B$21,0),MATCH($B670,'3c Mappings'!$C$7:$O$7,0)))</f>
        <v>0</v>
      </c>
      <c r="X670" s="80">
        <f>IF(X617="-","-",X617*INDEX('3c Mappings'!$C$8:$O$21,MATCH($C670,'3c Mappings'!$B$8:$B$21,0),MATCH($B670,'3c Mappings'!$C$7:$O$7,0)))</f>
        <v>0</v>
      </c>
      <c r="Y670" s="80">
        <f>IF(Y617="-","-",Y617*INDEX('3c Mappings'!$C$8:$O$21,MATCH($C670,'3c Mappings'!$B$8:$B$21,0),MATCH($B670,'3c Mappings'!$C$7:$O$7,0)))</f>
        <v>0</v>
      </c>
      <c r="Z670" s="80">
        <f>IF(Z617="-","-",Z617*INDEX('3c Mappings'!$C$8:$O$21,MATCH($C670,'3c Mappings'!$B$8:$B$21,0),MATCH($B670,'3c Mappings'!$C$7:$O$7,0)))</f>
        <v>0</v>
      </c>
      <c r="AA670" s="80">
        <f>IF(AA617="-","-",AA617*INDEX('3c Mappings'!$C$8:$O$21,MATCH($C670,'3c Mappings'!$B$8:$B$21,0),MATCH($B670,'3c Mappings'!$C$7:$O$7,0)))</f>
        <v>0</v>
      </c>
      <c r="AB670" s="80">
        <f>IF(AB617="-","-",AB617*INDEX('3c Mappings'!$C$8:$O$21,MATCH($C670,'3c Mappings'!$B$8:$B$21,0),MATCH($B670,'3c Mappings'!$C$7:$O$7,0)))</f>
        <v>0</v>
      </c>
      <c r="AC670" s="80">
        <f>IF(AC617="-","-",AC617*INDEX('3c Mappings'!$C$8:$O$21,MATCH($C670,'3c Mappings'!$B$8:$B$21,0),MATCH($B670,'3c Mappings'!$C$7:$O$7,0)))</f>
        <v>0</v>
      </c>
      <c r="AD670" s="80">
        <f>IF(AD617="-","-",AD617*INDEX('3c Mappings'!$C$8:$O$21,MATCH($C670,'3c Mappings'!$B$8:$B$21,0),MATCH($B670,'3c Mappings'!$C$7:$O$7,0)))</f>
        <v>0</v>
      </c>
      <c r="AE670" s="80">
        <f>IF(AE617="-","-",AE617*INDEX('3c Mappings'!$C$8:$O$21,MATCH($C670,'3c Mappings'!$B$8:$B$21,0),MATCH($B670,'3c Mappings'!$C$7:$O$7,0)))</f>
        <v>0</v>
      </c>
      <c r="AF670" s="80">
        <f>IF(AF617="-","-",AF617*INDEX('3c Mappings'!$C$8:$O$21,MATCH($C670,'3c Mappings'!$B$8:$B$21,0),MATCH($B670,'3c Mappings'!$C$7:$O$7,0)))</f>
        <v>0</v>
      </c>
      <c r="AG670" s="80">
        <f>IF(AG617="-","-",AG617*INDEX('3c Mappings'!$C$8:$O$21,MATCH($C670,'3c Mappings'!$B$8:$B$21,0),MATCH($B670,'3c Mappings'!$C$7:$O$7,0)))</f>
        <v>0</v>
      </c>
      <c r="AH670" s="80" t="str">
        <f>IF(AH617="-","-",AH617*INDEX('3c Mappings'!$C$8:$O$21,MATCH($C670,'3c Mappings'!$B$8:$B$21,0),MATCH($B670,'3c Mappings'!$C$7:$O$7,0)))</f>
        <v>-</v>
      </c>
      <c r="AI670" s="80" t="str">
        <f>IF(AI617="-","-",AI617*INDEX('3c Mappings'!$C$8:$O$21,MATCH($C670,'3c Mappings'!$B$8:$B$21,0),MATCH($B670,'3c Mappings'!$C$7:$O$7,0)))</f>
        <v>-</v>
      </c>
      <c r="AJ670" s="80" t="str">
        <f>IF(AJ617="-","-",AJ617*INDEX('3c Mappings'!$C$8:$O$21,MATCH($C670,'3c Mappings'!$B$8:$B$21,0),MATCH($B670,'3c Mappings'!$C$7:$O$7,0)))</f>
        <v>-</v>
      </c>
      <c r="AK670" s="80" t="str">
        <f>IF(AK617="-","-",AK617*INDEX('3c Mappings'!$C$8:$O$21,MATCH($C670,'3c Mappings'!$B$8:$B$21,0),MATCH($B670,'3c Mappings'!$C$7:$O$7,0)))</f>
        <v>-</v>
      </c>
      <c r="AL670" s="80" t="str">
        <f>IF(AL617="-","-",AL617*INDEX('3c Mappings'!$C$8:$O$21,MATCH($C670,'3c Mappings'!$B$8:$B$21,0),MATCH($B670,'3c Mappings'!$C$7:$O$7,0)))</f>
        <v>-</v>
      </c>
      <c r="AM670" s="80" t="str">
        <f>IF(AM617="-","-",AM617*INDEX('3c Mappings'!$C$8:$O$21,MATCH($C670,'3c Mappings'!$B$8:$B$21,0),MATCH($B670,'3c Mappings'!$C$7:$O$7,0)))</f>
        <v>-</v>
      </c>
      <c r="AN670" s="80" t="str">
        <f>IF(AN617="-","-",AN617*INDEX('3c Mappings'!$C$8:$O$21,MATCH($C670,'3c Mappings'!$B$8:$B$21,0),MATCH($B670,'3c Mappings'!$C$7:$O$7,0)))</f>
        <v>-</v>
      </c>
      <c r="AO670" s="80" t="str">
        <f>IF(AO617="-","-",AO617*INDEX('3c Mappings'!$C$8:$O$21,MATCH($C670,'3c Mappings'!$B$8:$B$21,0),MATCH($B670,'3c Mappings'!$C$7:$O$7,0)))</f>
        <v>-</v>
      </c>
      <c r="AP670" s="80" t="str">
        <f>IF(AP617="-","-",AP617*INDEX('3c Mappings'!$C$8:$O$21,MATCH($C670,'3c Mappings'!$B$8:$B$21,0),MATCH($B670,'3c Mappings'!$C$7:$O$7,0)))</f>
        <v>-</v>
      </c>
      <c r="AQ670" s="80" t="str">
        <f>IF(AQ617="-","-",AQ617*INDEX('3c Mappings'!$C$8:$O$21,MATCH($C670,'3c Mappings'!$B$8:$B$21,0),MATCH($B670,'3c Mappings'!$C$7:$O$7,0)))</f>
        <v>-</v>
      </c>
      <c r="AR670" s="80" t="str">
        <f>IF(AR617="-","-",AR617*INDEX('3c Mappings'!$C$8:$O$21,MATCH($C670,'3c Mappings'!$B$8:$B$21,0),MATCH($B670,'3c Mappings'!$C$7:$O$7,0)))</f>
        <v>-</v>
      </c>
      <c r="AS670" s="80" t="str">
        <f>IF(AS617="-","-",AS617*INDEX('3c Mappings'!$C$8:$O$21,MATCH($C670,'3c Mappings'!$B$8:$B$21,0),MATCH($B670,'3c Mappings'!$C$7:$O$7,0)))</f>
        <v>-</v>
      </c>
      <c r="AT670" s="80" t="str">
        <f>IF(AT617="-","-",AT617*INDEX('3c Mappings'!$C$8:$O$21,MATCH($C670,'3c Mappings'!$B$8:$B$21,0),MATCH($B670,'3c Mappings'!$C$7:$O$7,0)))</f>
        <v>-</v>
      </c>
      <c r="AU670" s="80" t="str">
        <f>IF(AU617="-","-",AU617*INDEX('3c Mappings'!$C$8:$O$21,MATCH($C670,'3c Mappings'!$B$8:$B$21,0),MATCH($B670,'3c Mappings'!$C$7:$O$7,0)))</f>
        <v>-</v>
      </c>
      <c r="AV670" s="80" t="str">
        <f>IF(AV617="-","-",AV617*INDEX('3c Mappings'!$C$8:$O$21,MATCH($C670,'3c Mappings'!$B$8:$B$21,0),MATCH($B670,'3c Mappings'!$C$7:$O$7,0)))</f>
        <v>-</v>
      </c>
      <c r="AW670" s="80" t="str">
        <f>IF(AW617="-","-",AW617*INDEX('3c Mappings'!$C$8:$O$21,MATCH($C670,'3c Mappings'!$B$8:$B$21,0),MATCH($B670,'3c Mappings'!$C$7:$O$7,0)))</f>
        <v>-</v>
      </c>
      <c r="AX670" s="80" t="str">
        <f>IF(AX617="-","-",AX617*INDEX('3c Mappings'!$C$8:$O$21,MATCH($C670,'3c Mappings'!$B$8:$B$21,0),MATCH($B670,'3c Mappings'!$C$7:$O$7,0)))</f>
        <v>-</v>
      </c>
      <c r="AY670" s="80" t="str">
        <f>IF(AY617="-","-",AY617*INDEX('3c Mappings'!$C$8:$O$21,MATCH($C670,'3c Mappings'!$B$8:$B$21,0),MATCH($B670,'3c Mappings'!$C$7:$O$7,0)))</f>
        <v>-</v>
      </c>
      <c r="AZ670" s="80" t="str">
        <f>IF(AZ617="-","-",AZ617*INDEX('3c Mappings'!$C$8:$O$21,MATCH($C670,'3c Mappings'!$B$8:$B$21,0),MATCH($B670,'3c Mappings'!$C$7:$O$7,0)))</f>
        <v>-</v>
      </c>
      <c r="BA670" s="80" t="str">
        <f>IF(BA617="-","-",BA617*INDEX('3c Mappings'!$C$8:$O$21,MATCH($C670,'3c Mappings'!$B$8:$B$21,0),MATCH($B670,'3c Mappings'!$C$7:$O$7,0)))</f>
        <v>-</v>
      </c>
      <c r="BB670" s="80" t="str">
        <f>IF(BB617="-","-",BB617*INDEX('3c Mappings'!$C$8:$O$21,MATCH($C670,'3c Mappings'!$B$8:$B$21,0),MATCH($B670,'3c Mappings'!$C$7:$O$7,0)))</f>
        <v>-</v>
      </c>
    </row>
    <row r="671" spans="1:54" s="14" customFormat="1" ht="11.45">
      <c r="A671" s="10"/>
      <c r="B671" s="72" t="s">
        <v>207</v>
      </c>
      <c r="C671" s="150" t="s">
        <v>178</v>
      </c>
      <c r="D671" s="213"/>
      <c r="E671" s="29"/>
      <c r="F671" s="80"/>
      <c r="G671" s="80"/>
      <c r="H671" s="80"/>
      <c r="I671" s="80"/>
      <c r="J671" s="80"/>
      <c r="K671" s="80"/>
      <c r="L671" s="80"/>
      <c r="M671" s="80"/>
      <c r="N671" s="82"/>
      <c r="O671" s="80"/>
      <c r="P671" s="80"/>
      <c r="Q671" s="80"/>
      <c r="R671" s="80"/>
      <c r="S671" s="80"/>
      <c r="T671" s="80"/>
      <c r="U671" s="80"/>
      <c r="V671" s="80">
        <f>IF(V618="-","-",V618*INDEX('3c Mappings'!$C$8:$O$21,MATCH($C671,'3c Mappings'!$B$8:$B$21,0),MATCH($B671,'3c Mappings'!$C$7:$O$7,0)))</f>
        <v>113.93615731541227</v>
      </c>
      <c r="W671" s="80">
        <f>IF(W618="-","-",W618*INDEX('3c Mappings'!$C$8:$O$21,MATCH($C671,'3c Mappings'!$B$8:$B$21,0),MATCH($B671,'3c Mappings'!$C$7:$O$7,0)))</f>
        <v>110.31347071524486</v>
      </c>
      <c r="X671" s="80">
        <f>IF(X618="-","-",X618*INDEX('3c Mappings'!$C$8:$O$21,MATCH($C671,'3c Mappings'!$B$8:$B$21,0),MATCH($B671,'3c Mappings'!$C$7:$O$7,0)))</f>
        <v>113.63833958547843</v>
      </c>
      <c r="Y671" s="80">
        <f>IF(Y618="-","-",Y618*INDEX('3c Mappings'!$C$8:$O$21,MATCH($C671,'3c Mappings'!$B$8:$B$21,0),MATCH($B671,'3c Mappings'!$C$7:$O$7,0)))</f>
        <v>113.63833958547843</v>
      </c>
      <c r="Z671" s="80">
        <f>IF(Z618="-","-",Z618*INDEX('3c Mappings'!$C$8:$O$21,MATCH($C671,'3c Mappings'!$B$8:$B$21,0),MATCH($B671,'3c Mappings'!$C$7:$O$7,0)))</f>
        <v>113.63833958547843</v>
      </c>
      <c r="AA671" s="80">
        <f>IF(AA618="-","-",AA618*INDEX('3c Mappings'!$C$8:$O$21,MATCH($C671,'3c Mappings'!$B$8:$B$21,0),MATCH($B671,'3c Mappings'!$C$7:$O$7,0)))</f>
        <v>113.63833958547843</v>
      </c>
      <c r="AB671" s="80">
        <f>IF(AB618="-","-",AB618*INDEX('3c Mappings'!$C$8:$O$21,MATCH($C671,'3c Mappings'!$B$8:$B$21,0),MATCH($B671,'3c Mappings'!$C$7:$O$7,0)))</f>
        <v>107.25338170322192</v>
      </c>
      <c r="AC671" s="80">
        <f>IF(AC618="-","-",AC618*INDEX('3c Mappings'!$C$8:$O$21,MATCH($C671,'3c Mappings'!$B$8:$B$21,0),MATCH($B671,'3c Mappings'!$C$7:$O$7,0)))</f>
        <v>107.25338170322192</v>
      </c>
      <c r="AD671" s="80">
        <f>IF(AD618="-","-",AD618*INDEX('3c Mappings'!$C$8:$O$21,MATCH($C671,'3c Mappings'!$B$8:$B$21,0),MATCH($B671,'3c Mappings'!$C$7:$O$7,0)))</f>
        <v>107.25338170322192</v>
      </c>
      <c r="AE671" s="80">
        <f>IF(AE618="-","-",AE618*INDEX('3c Mappings'!$C$8:$O$21,MATCH($C671,'3c Mappings'!$B$8:$B$21,0),MATCH($B671,'3c Mappings'!$C$7:$O$7,0)))</f>
        <v>107.25338170322192</v>
      </c>
      <c r="AF671" s="80">
        <f>IF(AF618="-","-",AF618*INDEX('3c Mappings'!$C$8:$O$21,MATCH($C671,'3c Mappings'!$B$8:$B$21,0),MATCH($B671,'3c Mappings'!$C$7:$O$7,0)))</f>
        <v>120.98406346709925</v>
      </c>
      <c r="AG671" s="80">
        <f>IF(AG618="-","-",AG618*INDEX('3c Mappings'!$C$8:$O$21,MATCH($C671,'3c Mappings'!$B$8:$B$21,0),MATCH($B671,'3c Mappings'!$C$7:$O$7,0)))</f>
        <v>120.98406346709925</v>
      </c>
      <c r="AH671" s="80" t="str">
        <f>IF(AH618="-","-",AH618*INDEX('3c Mappings'!$C$8:$O$21,MATCH($C671,'3c Mappings'!$B$8:$B$21,0),MATCH($B671,'3c Mappings'!$C$7:$O$7,0)))</f>
        <v>-</v>
      </c>
      <c r="AI671" s="80" t="str">
        <f>IF(AI618="-","-",AI618*INDEX('3c Mappings'!$C$8:$O$21,MATCH($C671,'3c Mappings'!$B$8:$B$21,0),MATCH($B671,'3c Mappings'!$C$7:$O$7,0)))</f>
        <v>-</v>
      </c>
      <c r="AJ671" s="80" t="str">
        <f>IF(AJ618="-","-",AJ618*INDEX('3c Mappings'!$C$8:$O$21,MATCH($C671,'3c Mappings'!$B$8:$B$21,0),MATCH($B671,'3c Mappings'!$C$7:$O$7,0)))</f>
        <v>-</v>
      </c>
      <c r="AK671" s="80" t="str">
        <f>IF(AK618="-","-",AK618*INDEX('3c Mappings'!$C$8:$O$21,MATCH($C671,'3c Mappings'!$B$8:$B$21,0),MATCH($B671,'3c Mappings'!$C$7:$O$7,0)))</f>
        <v>-</v>
      </c>
      <c r="AL671" s="80" t="str">
        <f>IF(AL618="-","-",AL618*INDEX('3c Mappings'!$C$8:$O$21,MATCH($C671,'3c Mappings'!$B$8:$B$21,0),MATCH($B671,'3c Mappings'!$C$7:$O$7,0)))</f>
        <v>-</v>
      </c>
      <c r="AM671" s="80" t="str">
        <f>IF(AM618="-","-",AM618*INDEX('3c Mappings'!$C$8:$O$21,MATCH($C671,'3c Mappings'!$B$8:$B$21,0),MATCH($B671,'3c Mappings'!$C$7:$O$7,0)))</f>
        <v>-</v>
      </c>
      <c r="AN671" s="80" t="str">
        <f>IF(AN618="-","-",AN618*INDEX('3c Mappings'!$C$8:$O$21,MATCH($C671,'3c Mappings'!$B$8:$B$21,0),MATCH($B671,'3c Mappings'!$C$7:$O$7,0)))</f>
        <v>-</v>
      </c>
      <c r="AO671" s="80" t="str">
        <f>IF(AO618="-","-",AO618*INDEX('3c Mappings'!$C$8:$O$21,MATCH($C671,'3c Mappings'!$B$8:$B$21,0),MATCH($B671,'3c Mappings'!$C$7:$O$7,0)))</f>
        <v>-</v>
      </c>
      <c r="AP671" s="80" t="str">
        <f>IF(AP618="-","-",AP618*INDEX('3c Mappings'!$C$8:$O$21,MATCH($C671,'3c Mappings'!$B$8:$B$21,0),MATCH($B671,'3c Mappings'!$C$7:$O$7,0)))</f>
        <v>-</v>
      </c>
      <c r="AQ671" s="80" t="str">
        <f>IF(AQ618="-","-",AQ618*INDEX('3c Mappings'!$C$8:$O$21,MATCH($C671,'3c Mappings'!$B$8:$B$21,0),MATCH($B671,'3c Mappings'!$C$7:$O$7,0)))</f>
        <v>-</v>
      </c>
      <c r="AR671" s="80" t="str">
        <f>IF(AR618="-","-",AR618*INDEX('3c Mappings'!$C$8:$O$21,MATCH($C671,'3c Mappings'!$B$8:$B$21,0),MATCH($B671,'3c Mappings'!$C$7:$O$7,0)))</f>
        <v>-</v>
      </c>
      <c r="AS671" s="80" t="str">
        <f>IF(AS618="-","-",AS618*INDEX('3c Mappings'!$C$8:$O$21,MATCH($C671,'3c Mappings'!$B$8:$B$21,0),MATCH($B671,'3c Mappings'!$C$7:$O$7,0)))</f>
        <v>-</v>
      </c>
      <c r="AT671" s="80" t="str">
        <f>IF(AT618="-","-",AT618*INDEX('3c Mappings'!$C$8:$O$21,MATCH($C671,'3c Mappings'!$B$8:$B$21,0),MATCH($B671,'3c Mappings'!$C$7:$O$7,0)))</f>
        <v>-</v>
      </c>
      <c r="AU671" s="80" t="str">
        <f>IF(AU618="-","-",AU618*INDEX('3c Mappings'!$C$8:$O$21,MATCH($C671,'3c Mappings'!$B$8:$B$21,0),MATCH($B671,'3c Mappings'!$C$7:$O$7,0)))</f>
        <v>-</v>
      </c>
      <c r="AV671" s="80" t="str">
        <f>IF(AV618="-","-",AV618*INDEX('3c Mappings'!$C$8:$O$21,MATCH($C671,'3c Mappings'!$B$8:$B$21,0),MATCH($B671,'3c Mappings'!$C$7:$O$7,0)))</f>
        <v>-</v>
      </c>
      <c r="AW671" s="80" t="str">
        <f>IF(AW618="-","-",AW618*INDEX('3c Mappings'!$C$8:$O$21,MATCH($C671,'3c Mappings'!$B$8:$B$21,0),MATCH($B671,'3c Mappings'!$C$7:$O$7,0)))</f>
        <v>-</v>
      </c>
      <c r="AX671" s="80" t="str">
        <f>IF(AX618="-","-",AX618*INDEX('3c Mappings'!$C$8:$O$21,MATCH($C671,'3c Mappings'!$B$8:$B$21,0),MATCH($B671,'3c Mappings'!$C$7:$O$7,0)))</f>
        <v>-</v>
      </c>
      <c r="AY671" s="80" t="str">
        <f>IF(AY618="-","-",AY618*INDEX('3c Mappings'!$C$8:$O$21,MATCH($C671,'3c Mappings'!$B$8:$B$21,0),MATCH($B671,'3c Mappings'!$C$7:$O$7,0)))</f>
        <v>-</v>
      </c>
      <c r="AZ671" s="80" t="str">
        <f>IF(AZ618="-","-",AZ618*INDEX('3c Mappings'!$C$8:$O$21,MATCH($C671,'3c Mappings'!$B$8:$B$21,0),MATCH($B671,'3c Mappings'!$C$7:$O$7,0)))</f>
        <v>-</v>
      </c>
      <c r="BA671" s="80" t="str">
        <f>IF(BA618="-","-",BA618*INDEX('3c Mappings'!$C$8:$O$21,MATCH($C671,'3c Mappings'!$B$8:$B$21,0),MATCH($B671,'3c Mappings'!$C$7:$O$7,0)))</f>
        <v>-</v>
      </c>
      <c r="BB671" s="80" t="str">
        <f>IF(BB618="-","-",BB618*INDEX('3c Mappings'!$C$8:$O$21,MATCH($C671,'3c Mappings'!$B$8:$B$21,0),MATCH($B671,'3c Mappings'!$C$7:$O$7,0)))</f>
        <v>-</v>
      </c>
    </row>
    <row r="672" spans="1:54" s="14" customFormat="1" ht="11.45">
      <c r="A672" s="10"/>
      <c r="B672" s="72" t="s">
        <v>208</v>
      </c>
      <c r="C672" s="150" t="s">
        <v>178</v>
      </c>
      <c r="D672" s="213"/>
      <c r="E672" s="29"/>
      <c r="F672" s="80"/>
      <c r="G672" s="80"/>
      <c r="H672" s="80"/>
      <c r="I672" s="80"/>
      <c r="J672" s="80"/>
      <c r="K672" s="80"/>
      <c r="L672" s="80"/>
      <c r="M672" s="80"/>
      <c r="N672" s="82"/>
      <c r="O672" s="80"/>
      <c r="P672" s="80"/>
      <c r="Q672" s="80"/>
      <c r="R672" s="80"/>
      <c r="S672" s="80"/>
      <c r="T672" s="80"/>
      <c r="U672" s="80"/>
      <c r="V672" s="80">
        <f>IF(V619="-","-",V619*INDEX('3c Mappings'!$C$8:$O$21,MATCH($C672,'3c Mappings'!$B$8:$B$21,0),MATCH($B672,'3c Mappings'!$C$7:$O$7,0)))</f>
        <v>0</v>
      </c>
      <c r="W672" s="80">
        <f>IF(W619="-","-",W619*INDEX('3c Mappings'!$C$8:$O$21,MATCH($C672,'3c Mappings'!$B$8:$B$21,0),MATCH($B672,'3c Mappings'!$C$7:$O$7,0)))</f>
        <v>0</v>
      </c>
      <c r="X672" s="80">
        <f>IF(X619="-","-",X619*INDEX('3c Mappings'!$C$8:$O$21,MATCH($C672,'3c Mappings'!$B$8:$B$21,0),MATCH($B672,'3c Mappings'!$C$7:$O$7,0)))</f>
        <v>0</v>
      </c>
      <c r="Y672" s="80">
        <f>IF(Y619="-","-",Y619*INDEX('3c Mappings'!$C$8:$O$21,MATCH($C672,'3c Mappings'!$B$8:$B$21,0),MATCH($B672,'3c Mappings'!$C$7:$O$7,0)))</f>
        <v>0</v>
      </c>
      <c r="Z672" s="80">
        <f>IF(Z619="-","-",Z619*INDEX('3c Mappings'!$C$8:$O$21,MATCH($C672,'3c Mappings'!$B$8:$B$21,0),MATCH($B672,'3c Mappings'!$C$7:$O$7,0)))</f>
        <v>0</v>
      </c>
      <c r="AA672" s="80">
        <f>IF(AA619="-","-",AA619*INDEX('3c Mappings'!$C$8:$O$21,MATCH($C672,'3c Mappings'!$B$8:$B$21,0),MATCH($B672,'3c Mappings'!$C$7:$O$7,0)))</f>
        <v>0</v>
      </c>
      <c r="AB672" s="80">
        <f>IF(AB619="-","-",AB619*INDEX('3c Mappings'!$C$8:$O$21,MATCH($C672,'3c Mappings'!$B$8:$B$21,0),MATCH($B672,'3c Mappings'!$C$7:$O$7,0)))</f>
        <v>0</v>
      </c>
      <c r="AC672" s="80">
        <f>IF(AC619="-","-",AC619*INDEX('3c Mappings'!$C$8:$O$21,MATCH($C672,'3c Mappings'!$B$8:$B$21,0),MATCH($B672,'3c Mappings'!$C$7:$O$7,0)))</f>
        <v>0</v>
      </c>
      <c r="AD672" s="80">
        <f>IF(AD619="-","-",AD619*INDEX('3c Mappings'!$C$8:$O$21,MATCH($C672,'3c Mappings'!$B$8:$B$21,0),MATCH($B672,'3c Mappings'!$C$7:$O$7,0)))</f>
        <v>0</v>
      </c>
      <c r="AE672" s="80">
        <f>IF(AE619="-","-",AE619*INDEX('3c Mappings'!$C$8:$O$21,MATCH($C672,'3c Mappings'!$B$8:$B$21,0),MATCH($B672,'3c Mappings'!$C$7:$O$7,0)))</f>
        <v>0</v>
      </c>
      <c r="AF672" s="80">
        <f>IF(AF619="-","-",AF619*INDEX('3c Mappings'!$C$8:$O$21,MATCH($C672,'3c Mappings'!$B$8:$B$21,0),MATCH($B672,'3c Mappings'!$C$7:$O$7,0)))</f>
        <v>0</v>
      </c>
      <c r="AG672" s="80">
        <f>IF(AG619="-","-",AG619*INDEX('3c Mappings'!$C$8:$O$21,MATCH($C672,'3c Mappings'!$B$8:$B$21,0),MATCH($B672,'3c Mappings'!$C$7:$O$7,0)))</f>
        <v>0</v>
      </c>
      <c r="AH672" s="80" t="str">
        <f>IF(AH619="-","-",AH619*INDEX('3c Mappings'!$C$8:$O$21,MATCH($C672,'3c Mappings'!$B$8:$B$21,0),MATCH($B672,'3c Mappings'!$C$7:$O$7,0)))</f>
        <v>-</v>
      </c>
      <c r="AI672" s="80" t="str">
        <f>IF(AI619="-","-",AI619*INDEX('3c Mappings'!$C$8:$O$21,MATCH($C672,'3c Mappings'!$B$8:$B$21,0),MATCH($B672,'3c Mappings'!$C$7:$O$7,0)))</f>
        <v>-</v>
      </c>
      <c r="AJ672" s="80" t="str">
        <f>IF(AJ619="-","-",AJ619*INDEX('3c Mappings'!$C$8:$O$21,MATCH($C672,'3c Mappings'!$B$8:$B$21,0),MATCH($B672,'3c Mappings'!$C$7:$O$7,0)))</f>
        <v>-</v>
      </c>
      <c r="AK672" s="80" t="str">
        <f>IF(AK619="-","-",AK619*INDEX('3c Mappings'!$C$8:$O$21,MATCH($C672,'3c Mappings'!$B$8:$B$21,0),MATCH($B672,'3c Mappings'!$C$7:$O$7,0)))</f>
        <v>-</v>
      </c>
      <c r="AL672" s="80" t="str">
        <f>IF(AL619="-","-",AL619*INDEX('3c Mappings'!$C$8:$O$21,MATCH($C672,'3c Mappings'!$B$8:$B$21,0),MATCH($B672,'3c Mappings'!$C$7:$O$7,0)))</f>
        <v>-</v>
      </c>
      <c r="AM672" s="80" t="str">
        <f>IF(AM619="-","-",AM619*INDEX('3c Mappings'!$C$8:$O$21,MATCH($C672,'3c Mappings'!$B$8:$B$21,0),MATCH($B672,'3c Mappings'!$C$7:$O$7,0)))</f>
        <v>-</v>
      </c>
      <c r="AN672" s="80" t="str">
        <f>IF(AN619="-","-",AN619*INDEX('3c Mappings'!$C$8:$O$21,MATCH($C672,'3c Mappings'!$B$8:$B$21,0),MATCH($B672,'3c Mappings'!$C$7:$O$7,0)))</f>
        <v>-</v>
      </c>
      <c r="AO672" s="80" t="str">
        <f>IF(AO619="-","-",AO619*INDEX('3c Mappings'!$C$8:$O$21,MATCH($C672,'3c Mappings'!$B$8:$B$21,0),MATCH($B672,'3c Mappings'!$C$7:$O$7,0)))</f>
        <v>-</v>
      </c>
      <c r="AP672" s="80" t="str">
        <f>IF(AP619="-","-",AP619*INDEX('3c Mappings'!$C$8:$O$21,MATCH($C672,'3c Mappings'!$B$8:$B$21,0),MATCH($B672,'3c Mappings'!$C$7:$O$7,0)))</f>
        <v>-</v>
      </c>
      <c r="AQ672" s="80" t="str">
        <f>IF(AQ619="-","-",AQ619*INDEX('3c Mappings'!$C$8:$O$21,MATCH($C672,'3c Mappings'!$B$8:$B$21,0),MATCH($B672,'3c Mappings'!$C$7:$O$7,0)))</f>
        <v>-</v>
      </c>
      <c r="AR672" s="80" t="str">
        <f>IF(AR619="-","-",AR619*INDEX('3c Mappings'!$C$8:$O$21,MATCH($C672,'3c Mappings'!$B$8:$B$21,0),MATCH($B672,'3c Mappings'!$C$7:$O$7,0)))</f>
        <v>-</v>
      </c>
      <c r="AS672" s="80" t="str">
        <f>IF(AS619="-","-",AS619*INDEX('3c Mappings'!$C$8:$O$21,MATCH($C672,'3c Mappings'!$B$8:$B$21,0),MATCH($B672,'3c Mappings'!$C$7:$O$7,0)))</f>
        <v>-</v>
      </c>
      <c r="AT672" s="80" t="str">
        <f>IF(AT619="-","-",AT619*INDEX('3c Mappings'!$C$8:$O$21,MATCH($C672,'3c Mappings'!$B$8:$B$21,0),MATCH($B672,'3c Mappings'!$C$7:$O$7,0)))</f>
        <v>-</v>
      </c>
      <c r="AU672" s="80" t="str">
        <f>IF(AU619="-","-",AU619*INDEX('3c Mappings'!$C$8:$O$21,MATCH($C672,'3c Mappings'!$B$8:$B$21,0),MATCH($B672,'3c Mappings'!$C$7:$O$7,0)))</f>
        <v>-</v>
      </c>
      <c r="AV672" s="80" t="str">
        <f>IF(AV619="-","-",AV619*INDEX('3c Mappings'!$C$8:$O$21,MATCH($C672,'3c Mappings'!$B$8:$B$21,0),MATCH($B672,'3c Mappings'!$C$7:$O$7,0)))</f>
        <v>-</v>
      </c>
      <c r="AW672" s="80" t="str">
        <f>IF(AW619="-","-",AW619*INDEX('3c Mappings'!$C$8:$O$21,MATCH($C672,'3c Mappings'!$B$8:$B$21,0),MATCH($B672,'3c Mappings'!$C$7:$O$7,0)))</f>
        <v>-</v>
      </c>
      <c r="AX672" s="80" t="str">
        <f>IF(AX619="-","-",AX619*INDEX('3c Mappings'!$C$8:$O$21,MATCH($C672,'3c Mappings'!$B$8:$B$21,0),MATCH($B672,'3c Mappings'!$C$7:$O$7,0)))</f>
        <v>-</v>
      </c>
      <c r="AY672" s="80" t="str">
        <f>IF(AY619="-","-",AY619*INDEX('3c Mappings'!$C$8:$O$21,MATCH($C672,'3c Mappings'!$B$8:$B$21,0),MATCH($B672,'3c Mappings'!$C$7:$O$7,0)))</f>
        <v>-</v>
      </c>
      <c r="AZ672" s="80" t="str">
        <f>IF(AZ619="-","-",AZ619*INDEX('3c Mappings'!$C$8:$O$21,MATCH($C672,'3c Mappings'!$B$8:$B$21,0),MATCH($B672,'3c Mappings'!$C$7:$O$7,0)))</f>
        <v>-</v>
      </c>
      <c r="BA672" s="80" t="str">
        <f>IF(BA619="-","-",BA619*INDEX('3c Mappings'!$C$8:$O$21,MATCH($C672,'3c Mappings'!$B$8:$B$21,0),MATCH($B672,'3c Mappings'!$C$7:$O$7,0)))</f>
        <v>-</v>
      </c>
      <c r="BB672" s="80" t="str">
        <f>IF(BB619="-","-",BB619*INDEX('3c Mappings'!$C$8:$O$21,MATCH($C672,'3c Mappings'!$B$8:$B$21,0),MATCH($B672,'3c Mappings'!$C$7:$O$7,0)))</f>
        <v>-</v>
      </c>
    </row>
    <row r="673" spans="1:54" s="14" customFormat="1" ht="11.45">
      <c r="A673" s="10"/>
      <c r="B673" s="72" t="s">
        <v>209</v>
      </c>
      <c r="C673" s="150" t="s">
        <v>178</v>
      </c>
      <c r="D673" s="213"/>
      <c r="E673" s="29"/>
      <c r="F673" s="80"/>
      <c r="G673" s="80"/>
      <c r="H673" s="80"/>
      <c r="I673" s="80"/>
      <c r="J673" s="80"/>
      <c r="K673" s="80"/>
      <c r="L673" s="80"/>
      <c r="M673" s="80"/>
      <c r="N673" s="82"/>
      <c r="O673" s="80"/>
      <c r="P673" s="80"/>
      <c r="Q673" s="80"/>
      <c r="R673" s="80"/>
      <c r="S673" s="80"/>
      <c r="T673" s="80"/>
      <c r="U673" s="80"/>
      <c r="V673" s="80">
        <f>IF(V620="-","-",V620*INDEX('3c Mappings'!$C$8:$O$21,MATCH($C673,'3c Mappings'!$B$8:$B$21,0),MATCH($B673,'3c Mappings'!$C$7:$O$7,0)))</f>
        <v>0</v>
      </c>
      <c r="W673" s="80">
        <f>IF(W620="-","-",W620*INDEX('3c Mappings'!$C$8:$O$21,MATCH($C673,'3c Mappings'!$B$8:$B$21,0),MATCH($B673,'3c Mappings'!$C$7:$O$7,0)))</f>
        <v>0</v>
      </c>
      <c r="X673" s="80">
        <f>IF(X620="-","-",X620*INDEX('3c Mappings'!$C$8:$O$21,MATCH($C673,'3c Mappings'!$B$8:$B$21,0),MATCH($B673,'3c Mappings'!$C$7:$O$7,0)))</f>
        <v>0</v>
      </c>
      <c r="Y673" s="80">
        <f>IF(Y620="-","-",Y620*INDEX('3c Mappings'!$C$8:$O$21,MATCH($C673,'3c Mappings'!$B$8:$B$21,0),MATCH($B673,'3c Mappings'!$C$7:$O$7,0)))</f>
        <v>0</v>
      </c>
      <c r="Z673" s="80">
        <f>IF(Z620="-","-",Z620*INDEX('3c Mappings'!$C$8:$O$21,MATCH($C673,'3c Mappings'!$B$8:$B$21,0),MATCH($B673,'3c Mappings'!$C$7:$O$7,0)))</f>
        <v>0</v>
      </c>
      <c r="AA673" s="80">
        <f>IF(AA620="-","-",AA620*INDEX('3c Mappings'!$C$8:$O$21,MATCH($C673,'3c Mappings'!$B$8:$B$21,0),MATCH($B673,'3c Mappings'!$C$7:$O$7,0)))</f>
        <v>0</v>
      </c>
      <c r="AB673" s="80">
        <f>IF(AB620="-","-",AB620*INDEX('3c Mappings'!$C$8:$O$21,MATCH($C673,'3c Mappings'!$B$8:$B$21,0),MATCH($B673,'3c Mappings'!$C$7:$O$7,0)))</f>
        <v>0</v>
      </c>
      <c r="AC673" s="80">
        <f>IF(AC620="-","-",AC620*INDEX('3c Mappings'!$C$8:$O$21,MATCH($C673,'3c Mappings'!$B$8:$B$21,0),MATCH($B673,'3c Mappings'!$C$7:$O$7,0)))</f>
        <v>0</v>
      </c>
      <c r="AD673" s="80">
        <f>IF(AD620="-","-",AD620*INDEX('3c Mappings'!$C$8:$O$21,MATCH($C673,'3c Mappings'!$B$8:$B$21,0),MATCH($B673,'3c Mappings'!$C$7:$O$7,0)))</f>
        <v>0</v>
      </c>
      <c r="AE673" s="80">
        <f>IF(AE620="-","-",AE620*INDEX('3c Mappings'!$C$8:$O$21,MATCH($C673,'3c Mappings'!$B$8:$B$21,0),MATCH($B673,'3c Mappings'!$C$7:$O$7,0)))</f>
        <v>0</v>
      </c>
      <c r="AF673" s="80">
        <f>IF(AF620="-","-",AF620*INDEX('3c Mappings'!$C$8:$O$21,MATCH($C673,'3c Mappings'!$B$8:$B$21,0),MATCH($B673,'3c Mappings'!$C$7:$O$7,0)))</f>
        <v>0</v>
      </c>
      <c r="AG673" s="80">
        <f>IF(AG620="-","-",AG620*INDEX('3c Mappings'!$C$8:$O$21,MATCH($C673,'3c Mappings'!$B$8:$B$21,0),MATCH($B673,'3c Mappings'!$C$7:$O$7,0)))</f>
        <v>0</v>
      </c>
      <c r="AH673" s="80" t="str">
        <f>IF(AH620="-","-",AH620*INDEX('3c Mappings'!$C$8:$O$21,MATCH($C673,'3c Mappings'!$B$8:$B$21,0),MATCH($B673,'3c Mappings'!$C$7:$O$7,0)))</f>
        <v>-</v>
      </c>
      <c r="AI673" s="80" t="str">
        <f>IF(AI620="-","-",AI620*INDEX('3c Mappings'!$C$8:$O$21,MATCH($C673,'3c Mappings'!$B$8:$B$21,0),MATCH($B673,'3c Mappings'!$C$7:$O$7,0)))</f>
        <v>-</v>
      </c>
      <c r="AJ673" s="80" t="str">
        <f>IF(AJ620="-","-",AJ620*INDEX('3c Mappings'!$C$8:$O$21,MATCH($C673,'3c Mappings'!$B$8:$B$21,0),MATCH($B673,'3c Mappings'!$C$7:$O$7,0)))</f>
        <v>-</v>
      </c>
      <c r="AK673" s="80" t="str">
        <f>IF(AK620="-","-",AK620*INDEX('3c Mappings'!$C$8:$O$21,MATCH($C673,'3c Mappings'!$B$8:$B$21,0),MATCH($B673,'3c Mappings'!$C$7:$O$7,0)))</f>
        <v>-</v>
      </c>
      <c r="AL673" s="80" t="str">
        <f>IF(AL620="-","-",AL620*INDEX('3c Mappings'!$C$8:$O$21,MATCH($C673,'3c Mappings'!$B$8:$B$21,0),MATCH($B673,'3c Mappings'!$C$7:$O$7,0)))</f>
        <v>-</v>
      </c>
      <c r="AM673" s="80" t="str">
        <f>IF(AM620="-","-",AM620*INDEX('3c Mappings'!$C$8:$O$21,MATCH($C673,'3c Mappings'!$B$8:$B$21,0),MATCH($B673,'3c Mappings'!$C$7:$O$7,0)))</f>
        <v>-</v>
      </c>
      <c r="AN673" s="80" t="str">
        <f>IF(AN620="-","-",AN620*INDEX('3c Mappings'!$C$8:$O$21,MATCH($C673,'3c Mappings'!$B$8:$B$21,0),MATCH($B673,'3c Mappings'!$C$7:$O$7,0)))</f>
        <v>-</v>
      </c>
      <c r="AO673" s="80" t="str">
        <f>IF(AO620="-","-",AO620*INDEX('3c Mappings'!$C$8:$O$21,MATCH($C673,'3c Mappings'!$B$8:$B$21,0),MATCH($B673,'3c Mappings'!$C$7:$O$7,0)))</f>
        <v>-</v>
      </c>
      <c r="AP673" s="80" t="str">
        <f>IF(AP620="-","-",AP620*INDEX('3c Mappings'!$C$8:$O$21,MATCH($C673,'3c Mappings'!$B$8:$B$21,0),MATCH($B673,'3c Mappings'!$C$7:$O$7,0)))</f>
        <v>-</v>
      </c>
      <c r="AQ673" s="80" t="str">
        <f>IF(AQ620="-","-",AQ620*INDEX('3c Mappings'!$C$8:$O$21,MATCH($C673,'3c Mappings'!$B$8:$B$21,0),MATCH($B673,'3c Mappings'!$C$7:$O$7,0)))</f>
        <v>-</v>
      </c>
      <c r="AR673" s="80" t="str">
        <f>IF(AR620="-","-",AR620*INDEX('3c Mappings'!$C$8:$O$21,MATCH($C673,'3c Mappings'!$B$8:$B$21,0),MATCH($B673,'3c Mappings'!$C$7:$O$7,0)))</f>
        <v>-</v>
      </c>
      <c r="AS673" s="80" t="str">
        <f>IF(AS620="-","-",AS620*INDEX('3c Mappings'!$C$8:$O$21,MATCH($C673,'3c Mappings'!$B$8:$B$21,0),MATCH($B673,'3c Mappings'!$C$7:$O$7,0)))</f>
        <v>-</v>
      </c>
      <c r="AT673" s="80" t="str">
        <f>IF(AT620="-","-",AT620*INDEX('3c Mappings'!$C$8:$O$21,MATCH($C673,'3c Mappings'!$B$8:$B$21,0),MATCH($B673,'3c Mappings'!$C$7:$O$7,0)))</f>
        <v>-</v>
      </c>
      <c r="AU673" s="80" t="str">
        <f>IF(AU620="-","-",AU620*INDEX('3c Mappings'!$C$8:$O$21,MATCH($C673,'3c Mappings'!$B$8:$B$21,0),MATCH($B673,'3c Mappings'!$C$7:$O$7,0)))</f>
        <v>-</v>
      </c>
      <c r="AV673" s="80" t="str">
        <f>IF(AV620="-","-",AV620*INDEX('3c Mappings'!$C$8:$O$21,MATCH($C673,'3c Mappings'!$B$8:$B$21,0),MATCH($B673,'3c Mappings'!$C$7:$O$7,0)))</f>
        <v>-</v>
      </c>
      <c r="AW673" s="80" t="str">
        <f>IF(AW620="-","-",AW620*INDEX('3c Mappings'!$C$8:$O$21,MATCH($C673,'3c Mappings'!$B$8:$B$21,0),MATCH($B673,'3c Mappings'!$C$7:$O$7,0)))</f>
        <v>-</v>
      </c>
      <c r="AX673" s="80" t="str">
        <f>IF(AX620="-","-",AX620*INDEX('3c Mappings'!$C$8:$O$21,MATCH($C673,'3c Mappings'!$B$8:$B$21,0),MATCH($B673,'3c Mappings'!$C$7:$O$7,0)))</f>
        <v>-</v>
      </c>
      <c r="AY673" s="80" t="str">
        <f>IF(AY620="-","-",AY620*INDEX('3c Mappings'!$C$8:$O$21,MATCH($C673,'3c Mappings'!$B$8:$B$21,0),MATCH($B673,'3c Mappings'!$C$7:$O$7,0)))</f>
        <v>-</v>
      </c>
      <c r="AZ673" s="80" t="str">
        <f>IF(AZ620="-","-",AZ620*INDEX('3c Mappings'!$C$8:$O$21,MATCH($C673,'3c Mappings'!$B$8:$B$21,0),MATCH($B673,'3c Mappings'!$C$7:$O$7,0)))</f>
        <v>-</v>
      </c>
      <c r="BA673" s="80" t="str">
        <f>IF(BA620="-","-",BA620*INDEX('3c Mappings'!$C$8:$O$21,MATCH($C673,'3c Mappings'!$B$8:$B$21,0),MATCH($B673,'3c Mappings'!$C$7:$O$7,0)))</f>
        <v>-</v>
      </c>
      <c r="BB673" s="80" t="str">
        <f>IF(BB620="-","-",BB620*INDEX('3c Mappings'!$C$8:$O$21,MATCH($C673,'3c Mappings'!$B$8:$B$21,0),MATCH($B673,'3c Mappings'!$C$7:$O$7,0)))</f>
        <v>-</v>
      </c>
    </row>
    <row r="674" spans="1:54" s="14" customFormat="1" ht="11.45">
      <c r="A674" s="10"/>
      <c r="B674" s="72" t="s">
        <v>210</v>
      </c>
      <c r="C674" s="150" t="s">
        <v>178</v>
      </c>
      <c r="D674" s="213"/>
      <c r="E674" s="29"/>
      <c r="F674" s="80"/>
      <c r="G674" s="80"/>
      <c r="H674" s="80"/>
      <c r="I674" s="80"/>
      <c r="J674" s="80"/>
      <c r="K674" s="80"/>
      <c r="L674" s="80"/>
      <c r="M674" s="80"/>
      <c r="N674" s="82"/>
      <c r="O674" s="80"/>
      <c r="P674" s="80"/>
      <c r="Q674" s="80"/>
      <c r="R674" s="80"/>
      <c r="S674" s="80"/>
      <c r="T674" s="80"/>
      <c r="U674" s="80"/>
      <c r="V674" s="80">
        <f>IF(V621="-","-",V621*INDEX('3c Mappings'!$C$8:$O$21,MATCH($C674,'3c Mappings'!$B$8:$B$21,0),MATCH($B674,'3c Mappings'!$C$7:$O$7,0)))</f>
        <v>0</v>
      </c>
      <c r="W674" s="80">
        <f>IF(W621="-","-",W621*INDEX('3c Mappings'!$C$8:$O$21,MATCH($C674,'3c Mappings'!$B$8:$B$21,0),MATCH($B674,'3c Mappings'!$C$7:$O$7,0)))</f>
        <v>0</v>
      </c>
      <c r="X674" s="80">
        <f>IF(X621="-","-",X621*INDEX('3c Mappings'!$C$8:$O$21,MATCH($C674,'3c Mappings'!$B$8:$B$21,0),MATCH($B674,'3c Mappings'!$C$7:$O$7,0)))</f>
        <v>0</v>
      </c>
      <c r="Y674" s="80">
        <f>IF(Y621="-","-",Y621*INDEX('3c Mappings'!$C$8:$O$21,MATCH($C674,'3c Mappings'!$B$8:$B$21,0),MATCH($B674,'3c Mappings'!$C$7:$O$7,0)))</f>
        <v>0</v>
      </c>
      <c r="Z674" s="80">
        <f>IF(Z621="-","-",Z621*INDEX('3c Mappings'!$C$8:$O$21,MATCH($C674,'3c Mappings'!$B$8:$B$21,0),MATCH($B674,'3c Mappings'!$C$7:$O$7,0)))</f>
        <v>0</v>
      </c>
      <c r="AA674" s="80">
        <f>IF(AA621="-","-",AA621*INDEX('3c Mappings'!$C$8:$O$21,MATCH($C674,'3c Mappings'!$B$8:$B$21,0),MATCH($B674,'3c Mappings'!$C$7:$O$7,0)))</f>
        <v>0</v>
      </c>
      <c r="AB674" s="80">
        <f>IF(AB621="-","-",AB621*INDEX('3c Mappings'!$C$8:$O$21,MATCH($C674,'3c Mappings'!$B$8:$B$21,0),MATCH($B674,'3c Mappings'!$C$7:$O$7,0)))</f>
        <v>0</v>
      </c>
      <c r="AC674" s="80">
        <f>IF(AC621="-","-",AC621*INDEX('3c Mappings'!$C$8:$O$21,MATCH($C674,'3c Mappings'!$B$8:$B$21,0),MATCH($B674,'3c Mappings'!$C$7:$O$7,0)))</f>
        <v>0</v>
      </c>
      <c r="AD674" s="80">
        <f>IF(AD621="-","-",AD621*INDEX('3c Mappings'!$C$8:$O$21,MATCH($C674,'3c Mappings'!$B$8:$B$21,0),MATCH($B674,'3c Mappings'!$C$7:$O$7,0)))</f>
        <v>0</v>
      </c>
      <c r="AE674" s="80">
        <f>IF(AE621="-","-",AE621*INDEX('3c Mappings'!$C$8:$O$21,MATCH($C674,'3c Mappings'!$B$8:$B$21,0),MATCH($B674,'3c Mappings'!$C$7:$O$7,0)))</f>
        <v>0</v>
      </c>
      <c r="AF674" s="80">
        <f>IF(AF621="-","-",AF621*INDEX('3c Mappings'!$C$8:$O$21,MATCH($C674,'3c Mappings'!$B$8:$B$21,0),MATCH($B674,'3c Mappings'!$C$7:$O$7,0)))</f>
        <v>0</v>
      </c>
      <c r="AG674" s="80">
        <f>IF(AG621="-","-",AG621*INDEX('3c Mappings'!$C$8:$O$21,MATCH($C674,'3c Mappings'!$B$8:$B$21,0),MATCH($B674,'3c Mappings'!$C$7:$O$7,0)))</f>
        <v>0</v>
      </c>
      <c r="AH674" s="80" t="str">
        <f>IF(AH621="-","-",AH621*INDEX('3c Mappings'!$C$8:$O$21,MATCH($C674,'3c Mappings'!$B$8:$B$21,0),MATCH($B674,'3c Mappings'!$C$7:$O$7,0)))</f>
        <v>-</v>
      </c>
      <c r="AI674" s="80" t="str">
        <f>IF(AI621="-","-",AI621*INDEX('3c Mappings'!$C$8:$O$21,MATCH($C674,'3c Mappings'!$B$8:$B$21,0),MATCH($B674,'3c Mappings'!$C$7:$O$7,0)))</f>
        <v>-</v>
      </c>
      <c r="AJ674" s="80" t="str">
        <f>IF(AJ621="-","-",AJ621*INDEX('3c Mappings'!$C$8:$O$21,MATCH($C674,'3c Mappings'!$B$8:$B$21,0),MATCH($B674,'3c Mappings'!$C$7:$O$7,0)))</f>
        <v>-</v>
      </c>
      <c r="AK674" s="80" t="str">
        <f>IF(AK621="-","-",AK621*INDEX('3c Mappings'!$C$8:$O$21,MATCH($C674,'3c Mappings'!$B$8:$B$21,0),MATCH($B674,'3c Mappings'!$C$7:$O$7,0)))</f>
        <v>-</v>
      </c>
      <c r="AL674" s="80" t="str">
        <f>IF(AL621="-","-",AL621*INDEX('3c Mappings'!$C$8:$O$21,MATCH($C674,'3c Mappings'!$B$8:$B$21,0),MATCH($B674,'3c Mappings'!$C$7:$O$7,0)))</f>
        <v>-</v>
      </c>
      <c r="AM674" s="80" t="str">
        <f>IF(AM621="-","-",AM621*INDEX('3c Mappings'!$C$8:$O$21,MATCH($C674,'3c Mappings'!$B$8:$B$21,0),MATCH($B674,'3c Mappings'!$C$7:$O$7,0)))</f>
        <v>-</v>
      </c>
      <c r="AN674" s="80" t="str">
        <f>IF(AN621="-","-",AN621*INDEX('3c Mappings'!$C$8:$O$21,MATCH($C674,'3c Mappings'!$B$8:$B$21,0),MATCH($B674,'3c Mappings'!$C$7:$O$7,0)))</f>
        <v>-</v>
      </c>
      <c r="AO674" s="80" t="str">
        <f>IF(AO621="-","-",AO621*INDEX('3c Mappings'!$C$8:$O$21,MATCH($C674,'3c Mappings'!$B$8:$B$21,0),MATCH($B674,'3c Mappings'!$C$7:$O$7,0)))</f>
        <v>-</v>
      </c>
      <c r="AP674" s="80" t="str">
        <f>IF(AP621="-","-",AP621*INDEX('3c Mappings'!$C$8:$O$21,MATCH($C674,'3c Mappings'!$B$8:$B$21,0),MATCH($B674,'3c Mappings'!$C$7:$O$7,0)))</f>
        <v>-</v>
      </c>
      <c r="AQ674" s="80" t="str">
        <f>IF(AQ621="-","-",AQ621*INDEX('3c Mappings'!$C$8:$O$21,MATCH($C674,'3c Mappings'!$B$8:$B$21,0),MATCH($B674,'3c Mappings'!$C$7:$O$7,0)))</f>
        <v>-</v>
      </c>
      <c r="AR674" s="80" t="str">
        <f>IF(AR621="-","-",AR621*INDEX('3c Mappings'!$C$8:$O$21,MATCH($C674,'3c Mappings'!$B$8:$B$21,0),MATCH($B674,'3c Mappings'!$C$7:$O$7,0)))</f>
        <v>-</v>
      </c>
      <c r="AS674" s="80" t="str">
        <f>IF(AS621="-","-",AS621*INDEX('3c Mappings'!$C$8:$O$21,MATCH($C674,'3c Mappings'!$B$8:$B$21,0),MATCH($B674,'3c Mappings'!$C$7:$O$7,0)))</f>
        <v>-</v>
      </c>
      <c r="AT674" s="80" t="str">
        <f>IF(AT621="-","-",AT621*INDEX('3c Mappings'!$C$8:$O$21,MATCH($C674,'3c Mappings'!$B$8:$B$21,0),MATCH($B674,'3c Mappings'!$C$7:$O$7,0)))</f>
        <v>-</v>
      </c>
      <c r="AU674" s="80" t="str">
        <f>IF(AU621="-","-",AU621*INDEX('3c Mappings'!$C$8:$O$21,MATCH($C674,'3c Mappings'!$B$8:$B$21,0),MATCH($B674,'3c Mappings'!$C$7:$O$7,0)))</f>
        <v>-</v>
      </c>
      <c r="AV674" s="80" t="str">
        <f>IF(AV621="-","-",AV621*INDEX('3c Mappings'!$C$8:$O$21,MATCH($C674,'3c Mappings'!$B$8:$B$21,0),MATCH($B674,'3c Mappings'!$C$7:$O$7,0)))</f>
        <v>-</v>
      </c>
      <c r="AW674" s="80" t="str">
        <f>IF(AW621="-","-",AW621*INDEX('3c Mappings'!$C$8:$O$21,MATCH($C674,'3c Mappings'!$B$8:$B$21,0),MATCH($B674,'3c Mappings'!$C$7:$O$7,0)))</f>
        <v>-</v>
      </c>
      <c r="AX674" s="80" t="str">
        <f>IF(AX621="-","-",AX621*INDEX('3c Mappings'!$C$8:$O$21,MATCH($C674,'3c Mappings'!$B$8:$B$21,0),MATCH($B674,'3c Mappings'!$C$7:$O$7,0)))</f>
        <v>-</v>
      </c>
      <c r="AY674" s="80" t="str">
        <f>IF(AY621="-","-",AY621*INDEX('3c Mappings'!$C$8:$O$21,MATCH($C674,'3c Mappings'!$B$8:$B$21,0),MATCH($B674,'3c Mappings'!$C$7:$O$7,0)))</f>
        <v>-</v>
      </c>
      <c r="AZ674" s="80" t="str">
        <f>IF(AZ621="-","-",AZ621*INDEX('3c Mappings'!$C$8:$O$21,MATCH($C674,'3c Mappings'!$B$8:$B$21,0),MATCH($B674,'3c Mappings'!$C$7:$O$7,0)))</f>
        <v>-</v>
      </c>
      <c r="BA674" s="80" t="str">
        <f>IF(BA621="-","-",BA621*INDEX('3c Mappings'!$C$8:$O$21,MATCH($C674,'3c Mappings'!$B$8:$B$21,0),MATCH($B674,'3c Mappings'!$C$7:$O$7,0)))</f>
        <v>-</v>
      </c>
      <c r="BB674" s="80" t="str">
        <f>IF(BB621="-","-",BB621*INDEX('3c Mappings'!$C$8:$O$21,MATCH($C674,'3c Mappings'!$B$8:$B$21,0),MATCH($B674,'3c Mappings'!$C$7:$O$7,0)))</f>
        <v>-</v>
      </c>
    </row>
    <row r="675" spans="1:54" s="14" customFormat="1" ht="11.45">
      <c r="A675" s="10"/>
      <c r="B675" s="72" t="s">
        <v>211</v>
      </c>
      <c r="C675" s="150" t="s">
        <v>178</v>
      </c>
      <c r="D675" s="213"/>
      <c r="E675" s="29"/>
      <c r="F675" s="80"/>
      <c r="G675" s="80"/>
      <c r="H675" s="80"/>
      <c r="I675" s="80"/>
      <c r="J675" s="80"/>
      <c r="K675" s="80"/>
      <c r="L675" s="80"/>
      <c r="M675" s="80"/>
      <c r="N675" s="82"/>
      <c r="O675" s="80"/>
      <c r="P675" s="80"/>
      <c r="Q675" s="80"/>
      <c r="R675" s="80"/>
      <c r="S675" s="80"/>
      <c r="T675" s="80"/>
      <c r="U675" s="80"/>
      <c r="V675" s="80">
        <f>IF(V622="-","-",V622*INDEX('3c Mappings'!$C$8:$O$21,MATCH($C675,'3c Mappings'!$B$8:$B$21,0),MATCH($B675,'3c Mappings'!$C$7:$O$7,0)))</f>
        <v>0</v>
      </c>
      <c r="W675" s="80">
        <f>IF(W622="-","-",W622*INDEX('3c Mappings'!$C$8:$O$21,MATCH($C675,'3c Mappings'!$B$8:$B$21,0),MATCH($B675,'3c Mappings'!$C$7:$O$7,0)))</f>
        <v>0</v>
      </c>
      <c r="X675" s="80">
        <f>IF(X622="-","-",X622*INDEX('3c Mappings'!$C$8:$O$21,MATCH($C675,'3c Mappings'!$B$8:$B$21,0),MATCH($B675,'3c Mappings'!$C$7:$O$7,0)))</f>
        <v>0</v>
      </c>
      <c r="Y675" s="80">
        <f>IF(Y622="-","-",Y622*INDEX('3c Mappings'!$C$8:$O$21,MATCH($C675,'3c Mappings'!$B$8:$B$21,0),MATCH($B675,'3c Mappings'!$C$7:$O$7,0)))</f>
        <v>0</v>
      </c>
      <c r="Z675" s="80">
        <f>IF(Z622="-","-",Z622*INDEX('3c Mappings'!$C$8:$O$21,MATCH($C675,'3c Mappings'!$B$8:$B$21,0),MATCH($B675,'3c Mappings'!$C$7:$O$7,0)))</f>
        <v>0</v>
      </c>
      <c r="AA675" s="80">
        <f>IF(AA622="-","-",AA622*INDEX('3c Mappings'!$C$8:$O$21,MATCH($C675,'3c Mappings'!$B$8:$B$21,0),MATCH($B675,'3c Mappings'!$C$7:$O$7,0)))</f>
        <v>0</v>
      </c>
      <c r="AB675" s="80">
        <f>IF(AB622="-","-",AB622*INDEX('3c Mappings'!$C$8:$O$21,MATCH($C675,'3c Mappings'!$B$8:$B$21,0),MATCH($B675,'3c Mappings'!$C$7:$O$7,0)))</f>
        <v>0</v>
      </c>
      <c r="AC675" s="80">
        <f>IF(AC622="-","-",AC622*INDEX('3c Mappings'!$C$8:$O$21,MATCH($C675,'3c Mappings'!$B$8:$B$21,0),MATCH($B675,'3c Mappings'!$C$7:$O$7,0)))</f>
        <v>0</v>
      </c>
      <c r="AD675" s="80">
        <f>IF(AD622="-","-",AD622*INDEX('3c Mappings'!$C$8:$O$21,MATCH($C675,'3c Mappings'!$B$8:$B$21,0),MATCH($B675,'3c Mappings'!$C$7:$O$7,0)))</f>
        <v>0</v>
      </c>
      <c r="AE675" s="80">
        <f>IF(AE622="-","-",AE622*INDEX('3c Mappings'!$C$8:$O$21,MATCH($C675,'3c Mappings'!$B$8:$B$21,0),MATCH($B675,'3c Mappings'!$C$7:$O$7,0)))</f>
        <v>0</v>
      </c>
      <c r="AF675" s="80">
        <f>IF(AF622="-","-",AF622*INDEX('3c Mappings'!$C$8:$O$21,MATCH($C675,'3c Mappings'!$B$8:$B$21,0),MATCH($B675,'3c Mappings'!$C$7:$O$7,0)))</f>
        <v>0</v>
      </c>
      <c r="AG675" s="80">
        <f>IF(AG622="-","-",AG622*INDEX('3c Mappings'!$C$8:$O$21,MATCH($C675,'3c Mappings'!$B$8:$B$21,0),MATCH($B675,'3c Mappings'!$C$7:$O$7,0)))</f>
        <v>0</v>
      </c>
      <c r="AH675" s="80" t="str">
        <f>IF(AH622="-","-",AH622*INDEX('3c Mappings'!$C$8:$O$21,MATCH($C675,'3c Mappings'!$B$8:$B$21,0),MATCH($B675,'3c Mappings'!$C$7:$O$7,0)))</f>
        <v>-</v>
      </c>
      <c r="AI675" s="80" t="str">
        <f>IF(AI622="-","-",AI622*INDEX('3c Mappings'!$C$8:$O$21,MATCH($C675,'3c Mappings'!$B$8:$B$21,0),MATCH($B675,'3c Mappings'!$C$7:$O$7,0)))</f>
        <v>-</v>
      </c>
      <c r="AJ675" s="80" t="str">
        <f>IF(AJ622="-","-",AJ622*INDEX('3c Mappings'!$C$8:$O$21,MATCH($C675,'3c Mappings'!$B$8:$B$21,0),MATCH($B675,'3c Mappings'!$C$7:$O$7,0)))</f>
        <v>-</v>
      </c>
      <c r="AK675" s="80" t="str">
        <f>IF(AK622="-","-",AK622*INDEX('3c Mappings'!$C$8:$O$21,MATCH($C675,'3c Mappings'!$B$8:$B$21,0),MATCH($B675,'3c Mappings'!$C$7:$O$7,0)))</f>
        <v>-</v>
      </c>
      <c r="AL675" s="80" t="str">
        <f>IF(AL622="-","-",AL622*INDEX('3c Mappings'!$C$8:$O$21,MATCH($C675,'3c Mappings'!$B$8:$B$21,0),MATCH($B675,'3c Mappings'!$C$7:$O$7,0)))</f>
        <v>-</v>
      </c>
      <c r="AM675" s="80" t="str">
        <f>IF(AM622="-","-",AM622*INDEX('3c Mappings'!$C$8:$O$21,MATCH($C675,'3c Mappings'!$B$8:$B$21,0),MATCH($B675,'3c Mappings'!$C$7:$O$7,0)))</f>
        <v>-</v>
      </c>
      <c r="AN675" s="80" t="str">
        <f>IF(AN622="-","-",AN622*INDEX('3c Mappings'!$C$8:$O$21,MATCH($C675,'3c Mappings'!$B$8:$B$21,0),MATCH($B675,'3c Mappings'!$C$7:$O$7,0)))</f>
        <v>-</v>
      </c>
      <c r="AO675" s="80" t="str">
        <f>IF(AO622="-","-",AO622*INDEX('3c Mappings'!$C$8:$O$21,MATCH($C675,'3c Mappings'!$B$8:$B$21,0),MATCH($B675,'3c Mappings'!$C$7:$O$7,0)))</f>
        <v>-</v>
      </c>
      <c r="AP675" s="80" t="str">
        <f>IF(AP622="-","-",AP622*INDEX('3c Mappings'!$C$8:$O$21,MATCH($C675,'3c Mappings'!$B$8:$B$21,0),MATCH($B675,'3c Mappings'!$C$7:$O$7,0)))</f>
        <v>-</v>
      </c>
      <c r="AQ675" s="80" t="str">
        <f>IF(AQ622="-","-",AQ622*INDEX('3c Mappings'!$C$8:$O$21,MATCH($C675,'3c Mappings'!$B$8:$B$21,0),MATCH($B675,'3c Mappings'!$C$7:$O$7,0)))</f>
        <v>-</v>
      </c>
      <c r="AR675" s="80" t="str">
        <f>IF(AR622="-","-",AR622*INDEX('3c Mappings'!$C$8:$O$21,MATCH($C675,'3c Mappings'!$B$8:$B$21,0),MATCH($B675,'3c Mappings'!$C$7:$O$7,0)))</f>
        <v>-</v>
      </c>
      <c r="AS675" s="80" t="str">
        <f>IF(AS622="-","-",AS622*INDEX('3c Mappings'!$C$8:$O$21,MATCH($C675,'3c Mappings'!$B$8:$B$21,0),MATCH($B675,'3c Mappings'!$C$7:$O$7,0)))</f>
        <v>-</v>
      </c>
      <c r="AT675" s="80" t="str">
        <f>IF(AT622="-","-",AT622*INDEX('3c Mappings'!$C$8:$O$21,MATCH($C675,'3c Mappings'!$B$8:$B$21,0),MATCH($B675,'3c Mappings'!$C$7:$O$7,0)))</f>
        <v>-</v>
      </c>
      <c r="AU675" s="80" t="str">
        <f>IF(AU622="-","-",AU622*INDEX('3c Mappings'!$C$8:$O$21,MATCH($C675,'3c Mappings'!$B$8:$B$21,0),MATCH($B675,'3c Mappings'!$C$7:$O$7,0)))</f>
        <v>-</v>
      </c>
      <c r="AV675" s="80" t="str">
        <f>IF(AV622="-","-",AV622*INDEX('3c Mappings'!$C$8:$O$21,MATCH($C675,'3c Mappings'!$B$8:$B$21,0),MATCH($B675,'3c Mappings'!$C$7:$O$7,0)))</f>
        <v>-</v>
      </c>
      <c r="AW675" s="80" t="str">
        <f>IF(AW622="-","-",AW622*INDEX('3c Mappings'!$C$8:$O$21,MATCH($C675,'3c Mappings'!$B$8:$B$21,0),MATCH($B675,'3c Mappings'!$C$7:$O$7,0)))</f>
        <v>-</v>
      </c>
      <c r="AX675" s="80" t="str">
        <f>IF(AX622="-","-",AX622*INDEX('3c Mappings'!$C$8:$O$21,MATCH($C675,'3c Mappings'!$B$8:$B$21,0),MATCH($B675,'3c Mappings'!$C$7:$O$7,0)))</f>
        <v>-</v>
      </c>
      <c r="AY675" s="80" t="str">
        <f>IF(AY622="-","-",AY622*INDEX('3c Mappings'!$C$8:$O$21,MATCH($C675,'3c Mappings'!$B$8:$B$21,0),MATCH($B675,'3c Mappings'!$C$7:$O$7,0)))</f>
        <v>-</v>
      </c>
      <c r="AZ675" s="80" t="str">
        <f>IF(AZ622="-","-",AZ622*INDEX('3c Mappings'!$C$8:$O$21,MATCH($C675,'3c Mappings'!$B$8:$B$21,0),MATCH($B675,'3c Mappings'!$C$7:$O$7,0)))</f>
        <v>-</v>
      </c>
      <c r="BA675" s="80" t="str">
        <f>IF(BA622="-","-",BA622*INDEX('3c Mappings'!$C$8:$O$21,MATCH($C675,'3c Mappings'!$B$8:$B$21,0),MATCH($B675,'3c Mappings'!$C$7:$O$7,0)))</f>
        <v>-</v>
      </c>
      <c r="BB675" s="80" t="str">
        <f>IF(BB622="-","-",BB622*INDEX('3c Mappings'!$C$8:$O$21,MATCH($C675,'3c Mappings'!$B$8:$B$21,0),MATCH($B675,'3c Mappings'!$C$7:$O$7,0)))</f>
        <v>-</v>
      </c>
    </row>
    <row r="676" spans="1:54" s="14" customFormat="1" ht="11.45">
      <c r="A676" s="10"/>
      <c r="B676" s="72" t="s">
        <v>212</v>
      </c>
      <c r="C676" s="150" t="s">
        <v>178</v>
      </c>
      <c r="D676" s="213"/>
      <c r="E676" s="29"/>
      <c r="F676" s="80"/>
      <c r="G676" s="80"/>
      <c r="H676" s="80"/>
      <c r="I676" s="80"/>
      <c r="J676" s="80"/>
      <c r="K676" s="80"/>
      <c r="L676" s="80"/>
      <c r="M676" s="80"/>
      <c r="N676" s="82"/>
      <c r="O676" s="80"/>
      <c r="P676" s="80"/>
      <c r="Q676" s="80"/>
      <c r="R676" s="80"/>
      <c r="S676" s="80"/>
      <c r="T676" s="80"/>
      <c r="U676" s="80"/>
      <c r="V676" s="80">
        <f>IF(V623="-","-",V623*INDEX('3c Mappings'!$C$8:$O$21,MATCH($C676,'3c Mappings'!$B$8:$B$21,0),MATCH($B676,'3c Mappings'!$C$7:$O$7,0)))</f>
        <v>0.79322988619768797</v>
      </c>
      <c r="W676" s="80">
        <f>IF(W623="-","-",W623*INDEX('3c Mappings'!$C$8:$O$21,MATCH($C676,'3c Mappings'!$B$8:$B$21,0),MATCH($B676,'3c Mappings'!$C$7:$O$7,0)))</f>
        <v>0.75922552541512167</v>
      </c>
      <c r="X676" s="80">
        <f>IF(X623="-","-",X623*INDEX('3c Mappings'!$C$8:$O$21,MATCH($C676,'3c Mappings'!$B$8:$B$21,0),MATCH($B676,'3c Mappings'!$C$7:$O$7,0)))</f>
        <v>0.72273293179624354</v>
      </c>
      <c r="Y676" s="80">
        <f>IF(Y623="-","-",Y623*INDEX('3c Mappings'!$C$8:$O$21,MATCH($C676,'3c Mappings'!$B$8:$B$21,0),MATCH($B676,'3c Mappings'!$C$7:$O$7,0)))</f>
        <v>0.72273293179624354</v>
      </c>
      <c r="Z676" s="80">
        <f>IF(Z623="-","-",Z623*INDEX('3c Mappings'!$C$8:$O$21,MATCH($C676,'3c Mappings'!$B$8:$B$21,0),MATCH($B676,'3c Mappings'!$C$7:$O$7,0)))</f>
        <v>0.72273293179624354</v>
      </c>
      <c r="AA676" s="80">
        <f>IF(AA623="-","-",AA623*INDEX('3c Mappings'!$C$8:$O$21,MATCH($C676,'3c Mappings'!$B$8:$B$21,0),MATCH($B676,'3c Mappings'!$C$7:$O$7,0)))</f>
        <v>0.72273293179624354</v>
      </c>
      <c r="AB676" s="80">
        <f>IF(AB623="-","-",AB623*INDEX('3c Mappings'!$C$8:$O$21,MATCH($C676,'3c Mappings'!$B$8:$B$21,0),MATCH($B676,'3c Mappings'!$C$7:$O$7,0)))</f>
        <v>0.7535717274226964</v>
      </c>
      <c r="AC676" s="80">
        <f>IF(AC623="-","-",AC623*INDEX('3c Mappings'!$C$8:$O$21,MATCH($C676,'3c Mappings'!$B$8:$B$21,0),MATCH($B676,'3c Mappings'!$C$7:$O$7,0)))</f>
        <v>0.7535717274226964</v>
      </c>
      <c r="AD676" s="80">
        <f>IF(AD623="-","-",AD623*INDEX('3c Mappings'!$C$8:$O$21,MATCH($C676,'3c Mappings'!$B$8:$B$21,0),MATCH($B676,'3c Mappings'!$C$7:$O$7,0)))</f>
        <v>0.7535717274226964</v>
      </c>
      <c r="AE676" s="80">
        <f>IF(AE623="-","-",AE623*INDEX('3c Mappings'!$C$8:$O$21,MATCH($C676,'3c Mappings'!$B$8:$B$21,0),MATCH($B676,'3c Mappings'!$C$7:$O$7,0)))</f>
        <v>0.7535717274226964</v>
      </c>
      <c r="AF676" s="80">
        <f>IF(AF623="-","-",AF623*INDEX('3c Mappings'!$C$8:$O$21,MATCH($C676,'3c Mappings'!$B$8:$B$21,0),MATCH($B676,'3c Mappings'!$C$7:$O$7,0)))</f>
        <v>0.80151424496066037</v>
      </c>
      <c r="AG676" s="80">
        <f>IF(AG623="-","-",AG623*INDEX('3c Mappings'!$C$8:$O$21,MATCH($C676,'3c Mappings'!$B$8:$B$21,0),MATCH($B676,'3c Mappings'!$C$7:$O$7,0)))</f>
        <v>0.80151424496066037</v>
      </c>
      <c r="AH676" s="80" t="str">
        <f>IF(AH623="-","-",AH623*INDEX('3c Mappings'!$C$8:$O$21,MATCH($C676,'3c Mappings'!$B$8:$B$21,0),MATCH($B676,'3c Mappings'!$C$7:$O$7,0)))</f>
        <v>-</v>
      </c>
      <c r="AI676" s="80" t="str">
        <f>IF(AI623="-","-",AI623*INDEX('3c Mappings'!$C$8:$O$21,MATCH($C676,'3c Mappings'!$B$8:$B$21,0),MATCH($B676,'3c Mappings'!$C$7:$O$7,0)))</f>
        <v>-</v>
      </c>
      <c r="AJ676" s="80" t="str">
        <f>IF(AJ623="-","-",AJ623*INDEX('3c Mappings'!$C$8:$O$21,MATCH($C676,'3c Mappings'!$B$8:$B$21,0),MATCH($B676,'3c Mappings'!$C$7:$O$7,0)))</f>
        <v>-</v>
      </c>
      <c r="AK676" s="80" t="str">
        <f>IF(AK623="-","-",AK623*INDEX('3c Mappings'!$C$8:$O$21,MATCH($C676,'3c Mappings'!$B$8:$B$21,0),MATCH($B676,'3c Mappings'!$C$7:$O$7,0)))</f>
        <v>-</v>
      </c>
      <c r="AL676" s="80" t="str">
        <f>IF(AL623="-","-",AL623*INDEX('3c Mappings'!$C$8:$O$21,MATCH($C676,'3c Mappings'!$B$8:$B$21,0),MATCH($B676,'3c Mappings'!$C$7:$O$7,0)))</f>
        <v>-</v>
      </c>
      <c r="AM676" s="80" t="str">
        <f>IF(AM623="-","-",AM623*INDEX('3c Mappings'!$C$8:$O$21,MATCH($C676,'3c Mappings'!$B$8:$B$21,0),MATCH($B676,'3c Mappings'!$C$7:$O$7,0)))</f>
        <v>-</v>
      </c>
      <c r="AN676" s="80" t="str">
        <f>IF(AN623="-","-",AN623*INDEX('3c Mappings'!$C$8:$O$21,MATCH($C676,'3c Mappings'!$B$8:$B$21,0),MATCH($B676,'3c Mappings'!$C$7:$O$7,0)))</f>
        <v>-</v>
      </c>
      <c r="AO676" s="80" t="str">
        <f>IF(AO623="-","-",AO623*INDEX('3c Mappings'!$C$8:$O$21,MATCH($C676,'3c Mappings'!$B$8:$B$21,0),MATCH($B676,'3c Mappings'!$C$7:$O$7,0)))</f>
        <v>-</v>
      </c>
      <c r="AP676" s="80" t="str">
        <f>IF(AP623="-","-",AP623*INDEX('3c Mappings'!$C$8:$O$21,MATCH($C676,'3c Mappings'!$B$8:$B$21,0),MATCH($B676,'3c Mappings'!$C$7:$O$7,0)))</f>
        <v>-</v>
      </c>
      <c r="AQ676" s="80" t="str">
        <f>IF(AQ623="-","-",AQ623*INDEX('3c Mappings'!$C$8:$O$21,MATCH($C676,'3c Mappings'!$B$8:$B$21,0),MATCH($B676,'3c Mappings'!$C$7:$O$7,0)))</f>
        <v>-</v>
      </c>
      <c r="AR676" s="80" t="str">
        <f>IF(AR623="-","-",AR623*INDEX('3c Mappings'!$C$8:$O$21,MATCH($C676,'3c Mappings'!$B$8:$B$21,0),MATCH($B676,'3c Mappings'!$C$7:$O$7,0)))</f>
        <v>-</v>
      </c>
      <c r="AS676" s="80" t="str">
        <f>IF(AS623="-","-",AS623*INDEX('3c Mappings'!$C$8:$O$21,MATCH($C676,'3c Mappings'!$B$8:$B$21,0),MATCH($B676,'3c Mappings'!$C$7:$O$7,0)))</f>
        <v>-</v>
      </c>
      <c r="AT676" s="80" t="str">
        <f>IF(AT623="-","-",AT623*INDEX('3c Mappings'!$C$8:$O$21,MATCH($C676,'3c Mappings'!$B$8:$B$21,0),MATCH($B676,'3c Mappings'!$C$7:$O$7,0)))</f>
        <v>-</v>
      </c>
      <c r="AU676" s="80" t="str">
        <f>IF(AU623="-","-",AU623*INDEX('3c Mappings'!$C$8:$O$21,MATCH($C676,'3c Mappings'!$B$8:$B$21,0),MATCH($B676,'3c Mappings'!$C$7:$O$7,0)))</f>
        <v>-</v>
      </c>
      <c r="AV676" s="80" t="str">
        <f>IF(AV623="-","-",AV623*INDEX('3c Mappings'!$C$8:$O$21,MATCH($C676,'3c Mappings'!$B$8:$B$21,0),MATCH($B676,'3c Mappings'!$C$7:$O$7,0)))</f>
        <v>-</v>
      </c>
      <c r="AW676" s="80" t="str">
        <f>IF(AW623="-","-",AW623*INDEX('3c Mappings'!$C$8:$O$21,MATCH($C676,'3c Mappings'!$B$8:$B$21,0),MATCH($B676,'3c Mappings'!$C$7:$O$7,0)))</f>
        <v>-</v>
      </c>
      <c r="AX676" s="80" t="str">
        <f>IF(AX623="-","-",AX623*INDEX('3c Mappings'!$C$8:$O$21,MATCH($C676,'3c Mappings'!$B$8:$B$21,0),MATCH($B676,'3c Mappings'!$C$7:$O$7,0)))</f>
        <v>-</v>
      </c>
      <c r="AY676" s="80" t="str">
        <f>IF(AY623="-","-",AY623*INDEX('3c Mappings'!$C$8:$O$21,MATCH($C676,'3c Mappings'!$B$8:$B$21,0),MATCH($B676,'3c Mappings'!$C$7:$O$7,0)))</f>
        <v>-</v>
      </c>
      <c r="AZ676" s="80" t="str">
        <f>IF(AZ623="-","-",AZ623*INDEX('3c Mappings'!$C$8:$O$21,MATCH($C676,'3c Mappings'!$B$8:$B$21,0),MATCH($B676,'3c Mappings'!$C$7:$O$7,0)))</f>
        <v>-</v>
      </c>
      <c r="BA676" s="80" t="str">
        <f>IF(BA623="-","-",BA623*INDEX('3c Mappings'!$C$8:$O$21,MATCH($C676,'3c Mappings'!$B$8:$B$21,0),MATCH($B676,'3c Mappings'!$C$7:$O$7,0)))</f>
        <v>-</v>
      </c>
      <c r="BB676" s="80" t="str">
        <f>IF(BB623="-","-",BB623*INDEX('3c Mappings'!$C$8:$O$21,MATCH($C676,'3c Mappings'!$B$8:$B$21,0),MATCH($B676,'3c Mappings'!$C$7:$O$7,0)))</f>
        <v>-</v>
      </c>
    </row>
    <row r="677" spans="1:54" s="14" customFormat="1" ht="11.45">
      <c r="A677" s="10"/>
      <c r="B677" s="72" t="s">
        <v>213</v>
      </c>
      <c r="C677" s="150" t="s">
        <v>178</v>
      </c>
      <c r="D677" s="213"/>
      <c r="E677" s="29"/>
      <c r="F677" s="80"/>
      <c r="G677" s="80"/>
      <c r="H677" s="80"/>
      <c r="I677" s="80"/>
      <c r="J677" s="80"/>
      <c r="K677" s="80"/>
      <c r="L677" s="80"/>
      <c r="M677" s="80"/>
      <c r="N677" s="82"/>
      <c r="O677" s="80"/>
      <c r="P677" s="80"/>
      <c r="Q677" s="80"/>
      <c r="R677" s="80"/>
      <c r="S677" s="80"/>
      <c r="T677" s="80"/>
      <c r="U677" s="80"/>
      <c r="V677" s="80">
        <f>IF(V624="-","-",V624*INDEX('3c Mappings'!$C$8:$O$21,MATCH($C677,'3c Mappings'!$B$8:$B$21,0),MATCH($B677,'3c Mappings'!$C$7:$O$7,0)))</f>
        <v>31.705247146469286</v>
      </c>
      <c r="W677" s="80">
        <f>IF(W624="-","-",W624*INDEX('3c Mappings'!$C$8:$O$21,MATCH($C677,'3c Mappings'!$B$8:$B$21,0),MATCH($B677,'3c Mappings'!$C$7:$O$7,0)))</f>
        <v>30.040086416128776</v>
      </c>
      <c r="X677" s="80">
        <f>IF(X624="-","-",X624*INDEX('3c Mappings'!$C$8:$O$21,MATCH($C677,'3c Mappings'!$B$8:$B$21,0),MATCH($B677,'3c Mappings'!$C$7:$O$7,0)))</f>
        <v>33.726646877846555</v>
      </c>
      <c r="Y677" s="80">
        <f>IF(Y624="-","-",Y624*INDEX('3c Mappings'!$C$8:$O$21,MATCH($C677,'3c Mappings'!$B$8:$B$21,0),MATCH($B677,'3c Mappings'!$C$7:$O$7,0)))</f>
        <v>33.726646877846555</v>
      </c>
      <c r="Z677" s="80">
        <f>IF(Z624="-","-",Z624*INDEX('3c Mappings'!$C$8:$O$21,MATCH($C677,'3c Mappings'!$B$8:$B$21,0),MATCH($B677,'3c Mappings'!$C$7:$O$7,0)))</f>
        <v>33.726646877846555</v>
      </c>
      <c r="AA677" s="80">
        <f>IF(AA624="-","-",AA624*INDEX('3c Mappings'!$C$8:$O$21,MATCH($C677,'3c Mappings'!$B$8:$B$21,0),MATCH($B677,'3c Mappings'!$C$7:$O$7,0)))</f>
        <v>33.726646877846555</v>
      </c>
      <c r="AB677" s="80">
        <f>IF(AB624="-","-",AB624*INDEX('3c Mappings'!$C$8:$O$21,MATCH($C677,'3c Mappings'!$B$8:$B$21,0),MATCH($B677,'3c Mappings'!$C$7:$O$7,0)))</f>
        <v>35.345606461640756</v>
      </c>
      <c r="AC677" s="80">
        <f>IF(AC624="-","-",AC624*INDEX('3c Mappings'!$C$8:$O$21,MATCH($C677,'3c Mappings'!$B$8:$B$21,0),MATCH($B677,'3c Mappings'!$C$7:$O$7,0)))</f>
        <v>35.345606461640756</v>
      </c>
      <c r="AD677" s="80">
        <f>IF(AD624="-","-",AD624*INDEX('3c Mappings'!$C$8:$O$21,MATCH($C677,'3c Mappings'!$B$8:$B$21,0),MATCH($B677,'3c Mappings'!$C$7:$O$7,0)))</f>
        <v>35.345606461640756</v>
      </c>
      <c r="AE677" s="80">
        <f>IF(AE624="-","-",AE624*INDEX('3c Mappings'!$C$8:$O$21,MATCH($C677,'3c Mappings'!$B$8:$B$21,0),MATCH($B677,'3c Mappings'!$C$7:$O$7,0)))</f>
        <v>35.345606461640756</v>
      </c>
      <c r="AF677" s="80">
        <f>IF(AF624="-","-",AF624*INDEX('3c Mappings'!$C$8:$O$21,MATCH($C677,'3c Mappings'!$B$8:$B$21,0),MATCH($B677,'3c Mappings'!$C$7:$O$7,0)))</f>
        <v>37.590747759569275</v>
      </c>
      <c r="AG677" s="80">
        <f>IF(AG624="-","-",AG624*INDEX('3c Mappings'!$C$8:$O$21,MATCH($C677,'3c Mappings'!$B$8:$B$21,0),MATCH($B677,'3c Mappings'!$C$7:$O$7,0)))</f>
        <v>37.590747759569275</v>
      </c>
      <c r="AH677" s="80" t="str">
        <f>IF(AH624="-","-",AH624*INDEX('3c Mappings'!$C$8:$O$21,MATCH($C677,'3c Mappings'!$B$8:$B$21,0),MATCH($B677,'3c Mappings'!$C$7:$O$7,0)))</f>
        <v>-</v>
      </c>
      <c r="AI677" s="80" t="str">
        <f>IF(AI624="-","-",AI624*INDEX('3c Mappings'!$C$8:$O$21,MATCH($C677,'3c Mappings'!$B$8:$B$21,0),MATCH($B677,'3c Mappings'!$C$7:$O$7,0)))</f>
        <v>-</v>
      </c>
      <c r="AJ677" s="80" t="str">
        <f>IF(AJ624="-","-",AJ624*INDEX('3c Mappings'!$C$8:$O$21,MATCH($C677,'3c Mappings'!$B$8:$B$21,0),MATCH($B677,'3c Mappings'!$C$7:$O$7,0)))</f>
        <v>-</v>
      </c>
      <c r="AK677" s="80" t="str">
        <f>IF(AK624="-","-",AK624*INDEX('3c Mappings'!$C$8:$O$21,MATCH($C677,'3c Mappings'!$B$8:$B$21,0),MATCH($B677,'3c Mappings'!$C$7:$O$7,0)))</f>
        <v>-</v>
      </c>
      <c r="AL677" s="80" t="str">
        <f>IF(AL624="-","-",AL624*INDEX('3c Mappings'!$C$8:$O$21,MATCH($C677,'3c Mappings'!$B$8:$B$21,0),MATCH($B677,'3c Mappings'!$C$7:$O$7,0)))</f>
        <v>-</v>
      </c>
      <c r="AM677" s="80" t="str">
        <f>IF(AM624="-","-",AM624*INDEX('3c Mappings'!$C$8:$O$21,MATCH($C677,'3c Mappings'!$B$8:$B$21,0),MATCH($B677,'3c Mappings'!$C$7:$O$7,0)))</f>
        <v>-</v>
      </c>
      <c r="AN677" s="80" t="str">
        <f>IF(AN624="-","-",AN624*INDEX('3c Mappings'!$C$8:$O$21,MATCH($C677,'3c Mappings'!$B$8:$B$21,0),MATCH($B677,'3c Mappings'!$C$7:$O$7,0)))</f>
        <v>-</v>
      </c>
      <c r="AO677" s="80" t="str">
        <f>IF(AO624="-","-",AO624*INDEX('3c Mappings'!$C$8:$O$21,MATCH($C677,'3c Mappings'!$B$8:$B$21,0),MATCH($B677,'3c Mappings'!$C$7:$O$7,0)))</f>
        <v>-</v>
      </c>
      <c r="AP677" s="80" t="str">
        <f>IF(AP624="-","-",AP624*INDEX('3c Mappings'!$C$8:$O$21,MATCH($C677,'3c Mappings'!$B$8:$B$21,0),MATCH($B677,'3c Mappings'!$C$7:$O$7,0)))</f>
        <v>-</v>
      </c>
      <c r="AQ677" s="80" t="str">
        <f>IF(AQ624="-","-",AQ624*INDEX('3c Mappings'!$C$8:$O$21,MATCH($C677,'3c Mappings'!$B$8:$B$21,0),MATCH($B677,'3c Mappings'!$C$7:$O$7,0)))</f>
        <v>-</v>
      </c>
      <c r="AR677" s="80" t="str">
        <f>IF(AR624="-","-",AR624*INDEX('3c Mappings'!$C$8:$O$21,MATCH($C677,'3c Mappings'!$B$8:$B$21,0),MATCH($B677,'3c Mappings'!$C$7:$O$7,0)))</f>
        <v>-</v>
      </c>
      <c r="AS677" s="80" t="str">
        <f>IF(AS624="-","-",AS624*INDEX('3c Mappings'!$C$8:$O$21,MATCH($C677,'3c Mappings'!$B$8:$B$21,0),MATCH($B677,'3c Mappings'!$C$7:$O$7,0)))</f>
        <v>-</v>
      </c>
      <c r="AT677" s="80" t="str">
        <f>IF(AT624="-","-",AT624*INDEX('3c Mappings'!$C$8:$O$21,MATCH($C677,'3c Mappings'!$B$8:$B$21,0),MATCH($B677,'3c Mappings'!$C$7:$O$7,0)))</f>
        <v>-</v>
      </c>
      <c r="AU677" s="80" t="str">
        <f>IF(AU624="-","-",AU624*INDEX('3c Mappings'!$C$8:$O$21,MATCH($C677,'3c Mappings'!$B$8:$B$21,0),MATCH($B677,'3c Mappings'!$C$7:$O$7,0)))</f>
        <v>-</v>
      </c>
      <c r="AV677" s="80" t="str">
        <f>IF(AV624="-","-",AV624*INDEX('3c Mappings'!$C$8:$O$21,MATCH($C677,'3c Mappings'!$B$8:$B$21,0),MATCH($B677,'3c Mappings'!$C$7:$O$7,0)))</f>
        <v>-</v>
      </c>
      <c r="AW677" s="80" t="str">
        <f>IF(AW624="-","-",AW624*INDEX('3c Mappings'!$C$8:$O$21,MATCH($C677,'3c Mappings'!$B$8:$B$21,0),MATCH($B677,'3c Mappings'!$C$7:$O$7,0)))</f>
        <v>-</v>
      </c>
      <c r="AX677" s="80" t="str">
        <f>IF(AX624="-","-",AX624*INDEX('3c Mappings'!$C$8:$O$21,MATCH($C677,'3c Mappings'!$B$8:$B$21,0),MATCH($B677,'3c Mappings'!$C$7:$O$7,0)))</f>
        <v>-</v>
      </c>
      <c r="AY677" s="80" t="str">
        <f>IF(AY624="-","-",AY624*INDEX('3c Mappings'!$C$8:$O$21,MATCH($C677,'3c Mappings'!$B$8:$B$21,0),MATCH($B677,'3c Mappings'!$C$7:$O$7,0)))</f>
        <v>-</v>
      </c>
      <c r="AZ677" s="80" t="str">
        <f>IF(AZ624="-","-",AZ624*INDEX('3c Mappings'!$C$8:$O$21,MATCH($C677,'3c Mappings'!$B$8:$B$21,0),MATCH($B677,'3c Mappings'!$C$7:$O$7,0)))</f>
        <v>-</v>
      </c>
      <c r="BA677" s="80" t="str">
        <f>IF(BA624="-","-",BA624*INDEX('3c Mappings'!$C$8:$O$21,MATCH($C677,'3c Mappings'!$B$8:$B$21,0),MATCH($B677,'3c Mappings'!$C$7:$O$7,0)))</f>
        <v>-</v>
      </c>
      <c r="BB677" s="80" t="str">
        <f>IF(BB624="-","-",BB624*INDEX('3c Mappings'!$C$8:$O$21,MATCH($C677,'3c Mappings'!$B$8:$B$21,0),MATCH($B677,'3c Mappings'!$C$7:$O$7,0)))</f>
        <v>-</v>
      </c>
    </row>
    <row r="678" spans="1:54" s="14" customFormat="1" ht="11.45">
      <c r="A678" s="10"/>
      <c r="B678" s="72" t="s">
        <v>214</v>
      </c>
      <c r="C678" s="150" t="s">
        <v>178</v>
      </c>
      <c r="D678" s="213"/>
      <c r="E678" s="29"/>
      <c r="F678" s="80"/>
      <c r="G678" s="80"/>
      <c r="H678" s="80"/>
      <c r="I678" s="80"/>
      <c r="J678" s="80"/>
      <c r="K678" s="80"/>
      <c r="L678" s="80"/>
      <c r="M678" s="80"/>
      <c r="N678" s="82"/>
      <c r="O678" s="80"/>
      <c r="P678" s="80"/>
      <c r="Q678" s="80"/>
      <c r="R678" s="80"/>
      <c r="S678" s="80"/>
      <c r="T678" s="80"/>
      <c r="U678" s="80"/>
      <c r="V678" s="80">
        <f>IF(V625="-","-",V625*INDEX('3c Mappings'!$C$8:$O$21,MATCH($C678,'3c Mappings'!$B$8:$B$21,0),MATCH($B678,'3c Mappings'!$C$7:$O$7,0)))</f>
        <v>0</v>
      </c>
      <c r="W678" s="80">
        <f>IF(W625="-","-",W625*INDEX('3c Mappings'!$C$8:$O$21,MATCH($C678,'3c Mappings'!$B$8:$B$21,0),MATCH($B678,'3c Mappings'!$C$7:$O$7,0)))</f>
        <v>0</v>
      </c>
      <c r="X678" s="80">
        <f>IF(X625="-","-",X625*INDEX('3c Mappings'!$C$8:$O$21,MATCH($C678,'3c Mappings'!$B$8:$B$21,0),MATCH($B678,'3c Mappings'!$C$7:$O$7,0)))</f>
        <v>0</v>
      </c>
      <c r="Y678" s="80">
        <f>IF(Y625="-","-",Y625*INDEX('3c Mappings'!$C$8:$O$21,MATCH($C678,'3c Mappings'!$B$8:$B$21,0),MATCH($B678,'3c Mappings'!$C$7:$O$7,0)))</f>
        <v>0</v>
      </c>
      <c r="Z678" s="80">
        <f>IF(Z625="-","-",Z625*INDEX('3c Mappings'!$C$8:$O$21,MATCH($C678,'3c Mappings'!$B$8:$B$21,0),MATCH($B678,'3c Mappings'!$C$7:$O$7,0)))</f>
        <v>0</v>
      </c>
      <c r="AA678" s="80">
        <f>IF(AA625="-","-",AA625*INDEX('3c Mappings'!$C$8:$O$21,MATCH($C678,'3c Mappings'!$B$8:$B$21,0),MATCH($B678,'3c Mappings'!$C$7:$O$7,0)))</f>
        <v>0</v>
      </c>
      <c r="AB678" s="80">
        <f>IF(AB625="-","-",AB625*INDEX('3c Mappings'!$C$8:$O$21,MATCH($C678,'3c Mappings'!$B$8:$B$21,0),MATCH($B678,'3c Mappings'!$C$7:$O$7,0)))</f>
        <v>0</v>
      </c>
      <c r="AC678" s="80">
        <f>IF(AC625="-","-",AC625*INDEX('3c Mappings'!$C$8:$O$21,MATCH($C678,'3c Mappings'!$B$8:$B$21,0),MATCH($B678,'3c Mappings'!$C$7:$O$7,0)))</f>
        <v>0</v>
      </c>
      <c r="AD678" s="80">
        <f>IF(AD625="-","-",AD625*INDEX('3c Mappings'!$C$8:$O$21,MATCH($C678,'3c Mappings'!$B$8:$B$21,0),MATCH($B678,'3c Mappings'!$C$7:$O$7,0)))</f>
        <v>0</v>
      </c>
      <c r="AE678" s="80">
        <f>IF(AE625="-","-",AE625*INDEX('3c Mappings'!$C$8:$O$21,MATCH($C678,'3c Mappings'!$B$8:$B$21,0),MATCH($B678,'3c Mappings'!$C$7:$O$7,0)))</f>
        <v>0</v>
      </c>
      <c r="AF678" s="80">
        <f>IF(AF625="-","-",AF625*INDEX('3c Mappings'!$C$8:$O$21,MATCH($C678,'3c Mappings'!$B$8:$B$21,0),MATCH($B678,'3c Mappings'!$C$7:$O$7,0)))</f>
        <v>0</v>
      </c>
      <c r="AG678" s="80">
        <f>IF(AG625="-","-",AG625*INDEX('3c Mappings'!$C$8:$O$21,MATCH($C678,'3c Mappings'!$B$8:$B$21,0),MATCH($B678,'3c Mappings'!$C$7:$O$7,0)))</f>
        <v>0</v>
      </c>
      <c r="AH678" s="80" t="str">
        <f>IF(AH625="-","-",AH625*INDEX('3c Mappings'!$C$8:$O$21,MATCH($C678,'3c Mappings'!$B$8:$B$21,0),MATCH($B678,'3c Mappings'!$C$7:$O$7,0)))</f>
        <v>-</v>
      </c>
      <c r="AI678" s="80" t="str">
        <f>IF(AI625="-","-",AI625*INDEX('3c Mappings'!$C$8:$O$21,MATCH($C678,'3c Mappings'!$B$8:$B$21,0),MATCH($B678,'3c Mappings'!$C$7:$O$7,0)))</f>
        <v>-</v>
      </c>
      <c r="AJ678" s="80" t="str">
        <f>IF(AJ625="-","-",AJ625*INDEX('3c Mappings'!$C$8:$O$21,MATCH($C678,'3c Mappings'!$B$8:$B$21,0),MATCH($B678,'3c Mappings'!$C$7:$O$7,0)))</f>
        <v>-</v>
      </c>
      <c r="AK678" s="80" t="str">
        <f>IF(AK625="-","-",AK625*INDEX('3c Mappings'!$C$8:$O$21,MATCH($C678,'3c Mappings'!$B$8:$B$21,0),MATCH($B678,'3c Mappings'!$C$7:$O$7,0)))</f>
        <v>-</v>
      </c>
      <c r="AL678" s="80" t="str">
        <f>IF(AL625="-","-",AL625*INDEX('3c Mappings'!$C$8:$O$21,MATCH($C678,'3c Mappings'!$B$8:$B$21,0),MATCH($B678,'3c Mappings'!$C$7:$O$7,0)))</f>
        <v>-</v>
      </c>
      <c r="AM678" s="80" t="str">
        <f>IF(AM625="-","-",AM625*INDEX('3c Mappings'!$C$8:$O$21,MATCH($C678,'3c Mappings'!$B$8:$B$21,0),MATCH($B678,'3c Mappings'!$C$7:$O$7,0)))</f>
        <v>-</v>
      </c>
      <c r="AN678" s="80" t="str">
        <f>IF(AN625="-","-",AN625*INDEX('3c Mappings'!$C$8:$O$21,MATCH($C678,'3c Mappings'!$B$8:$B$21,0),MATCH($B678,'3c Mappings'!$C$7:$O$7,0)))</f>
        <v>-</v>
      </c>
      <c r="AO678" s="80" t="str">
        <f>IF(AO625="-","-",AO625*INDEX('3c Mappings'!$C$8:$O$21,MATCH($C678,'3c Mappings'!$B$8:$B$21,0),MATCH($B678,'3c Mappings'!$C$7:$O$7,0)))</f>
        <v>-</v>
      </c>
      <c r="AP678" s="80" t="str">
        <f>IF(AP625="-","-",AP625*INDEX('3c Mappings'!$C$8:$O$21,MATCH($C678,'3c Mappings'!$B$8:$B$21,0),MATCH($B678,'3c Mappings'!$C$7:$O$7,0)))</f>
        <v>-</v>
      </c>
      <c r="AQ678" s="80" t="str">
        <f>IF(AQ625="-","-",AQ625*INDEX('3c Mappings'!$C$8:$O$21,MATCH($C678,'3c Mappings'!$B$8:$B$21,0),MATCH($B678,'3c Mappings'!$C$7:$O$7,0)))</f>
        <v>-</v>
      </c>
      <c r="AR678" s="80" t="str">
        <f>IF(AR625="-","-",AR625*INDEX('3c Mappings'!$C$8:$O$21,MATCH($C678,'3c Mappings'!$B$8:$B$21,0),MATCH($B678,'3c Mappings'!$C$7:$O$7,0)))</f>
        <v>-</v>
      </c>
      <c r="AS678" s="80" t="str">
        <f>IF(AS625="-","-",AS625*INDEX('3c Mappings'!$C$8:$O$21,MATCH($C678,'3c Mappings'!$B$8:$B$21,0),MATCH($B678,'3c Mappings'!$C$7:$O$7,0)))</f>
        <v>-</v>
      </c>
      <c r="AT678" s="80" t="str">
        <f>IF(AT625="-","-",AT625*INDEX('3c Mappings'!$C$8:$O$21,MATCH($C678,'3c Mappings'!$B$8:$B$21,0),MATCH($B678,'3c Mappings'!$C$7:$O$7,0)))</f>
        <v>-</v>
      </c>
      <c r="AU678" s="80" t="str">
        <f>IF(AU625="-","-",AU625*INDEX('3c Mappings'!$C$8:$O$21,MATCH($C678,'3c Mappings'!$B$8:$B$21,0),MATCH($B678,'3c Mappings'!$C$7:$O$7,0)))</f>
        <v>-</v>
      </c>
      <c r="AV678" s="80" t="str">
        <f>IF(AV625="-","-",AV625*INDEX('3c Mappings'!$C$8:$O$21,MATCH($C678,'3c Mappings'!$B$8:$B$21,0),MATCH($B678,'3c Mappings'!$C$7:$O$7,0)))</f>
        <v>-</v>
      </c>
      <c r="AW678" s="80" t="str">
        <f>IF(AW625="-","-",AW625*INDEX('3c Mappings'!$C$8:$O$21,MATCH($C678,'3c Mappings'!$B$8:$B$21,0),MATCH($B678,'3c Mappings'!$C$7:$O$7,0)))</f>
        <v>-</v>
      </c>
      <c r="AX678" s="80" t="str">
        <f>IF(AX625="-","-",AX625*INDEX('3c Mappings'!$C$8:$O$21,MATCH($C678,'3c Mappings'!$B$8:$B$21,0),MATCH($B678,'3c Mappings'!$C$7:$O$7,0)))</f>
        <v>-</v>
      </c>
      <c r="AY678" s="80" t="str">
        <f>IF(AY625="-","-",AY625*INDEX('3c Mappings'!$C$8:$O$21,MATCH($C678,'3c Mappings'!$B$8:$B$21,0),MATCH($B678,'3c Mappings'!$C$7:$O$7,0)))</f>
        <v>-</v>
      </c>
      <c r="AZ678" s="80" t="str">
        <f>IF(AZ625="-","-",AZ625*INDEX('3c Mappings'!$C$8:$O$21,MATCH($C678,'3c Mappings'!$B$8:$B$21,0),MATCH($B678,'3c Mappings'!$C$7:$O$7,0)))</f>
        <v>-</v>
      </c>
      <c r="BA678" s="80" t="str">
        <f>IF(BA625="-","-",BA625*INDEX('3c Mappings'!$C$8:$O$21,MATCH($C678,'3c Mappings'!$B$8:$B$21,0),MATCH($B678,'3c Mappings'!$C$7:$O$7,0)))</f>
        <v>-</v>
      </c>
      <c r="BB678" s="80" t="str">
        <f>IF(BB625="-","-",BB625*INDEX('3c Mappings'!$C$8:$O$21,MATCH($C678,'3c Mappings'!$B$8:$B$21,0),MATCH($B678,'3c Mappings'!$C$7:$O$7,0)))</f>
        <v>-</v>
      </c>
    </row>
    <row r="679" spans="1:54" s="14" customFormat="1" ht="12.6" customHeight="1">
      <c r="A679" s="10"/>
      <c r="B679" s="72" t="s">
        <v>202</v>
      </c>
      <c r="C679" s="150" t="s">
        <v>179</v>
      </c>
      <c r="D679" s="213"/>
      <c r="E679" s="29"/>
      <c r="F679" s="80"/>
      <c r="G679" s="80"/>
      <c r="H679" s="80"/>
      <c r="I679" s="80"/>
      <c r="J679" s="80"/>
      <c r="K679" s="80"/>
      <c r="L679" s="80"/>
      <c r="M679" s="80"/>
      <c r="N679" s="82"/>
      <c r="O679" s="80"/>
      <c r="P679" s="80"/>
      <c r="Q679" s="80"/>
      <c r="R679" s="80"/>
      <c r="S679" s="80"/>
      <c r="T679" s="80"/>
      <c r="U679" s="80"/>
      <c r="V679" s="80">
        <f>IF(V613="-","-",V613*INDEX('3c Mappings'!$C$8:$O$21,MATCH($C679,'3c Mappings'!$B$8:$B$21,0),MATCH($B679,'3c Mappings'!$C$7:$O$7,0)))</f>
        <v>0</v>
      </c>
      <c r="W679" s="80">
        <f>IF(W613="-","-",W613*INDEX('3c Mappings'!$C$8:$O$21,MATCH($C679,'3c Mappings'!$B$8:$B$21,0),MATCH($B679,'3c Mappings'!$C$7:$O$7,0)))</f>
        <v>0</v>
      </c>
      <c r="X679" s="80">
        <f>IF(X613="-","-",X613*INDEX('3c Mappings'!$C$8:$O$21,MATCH($C679,'3c Mappings'!$B$8:$B$21,0),MATCH($B679,'3c Mappings'!$C$7:$O$7,0)))</f>
        <v>0</v>
      </c>
      <c r="Y679" s="80">
        <f>IF(Y613="-","-",Y613*INDEX('3c Mappings'!$C$8:$O$21,MATCH($C679,'3c Mappings'!$B$8:$B$21,0),MATCH($B679,'3c Mappings'!$C$7:$O$7,0)))</f>
        <v>0</v>
      </c>
      <c r="Z679" s="80">
        <f>IF(Z613="-","-",Z613*INDEX('3c Mappings'!$C$8:$O$21,MATCH($C679,'3c Mappings'!$B$8:$B$21,0),MATCH($B679,'3c Mappings'!$C$7:$O$7,0)))</f>
        <v>0</v>
      </c>
      <c r="AA679" s="80">
        <f>IF(AA613="-","-",AA613*INDEX('3c Mappings'!$C$8:$O$21,MATCH($C679,'3c Mappings'!$B$8:$B$21,0),MATCH($B679,'3c Mappings'!$C$7:$O$7,0)))</f>
        <v>0</v>
      </c>
      <c r="AB679" s="80">
        <f>IF(AB613="-","-",AB613*INDEX('3c Mappings'!$C$8:$O$21,MATCH($C679,'3c Mappings'!$B$8:$B$21,0),MATCH($B679,'3c Mappings'!$C$7:$O$7,0)))</f>
        <v>0</v>
      </c>
      <c r="AC679" s="80">
        <f>IF(AC613="-","-",AC613*INDEX('3c Mappings'!$C$8:$O$21,MATCH($C679,'3c Mappings'!$B$8:$B$21,0),MATCH($B679,'3c Mappings'!$C$7:$O$7,0)))</f>
        <v>0</v>
      </c>
      <c r="AD679" s="80">
        <f>IF(AD613="-","-",AD613*INDEX('3c Mappings'!$C$8:$O$21,MATCH($C679,'3c Mappings'!$B$8:$B$21,0),MATCH($B679,'3c Mappings'!$C$7:$O$7,0)))</f>
        <v>0</v>
      </c>
      <c r="AE679" s="80">
        <f>IF(AE613="-","-",AE613*INDEX('3c Mappings'!$C$8:$O$21,MATCH($C679,'3c Mappings'!$B$8:$B$21,0),MATCH($B679,'3c Mappings'!$C$7:$O$7,0)))</f>
        <v>0</v>
      </c>
      <c r="AF679" s="80">
        <f>IF(AF613="-","-",AF613*INDEX('3c Mappings'!$C$8:$O$21,MATCH($C679,'3c Mappings'!$B$8:$B$21,0),MATCH($B679,'3c Mappings'!$C$7:$O$7,0)))</f>
        <v>0</v>
      </c>
      <c r="AG679" s="80">
        <f>IF(AG613="-","-",AG613*INDEX('3c Mappings'!$C$8:$O$21,MATCH($C679,'3c Mappings'!$B$8:$B$21,0),MATCH($B679,'3c Mappings'!$C$7:$O$7,0)))</f>
        <v>0</v>
      </c>
      <c r="AH679" s="80" t="str">
        <f>IF(AH613="-","-",AH613*INDEX('3c Mappings'!$C$8:$O$21,MATCH($C679,'3c Mappings'!$B$8:$B$21,0),MATCH($B679,'3c Mappings'!$C$7:$O$7,0)))</f>
        <v>-</v>
      </c>
      <c r="AI679" s="80" t="str">
        <f>IF(AI613="-","-",AI613*INDEX('3c Mappings'!$C$8:$O$21,MATCH($C679,'3c Mappings'!$B$8:$B$21,0),MATCH($B679,'3c Mappings'!$C$7:$O$7,0)))</f>
        <v>-</v>
      </c>
      <c r="AJ679" s="80" t="str">
        <f>IF(AJ613="-","-",AJ613*INDEX('3c Mappings'!$C$8:$O$21,MATCH($C679,'3c Mappings'!$B$8:$B$21,0),MATCH($B679,'3c Mappings'!$C$7:$O$7,0)))</f>
        <v>-</v>
      </c>
      <c r="AK679" s="80" t="str">
        <f>IF(AK613="-","-",AK613*INDEX('3c Mappings'!$C$8:$O$21,MATCH($C679,'3c Mappings'!$B$8:$B$21,0),MATCH($B679,'3c Mappings'!$C$7:$O$7,0)))</f>
        <v>-</v>
      </c>
      <c r="AL679" s="80" t="str">
        <f>IF(AL613="-","-",AL613*INDEX('3c Mappings'!$C$8:$O$21,MATCH($C679,'3c Mappings'!$B$8:$B$21,0),MATCH($B679,'3c Mappings'!$C$7:$O$7,0)))</f>
        <v>-</v>
      </c>
      <c r="AM679" s="80" t="str">
        <f>IF(AM613="-","-",AM613*INDEX('3c Mappings'!$C$8:$O$21,MATCH($C679,'3c Mappings'!$B$8:$B$21,0),MATCH($B679,'3c Mappings'!$C$7:$O$7,0)))</f>
        <v>-</v>
      </c>
      <c r="AN679" s="80" t="str">
        <f>IF(AN613="-","-",AN613*INDEX('3c Mappings'!$C$8:$O$21,MATCH($C679,'3c Mappings'!$B$8:$B$21,0),MATCH($B679,'3c Mappings'!$C$7:$O$7,0)))</f>
        <v>-</v>
      </c>
      <c r="AO679" s="80" t="str">
        <f>IF(AO613="-","-",AO613*INDEX('3c Mappings'!$C$8:$O$21,MATCH($C679,'3c Mappings'!$B$8:$B$21,0),MATCH($B679,'3c Mappings'!$C$7:$O$7,0)))</f>
        <v>-</v>
      </c>
      <c r="AP679" s="80" t="str">
        <f>IF(AP613="-","-",AP613*INDEX('3c Mappings'!$C$8:$O$21,MATCH($C679,'3c Mappings'!$B$8:$B$21,0),MATCH($B679,'3c Mappings'!$C$7:$O$7,0)))</f>
        <v>-</v>
      </c>
      <c r="AQ679" s="80" t="str">
        <f>IF(AQ613="-","-",AQ613*INDEX('3c Mappings'!$C$8:$O$21,MATCH($C679,'3c Mappings'!$B$8:$B$21,0),MATCH($B679,'3c Mappings'!$C$7:$O$7,0)))</f>
        <v>-</v>
      </c>
      <c r="AR679" s="80" t="str">
        <f>IF(AR613="-","-",AR613*INDEX('3c Mappings'!$C$8:$O$21,MATCH($C679,'3c Mappings'!$B$8:$B$21,0),MATCH($B679,'3c Mappings'!$C$7:$O$7,0)))</f>
        <v>-</v>
      </c>
      <c r="AS679" s="80" t="str">
        <f>IF(AS613="-","-",AS613*INDEX('3c Mappings'!$C$8:$O$21,MATCH($C679,'3c Mappings'!$B$8:$B$21,0),MATCH($B679,'3c Mappings'!$C$7:$O$7,0)))</f>
        <v>-</v>
      </c>
      <c r="AT679" s="80" t="str">
        <f>IF(AT613="-","-",AT613*INDEX('3c Mappings'!$C$8:$O$21,MATCH($C679,'3c Mappings'!$B$8:$B$21,0),MATCH($B679,'3c Mappings'!$C$7:$O$7,0)))</f>
        <v>-</v>
      </c>
      <c r="AU679" s="80" t="str">
        <f>IF(AU613="-","-",AU613*INDEX('3c Mappings'!$C$8:$O$21,MATCH($C679,'3c Mappings'!$B$8:$B$21,0),MATCH($B679,'3c Mappings'!$C$7:$O$7,0)))</f>
        <v>-</v>
      </c>
      <c r="AV679" s="80" t="str">
        <f>IF(AV613="-","-",AV613*INDEX('3c Mappings'!$C$8:$O$21,MATCH($C679,'3c Mappings'!$B$8:$B$21,0),MATCH($B679,'3c Mappings'!$C$7:$O$7,0)))</f>
        <v>-</v>
      </c>
      <c r="AW679" s="80" t="str">
        <f>IF(AW613="-","-",AW613*INDEX('3c Mappings'!$C$8:$O$21,MATCH($C679,'3c Mappings'!$B$8:$B$21,0),MATCH($B679,'3c Mappings'!$C$7:$O$7,0)))</f>
        <v>-</v>
      </c>
      <c r="AX679" s="80" t="str">
        <f>IF(AX613="-","-",AX613*INDEX('3c Mappings'!$C$8:$O$21,MATCH($C679,'3c Mappings'!$B$8:$B$21,0),MATCH($B679,'3c Mappings'!$C$7:$O$7,0)))</f>
        <v>-</v>
      </c>
      <c r="AY679" s="80" t="str">
        <f>IF(AY613="-","-",AY613*INDEX('3c Mappings'!$C$8:$O$21,MATCH($C679,'3c Mappings'!$B$8:$B$21,0),MATCH($B679,'3c Mappings'!$C$7:$O$7,0)))</f>
        <v>-</v>
      </c>
      <c r="AZ679" s="80" t="str">
        <f>IF(AZ613="-","-",AZ613*INDEX('3c Mappings'!$C$8:$O$21,MATCH($C679,'3c Mappings'!$B$8:$B$21,0),MATCH($B679,'3c Mappings'!$C$7:$O$7,0)))</f>
        <v>-</v>
      </c>
      <c r="BA679" s="80" t="str">
        <f>IF(BA613="-","-",BA613*INDEX('3c Mappings'!$C$8:$O$21,MATCH($C679,'3c Mappings'!$B$8:$B$21,0),MATCH($B679,'3c Mappings'!$C$7:$O$7,0)))</f>
        <v>-</v>
      </c>
      <c r="BB679" s="80" t="str">
        <f>IF(BB613="-","-",BB613*INDEX('3c Mappings'!$C$8:$O$21,MATCH($C679,'3c Mappings'!$B$8:$B$21,0),MATCH($B679,'3c Mappings'!$C$7:$O$7,0)))</f>
        <v>-</v>
      </c>
    </row>
    <row r="680" spans="1:54" s="14" customFormat="1" ht="11.45">
      <c r="A680" s="10"/>
      <c r="B680" s="72" t="s">
        <v>203</v>
      </c>
      <c r="C680" s="150" t="s">
        <v>179</v>
      </c>
      <c r="D680" s="213"/>
      <c r="E680" s="29"/>
      <c r="F680" s="80"/>
      <c r="G680" s="80"/>
      <c r="H680" s="80"/>
      <c r="I680" s="80"/>
      <c r="J680" s="80"/>
      <c r="K680" s="80"/>
      <c r="L680" s="80"/>
      <c r="M680" s="80"/>
      <c r="N680" s="82"/>
      <c r="O680" s="80"/>
      <c r="P680" s="80"/>
      <c r="Q680" s="80"/>
      <c r="R680" s="80"/>
      <c r="S680" s="80"/>
      <c r="T680" s="80"/>
      <c r="U680" s="80"/>
      <c r="V680" s="80">
        <f>IF(V614="-","-",V614*INDEX('3c Mappings'!$C$8:$O$21,MATCH($C680,'3c Mappings'!$B$8:$B$21,0),MATCH($B680,'3c Mappings'!$C$7:$O$7,0)))</f>
        <v>0.14906805383657154</v>
      </c>
      <c r="W680" s="80">
        <f>IF(W614="-","-",W614*INDEX('3c Mappings'!$C$8:$O$21,MATCH($C680,'3c Mappings'!$B$8:$B$21,0),MATCH($B680,'3c Mappings'!$C$7:$O$7,0)))</f>
        <v>0.14009968702855863</v>
      </c>
      <c r="X680" s="80">
        <f>IF(X614="-","-",X614*INDEX('3c Mappings'!$C$8:$O$21,MATCH($C680,'3c Mappings'!$B$8:$B$21,0),MATCH($B680,'3c Mappings'!$C$7:$O$7,0)))</f>
        <v>0.14435021783236793</v>
      </c>
      <c r="Y680" s="80">
        <f>IF(Y614="-","-",Y614*INDEX('3c Mappings'!$C$8:$O$21,MATCH($C680,'3c Mappings'!$B$8:$B$21,0),MATCH($B680,'3c Mappings'!$C$7:$O$7,0)))</f>
        <v>0.14435021783236793</v>
      </c>
      <c r="Z680" s="80">
        <f>IF(Z614="-","-",Z614*INDEX('3c Mappings'!$C$8:$O$21,MATCH($C680,'3c Mappings'!$B$8:$B$21,0),MATCH($B680,'3c Mappings'!$C$7:$O$7,0)))</f>
        <v>0.14435021783236793</v>
      </c>
      <c r="AA680" s="80">
        <f>IF(AA614="-","-",AA614*INDEX('3c Mappings'!$C$8:$O$21,MATCH($C680,'3c Mappings'!$B$8:$B$21,0),MATCH($B680,'3c Mappings'!$C$7:$O$7,0)))</f>
        <v>0.14435021783236793</v>
      </c>
      <c r="AB680" s="80">
        <f>IF(AB614="-","-",AB614*INDEX('3c Mappings'!$C$8:$O$21,MATCH($C680,'3c Mappings'!$B$8:$B$21,0),MATCH($B680,'3c Mappings'!$C$7:$O$7,0)))</f>
        <v>0.14660865170806647</v>
      </c>
      <c r="AC680" s="80">
        <f>IF(AC614="-","-",AC614*INDEX('3c Mappings'!$C$8:$O$21,MATCH($C680,'3c Mappings'!$B$8:$B$21,0),MATCH($B680,'3c Mappings'!$C$7:$O$7,0)))</f>
        <v>0.14660865170806647</v>
      </c>
      <c r="AD680" s="80">
        <f>IF(AD614="-","-",AD614*INDEX('3c Mappings'!$C$8:$O$21,MATCH($C680,'3c Mappings'!$B$8:$B$21,0),MATCH($B680,'3c Mappings'!$C$7:$O$7,0)))</f>
        <v>0.14660865170806647</v>
      </c>
      <c r="AE680" s="80">
        <f>IF(AE614="-","-",AE614*INDEX('3c Mappings'!$C$8:$O$21,MATCH($C680,'3c Mappings'!$B$8:$B$21,0),MATCH($B680,'3c Mappings'!$C$7:$O$7,0)))</f>
        <v>0.14660865170806647</v>
      </c>
      <c r="AF680" s="80">
        <f>IF(AF614="-","-",AF614*INDEX('3c Mappings'!$C$8:$O$21,MATCH($C680,'3c Mappings'!$B$8:$B$21,0),MATCH($B680,'3c Mappings'!$C$7:$O$7,0)))</f>
        <v>0.15994633893954197</v>
      </c>
      <c r="AG680" s="80">
        <f>IF(AG614="-","-",AG614*INDEX('3c Mappings'!$C$8:$O$21,MATCH($C680,'3c Mappings'!$B$8:$B$21,0),MATCH($B680,'3c Mappings'!$C$7:$O$7,0)))</f>
        <v>0.15994633893954197</v>
      </c>
      <c r="AH680" s="80" t="str">
        <f>IF(AH614="-","-",AH614*INDEX('3c Mappings'!$C$8:$O$21,MATCH($C680,'3c Mappings'!$B$8:$B$21,0),MATCH($B680,'3c Mappings'!$C$7:$O$7,0)))</f>
        <v>-</v>
      </c>
      <c r="AI680" s="80" t="str">
        <f>IF(AI614="-","-",AI614*INDEX('3c Mappings'!$C$8:$O$21,MATCH($C680,'3c Mappings'!$B$8:$B$21,0),MATCH($B680,'3c Mappings'!$C$7:$O$7,0)))</f>
        <v>-</v>
      </c>
      <c r="AJ680" s="80" t="str">
        <f>IF(AJ614="-","-",AJ614*INDEX('3c Mappings'!$C$8:$O$21,MATCH($C680,'3c Mappings'!$B$8:$B$21,0),MATCH($B680,'3c Mappings'!$C$7:$O$7,0)))</f>
        <v>-</v>
      </c>
      <c r="AK680" s="80" t="str">
        <f>IF(AK614="-","-",AK614*INDEX('3c Mappings'!$C$8:$O$21,MATCH($C680,'3c Mappings'!$B$8:$B$21,0),MATCH($B680,'3c Mappings'!$C$7:$O$7,0)))</f>
        <v>-</v>
      </c>
      <c r="AL680" s="80" t="str">
        <f>IF(AL614="-","-",AL614*INDEX('3c Mappings'!$C$8:$O$21,MATCH($C680,'3c Mappings'!$B$8:$B$21,0),MATCH($B680,'3c Mappings'!$C$7:$O$7,0)))</f>
        <v>-</v>
      </c>
      <c r="AM680" s="80" t="str">
        <f>IF(AM614="-","-",AM614*INDEX('3c Mappings'!$C$8:$O$21,MATCH($C680,'3c Mappings'!$B$8:$B$21,0),MATCH($B680,'3c Mappings'!$C$7:$O$7,0)))</f>
        <v>-</v>
      </c>
      <c r="AN680" s="80" t="str">
        <f>IF(AN614="-","-",AN614*INDEX('3c Mappings'!$C$8:$O$21,MATCH($C680,'3c Mappings'!$B$8:$B$21,0),MATCH($B680,'3c Mappings'!$C$7:$O$7,0)))</f>
        <v>-</v>
      </c>
      <c r="AO680" s="80" t="str">
        <f>IF(AO614="-","-",AO614*INDEX('3c Mappings'!$C$8:$O$21,MATCH($C680,'3c Mappings'!$B$8:$B$21,0),MATCH($B680,'3c Mappings'!$C$7:$O$7,0)))</f>
        <v>-</v>
      </c>
      <c r="AP680" s="80" t="str">
        <f>IF(AP614="-","-",AP614*INDEX('3c Mappings'!$C$8:$O$21,MATCH($C680,'3c Mappings'!$B$8:$B$21,0),MATCH($B680,'3c Mappings'!$C$7:$O$7,0)))</f>
        <v>-</v>
      </c>
      <c r="AQ680" s="80" t="str">
        <f>IF(AQ614="-","-",AQ614*INDEX('3c Mappings'!$C$8:$O$21,MATCH($C680,'3c Mappings'!$B$8:$B$21,0),MATCH($B680,'3c Mappings'!$C$7:$O$7,0)))</f>
        <v>-</v>
      </c>
      <c r="AR680" s="80" t="str">
        <f>IF(AR614="-","-",AR614*INDEX('3c Mappings'!$C$8:$O$21,MATCH($C680,'3c Mappings'!$B$8:$B$21,0),MATCH($B680,'3c Mappings'!$C$7:$O$7,0)))</f>
        <v>-</v>
      </c>
      <c r="AS680" s="80" t="str">
        <f>IF(AS614="-","-",AS614*INDEX('3c Mappings'!$C$8:$O$21,MATCH($C680,'3c Mappings'!$B$8:$B$21,0),MATCH($B680,'3c Mappings'!$C$7:$O$7,0)))</f>
        <v>-</v>
      </c>
      <c r="AT680" s="80" t="str">
        <f>IF(AT614="-","-",AT614*INDEX('3c Mappings'!$C$8:$O$21,MATCH($C680,'3c Mappings'!$B$8:$B$21,0),MATCH($B680,'3c Mappings'!$C$7:$O$7,0)))</f>
        <v>-</v>
      </c>
      <c r="AU680" s="80" t="str">
        <f>IF(AU614="-","-",AU614*INDEX('3c Mappings'!$C$8:$O$21,MATCH($C680,'3c Mappings'!$B$8:$B$21,0),MATCH($B680,'3c Mappings'!$C$7:$O$7,0)))</f>
        <v>-</v>
      </c>
      <c r="AV680" s="80" t="str">
        <f>IF(AV614="-","-",AV614*INDEX('3c Mappings'!$C$8:$O$21,MATCH($C680,'3c Mappings'!$B$8:$B$21,0),MATCH($B680,'3c Mappings'!$C$7:$O$7,0)))</f>
        <v>-</v>
      </c>
      <c r="AW680" s="80" t="str">
        <f>IF(AW614="-","-",AW614*INDEX('3c Mappings'!$C$8:$O$21,MATCH($C680,'3c Mappings'!$B$8:$B$21,0),MATCH($B680,'3c Mappings'!$C$7:$O$7,0)))</f>
        <v>-</v>
      </c>
      <c r="AX680" s="80" t="str">
        <f>IF(AX614="-","-",AX614*INDEX('3c Mappings'!$C$8:$O$21,MATCH($C680,'3c Mappings'!$B$8:$B$21,0),MATCH($B680,'3c Mappings'!$C$7:$O$7,0)))</f>
        <v>-</v>
      </c>
      <c r="AY680" s="80" t="str">
        <f>IF(AY614="-","-",AY614*INDEX('3c Mappings'!$C$8:$O$21,MATCH($C680,'3c Mappings'!$B$8:$B$21,0),MATCH($B680,'3c Mappings'!$C$7:$O$7,0)))</f>
        <v>-</v>
      </c>
      <c r="AZ680" s="80" t="str">
        <f>IF(AZ614="-","-",AZ614*INDEX('3c Mappings'!$C$8:$O$21,MATCH($C680,'3c Mappings'!$B$8:$B$21,0),MATCH($B680,'3c Mappings'!$C$7:$O$7,0)))</f>
        <v>-</v>
      </c>
      <c r="BA680" s="80" t="str">
        <f>IF(BA614="-","-",BA614*INDEX('3c Mappings'!$C$8:$O$21,MATCH($C680,'3c Mappings'!$B$8:$B$21,0),MATCH($B680,'3c Mappings'!$C$7:$O$7,0)))</f>
        <v>-</v>
      </c>
      <c r="BB680" s="80" t="str">
        <f>IF(BB614="-","-",BB614*INDEX('3c Mappings'!$C$8:$O$21,MATCH($C680,'3c Mappings'!$B$8:$B$21,0),MATCH($B680,'3c Mappings'!$C$7:$O$7,0)))</f>
        <v>-</v>
      </c>
    </row>
    <row r="681" spans="1:54" s="14" customFormat="1" ht="11.45">
      <c r="A681" s="10"/>
      <c r="B681" s="72" t="s">
        <v>204</v>
      </c>
      <c r="C681" s="150" t="s">
        <v>179</v>
      </c>
      <c r="D681" s="213"/>
      <c r="E681" s="29"/>
      <c r="F681" s="80"/>
      <c r="G681" s="80"/>
      <c r="H681" s="80"/>
      <c r="I681" s="80"/>
      <c r="J681" s="80"/>
      <c r="K681" s="80"/>
      <c r="L681" s="80"/>
      <c r="M681" s="80"/>
      <c r="N681" s="82"/>
      <c r="O681" s="80"/>
      <c r="P681" s="80"/>
      <c r="Q681" s="80"/>
      <c r="R681" s="80"/>
      <c r="S681" s="80"/>
      <c r="T681" s="80"/>
      <c r="U681" s="80"/>
      <c r="V681" s="80">
        <f>IF(V615="-","-",V615*INDEX('3c Mappings'!$C$8:$O$21,MATCH($C681,'3c Mappings'!$B$8:$B$21,0),MATCH($B681,'3c Mappings'!$C$7:$O$7,0)))</f>
        <v>0</v>
      </c>
      <c r="W681" s="80">
        <f>IF(W615="-","-",W615*INDEX('3c Mappings'!$C$8:$O$21,MATCH($C681,'3c Mappings'!$B$8:$B$21,0),MATCH($B681,'3c Mappings'!$C$7:$O$7,0)))</f>
        <v>0</v>
      </c>
      <c r="X681" s="80">
        <f>IF(X615="-","-",X615*INDEX('3c Mappings'!$C$8:$O$21,MATCH($C681,'3c Mappings'!$B$8:$B$21,0),MATCH($B681,'3c Mappings'!$C$7:$O$7,0)))</f>
        <v>0</v>
      </c>
      <c r="Y681" s="80">
        <f>IF(Y615="-","-",Y615*INDEX('3c Mappings'!$C$8:$O$21,MATCH($C681,'3c Mappings'!$B$8:$B$21,0),MATCH($B681,'3c Mappings'!$C$7:$O$7,0)))</f>
        <v>0</v>
      </c>
      <c r="Z681" s="80">
        <f>IF(Z615="-","-",Z615*INDEX('3c Mappings'!$C$8:$O$21,MATCH($C681,'3c Mappings'!$B$8:$B$21,0),MATCH($B681,'3c Mappings'!$C$7:$O$7,0)))</f>
        <v>0</v>
      </c>
      <c r="AA681" s="80">
        <f>IF(AA615="-","-",AA615*INDEX('3c Mappings'!$C$8:$O$21,MATCH($C681,'3c Mappings'!$B$8:$B$21,0),MATCH($B681,'3c Mappings'!$C$7:$O$7,0)))</f>
        <v>0</v>
      </c>
      <c r="AB681" s="80">
        <f>IF(AB615="-","-",AB615*INDEX('3c Mappings'!$C$8:$O$21,MATCH($C681,'3c Mappings'!$B$8:$B$21,0),MATCH($B681,'3c Mappings'!$C$7:$O$7,0)))</f>
        <v>0</v>
      </c>
      <c r="AC681" s="80">
        <f>IF(AC615="-","-",AC615*INDEX('3c Mappings'!$C$8:$O$21,MATCH($C681,'3c Mappings'!$B$8:$B$21,0),MATCH($B681,'3c Mappings'!$C$7:$O$7,0)))</f>
        <v>0</v>
      </c>
      <c r="AD681" s="80">
        <f>IF(AD615="-","-",AD615*INDEX('3c Mappings'!$C$8:$O$21,MATCH($C681,'3c Mappings'!$B$8:$B$21,0),MATCH($B681,'3c Mappings'!$C$7:$O$7,0)))</f>
        <v>0</v>
      </c>
      <c r="AE681" s="80">
        <f>IF(AE615="-","-",AE615*INDEX('3c Mappings'!$C$8:$O$21,MATCH($C681,'3c Mappings'!$B$8:$B$21,0),MATCH($B681,'3c Mappings'!$C$7:$O$7,0)))</f>
        <v>0</v>
      </c>
      <c r="AF681" s="80">
        <f>IF(AF615="-","-",AF615*INDEX('3c Mappings'!$C$8:$O$21,MATCH($C681,'3c Mappings'!$B$8:$B$21,0),MATCH($B681,'3c Mappings'!$C$7:$O$7,0)))</f>
        <v>0</v>
      </c>
      <c r="AG681" s="80">
        <f>IF(AG615="-","-",AG615*INDEX('3c Mappings'!$C$8:$O$21,MATCH($C681,'3c Mappings'!$B$8:$B$21,0),MATCH($B681,'3c Mappings'!$C$7:$O$7,0)))</f>
        <v>0</v>
      </c>
      <c r="AH681" s="80" t="str">
        <f>IF(AH615="-","-",AH615*INDEX('3c Mappings'!$C$8:$O$21,MATCH($C681,'3c Mappings'!$B$8:$B$21,0),MATCH($B681,'3c Mappings'!$C$7:$O$7,0)))</f>
        <v>-</v>
      </c>
      <c r="AI681" s="80" t="str">
        <f>IF(AI615="-","-",AI615*INDEX('3c Mappings'!$C$8:$O$21,MATCH($C681,'3c Mappings'!$B$8:$B$21,0),MATCH($B681,'3c Mappings'!$C$7:$O$7,0)))</f>
        <v>-</v>
      </c>
      <c r="AJ681" s="80" t="str">
        <f>IF(AJ615="-","-",AJ615*INDEX('3c Mappings'!$C$8:$O$21,MATCH($C681,'3c Mappings'!$B$8:$B$21,0),MATCH($B681,'3c Mappings'!$C$7:$O$7,0)))</f>
        <v>-</v>
      </c>
      <c r="AK681" s="80" t="str">
        <f>IF(AK615="-","-",AK615*INDEX('3c Mappings'!$C$8:$O$21,MATCH($C681,'3c Mappings'!$B$8:$B$21,0),MATCH($B681,'3c Mappings'!$C$7:$O$7,0)))</f>
        <v>-</v>
      </c>
      <c r="AL681" s="80" t="str">
        <f>IF(AL615="-","-",AL615*INDEX('3c Mappings'!$C$8:$O$21,MATCH($C681,'3c Mappings'!$B$8:$B$21,0),MATCH($B681,'3c Mappings'!$C$7:$O$7,0)))</f>
        <v>-</v>
      </c>
      <c r="AM681" s="80" t="str">
        <f>IF(AM615="-","-",AM615*INDEX('3c Mappings'!$C$8:$O$21,MATCH($C681,'3c Mappings'!$B$8:$B$21,0),MATCH($B681,'3c Mappings'!$C$7:$O$7,0)))</f>
        <v>-</v>
      </c>
      <c r="AN681" s="80" t="str">
        <f>IF(AN615="-","-",AN615*INDEX('3c Mappings'!$C$8:$O$21,MATCH($C681,'3c Mappings'!$B$8:$B$21,0),MATCH($B681,'3c Mappings'!$C$7:$O$7,0)))</f>
        <v>-</v>
      </c>
      <c r="AO681" s="80" t="str">
        <f>IF(AO615="-","-",AO615*INDEX('3c Mappings'!$C$8:$O$21,MATCH($C681,'3c Mappings'!$B$8:$B$21,0),MATCH($B681,'3c Mappings'!$C$7:$O$7,0)))</f>
        <v>-</v>
      </c>
      <c r="AP681" s="80" t="str">
        <f>IF(AP615="-","-",AP615*INDEX('3c Mappings'!$C$8:$O$21,MATCH($C681,'3c Mappings'!$B$8:$B$21,0),MATCH($B681,'3c Mappings'!$C$7:$O$7,0)))</f>
        <v>-</v>
      </c>
      <c r="AQ681" s="80" t="str">
        <f>IF(AQ615="-","-",AQ615*INDEX('3c Mappings'!$C$8:$O$21,MATCH($C681,'3c Mappings'!$B$8:$B$21,0),MATCH($B681,'3c Mappings'!$C$7:$O$7,0)))</f>
        <v>-</v>
      </c>
      <c r="AR681" s="80" t="str">
        <f>IF(AR615="-","-",AR615*INDEX('3c Mappings'!$C$8:$O$21,MATCH($C681,'3c Mappings'!$B$8:$B$21,0),MATCH($B681,'3c Mappings'!$C$7:$O$7,0)))</f>
        <v>-</v>
      </c>
      <c r="AS681" s="80" t="str">
        <f>IF(AS615="-","-",AS615*INDEX('3c Mappings'!$C$8:$O$21,MATCH($C681,'3c Mappings'!$B$8:$B$21,0),MATCH($B681,'3c Mappings'!$C$7:$O$7,0)))</f>
        <v>-</v>
      </c>
      <c r="AT681" s="80" t="str">
        <f>IF(AT615="-","-",AT615*INDEX('3c Mappings'!$C$8:$O$21,MATCH($C681,'3c Mappings'!$B$8:$B$21,0),MATCH($B681,'3c Mappings'!$C$7:$O$7,0)))</f>
        <v>-</v>
      </c>
      <c r="AU681" s="80" t="str">
        <f>IF(AU615="-","-",AU615*INDEX('3c Mappings'!$C$8:$O$21,MATCH($C681,'3c Mappings'!$B$8:$B$21,0),MATCH($B681,'3c Mappings'!$C$7:$O$7,0)))</f>
        <v>-</v>
      </c>
      <c r="AV681" s="80" t="str">
        <f>IF(AV615="-","-",AV615*INDEX('3c Mappings'!$C$8:$O$21,MATCH($C681,'3c Mappings'!$B$8:$B$21,0),MATCH($B681,'3c Mappings'!$C$7:$O$7,0)))</f>
        <v>-</v>
      </c>
      <c r="AW681" s="80" t="str">
        <f>IF(AW615="-","-",AW615*INDEX('3c Mappings'!$C$8:$O$21,MATCH($C681,'3c Mappings'!$B$8:$B$21,0),MATCH($B681,'3c Mappings'!$C$7:$O$7,0)))</f>
        <v>-</v>
      </c>
      <c r="AX681" s="80" t="str">
        <f>IF(AX615="-","-",AX615*INDEX('3c Mappings'!$C$8:$O$21,MATCH($C681,'3c Mappings'!$B$8:$B$21,0),MATCH($B681,'3c Mappings'!$C$7:$O$7,0)))</f>
        <v>-</v>
      </c>
      <c r="AY681" s="80" t="str">
        <f>IF(AY615="-","-",AY615*INDEX('3c Mappings'!$C$8:$O$21,MATCH($C681,'3c Mappings'!$B$8:$B$21,0),MATCH($B681,'3c Mappings'!$C$7:$O$7,0)))</f>
        <v>-</v>
      </c>
      <c r="AZ681" s="80" t="str">
        <f>IF(AZ615="-","-",AZ615*INDEX('3c Mappings'!$C$8:$O$21,MATCH($C681,'3c Mappings'!$B$8:$B$21,0),MATCH($B681,'3c Mappings'!$C$7:$O$7,0)))</f>
        <v>-</v>
      </c>
      <c r="BA681" s="80" t="str">
        <f>IF(BA615="-","-",BA615*INDEX('3c Mappings'!$C$8:$O$21,MATCH($C681,'3c Mappings'!$B$8:$B$21,0),MATCH($B681,'3c Mappings'!$C$7:$O$7,0)))</f>
        <v>-</v>
      </c>
      <c r="BB681" s="80" t="str">
        <f>IF(BB615="-","-",BB615*INDEX('3c Mappings'!$C$8:$O$21,MATCH($C681,'3c Mappings'!$B$8:$B$21,0),MATCH($B681,'3c Mappings'!$C$7:$O$7,0)))</f>
        <v>-</v>
      </c>
    </row>
    <row r="682" spans="1:54" s="14" customFormat="1" ht="11.45">
      <c r="A682" s="10"/>
      <c r="B682" s="72" t="s">
        <v>205</v>
      </c>
      <c r="C682" s="150" t="s">
        <v>179</v>
      </c>
      <c r="D682" s="213"/>
      <c r="E682" s="29"/>
      <c r="F682" s="80"/>
      <c r="G682" s="80"/>
      <c r="H682" s="80"/>
      <c r="I682" s="80"/>
      <c r="J682" s="80"/>
      <c r="K682" s="80"/>
      <c r="L682" s="80"/>
      <c r="M682" s="80"/>
      <c r="N682" s="82"/>
      <c r="O682" s="80"/>
      <c r="P682" s="80"/>
      <c r="Q682" s="80"/>
      <c r="R682" s="80"/>
      <c r="S682" s="80"/>
      <c r="T682" s="80"/>
      <c r="U682" s="80"/>
      <c r="V682" s="80">
        <f>IF(V616="-","-",V616*INDEX('3c Mappings'!$C$8:$O$21,MATCH($C682,'3c Mappings'!$B$8:$B$21,0),MATCH($B682,'3c Mappings'!$C$7:$O$7,0)))</f>
        <v>0</v>
      </c>
      <c r="W682" s="80">
        <f>IF(W616="-","-",W616*INDEX('3c Mappings'!$C$8:$O$21,MATCH($C682,'3c Mappings'!$B$8:$B$21,0),MATCH($B682,'3c Mappings'!$C$7:$O$7,0)))</f>
        <v>0</v>
      </c>
      <c r="X682" s="80">
        <f>IF(X616="-","-",X616*INDEX('3c Mappings'!$C$8:$O$21,MATCH($C682,'3c Mappings'!$B$8:$B$21,0),MATCH($B682,'3c Mappings'!$C$7:$O$7,0)))</f>
        <v>0</v>
      </c>
      <c r="Y682" s="80">
        <f>IF(Y616="-","-",Y616*INDEX('3c Mappings'!$C$8:$O$21,MATCH($C682,'3c Mappings'!$B$8:$B$21,0),MATCH($B682,'3c Mappings'!$C$7:$O$7,0)))</f>
        <v>0</v>
      </c>
      <c r="Z682" s="80">
        <f>IF(Z616="-","-",Z616*INDEX('3c Mappings'!$C$8:$O$21,MATCH($C682,'3c Mappings'!$B$8:$B$21,0),MATCH($B682,'3c Mappings'!$C$7:$O$7,0)))</f>
        <v>0</v>
      </c>
      <c r="AA682" s="80">
        <f>IF(AA616="-","-",AA616*INDEX('3c Mappings'!$C$8:$O$21,MATCH($C682,'3c Mappings'!$B$8:$B$21,0),MATCH($B682,'3c Mappings'!$C$7:$O$7,0)))</f>
        <v>0</v>
      </c>
      <c r="AB682" s="80">
        <f>IF(AB616="-","-",AB616*INDEX('3c Mappings'!$C$8:$O$21,MATCH($C682,'3c Mappings'!$B$8:$B$21,0),MATCH($B682,'3c Mappings'!$C$7:$O$7,0)))</f>
        <v>0</v>
      </c>
      <c r="AC682" s="80">
        <f>IF(AC616="-","-",AC616*INDEX('3c Mappings'!$C$8:$O$21,MATCH($C682,'3c Mappings'!$B$8:$B$21,0),MATCH($B682,'3c Mappings'!$C$7:$O$7,0)))</f>
        <v>0</v>
      </c>
      <c r="AD682" s="80">
        <f>IF(AD616="-","-",AD616*INDEX('3c Mappings'!$C$8:$O$21,MATCH($C682,'3c Mappings'!$B$8:$B$21,0),MATCH($B682,'3c Mappings'!$C$7:$O$7,0)))</f>
        <v>0</v>
      </c>
      <c r="AE682" s="80">
        <f>IF(AE616="-","-",AE616*INDEX('3c Mappings'!$C$8:$O$21,MATCH($C682,'3c Mappings'!$B$8:$B$21,0),MATCH($B682,'3c Mappings'!$C$7:$O$7,0)))</f>
        <v>0</v>
      </c>
      <c r="AF682" s="80">
        <f>IF(AF616="-","-",AF616*INDEX('3c Mappings'!$C$8:$O$21,MATCH($C682,'3c Mappings'!$B$8:$B$21,0),MATCH($B682,'3c Mappings'!$C$7:$O$7,0)))</f>
        <v>0</v>
      </c>
      <c r="AG682" s="80">
        <f>IF(AG616="-","-",AG616*INDEX('3c Mappings'!$C$8:$O$21,MATCH($C682,'3c Mappings'!$B$8:$B$21,0),MATCH($B682,'3c Mappings'!$C$7:$O$7,0)))</f>
        <v>0</v>
      </c>
      <c r="AH682" s="80" t="str">
        <f>IF(AH616="-","-",AH616*INDEX('3c Mappings'!$C$8:$O$21,MATCH($C682,'3c Mappings'!$B$8:$B$21,0),MATCH($B682,'3c Mappings'!$C$7:$O$7,0)))</f>
        <v>-</v>
      </c>
      <c r="AI682" s="80" t="str">
        <f>IF(AI616="-","-",AI616*INDEX('3c Mappings'!$C$8:$O$21,MATCH($C682,'3c Mappings'!$B$8:$B$21,0),MATCH($B682,'3c Mappings'!$C$7:$O$7,0)))</f>
        <v>-</v>
      </c>
      <c r="AJ682" s="80" t="str">
        <f>IF(AJ616="-","-",AJ616*INDEX('3c Mappings'!$C$8:$O$21,MATCH($C682,'3c Mappings'!$B$8:$B$21,0),MATCH($B682,'3c Mappings'!$C$7:$O$7,0)))</f>
        <v>-</v>
      </c>
      <c r="AK682" s="80" t="str">
        <f>IF(AK616="-","-",AK616*INDEX('3c Mappings'!$C$8:$O$21,MATCH($C682,'3c Mappings'!$B$8:$B$21,0),MATCH($B682,'3c Mappings'!$C$7:$O$7,0)))</f>
        <v>-</v>
      </c>
      <c r="AL682" s="80" t="str">
        <f>IF(AL616="-","-",AL616*INDEX('3c Mappings'!$C$8:$O$21,MATCH($C682,'3c Mappings'!$B$8:$B$21,0),MATCH($B682,'3c Mappings'!$C$7:$O$7,0)))</f>
        <v>-</v>
      </c>
      <c r="AM682" s="80" t="str">
        <f>IF(AM616="-","-",AM616*INDEX('3c Mappings'!$C$8:$O$21,MATCH($C682,'3c Mappings'!$B$8:$B$21,0),MATCH($B682,'3c Mappings'!$C$7:$O$7,0)))</f>
        <v>-</v>
      </c>
      <c r="AN682" s="80" t="str">
        <f>IF(AN616="-","-",AN616*INDEX('3c Mappings'!$C$8:$O$21,MATCH($C682,'3c Mappings'!$B$8:$B$21,0),MATCH($B682,'3c Mappings'!$C$7:$O$7,0)))</f>
        <v>-</v>
      </c>
      <c r="AO682" s="80" t="str">
        <f>IF(AO616="-","-",AO616*INDEX('3c Mappings'!$C$8:$O$21,MATCH($C682,'3c Mappings'!$B$8:$B$21,0),MATCH($B682,'3c Mappings'!$C$7:$O$7,0)))</f>
        <v>-</v>
      </c>
      <c r="AP682" s="80" t="str">
        <f>IF(AP616="-","-",AP616*INDEX('3c Mappings'!$C$8:$O$21,MATCH($C682,'3c Mappings'!$B$8:$B$21,0),MATCH($B682,'3c Mappings'!$C$7:$O$7,0)))</f>
        <v>-</v>
      </c>
      <c r="AQ682" s="80" t="str">
        <f>IF(AQ616="-","-",AQ616*INDEX('3c Mappings'!$C$8:$O$21,MATCH($C682,'3c Mappings'!$B$8:$B$21,0),MATCH($B682,'3c Mappings'!$C$7:$O$7,0)))</f>
        <v>-</v>
      </c>
      <c r="AR682" s="80" t="str">
        <f>IF(AR616="-","-",AR616*INDEX('3c Mappings'!$C$8:$O$21,MATCH($C682,'3c Mappings'!$B$8:$B$21,0),MATCH($B682,'3c Mappings'!$C$7:$O$7,0)))</f>
        <v>-</v>
      </c>
      <c r="AS682" s="80" t="str">
        <f>IF(AS616="-","-",AS616*INDEX('3c Mappings'!$C$8:$O$21,MATCH($C682,'3c Mappings'!$B$8:$B$21,0),MATCH($B682,'3c Mappings'!$C$7:$O$7,0)))</f>
        <v>-</v>
      </c>
      <c r="AT682" s="80" t="str">
        <f>IF(AT616="-","-",AT616*INDEX('3c Mappings'!$C$8:$O$21,MATCH($C682,'3c Mappings'!$B$8:$B$21,0),MATCH($B682,'3c Mappings'!$C$7:$O$7,0)))</f>
        <v>-</v>
      </c>
      <c r="AU682" s="80" t="str">
        <f>IF(AU616="-","-",AU616*INDEX('3c Mappings'!$C$8:$O$21,MATCH($C682,'3c Mappings'!$B$8:$B$21,0),MATCH($B682,'3c Mappings'!$C$7:$O$7,0)))</f>
        <v>-</v>
      </c>
      <c r="AV682" s="80" t="str">
        <f>IF(AV616="-","-",AV616*INDEX('3c Mappings'!$C$8:$O$21,MATCH($C682,'3c Mappings'!$B$8:$B$21,0),MATCH($B682,'3c Mappings'!$C$7:$O$7,0)))</f>
        <v>-</v>
      </c>
      <c r="AW682" s="80" t="str">
        <f>IF(AW616="-","-",AW616*INDEX('3c Mappings'!$C$8:$O$21,MATCH($C682,'3c Mappings'!$B$8:$B$21,0),MATCH($B682,'3c Mappings'!$C$7:$O$7,0)))</f>
        <v>-</v>
      </c>
      <c r="AX682" s="80" t="str">
        <f>IF(AX616="-","-",AX616*INDEX('3c Mappings'!$C$8:$O$21,MATCH($C682,'3c Mappings'!$B$8:$B$21,0),MATCH($B682,'3c Mappings'!$C$7:$O$7,0)))</f>
        <v>-</v>
      </c>
      <c r="AY682" s="80" t="str">
        <f>IF(AY616="-","-",AY616*INDEX('3c Mappings'!$C$8:$O$21,MATCH($C682,'3c Mappings'!$B$8:$B$21,0),MATCH($B682,'3c Mappings'!$C$7:$O$7,0)))</f>
        <v>-</v>
      </c>
      <c r="AZ682" s="80" t="str">
        <f>IF(AZ616="-","-",AZ616*INDEX('3c Mappings'!$C$8:$O$21,MATCH($C682,'3c Mappings'!$B$8:$B$21,0),MATCH($B682,'3c Mappings'!$C$7:$O$7,0)))</f>
        <v>-</v>
      </c>
      <c r="BA682" s="80" t="str">
        <f>IF(BA616="-","-",BA616*INDEX('3c Mappings'!$C$8:$O$21,MATCH($C682,'3c Mappings'!$B$8:$B$21,0),MATCH($B682,'3c Mappings'!$C$7:$O$7,0)))</f>
        <v>-</v>
      </c>
      <c r="BB682" s="80" t="str">
        <f>IF(BB616="-","-",BB616*INDEX('3c Mappings'!$C$8:$O$21,MATCH($C682,'3c Mappings'!$B$8:$B$21,0),MATCH($B682,'3c Mappings'!$C$7:$O$7,0)))</f>
        <v>-</v>
      </c>
    </row>
    <row r="683" spans="1:54" s="14" customFormat="1" ht="11.45">
      <c r="A683" s="10"/>
      <c r="B683" s="72" t="s">
        <v>206</v>
      </c>
      <c r="C683" s="150" t="s">
        <v>179</v>
      </c>
      <c r="D683" s="213"/>
      <c r="E683" s="29"/>
      <c r="F683" s="80"/>
      <c r="G683" s="80"/>
      <c r="H683" s="80"/>
      <c r="I683" s="80"/>
      <c r="J683" s="80"/>
      <c r="K683" s="80"/>
      <c r="L683" s="80"/>
      <c r="M683" s="80"/>
      <c r="N683" s="82"/>
      <c r="O683" s="80"/>
      <c r="P683" s="80"/>
      <c r="Q683" s="80"/>
      <c r="R683" s="80"/>
      <c r="S683" s="80"/>
      <c r="T683" s="80"/>
      <c r="U683" s="80"/>
      <c r="V683" s="80">
        <f>IF(V617="-","-",V617*INDEX('3c Mappings'!$C$8:$O$21,MATCH($C683,'3c Mappings'!$B$8:$B$21,0),MATCH($B683,'3c Mappings'!$C$7:$O$7,0)))</f>
        <v>0</v>
      </c>
      <c r="W683" s="80">
        <f>IF(W617="-","-",W617*INDEX('3c Mappings'!$C$8:$O$21,MATCH($C683,'3c Mappings'!$B$8:$B$21,0),MATCH($B683,'3c Mappings'!$C$7:$O$7,0)))</f>
        <v>0</v>
      </c>
      <c r="X683" s="80">
        <f>IF(X617="-","-",X617*INDEX('3c Mappings'!$C$8:$O$21,MATCH($C683,'3c Mappings'!$B$8:$B$21,0),MATCH($B683,'3c Mappings'!$C$7:$O$7,0)))</f>
        <v>0</v>
      </c>
      <c r="Y683" s="80">
        <f>IF(Y617="-","-",Y617*INDEX('3c Mappings'!$C$8:$O$21,MATCH($C683,'3c Mappings'!$B$8:$B$21,0),MATCH($B683,'3c Mappings'!$C$7:$O$7,0)))</f>
        <v>0</v>
      </c>
      <c r="Z683" s="80">
        <f>IF(Z617="-","-",Z617*INDEX('3c Mappings'!$C$8:$O$21,MATCH($C683,'3c Mappings'!$B$8:$B$21,0),MATCH($B683,'3c Mappings'!$C$7:$O$7,0)))</f>
        <v>0</v>
      </c>
      <c r="AA683" s="80">
        <f>IF(AA617="-","-",AA617*INDEX('3c Mappings'!$C$8:$O$21,MATCH($C683,'3c Mappings'!$B$8:$B$21,0),MATCH($B683,'3c Mappings'!$C$7:$O$7,0)))</f>
        <v>0</v>
      </c>
      <c r="AB683" s="80">
        <f>IF(AB617="-","-",AB617*INDEX('3c Mappings'!$C$8:$O$21,MATCH($C683,'3c Mappings'!$B$8:$B$21,0),MATCH($B683,'3c Mappings'!$C$7:$O$7,0)))</f>
        <v>0</v>
      </c>
      <c r="AC683" s="80">
        <f>IF(AC617="-","-",AC617*INDEX('3c Mappings'!$C$8:$O$21,MATCH($C683,'3c Mappings'!$B$8:$B$21,0),MATCH($B683,'3c Mappings'!$C$7:$O$7,0)))</f>
        <v>0</v>
      </c>
      <c r="AD683" s="80">
        <f>IF(AD617="-","-",AD617*INDEX('3c Mappings'!$C$8:$O$21,MATCH($C683,'3c Mappings'!$B$8:$B$21,0),MATCH($B683,'3c Mappings'!$C$7:$O$7,0)))</f>
        <v>0</v>
      </c>
      <c r="AE683" s="80">
        <f>IF(AE617="-","-",AE617*INDEX('3c Mappings'!$C$8:$O$21,MATCH($C683,'3c Mappings'!$B$8:$B$21,0),MATCH($B683,'3c Mappings'!$C$7:$O$7,0)))</f>
        <v>0</v>
      </c>
      <c r="AF683" s="80">
        <f>IF(AF617="-","-",AF617*INDEX('3c Mappings'!$C$8:$O$21,MATCH($C683,'3c Mappings'!$B$8:$B$21,0),MATCH($B683,'3c Mappings'!$C$7:$O$7,0)))</f>
        <v>0</v>
      </c>
      <c r="AG683" s="80">
        <f>IF(AG617="-","-",AG617*INDEX('3c Mappings'!$C$8:$O$21,MATCH($C683,'3c Mappings'!$B$8:$B$21,0),MATCH($B683,'3c Mappings'!$C$7:$O$7,0)))</f>
        <v>0</v>
      </c>
      <c r="AH683" s="80" t="str">
        <f>IF(AH617="-","-",AH617*INDEX('3c Mappings'!$C$8:$O$21,MATCH($C683,'3c Mappings'!$B$8:$B$21,0),MATCH($B683,'3c Mappings'!$C$7:$O$7,0)))</f>
        <v>-</v>
      </c>
      <c r="AI683" s="80" t="str">
        <f>IF(AI617="-","-",AI617*INDEX('3c Mappings'!$C$8:$O$21,MATCH($C683,'3c Mappings'!$B$8:$B$21,0),MATCH($B683,'3c Mappings'!$C$7:$O$7,0)))</f>
        <v>-</v>
      </c>
      <c r="AJ683" s="80" t="str">
        <f>IF(AJ617="-","-",AJ617*INDEX('3c Mappings'!$C$8:$O$21,MATCH($C683,'3c Mappings'!$B$8:$B$21,0),MATCH($B683,'3c Mappings'!$C$7:$O$7,0)))</f>
        <v>-</v>
      </c>
      <c r="AK683" s="80" t="str">
        <f>IF(AK617="-","-",AK617*INDEX('3c Mappings'!$C$8:$O$21,MATCH($C683,'3c Mappings'!$B$8:$B$21,0),MATCH($B683,'3c Mappings'!$C$7:$O$7,0)))</f>
        <v>-</v>
      </c>
      <c r="AL683" s="80" t="str">
        <f>IF(AL617="-","-",AL617*INDEX('3c Mappings'!$C$8:$O$21,MATCH($C683,'3c Mappings'!$B$8:$B$21,0),MATCH($B683,'3c Mappings'!$C$7:$O$7,0)))</f>
        <v>-</v>
      </c>
      <c r="AM683" s="80" t="str">
        <f>IF(AM617="-","-",AM617*INDEX('3c Mappings'!$C$8:$O$21,MATCH($C683,'3c Mappings'!$B$8:$B$21,0),MATCH($B683,'3c Mappings'!$C$7:$O$7,0)))</f>
        <v>-</v>
      </c>
      <c r="AN683" s="80" t="str">
        <f>IF(AN617="-","-",AN617*INDEX('3c Mappings'!$C$8:$O$21,MATCH($C683,'3c Mappings'!$B$8:$B$21,0),MATCH($B683,'3c Mappings'!$C$7:$O$7,0)))</f>
        <v>-</v>
      </c>
      <c r="AO683" s="80" t="str">
        <f>IF(AO617="-","-",AO617*INDEX('3c Mappings'!$C$8:$O$21,MATCH($C683,'3c Mappings'!$B$8:$B$21,0),MATCH($B683,'3c Mappings'!$C$7:$O$7,0)))</f>
        <v>-</v>
      </c>
      <c r="AP683" s="80" t="str">
        <f>IF(AP617="-","-",AP617*INDEX('3c Mappings'!$C$8:$O$21,MATCH($C683,'3c Mappings'!$B$8:$B$21,0),MATCH($B683,'3c Mappings'!$C$7:$O$7,0)))</f>
        <v>-</v>
      </c>
      <c r="AQ683" s="80" t="str">
        <f>IF(AQ617="-","-",AQ617*INDEX('3c Mappings'!$C$8:$O$21,MATCH($C683,'3c Mappings'!$B$8:$B$21,0),MATCH($B683,'3c Mappings'!$C$7:$O$7,0)))</f>
        <v>-</v>
      </c>
      <c r="AR683" s="80" t="str">
        <f>IF(AR617="-","-",AR617*INDEX('3c Mappings'!$C$8:$O$21,MATCH($C683,'3c Mappings'!$B$8:$B$21,0),MATCH($B683,'3c Mappings'!$C$7:$O$7,0)))</f>
        <v>-</v>
      </c>
      <c r="AS683" s="80" t="str">
        <f>IF(AS617="-","-",AS617*INDEX('3c Mappings'!$C$8:$O$21,MATCH($C683,'3c Mappings'!$B$8:$B$21,0),MATCH($B683,'3c Mappings'!$C$7:$O$7,0)))</f>
        <v>-</v>
      </c>
      <c r="AT683" s="80" t="str">
        <f>IF(AT617="-","-",AT617*INDEX('3c Mappings'!$C$8:$O$21,MATCH($C683,'3c Mappings'!$B$8:$B$21,0),MATCH($B683,'3c Mappings'!$C$7:$O$7,0)))</f>
        <v>-</v>
      </c>
      <c r="AU683" s="80" t="str">
        <f>IF(AU617="-","-",AU617*INDEX('3c Mappings'!$C$8:$O$21,MATCH($C683,'3c Mappings'!$B$8:$B$21,0),MATCH($B683,'3c Mappings'!$C$7:$O$7,0)))</f>
        <v>-</v>
      </c>
      <c r="AV683" s="80" t="str">
        <f>IF(AV617="-","-",AV617*INDEX('3c Mappings'!$C$8:$O$21,MATCH($C683,'3c Mappings'!$B$8:$B$21,0),MATCH($B683,'3c Mappings'!$C$7:$O$7,0)))</f>
        <v>-</v>
      </c>
      <c r="AW683" s="80" t="str">
        <f>IF(AW617="-","-",AW617*INDEX('3c Mappings'!$C$8:$O$21,MATCH($C683,'3c Mappings'!$B$8:$B$21,0),MATCH($B683,'3c Mappings'!$C$7:$O$7,0)))</f>
        <v>-</v>
      </c>
      <c r="AX683" s="80" t="str">
        <f>IF(AX617="-","-",AX617*INDEX('3c Mappings'!$C$8:$O$21,MATCH($C683,'3c Mappings'!$B$8:$B$21,0),MATCH($B683,'3c Mappings'!$C$7:$O$7,0)))</f>
        <v>-</v>
      </c>
      <c r="AY683" s="80" t="str">
        <f>IF(AY617="-","-",AY617*INDEX('3c Mappings'!$C$8:$O$21,MATCH($C683,'3c Mappings'!$B$8:$B$21,0),MATCH($B683,'3c Mappings'!$C$7:$O$7,0)))</f>
        <v>-</v>
      </c>
      <c r="AZ683" s="80" t="str">
        <f>IF(AZ617="-","-",AZ617*INDEX('3c Mappings'!$C$8:$O$21,MATCH($C683,'3c Mappings'!$B$8:$B$21,0),MATCH($B683,'3c Mappings'!$C$7:$O$7,0)))</f>
        <v>-</v>
      </c>
      <c r="BA683" s="80" t="str">
        <f>IF(BA617="-","-",BA617*INDEX('3c Mappings'!$C$8:$O$21,MATCH($C683,'3c Mappings'!$B$8:$B$21,0),MATCH($B683,'3c Mappings'!$C$7:$O$7,0)))</f>
        <v>-</v>
      </c>
      <c r="BB683" s="80" t="str">
        <f>IF(BB617="-","-",BB617*INDEX('3c Mappings'!$C$8:$O$21,MATCH($C683,'3c Mappings'!$B$8:$B$21,0),MATCH($B683,'3c Mappings'!$C$7:$O$7,0)))</f>
        <v>-</v>
      </c>
    </row>
    <row r="684" spans="1:54" s="14" customFormat="1" ht="11.45">
      <c r="A684" s="10"/>
      <c r="B684" s="72" t="s">
        <v>207</v>
      </c>
      <c r="C684" s="150" t="s">
        <v>179</v>
      </c>
      <c r="D684" s="213"/>
      <c r="E684" s="29"/>
      <c r="F684" s="80"/>
      <c r="G684" s="80"/>
      <c r="H684" s="80"/>
      <c r="I684" s="80"/>
      <c r="J684" s="80"/>
      <c r="K684" s="80"/>
      <c r="L684" s="80"/>
      <c r="M684" s="80"/>
      <c r="N684" s="82"/>
      <c r="O684" s="80"/>
      <c r="P684" s="80"/>
      <c r="Q684" s="80"/>
      <c r="R684" s="80"/>
      <c r="S684" s="80"/>
      <c r="T684" s="80"/>
      <c r="U684" s="80"/>
      <c r="V684" s="80">
        <f>IF(V618="-","-",V618*INDEX('3c Mappings'!$C$8:$O$21,MATCH($C684,'3c Mappings'!$B$8:$B$21,0),MATCH($B684,'3c Mappings'!$C$7:$O$7,0)))</f>
        <v>2.8700928458550153E-2</v>
      </c>
      <c r="W684" s="80">
        <f>IF(W618="-","-",W618*INDEX('3c Mappings'!$C$8:$O$21,MATCH($C684,'3c Mappings'!$B$8:$B$21,0),MATCH($B684,'3c Mappings'!$C$7:$O$7,0)))</f>
        <v>2.7788360654009248E-2</v>
      </c>
      <c r="X684" s="80">
        <f>IF(X618="-","-",X618*INDEX('3c Mappings'!$C$8:$O$21,MATCH($C684,'3c Mappings'!$B$8:$B$21,0),MATCH($B684,'3c Mappings'!$C$7:$O$7,0)))</f>
        <v>2.8625907099554725E-2</v>
      </c>
      <c r="Y684" s="80">
        <f>IF(Y618="-","-",Y618*INDEX('3c Mappings'!$C$8:$O$21,MATCH($C684,'3c Mappings'!$B$8:$B$21,0),MATCH($B684,'3c Mappings'!$C$7:$O$7,0)))</f>
        <v>2.8625907099554725E-2</v>
      </c>
      <c r="Z684" s="80">
        <f>IF(Z618="-","-",Z618*INDEX('3c Mappings'!$C$8:$O$21,MATCH($C684,'3c Mappings'!$B$8:$B$21,0),MATCH($B684,'3c Mappings'!$C$7:$O$7,0)))</f>
        <v>2.8625907099554725E-2</v>
      </c>
      <c r="AA684" s="80">
        <f>IF(AA618="-","-",AA618*INDEX('3c Mappings'!$C$8:$O$21,MATCH($C684,'3c Mappings'!$B$8:$B$21,0),MATCH($B684,'3c Mappings'!$C$7:$O$7,0)))</f>
        <v>2.8625907099554725E-2</v>
      </c>
      <c r="AB684" s="80">
        <f>IF(AB618="-","-",AB618*INDEX('3c Mappings'!$C$8:$O$21,MATCH($C684,'3c Mappings'!$B$8:$B$21,0),MATCH($B684,'3c Mappings'!$C$7:$O$7,0)))</f>
        <v>2.70175132085602E-2</v>
      </c>
      <c r="AC684" s="80">
        <f>IF(AC618="-","-",AC618*INDEX('3c Mappings'!$C$8:$O$21,MATCH($C684,'3c Mappings'!$B$8:$B$21,0),MATCH($B684,'3c Mappings'!$C$7:$O$7,0)))</f>
        <v>2.70175132085602E-2</v>
      </c>
      <c r="AD684" s="80">
        <f>IF(AD618="-","-",AD618*INDEX('3c Mappings'!$C$8:$O$21,MATCH($C684,'3c Mappings'!$B$8:$B$21,0),MATCH($B684,'3c Mappings'!$C$7:$O$7,0)))</f>
        <v>2.70175132085602E-2</v>
      </c>
      <c r="AE684" s="80">
        <f>IF(AE618="-","-",AE618*INDEX('3c Mappings'!$C$8:$O$21,MATCH($C684,'3c Mappings'!$B$8:$B$21,0),MATCH($B684,'3c Mappings'!$C$7:$O$7,0)))</f>
        <v>2.70175132085602E-2</v>
      </c>
      <c r="AF684" s="80">
        <f>IF(AF618="-","-",AF618*INDEX('3c Mappings'!$C$8:$O$21,MATCH($C684,'3c Mappings'!$B$8:$B$21,0),MATCH($B684,'3c Mappings'!$C$7:$O$7,0)))</f>
        <v>3.0476321406744486E-2</v>
      </c>
      <c r="AG684" s="80">
        <f>IF(AG618="-","-",AG618*INDEX('3c Mappings'!$C$8:$O$21,MATCH($C684,'3c Mappings'!$B$8:$B$21,0),MATCH($B684,'3c Mappings'!$C$7:$O$7,0)))</f>
        <v>3.0476321406744486E-2</v>
      </c>
      <c r="AH684" s="80" t="str">
        <f>IF(AH618="-","-",AH618*INDEX('3c Mappings'!$C$8:$O$21,MATCH($C684,'3c Mappings'!$B$8:$B$21,0),MATCH($B684,'3c Mappings'!$C$7:$O$7,0)))</f>
        <v>-</v>
      </c>
      <c r="AI684" s="80" t="str">
        <f>IF(AI618="-","-",AI618*INDEX('3c Mappings'!$C$8:$O$21,MATCH($C684,'3c Mappings'!$B$8:$B$21,0),MATCH($B684,'3c Mappings'!$C$7:$O$7,0)))</f>
        <v>-</v>
      </c>
      <c r="AJ684" s="80" t="str">
        <f>IF(AJ618="-","-",AJ618*INDEX('3c Mappings'!$C$8:$O$21,MATCH($C684,'3c Mappings'!$B$8:$B$21,0),MATCH($B684,'3c Mappings'!$C$7:$O$7,0)))</f>
        <v>-</v>
      </c>
      <c r="AK684" s="80" t="str">
        <f>IF(AK618="-","-",AK618*INDEX('3c Mappings'!$C$8:$O$21,MATCH($C684,'3c Mappings'!$B$8:$B$21,0),MATCH($B684,'3c Mappings'!$C$7:$O$7,0)))</f>
        <v>-</v>
      </c>
      <c r="AL684" s="80" t="str">
        <f>IF(AL618="-","-",AL618*INDEX('3c Mappings'!$C$8:$O$21,MATCH($C684,'3c Mappings'!$B$8:$B$21,0),MATCH($B684,'3c Mappings'!$C$7:$O$7,0)))</f>
        <v>-</v>
      </c>
      <c r="AM684" s="80" t="str">
        <f>IF(AM618="-","-",AM618*INDEX('3c Mappings'!$C$8:$O$21,MATCH($C684,'3c Mappings'!$B$8:$B$21,0),MATCH($B684,'3c Mappings'!$C$7:$O$7,0)))</f>
        <v>-</v>
      </c>
      <c r="AN684" s="80" t="str">
        <f>IF(AN618="-","-",AN618*INDEX('3c Mappings'!$C$8:$O$21,MATCH($C684,'3c Mappings'!$B$8:$B$21,0),MATCH($B684,'3c Mappings'!$C$7:$O$7,0)))</f>
        <v>-</v>
      </c>
      <c r="AO684" s="80" t="str">
        <f>IF(AO618="-","-",AO618*INDEX('3c Mappings'!$C$8:$O$21,MATCH($C684,'3c Mappings'!$B$8:$B$21,0),MATCH($B684,'3c Mappings'!$C$7:$O$7,0)))</f>
        <v>-</v>
      </c>
      <c r="AP684" s="80" t="str">
        <f>IF(AP618="-","-",AP618*INDEX('3c Mappings'!$C$8:$O$21,MATCH($C684,'3c Mappings'!$B$8:$B$21,0),MATCH($B684,'3c Mappings'!$C$7:$O$7,0)))</f>
        <v>-</v>
      </c>
      <c r="AQ684" s="80" t="str">
        <f>IF(AQ618="-","-",AQ618*INDEX('3c Mappings'!$C$8:$O$21,MATCH($C684,'3c Mappings'!$B$8:$B$21,0),MATCH($B684,'3c Mappings'!$C$7:$O$7,0)))</f>
        <v>-</v>
      </c>
      <c r="AR684" s="80" t="str">
        <f>IF(AR618="-","-",AR618*INDEX('3c Mappings'!$C$8:$O$21,MATCH($C684,'3c Mappings'!$B$8:$B$21,0),MATCH($B684,'3c Mappings'!$C$7:$O$7,0)))</f>
        <v>-</v>
      </c>
      <c r="AS684" s="80" t="str">
        <f>IF(AS618="-","-",AS618*INDEX('3c Mappings'!$C$8:$O$21,MATCH($C684,'3c Mappings'!$B$8:$B$21,0),MATCH($B684,'3c Mappings'!$C$7:$O$7,0)))</f>
        <v>-</v>
      </c>
      <c r="AT684" s="80" t="str">
        <f>IF(AT618="-","-",AT618*INDEX('3c Mappings'!$C$8:$O$21,MATCH($C684,'3c Mappings'!$B$8:$B$21,0),MATCH($B684,'3c Mappings'!$C$7:$O$7,0)))</f>
        <v>-</v>
      </c>
      <c r="AU684" s="80" t="str">
        <f>IF(AU618="-","-",AU618*INDEX('3c Mappings'!$C$8:$O$21,MATCH($C684,'3c Mappings'!$B$8:$B$21,0),MATCH($B684,'3c Mappings'!$C$7:$O$7,0)))</f>
        <v>-</v>
      </c>
      <c r="AV684" s="80" t="str">
        <f>IF(AV618="-","-",AV618*INDEX('3c Mappings'!$C$8:$O$21,MATCH($C684,'3c Mappings'!$B$8:$B$21,0),MATCH($B684,'3c Mappings'!$C$7:$O$7,0)))</f>
        <v>-</v>
      </c>
      <c r="AW684" s="80" t="str">
        <f>IF(AW618="-","-",AW618*INDEX('3c Mappings'!$C$8:$O$21,MATCH($C684,'3c Mappings'!$B$8:$B$21,0),MATCH($B684,'3c Mappings'!$C$7:$O$7,0)))</f>
        <v>-</v>
      </c>
      <c r="AX684" s="80" t="str">
        <f>IF(AX618="-","-",AX618*INDEX('3c Mappings'!$C$8:$O$21,MATCH($C684,'3c Mappings'!$B$8:$B$21,0),MATCH($B684,'3c Mappings'!$C$7:$O$7,0)))</f>
        <v>-</v>
      </c>
      <c r="AY684" s="80" t="str">
        <f>IF(AY618="-","-",AY618*INDEX('3c Mappings'!$C$8:$O$21,MATCH($C684,'3c Mappings'!$B$8:$B$21,0),MATCH($B684,'3c Mappings'!$C$7:$O$7,0)))</f>
        <v>-</v>
      </c>
      <c r="AZ684" s="80" t="str">
        <f>IF(AZ618="-","-",AZ618*INDEX('3c Mappings'!$C$8:$O$21,MATCH($C684,'3c Mappings'!$B$8:$B$21,0),MATCH($B684,'3c Mappings'!$C$7:$O$7,0)))</f>
        <v>-</v>
      </c>
      <c r="BA684" s="80" t="str">
        <f>IF(BA618="-","-",BA618*INDEX('3c Mappings'!$C$8:$O$21,MATCH($C684,'3c Mappings'!$B$8:$B$21,0),MATCH($B684,'3c Mappings'!$C$7:$O$7,0)))</f>
        <v>-</v>
      </c>
      <c r="BB684" s="80" t="str">
        <f>IF(BB618="-","-",BB618*INDEX('3c Mappings'!$C$8:$O$21,MATCH($C684,'3c Mappings'!$B$8:$B$21,0),MATCH($B684,'3c Mappings'!$C$7:$O$7,0)))</f>
        <v>-</v>
      </c>
    </row>
    <row r="685" spans="1:54" s="14" customFormat="1" ht="11.45">
      <c r="A685" s="10"/>
      <c r="B685" s="72" t="s">
        <v>208</v>
      </c>
      <c r="C685" s="150" t="s">
        <v>179</v>
      </c>
      <c r="D685" s="213"/>
      <c r="E685" s="29"/>
      <c r="F685" s="80"/>
      <c r="G685" s="80"/>
      <c r="H685" s="80"/>
      <c r="I685" s="80"/>
      <c r="J685" s="80"/>
      <c r="K685" s="80"/>
      <c r="L685" s="80"/>
      <c r="M685" s="80"/>
      <c r="N685" s="82"/>
      <c r="O685" s="80"/>
      <c r="P685" s="80"/>
      <c r="Q685" s="80"/>
      <c r="R685" s="80"/>
      <c r="S685" s="80"/>
      <c r="T685" s="80"/>
      <c r="U685" s="80"/>
      <c r="V685" s="80">
        <f>IF(V619="-","-",V619*INDEX('3c Mappings'!$C$8:$O$21,MATCH($C685,'3c Mappings'!$B$8:$B$21,0),MATCH($B685,'3c Mappings'!$C$7:$O$7,0)))</f>
        <v>0</v>
      </c>
      <c r="W685" s="80">
        <f>IF(W619="-","-",W619*INDEX('3c Mappings'!$C$8:$O$21,MATCH($C685,'3c Mappings'!$B$8:$B$21,0),MATCH($B685,'3c Mappings'!$C$7:$O$7,0)))</f>
        <v>0</v>
      </c>
      <c r="X685" s="80">
        <f>IF(X619="-","-",X619*INDEX('3c Mappings'!$C$8:$O$21,MATCH($C685,'3c Mappings'!$B$8:$B$21,0),MATCH($B685,'3c Mappings'!$C$7:$O$7,0)))</f>
        <v>0</v>
      </c>
      <c r="Y685" s="80">
        <f>IF(Y619="-","-",Y619*INDEX('3c Mappings'!$C$8:$O$21,MATCH($C685,'3c Mappings'!$B$8:$B$21,0),MATCH($B685,'3c Mappings'!$C$7:$O$7,0)))</f>
        <v>0</v>
      </c>
      <c r="Z685" s="80">
        <f>IF(Z619="-","-",Z619*INDEX('3c Mappings'!$C$8:$O$21,MATCH($C685,'3c Mappings'!$B$8:$B$21,0),MATCH($B685,'3c Mappings'!$C$7:$O$7,0)))</f>
        <v>0</v>
      </c>
      <c r="AA685" s="80">
        <f>IF(AA619="-","-",AA619*INDEX('3c Mappings'!$C$8:$O$21,MATCH($C685,'3c Mappings'!$B$8:$B$21,0),MATCH($B685,'3c Mappings'!$C$7:$O$7,0)))</f>
        <v>0</v>
      </c>
      <c r="AB685" s="80">
        <f>IF(AB619="-","-",AB619*INDEX('3c Mappings'!$C$8:$O$21,MATCH($C685,'3c Mappings'!$B$8:$B$21,0),MATCH($B685,'3c Mappings'!$C$7:$O$7,0)))</f>
        <v>0</v>
      </c>
      <c r="AC685" s="80">
        <f>IF(AC619="-","-",AC619*INDEX('3c Mappings'!$C$8:$O$21,MATCH($C685,'3c Mappings'!$B$8:$B$21,0),MATCH($B685,'3c Mappings'!$C$7:$O$7,0)))</f>
        <v>0</v>
      </c>
      <c r="AD685" s="80">
        <f>IF(AD619="-","-",AD619*INDEX('3c Mappings'!$C$8:$O$21,MATCH($C685,'3c Mappings'!$B$8:$B$21,0),MATCH($B685,'3c Mappings'!$C$7:$O$7,0)))</f>
        <v>0</v>
      </c>
      <c r="AE685" s="80">
        <f>IF(AE619="-","-",AE619*INDEX('3c Mappings'!$C$8:$O$21,MATCH($C685,'3c Mappings'!$B$8:$B$21,0),MATCH($B685,'3c Mappings'!$C$7:$O$7,0)))</f>
        <v>0</v>
      </c>
      <c r="AF685" s="80">
        <f>IF(AF619="-","-",AF619*INDEX('3c Mappings'!$C$8:$O$21,MATCH($C685,'3c Mappings'!$B$8:$B$21,0),MATCH($B685,'3c Mappings'!$C$7:$O$7,0)))</f>
        <v>0</v>
      </c>
      <c r="AG685" s="80">
        <f>IF(AG619="-","-",AG619*INDEX('3c Mappings'!$C$8:$O$21,MATCH($C685,'3c Mappings'!$B$8:$B$21,0),MATCH($B685,'3c Mappings'!$C$7:$O$7,0)))</f>
        <v>0</v>
      </c>
      <c r="AH685" s="80" t="str">
        <f>IF(AH619="-","-",AH619*INDEX('3c Mappings'!$C$8:$O$21,MATCH($C685,'3c Mappings'!$B$8:$B$21,0),MATCH($B685,'3c Mappings'!$C$7:$O$7,0)))</f>
        <v>-</v>
      </c>
      <c r="AI685" s="80" t="str">
        <f>IF(AI619="-","-",AI619*INDEX('3c Mappings'!$C$8:$O$21,MATCH($C685,'3c Mappings'!$B$8:$B$21,0),MATCH($B685,'3c Mappings'!$C$7:$O$7,0)))</f>
        <v>-</v>
      </c>
      <c r="AJ685" s="80" t="str">
        <f>IF(AJ619="-","-",AJ619*INDEX('3c Mappings'!$C$8:$O$21,MATCH($C685,'3c Mappings'!$B$8:$B$21,0),MATCH($B685,'3c Mappings'!$C$7:$O$7,0)))</f>
        <v>-</v>
      </c>
      <c r="AK685" s="80" t="str">
        <f>IF(AK619="-","-",AK619*INDEX('3c Mappings'!$C$8:$O$21,MATCH($C685,'3c Mappings'!$B$8:$B$21,0),MATCH($B685,'3c Mappings'!$C$7:$O$7,0)))</f>
        <v>-</v>
      </c>
      <c r="AL685" s="80" t="str">
        <f>IF(AL619="-","-",AL619*INDEX('3c Mappings'!$C$8:$O$21,MATCH($C685,'3c Mappings'!$B$8:$B$21,0),MATCH($B685,'3c Mappings'!$C$7:$O$7,0)))</f>
        <v>-</v>
      </c>
      <c r="AM685" s="80" t="str">
        <f>IF(AM619="-","-",AM619*INDEX('3c Mappings'!$C$8:$O$21,MATCH($C685,'3c Mappings'!$B$8:$B$21,0),MATCH($B685,'3c Mappings'!$C$7:$O$7,0)))</f>
        <v>-</v>
      </c>
      <c r="AN685" s="80" t="str">
        <f>IF(AN619="-","-",AN619*INDEX('3c Mappings'!$C$8:$O$21,MATCH($C685,'3c Mappings'!$B$8:$B$21,0),MATCH($B685,'3c Mappings'!$C$7:$O$7,0)))</f>
        <v>-</v>
      </c>
      <c r="AO685" s="80" t="str">
        <f>IF(AO619="-","-",AO619*INDEX('3c Mappings'!$C$8:$O$21,MATCH($C685,'3c Mappings'!$B$8:$B$21,0),MATCH($B685,'3c Mappings'!$C$7:$O$7,0)))</f>
        <v>-</v>
      </c>
      <c r="AP685" s="80" t="str">
        <f>IF(AP619="-","-",AP619*INDEX('3c Mappings'!$C$8:$O$21,MATCH($C685,'3c Mappings'!$B$8:$B$21,0),MATCH($B685,'3c Mappings'!$C$7:$O$7,0)))</f>
        <v>-</v>
      </c>
      <c r="AQ685" s="80" t="str">
        <f>IF(AQ619="-","-",AQ619*INDEX('3c Mappings'!$C$8:$O$21,MATCH($C685,'3c Mappings'!$B$8:$B$21,0),MATCH($B685,'3c Mappings'!$C$7:$O$7,0)))</f>
        <v>-</v>
      </c>
      <c r="AR685" s="80" t="str">
        <f>IF(AR619="-","-",AR619*INDEX('3c Mappings'!$C$8:$O$21,MATCH($C685,'3c Mappings'!$B$8:$B$21,0),MATCH($B685,'3c Mappings'!$C$7:$O$7,0)))</f>
        <v>-</v>
      </c>
      <c r="AS685" s="80" t="str">
        <f>IF(AS619="-","-",AS619*INDEX('3c Mappings'!$C$8:$O$21,MATCH($C685,'3c Mappings'!$B$8:$B$21,0),MATCH($B685,'3c Mappings'!$C$7:$O$7,0)))</f>
        <v>-</v>
      </c>
      <c r="AT685" s="80" t="str">
        <f>IF(AT619="-","-",AT619*INDEX('3c Mappings'!$C$8:$O$21,MATCH($C685,'3c Mappings'!$B$8:$B$21,0),MATCH($B685,'3c Mappings'!$C$7:$O$7,0)))</f>
        <v>-</v>
      </c>
      <c r="AU685" s="80" t="str">
        <f>IF(AU619="-","-",AU619*INDEX('3c Mappings'!$C$8:$O$21,MATCH($C685,'3c Mappings'!$B$8:$B$21,0),MATCH($B685,'3c Mappings'!$C$7:$O$7,0)))</f>
        <v>-</v>
      </c>
      <c r="AV685" s="80" t="str">
        <f>IF(AV619="-","-",AV619*INDEX('3c Mappings'!$C$8:$O$21,MATCH($C685,'3c Mappings'!$B$8:$B$21,0),MATCH($B685,'3c Mappings'!$C$7:$O$7,0)))</f>
        <v>-</v>
      </c>
      <c r="AW685" s="80" t="str">
        <f>IF(AW619="-","-",AW619*INDEX('3c Mappings'!$C$8:$O$21,MATCH($C685,'3c Mappings'!$B$8:$B$21,0),MATCH($B685,'3c Mappings'!$C$7:$O$7,0)))</f>
        <v>-</v>
      </c>
      <c r="AX685" s="80" t="str">
        <f>IF(AX619="-","-",AX619*INDEX('3c Mappings'!$C$8:$O$21,MATCH($C685,'3c Mappings'!$B$8:$B$21,0),MATCH($B685,'3c Mappings'!$C$7:$O$7,0)))</f>
        <v>-</v>
      </c>
      <c r="AY685" s="80" t="str">
        <f>IF(AY619="-","-",AY619*INDEX('3c Mappings'!$C$8:$O$21,MATCH($C685,'3c Mappings'!$B$8:$B$21,0),MATCH($B685,'3c Mappings'!$C$7:$O$7,0)))</f>
        <v>-</v>
      </c>
      <c r="AZ685" s="80" t="str">
        <f>IF(AZ619="-","-",AZ619*INDEX('3c Mappings'!$C$8:$O$21,MATCH($C685,'3c Mappings'!$B$8:$B$21,0),MATCH($B685,'3c Mappings'!$C$7:$O$7,0)))</f>
        <v>-</v>
      </c>
      <c r="BA685" s="80" t="str">
        <f>IF(BA619="-","-",BA619*INDEX('3c Mappings'!$C$8:$O$21,MATCH($C685,'3c Mappings'!$B$8:$B$21,0),MATCH($B685,'3c Mappings'!$C$7:$O$7,0)))</f>
        <v>-</v>
      </c>
      <c r="BB685" s="80" t="str">
        <f>IF(BB619="-","-",BB619*INDEX('3c Mappings'!$C$8:$O$21,MATCH($C685,'3c Mappings'!$B$8:$B$21,0),MATCH($B685,'3c Mappings'!$C$7:$O$7,0)))</f>
        <v>-</v>
      </c>
    </row>
    <row r="686" spans="1:54" s="14" customFormat="1" ht="11.45">
      <c r="A686" s="10"/>
      <c r="B686" s="72" t="s">
        <v>209</v>
      </c>
      <c r="C686" s="150" t="s">
        <v>179</v>
      </c>
      <c r="D686" s="213"/>
      <c r="E686" s="29"/>
      <c r="F686" s="80"/>
      <c r="G686" s="80"/>
      <c r="H686" s="80"/>
      <c r="I686" s="80"/>
      <c r="J686" s="80"/>
      <c r="K686" s="80"/>
      <c r="L686" s="80"/>
      <c r="M686" s="80"/>
      <c r="N686" s="82"/>
      <c r="O686" s="80"/>
      <c r="P686" s="80"/>
      <c r="Q686" s="80"/>
      <c r="R686" s="80"/>
      <c r="S686" s="80"/>
      <c r="T686" s="80"/>
      <c r="U686" s="80"/>
      <c r="V686" s="80">
        <f>IF(V620="-","-",V620*INDEX('3c Mappings'!$C$8:$O$21,MATCH($C686,'3c Mappings'!$B$8:$B$21,0),MATCH($B686,'3c Mappings'!$C$7:$O$7,0)))</f>
        <v>0</v>
      </c>
      <c r="W686" s="80">
        <f>IF(W620="-","-",W620*INDEX('3c Mappings'!$C$8:$O$21,MATCH($C686,'3c Mappings'!$B$8:$B$21,0),MATCH($B686,'3c Mappings'!$C$7:$O$7,0)))</f>
        <v>0</v>
      </c>
      <c r="X686" s="80">
        <f>IF(X620="-","-",X620*INDEX('3c Mappings'!$C$8:$O$21,MATCH($C686,'3c Mappings'!$B$8:$B$21,0),MATCH($B686,'3c Mappings'!$C$7:$O$7,0)))</f>
        <v>0</v>
      </c>
      <c r="Y686" s="80">
        <f>IF(Y620="-","-",Y620*INDEX('3c Mappings'!$C$8:$O$21,MATCH($C686,'3c Mappings'!$B$8:$B$21,0),MATCH($B686,'3c Mappings'!$C$7:$O$7,0)))</f>
        <v>0</v>
      </c>
      <c r="Z686" s="80">
        <f>IF(Z620="-","-",Z620*INDEX('3c Mappings'!$C$8:$O$21,MATCH($C686,'3c Mappings'!$B$8:$B$21,0),MATCH($B686,'3c Mappings'!$C$7:$O$7,0)))</f>
        <v>0</v>
      </c>
      <c r="AA686" s="80">
        <f>IF(AA620="-","-",AA620*INDEX('3c Mappings'!$C$8:$O$21,MATCH($C686,'3c Mappings'!$B$8:$B$21,0),MATCH($B686,'3c Mappings'!$C$7:$O$7,0)))</f>
        <v>0</v>
      </c>
      <c r="AB686" s="80">
        <f>IF(AB620="-","-",AB620*INDEX('3c Mappings'!$C$8:$O$21,MATCH($C686,'3c Mappings'!$B$8:$B$21,0),MATCH($B686,'3c Mappings'!$C$7:$O$7,0)))</f>
        <v>0</v>
      </c>
      <c r="AC686" s="80">
        <f>IF(AC620="-","-",AC620*INDEX('3c Mappings'!$C$8:$O$21,MATCH($C686,'3c Mappings'!$B$8:$B$21,0),MATCH($B686,'3c Mappings'!$C$7:$O$7,0)))</f>
        <v>0</v>
      </c>
      <c r="AD686" s="80">
        <f>IF(AD620="-","-",AD620*INDEX('3c Mappings'!$C$8:$O$21,MATCH($C686,'3c Mappings'!$B$8:$B$21,0),MATCH($B686,'3c Mappings'!$C$7:$O$7,0)))</f>
        <v>0</v>
      </c>
      <c r="AE686" s="80">
        <f>IF(AE620="-","-",AE620*INDEX('3c Mappings'!$C$8:$O$21,MATCH($C686,'3c Mappings'!$B$8:$B$21,0),MATCH($B686,'3c Mappings'!$C$7:$O$7,0)))</f>
        <v>0</v>
      </c>
      <c r="AF686" s="80">
        <f>IF(AF620="-","-",AF620*INDEX('3c Mappings'!$C$8:$O$21,MATCH($C686,'3c Mappings'!$B$8:$B$21,0),MATCH($B686,'3c Mappings'!$C$7:$O$7,0)))</f>
        <v>0</v>
      </c>
      <c r="AG686" s="80">
        <f>IF(AG620="-","-",AG620*INDEX('3c Mappings'!$C$8:$O$21,MATCH($C686,'3c Mappings'!$B$8:$B$21,0),MATCH($B686,'3c Mappings'!$C$7:$O$7,0)))</f>
        <v>0</v>
      </c>
      <c r="AH686" s="80" t="str">
        <f>IF(AH620="-","-",AH620*INDEX('3c Mappings'!$C$8:$O$21,MATCH($C686,'3c Mappings'!$B$8:$B$21,0),MATCH($B686,'3c Mappings'!$C$7:$O$7,0)))</f>
        <v>-</v>
      </c>
      <c r="AI686" s="80" t="str">
        <f>IF(AI620="-","-",AI620*INDEX('3c Mappings'!$C$8:$O$21,MATCH($C686,'3c Mappings'!$B$8:$B$21,0),MATCH($B686,'3c Mappings'!$C$7:$O$7,0)))</f>
        <v>-</v>
      </c>
      <c r="AJ686" s="80" t="str">
        <f>IF(AJ620="-","-",AJ620*INDEX('3c Mappings'!$C$8:$O$21,MATCH($C686,'3c Mappings'!$B$8:$B$21,0),MATCH($B686,'3c Mappings'!$C$7:$O$7,0)))</f>
        <v>-</v>
      </c>
      <c r="AK686" s="80" t="str">
        <f>IF(AK620="-","-",AK620*INDEX('3c Mappings'!$C$8:$O$21,MATCH($C686,'3c Mappings'!$B$8:$B$21,0),MATCH($B686,'3c Mappings'!$C$7:$O$7,0)))</f>
        <v>-</v>
      </c>
      <c r="AL686" s="80" t="str">
        <f>IF(AL620="-","-",AL620*INDEX('3c Mappings'!$C$8:$O$21,MATCH($C686,'3c Mappings'!$B$8:$B$21,0),MATCH($B686,'3c Mappings'!$C$7:$O$7,0)))</f>
        <v>-</v>
      </c>
      <c r="AM686" s="80" t="str">
        <f>IF(AM620="-","-",AM620*INDEX('3c Mappings'!$C$8:$O$21,MATCH($C686,'3c Mappings'!$B$8:$B$21,0),MATCH($B686,'3c Mappings'!$C$7:$O$7,0)))</f>
        <v>-</v>
      </c>
      <c r="AN686" s="80" t="str">
        <f>IF(AN620="-","-",AN620*INDEX('3c Mappings'!$C$8:$O$21,MATCH($C686,'3c Mappings'!$B$8:$B$21,0),MATCH($B686,'3c Mappings'!$C$7:$O$7,0)))</f>
        <v>-</v>
      </c>
      <c r="AO686" s="80" t="str">
        <f>IF(AO620="-","-",AO620*INDEX('3c Mappings'!$C$8:$O$21,MATCH($C686,'3c Mappings'!$B$8:$B$21,0),MATCH($B686,'3c Mappings'!$C$7:$O$7,0)))</f>
        <v>-</v>
      </c>
      <c r="AP686" s="80" t="str">
        <f>IF(AP620="-","-",AP620*INDEX('3c Mappings'!$C$8:$O$21,MATCH($C686,'3c Mappings'!$B$8:$B$21,0),MATCH($B686,'3c Mappings'!$C$7:$O$7,0)))</f>
        <v>-</v>
      </c>
      <c r="AQ686" s="80" t="str">
        <f>IF(AQ620="-","-",AQ620*INDEX('3c Mappings'!$C$8:$O$21,MATCH($C686,'3c Mappings'!$B$8:$B$21,0),MATCH($B686,'3c Mappings'!$C$7:$O$7,0)))</f>
        <v>-</v>
      </c>
      <c r="AR686" s="80" t="str">
        <f>IF(AR620="-","-",AR620*INDEX('3c Mappings'!$C$8:$O$21,MATCH($C686,'3c Mappings'!$B$8:$B$21,0),MATCH($B686,'3c Mappings'!$C$7:$O$7,0)))</f>
        <v>-</v>
      </c>
      <c r="AS686" s="80" t="str">
        <f>IF(AS620="-","-",AS620*INDEX('3c Mappings'!$C$8:$O$21,MATCH($C686,'3c Mappings'!$B$8:$B$21,0),MATCH($B686,'3c Mappings'!$C$7:$O$7,0)))</f>
        <v>-</v>
      </c>
      <c r="AT686" s="80" t="str">
        <f>IF(AT620="-","-",AT620*INDEX('3c Mappings'!$C$8:$O$21,MATCH($C686,'3c Mappings'!$B$8:$B$21,0),MATCH($B686,'3c Mappings'!$C$7:$O$7,0)))</f>
        <v>-</v>
      </c>
      <c r="AU686" s="80" t="str">
        <f>IF(AU620="-","-",AU620*INDEX('3c Mappings'!$C$8:$O$21,MATCH($C686,'3c Mappings'!$B$8:$B$21,0),MATCH($B686,'3c Mappings'!$C$7:$O$7,0)))</f>
        <v>-</v>
      </c>
      <c r="AV686" s="80" t="str">
        <f>IF(AV620="-","-",AV620*INDEX('3c Mappings'!$C$8:$O$21,MATCH($C686,'3c Mappings'!$B$8:$B$21,0),MATCH($B686,'3c Mappings'!$C$7:$O$7,0)))</f>
        <v>-</v>
      </c>
      <c r="AW686" s="80" t="str">
        <f>IF(AW620="-","-",AW620*INDEX('3c Mappings'!$C$8:$O$21,MATCH($C686,'3c Mappings'!$B$8:$B$21,0),MATCH($B686,'3c Mappings'!$C$7:$O$7,0)))</f>
        <v>-</v>
      </c>
      <c r="AX686" s="80" t="str">
        <f>IF(AX620="-","-",AX620*INDEX('3c Mappings'!$C$8:$O$21,MATCH($C686,'3c Mappings'!$B$8:$B$21,0),MATCH($B686,'3c Mappings'!$C$7:$O$7,0)))</f>
        <v>-</v>
      </c>
      <c r="AY686" s="80" t="str">
        <f>IF(AY620="-","-",AY620*INDEX('3c Mappings'!$C$8:$O$21,MATCH($C686,'3c Mappings'!$B$8:$B$21,0),MATCH($B686,'3c Mappings'!$C$7:$O$7,0)))</f>
        <v>-</v>
      </c>
      <c r="AZ686" s="80" t="str">
        <f>IF(AZ620="-","-",AZ620*INDEX('3c Mappings'!$C$8:$O$21,MATCH($C686,'3c Mappings'!$B$8:$B$21,0),MATCH($B686,'3c Mappings'!$C$7:$O$7,0)))</f>
        <v>-</v>
      </c>
      <c r="BA686" s="80" t="str">
        <f>IF(BA620="-","-",BA620*INDEX('3c Mappings'!$C$8:$O$21,MATCH($C686,'3c Mappings'!$B$8:$B$21,0),MATCH($B686,'3c Mappings'!$C$7:$O$7,0)))</f>
        <v>-</v>
      </c>
      <c r="BB686" s="80" t="str">
        <f>IF(BB620="-","-",BB620*INDEX('3c Mappings'!$C$8:$O$21,MATCH($C686,'3c Mappings'!$B$8:$B$21,0),MATCH($B686,'3c Mappings'!$C$7:$O$7,0)))</f>
        <v>-</v>
      </c>
    </row>
    <row r="687" spans="1:54" s="14" customFormat="1" ht="11.45">
      <c r="A687" s="10"/>
      <c r="B687" s="72" t="s">
        <v>210</v>
      </c>
      <c r="C687" s="150" t="s">
        <v>179</v>
      </c>
      <c r="D687" s="213"/>
      <c r="E687" s="29"/>
      <c r="F687" s="80"/>
      <c r="G687" s="80"/>
      <c r="H687" s="80"/>
      <c r="I687" s="80"/>
      <c r="J687" s="80"/>
      <c r="K687" s="80"/>
      <c r="L687" s="80"/>
      <c r="M687" s="80"/>
      <c r="N687" s="82"/>
      <c r="O687" s="80"/>
      <c r="P687" s="80"/>
      <c r="Q687" s="80"/>
      <c r="R687" s="80"/>
      <c r="S687" s="80"/>
      <c r="T687" s="80"/>
      <c r="U687" s="80"/>
      <c r="V687" s="80">
        <f>IF(V621="-","-",V621*INDEX('3c Mappings'!$C$8:$O$21,MATCH($C687,'3c Mappings'!$B$8:$B$21,0),MATCH($B687,'3c Mappings'!$C$7:$O$7,0)))</f>
        <v>5.832245228556595E-2</v>
      </c>
      <c r="W687" s="80">
        <f>IF(W621="-","-",W621*INDEX('3c Mappings'!$C$8:$O$21,MATCH($C687,'3c Mappings'!$B$8:$B$21,0),MATCH($B687,'3c Mappings'!$C$7:$O$7,0)))</f>
        <v>5.5997515842736448E-2</v>
      </c>
      <c r="X687" s="80">
        <f>IF(X621="-","-",X621*INDEX('3c Mappings'!$C$8:$O$21,MATCH($C687,'3c Mappings'!$B$8:$B$21,0),MATCH($B687,'3c Mappings'!$C$7:$O$7,0)))</f>
        <v>6.0058396987802416E-2</v>
      </c>
      <c r="Y687" s="80">
        <f>IF(Y621="-","-",Y621*INDEX('3c Mappings'!$C$8:$O$21,MATCH($C687,'3c Mappings'!$B$8:$B$21,0),MATCH($B687,'3c Mappings'!$C$7:$O$7,0)))</f>
        <v>6.0058396987802416E-2</v>
      </c>
      <c r="Z687" s="80">
        <f>IF(Z621="-","-",Z621*INDEX('3c Mappings'!$C$8:$O$21,MATCH($C687,'3c Mappings'!$B$8:$B$21,0),MATCH($B687,'3c Mappings'!$C$7:$O$7,0)))</f>
        <v>6.0058396987802416E-2</v>
      </c>
      <c r="AA687" s="80">
        <f>IF(AA621="-","-",AA621*INDEX('3c Mappings'!$C$8:$O$21,MATCH($C687,'3c Mappings'!$B$8:$B$21,0),MATCH($B687,'3c Mappings'!$C$7:$O$7,0)))</f>
        <v>6.0058396987802416E-2</v>
      </c>
      <c r="AB687" s="80">
        <f>IF(AB621="-","-",AB621*INDEX('3c Mappings'!$C$8:$O$21,MATCH($C687,'3c Mappings'!$B$8:$B$21,0),MATCH($B687,'3c Mappings'!$C$7:$O$7,0)))</f>
        <v>5.8393231082056428E-2</v>
      </c>
      <c r="AC687" s="80">
        <f>IF(AC621="-","-",AC621*INDEX('3c Mappings'!$C$8:$O$21,MATCH($C687,'3c Mappings'!$B$8:$B$21,0),MATCH($B687,'3c Mappings'!$C$7:$O$7,0)))</f>
        <v>5.8393231082056428E-2</v>
      </c>
      <c r="AD687" s="80">
        <f>IF(AD621="-","-",AD621*INDEX('3c Mappings'!$C$8:$O$21,MATCH($C687,'3c Mappings'!$B$8:$B$21,0),MATCH($B687,'3c Mappings'!$C$7:$O$7,0)))</f>
        <v>5.8393231082056428E-2</v>
      </c>
      <c r="AE687" s="80">
        <f>IF(AE621="-","-",AE621*INDEX('3c Mappings'!$C$8:$O$21,MATCH($C687,'3c Mappings'!$B$8:$B$21,0),MATCH($B687,'3c Mappings'!$C$7:$O$7,0)))</f>
        <v>5.8393231082056428E-2</v>
      </c>
      <c r="AF687" s="80">
        <f>IF(AF621="-","-",AF621*INDEX('3c Mappings'!$C$8:$O$21,MATCH($C687,'3c Mappings'!$B$8:$B$21,0),MATCH($B687,'3c Mappings'!$C$7:$O$7,0)))</f>
        <v>6.3587058829380705E-2</v>
      </c>
      <c r="AG687" s="80">
        <f>IF(AG621="-","-",AG621*INDEX('3c Mappings'!$C$8:$O$21,MATCH($C687,'3c Mappings'!$B$8:$B$21,0),MATCH($B687,'3c Mappings'!$C$7:$O$7,0)))</f>
        <v>6.3587058829380705E-2</v>
      </c>
      <c r="AH687" s="80" t="str">
        <f>IF(AH621="-","-",AH621*INDEX('3c Mappings'!$C$8:$O$21,MATCH($C687,'3c Mappings'!$B$8:$B$21,0),MATCH($B687,'3c Mappings'!$C$7:$O$7,0)))</f>
        <v>-</v>
      </c>
      <c r="AI687" s="80" t="str">
        <f>IF(AI621="-","-",AI621*INDEX('3c Mappings'!$C$8:$O$21,MATCH($C687,'3c Mappings'!$B$8:$B$21,0),MATCH($B687,'3c Mappings'!$C$7:$O$7,0)))</f>
        <v>-</v>
      </c>
      <c r="AJ687" s="80" t="str">
        <f>IF(AJ621="-","-",AJ621*INDEX('3c Mappings'!$C$8:$O$21,MATCH($C687,'3c Mappings'!$B$8:$B$21,0),MATCH($B687,'3c Mappings'!$C$7:$O$7,0)))</f>
        <v>-</v>
      </c>
      <c r="AK687" s="80" t="str">
        <f>IF(AK621="-","-",AK621*INDEX('3c Mappings'!$C$8:$O$21,MATCH($C687,'3c Mappings'!$B$8:$B$21,0),MATCH($B687,'3c Mappings'!$C$7:$O$7,0)))</f>
        <v>-</v>
      </c>
      <c r="AL687" s="80" t="str">
        <f>IF(AL621="-","-",AL621*INDEX('3c Mappings'!$C$8:$O$21,MATCH($C687,'3c Mappings'!$B$8:$B$21,0),MATCH($B687,'3c Mappings'!$C$7:$O$7,0)))</f>
        <v>-</v>
      </c>
      <c r="AM687" s="80" t="str">
        <f>IF(AM621="-","-",AM621*INDEX('3c Mappings'!$C$8:$O$21,MATCH($C687,'3c Mappings'!$B$8:$B$21,0),MATCH($B687,'3c Mappings'!$C$7:$O$7,0)))</f>
        <v>-</v>
      </c>
      <c r="AN687" s="80" t="str">
        <f>IF(AN621="-","-",AN621*INDEX('3c Mappings'!$C$8:$O$21,MATCH($C687,'3c Mappings'!$B$8:$B$21,0),MATCH($B687,'3c Mappings'!$C$7:$O$7,0)))</f>
        <v>-</v>
      </c>
      <c r="AO687" s="80" t="str">
        <f>IF(AO621="-","-",AO621*INDEX('3c Mappings'!$C$8:$O$21,MATCH($C687,'3c Mappings'!$B$8:$B$21,0),MATCH($B687,'3c Mappings'!$C$7:$O$7,0)))</f>
        <v>-</v>
      </c>
      <c r="AP687" s="80" t="str">
        <f>IF(AP621="-","-",AP621*INDEX('3c Mappings'!$C$8:$O$21,MATCH($C687,'3c Mappings'!$B$8:$B$21,0),MATCH($B687,'3c Mappings'!$C$7:$O$7,0)))</f>
        <v>-</v>
      </c>
      <c r="AQ687" s="80" t="str">
        <f>IF(AQ621="-","-",AQ621*INDEX('3c Mappings'!$C$8:$O$21,MATCH($C687,'3c Mappings'!$B$8:$B$21,0),MATCH($B687,'3c Mappings'!$C$7:$O$7,0)))</f>
        <v>-</v>
      </c>
      <c r="AR687" s="80" t="str">
        <f>IF(AR621="-","-",AR621*INDEX('3c Mappings'!$C$8:$O$21,MATCH($C687,'3c Mappings'!$B$8:$B$21,0),MATCH($B687,'3c Mappings'!$C$7:$O$7,0)))</f>
        <v>-</v>
      </c>
      <c r="AS687" s="80" t="str">
        <f>IF(AS621="-","-",AS621*INDEX('3c Mappings'!$C$8:$O$21,MATCH($C687,'3c Mappings'!$B$8:$B$21,0),MATCH($B687,'3c Mappings'!$C$7:$O$7,0)))</f>
        <v>-</v>
      </c>
      <c r="AT687" s="80" t="str">
        <f>IF(AT621="-","-",AT621*INDEX('3c Mappings'!$C$8:$O$21,MATCH($C687,'3c Mappings'!$B$8:$B$21,0),MATCH($B687,'3c Mappings'!$C$7:$O$7,0)))</f>
        <v>-</v>
      </c>
      <c r="AU687" s="80" t="str">
        <f>IF(AU621="-","-",AU621*INDEX('3c Mappings'!$C$8:$O$21,MATCH($C687,'3c Mappings'!$B$8:$B$21,0),MATCH($B687,'3c Mappings'!$C$7:$O$7,0)))</f>
        <v>-</v>
      </c>
      <c r="AV687" s="80" t="str">
        <f>IF(AV621="-","-",AV621*INDEX('3c Mappings'!$C$8:$O$21,MATCH($C687,'3c Mappings'!$B$8:$B$21,0),MATCH($B687,'3c Mappings'!$C$7:$O$7,0)))</f>
        <v>-</v>
      </c>
      <c r="AW687" s="80" t="str">
        <f>IF(AW621="-","-",AW621*INDEX('3c Mappings'!$C$8:$O$21,MATCH($C687,'3c Mappings'!$B$8:$B$21,0),MATCH($B687,'3c Mappings'!$C$7:$O$7,0)))</f>
        <v>-</v>
      </c>
      <c r="AX687" s="80" t="str">
        <f>IF(AX621="-","-",AX621*INDEX('3c Mappings'!$C$8:$O$21,MATCH($C687,'3c Mappings'!$B$8:$B$21,0),MATCH($B687,'3c Mappings'!$C$7:$O$7,0)))</f>
        <v>-</v>
      </c>
      <c r="AY687" s="80" t="str">
        <f>IF(AY621="-","-",AY621*INDEX('3c Mappings'!$C$8:$O$21,MATCH($C687,'3c Mappings'!$B$8:$B$21,0),MATCH($B687,'3c Mappings'!$C$7:$O$7,0)))</f>
        <v>-</v>
      </c>
      <c r="AZ687" s="80" t="str">
        <f>IF(AZ621="-","-",AZ621*INDEX('3c Mappings'!$C$8:$O$21,MATCH($C687,'3c Mappings'!$B$8:$B$21,0),MATCH($B687,'3c Mappings'!$C$7:$O$7,0)))</f>
        <v>-</v>
      </c>
      <c r="BA687" s="80" t="str">
        <f>IF(BA621="-","-",BA621*INDEX('3c Mappings'!$C$8:$O$21,MATCH($C687,'3c Mappings'!$B$8:$B$21,0),MATCH($B687,'3c Mappings'!$C$7:$O$7,0)))</f>
        <v>-</v>
      </c>
      <c r="BB687" s="80" t="str">
        <f>IF(BB621="-","-",BB621*INDEX('3c Mappings'!$C$8:$O$21,MATCH($C687,'3c Mappings'!$B$8:$B$21,0),MATCH($B687,'3c Mappings'!$C$7:$O$7,0)))</f>
        <v>-</v>
      </c>
    </row>
    <row r="688" spans="1:54" s="14" customFormat="1" ht="11.45">
      <c r="A688" s="10"/>
      <c r="B688" s="72" t="s">
        <v>211</v>
      </c>
      <c r="C688" s="150" t="s">
        <v>179</v>
      </c>
      <c r="D688" s="213"/>
      <c r="E688" s="29"/>
      <c r="F688" s="80"/>
      <c r="G688" s="80"/>
      <c r="H688" s="80"/>
      <c r="I688" s="80"/>
      <c r="J688" s="80"/>
      <c r="K688" s="80"/>
      <c r="L688" s="80"/>
      <c r="M688" s="80"/>
      <c r="N688" s="82"/>
      <c r="O688" s="80"/>
      <c r="P688" s="80"/>
      <c r="Q688" s="80"/>
      <c r="R688" s="80"/>
      <c r="S688" s="80"/>
      <c r="T688" s="80"/>
      <c r="U688" s="80"/>
      <c r="V688" s="80">
        <f>IF(V622="-","-",V622*INDEX('3c Mappings'!$C$8:$O$21,MATCH($C688,'3c Mappings'!$B$8:$B$21,0),MATCH($B688,'3c Mappings'!$C$7:$O$7,0)))</f>
        <v>19.569181684827804</v>
      </c>
      <c r="W688" s="80">
        <f>IF(W622="-","-",W622*INDEX('3c Mappings'!$C$8:$O$21,MATCH($C688,'3c Mappings'!$B$8:$B$21,0),MATCH($B688,'3c Mappings'!$C$7:$O$7,0)))</f>
        <v>18.53831650278568</v>
      </c>
      <c r="X688" s="80">
        <f>IF(X622="-","-",X622*INDEX('3c Mappings'!$C$8:$O$21,MATCH($C688,'3c Mappings'!$B$8:$B$21,0),MATCH($B688,'3c Mappings'!$C$7:$O$7,0)))</f>
        <v>21.229752307321139</v>
      </c>
      <c r="Y688" s="80">
        <f>IF(Y622="-","-",Y622*INDEX('3c Mappings'!$C$8:$O$21,MATCH($C688,'3c Mappings'!$B$8:$B$21,0),MATCH($B688,'3c Mappings'!$C$7:$O$7,0)))</f>
        <v>21.229752307321139</v>
      </c>
      <c r="Z688" s="80">
        <f>IF(Z622="-","-",Z622*INDEX('3c Mappings'!$C$8:$O$21,MATCH($C688,'3c Mappings'!$B$8:$B$21,0),MATCH($B688,'3c Mappings'!$C$7:$O$7,0)))</f>
        <v>21.229752307321139</v>
      </c>
      <c r="AA688" s="80">
        <f>IF(AA622="-","-",AA622*INDEX('3c Mappings'!$C$8:$O$21,MATCH($C688,'3c Mappings'!$B$8:$B$21,0),MATCH($B688,'3c Mappings'!$C$7:$O$7,0)))</f>
        <v>21.229752307321139</v>
      </c>
      <c r="AB688" s="80">
        <f>IF(AB622="-","-",AB622*INDEX('3c Mappings'!$C$8:$O$21,MATCH($C688,'3c Mappings'!$B$8:$B$21,0),MATCH($B688,'3c Mappings'!$C$7:$O$7,0)))</f>
        <v>22.69730354126499</v>
      </c>
      <c r="AC688" s="80">
        <f>IF(AC622="-","-",AC622*INDEX('3c Mappings'!$C$8:$O$21,MATCH($C688,'3c Mappings'!$B$8:$B$21,0),MATCH($B688,'3c Mappings'!$C$7:$O$7,0)))</f>
        <v>22.69730354126499</v>
      </c>
      <c r="AD688" s="80">
        <f>IF(AD622="-","-",AD622*INDEX('3c Mappings'!$C$8:$O$21,MATCH($C688,'3c Mappings'!$B$8:$B$21,0),MATCH($B688,'3c Mappings'!$C$7:$O$7,0)))</f>
        <v>22.69730354126499</v>
      </c>
      <c r="AE688" s="80">
        <f>IF(AE622="-","-",AE622*INDEX('3c Mappings'!$C$8:$O$21,MATCH($C688,'3c Mappings'!$B$8:$B$21,0),MATCH($B688,'3c Mappings'!$C$7:$O$7,0)))</f>
        <v>22.69730354126499</v>
      </c>
      <c r="AF688" s="80">
        <f>IF(AF622="-","-",AF622*INDEX('3c Mappings'!$C$8:$O$21,MATCH($C688,'3c Mappings'!$B$8:$B$21,0),MATCH($B688,'3c Mappings'!$C$7:$O$7,0)))</f>
        <v>23.409590239931383</v>
      </c>
      <c r="AG688" s="80">
        <f>IF(AG622="-","-",AG622*INDEX('3c Mappings'!$C$8:$O$21,MATCH($C688,'3c Mappings'!$B$8:$B$21,0),MATCH($B688,'3c Mappings'!$C$7:$O$7,0)))</f>
        <v>23.409590239931383</v>
      </c>
      <c r="AH688" s="80" t="str">
        <f>IF(AH622="-","-",AH622*INDEX('3c Mappings'!$C$8:$O$21,MATCH($C688,'3c Mappings'!$B$8:$B$21,0),MATCH($B688,'3c Mappings'!$C$7:$O$7,0)))</f>
        <v>-</v>
      </c>
      <c r="AI688" s="80" t="str">
        <f>IF(AI622="-","-",AI622*INDEX('3c Mappings'!$C$8:$O$21,MATCH($C688,'3c Mappings'!$B$8:$B$21,0),MATCH($B688,'3c Mappings'!$C$7:$O$7,0)))</f>
        <v>-</v>
      </c>
      <c r="AJ688" s="80" t="str">
        <f>IF(AJ622="-","-",AJ622*INDEX('3c Mappings'!$C$8:$O$21,MATCH($C688,'3c Mappings'!$B$8:$B$21,0),MATCH($B688,'3c Mappings'!$C$7:$O$7,0)))</f>
        <v>-</v>
      </c>
      <c r="AK688" s="80" t="str">
        <f>IF(AK622="-","-",AK622*INDEX('3c Mappings'!$C$8:$O$21,MATCH($C688,'3c Mappings'!$B$8:$B$21,0),MATCH($B688,'3c Mappings'!$C$7:$O$7,0)))</f>
        <v>-</v>
      </c>
      <c r="AL688" s="80" t="str">
        <f>IF(AL622="-","-",AL622*INDEX('3c Mappings'!$C$8:$O$21,MATCH($C688,'3c Mappings'!$B$8:$B$21,0),MATCH($B688,'3c Mappings'!$C$7:$O$7,0)))</f>
        <v>-</v>
      </c>
      <c r="AM688" s="80" t="str">
        <f>IF(AM622="-","-",AM622*INDEX('3c Mappings'!$C$8:$O$21,MATCH($C688,'3c Mappings'!$B$8:$B$21,0),MATCH($B688,'3c Mappings'!$C$7:$O$7,0)))</f>
        <v>-</v>
      </c>
      <c r="AN688" s="80" t="str">
        <f>IF(AN622="-","-",AN622*INDEX('3c Mappings'!$C$8:$O$21,MATCH($C688,'3c Mappings'!$B$8:$B$21,0),MATCH($B688,'3c Mappings'!$C$7:$O$7,0)))</f>
        <v>-</v>
      </c>
      <c r="AO688" s="80" t="str">
        <f>IF(AO622="-","-",AO622*INDEX('3c Mappings'!$C$8:$O$21,MATCH($C688,'3c Mappings'!$B$8:$B$21,0),MATCH($B688,'3c Mappings'!$C$7:$O$7,0)))</f>
        <v>-</v>
      </c>
      <c r="AP688" s="80" t="str">
        <f>IF(AP622="-","-",AP622*INDEX('3c Mappings'!$C$8:$O$21,MATCH($C688,'3c Mappings'!$B$8:$B$21,0),MATCH($B688,'3c Mappings'!$C$7:$O$7,0)))</f>
        <v>-</v>
      </c>
      <c r="AQ688" s="80" t="str">
        <f>IF(AQ622="-","-",AQ622*INDEX('3c Mappings'!$C$8:$O$21,MATCH($C688,'3c Mappings'!$B$8:$B$21,0),MATCH($B688,'3c Mappings'!$C$7:$O$7,0)))</f>
        <v>-</v>
      </c>
      <c r="AR688" s="80" t="str">
        <f>IF(AR622="-","-",AR622*INDEX('3c Mappings'!$C$8:$O$21,MATCH($C688,'3c Mappings'!$B$8:$B$21,0),MATCH($B688,'3c Mappings'!$C$7:$O$7,0)))</f>
        <v>-</v>
      </c>
      <c r="AS688" s="80" t="str">
        <f>IF(AS622="-","-",AS622*INDEX('3c Mappings'!$C$8:$O$21,MATCH($C688,'3c Mappings'!$B$8:$B$21,0),MATCH($B688,'3c Mappings'!$C$7:$O$7,0)))</f>
        <v>-</v>
      </c>
      <c r="AT688" s="80" t="str">
        <f>IF(AT622="-","-",AT622*INDEX('3c Mappings'!$C$8:$O$21,MATCH($C688,'3c Mappings'!$B$8:$B$21,0),MATCH($B688,'3c Mappings'!$C$7:$O$7,0)))</f>
        <v>-</v>
      </c>
      <c r="AU688" s="80" t="str">
        <f>IF(AU622="-","-",AU622*INDEX('3c Mappings'!$C$8:$O$21,MATCH($C688,'3c Mappings'!$B$8:$B$21,0),MATCH($B688,'3c Mappings'!$C$7:$O$7,0)))</f>
        <v>-</v>
      </c>
      <c r="AV688" s="80" t="str">
        <f>IF(AV622="-","-",AV622*INDEX('3c Mappings'!$C$8:$O$21,MATCH($C688,'3c Mappings'!$B$8:$B$21,0),MATCH($B688,'3c Mappings'!$C$7:$O$7,0)))</f>
        <v>-</v>
      </c>
      <c r="AW688" s="80" t="str">
        <f>IF(AW622="-","-",AW622*INDEX('3c Mappings'!$C$8:$O$21,MATCH($C688,'3c Mappings'!$B$8:$B$21,0),MATCH($B688,'3c Mappings'!$C$7:$O$7,0)))</f>
        <v>-</v>
      </c>
      <c r="AX688" s="80" t="str">
        <f>IF(AX622="-","-",AX622*INDEX('3c Mappings'!$C$8:$O$21,MATCH($C688,'3c Mappings'!$B$8:$B$21,0),MATCH($B688,'3c Mappings'!$C$7:$O$7,0)))</f>
        <v>-</v>
      </c>
      <c r="AY688" s="80" t="str">
        <f>IF(AY622="-","-",AY622*INDEX('3c Mappings'!$C$8:$O$21,MATCH($C688,'3c Mappings'!$B$8:$B$21,0),MATCH($B688,'3c Mappings'!$C$7:$O$7,0)))</f>
        <v>-</v>
      </c>
      <c r="AZ688" s="80" t="str">
        <f>IF(AZ622="-","-",AZ622*INDEX('3c Mappings'!$C$8:$O$21,MATCH($C688,'3c Mappings'!$B$8:$B$21,0),MATCH($B688,'3c Mappings'!$C$7:$O$7,0)))</f>
        <v>-</v>
      </c>
      <c r="BA688" s="80" t="str">
        <f>IF(BA622="-","-",BA622*INDEX('3c Mappings'!$C$8:$O$21,MATCH($C688,'3c Mappings'!$B$8:$B$21,0),MATCH($B688,'3c Mappings'!$C$7:$O$7,0)))</f>
        <v>-</v>
      </c>
      <c r="BB688" s="80" t="str">
        <f>IF(BB622="-","-",BB622*INDEX('3c Mappings'!$C$8:$O$21,MATCH($C688,'3c Mappings'!$B$8:$B$21,0),MATCH($B688,'3c Mappings'!$C$7:$O$7,0)))</f>
        <v>-</v>
      </c>
    </row>
    <row r="689" spans="1:54" s="14" customFormat="1" ht="11.45">
      <c r="A689" s="10"/>
      <c r="B689" s="72" t="s">
        <v>212</v>
      </c>
      <c r="C689" s="150" t="s">
        <v>179</v>
      </c>
      <c r="D689" s="213"/>
      <c r="E689" s="29"/>
      <c r="F689" s="80"/>
      <c r="G689" s="80"/>
      <c r="H689" s="80"/>
      <c r="I689" s="80"/>
      <c r="J689" s="80"/>
      <c r="K689" s="80"/>
      <c r="L689" s="80"/>
      <c r="M689" s="80"/>
      <c r="N689" s="82"/>
      <c r="O689" s="80"/>
      <c r="P689" s="80"/>
      <c r="Q689" s="80"/>
      <c r="R689" s="80"/>
      <c r="S689" s="80"/>
      <c r="T689" s="80"/>
      <c r="U689" s="80"/>
      <c r="V689" s="80">
        <f>IF(V623="-","-",V623*INDEX('3c Mappings'!$C$8:$O$21,MATCH($C689,'3c Mappings'!$B$8:$B$21,0),MATCH($B689,'3c Mappings'!$C$7:$O$7,0)))</f>
        <v>127.5454842418158</v>
      </c>
      <c r="W689" s="80">
        <f>IF(W623="-","-",W623*INDEX('3c Mappings'!$C$8:$O$21,MATCH($C689,'3c Mappings'!$B$8:$B$21,0),MATCH($B689,'3c Mappings'!$C$7:$O$7,0)))</f>
        <v>122.07783515570341</v>
      </c>
      <c r="X689" s="80">
        <f>IF(X623="-","-",X623*INDEX('3c Mappings'!$C$8:$O$21,MATCH($C689,'3c Mappings'!$B$8:$B$21,0),MATCH($B689,'3c Mappings'!$C$7:$O$7,0)))</f>
        <v>116.21009667868941</v>
      </c>
      <c r="Y689" s="80">
        <f>IF(Y623="-","-",Y623*INDEX('3c Mappings'!$C$8:$O$21,MATCH($C689,'3c Mappings'!$B$8:$B$21,0),MATCH($B689,'3c Mappings'!$C$7:$O$7,0)))</f>
        <v>116.21009667868941</v>
      </c>
      <c r="Z689" s="80">
        <f>IF(Z623="-","-",Z623*INDEX('3c Mappings'!$C$8:$O$21,MATCH($C689,'3c Mappings'!$B$8:$B$21,0),MATCH($B689,'3c Mappings'!$C$7:$O$7,0)))</f>
        <v>116.21009667868941</v>
      </c>
      <c r="AA689" s="80">
        <f>IF(AA623="-","-",AA623*INDEX('3c Mappings'!$C$8:$O$21,MATCH($C689,'3c Mappings'!$B$8:$B$21,0),MATCH($B689,'3c Mappings'!$C$7:$O$7,0)))</f>
        <v>116.21009667868941</v>
      </c>
      <c r="AB689" s="80">
        <f>IF(AB623="-","-",AB623*INDEX('3c Mappings'!$C$8:$O$21,MATCH($C689,'3c Mappings'!$B$8:$B$21,0),MATCH($B689,'3c Mappings'!$C$7:$O$7,0)))</f>
        <v>121.16874635900423</v>
      </c>
      <c r="AC689" s="80">
        <f>IF(AC623="-","-",AC623*INDEX('3c Mappings'!$C$8:$O$21,MATCH($C689,'3c Mappings'!$B$8:$B$21,0),MATCH($B689,'3c Mappings'!$C$7:$O$7,0)))</f>
        <v>121.16874635900423</v>
      </c>
      <c r="AD689" s="80">
        <f>IF(AD623="-","-",AD623*INDEX('3c Mappings'!$C$8:$O$21,MATCH($C689,'3c Mappings'!$B$8:$B$21,0),MATCH($B689,'3c Mappings'!$C$7:$O$7,0)))</f>
        <v>121.16874635900423</v>
      </c>
      <c r="AE689" s="80">
        <f>IF(AE623="-","-",AE623*INDEX('3c Mappings'!$C$8:$O$21,MATCH($C689,'3c Mappings'!$B$8:$B$21,0),MATCH($B689,'3c Mappings'!$C$7:$O$7,0)))</f>
        <v>121.16874635900423</v>
      </c>
      <c r="AF689" s="80">
        <f>IF(AF623="-","-",AF623*INDEX('3c Mappings'!$C$8:$O$21,MATCH($C689,'3c Mappings'!$B$8:$B$21,0),MATCH($B689,'3c Mappings'!$C$7:$O$7,0)))</f>
        <v>128.87754770594114</v>
      </c>
      <c r="AG689" s="80">
        <f>IF(AG623="-","-",AG623*INDEX('3c Mappings'!$C$8:$O$21,MATCH($C689,'3c Mappings'!$B$8:$B$21,0),MATCH($B689,'3c Mappings'!$C$7:$O$7,0)))</f>
        <v>128.87754770594114</v>
      </c>
      <c r="AH689" s="80" t="str">
        <f>IF(AH623="-","-",AH623*INDEX('3c Mappings'!$C$8:$O$21,MATCH($C689,'3c Mappings'!$B$8:$B$21,0),MATCH($B689,'3c Mappings'!$C$7:$O$7,0)))</f>
        <v>-</v>
      </c>
      <c r="AI689" s="80" t="str">
        <f>IF(AI623="-","-",AI623*INDEX('3c Mappings'!$C$8:$O$21,MATCH($C689,'3c Mappings'!$B$8:$B$21,0),MATCH($B689,'3c Mappings'!$C$7:$O$7,0)))</f>
        <v>-</v>
      </c>
      <c r="AJ689" s="80" t="str">
        <f>IF(AJ623="-","-",AJ623*INDEX('3c Mappings'!$C$8:$O$21,MATCH($C689,'3c Mappings'!$B$8:$B$21,0),MATCH($B689,'3c Mappings'!$C$7:$O$7,0)))</f>
        <v>-</v>
      </c>
      <c r="AK689" s="80" t="str">
        <f>IF(AK623="-","-",AK623*INDEX('3c Mappings'!$C$8:$O$21,MATCH($C689,'3c Mappings'!$B$8:$B$21,0),MATCH($B689,'3c Mappings'!$C$7:$O$7,0)))</f>
        <v>-</v>
      </c>
      <c r="AL689" s="80" t="str">
        <f>IF(AL623="-","-",AL623*INDEX('3c Mappings'!$C$8:$O$21,MATCH($C689,'3c Mappings'!$B$8:$B$21,0),MATCH($B689,'3c Mappings'!$C$7:$O$7,0)))</f>
        <v>-</v>
      </c>
      <c r="AM689" s="80" t="str">
        <f>IF(AM623="-","-",AM623*INDEX('3c Mappings'!$C$8:$O$21,MATCH($C689,'3c Mappings'!$B$8:$B$21,0),MATCH($B689,'3c Mappings'!$C$7:$O$7,0)))</f>
        <v>-</v>
      </c>
      <c r="AN689" s="80" t="str">
        <f>IF(AN623="-","-",AN623*INDEX('3c Mappings'!$C$8:$O$21,MATCH($C689,'3c Mappings'!$B$8:$B$21,0),MATCH($B689,'3c Mappings'!$C$7:$O$7,0)))</f>
        <v>-</v>
      </c>
      <c r="AO689" s="80" t="str">
        <f>IF(AO623="-","-",AO623*INDEX('3c Mappings'!$C$8:$O$21,MATCH($C689,'3c Mappings'!$B$8:$B$21,0),MATCH($B689,'3c Mappings'!$C$7:$O$7,0)))</f>
        <v>-</v>
      </c>
      <c r="AP689" s="80" t="str">
        <f>IF(AP623="-","-",AP623*INDEX('3c Mappings'!$C$8:$O$21,MATCH($C689,'3c Mappings'!$B$8:$B$21,0),MATCH($B689,'3c Mappings'!$C$7:$O$7,0)))</f>
        <v>-</v>
      </c>
      <c r="AQ689" s="80" t="str">
        <f>IF(AQ623="-","-",AQ623*INDEX('3c Mappings'!$C$8:$O$21,MATCH($C689,'3c Mappings'!$B$8:$B$21,0),MATCH($B689,'3c Mappings'!$C$7:$O$7,0)))</f>
        <v>-</v>
      </c>
      <c r="AR689" s="80" t="str">
        <f>IF(AR623="-","-",AR623*INDEX('3c Mappings'!$C$8:$O$21,MATCH($C689,'3c Mappings'!$B$8:$B$21,0),MATCH($B689,'3c Mappings'!$C$7:$O$7,0)))</f>
        <v>-</v>
      </c>
      <c r="AS689" s="80" t="str">
        <f>IF(AS623="-","-",AS623*INDEX('3c Mappings'!$C$8:$O$21,MATCH($C689,'3c Mappings'!$B$8:$B$21,0),MATCH($B689,'3c Mappings'!$C$7:$O$7,0)))</f>
        <v>-</v>
      </c>
      <c r="AT689" s="80" t="str">
        <f>IF(AT623="-","-",AT623*INDEX('3c Mappings'!$C$8:$O$21,MATCH($C689,'3c Mappings'!$B$8:$B$21,0),MATCH($B689,'3c Mappings'!$C$7:$O$7,0)))</f>
        <v>-</v>
      </c>
      <c r="AU689" s="80" t="str">
        <f>IF(AU623="-","-",AU623*INDEX('3c Mappings'!$C$8:$O$21,MATCH($C689,'3c Mappings'!$B$8:$B$21,0),MATCH($B689,'3c Mappings'!$C$7:$O$7,0)))</f>
        <v>-</v>
      </c>
      <c r="AV689" s="80" t="str">
        <f>IF(AV623="-","-",AV623*INDEX('3c Mappings'!$C$8:$O$21,MATCH($C689,'3c Mappings'!$B$8:$B$21,0),MATCH($B689,'3c Mappings'!$C$7:$O$7,0)))</f>
        <v>-</v>
      </c>
      <c r="AW689" s="80" t="str">
        <f>IF(AW623="-","-",AW623*INDEX('3c Mappings'!$C$8:$O$21,MATCH($C689,'3c Mappings'!$B$8:$B$21,0),MATCH($B689,'3c Mappings'!$C$7:$O$7,0)))</f>
        <v>-</v>
      </c>
      <c r="AX689" s="80" t="str">
        <f>IF(AX623="-","-",AX623*INDEX('3c Mappings'!$C$8:$O$21,MATCH($C689,'3c Mappings'!$B$8:$B$21,0),MATCH($B689,'3c Mappings'!$C$7:$O$7,0)))</f>
        <v>-</v>
      </c>
      <c r="AY689" s="80" t="str">
        <f>IF(AY623="-","-",AY623*INDEX('3c Mappings'!$C$8:$O$21,MATCH($C689,'3c Mappings'!$B$8:$B$21,0),MATCH($B689,'3c Mappings'!$C$7:$O$7,0)))</f>
        <v>-</v>
      </c>
      <c r="AZ689" s="80" t="str">
        <f>IF(AZ623="-","-",AZ623*INDEX('3c Mappings'!$C$8:$O$21,MATCH($C689,'3c Mappings'!$B$8:$B$21,0),MATCH($B689,'3c Mappings'!$C$7:$O$7,0)))</f>
        <v>-</v>
      </c>
      <c r="BA689" s="80" t="str">
        <f>IF(BA623="-","-",BA623*INDEX('3c Mappings'!$C$8:$O$21,MATCH($C689,'3c Mappings'!$B$8:$B$21,0),MATCH($B689,'3c Mappings'!$C$7:$O$7,0)))</f>
        <v>-</v>
      </c>
      <c r="BB689" s="80" t="str">
        <f>IF(BB623="-","-",BB623*INDEX('3c Mappings'!$C$8:$O$21,MATCH($C689,'3c Mappings'!$B$8:$B$21,0),MATCH($B689,'3c Mappings'!$C$7:$O$7,0)))</f>
        <v>-</v>
      </c>
    </row>
    <row r="690" spans="1:54" s="14" customFormat="1" ht="11.45">
      <c r="A690" s="10"/>
      <c r="B690" s="72" t="s">
        <v>213</v>
      </c>
      <c r="C690" s="150" t="s">
        <v>179</v>
      </c>
      <c r="D690" s="213"/>
      <c r="E690" s="29"/>
      <c r="F690" s="80"/>
      <c r="G690" s="80"/>
      <c r="H690" s="80"/>
      <c r="I690" s="80"/>
      <c r="J690" s="80"/>
      <c r="K690" s="80"/>
      <c r="L690" s="80"/>
      <c r="M690" s="80"/>
      <c r="N690" s="82"/>
      <c r="O690" s="80"/>
      <c r="P690" s="80"/>
      <c r="Q690" s="80"/>
      <c r="R690" s="80"/>
      <c r="S690" s="80"/>
      <c r="T690" s="80"/>
      <c r="U690" s="80"/>
      <c r="V690" s="80">
        <f>IF(V624="-","-",V624*INDEX('3c Mappings'!$C$8:$O$21,MATCH($C690,'3c Mappings'!$B$8:$B$21,0),MATCH($B690,'3c Mappings'!$C$7:$O$7,0)))</f>
        <v>0</v>
      </c>
      <c r="W690" s="80">
        <f>IF(W624="-","-",W624*INDEX('3c Mappings'!$C$8:$O$21,MATCH($C690,'3c Mappings'!$B$8:$B$21,0),MATCH($B690,'3c Mappings'!$C$7:$O$7,0)))</f>
        <v>0</v>
      </c>
      <c r="X690" s="80">
        <f>IF(X624="-","-",X624*INDEX('3c Mappings'!$C$8:$O$21,MATCH($C690,'3c Mappings'!$B$8:$B$21,0),MATCH($B690,'3c Mappings'!$C$7:$O$7,0)))</f>
        <v>0</v>
      </c>
      <c r="Y690" s="80">
        <f>IF(Y624="-","-",Y624*INDEX('3c Mappings'!$C$8:$O$21,MATCH($C690,'3c Mappings'!$B$8:$B$21,0),MATCH($B690,'3c Mappings'!$C$7:$O$7,0)))</f>
        <v>0</v>
      </c>
      <c r="Z690" s="80">
        <f>IF(Z624="-","-",Z624*INDEX('3c Mappings'!$C$8:$O$21,MATCH($C690,'3c Mappings'!$B$8:$B$21,0),MATCH($B690,'3c Mappings'!$C$7:$O$7,0)))</f>
        <v>0</v>
      </c>
      <c r="AA690" s="80">
        <f>IF(AA624="-","-",AA624*INDEX('3c Mappings'!$C$8:$O$21,MATCH($C690,'3c Mappings'!$B$8:$B$21,0),MATCH($B690,'3c Mappings'!$C$7:$O$7,0)))</f>
        <v>0</v>
      </c>
      <c r="AB690" s="80">
        <f>IF(AB624="-","-",AB624*INDEX('3c Mappings'!$C$8:$O$21,MATCH($C690,'3c Mappings'!$B$8:$B$21,0),MATCH($B690,'3c Mappings'!$C$7:$O$7,0)))</f>
        <v>0</v>
      </c>
      <c r="AC690" s="80">
        <f>IF(AC624="-","-",AC624*INDEX('3c Mappings'!$C$8:$O$21,MATCH($C690,'3c Mappings'!$B$8:$B$21,0),MATCH($B690,'3c Mappings'!$C$7:$O$7,0)))</f>
        <v>0</v>
      </c>
      <c r="AD690" s="80">
        <f>IF(AD624="-","-",AD624*INDEX('3c Mappings'!$C$8:$O$21,MATCH($C690,'3c Mappings'!$B$8:$B$21,0),MATCH($B690,'3c Mappings'!$C$7:$O$7,0)))</f>
        <v>0</v>
      </c>
      <c r="AE690" s="80">
        <f>IF(AE624="-","-",AE624*INDEX('3c Mappings'!$C$8:$O$21,MATCH($C690,'3c Mappings'!$B$8:$B$21,0),MATCH($B690,'3c Mappings'!$C$7:$O$7,0)))</f>
        <v>0</v>
      </c>
      <c r="AF690" s="80">
        <f>IF(AF624="-","-",AF624*INDEX('3c Mappings'!$C$8:$O$21,MATCH($C690,'3c Mappings'!$B$8:$B$21,0),MATCH($B690,'3c Mappings'!$C$7:$O$7,0)))</f>
        <v>0</v>
      </c>
      <c r="AG690" s="80">
        <f>IF(AG624="-","-",AG624*INDEX('3c Mappings'!$C$8:$O$21,MATCH($C690,'3c Mappings'!$B$8:$B$21,0),MATCH($B690,'3c Mappings'!$C$7:$O$7,0)))</f>
        <v>0</v>
      </c>
      <c r="AH690" s="80" t="str">
        <f>IF(AH624="-","-",AH624*INDEX('3c Mappings'!$C$8:$O$21,MATCH($C690,'3c Mappings'!$B$8:$B$21,0),MATCH($B690,'3c Mappings'!$C$7:$O$7,0)))</f>
        <v>-</v>
      </c>
      <c r="AI690" s="80" t="str">
        <f>IF(AI624="-","-",AI624*INDEX('3c Mappings'!$C$8:$O$21,MATCH($C690,'3c Mappings'!$B$8:$B$21,0),MATCH($B690,'3c Mappings'!$C$7:$O$7,0)))</f>
        <v>-</v>
      </c>
      <c r="AJ690" s="80" t="str">
        <f>IF(AJ624="-","-",AJ624*INDEX('3c Mappings'!$C$8:$O$21,MATCH($C690,'3c Mappings'!$B$8:$B$21,0),MATCH($B690,'3c Mappings'!$C$7:$O$7,0)))</f>
        <v>-</v>
      </c>
      <c r="AK690" s="80" t="str">
        <f>IF(AK624="-","-",AK624*INDEX('3c Mappings'!$C$8:$O$21,MATCH($C690,'3c Mappings'!$B$8:$B$21,0),MATCH($B690,'3c Mappings'!$C$7:$O$7,0)))</f>
        <v>-</v>
      </c>
      <c r="AL690" s="80" t="str">
        <f>IF(AL624="-","-",AL624*INDEX('3c Mappings'!$C$8:$O$21,MATCH($C690,'3c Mappings'!$B$8:$B$21,0),MATCH($B690,'3c Mappings'!$C$7:$O$7,0)))</f>
        <v>-</v>
      </c>
      <c r="AM690" s="80" t="str">
        <f>IF(AM624="-","-",AM624*INDEX('3c Mappings'!$C$8:$O$21,MATCH($C690,'3c Mappings'!$B$8:$B$21,0),MATCH($B690,'3c Mappings'!$C$7:$O$7,0)))</f>
        <v>-</v>
      </c>
      <c r="AN690" s="80" t="str">
        <f>IF(AN624="-","-",AN624*INDEX('3c Mappings'!$C$8:$O$21,MATCH($C690,'3c Mappings'!$B$8:$B$21,0),MATCH($B690,'3c Mappings'!$C$7:$O$7,0)))</f>
        <v>-</v>
      </c>
      <c r="AO690" s="80" t="str">
        <f>IF(AO624="-","-",AO624*INDEX('3c Mappings'!$C$8:$O$21,MATCH($C690,'3c Mappings'!$B$8:$B$21,0),MATCH($B690,'3c Mappings'!$C$7:$O$7,0)))</f>
        <v>-</v>
      </c>
      <c r="AP690" s="80" t="str">
        <f>IF(AP624="-","-",AP624*INDEX('3c Mappings'!$C$8:$O$21,MATCH($C690,'3c Mappings'!$B$8:$B$21,0),MATCH($B690,'3c Mappings'!$C$7:$O$7,0)))</f>
        <v>-</v>
      </c>
      <c r="AQ690" s="80" t="str">
        <f>IF(AQ624="-","-",AQ624*INDEX('3c Mappings'!$C$8:$O$21,MATCH($C690,'3c Mappings'!$B$8:$B$21,0),MATCH($B690,'3c Mappings'!$C$7:$O$7,0)))</f>
        <v>-</v>
      </c>
      <c r="AR690" s="80" t="str">
        <f>IF(AR624="-","-",AR624*INDEX('3c Mappings'!$C$8:$O$21,MATCH($C690,'3c Mappings'!$B$8:$B$21,0),MATCH($B690,'3c Mappings'!$C$7:$O$7,0)))</f>
        <v>-</v>
      </c>
      <c r="AS690" s="80" t="str">
        <f>IF(AS624="-","-",AS624*INDEX('3c Mappings'!$C$8:$O$21,MATCH($C690,'3c Mappings'!$B$8:$B$21,0),MATCH($B690,'3c Mappings'!$C$7:$O$7,0)))</f>
        <v>-</v>
      </c>
      <c r="AT690" s="80" t="str">
        <f>IF(AT624="-","-",AT624*INDEX('3c Mappings'!$C$8:$O$21,MATCH($C690,'3c Mappings'!$B$8:$B$21,0),MATCH($B690,'3c Mappings'!$C$7:$O$7,0)))</f>
        <v>-</v>
      </c>
      <c r="AU690" s="80" t="str">
        <f>IF(AU624="-","-",AU624*INDEX('3c Mappings'!$C$8:$O$21,MATCH($C690,'3c Mappings'!$B$8:$B$21,0),MATCH($B690,'3c Mappings'!$C$7:$O$7,0)))</f>
        <v>-</v>
      </c>
      <c r="AV690" s="80" t="str">
        <f>IF(AV624="-","-",AV624*INDEX('3c Mappings'!$C$8:$O$21,MATCH($C690,'3c Mappings'!$B$8:$B$21,0),MATCH($B690,'3c Mappings'!$C$7:$O$7,0)))</f>
        <v>-</v>
      </c>
      <c r="AW690" s="80" t="str">
        <f>IF(AW624="-","-",AW624*INDEX('3c Mappings'!$C$8:$O$21,MATCH($C690,'3c Mappings'!$B$8:$B$21,0),MATCH($B690,'3c Mappings'!$C$7:$O$7,0)))</f>
        <v>-</v>
      </c>
      <c r="AX690" s="80" t="str">
        <f>IF(AX624="-","-",AX624*INDEX('3c Mappings'!$C$8:$O$21,MATCH($C690,'3c Mappings'!$B$8:$B$21,0),MATCH($B690,'3c Mappings'!$C$7:$O$7,0)))</f>
        <v>-</v>
      </c>
      <c r="AY690" s="80" t="str">
        <f>IF(AY624="-","-",AY624*INDEX('3c Mappings'!$C$8:$O$21,MATCH($C690,'3c Mappings'!$B$8:$B$21,0),MATCH($B690,'3c Mappings'!$C$7:$O$7,0)))</f>
        <v>-</v>
      </c>
      <c r="AZ690" s="80" t="str">
        <f>IF(AZ624="-","-",AZ624*INDEX('3c Mappings'!$C$8:$O$21,MATCH($C690,'3c Mappings'!$B$8:$B$21,0),MATCH($B690,'3c Mappings'!$C$7:$O$7,0)))</f>
        <v>-</v>
      </c>
      <c r="BA690" s="80" t="str">
        <f>IF(BA624="-","-",BA624*INDEX('3c Mappings'!$C$8:$O$21,MATCH($C690,'3c Mappings'!$B$8:$B$21,0),MATCH($B690,'3c Mappings'!$C$7:$O$7,0)))</f>
        <v>-</v>
      </c>
      <c r="BB690" s="80" t="str">
        <f>IF(BB624="-","-",BB624*INDEX('3c Mappings'!$C$8:$O$21,MATCH($C690,'3c Mappings'!$B$8:$B$21,0),MATCH($B690,'3c Mappings'!$C$7:$O$7,0)))</f>
        <v>-</v>
      </c>
    </row>
    <row r="691" spans="1:54" s="14" customFormat="1" ht="11.45">
      <c r="A691" s="10"/>
      <c r="B691" s="72" t="s">
        <v>214</v>
      </c>
      <c r="C691" s="150" t="s">
        <v>179</v>
      </c>
      <c r="D691" s="213"/>
      <c r="E691" s="29"/>
      <c r="F691" s="80"/>
      <c r="G691" s="80"/>
      <c r="H691" s="80"/>
      <c r="I691" s="80"/>
      <c r="J691" s="80"/>
      <c r="K691" s="80"/>
      <c r="L691" s="80"/>
      <c r="M691" s="80"/>
      <c r="N691" s="82"/>
      <c r="O691" s="80"/>
      <c r="P691" s="80"/>
      <c r="Q691" s="80"/>
      <c r="R691" s="80"/>
      <c r="S691" s="80"/>
      <c r="T691" s="80"/>
      <c r="U691" s="80"/>
      <c r="V691" s="80">
        <f>IF(V625="-","-",V625*INDEX('3c Mappings'!$C$8:$O$21,MATCH($C691,'3c Mappings'!$B$8:$B$21,0),MATCH($B691,'3c Mappings'!$C$7:$O$7,0)))</f>
        <v>0</v>
      </c>
      <c r="W691" s="80">
        <f>IF(W625="-","-",W625*INDEX('3c Mappings'!$C$8:$O$21,MATCH($C691,'3c Mappings'!$B$8:$B$21,0),MATCH($B691,'3c Mappings'!$C$7:$O$7,0)))</f>
        <v>0</v>
      </c>
      <c r="X691" s="80">
        <f>IF(X625="-","-",X625*INDEX('3c Mappings'!$C$8:$O$21,MATCH($C691,'3c Mappings'!$B$8:$B$21,0),MATCH($B691,'3c Mappings'!$C$7:$O$7,0)))</f>
        <v>0</v>
      </c>
      <c r="Y691" s="80">
        <f>IF(Y625="-","-",Y625*INDEX('3c Mappings'!$C$8:$O$21,MATCH($C691,'3c Mappings'!$B$8:$B$21,0),MATCH($B691,'3c Mappings'!$C$7:$O$7,0)))</f>
        <v>0</v>
      </c>
      <c r="Z691" s="80">
        <f>IF(Z625="-","-",Z625*INDEX('3c Mappings'!$C$8:$O$21,MATCH($C691,'3c Mappings'!$B$8:$B$21,0),MATCH($B691,'3c Mappings'!$C$7:$O$7,0)))</f>
        <v>0</v>
      </c>
      <c r="AA691" s="80">
        <f>IF(AA625="-","-",AA625*INDEX('3c Mappings'!$C$8:$O$21,MATCH($C691,'3c Mappings'!$B$8:$B$21,0),MATCH($B691,'3c Mappings'!$C$7:$O$7,0)))</f>
        <v>0</v>
      </c>
      <c r="AB691" s="80">
        <f>IF(AB625="-","-",AB625*INDEX('3c Mappings'!$C$8:$O$21,MATCH($C691,'3c Mappings'!$B$8:$B$21,0),MATCH($B691,'3c Mappings'!$C$7:$O$7,0)))</f>
        <v>0</v>
      </c>
      <c r="AC691" s="80">
        <f>IF(AC625="-","-",AC625*INDEX('3c Mappings'!$C$8:$O$21,MATCH($C691,'3c Mappings'!$B$8:$B$21,0),MATCH($B691,'3c Mappings'!$C$7:$O$7,0)))</f>
        <v>0</v>
      </c>
      <c r="AD691" s="80">
        <f>IF(AD625="-","-",AD625*INDEX('3c Mappings'!$C$8:$O$21,MATCH($C691,'3c Mappings'!$B$8:$B$21,0),MATCH($B691,'3c Mappings'!$C$7:$O$7,0)))</f>
        <v>0</v>
      </c>
      <c r="AE691" s="80">
        <f>IF(AE625="-","-",AE625*INDEX('3c Mappings'!$C$8:$O$21,MATCH($C691,'3c Mappings'!$B$8:$B$21,0),MATCH($B691,'3c Mappings'!$C$7:$O$7,0)))</f>
        <v>0</v>
      </c>
      <c r="AF691" s="80">
        <f>IF(AF625="-","-",AF625*INDEX('3c Mappings'!$C$8:$O$21,MATCH($C691,'3c Mappings'!$B$8:$B$21,0),MATCH($B691,'3c Mappings'!$C$7:$O$7,0)))</f>
        <v>0</v>
      </c>
      <c r="AG691" s="80">
        <f>IF(AG625="-","-",AG625*INDEX('3c Mappings'!$C$8:$O$21,MATCH($C691,'3c Mappings'!$B$8:$B$21,0),MATCH($B691,'3c Mappings'!$C$7:$O$7,0)))</f>
        <v>0</v>
      </c>
      <c r="AH691" s="80" t="str">
        <f>IF(AH625="-","-",AH625*INDEX('3c Mappings'!$C$8:$O$21,MATCH($C691,'3c Mappings'!$B$8:$B$21,0),MATCH($B691,'3c Mappings'!$C$7:$O$7,0)))</f>
        <v>-</v>
      </c>
      <c r="AI691" s="80" t="str">
        <f>IF(AI625="-","-",AI625*INDEX('3c Mappings'!$C$8:$O$21,MATCH($C691,'3c Mappings'!$B$8:$B$21,0),MATCH($B691,'3c Mappings'!$C$7:$O$7,0)))</f>
        <v>-</v>
      </c>
      <c r="AJ691" s="80" t="str">
        <f>IF(AJ625="-","-",AJ625*INDEX('3c Mappings'!$C$8:$O$21,MATCH($C691,'3c Mappings'!$B$8:$B$21,0),MATCH($B691,'3c Mappings'!$C$7:$O$7,0)))</f>
        <v>-</v>
      </c>
      <c r="AK691" s="80" t="str">
        <f>IF(AK625="-","-",AK625*INDEX('3c Mappings'!$C$8:$O$21,MATCH($C691,'3c Mappings'!$B$8:$B$21,0),MATCH($B691,'3c Mappings'!$C$7:$O$7,0)))</f>
        <v>-</v>
      </c>
      <c r="AL691" s="80" t="str">
        <f>IF(AL625="-","-",AL625*INDEX('3c Mappings'!$C$8:$O$21,MATCH($C691,'3c Mappings'!$B$8:$B$21,0),MATCH($B691,'3c Mappings'!$C$7:$O$7,0)))</f>
        <v>-</v>
      </c>
      <c r="AM691" s="80" t="str">
        <f>IF(AM625="-","-",AM625*INDEX('3c Mappings'!$C$8:$O$21,MATCH($C691,'3c Mappings'!$B$8:$B$21,0),MATCH($B691,'3c Mappings'!$C$7:$O$7,0)))</f>
        <v>-</v>
      </c>
      <c r="AN691" s="80" t="str">
        <f>IF(AN625="-","-",AN625*INDEX('3c Mappings'!$C$8:$O$21,MATCH($C691,'3c Mappings'!$B$8:$B$21,0),MATCH($B691,'3c Mappings'!$C$7:$O$7,0)))</f>
        <v>-</v>
      </c>
      <c r="AO691" s="80" t="str">
        <f>IF(AO625="-","-",AO625*INDEX('3c Mappings'!$C$8:$O$21,MATCH($C691,'3c Mappings'!$B$8:$B$21,0),MATCH($B691,'3c Mappings'!$C$7:$O$7,0)))</f>
        <v>-</v>
      </c>
      <c r="AP691" s="80" t="str">
        <f>IF(AP625="-","-",AP625*INDEX('3c Mappings'!$C$8:$O$21,MATCH($C691,'3c Mappings'!$B$8:$B$21,0),MATCH($B691,'3c Mappings'!$C$7:$O$7,0)))</f>
        <v>-</v>
      </c>
      <c r="AQ691" s="80" t="str">
        <f>IF(AQ625="-","-",AQ625*INDEX('3c Mappings'!$C$8:$O$21,MATCH($C691,'3c Mappings'!$B$8:$B$21,0),MATCH($B691,'3c Mappings'!$C$7:$O$7,0)))</f>
        <v>-</v>
      </c>
      <c r="AR691" s="80" t="str">
        <f>IF(AR625="-","-",AR625*INDEX('3c Mappings'!$C$8:$O$21,MATCH($C691,'3c Mappings'!$B$8:$B$21,0),MATCH($B691,'3c Mappings'!$C$7:$O$7,0)))</f>
        <v>-</v>
      </c>
      <c r="AS691" s="80" t="str">
        <f>IF(AS625="-","-",AS625*INDEX('3c Mappings'!$C$8:$O$21,MATCH($C691,'3c Mappings'!$B$8:$B$21,0),MATCH($B691,'3c Mappings'!$C$7:$O$7,0)))</f>
        <v>-</v>
      </c>
      <c r="AT691" s="80" t="str">
        <f>IF(AT625="-","-",AT625*INDEX('3c Mappings'!$C$8:$O$21,MATCH($C691,'3c Mappings'!$B$8:$B$21,0),MATCH($B691,'3c Mappings'!$C$7:$O$7,0)))</f>
        <v>-</v>
      </c>
      <c r="AU691" s="80" t="str">
        <f>IF(AU625="-","-",AU625*INDEX('3c Mappings'!$C$8:$O$21,MATCH($C691,'3c Mappings'!$B$8:$B$21,0),MATCH($B691,'3c Mappings'!$C$7:$O$7,0)))</f>
        <v>-</v>
      </c>
      <c r="AV691" s="80" t="str">
        <f>IF(AV625="-","-",AV625*INDEX('3c Mappings'!$C$8:$O$21,MATCH($C691,'3c Mappings'!$B$8:$B$21,0),MATCH($B691,'3c Mappings'!$C$7:$O$7,0)))</f>
        <v>-</v>
      </c>
      <c r="AW691" s="80" t="str">
        <f>IF(AW625="-","-",AW625*INDEX('3c Mappings'!$C$8:$O$21,MATCH($C691,'3c Mappings'!$B$8:$B$21,0),MATCH($B691,'3c Mappings'!$C$7:$O$7,0)))</f>
        <v>-</v>
      </c>
      <c r="AX691" s="80" t="str">
        <f>IF(AX625="-","-",AX625*INDEX('3c Mappings'!$C$8:$O$21,MATCH($C691,'3c Mappings'!$B$8:$B$21,0),MATCH($B691,'3c Mappings'!$C$7:$O$7,0)))</f>
        <v>-</v>
      </c>
      <c r="AY691" s="80" t="str">
        <f>IF(AY625="-","-",AY625*INDEX('3c Mappings'!$C$8:$O$21,MATCH($C691,'3c Mappings'!$B$8:$B$21,0),MATCH($B691,'3c Mappings'!$C$7:$O$7,0)))</f>
        <v>-</v>
      </c>
      <c r="AZ691" s="80" t="str">
        <f>IF(AZ625="-","-",AZ625*INDEX('3c Mappings'!$C$8:$O$21,MATCH($C691,'3c Mappings'!$B$8:$B$21,0),MATCH($B691,'3c Mappings'!$C$7:$O$7,0)))</f>
        <v>-</v>
      </c>
      <c r="BA691" s="80" t="str">
        <f>IF(BA625="-","-",BA625*INDEX('3c Mappings'!$C$8:$O$21,MATCH($C691,'3c Mappings'!$B$8:$B$21,0),MATCH($B691,'3c Mappings'!$C$7:$O$7,0)))</f>
        <v>-</v>
      </c>
      <c r="BB691" s="80" t="str">
        <f>IF(BB625="-","-",BB625*INDEX('3c Mappings'!$C$8:$O$21,MATCH($C691,'3c Mappings'!$B$8:$B$21,0),MATCH($B691,'3c Mappings'!$C$7:$O$7,0)))</f>
        <v>-</v>
      </c>
    </row>
    <row r="692" spans="1:54" s="14" customFormat="1" ht="12.6" customHeight="1">
      <c r="A692" s="10"/>
      <c r="B692" s="72" t="s">
        <v>202</v>
      </c>
      <c r="C692" s="150" t="s">
        <v>180</v>
      </c>
      <c r="D692" s="213"/>
      <c r="E692" s="29"/>
      <c r="F692" s="80"/>
      <c r="G692" s="80"/>
      <c r="H692" s="80"/>
      <c r="I692" s="80"/>
      <c r="J692" s="80"/>
      <c r="K692" s="80"/>
      <c r="L692" s="80"/>
      <c r="M692" s="80"/>
      <c r="N692" s="82"/>
      <c r="O692" s="80"/>
      <c r="P692" s="80"/>
      <c r="Q692" s="80"/>
      <c r="R692" s="80"/>
      <c r="S692" s="80"/>
      <c r="T692" s="80"/>
      <c r="U692" s="80"/>
      <c r="V692" s="80">
        <f>IF(V613="-","-",V613*INDEX('3c Mappings'!$C$8:$O$21,MATCH($C692,'3c Mappings'!$B$8:$B$21,0),MATCH($B692,'3c Mappings'!$C$7:$O$7,0)))</f>
        <v>0</v>
      </c>
      <c r="W692" s="80">
        <f>IF(W613="-","-",W613*INDEX('3c Mappings'!$C$8:$O$21,MATCH($C692,'3c Mappings'!$B$8:$B$21,0),MATCH($B692,'3c Mappings'!$C$7:$O$7,0)))</f>
        <v>0</v>
      </c>
      <c r="X692" s="80">
        <f>IF(X613="-","-",X613*INDEX('3c Mappings'!$C$8:$O$21,MATCH($C692,'3c Mappings'!$B$8:$B$21,0),MATCH($B692,'3c Mappings'!$C$7:$O$7,0)))</f>
        <v>0</v>
      </c>
      <c r="Y692" s="80">
        <f>IF(Y613="-","-",Y613*INDEX('3c Mappings'!$C$8:$O$21,MATCH($C692,'3c Mappings'!$B$8:$B$21,0),MATCH($B692,'3c Mappings'!$C$7:$O$7,0)))</f>
        <v>0</v>
      </c>
      <c r="Z692" s="80">
        <f>IF(Z613="-","-",Z613*INDEX('3c Mappings'!$C$8:$O$21,MATCH($C692,'3c Mappings'!$B$8:$B$21,0),MATCH($B692,'3c Mappings'!$C$7:$O$7,0)))</f>
        <v>0</v>
      </c>
      <c r="AA692" s="80">
        <f>IF(AA613="-","-",AA613*INDEX('3c Mappings'!$C$8:$O$21,MATCH($C692,'3c Mappings'!$B$8:$B$21,0),MATCH($B692,'3c Mappings'!$C$7:$O$7,0)))</f>
        <v>0</v>
      </c>
      <c r="AB692" s="80">
        <f>IF(AB613="-","-",AB613*INDEX('3c Mappings'!$C$8:$O$21,MATCH($C692,'3c Mappings'!$B$8:$B$21,0),MATCH($B692,'3c Mappings'!$C$7:$O$7,0)))</f>
        <v>0</v>
      </c>
      <c r="AC692" s="80">
        <f>IF(AC613="-","-",AC613*INDEX('3c Mappings'!$C$8:$O$21,MATCH($C692,'3c Mappings'!$B$8:$B$21,0),MATCH($B692,'3c Mappings'!$C$7:$O$7,0)))</f>
        <v>0</v>
      </c>
      <c r="AD692" s="80">
        <f>IF(AD613="-","-",AD613*INDEX('3c Mappings'!$C$8:$O$21,MATCH($C692,'3c Mappings'!$B$8:$B$21,0),MATCH($B692,'3c Mappings'!$C$7:$O$7,0)))</f>
        <v>0</v>
      </c>
      <c r="AE692" s="80">
        <f>IF(AE613="-","-",AE613*INDEX('3c Mappings'!$C$8:$O$21,MATCH($C692,'3c Mappings'!$B$8:$B$21,0),MATCH($B692,'3c Mappings'!$C$7:$O$7,0)))</f>
        <v>0</v>
      </c>
      <c r="AF692" s="80">
        <f>IF(AF613="-","-",AF613*INDEX('3c Mappings'!$C$8:$O$21,MATCH($C692,'3c Mappings'!$B$8:$B$21,0),MATCH($B692,'3c Mappings'!$C$7:$O$7,0)))</f>
        <v>0</v>
      </c>
      <c r="AG692" s="80">
        <f>IF(AG613="-","-",AG613*INDEX('3c Mappings'!$C$8:$O$21,MATCH($C692,'3c Mappings'!$B$8:$B$21,0),MATCH($B692,'3c Mappings'!$C$7:$O$7,0)))</f>
        <v>0</v>
      </c>
      <c r="AH692" s="80" t="str">
        <f>IF(AH613="-","-",AH613*INDEX('3c Mappings'!$C$8:$O$21,MATCH($C692,'3c Mappings'!$B$8:$B$21,0),MATCH($B692,'3c Mappings'!$C$7:$O$7,0)))</f>
        <v>-</v>
      </c>
      <c r="AI692" s="80" t="str">
        <f>IF(AI613="-","-",AI613*INDEX('3c Mappings'!$C$8:$O$21,MATCH($C692,'3c Mappings'!$B$8:$B$21,0),MATCH($B692,'3c Mappings'!$C$7:$O$7,0)))</f>
        <v>-</v>
      </c>
      <c r="AJ692" s="80" t="str">
        <f>IF(AJ613="-","-",AJ613*INDEX('3c Mappings'!$C$8:$O$21,MATCH($C692,'3c Mappings'!$B$8:$B$21,0),MATCH($B692,'3c Mappings'!$C$7:$O$7,0)))</f>
        <v>-</v>
      </c>
      <c r="AK692" s="80" t="str">
        <f>IF(AK613="-","-",AK613*INDEX('3c Mappings'!$C$8:$O$21,MATCH($C692,'3c Mappings'!$B$8:$B$21,0),MATCH($B692,'3c Mappings'!$C$7:$O$7,0)))</f>
        <v>-</v>
      </c>
      <c r="AL692" s="80" t="str">
        <f>IF(AL613="-","-",AL613*INDEX('3c Mappings'!$C$8:$O$21,MATCH($C692,'3c Mappings'!$B$8:$B$21,0),MATCH($B692,'3c Mappings'!$C$7:$O$7,0)))</f>
        <v>-</v>
      </c>
      <c r="AM692" s="80" t="str">
        <f>IF(AM613="-","-",AM613*INDEX('3c Mappings'!$C$8:$O$21,MATCH($C692,'3c Mappings'!$B$8:$B$21,0),MATCH($B692,'3c Mappings'!$C$7:$O$7,0)))</f>
        <v>-</v>
      </c>
      <c r="AN692" s="80" t="str">
        <f>IF(AN613="-","-",AN613*INDEX('3c Mappings'!$C$8:$O$21,MATCH($C692,'3c Mappings'!$B$8:$B$21,0),MATCH($B692,'3c Mappings'!$C$7:$O$7,0)))</f>
        <v>-</v>
      </c>
      <c r="AO692" s="80" t="str">
        <f>IF(AO613="-","-",AO613*INDEX('3c Mappings'!$C$8:$O$21,MATCH($C692,'3c Mappings'!$B$8:$B$21,0),MATCH($B692,'3c Mappings'!$C$7:$O$7,0)))</f>
        <v>-</v>
      </c>
      <c r="AP692" s="80" t="str">
        <f>IF(AP613="-","-",AP613*INDEX('3c Mappings'!$C$8:$O$21,MATCH($C692,'3c Mappings'!$B$8:$B$21,0),MATCH($B692,'3c Mappings'!$C$7:$O$7,0)))</f>
        <v>-</v>
      </c>
      <c r="AQ692" s="80" t="str">
        <f>IF(AQ613="-","-",AQ613*INDEX('3c Mappings'!$C$8:$O$21,MATCH($C692,'3c Mappings'!$B$8:$B$21,0),MATCH($B692,'3c Mappings'!$C$7:$O$7,0)))</f>
        <v>-</v>
      </c>
      <c r="AR692" s="80" t="str">
        <f>IF(AR613="-","-",AR613*INDEX('3c Mappings'!$C$8:$O$21,MATCH($C692,'3c Mappings'!$B$8:$B$21,0),MATCH($B692,'3c Mappings'!$C$7:$O$7,0)))</f>
        <v>-</v>
      </c>
      <c r="AS692" s="80" t="str">
        <f>IF(AS613="-","-",AS613*INDEX('3c Mappings'!$C$8:$O$21,MATCH($C692,'3c Mappings'!$B$8:$B$21,0),MATCH($B692,'3c Mappings'!$C$7:$O$7,0)))</f>
        <v>-</v>
      </c>
      <c r="AT692" s="80" t="str">
        <f>IF(AT613="-","-",AT613*INDEX('3c Mappings'!$C$8:$O$21,MATCH($C692,'3c Mappings'!$B$8:$B$21,0),MATCH($B692,'3c Mappings'!$C$7:$O$7,0)))</f>
        <v>-</v>
      </c>
      <c r="AU692" s="80" t="str">
        <f>IF(AU613="-","-",AU613*INDEX('3c Mappings'!$C$8:$O$21,MATCH($C692,'3c Mappings'!$B$8:$B$21,0),MATCH($B692,'3c Mappings'!$C$7:$O$7,0)))</f>
        <v>-</v>
      </c>
      <c r="AV692" s="80" t="str">
        <f>IF(AV613="-","-",AV613*INDEX('3c Mappings'!$C$8:$O$21,MATCH($C692,'3c Mappings'!$B$8:$B$21,0),MATCH($B692,'3c Mappings'!$C$7:$O$7,0)))</f>
        <v>-</v>
      </c>
      <c r="AW692" s="80" t="str">
        <f>IF(AW613="-","-",AW613*INDEX('3c Mappings'!$C$8:$O$21,MATCH($C692,'3c Mappings'!$B$8:$B$21,0),MATCH($B692,'3c Mappings'!$C$7:$O$7,0)))</f>
        <v>-</v>
      </c>
      <c r="AX692" s="80" t="str">
        <f>IF(AX613="-","-",AX613*INDEX('3c Mappings'!$C$8:$O$21,MATCH($C692,'3c Mappings'!$B$8:$B$21,0),MATCH($B692,'3c Mappings'!$C$7:$O$7,0)))</f>
        <v>-</v>
      </c>
      <c r="AY692" s="80" t="str">
        <f>IF(AY613="-","-",AY613*INDEX('3c Mappings'!$C$8:$O$21,MATCH($C692,'3c Mappings'!$B$8:$B$21,0),MATCH($B692,'3c Mappings'!$C$7:$O$7,0)))</f>
        <v>-</v>
      </c>
      <c r="AZ692" s="80" t="str">
        <f>IF(AZ613="-","-",AZ613*INDEX('3c Mappings'!$C$8:$O$21,MATCH($C692,'3c Mappings'!$B$8:$B$21,0),MATCH($B692,'3c Mappings'!$C$7:$O$7,0)))</f>
        <v>-</v>
      </c>
      <c r="BA692" s="80" t="str">
        <f>IF(BA613="-","-",BA613*INDEX('3c Mappings'!$C$8:$O$21,MATCH($C692,'3c Mappings'!$B$8:$B$21,0),MATCH($B692,'3c Mappings'!$C$7:$O$7,0)))</f>
        <v>-</v>
      </c>
      <c r="BB692" s="80" t="str">
        <f>IF(BB613="-","-",BB613*INDEX('3c Mappings'!$C$8:$O$21,MATCH($C692,'3c Mappings'!$B$8:$B$21,0),MATCH($B692,'3c Mappings'!$C$7:$O$7,0)))</f>
        <v>-</v>
      </c>
    </row>
    <row r="693" spans="1:54" s="14" customFormat="1" ht="11.45">
      <c r="A693" s="10"/>
      <c r="B693" s="72" t="s">
        <v>203</v>
      </c>
      <c r="C693" s="150" t="s">
        <v>180</v>
      </c>
      <c r="D693" s="213"/>
      <c r="E693" s="29"/>
      <c r="F693" s="80"/>
      <c r="G693" s="80"/>
      <c r="H693" s="80"/>
      <c r="I693" s="80"/>
      <c r="J693" s="80"/>
      <c r="K693" s="80"/>
      <c r="L693" s="80"/>
      <c r="M693" s="80"/>
      <c r="N693" s="82"/>
      <c r="O693" s="80"/>
      <c r="P693" s="80"/>
      <c r="Q693" s="80"/>
      <c r="R693" s="80"/>
      <c r="S693" s="80"/>
      <c r="T693" s="80"/>
      <c r="U693" s="80"/>
      <c r="V693" s="80">
        <f>IF(V614="-","-",V614*INDEX('3c Mappings'!$C$8:$O$21,MATCH($C693,'3c Mappings'!$B$8:$B$21,0),MATCH($B693,'3c Mappings'!$C$7:$O$7,0)))</f>
        <v>0</v>
      </c>
      <c r="W693" s="80">
        <f>IF(W614="-","-",W614*INDEX('3c Mappings'!$C$8:$O$21,MATCH($C693,'3c Mappings'!$B$8:$B$21,0),MATCH($B693,'3c Mappings'!$C$7:$O$7,0)))</f>
        <v>0</v>
      </c>
      <c r="X693" s="80">
        <f>IF(X614="-","-",X614*INDEX('3c Mappings'!$C$8:$O$21,MATCH($C693,'3c Mappings'!$B$8:$B$21,0),MATCH($B693,'3c Mappings'!$C$7:$O$7,0)))</f>
        <v>0</v>
      </c>
      <c r="Y693" s="80">
        <f>IF(Y614="-","-",Y614*INDEX('3c Mappings'!$C$8:$O$21,MATCH($C693,'3c Mappings'!$B$8:$B$21,0),MATCH($B693,'3c Mappings'!$C$7:$O$7,0)))</f>
        <v>0</v>
      </c>
      <c r="Z693" s="80">
        <f>IF(Z614="-","-",Z614*INDEX('3c Mappings'!$C$8:$O$21,MATCH($C693,'3c Mappings'!$B$8:$B$21,0),MATCH($B693,'3c Mappings'!$C$7:$O$7,0)))</f>
        <v>0</v>
      </c>
      <c r="AA693" s="80">
        <f>IF(AA614="-","-",AA614*INDEX('3c Mappings'!$C$8:$O$21,MATCH($C693,'3c Mappings'!$B$8:$B$21,0),MATCH($B693,'3c Mappings'!$C$7:$O$7,0)))</f>
        <v>0</v>
      </c>
      <c r="AB693" s="80">
        <f>IF(AB614="-","-",AB614*INDEX('3c Mappings'!$C$8:$O$21,MATCH($C693,'3c Mappings'!$B$8:$B$21,0),MATCH($B693,'3c Mappings'!$C$7:$O$7,0)))</f>
        <v>0</v>
      </c>
      <c r="AC693" s="80">
        <f>IF(AC614="-","-",AC614*INDEX('3c Mappings'!$C$8:$O$21,MATCH($C693,'3c Mappings'!$B$8:$B$21,0),MATCH($B693,'3c Mappings'!$C$7:$O$7,0)))</f>
        <v>0</v>
      </c>
      <c r="AD693" s="80">
        <f>IF(AD614="-","-",AD614*INDEX('3c Mappings'!$C$8:$O$21,MATCH($C693,'3c Mappings'!$B$8:$B$21,0),MATCH($B693,'3c Mappings'!$C$7:$O$7,0)))</f>
        <v>0</v>
      </c>
      <c r="AE693" s="80">
        <f>IF(AE614="-","-",AE614*INDEX('3c Mappings'!$C$8:$O$21,MATCH($C693,'3c Mappings'!$B$8:$B$21,0),MATCH($B693,'3c Mappings'!$C$7:$O$7,0)))</f>
        <v>0</v>
      </c>
      <c r="AF693" s="80">
        <f>IF(AF614="-","-",AF614*INDEX('3c Mappings'!$C$8:$O$21,MATCH($C693,'3c Mappings'!$B$8:$B$21,0),MATCH($B693,'3c Mappings'!$C$7:$O$7,0)))</f>
        <v>0</v>
      </c>
      <c r="AG693" s="80">
        <f>IF(AG614="-","-",AG614*INDEX('3c Mappings'!$C$8:$O$21,MATCH($C693,'3c Mappings'!$B$8:$B$21,0),MATCH($B693,'3c Mappings'!$C$7:$O$7,0)))</f>
        <v>0</v>
      </c>
      <c r="AH693" s="80" t="str">
        <f>IF(AH614="-","-",AH614*INDEX('3c Mappings'!$C$8:$O$21,MATCH($C693,'3c Mappings'!$B$8:$B$21,0),MATCH($B693,'3c Mappings'!$C$7:$O$7,0)))</f>
        <v>-</v>
      </c>
      <c r="AI693" s="80" t="str">
        <f>IF(AI614="-","-",AI614*INDEX('3c Mappings'!$C$8:$O$21,MATCH($C693,'3c Mappings'!$B$8:$B$21,0),MATCH($B693,'3c Mappings'!$C$7:$O$7,0)))</f>
        <v>-</v>
      </c>
      <c r="AJ693" s="80" t="str">
        <f>IF(AJ614="-","-",AJ614*INDEX('3c Mappings'!$C$8:$O$21,MATCH($C693,'3c Mappings'!$B$8:$B$21,0),MATCH($B693,'3c Mappings'!$C$7:$O$7,0)))</f>
        <v>-</v>
      </c>
      <c r="AK693" s="80" t="str">
        <f>IF(AK614="-","-",AK614*INDEX('3c Mappings'!$C$8:$O$21,MATCH($C693,'3c Mappings'!$B$8:$B$21,0),MATCH($B693,'3c Mappings'!$C$7:$O$7,0)))</f>
        <v>-</v>
      </c>
      <c r="AL693" s="80" t="str">
        <f>IF(AL614="-","-",AL614*INDEX('3c Mappings'!$C$8:$O$21,MATCH($C693,'3c Mappings'!$B$8:$B$21,0),MATCH($B693,'3c Mappings'!$C$7:$O$7,0)))</f>
        <v>-</v>
      </c>
      <c r="AM693" s="80" t="str">
        <f>IF(AM614="-","-",AM614*INDEX('3c Mappings'!$C$8:$O$21,MATCH($C693,'3c Mappings'!$B$8:$B$21,0),MATCH($B693,'3c Mappings'!$C$7:$O$7,0)))</f>
        <v>-</v>
      </c>
      <c r="AN693" s="80" t="str">
        <f>IF(AN614="-","-",AN614*INDEX('3c Mappings'!$C$8:$O$21,MATCH($C693,'3c Mappings'!$B$8:$B$21,0),MATCH($B693,'3c Mappings'!$C$7:$O$7,0)))</f>
        <v>-</v>
      </c>
      <c r="AO693" s="80" t="str">
        <f>IF(AO614="-","-",AO614*INDEX('3c Mappings'!$C$8:$O$21,MATCH($C693,'3c Mappings'!$B$8:$B$21,0),MATCH($B693,'3c Mappings'!$C$7:$O$7,0)))</f>
        <v>-</v>
      </c>
      <c r="AP693" s="80" t="str">
        <f>IF(AP614="-","-",AP614*INDEX('3c Mappings'!$C$8:$O$21,MATCH($C693,'3c Mappings'!$B$8:$B$21,0),MATCH($B693,'3c Mappings'!$C$7:$O$7,0)))</f>
        <v>-</v>
      </c>
      <c r="AQ693" s="80" t="str">
        <f>IF(AQ614="-","-",AQ614*INDEX('3c Mappings'!$C$8:$O$21,MATCH($C693,'3c Mappings'!$B$8:$B$21,0),MATCH($B693,'3c Mappings'!$C$7:$O$7,0)))</f>
        <v>-</v>
      </c>
      <c r="AR693" s="80" t="str">
        <f>IF(AR614="-","-",AR614*INDEX('3c Mappings'!$C$8:$O$21,MATCH($C693,'3c Mappings'!$B$8:$B$21,0),MATCH($B693,'3c Mappings'!$C$7:$O$7,0)))</f>
        <v>-</v>
      </c>
      <c r="AS693" s="80" t="str">
        <f>IF(AS614="-","-",AS614*INDEX('3c Mappings'!$C$8:$O$21,MATCH($C693,'3c Mappings'!$B$8:$B$21,0),MATCH($B693,'3c Mappings'!$C$7:$O$7,0)))</f>
        <v>-</v>
      </c>
      <c r="AT693" s="80" t="str">
        <f>IF(AT614="-","-",AT614*INDEX('3c Mappings'!$C$8:$O$21,MATCH($C693,'3c Mappings'!$B$8:$B$21,0),MATCH($B693,'3c Mappings'!$C$7:$O$7,0)))</f>
        <v>-</v>
      </c>
      <c r="AU693" s="80" t="str">
        <f>IF(AU614="-","-",AU614*INDEX('3c Mappings'!$C$8:$O$21,MATCH($C693,'3c Mappings'!$B$8:$B$21,0),MATCH($B693,'3c Mappings'!$C$7:$O$7,0)))</f>
        <v>-</v>
      </c>
      <c r="AV693" s="80" t="str">
        <f>IF(AV614="-","-",AV614*INDEX('3c Mappings'!$C$8:$O$21,MATCH($C693,'3c Mappings'!$B$8:$B$21,0),MATCH($B693,'3c Mappings'!$C$7:$O$7,0)))</f>
        <v>-</v>
      </c>
      <c r="AW693" s="80" t="str">
        <f>IF(AW614="-","-",AW614*INDEX('3c Mappings'!$C$8:$O$21,MATCH($C693,'3c Mappings'!$B$8:$B$21,0),MATCH($B693,'3c Mappings'!$C$7:$O$7,0)))</f>
        <v>-</v>
      </c>
      <c r="AX693" s="80" t="str">
        <f>IF(AX614="-","-",AX614*INDEX('3c Mappings'!$C$8:$O$21,MATCH($C693,'3c Mappings'!$B$8:$B$21,0),MATCH($B693,'3c Mappings'!$C$7:$O$7,0)))</f>
        <v>-</v>
      </c>
      <c r="AY693" s="80" t="str">
        <f>IF(AY614="-","-",AY614*INDEX('3c Mappings'!$C$8:$O$21,MATCH($C693,'3c Mappings'!$B$8:$B$21,0),MATCH($B693,'3c Mappings'!$C$7:$O$7,0)))</f>
        <v>-</v>
      </c>
      <c r="AZ693" s="80" t="str">
        <f>IF(AZ614="-","-",AZ614*INDEX('3c Mappings'!$C$8:$O$21,MATCH($C693,'3c Mappings'!$B$8:$B$21,0),MATCH($B693,'3c Mappings'!$C$7:$O$7,0)))</f>
        <v>-</v>
      </c>
      <c r="BA693" s="80" t="str">
        <f>IF(BA614="-","-",BA614*INDEX('3c Mappings'!$C$8:$O$21,MATCH($C693,'3c Mappings'!$B$8:$B$21,0),MATCH($B693,'3c Mappings'!$C$7:$O$7,0)))</f>
        <v>-</v>
      </c>
      <c r="BB693" s="80" t="str">
        <f>IF(BB614="-","-",BB614*INDEX('3c Mappings'!$C$8:$O$21,MATCH($C693,'3c Mappings'!$B$8:$B$21,0),MATCH($B693,'3c Mappings'!$C$7:$O$7,0)))</f>
        <v>-</v>
      </c>
    </row>
    <row r="694" spans="1:54" s="14" customFormat="1" ht="11.45">
      <c r="A694" s="10"/>
      <c r="B694" s="72" t="s">
        <v>204</v>
      </c>
      <c r="C694" s="150" t="s">
        <v>180</v>
      </c>
      <c r="D694" s="213"/>
      <c r="E694" s="29"/>
      <c r="F694" s="80"/>
      <c r="G694" s="80"/>
      <c r="H694" s="80"/>
      <c r="I694" s="80"/>
      <c r="J694" s="80"/>
      <c r="K694" s="80"/>
      <c r="L694" s="80"/>
      <c r="M694" s="80"/>
      <c r="N694" s="82"/>
      <c r="O694" s="80"/>
      <c r="P694" s="80"/>
      <c r="Q694" s="80"/>
      <c r="R694" s="80"/>
      <c r="S694" s="80"/>
      <c r="T694" s="80"/>
      <c r="U694" s="80"/>
      <c r="V694" s="80">
        <f>IF(V615="-","-",V615*INDEX('3c Mappings'!$C$8:$O$21,MATCH($C694,'3c Mappings'!$B$8:$B$21,0),MATCH($B694,'3c Mappings'!$C$7:$O$7,0)))</f>
        <v>25.597403105441316</v>
      </c>
      <c r="W694" s="80">
        <f>IF(W615="-","-",W615*INDEX('3c Mappings'!$C$8:$O$21,MATCH($C694,'3c Mappings'!$B$8:$B$21,0),MATCH($B694,'3c Mappings'!$C$7:$O$7,0)))</f>
        <v>24.493317741260309</v>
      </c>
      <c r="X694" s="80">
        <f>IF(X615="-","-",X615*INDEX('3c Mappings'!$C$8:$O$21,MATCH($C694,'3c Mappings'!$B$8:$B$21,0),MATCH($B694,'3c Mappings'!$C$7:$O$7,0)))</f>
        <v>26.145821712458687</v>
      </c>
      <c r="Y694" s="80">
        <f>IF(Y615="-","-",Y615*INDEX('3c Mappings'!$C$8:$O$21,MATCH($C694,'3c Mappings'!$B$8:$B$21,0),MATCH($B694,'3c Mappings'!$C$7:$O$7,0)))</f>
        <v>26.145821712458687</v>
      </c>
      <c r="Z694" s="80">
        <f>IF(Z615="-","-",Z615*INDEX('3c Mappings'!$C$8:$O$21,MATCH($C694,'3c Mappings'!$B$8:$B$21,0),MATCH($B694,'3c Mappings'!$C$7:$O$7,0)))</f>
        <v>26.145821712458687</v>
      </c>
      <c r="AA694" s="80">
        <f>IF(AA615="-","-",AA615*INDEX('3c Mappings'!$C$8:$O$21,MATCH($C694,'3c Mappings'!$B$8:$B$21,0),MATCH($B694,'3c Mappings'!$C$7:$O$7,0)))</f>
        <v>26.145821712458687</v>
      </c>
      <c r="AB694" s="80">
        <f>IF(AB615="-","-",AB615*INDEX('3c Mappings'!$C$8:$O$21,MATCH($C694,'3c Mappings'!$B$8:$B$21,0),MATCH($B694,'3c Mappings'!$C$7:$O$7,0)))</f>
        <v>28.087475977358611</v>
      </c>
      <c r="AC694" s="80">
        <f>IF(AC615="-","-",AC615*INDEX('3c Mappings'!$C$8:$O$21,MATCH($C694,'3c Mappings'!$B$8:$B$21,0),MATCH($B694,'3c Mappings'!$C$7:$O$7,0)))</f>
        <v>28.087475977358611</v>
      </c>
      <c r="AD694" s="80">
        <f>IF(AD615="-","-",AD615*INDEX('3c Mappings'!$C$8:$O$21,MATCH($C694,'3c Mappings'!$B$8:$B$21,0),MATCH($B694,'3c Mappings'!$C$7:$O$7,0)))</f>
        <v>28.087475977358611</v>
      </c>
      <c r="AE694" s="80">
        <f>IF(AE615="-","-",AE615*INDEX('3c Mappings'!$C$8:$O$21,MATCH($C694,'3c Mappings'!$B$8:$B$21,0),MATCH($B694,'3c Mappings'!$C$7:$O$7,0)))</f>
        <v>28.087475977358611</v>
      </c>
      <c r="AF694" s="80">
        <f>IF(AF615="-","-",AF615*INDEX('3c Mappings'!$C$8:$O$21,MATCH($C694,'3c Mappings'!$B$8:$B$21,0),MATCH($B694,'3c Mappings'!$C$7:$O$7,0)))</f>
        <v>29.799401050084121</v>
      </c>
      <c r="AG694" s="80">
        <f>IF(AG615="-","-",AG615*INDEX('3c Mappings'!$C$8:$O$21,MATCH($C694,'3c Mappings'!$B$8:$B$21,0),MATCH($B694,'3c Mappings'!$C$7:$O$7,0)))</f>
        <v>29.799401050084121</v>
      </c>
      <c r="AH694" s="80" t="str">
        <f>IF(AH615="-","-",AH615*INDEX('3c Mappings'!$C$8:$O$21,MATCH($C694,'3c Mappings'!$B$8:$B$21,0),MATCH($B694,'3c Mappings'!$C$7:$O$7,0)))</f>
        <v>-</v>
      </c>
      <c r="AI694" s="80" t="str">
        <f>IF(AI615="-","-",AI615*INDEX('3c Mappings'!$C$8:$O$21,MATCH($C694,'3c Mappings'!$B$8:$B$21,0),MATCH($B694,'3c Mappings'!$C$7:$O$7,0)))</f>
        <v>-</v>
      </c>
      <c r="AJ694" s="80" t="str">
        <f>IF(AJ615="-","-",AJ615*INDEX('3c Mappings'!$C$8:$O$21,MATCH($C694,'3c Mappings'!$B$8:$B$21,0),MATCH($B694,'3c Mappings'!$C$7:$O$7,0)))</f>
        <v>-</v>
      </c>
      <c r="AK694" s="80" t="str">
        <f>IF(AK615="-","-",AK615*INDEX('3c Mappings'!$C$8:$O$21,MATCH($C694,'3c Mappings'!$B$8:$B$21,0),MATCH($B694,'3c Mappings'!$C$7:$O$7,0)))</f>
        <v>-</v>
      </c>
      <c r="AL694" s="80" t="str">
        <f>IF(AL615="-","-",AL615*INDEX('3c Mappings'!$C$8:$O$21,MATCH($C694,'3c Mappings'!$B$8:$B$21,0),MATCH($B694,'3c Mappings'!$C$7:$O$7,0)))</f>
        <v>-</v>
      </c>
      <c r="AM694" s="80" t="str">
        <f>IF(AM615="-","-",AM615*INDEX('3c Mappings'!$C$8:$O$21,MATCH($C694,'3c Mappings'!$B$8:$B$21,0),MATCH($B694,'3c Mappings'!$C$7:$O$7,0)))</f>
        <v>-</v>
      </c>
      <c r="AN694" s="80" t="str">
        <f>IF(AN615="-","-",AN615*INDEX('3c Mappings'!$C$8:$O$21,MATCH($C694,'3c Mappings'!$B$8:$B$21,0),MATCH($B694,'3c Mappings'!$C$7:$O$7,0)))</f>
        <v>-</v>
      </c>
      <c r="AO694" s="80" t="str">
        <f>IF(AO615="-","-",AO615*INDEX('3c Mappings'!$C$8:$O$21,MATCH($C694,'3c Mappings'!$B$8:$B$21,0),MATCH($B694,'3c Mappings'!$C$7:$O$7,0)))</f>
        <v>-</v>
      </c>
      <c r="AP694" s="80" t="str">
        <f>IF(AP615="-","-",AP615*INDEX('3c Mappings'!$C$8:$O$21,MATCH($C694,'3c Mappings'!$B$8:$B$21,0),MATCH($B694,'3c Mappings'!$C$7:$O$7,0)))</f>
        <v>-</v>
      </c>
      <c r="AQ694" s="80" t="str">
        <f>IF(AQ615="-","-",AQ615*INDEX('3c Mappings'!$C$8:$O$21,MATCH($C694,'3c Mappings'!$B$8:$B$21,0),MATCH($B694,'3c Mappings'!$C$7:$O$7,0)))</f>
        <v>-</v>
      </c>
      <c r="AR694" s="80" t="str">
        <f>IF(AR615="-","-",AR615*INDEX('3c Mappings'!$C$8:$O$21,MATCH($C694,'3c Mappings'!$B$8:$B$21,0),MATCH($B694,'3c Mappings'!$C$7:$O$7,0)))</f>
        <v>-</v>
      </c>
      <c r="AS694" s="80" t="str">
        <f>IF(AS615="-","-",AS615*INDEX('3c Mappings'!$C$8:$O$21,MATCH($C694,'3c Mappings'!$B$8:$B$21,0),MATCH($B694,'3c Mappings'!$C$7:$O$7,0)))</f>
        <v>-</v>
      </c>
      <c r="AT694" s="80" t="str">
        <f>IF(AT615="-","-",AT615*INDEX('3c Mappings'!$C$8:$O$21,MATCH($C694,'3c Mappings'!$B$8:$B$21,0),MATCH($B694,'3c Mappings'!$C$7:$O$7,0)))</f>
        <v>-</v>
      </c>
      <c r="AU694" s="80" t="str">
        <f>IF(AU615="-","-",AU615*INDEX('3c Mappings'!$C$8:$O$21,MATCH($C694,'3c Mappings'!$B$8:$B$21,0),MATCH($B694,'3c Mappings'!$C$7:$O$7,0)))</f>
        <v>-</v>
      </c>
      <c r="AV694" s="80" t="str">
        <f>IF(AV615="-","-",AV615*INDEX('3c Mappings'!$C$8:$O$21,MATCH($C694,'3c Mappings'!$B$8:$B$21,0),MATCH($B694,'3c Mappings'!$C$7:$O$7,0)))</f>
        <v>-</v>
      </c>
      <c r="AW694" s="80" t="str">
        <f>IF(AW615="-","-",AW615*INDEX('3c Mappings'!$C$8:$O$21,MATCH($C694,'3c Mappings'!$B$8:$B$21,0),MATCH($B694,'3c Mappings'!$C$7:$O$7,0)))</f>
        <v>-</v>
      </c>
      <c r="AX694" s="80" t="str">
        <f>IF(AX615="-","-",AX615*INDEX('3c Mappings'!$C$8:$O$21,MATCH($C694,'3c Mappings'!$B$8:$B$21,0),MATCH($B694,'3c Mappings'!$C$7:$O$7,0)))</f>
        <v>-</v>
      </c>
      <c r="AY694" s="80" t="str">
        <f>IF(AY615="-","-",AY615*INDEX('3c Mappings'!$C$8:$O$21,MATCH($C694,'3c Mappings'!$B$8:$B$21,0),MATCH($B694,'3c Mappings'!$C$7:$O$7,0)))</f>
        <v>-</v>
      </c>
      <c r="AZ694" s="80" t="str">
        <f>IF(AZ615="-","-",AZ615*INDEX('3c Mappings'!$C$8:$O$21,MATCH($C694,'3c Mappings'!$B$8:$B$21,0),MATCH($B694,'3c Mappings'!$C$7:$O$7,0)))</f>
        <v>-</v>
      </c>
      <c r="BA694" s="80" t="str">
        <f>IF(BA615="-","-",BA615*INDEX('3c Mappings'!$C$8:$O$21,MATCH($C694,'3c Mappings'!$B$8:$B$21,0),MATCH($B694,'3c Mappings'!$C$7:$O$7,0)))</f>
        <v>-</v>
      </c>
      <c r="BB694" s="80" t="str">
        <f>IF(BB615="-","-",BB615*INDEX('3c Mappings'!$C$8:$O$21,MATCH($C694,'3c Mappings'!$B$8:$B$21,0),MATCH($B694,'3c Mappings'!$C$7:$O$7,0)))</f>
        <v>-</v>
      </c>
    </row>
    <row r="695" spans="1:54" s="14" customFormat="1" ht="11.45">
      <c r="A695" s="10"/>
      <c r="B695" s="72" t="s">
        <v>205</v>
      </c>
      <c r="C695" s="150" t="s">
        <v>180</v>
      </c>
      <c r="D695" s="213"/>
      <c r="E695" s="29"/>
      <c r="F695" s="80"/>
      <c r="G695" s="80"/>
      <c r="H695" s="80"/>
      <c r="I695" s="80"/>
      <c r="J695" s="80"/>
      <c r="K695" s="80"/>
      <c r="L695" s="80"/>
      <c r="M695" s="80"/>
      <c r="N695" s="82"/>
      <c r="O695" s="80"/>
      <c r="P695" s="80"/>
      <c r="Q695" s="80"/>
      <c r="R695" s="80"/>
      <c r="S695" s="80"/>
      <c r="T695" s="80"/>
      <c r="U695" s="80"/>
      <c r="V695" s="80">
        <f>IF(V616="-","-",V616*INDEX('3c Mappings'!$C$8:$O$21,MATCH($C695,'3c Mappings'!$B$8:$B$21,0),MATCH($B695,'3c Mappings'!$C$7:$O$7,0)))</f>
        <v>112.66704243185606</v>
      </c>
      <c r="W695" s="80">
        <f>IF(W616="-","-",W616*INDEX('3c Mappings'!$C$8:$O$21,MATCH($C695,'3c Mappings'!$B$8:$B$21,0),MATCH($B695,'3c Mappings'!$C$7:$O$7,0)))</f>
        <v>107.81424668225294</v>
      </c>
      <c r="X695" s="80">
        <f>IF(X616="-","-",X616*INDEX('3c Mappings'!$C$8:$O$21,MATCH($C695,'3c Mappings'!$B$8:$B$21,0),MATCH($B695,'3c Mappings'!$C$7:$O$7,0)))</f>
        <v>114.43489436935712</v>
      </c>
      <c r="Y695" s="80">
        <f>IF(Y616="-","-",Y616*INDEX('3c Mappings'!$C$8:$O$21,MATCH($C695,'3c Mappings'!$B$8:$B$21,0),MATCH($B695,'3c Mappings'!$C$7:$O$7,0)))</f>
        <v>114.43489436935712</v>
      </c>
      <c r="Z695" s="80">
        <f>IF(Z616="-","-",Z616*INDEX('3c Mappings'!$C$8:$O$21,MATCH($C695,'3c Mappings'!$B$8:$B$21,0),MATCH($B695,'3c Mappings'!$C$7:$O$7,0)))</f>
        <v>114.43489436935712</v>
      </c>
      <c r="AA695" s="80">
        <f>IF(AA616="-","-",AA616*INDEX('3c Mappings'!$C$8:$O$21,MATCH($C695,'3c Mappings'!$B$8:$B$21,0),MATCH($B695,'3c Mappings'!$C$7:$O$7,0)))</f>
        <v>114.43489436935712</v>
      </c>
      <c r="AB695" s="80">
        <f>IF(AB616="-","-",AB616*INDEX('3c Mappings'!$C$8:$O$21,MATCH($C695,'3c Mappings'!$B$8:$B$21,0),MATCH($B695,'3c Mappings'!$C$7:$O$7,0)))</f>
        <v>123.15702355957033</v>
      </c>
      <c r="AC695" s="80">
        <f>IF(AC616="-","-",AC616*INDEX('3c Mappings'!$C$8:$O$21,MATCH($C695,'3c Mappings'!$B$8:$B$21,0),MATCH($B695,'3c Mappings'!$C$7:$O$7,0)))</f>
        <v>123.15702355957033</v>
      </c>
      <c r="AD695" s="80">
        <f>IF(AD616="-","-",AD616*INDEX('3c Mappings'!$C$8:$O$21,MATCH($C695,'3c Mappings'!$B$8:$B$21,0),MATCH($B695,'3c Mappings'!$C$7:$O$7,0)))</f>
        <v>123.15702355957033</v>
      </c>
      <c r="AE695" s="80">
        <f>IF(AE616="-","-",AE616*INDEX('3c Mappings'!$C$8:$O$21,MATCH($C695,'3c Mappings'!$B$8:$B$21,0),MATCH($B695,'3c Mappings'!$C$7:$O$7,0)))</f>
        <v>123.15702355957033</v>
      </c>
      <c r="AF695" s="80">
        <f>IF(AF616="-","-",AF616*INDEX('3c Mappings'!$C$8:$O$21,MATCH($C695,'3c Mappings'!$B$8:$B$21,0),MATCH($B695,'3c Mappings'!$C$7:$O$7,0)))</f>
        <v>129.3318160132043</v>
      </c>
      <c r="AG695" s="80">
        <f>IF(AG616="-","-",AG616*INDEX('3c Mappings'!$C$8:$O$21,MATCH($C695,'3c Mappings'!$B$8:$B$21,0),MATCH($B695,'3c Mappings'!$C$7:$O$7,0)))</f>
        <v>129.3318160132043</v>
      </c>
      <c r="AH695" s="80" t="str">
        <f>IF(AH616="-","-",AH616*INDEX('3c Mappings'!$C$8:$O$21,MATCH($C695,'3c Mappings'!$B$8:$B$21,0),MATCH($B695,'3c Mappings'!$C$7:$O$7,0)))</f>
        <v>-</v>
      </c>
      <c r="AI695" s="80" t="str">
        <f>IF(AI616="-","-",AI616*INDEX('3c Mappings'!$C$8:$O$21,MATCH($C695,'3c Mappings'!$B$8:$B$21,0),MATCH($B695,'3c Mappings'!$C$7:$O$7,0)))</f>
        <v>-</v>
      </c>
      <c r="AJ695" s="80" t="str">
        <f>IF(AJ616="-","-",AJ616*INDEX('3c Mappings'!$C$8:$O$21,MATCH($C695,'3c Mappings'!$B$8:$B$21,0),MATCH($B695,'3c Mappings'!$C$7:$O$7,0)))</f>
        <v>-</v>
      </c>
      <c r="AK695" s="80" t="str">
        <f>IF(AK616="-","-",AK616*INDEX('3c Mappings'!$C$8:$O$21,MATCH($C695,'3c Mappings'!$B$8:$B$21,0),MATCH($B695,'3c Mappings'!$C$7:$O$7,0)))</f>
        <v>-</v>
      </c>
      <c r="AL695" s="80" t="str">
        <f>IF(AL616="-","-",AL616*INDEX('3c Mappings'!$C$8:$O$21,MATCH($C695,'3c Mappings'!$B$8:$B$21,0),MATCH($B695,'3c Mappings'!$C$7:$O$7,0)))</f>
        <v>-</v>
      </c>
      <c r="AM695" s="80" t="str">
        <f>IF(AM616="-","-",AM616*INDEX('3c Mappings'!$C$8:$O$21,MATCH($C695,'3c Mappings'!$B$8:$B$21,0),MATCH($B695,'3c Mappings'!$C$7:$O$7,0)))</f>
        <v>-</v>
      </c>
      <c r="AN695" s="80" t="str">
        <f>IF(AN616="-","-",AN616*INDEX('3c Mappings'!$C$8:$O$21,MATCH($C695,'3c Mappings'!$B$8:$B$21,0),MATCH($B695,'3c Mappings'!$C$7:$O$7,0)))</f>
        <v>-</v>
      </c>
      <c r="AO695" s="80" t="str">
        <f>IF(AO616="-","-",AO616*INDEX('3c Mappings'!$C$8:$O$21,MATCH($C695,'3c Mappings'!$B$8:$B$21,0),MATCH($B695,'3c Mappings'!$C$7:$O$7,0)))</f>
        <v>-</v>
      </c>
      <c r="AP695" s="80" t="str">
        <f>IF(AP616="-","-",AP616*INDEX('3c Mappings'!$C$8:$O$21,MATCH($C695,'3c Mappings'!$B$8:$B$21,0),MATCH($B695,'3c Mappings'!$C$7:$O$7,0)))</f>
        <v>-</v>
      </c>
      <c r="AQ695" s="80" t="str">
        <f>IF(AQ616="-","-",AQ616*INDEX('3c Mappings'!$C$8:$O$21,MATCH($C695,'3c Mappings'!$B$8:$B$21,0),MATCH($B695,'3c Mappings'!$C$7:$O$7,0)))</f>
        <v>-</v>
      </c>
      <c r="AR695" s="80" t="str">
        <f>IF(AR616="-","-",AR616*INDEX('3c Mappings'!$C$8:$O$21,MATCH($C695,'3c Mappings'!$B$8:$B$21,0),MATCH($B695,'3c Mappings'!$C$7:$O$7,0)))</f>
        <v>-</v>
      </c>
      <c r="AS695" s="80" t="str">
        <f>IF(AS616="-","-",AS616*INDEX('3c Mappings'!$C$8:$O$21,MATCH($C695,'3c Mappings'!$B$8:$B$21,0),MATCH($B695,'3c Mappings'!$C$7:$O$7,0)))</f>
        <v>-</v>
      </c>
      <c r="AT695" s="80" t="str">
        <f>IF(AT616="-","-",AT616*INDEX('3c Mappings'!$C$8:$O$21,MATCH($C695,'3c Mappings'!$B$8:$B$21,0),MATCH($B695,'3c Mappings'!$C$7:$O$7,0)))</f>
        <v>-</v>
      </c>
      <c r="AU695" s="80" t="str">
        <f>IF(AU616="-","-",AU616*INDEX('3c Mappings'!$C$8:$O$21,MATCH($C695,'3c Mappings'!$B$8:$B$21,0),MATCH($B695,'3c Mappings'!$C$7:$O$7,0)))</f>
        <v>-</v>
      </c>
      <c r="AV695" s="80" t="str">
        <f>IF(AV616="-","-",AV616*INDEX('3c Mappings'!$C$8:$O$21,MATCH($C695,'3c Mappings'!$B$8:$B$21,0),MATCH($B695,'3c Mappings'!$C$7:$O$7,0)))</f>
        <v>-</v>
      </c>
      <c r="AW695" s="80" t="str">
        <f>IF(AW616="-","-",AW616*INDEX('3c Mappings'!$C$8:$O$21,MATCH($C695,'3c Mappings'!$B$8:$B$21,0),MATCH($B695,'3c Mappings'!$C$7:$O$7,0)))</f>
        <v>-</v>
      </c>
      <c r="AX695" s="80" t="str">
        <f>IF(AX616="-","-",AX616*INDEX('3c Mappings'!$C$8:$O$21,MATCH($C695,'3c Mappings'!$B$8:$B$21,0),MATCH($B695,'3c Mappings'!$C$7:$O$7,0)))</f>
        <v>-</v>
      </c>
      <c r="AY695" s="80" t="str">
        <f>IF(AY616="-","-",AY616*INDEX('3c Mappings'!$C$8:$O$21,MATCH($C695,'3c Mappings'!$B$8:$B$21,0),MATCH($B695,'3c Mappings'!$C$7:$O$7,0)))</f>
        <v>-</v>
      </c>
      <c r="AZ695" s="80" t="str">
        <f>IF(AZ616="-","-",AZ616*INDEX('3c Mappings'!$C$8:$O$21,MATCH($C695,'3c Mappings'!$B$8:$B$21,0),MATCH($B695,'3c Mappings'!$C$7:$O$7,0)))</f>
        <v>-</v>
      </c>
      <c r="BA695" s="80" t="str">
        <f>IF(BA616="-","-",BA616*INDEX('3c Mappings'!$C$8:$O$21,MATCH($C695,'3c Mappings'!$B$8:$B$21,0),MATCH($B695,'3c Mappings'!$C$7:$O$7,0)))</f>
        <v>-</v>
      </c>
      <c r="BB695" s="80" t="str">
        <f>IF(BB616="-","-",BB616*INDEX('3c Mappings'!$C$8:$O$21,MATCH($C695,'3c Mappings'!$B$8:$B$21,0),MATCH($B695,'3c Mappings'!$C$7:$O$7,0)))</f>
        <v>-</v>
      </c>
    </row>
    <row r="696" spans="1:54" s="14" customFormat="1" ht="11.45">
      <c r="A696" s="10"/>
      <c r="B696" s="72" t="s">
        <v>206</v>
      </c>
      <c r="C696" s="150" t="s">
        <v>180</v>
      </c>
      <c r="D696" s="213"/>
      <c r="E696" s="29"/>
      <c r="F696" s="80"/>
      <c r="G696" s="80"/>
      <c r="H696" s="80"/>
      <c r="I696" s="80"/>
      <c r="J696" s="80"/>
      <c r="K696" s="80"/>
      <c r="L696" s="80"/>
      <c r="M696" s="80"/>
      <c r="N696" s="82"/>
      <c r="O696" s="80"/>
      <c r="P696" s="80"/>
      <c r="Q696" s="80"/>
      <c r="R696" s="80"/>
      <c r="S696" s="80"/>
      <c r="T696" s="80"/>
      <c r="U696" s="80"/>
      <c r="V696" s="80">
        <f>IF(V617="-","-",V617*INDEX('3c Mappings'!$C$8:$O$21,MATCH($C696,'3c Mappings'!$B$8:$B$21,0),MATCH($B696,'3c Mappings'!$C$7:$O$7,0)))</f>
        <v>0</v>
      </c>
      <c r="W696" s="80">
        <f>IF(W617="-","-",W617*INDEX('3c Mappings'!$C$8:$O$21,MATCH($C696,'3c Mappings'!$B$8:$B$21,0),MATCH($B696,'3c Mappings'!$C$7:$O$7,0)))</f>
        <v>0</v>
      </c>
      <c r="X696" s="80">
        <f>IF(X617="-","-",X617*INDEX('3c Mappings'!$C$8:$O$21,MATCH($C696,'3c Mappings'!$B$8:$B$21,0),MATCH($B696,'3c Mappings'!$C$7:$O$7,0)))</f>
        <v>0</v>
      </c>
      <c r="Y696" s="80">
        <f>IF(Y617="-","-",Y617*INDEX('3c Mappings'!$C$8:$O$21,MATCH($C696,'3c Mappings'!$B$8:$B$21,0),MATCH($B696,'3c Mappings'!$C$7:$O$7,0)))</f>
        <v>0</v>
      </c>
      <c r="Z696" s="80">
        <f>IF(Z617="-","-",Z617*INDEX('3c Mappings'!$C$8:$O$21,MATCH($C696,'3c Mappings'!$B$8:$B$21,0),MATCH($B696,'3c Mappings'!$C$7:$O$7,0)))</f>
        <v>0</v>
      </c>
      <c r="AA696" s="80">
        <f>IF(AA617="-","-",AA617*INDEX('3c Mappings'!$C$8:$O$21,MATCH($C696,'3c Mappings'!$B$8:$B$21,0),MATCH($B696,'3c Mappings'!$C$7:$O$7,0)))</f>
        <v>0</v>
      </c>
      <c r="AB696" s="80">
        <f>IF(AB617="-","-",AB617*INDEX('3c Mappings'!$C$8:$O$21,MATCH($C696,'3c Mappings'!$B$8:$B$21,0),MATCH($B696,'3c Mappings'!$C$7:$O$7,0)))</f>
        <v>0</v>
      </c>
      <c r="AC696" s="80">
        <f>IF(AC617="-","-",AC617*INDEX('3c Mappings'!$C$8:$O$21,MATCH($C696,'3c Mappings'!$B$8:$B$21,0),MATCH($B696,'3c Mappings'!$C$7:$O$7,0)))</f>
        <v>0</v>
      </c>
      <c r="AD696" s="80">
        <f>IF(AD617="-","-",AD617*INDEX('3c Mappings'!$C$8:$O$21,MATCH($C696,'3c Mappings'!$B$8:$B$21,0),MATCH($B696,'3c Mappings'!$C$7:$O$7,0)))</f>
        <v>0</v>
      </c>
      <c r="AE696" s="80">
        <f>IF(AE617="-","-",AE617*INDEX('3c Mappings'!$C$8:$O$21,MATCH($C696,'3c Mappings'!$B$8:$B$21,0),MATCH($B696,'3c Mappings'!$C$7:$O$7,0)))</f>
        <v>0</v>
      </c>
      <c r="AF696" s="80">
        <f>IF(AF617="-","-",AF617*INDEX('3c Mappings'!$C$8:$O$21,MATCH($C696,'3c Mappings'!$B$8:$B$21,0),MATCH($B696,'3c Mappings'!$C$7:$O$7,0)))</f>
        <v>0</v>
      </c>
      <c r="AG696" s="80">
        <f>IF(AG617="-","-",AG617*INDEX('3c Mappings'!$C$8:$O$21,MATCH($C696,'3c Mappings'!$B$8:$B$21,0),MATCH($B696,'3c Mappings'!$C$7:$O$7,0)))</f>
        <v>0</v>
      </c>
      <c r="AH696" s="80" t="str">
        <f>IF(AH617="-","-",AH617*INDEX('3c Mappings'!$C$8:$O$21,MATCH($C696,'3c Mappings'!$B$8:$B$21,0),MATCH($B696,'3c Mappings'!$C$7:$O$7,0)))</f>
        <v>-</v>
      </c>
      <c r="AI696" s="80" t="str">
        <f>IF(AI617="-","-",AI617*INDEX('3c Mappings'!$C$8:$O$21,MATCH($C696,'3c Mappings'!$B$8:$B$21,0),MATCH($B696,'3c Mappings'!$C$7:$O$7,0)))</f>
        <v>-</v>
      </c>
      <c r="AJ696" s="80" t="str">
        <f>IF(AJ617="-","-",AJ617*INDEX('3c Mappings'!$C$8:$O$21,MATCH($C696,'3c Mappings'!$B$8:$B$21,0),MATCH($B696,'3c Mappings'!$C$7:$O$7,0)))</f>
        <v>-</v>
      </c>
      <c r="AK696" s="80" t="str">
        <f>IF(AK617="-","-",AK617*INDEX('3c Mappings'!$C$8:$O$21,MATCH($C696,'3c Mappings'!$B$8:$B$21,0),MATCH($B696,'3c Mappings'!$C$7:$O$7,0)))</f>
        <v>-</v>
      </c>
      <c r="AL696" s="80" t="str">
        <f>IF(AL617="-","-",AL617*INDEX('3c Mappings'!$C$8:$O$21,MATCH($C696,'3c Mappings'!$B$8:$B$21,0),MATCH($B696,'3c Mappings'!$C$7:$O$7,0)))</f>
        <v>-</v>
      </c>
      <c r="AM696" s="80" t="str">
        <f>IF(AM617="-","-",AM617*INDEX('3c Mappings'!$C$8:$O$21,MATCH($C696,'3c Mappings'!$B$8:$B$21,0),MATCH($B696,'3c Mappings'!$C$7:$O$7,0)))</f>
        <v>-</v>
      </c>
      <c r="AN696" s="80" t="str">
        <f>IF(AN617="-","-",AN617*INDEX('3c Mappings'!$C$8:$O$21,MATCH($C696,'3c Mappings'!$B$8:$B$21,0),MATCH($B696,'3c Mappings'!$C$7:$O$7,0)))</f>
        <v>-</v>
      </c>
      <c r="AO696" s="80" t="str">
        <f>IF(AO617="-","-",AO617*INDEX('3c Mappings'!$C$8:$O$21,MATCH($C696,'3c Mappings'!$B$8:$B$21,0),MATCH($B696,'3c Mappings'!$C$7:$O$7,0)))</f>
        <v>-</v>
      </c>
      <c r="AP696" s="80" t="str">
        <f>IF(AP617="-","-",AP617*INDEX('3c Mappings'!$C$8:$O$21,MATCH($C696,'3c Mappings'!$B$8:$B$21,0),MATCH($B696,'3c Mappings'!$C$7:$O$7,0)))</f>
        <v>-</v>
      </c>
      <c r="AQ696" s="80" t="str">
        <f>IF(AQ617="-","-",AQ617*INDEX('3c Mappings'!$C$8:$O$21,MATCH($C696,'3c Mappings'!$B$8:$B$21,0),MATCH($B696,'3c Mappings'!$C$7:$O$7,0)))</f>
        <v>-</v>
      </c>
      <c r="AR696" s="80" t="str">
        <f>IF(AR617="-","-",AR617*INDEX('3c Mappings'!$C$8:$O$21,MATCH($C696,'3c Mappings'!$B$8:$B$21,0),MATCH($B696,'3c Mappings'!$C$7:$O$7,0)))</f>
        <v>-</v>
      </c>
      <c r="AS696" s="80" t="str">
        <f>IF(AS617="-","-",AS617*INDEX('3c Mappings'!$C$8:$O$21,MATCH($C696,'3c Mappings'!$B$8:$B$21,0),MATCH($B696,'3c Mappings'!$C$7:$O$7,0)))</f>
        <v>-</v>
      </c>
      <c r="AT696" s="80" t="str">
        <f>IF(AT617="-","-",AT617*INDEX('3c Mappings'!$C$8:$O$21,MATCH($C696,'3c Mappings'!$B$8:$B$21,0),MATCH($B696,'3c Mappings'!$C$7:$O$7,0)))</f>
        <v>-</v>
      </c>
      <c r="AU696" s="80" t="str">
        <f>IF(AU617="-","-",AU617*INDEX('3c Mappings'!$C$8:$O$21,MATCH($C696,'3c Mappings'!$B$8:$B$21,0),MATCH($B696,'3c Mappings'!$C$7:$O$7,0)))</f>
        <v>-</v>
      </c>
      <c r="AV696" s="80" t="str">
        <f>IF(AV617="-","-",AV617*INDEX('3c Mappings'!$C$8:$O$21,MATCH($C696,'3c Mappings'!$B$8:$B$21,0),MATCH($B696,'3c Mappings'!$C$7:$O$7,0)))</f>
        <v>-</v>
      </c>
      <c r="AW696" s="80" t="str">
        <f>IF(AW617="-","-",AW617*INDEX('3c Mappings'!$C$8:$O$21,MATCH($C696,'3c Mappings'!$B$8:$B$21,0),MATCH($B696,'3c Mappings'!$C$7:$O$7,0)))</f>
        <v>-</v>
      </c>
      <c r="AX696" s="80" t="str">
        <f>IF(AX617="-","-",AX617*INDEX('3c Mappings'!$C$8:$O$21,MATCH($C696,'3c Mappings'!$B$8:$B$21,0),MATCH($B696,'3c Mappings'!$C$7:$O$7,0)))</f>
        <v>-</v>
      </c>
      <c r="AY696" s="80" t="str">
        <f>IF(AY617="-","-",AY617*INDEX('3c Mappings'!$C$8:$O$21,MATCH($C696,'3c Mappings'!$B$8:$B$21,0),MATCH($B696,'3c Mappings'!$C$7:$O$7,0)))</f>
        <v>-</v>
      </c>
      <c r="AZ696" s="80" t="str">
        <f>IF(AZ617="-","-",AZ617*INDEX('3c Mappings'!$C$8:$O$21,MATCH($C696,'3c Mappings'!$B$8:$B$21,0),MATCH($B696,'3c Mappings'!$C$7:$O$7,0)))</f>
        <v>-</v>
      </c>
      <c r="BA696" s="80" t="str">
        <f>IF(BA617="-","-",BA617*INDEX('3c Mappings'!$C$8:$O$21,MATCH($C696,'3c Mappings'!$B$8:$B$21,0),MATCH($B696,'3c Mappings'!$C$7:$O$7,0)))</f>
        <v>-</v>
      </c>
      <c r="BB696" s="80" t="str">
        <f>IF(BB617="-","-",BB617*INDEX('3c Mappings'!$C$8:$O$21,MATCH($C696,'3c Mappings'!$B$8:$B$21,0),MATCH($B696,'3c Mappings'!$C$7:$O$7,0)))</f>
        <v>-</v>
      </c>
    </row>
    <row r="697" spans="1:54" s="14" customFormat="1" ht="11.45">
      <c r="A697" s="10"/>
      <c r="B697" s="72" t="s">
        <v>207</v>
      </c>
      <c r="C697" s="150" t="s">
        <v>180</v>
      </c>
      <c r="D697" s="213"/>
      <c r="E697" s="29"/>
      <c r="F697" s="80"/>
      <c r="G697" s="80"/>
      <c r="H697" s="80"/>
      <c r="I697" s="80"/>
      <c r="J697" s="80"/>
      <c r="K697" s="80"/>
      <c r="L697" s="80"/>
      <c r="M697" s="80"/>
      <c r="N697" s="82"/>
      <c r="O697" s="80"/>
      <c r="P697" s="80"/>
      <c r="Q697" s="80"/>
      <c r="R697" s="80"/>
      <c r="S697" s="80"/>
      <c r="T697" s="80"/>
      <c r="U697" s="80"/>
      <c r="V697" s="80">
        <f>IF(V618="-","-",V618*INDEX('3c Mappings'!$C$8:$O$21,MATCH($C697,'3c Mappings'!$B$8:$B$21,0),MATCH($B697,'3c Mappings'!$C$7:$O$7,0)))</f>
        <v>0</v>
      </c>
      <c r="W697" s="80">
        <f>IF(W618="-","-",W618*INDEX('3c Mappings'!$C$8:$O$21,MATCH($C697,'3c Mappings'!$B$8:$B$21,0),MATCH($B697,'3c Mappings'!$C$7:$O$7,0)))</f>
        <v>0</v>
      </c>
      <c r="X697" s="80">
        <f>IF(X618="-","-",X618*INDEX('3c Mappings'!$C$8:$O$21,MATCH($C697,'3c Mappings'!$B$8:$B$21,0),MATCH($B697,'3c Mappings'!$C$7:$O$7,0)))</f>
        <v>0</v>
      </c>
      <c r="Y697" s="80">
        <f>IF(Y618="-","-",Y618*INDEX('3c Mappings'!$C$8:$O$21,MATCH($C697,'3c Mappings'!$B$8:$B$21,0),MATCH($B697,'3c Mappings'!$C$7:$O$7,0)))</f>
        <v>0</v>
      </c>
      <c r="Z697" s="80">
        <f>IF(Z618="-","-",Z618*INDEX('3c Mappings'!$C$8:$O$21,MATCH($C697,'3c Mappings'!$B$8:$B$21,0),MATCH($B697,'3c Mappings'!$C$7:$O$7,0)))</f>
        <v>0</v>
      </c>
      <c r="AA697" s="80">
        <f>IF(AA618="-","-",AA618*INDEX('3c Mappings'!$C$8:$O$21,MATCH($C697,'3c Mappings'!$B$8:$B$21,0),MATCH($B697,'3c Mappings'!$C$7:$O$7,0)))</f>
        <v>0</v>
      </c>
      <c r="AB697" s="80">
        <f>IF(AB618="-","-",AB618*INDEX('3c Mappings'!$C$8:$O$21,MATCH($C697,'3c Mappings'!$B$8:$B$21,0),MATCH($B697,'3c Mappings'!$C$7:$O$7,0)))</f>
        <v>0</v>
      </c>
      <c r="AC697" s="80">
        <f>IF(AC618="-","-",AC618*INDEX('3c Mappings'!$C$8:$O$21,MATCH($C697,'3c Mappings'!$B$8:$B$21,0),MATCH($B697,'3c Mappings'!$C$7:$O$7,0)))</f>
        <v>0</v>
      </c>
      <c r="AD697" s="80">
        <f>IF(AD618="-","-",AD618*INDEX('3c Mappings'!$C$8:$O$21,MATCH($C697,'3c Mappings'!$B$8:$B$21,0),MATCH($B697,'3c Mappings'!$C$7:$O$7,0)))</f>
        <v>0</v>
      </c>
      <c r="AE697" s="80">
        <f>IF(AE618="-","-",AE618*INDEX('3c Mappings'!$C$8:$O$21,MATCH($C697,'3c Mappings'!$B$8:$B$21,0),MATCH($B697,'3c Mappings'!$C$7:$O$7,0)))</f>
        <v>0</v>
      </c>
      <c r="AF697" s="80">
        <f>IF(AF618="-","-",AF618*INDEX('3c Mappings'!$C$8:$O$21,MATCH($C697,'3c Mappings'!$B$8:$B$21,0),MATCH($B697,'3c Mappings'!$C$7:$O$7,0)))</f>
        <v>0</v>
      </c>
      <c r="AG697" s="80">
        <f>IF(AG618="-","-",AG618*INDEX('3c Mappings'!$C$8:$O$21,MATCH($C697,'3c Mappings'!$B$8:$B$21,0),MATCH($B697,'3c Mappings'!$C$7:$O$7,0)))</f>
        <v>0</v>
      </c>
      <c r="AH697" s="80" t="str">
        <f>IF(AH618="-","-",AH618*INDEX('3c Mappings'!$C$8:$O$21,MATCH($C697,'3c Mappings'!$B$8:$B$21,0),MATCH($B697,'3c Mappings'!$C$7:$O$7,0)))</f>
        <v>-</v>
      </c>
      <c r="AI697" s="80" t="str">
        <f>IF(AI618="-","-",AI618*INDEX('3c Mappings'!$C$8:$O$21,MATCH($C697,'3c Mappings'!$B$8:$B$21,0),MATCH($B697,'3c Mappings'!$C$7:$O$7,0)))</f>
        <v>-</v>
      </c>
      <c r="AJ697" s="80" t="str">
        <f>IF(AJ618="-","-",AJ618*INDEX('3c Mappings'!$C$8:$O$21,MATCH($C697,'3c Mappings'!$B$8:$B$21,0),MATCH($B697,'3c Mappings'!$C$7:$O$7,0)))</f>
        <v>-</v>
      </c>
      <c r="AK697" s="80" t="str">
        <f>IF(AK618="-","-",AK618*INDEX('3c Mappings'!$C$8:$O$21,MATCH($C697,'3c Mappings'!$B$8:$B$21,0),MATCH($B697,'3c Mappings'!$C$7:$O$7,0)))</f>
        <v>-</v>
      </c>
      <c r="AL697" s="80" t="str">
        <f>IF(AL618="-","-",AL618*INDEX('3c Mappings'!$C$8:$O$21,MATCH($C697,'3c Mappings'!$B$8:$B$21,0),MATCH($B697,'3c Mappings'!$C$7:$O$7,0)))</f>
        <v>-</v>
      </c>
      <c r="AM697" s="80" t="str">
        <f>IF(AM618="-","-",AM618*INDEX('3c Mappings'!$C$8:$O$21,MATCH($C697,'3c Mappings'!$B$8:$B$21,0),MATCH($B697,'3c Mappings'!$C$7:$O$7,0)))</f>
        <v>-</v>
      </c>
      <c r="AN697" s="80" t="str">
        <f>IF(AN618="-","-",AN618*INDEX('3c Mappings'!$C$8:$O$21,MATCH($C697,'3c Mappings'!$B$8:$B$21,0),MATCH($B697,'3c Mappings'!$C$7:$O$7,0)))</f>
        <v>-</v>
      </c>
      <c r="AO697" s="80" t="str">
        <f>IF(AO618="-","-",AO618*INDEX('3c Mappings'!$C$8:$O$21,MATCH($C697,'3c Mappings'!$B$8:$B$21,0),MATCH($B697,'3c Mappings'!$C$7:$O$7,0)))</f>
        <v>-</v>
      </c>
      <c r="AP697" s="80" t="str">
        <f>IF(AP618="-","-",AP618*INDEX('3c Mappings'!$C$8:$O$21,MATCH($C697,'3c Mappings'!$B$8:$B$21,0),MATCH($B697,'3c Mappings'!$C$7:$O$7,0)))</f>
        <v>-</v>
      </c>
      <c r="AQ697" s="80" t="str">
        <f>IF(AQ618="-","-",AQ618*INDEX('3c Mappings'!$C$8:$O$21,MATCH($C697,'3c Mappings'!$B$8:$B$21,0),MATCH($B697,'3c Mappings'!$C$7:$O$7,0)))</f>
        <v>-</v>
      </c>
      <c r="AR697" s="80" t="str">
        <f>IF(AR618="-","-",AR618*INDEX('3c Mappings'!$C$8:$O$21,MATCH($C697,'3c Mappings'!$B$8:$B$21,0),MATCH($B697,'3c Mappings'!$C$7:$O$7,0)))</f>
        <v>-</v>
      </c>
      <c r="AS697" s="80" t="str">
        <f>IF(AS618="-","-",AS618*INDEX('3c Mappings'!$C$8:$O$21,MATCH($C697,'3c Mappings'!$B$8:$B$21,0),MATCH($B697,'3c Mappings'!$C$7:$O$7,0)))</f>
        <v>-</v>
      </c>
      <c r="AT697" s="80" t="str">
        <f>IF(AT618="-","-",AT618*INDEX('3c Mappings'!$C$8:$O$21,MATCH($C697,'3c Mappings'!$B$8:$B$21,0),MATCH($B697,'3c Mappings'!$C$7:$O$7,0)))</f>
        <v>-</v>
      </c>
      <c r="AU697" s="80" t="str">
        <f>IF(AU618="-","-",AU618*INDEX('3c Mappings'!$C$8:$O$21,MATCH($C697,'3c Mappings'!$B$8:$B$21,0),MATCH($B697,'3c Mappings'!$C$7:$O$7,0)))</f>
        <v>-</v>
      </c>
      <c r="AV697" s="80" t="str">
        <f>IF(AV618="-","-",AV618*INDEX('3c Mappings'!$C$8:$O$21,MATCH($C697,'3c Mappings'!$B$8:$B$21,0),MATCH($B697,'3c Mappings'!$C$7:$O$7,0)))</f>
        <v>-</v>
      </c>
      <c r="AW697" s="80" t="str">
        <f>IF(AW618="-","-",AW618*INDEX('3c Mappings'!$C$8:$O$21,MATCH($C697,'3c Mappings'!$B$8:$B$21,0),MATCH($B697,'3c Mappings'!$C$7:$O$7,0)))</f>
        <v>-</v>
      </c>
      <c r="AX697" s="80" t="str">
        <f>IF(AX618="-","-",AX618*INDEX('3c Mappings'!$C$8:$O$21,MATCH($C697,'3c Mappings'!$B$8:$B$21,0),MATCH($B697,'3c Mappings'!$C$7:$O$7,0)))</f>
        <v>-</v>
      </c>
      <c r="AY697" s="80" t="str">
        <f>IF(AY618="-","-",AY618*INDEX('3c Mappings'!$C$8:$O$21,MATCH($C697,'3c Mappings'!$B$8:$B$21,0),MATCH($B697,'3c Mappings'!$C$7:$O$7,0)))</f>
        <v>-</v>
      </c>
      <c r="AZ697" s="80" t="str">
        <f>IF(AZ618="-","-",AZ618*INDEX('3c Mappings'!$C$8:$O$21,MATCH($C697,'3c Mappings'!$B$8:$B$21,0),MATCH($B697,'3c Mappings'!$C$7:$O$7,0)))</f>
        <v>-</v>
      </c>
      <c r="BA697" s="80" t="str">
        <f>IF(BA618="-","-",BA618*INDEX('3c Mappings'!$C$8:$O$21,MATCH($C697,'3c Mappings'!$B$8:$B$21,0),MATCH($B697,'3c Mappings'!$C$7:$O$7,0)))</f>
        <v>-</v>
      </c>
      <c r="BB697" s="80" t="str">
        <f>IF(BB618="-","-",BB618*INDEX('3c Mappings'!$C$8:$O$21,MATCH($C697,'3c Mappings'!$B$8:$B$21,0),MATCH($B697,'3c Mappings'!$C$7:$O$7,0)))</f>
        <v>-</v>
      </c>
    </row>
    <row r="698" spans="1:54" s="14" customFormat="1" ht="11.45">
      <c r="A698" s="10"/>
      <c r="B698" s="72" t="s">
        <v>208</v>
      </c>
      <c r="C698" s="150" t="s">
        <v>180</v>
      </c>
      <c r="D698" s="213"/>
      <c r="E698" s="29"/>
      <c r="F698" s="80"/>
      <c r="G698" s="80"/>
      <c r="H698" s="80"/>
      <c r="I698" s="80"/>
      <c r="J698" s="80"/>
      <c r="K698" s="80"/>
      <c r="L698" s="80"/>
      <c r="M698" s="80"/>
      <c r="N698" s="82"/>
      <c r="O698" s="80"/>
      <c r="P698" s="80"/>
      <c r="Q698" s="80"/>
      <c r="R698" s="80"/>
      <c r="S698" s="80"/>
      <c r="T698" s="80"/>
      <c r="U698" s="80"/>
      <c r="V698" s="80">
        <f>IF(V619="-","-",V619*INDEX('3c Mappings'!$C$8:$O$21,MATCH($C698,'3c Mappings'!$B$8:$B$21,0),MATCH($B698,'3c Mappings'!$C$7:$O$7,0)))</f>
        <v>0</v>
      </c>
      <c r="W698" s="80">
        <f>IF(W619="-","-",W619*INDEX('3c Mappings'!$C$8:$O$21,MATCH($C698,'3c Mappings'!$B$8:$B$21,0),MATCH($B698,'3c Mappings'!$C$7:$O$7,0)))</f>
        <v>0</v>
      </c>
      <c r="X698" s="80">
        <f>IF(X619="-","-",X619*INDEX('3c Mappings'!$C$8:$O$21,MATCH($C698,'3c Mappings'!$B$8:$B$21,0),MATCH($B698,'3c Mappings'!$C$7:$O$7,0)))</f>
        <v>0</v>
      </c>
      <c r="Y698" s="80">
        <f>IF(Y619="-","-",Y619*INDEX('3c Mappings'!$C$8:$O$21,MATCH($C698,'3c Mappings'!$B$8:$B$21,0),MATCH($B698,'3c Mappings'!$C$7:$O$7,0)))</f>
        <v>0</v>
      </c>
      <c r="Z698" s="80">
        <f>IF(Z619="-","-",Z619*INDEX('3c Mappings'!$C$8:$O$21,MATCH($C698,'3c Mappings'!$B$8:$B$21,0),MATCH($B698,'3c Mappings'!$C$7:$O$7,0)))</f>
        <v>0</v>
      </c>
      <c r="AA698" s="80">
        <f>IF(AA619="-","-",AA619*INDEX('3c Mappings'!$C$8:$O$21,MATCH($C698,'3c Mappings'!$B$8:$B$21,0),MATCH($B698,'3c Mappings'!$C$7:$O$7,0)))</f>
        <v>0</v>
      </c>
      <c r="AB698" s="80">
        <f>IF(AB619="-","-",AB619*INDEX('3c Mappings'!$C$8:$O$21,MATCH($C698,'3c Mappings'!$B$8:$B$21,0),MATCH($B698,'3c Mappings'!$C$7:$O$7,0)))</f>
        <v>0</v>
      </c>
      <c r="AC698" s="80">
        <f>IF(AC619="-","-",AC619*INDEX('3c Mappings'!$C$8:$O$21,MATCH($C698,'3c Mappings'!$B$8:$B$21,0),MATCH($B698,'3c Mappings'!$C$7:$O$7,0)))</f>
        <v>0</v>
      </c>
      <c r="AD698" s="80">
        <f>IF(AD619="-","-",AD619*INDEX('3c Mappings'!$C$8:$O$21,MATCH($C698,'3c Mappings'!$B$8:$B$21,0),MATCH($B698,'3c Mappings'!$C$7:$O$7,0)))</f>
        <v>0</v>
      </c>
      <c r="AE698" s="80">
        <f>IF(AE619="-","-",AE619*INDEX('3c Mappings'!$C$8:$O$21,MATCH($C698,'3c Mappings'!$B$8:$B$21,0),MATCH($B698,'3c Mappings'!$C$7:$O$7,0)))</f>
        <v>0</v>
      </c>
      <c r="AF698" s="80">
        <f>IF(AF619="-","-",AF619*INDEX('3c Mappings'!$C$8:$O$21,MATCH($C698,'3c Mappings'!$B$8:$B$21,0),MATCH($B698,'3c Mappings'!$C$7:$O$7,0)))</f>
        <v>0</v>
      </c>
      <c r="AG698" s="80">
        <f>IF(AG619="-","-",AG619*INDEX('3c Mappings'!$C$8:$O$21,MATCH($C698,'3c Mappings'!$B$8:$B$21,0),MATCH($B698,'3c Mappings'!$C$7:$O$7,0)))</f>
        <v>0</v>
      </c>
      <c r="AH698" s="80" t="str">
        <f>IF(AH619="-","-",AH619*INDEX('3c Mappings'!$C$8:$O$21,MATCH($C698,'3c Mappings'!$B$8:$B$21,0),MATCH($B698,'3c Mappings'!$C$7:$O$7,0)))</f>
        <v>-</v>
      </c>
      <c r="AI698" s="80" t="str">
        <f>IF(AI619="-","-",AI619*INDEX('3c Mappings'!$C$8:$O$21,MATCH($C698,'3c Mappings'!$B$8:$B$21,0),MATCH($B698,'3c Mappings'!$C$7:$O$7,0)))</f>
        <v>-</v>
      </c>
      <c r="AJ698" s="80" t="str">
        <f>IF(AJ619="-","-",AJ619*INDEX('3c Mappings'!$C$8:$O$21,MATCH($C698,'3c Mappings'!$B$8:$B$21,0),MATCH($B698,'3c Mappings'!$C$7:$O$7,0)))</f>
        <v>-</v>
      </c>
      <c r="AK698" s="80" t="str">
        <f>IF(AK619="-","-",AK619*INDEX('3c Mappings'!$C$8:$O$21,MATCH($C698,'3c Mappings'!$B$8:$B$21,0),MATCH($B698,'3c Mappings'!$C$7:$O$7,0)))</f>
        <v>-</v>
      </c>
      <c r="AL698" s="80" t="str">
        <f>IF(AL619="-","-",AL619*INDEX('3c Mappings'!$C$8:$O$21,MATCH($C698,'3c Mappings'!$B$8:$B$21,0),MATCH($B698,'3c Mappings'!$C$7:$O$7,0)))</f>
        <v>-</v>
      </c>
      <c r="AM698" s="80" t="str">
        <f>IF(AM619="-","-",AM619*INDEX('3c Mappings'!$C$8:$O$21,MATCH($C698,'3c Mappings'!$B$8:$B$21,0),MATCH($B698,'3c Mappings'!$C$7:$O$7,0)))</f>
        <v>-</v>
      </c>
      <c r="AN698" s="80" t="str">
        <f>IF(AN619="-","-",AN619*INDEX('3c Mappings'!$C$8:$O$21,MATCH($C698,'3c Mappings'!$B$8:$B$21,0),MATCH($B698,'3c Mappings'!$C$7:$O$7,0)))</f>
        <v>-</v>
      </c>
      <c r="AO698" s="80" t="str">
        <f>IF(AO619="-","-",AO619*INDEX('3c Mappings'!$C$8:$O$21,MATCH($C698,'3c Mappings'!$B$8:$B$21,0),MATCH($B698,'3c Mappings'!$C$7:$O$7,0)))</f>
        <v>-</v>
      </c>
      <c r="AP698" s="80" t="str">
        <f>IF(AP619="-","-",AP619*INDEX('3c Mappings'!$C$8:$O$21,MATCH($C698,'3c Mappings'!$B$8:$B$21,0),MATCH($B698,'3c Mappings'!$C$7:$O$7,0)))</f>
        <v>-</v>
      </c>
      <c r="AQ698" s="80" t="str">
        <f>IF(AQ619="-","-",AQ619*INDEX('3c Mappings'!$C$8:$O$21,MATCH($C698,'3c Mappings'!$B$8:$B$21,0),MATCH($B698,'3c Mappings'!$C$7:$O$7,0)))</f>
        <v>-</v>
      </c>
      <c r="AR698" s="80" t="str">
        <f>IF(AR619="-","-",AR619*INDEX('3c Mappings'!$C$8:$O$21,MATCH($C698,'3c Mappings'!$B$8:$B$21,0),MATCH($B698,'3c Mappings'!$C$7:$O$7,0)))</f>
        <v>-</v>
      </c>
      <c r="AS698" s="80" t="str">
        <f>IF(AS619="-","-",AS619*INDEX('3c Mappings'!$C$8:$O$21,MATCH($C698,'3c Mappings'!$B$8:$B$21,0),MATCH($B698,'3c Mappings'!$C$7:$O$7,0)))</f>
        <v>-</v>
      </c>
      <c r="AT698" s="80" t="str">
        <f>IF(AT619="-","-",AT619*INDEX('3c Mappings'!$C$8:$O$21,MATCH($C698,'3c Mappings'!$B$8:$B$21,0),MATCH($B698,'3c Mappings'!$C$7:$O$7,0)))</f>
        <v>-</v>
      </c>
      <c r="AU698" s="80" t="str">
        <f>IF(AU619="-","-",AU619*INDEX('3c Mappings'!$C$8:$O$21,MATCH($C698,'3c Mappings'!$B$8:$B$21,0),MATCH($B698,'3c Mappings'!$C$7:$O$7,0)))</f>
        <v>-</v>
      </c>
      <c r="AV698" s="80" t="str">
        <f>IF(AV619="-","-",AV619*INDEX('3c Mappings'!$C$8:$O$21,MATCH($C698,'3c Mappings'!$B$8:$B$21,0),MATCH($B698,'3c Mappings'!$C$7:$O$7,0)))</f>
        <v>-</v>
      </c>
      <c r="AW698" s="80" t="str">
        <f>IF(AW619="-","-",AW619*INDEX('3c Mappings'!$C$8:$O$21,MATCH($C698,'3c Mappings'!$B$8:$B$21,0),MATCH($B698,'3c Mappings'!$C$7:$O$7,0)))</f>
        <v>-</v>
      </c>
      <c r="AX698" s="80" t="str">
        <f>IF(AX619="-","-",AX619*INDEX('3c Mappings'!$C$8:$O$21,MATCH($C698,'3c Mappings'!$B$8:$B$21,0),MATCH($B698,'3c Mappings'!$C$7:$O$7,0)))</f>
        <v>-</v>
      </c>
      <c r="AY698" s="80" t="str">
        <f>IF(AY619="-","-",AY619*INDEX('3c Mappings'!$C$8:$O$21,MATCH($C698,'3c Mappings'!$B$8:$B$21,0),MATCH($B698,'3c Mappings'!$C$7:$O$7,0)))</f>
        <v>-</v>
      </c>
      <c r="AZ698" s="80" t="str">
        <f>IF(AZ619="-","-",AZ619*INDEX('3c Mappings'!$C$8:$O$21,MATCH($C698,'3c Mappings'!$B$8:$B$21,0),MATCH($B698,'3c Mappings'!$C$7:$O$7,0)))</f>
        <v>-</v>
      </c>
      <c r="BA698" s="80" t="str">
        <f>IF(BA619="-","-",BA619*INDEX('3c Mappings'!$C$8:$O$21,MATCH($C698,'3c Mappings'!$B$8:$B$21,0),MATCH($B698,'3c Mappings'!$C$7:$O$7,0)))</f>
        <v>-</v>
      </c>
      <c r="BB698" s="80" t="str">
        <f>IF(BB619="-","-",BB619*INDEX('3c Mappings'!$C$8:$O$21,MATCH($C698,'3c Mappings'!$B$8:$B$21,0),MATCH($B698,'3c Mappings'!$C$7:$O$7,0)))</f>
        <v>-</v>
      </c>
    </row>
    <row r="699" spans="1:54" s="14" customFormat="1" ht="11.45">
      <c r="A699" s="10"/>
      <c r="B699" s="72" t="s">
        <v>209</v>
      </c>
      <c r="C699" s="150" t="s">
        <v>180</v>
      </c>
      <c r="D699" s="213"/>
      <c r="E699" s="29"/>
      <c r="F699" s="80"/>
      <c r="G699" s="80"/>
      <c r="H699" s="80"/>
      <c r="I699" s="80"/>
      <c r="J699" s="80"/>
      <c r="K699" s="80"/>
      <c r="L699" s="80"/>
      <c r="M699" s="80"/>
      <c r="N699" s="82"/>
      <c r="O699" s="80"/>
      <c r="P699" s="80"/>
      <c r="Q699" s="80"/>
      <c r="R699" s="80"/>
      <c r="S699" s="80"/>
      <c r="T699" s="80"/>
      <c r="U699" s="80"/>
      <c r="V699" s="80">
        <f>IF(V620="-","-",V620*INDEX('3c Mappings'!$C$8:$O$21,MATCH($C699,'3c Mappings'!$B$8:$B$21,0),MATCH($B699,'3c Mappings'!$C$7:$O$7,0)))</f>
        <v>0</v>
      </c>
      <c r="W699" s="80">
        <f>IF(W620="-","-",W620*INDEX('3c Mappings'!$C$8:$O$21,MATCH($C699,'3c Mappings'!$B$8:$B$21,0),MATCH($B699,'3c Mappings'!$C$7:$O$7,0)))</f>
        <v>0</v>
      </c>
      <c r="X699" s="80">
        <f>IF(X620="-","-",X620*INDEX('3c Mappings'!$C$8:$O$21,MATCH($C699,'3c Mappings'!$B$8:$B$21,0),MATCH($B699,'3c Mappings'!$C$7:$O$7,0)))</f>
        <v>0</v>
      </c>
      <c r="Y699" s="80">
        <f>IF(Y620="-","-",Y620*INDEX('3c Mappings'!$C$8:$O$21,MATCH($C699,'3c Mappings'!$B$8:$B$21,0),MATCH($B699,'3c Mappings'!$C$7:$O$7,0)))</f>
        <v>0</v>
      </c>
      <c r="Z699" s="80">
        <f>IF(Z620="-","-",Z620*INDEX('3c Mappings'!$C$8:$O$21,MATCH($C699,'3c Mappings'!$B$8:$B$21,0),MATCH($B699,'3c Mappings'!$C$7:$O$7,0)))</f>
        <v>0</v>
      </c>
      <c r="AA699" s="80">
        <f>IF(AA620="-","-",AA620*INDEX('3c Mappings'!$C$8:$O$21,MATCH($C699,'3c Mappings'!$B$8:$B$21,0),MATCH($B699,'3c Mappings'!$C$7:$O$7,0)))</f>
        <v>0</v>
      </c>
      <c r="AB699" s="80">
        <f>IF(AB620="-","-",AB620*INDEX('3c Mappings'!$C$8:$O$21,MATCH($C699,'3c Mappings'!$B$8:$B$21,0),MATCH($B699,'3c Mappings'!$C$7:$O$7,0)))</f>
        <v>0</v>
      </c>
      <c r="AC699" s="80">
        <f>IF(AC620="-","-",AC620*INDEX('3c Mappings'!$C$8:$O$21,MATCH($C699,'3c Mappings'!$B$8:$B$21,0),MATCH($B699,'3c Mappings'!$C$7:$O$7,0)))</f>
        <v>0</v>
      </c>
      <c r="AD699" s="80">
        <f>IF(AD620="-","-",AD620*INDEX('3c Mappings'!$C$8:$O$21,MATCH($C699,'3c Mappings'!$B$8:$B$21,0),MATCH($B699,'3c Mappings'!$C$7:$O$7,0)))</f>
        <v>0</v>
      </c>
      <c r="AE699" s="80">
        <f>IF(AE620="-","-",AE620*INDEX('3c Mappings'!$C$8:$O$21,MATCH($C699,'3c Mappings'!$B$8:$B$21,0),MATCH($B699,'3c Mappings'!$C$7:$O$7,0)))</f>
        <v>0</v>
      </c>
      <c r="AF699" s="80">
        <f>IF(AF620="-","-",AF620*INDEX('3c Mappings'!$C$8:$O$21,MATCH($C699,'3c Mappings'!$B$8:$B$21,0),MATCH($B699,'3c Mappings'!$C$7:$O$7,0)))</f>
        <v>0</v>
      </c>
      <c r="AG699" s="80">
        <f>IF(AG620="-","-",AG620*INDEX('3c Mappings'!$C$8:$O$21,MATCH($C699,'3c Mappings'!$B$8:$B$21,0),MATCH($B699,'3c Mappings'!$C$7:$O$7,0)))</f>
        <v>0</v>
      </c>
      <c r="AH699" s="80" t="str">
        <f>IF(AH620="-","-",AH620*INDEX('3c Mappings'!$C$8:$O$21,MATCH($C699,'3c Mappings'!$B$8:$B$21,0),MATCH($B699,'3c Mappings'!$C$7:$O$7,0)))</f>
        <v>-</v>
      </c>
      <c r="AI699" s="80" t="str">
        <f>IF(AI620="-","-",AI620*INDEX('3c Mappings'!$C$8:$O$21,MATCH($C699,'3c Mappings'!$B$8:$B$21,0),MATCH($B699,'3c Mappings'!$C$7:$O$7,0)))</f>
        <v>-</v>
      </c>
      <c r="AJ699" s="80" t="str">
        <f>IF(AJ620="-","-",AJ620*INDEX('3c Mappings'!$C$8:$O$21,MATCH($C699,'3c Mappings'!$B$8:$B$21,0),MATCH($B699,'3c Mappings'!$C$7:$O$7,0)))</f>
        <v>-</v>
      </c>
      <c r="AK699" s="80" t="str">
        <f>IF(AK620="-","-",AK620*INDEX('3c Mappings'!$C$8:$O$21,MATCH($C699,'3c Mappings'!$B$8:$B$21,0),MATCH($B699,'3c Mappings'!$C$7:$O$7,0)))</f>
        <v>-</v>
      </c>
      <c r="AL699" s="80" t="str">
        <f>IF(AL620="-","-",AL620*INDEX('3c Mappings'!$C$8:$O$21,MATCH($C699,'3c Mappings'!$B$8:$B$21,0),MATCH($B699,'3c Mappings'!$C$7:$O$7,0)))</f>
        <v>-</v>
      </c>
      <c r="AM699" s="80" t="str">
        <f>IF(AM620="-","-",AM620*INDEX('3c Mappings'!$C$8:$O$21,MATCH($C699,'3c Mappings'!$B$8:$B$21,0),MATCH($B699,'3c Mappings'!$C$7:$O$7,0)))</f>
        <v>-</v>
      </c>
      <c r="AN699" s="80" t="str">
        <f>IF(AN620="-","-",AN620*INDEX('3c Mappings'!$C$8:$O$21,MATCH($C699,'3c Mappings'!$B$8:$B$21,0),MATCH($B699,'3c Mappings'!$C$7:$O$7,0)))</f>
        <v>-</v>
      </c>
      <c r="AO699" s="80" t="str">
        <f>IF(AO620="-","-",AO620*INDEX('3c Mappings'!$C$8:$O$21,MATCH($C699,'3c Mappings'!$B$8:$B$21,0),MATCH($B699,'3c Mappings'!$C$7:$O$7,0)))</f>
        <v>-</v>
      </c>
      <c r="AP699" s="80" t="str">
        <f>IF(AP620="-","-",AP620*INDEX('3c Mappings'!$C$8:$O$21,MATCH($C699,'3c Mappings'!$B$8:$B$21,0),MATCH($B699,'3c Mappings'!$C$7:$O$7,0)))</f>
        <v>-</v>
      </c>
      <c r="AQ699" s="80" t="str">
        <f>IF(AQ620="-","-",AQ620*INDEX('3c Mappings'!$C$8:$O$21,MATCH($C699,'3c Mappings'!$B$8:$B$21,0),MATCH($B699,'3c Mappings'!$C$7:$O$7,0)))</f>
        <v>-</v>
      </c>
      <c r="AR699" s="80" t="str">
        <f>IF(AR620="-","-",AR620*INDEX('3c Mappings'!$C$8:$O$21,MATCH($C699,'3c Mappings'!$B$8:$B$21,0),MATCH($B699,'3c Mappings'!$C$7:$O$7,0)))</f>
        <v>-</v>
      </c>
      <c r="AS699" s="80" t="str">
        <f>IF(AS620="-","-",AS620*INDEX('3c Mappings'!$C$8:$O$21,MATCH($C699,'3c Mappings'!$B$8:$B$21,0),MATCH($B699,'3c Mappings'!$C$7:$O$7,0)))</f>
        <v>-</v>
      </c>
      <c r="AT699" s="80" t="str">
        <f>IF(AT620="-","-",AT620*INDEX('3c Mappings'!$C$8:$O$21,MATCH($C699,'3c Mappings'!$B$8:$B$21,0),MATCH($B699,'3c Mappings'!$C$7:$O$7,0)))</f>
        <v>-</v>
      </c>
      <c r="AU699" s="80" t="str">
        <f>IF(AU620="-","-",AU620*INDEX('3c Mappings'!$C$8:$O$21,MATCH($C699,'3c Mappings'!$B$8:$B$21,0),MATCH($B699,'3c Mappings'!$C$7:$O$7,0)))</f>
        <v>-</v>
      </c>
      <c r="AV699" s="80" t="str">
        <f>IF(AV620="-","-",AV620*INDEX('3c Mappings'!$C$8:$O$21,MATCH($C699,'3c Mappings'!$B$8:$B$21,0),MATCH($B699,'3c Mappings'!$C$7:$O$7,0)))</f>
        <v>-</v>
      </c>
      <c r="AW699" s="80" t="str">
        <f>IF(AW620="-","-",AW620*INDEX('3c Mappings'!$C$8:$O$21,MATCH($C699,'3c Mappings'!$B$8:$B$21,0),MATCH($B699,'3c Mappings'!$C$7:$O$7,0)))</f>
        <v>-</v>
      </c>
      <c r="AX699" s="80" t="str">
        <f>IF(AX620="-","-",AX620*INDEX('3c Mappings'!$C$8:$O$21,MATCH($C699,'3c Mappings'!$B$8:$B$21,0),MATCH($B699,'3c Mappings'!$C$7:$O$7,0)))</f>
        <v>-</v>
      </c>
      <c r="AY699" s="80" t="str">
        <f>IF(AY620="-","-",AY620*INDEX('3c Mappings'!$C$8:$O$21,MATCH($C699,'3c Mappings'!$B$8:$B$21,0),MATCH($B699,'3c Mappings'!$C$7:$O$7,0)))</f>
        <v>-</v>
      </c>
      <c r="AZ699" s="80" t="str">
        <f>IF(AZ620="-","-",AZ620*INDEX('3c Mappings'!$C$8:$O$21,MATCH($C699,'3c Mappings'!$B$8:$B$21,0),MATCH($B699,'3c Mappings'!$C$7:$O$7,0)))</f>
        <v>-</v>
      </c>
      <c r="BA699" s="80" t="str">
        <f>IF(BA620="-","-",BA620*INDEX('3c Mappings'!$C$8:$O$21,MATCH($C699,'3c Mappings'!$B$8:$B$21,0),MATCH($B699,'3c Mappings'!$C$7:$O$7,0)))</f>
        <v>-</v>
      </c>
      <c r="BB699" s="80" t="str">
        <f>IF(BB620="-","-",BB620*INDEX('3c Mappings'!$C$8:$O$21,MATCH($C699,'3c Mappings'!$B$8:$B$21,0),MATCH($B699,'3c Mappings'!$C$7:$O$7,0)))</f>
        <v>-</v>
      </c>
    </row>
    <row r="700" spans="1:54" s="14" customFormat="1" ht="11.45">
      <c r="A700" s="10"/>
      <c r="B700" s="72" t="s">
        <v>210</v>
      </c>
      <c r="C700" s="150" t="s">
        <v>180</v>
      </c>
      <c r="D700" s="213"/>
      <c r="E700" s="29"/>
      <c r="F700" s="80"/>
      <c r="G700" s="80"/>
      <c r="H700" s="80"/>
      <c r="I700" s="80"/>
      <c r="J700" s="80"/>
      <c r="K700" s="80"/>
      <c r="L700" s="80"/>
      <c r="M700" s="80"/>
      <c r="N700" s="82"/>
      <c r="O700" s="80"/>
      <c r="P700" s="80"/>
      <c r="Q700" s="80"/>
      <c r="R700" s="80"/>
      <c r="S700" s="80"/>
      <c r="T700" s="80"/>
      <c r="U700" s="80"/>
      <c r="V700" s="80">
        <f>IF(V621="-","-",V621*INDEX('3c Mappings'!$C$8:$O$21,MATCH($C700,'3c Mappings'!$B$8:$B$21,0),MATCH($B700,'3c Mappings'!$C$7:$O$7,0)))</f>
        <v>0</v>
      </c>
      <c r="W700" s="80">
        <f>IF(W621="-","-",W621*INDEX('3c Mappings'!$C$8:$O$21,MATCH($C700,'3c Mappings'!$B$8:$B$21,0),MATCH($B700,'3c Mappings'!$C$7:$O$7,0)))</f>
        <v>0</v>
      </c>
      <c r="X700" s="80">
        <f>IF(X621="-","-",X621*INDEX('3c Mappings'!$C$8:$O$21,MATCH($C700,'3c Mappings'!$B$8:$B$21,0),MATCH($B700,'3c Mappings'!$C$7:$O$7,0)))</f>
        <v>0</v>
      </c>
      <c r="Y700" s="80">
        <f>IF(Y621="-","-",Y621*INDEX('3c Mappings'!$C$8:$O$21,MATCH($C700,'3c Mappings'!$B$8:$B$21,0),MATCH($B700,'3c Mappings'!$C$7:$O$7,0)))</f>
        <v>0</v>
      </c>
      <c r="Z700" s="80">
        <f>IF(Z621="-","-",Z621*INDEX('3c Mappings'!$C$8:$O$21,MATCH($C700,'3c Mappings'!$B$8:$B$21,0),MATCH($B700,'3c Mappings'!$C$7:$O$7,0)))</f>
        <v>0</v>
      </c>
      <c r="AA700" s="80">
        <f>IF(AA621="-","-",AA621*INDEX('3c Mappings'!$C$8:$O$21,MATCH($C700,'3c Mappings'!$B$8:$B$21,0),MATCH($B700,'3c Mappings'!$C$7:$O$7,0)))</f>
        <v>0</v>
      </c>
      <c r="AB700" s="80">
        <f>IF(AB621="-","-",AB621*INDEX('3c Mappings'!$C$8:$O$21,MATCH($C700,'3c Mappings'!$B$8:$B$21,0),MATCH($B700,'3c Mappings'!$C$7:$O$7,0)))</f>
        <v>0</v>
      </c>
      <c r="AC700" s="80">
        <f>IF(AC621="-","-",AC621*INDEX('3c Mappings'!$C$8:$O$21,MATCH($C700,'3c Mappings'!$B$8:$B$21,0),MATCH($B700,'3c Mappings'!$C$7:$O$7,0)))</f>
        <v>0</v>
      </c>
      <c r="AD700" s="80">
        <f>IF(AD621="-","-",AD621*INDEX('3c Mappings'!$C$8:$O$21,MATCH($C700,'3c Mappings'!$B$8:$B$21,0),MATCH($B700,'3c Mappings'!$C$7:$O$7,0)))</f>
        <v>0</v>
      </c>
      <c r="AE700" s="80">
        <f>IF(AE621="-","-",AE621*INDEX('3c Mappings'!$C$8:$O$21,MATCH($C700,'3c Mappings'!$B$8:$B$21,0),MATCH($B700,'3c Mappings'!$C$7:$O$7,0)))</f>
        <v>0</v>
      </c>
      <c r="AF700" s="80">
        <f>IF(AF621="-","-",AF621*INDEX('3c Mappings'!$C$8:$O$21,MATCH($C700,'3c Mappings'!$B$8:$B$21,0),MATCH($B700,'3c Mappings'!$C$7:$O$7,0)))</f>
        <v>0</v>
      </c>
      <c r="AG700" s="80">
        <f>IF(AG621="-","-",AG621*INDEX('3c Mappings'!$C$8:$O$21,MATCH($C700,'3c Mappings'!$B$8:$B$21,0),MATCH($B700,'3c Mappings'!$C$7:$O$7,0)))</f>
        <v>0</v>
      </c>
      <c r="AH700" s="80" t="str">
        <f>IF(AH621="-","-",AH621*INDEX('3c Mappings'!$C$8:$O$21,MATCH($C700,'3c Mappings'!$B$8:$B$21,0),MATCH($B700,'3c Mappings'!$C$7:$O$7,0)))</f>
        <v>-</v>
      </c>
      <c r="AI700" s="80" t="str">
        <f>IF(AI621="-","-",AI621*INDEX('3c Mappings'!$C$8:$O$21,MATCH($C700,'3c Mappings'!$B$8:$B$21,0),MATCH($B700,'3c Mappings'!$C$7:$O$7,0)))</f>
        <v>-</v>
      </c>
      <c r="AJ700" s="80" t="str">
        <f>IF(AJ621="-","-",AJ621*INDEX('3c Mappings'!$C$8:$O$21,MATCH($C700,'3c Mappings'!$B$8:$B$21,0),MATCH($B700,'3c Mappings'!$C$7:$O$7,0)))</f>
        <v>-</v>
      </c>
      <c r="AK700" s="80" t="str">
        <f>IF(AK621="-","-",AK621*INDEX('3c Mappings'!$C$8:$O$21,MATCH($C700,'3c Mappings'!$B$8:$B$21,0),MATCH($B700,'3c Mappings'!$C$7:$O$7,0)))</f>
        <v>-</v>
      </c>
      <c r="AL700" s="80" t="str">
        <f>IF(AL621="-","-",AL621*INDEX('3c Mappings'!$C$8:$O$21,MATCH($C700,'3c Mappings'!$B$8:$B$21,0),MATCH($B700,'3c Mappings'!$C$7:$O$7,0)))</f>
        <v>-</v>
      </c>
      <c r="AM700" s="80" t="str">
        <f>IF(AM621="-","-",AM621*INDEX('3c Mappings'!$C$8:$O$21,MATCH($C700,'3c Mappings'!$B$8:$B$21,0),MATCH($B700,'3c Mappings'!$C$7:$O$7,0)))</f>
        <v>-</v>
      </c>
      <c r="AN700" s="80" t="str">
        <f>IF(AN621="-","-",AN621*INDEX('3c Mappings'!$C$8:$O$21,MATCH($C700,'3c Mappings'!$B$8:$B$21,0),MATCH($B700,'3c Mappings'!$C$7:$O$7,0)))</f>
        <v>-</v>
      </c>
      <c r="AO700" s="80" t="str">
        <f>IF(AO621="-","-",AO621*INDEX('3c Mappings'!$C$8:$O$21,MATCH($C700,'3c Mappings'!$B$8:$B$21,0),MATCH($B700,'3c Mappings'!$C$7:$O$7,0)))</f>
        <v>-</v>
      </c>
      <c r="AP700" s="80" t="str">
        <f>IF(AP621="-","-",AP621*INDEX('3c Mappings'!$C$8:$O$21,MATCH($C700,'3c Mappings'!$B$8:$B$21,0),MATCH($B700,'3c Mappings'!$C$7:$O$7,0)))</f>
        <v>-</v>
      </c>
      <c r="AQ700" s="80" t="str">
        <f>IF(AQ621="-","-",AQ621*INDEX('3c Mappings'!$C$8:$O$21,MATCH($C700,'3c Mappings'!$B$8:$B$21,0),MATCH($B700,'3c Mappings'!$C$7:$O$7,0)))</f>
        <v>-</v>
      </c>
      <c r="AR700" s="80" t="str">
        <f>IF(AR621="-","-",AR621*INDEX('3c Mappings'!$C$8:$O$21,MATCH($C700,'3c Mappings'!$B$8:$B$21,0),MATCH($B700,'3c Mappings'!$C$7:$O$7,0)))</f>
        <v>-</v>
      </c>
      <c r="AS700" s="80" t="str">
        <f>IF(AS621="-","-",AS621*INDEX('3c Mappings'!$C$8:$O$21,MATCH($C700,'3c Mappings'!$B$8:$B$21,0),MATCH($B700,'3c Mappings'!$C$7:$O$7,0)))</f>
        <v>-</v>
      </c>
      <c r="AT700" s="80" t="str">
        <f>IF(AT621="-","-",AT621*INDEX('3c Mappings'!$C$8:$O$21,MATCH($C700,'3c Mappings'!$B$8:$B$21,0),MATCH($B700,'3c Mappings'!$C$7:$O$7,0)))</f>
        <v>-</v>
      </c>
      <c r="AU700" s="80" t="str">
        <f>IF(AU621="-","-",AU621*INDEX('3c Mappings'!$C$8:$O$21,MATCH($C700,'3c Mappings'!$B$8:$B$21,0),MATCH($B700,'3c Mappings'!$C$7:$O$7,0)))</f>
        <v>-</v>
      </c>
      <c r="AV700" s="80" t="str">
        <f>IF(AV621="-","-",AV621*INDEX('3c Mappings'!$C$8:$O$21,MATCH($C700,'3c Mappings'!$B$8:$B$21,0),MATCH($B700,'3c Mappings'!$C$7:$O$7,0)))</f>
        <v>-</v>
      </c>
      <c r="AW700" s="80" t="str">
        <f>IF(AW621="-","-",AW621*INDEX('3c Mappings'!$C$8:$O$21,MATCH($C700,'3c Mappings'!$B$8:$B$21,0),MATCH($B700,'3c Mappings'!$C$7:$O$7,0)))</f>
        <v>-</v>
      </c>
      <c r="AX700" s="80" t="str">
        <f>IF(AX621="-","-",AX621*INDEX('3c Mappings'!$C$8:$O$21,MATCH($C700,'3c Mappings'!$B$8:$B$21,0),MATCH($B700,'3c Mappings'!$C$7:$O$7,0)))</f>
        <v>-</v>
      </c>
      <c r="AY700" s="80" t="str">
        <f>IF(AY621="-","-",AY621*INDEX('3c Mappings'!$C$8:$O$21,MATCH($C700,'3c Mappings'!$B$8:$B$21,0),MATCH($B700,'3c Mappings'!$C$7:$O$7,0)))</f>
        <v>-</v>
      </c>
      <c r="AZ700" s="80" t="str">
        <f>IF(AZ621="-","-",AZ621*INDEX('3c Mappings'!$C$8:$O$21,MATCH($C700,'3c Mappings'!$B$8:$B$21,0),MATCH($B700,'3c Mappings'!$C$7:$O$7,0)))</f>
        <v>-</v>
      </c>
      <c r="BA700" s="80" t="str">
        <f>IF(BA621="-","-",BA621*INDEX('3c Mappings'!$C$8:$O$21,MATCH($C700,'3c Mappings'!$B$8:$B$21,0),MATCH($B700,'3c Mappings'!$C$7:$O$7,0)))</f>
        <v>-</v>
      </c>
      <c r="BB700" s="80" t="str">
        <f>IF(BB621="-","-",BB621*INDEX('3c Mappings'!$C$8:$O$21,MATCH($C700,'3c Mappings'!$B$8:$B$21,0),MATCH($B700,'3c Mappings'!$C$7:$O$7,0)))</f>
        <v>-</v>
      </c>
    </row>
    <row r="701" spans="1:54" s="14" customFormat="1" ht="11.45">
      <c r="A701" s="10"/>
      <c r="B701" s="72" t="s">
        <v>211</v>
      </c>
      <c r="C701" s="150" t="s">
        <v>180</v>
      </c>
      <c r="D701" s="213"/>
      <c r="E701" s="29"/>
      <c r="F701" s="80"/>
      <c r="G701" s="80"/>
      <c r="H701" s="80"/>
      <c r="I701" s="80"/>
      <c r="J701" s="80"/>
      <c r="K701" s="80"/>
      <c r="L701" s="80"/>
      <c r="M701" s="80"/>
      <c r="N701" s="82"/>
      <c r="O701" s="80"/>
      <c r="P701" s="80"/>
      <c r="Q701" s="80"/>
      <c r="R701" s="80"/>
      <c r="S701" s="80"/>
      <c r="T701" s="80"/>
      <c r="U701" s="80"/>
      <c r="V701" s="80">
        <f>IF(V622="-","-",V622*INDEX('3c Mappings'!$C$8:$O$21,MATCH($C701,'3c Mappings'!$B$8:$B$21,0),MATCH($B701,'3c Mappings'!$C$7:$O$7,0)))</f>
        <v>0</v>
      </c>
      <c r="W701" s="80">
        <f>IF(W622="-","-",W622*INDEX('3c Mappings'!$C$8:$O$21,MATCH($C701,'3c Mappings'!$B$8:$B$21,0),MATCH($B701,'3c Mappings'!$C$7:$O$7,0)))</f>
        <v>0</v>
      </c>
      <c r="X701" s="80">
        <f>IF(X622="-","-",X622*INDEX('3c Mappings'!$C$8:$O$21,MATCH($C701,'3c Mappings'!$B$8:$B$21,0),MATCH($B701,'3c Mappings'!$C$7:$O$7,0)))</f>
        <v>0</v>
      </c>
      <c r="Y701" s="80">
        <f>IF(Y622="-","-",Y622*INDEX('3c Mappings'!$C$8:$O$21,MATCH($C701,'3c Mappings'!$B$8:$B$21,0),MATCH($B701,'3c Mappings'!$C$7:$O$7,0)))</f>
        <v>0</v>
      </c>
      <c r="Z701" s="80">
        <f>IF(Z622="-","-",Z622*INDEX('3c Mappings'!$C$8:$O$21,MATCH($C701,'3c Mappings'!$B$8:$B$21,0),MATCH($B701,'3c Mappings'!$C$7:$O$7,0)))</f>
        <v>0</v>
      </c>
      <c r="AA701" s="80">
        <f>IF(AA622="-","-",AA622*INDEX('3c Mappings'!$C$8:$O$21,MATCH($C701,'3c Mappings'!$B$8:$B$21,0),MATCH($B701,'3c Mappings'!$C$7:$O$7,0)))</f>
        <v>0</v>
      </c>
      <c r="AB701" s="80">
        <f>IF(AB622="-","-",AB622*INDEX('3c Mappings'!$C$8:$O$21,MATCH($C701,'3c Mappings'!$B$8:$B$21,0),MATCH($B701,'3c Mappings'!$C$7:$O$7,0)))</f>
        <v>0</v>
      </c>
      <c r="AC701" s="80">
        <f>IF(AC622="-","-",AC622*INDEX('3c Mappings'!$C$8:$O$21,MATCH($C701,'3c Mappings'!$B$8:$B$21,0),MATCH($B701,'3c Mappings'!$C$7:$O$7,0)))</f>
        <v>0</v>
      </c>
      <c r="AD701" s="80">
        <f>IF(AD622="-","-",AD622*INDEX('3c Mappings'!$C$8:$O$21,MATCH($C701,'3c Mappings'!$B$8:$B$21,0),MATCH($B701,'3c Mappings'!$C$7:$O$7,0)))</f>
        <v>0</v>
      </c>
      <c r="AE701" s="80">
        <f>IF(AE622="-","-",AE622*INDEX('3c Mappings'!$C$8:$O$21,MATCH($C701,'3c Mappings'!$B$8:$B$21,0),MATCH($B701,'3c Mappings'!$C$7:$O$7,0)))</f>
        <v>0</v>
      </c>
      <c r="AF701" s="80">
        <f>IF(AF622="-","-",AF622*INDEX('3c Mappings'!$C$8:$O$21,MATCH($C701,'3c Mappings'!$B$8:$B$21,0),MATCH($B701,'3c Mappings'!$C$7:$O$7,0)))</f>
        <v>0</v>
      </c>
      <c r="AG701" s="80">
        <f>IF(AG622="-","-",AG622*INDEX('3c Mappings'!$C$8:$O$21,MATCH($C701,'3c Mappings'!$B$8:$B$21,0),MATCH($B701,'3c Mappings'!$C$7:$O$7,0)))</f>
        <v>0</v>
      </c>
      <c r="AH701" s="80" t="str">
        <f>IF(AH622="-","-",AH622*INDEX('3c Mappings'!$C$8:$O$21,MATCH($C701,'3c Mappings'!$B$8:$B$21,0),MATCH($B701,'3c Mappings'!$C$7:$O$7,0)))</f>
        <v>-</v>
      </c>
      <c r="AI701" s="80" t="str">
        <f>IF(AI622="-","-",AI622*INDEX('3c Mappings'!$C$8:$O$21,MATCH($C701,'3c Mappings'!$B$8:$B$21,0),MATCH($B701,'3c Mappings'!$C$7:$O$7,0)))</f>
        <v>-</v>
      </c>
      <c r="AJ701" s="80" t="str">
        <f>IF(AJ622="-","-",AJ622*INDEX('3c Mappings'!$C$8:$O$21,MATCH($C701,'3c Mappings'!$B$8:$B$21,0),MATCH($B701,'3c Mappings'!$C$7:$O$7,0)))</f>
        <v>-</v>
      </c>
      <c r="AK701" s="80" t="str">
        <f>IF(AK622="-","-",AK622*INDEX('3c Mappings'!$C$8:$O$21,MATCH($C701,'3c Mappings'!$B$8:$B$21,0),MATCH($B701,'3c Mappings'!$C$7:$O$7,0)))</f>
        <v>-</v>
      </c>
      <c r="AL701" s="80" t="str">
        <f>IF(AL622="-","-",AL622*INDEX('3c Mappings'!$C$8:$O$21,MATCH($C701,'3c Mappings'!$B$8:$B$21,0),MATCH($B701,'3c Mappings'!$C$7:$O$7,0)))</f>
        <v>-</v>
      </c>
      <c r="AM701" s="80" t="str">
        <f>IF(AM622="-","-",AM622*INDEX('3c Mappings'!$C$8:$O$21,MATCH($C701,'3c Mappings'!$B$8:$B$21,0),MATCH($B701,'3c Mappings'!$C$7:$O$7,0)))</f>
        <v>-</v>
      </c>
      <c r="AN701" s="80" t="str">
        <f>IF(AN622="-","-",AN622*INDEX('3c Mappings'!$C$8:$O$21,MATCH($C701,'3c Mappings'!$B$8:$B$21,0),MATCH($B701,'3c Mappings'!$C$7:$O$7,0)))</f>
        <v>-</v>
      </c>
      <c r="AO701" s="80" t="str">
        <f>IF(AO622="-","-",AO622*INDEX('3c Mappings'!$C$8:$O$21,MATCH($C701,'3c Mappings'!$B$8:$B$21,0),MATCH($B701,'3c Mappings'!$C$7:$O$7,0)))</f>
        <v>-</v>
      </c>
      <c r="AP701" s="80" t="str">
        <f>IF(AP622="-","-",AP622*INDEX('3c Mappings'!$C$8:$O$21,MATCH($C701,'3c Mappings'!$B$8:$B$21,0),MATCH($B701,'3c Mappings'!$C$7:$O$7,0)))</f>
        <v>-</v>
      </c>
      <c r="AQ701" s="80" t="str">
        <f>IF(AQ622="-","-",AQ622*INDEX('3c Mappings'!$C$8:$O$21,MATCH($C701,'3c Mappings'!$B$8:$B$21,0),MATCH($B701,'3c Mappings'!$C$7:$O$7,0)))</f>
        <v>-</v>
      </c>
      <c r="AR701" s="80" t="str">
        <f>IF(AR622="-","-",AR622*INDEX('3c Mappings'!$C$8:$O$21,MATCH($C701,'3c Mappings'!$B$8:$B$21,0),MATCH($B701,'3c Mappings'!$C$7:$O$7,0)))</f>
        <v>-</v>
      </c>
      <c r="AS701" s="80" t="str">
        <f>IF(AS622="-","-",AS622*INDEX('3c Mappings'!$C$8:$O$21,MATCH($C701,'3c Mappings'!$B$8:$B$21,0),MATCH($B701,'3c Mappings'!$C$7:$O$7,0)))</f>
        <v>-</v>
      </c>
      <c r="AT701" s="80" t="str">
        <f>IF(AT622="-","-",AT622*INDEX('3c Mappings'!$C$8:$O$21,MATCH($C701,'3c Mappings'!$B$8:$B$21,0),MATCH($B701,'3c Mappings'!$C$7:$O$7,0)))</f>
        <v>-</v>
      </c>
      <c r="AU701" s="80" t="str">
        <f>IF(AU622="-","-",AU622*INDEX('3c Mappings'!$C$8:$O$21,MATCH($C701,'3c Mappings'!$B$8:$B$21,0),MATCH($B701,'3c Mappings'!$C$7:$O$7,0)))</f>
        <v>-</v>
      </c>
      <c r="AV701" s="80" t="str">
        <f>IF(AV622="-","-",AV622*INDEX('3c Mappings'!$C$8:$O$21,MATCH($C701,'3c Mappings'!$B$8:$B$21,0),MATCH($B701,'3c Mappings'!$C$7:$O$7,0)))</f>
        <v>-</v>
      </c>
      <c r="AW701" s="80" t="str">
        <f>IF(AW622="-","-",AW622*INDEX('3c Mappings'!$C$8:$O$21,MATCH($C701,'3c Mappings'!$B$8:$B$21,0),MATCH($B701,'3c Mappings'!$C$7:$O$7,0)))</f>
        <v>-</v>
      </c>
      <c r="AX701" s="80" t="str">
        <f>IF(AX622="-","-",AX622*INDEX('3c Mappings'!$C$8:$O$21,MATCH($C701,'3c Mappings'!$B$8:$B$21,0),MATCH($B701,'3c Mappings'!$C$7:$O$7,0)))</f>
        <v>-</v>
      </c>
      <c r="AY701" s="80" t="str">
        <f>IF(AY622="-","-",AY622*INDEX('3c Mappings'!$C$8:$O$21,MATCH($C701,'3c Mappings'!$B$8:$B$21,0),MATCH($B701,'3c Mappings'!$C$7:$O$7,0)))</f>
        <v>-</v>
      </c>
      <c r="AZ701" s="80" t="str">
        <f>IF(AZ622="-","-",AZ622*INDEX('3c Mappings'!$C$8:$O$21,MATCH($C701,'3c Mappings'!$B$8:$B$21,0),MATCH($B701,'3c Mappings'!$C$7:$O$7,0)))</f>
        <v>-</v>
      </c>
      <c r="BA701" s="80" t="str">
        <f>IF(BA622="-","-",BA622*INDEX('3c Mappings'!$C$8:$O$21,MATCH($C701,'3c Mappings'!$B$8:$B$21,0),MATCH($B701,'3c Mappings'!$C$7:$O$7,0)))</f>
        <v>-</v>
      </c>
      <c r="BB701" s="80" t="str">
        <f>IF(BB622="-","-",BB622*INDEX('3c Mappings'!$C$8:$O$21,MATCH($C701,'3c Mappings'!$B$8:$B$21,0),MATCH($B701,'3c Mappings'!$C$7:$O$7,0)))</f>
        <v>-</v>
      </c>
    </row>
    <row r="702" spans="1:54" s="14" customFormat="1" ht="11.45">
      <c r="A702" s="10"/>
      <c r="B702" s="72" t="s">
        <v>212</v>
      </c>
      <c r="C702" s="150" t="s">
        <v>180</v>
      </c>
      <c r="D702" s="213"/>
      <c r="E702" s="29"/>
      <c r="F702" s="80"/>
      <c r="G702" s="80"/>
      <c r="H702" s="80"/>
      <c r="I702" s="80"/>
      <c r="J702" s="80"/>
      <c r="K702" s="80"/>
      <c r="L702" s="80"/>
      <c r="M702" s="80"/>
      <c r="N702" s="82"/>
      <c r="O702" s="80"/>
      <c r="P702" s="80"/>
      <c r="Q702" s="80"/>
      <c r="R702" s="80"/>
      <c r="S702" s="80"/>
      <c r="T702" s="80"/>
      <c r="U702" s="80"/>
      <c r="V702" s="80">
        <f>IF(V623="-","-",V623*INDEX('3c Mappings'!$C$8:$O$21,MATCH($C702,'3c Mappings'!$B$8:$B$21,0),MATCH($B702,'3c Mappings'!$C$7:$O$7,0)))</f>
        <v>0</v>
      </c>
      <c r="W702" s="80">
        <f>IF(W623="-","-",W623*INDEX('3c Mappings'!$C$8:$O$21,MATCH($C702,'3c Mappings'!$B$8:$B$21,0),MATCH($B702,'3c Mappings'!$C$7:$O$7,0)))</f>
        <v>0</v>
      </c>
      <c r="X702" s="80">
        <f>IF(X623="-","-",X623*INDEX('3c Mappings'!$C$8:$O$21,MATCH($C702,'3c Mappings'!$B$8:$B$21,0),MATCH($B702,'3c Mappings'!$C$7:$O$7,0)))</f>
        <v>0</v>
      </c>
      <c r="Y702" s="80">
        <f>IF(Y623="-","-",Y623*INDEX('3c Mappings'!$C$8:$O$21,MATCH($C702,'3c Mappings'!$B$8:$B$21,0),MATCH($B702,'3c Mappings'!$C$7:$O$7,0)))</f>
        <v>0</v>
      </c>
      <c r="Z702" s="80">
        <f>IF(Z623="-","-",Z623*INDEX('3c Mappings'!$C$8:$O$21,MATCH($C702,'3c Mappings'!$B$8:$B$21,0),MATCH($B702,'3c Mappings'!$C$7:$O$7,0)))</f>
        <v>0</v>
      </c>
      <c r="AA702" s="80">
        <f>IF(AA623="-","-",AA623*INDEX('3c Mappings'!$C$8:$O$21,MATCH($C702,'3c Mappings'!$B$8:$B$21,0),MATCH($B702,'3c Mappings'!$C$7:$O$7,0)))</f>
        <v>0</v>
      </c>
      <c r="AB702" s="80">
        <f>IF(AB623="-","-",AB623*INDEX('3c Mappings'!$C$8:$O$21,MATCH($C702,'3c Mappings'!$B$8:$B$21,0),MATCH($B702,'3c Mappings'!$C$7:$O$7,0)))</f>
        <v>0</v>
      </c>
      <c r="AC702" s="80">
        <f>IF(AC623="-","-",AC623*INDEX('3c Mappings'!$C$8:$O$21,MATCH($C702,'3c Mappings'!$B$8:$B$21,0),MATCH($B702,'3c Mappings'!$C$7:$O$7,0)))</f>
        <v>0</v>
      </c>
      <c r="AD702" s="80">
        <f>IF(AD623="-","-",AD623*INDEX('3c Mappings'!$C$8:$O$21,MATCH($C702,'3c Mappings'!$B$8:$B$21,0),MATCH($B702,'3c Mappings'!$C$7:$O$7,0)))</f>
        <v>0</v>
      </c>
      <c r="AE702" s="80">
        <f>IF(AE623="-","-",AE623*INDEX('3c Mappings'!$C$8:$O$21,MATCH($C702,'3c Mappings'!$B$8:$B$21,0),MATCH($B702,'3c Mappings'!$C$7:$O$7,0)))</f>
        <v>0</v>
      </c>
      <c r="AF702" s="80">
        <f>IF(AF623="-","-",AF623*INDEX('3c Mappings'!$C$8:$O$21,MATCH($C702,'3c Mappings'!$B$8:$B$21,0),MATCH($B702,'3c Mappings'!$C$7:$O$7,0)))</f>
        <v>0</v>
      </c>
      <c r="AG702" s="80">
        <f>IF(AG623="-","-",AG623*INDEX('3c Mappings'!$C$8:$O$21,MATCH($C702,'3c Mappings'!$B$8:$B$21,0),MATCH($B702,'3c Mappings'!$C$7:$O$7,0)))</f>
        <v>0</v>
      </c>
      <c r="AH702" s="80" t="str">
        <f>IF(AH623="-","-",AH623*INDEX('3c Mappings'!$C$8:$O$21,MATCH($C702,'3c Mappings'!$B$8:$B$21,0),MATCH($B702,'3c Mappings'!$C$7:$O$7,0)))</f>
        <v>-</v>
      </c>
      <c r="AI702" s="80" t="str">
        <f>IF(AI623="-","-",AI623*INDEX('3c Mappings'!$C$8:$O$21,MATCH($C702,'3c Mappings'!$B$8:$B$21,0),MATCH($B702,'3c Mappings'!$C$7:$O$7,0)))</f>
        <v>-</v>
      </c>
      <c r="AJ702" s="80" t="str">
        <f>IF(AJ623="-","-",AJ623*INDEX('3c Mappings'!$C$8:$O$21,MATCH($C702,'3c Mappings'!$B$8:$B$21,0),MATCH($B702,'3c Mappings'!$C$7:$O$7,0)))</f>
        <v>-</v>
      </c>
      <c r="AK702" s="80" t="str">
        <f>IF(AK623="-","-",AK623*INDEX('3c Mappings'!$C$8:$O$21,MATCH($C702,'3c Mappings'!$B$8:$B$21,0),MATCH($B702,'3c Mappings'!$C$7:$O$7,0)))</f>
        <v>-</v>
      </c>
      <c r="AL702" s="80" t="str">
        <f>IF(AL623="-","-",AL623*INDEX('3c Mappings'!$C$8:$O$21,MATCH($C702,'3c Mappings'!$B$8:$B$21,0),MATCH($B702,'3c Mappings'!$C$7:$O$7,0)))</f>
        <v>-</v>
      </c>
      <c r="AM702" s="80" t="str">
        <f>IF(AM623="-","-",AM623*INDEX('3c Mappings'!$C$8:$O$21,MATCH($C702,'3c Mappings'!$B$8:$B$21,0),MATCH($B702,'3c Mappings'!$C$7:$O$7,0)))</f>
        <v>-</v>
      </c>
      <c r="AN702" s="80" t="str">
        <f>IF(AN623="-","-",AN623*INDEX('3c Mappings'!$C$8:$O$21,MATCH($C702,'3c Mappings'!$B$8:$B$21,0),MATCH($B702,'3c Mappings'!$C$7:$O$7,0)))</f>
        <v>-</v>
      </c>
      <c r="AO702" s="80" t="str">
        <f>IF(AO623="-","-",AO623*INDEX('3c Mappings'!$C$8:$O$21,MATCH($C702,'3c Mappings'!$B$8:$B$21,0),MATCH($B702,'3c Mappings'!$C$7:$O$7,0)))</f>
        <v>-</v>
      </c>
      <c r="AP702" s="80" t="str">
        <f>IF(AP623="-","-",AP623*INDEX('3c Mappings'!$C$8:$O$21,MATCH($C702,'3c Mappings'!$B$8:$B$21,0),MATCH($B702,'3c Mappings'!$C$7:$O$7,0)))</f>
        <v>-</v>
      </c>
      <c r="AQ702" s="80" t="str">
        <f>IF(AQ623="-","-",AQ623*INDEX('3c Mappings'!$C$8:$O$21,MATCH($C702,'3c Mappings'!$B$8:$B$21,0),MATCH($B702,'3c Mappings'!$C$7:$O$7,0)))</f>
        <v>-</v>
      </c>
      <c r="AR702" s="80" t="str">
        <f>IF(AR623="-","-",AR623*INDEX('3c Mappings'!$C$8:$O$21,MATCH($C702,'3c Mappings'!$B$8:$B$21,0),MATCH($B702,'3c Mappings'!$C$7:$O$7,0)))</f>
        <v>-</v>
      </c>
      <c r="AS702" s="80" t="str">
        <f>IF(AS623="-","-",AS623*INDEX('3c Mappings'!$C$8:$O$21,MATCH($C702,'3c Mappings'!$B$8:$B$21,0),MATCH($B702,'3c Mappings'!$C$7:$O$7,0)))</f>
        <v>-</v>
      </c>
      <c r="AT702" s="80" t="str">
        <f>IF(AT623="-","-",AT623*INDEX('3c Mappings'!$C$8:$O$21,MATCH($C702,'3c Mappings'!$B$8:$B$21,0),MATCH($B702,'3c Mappings'!$C$7:$O$7,0)))</f>
        <v>-</v>
      </c>
      <c r="AU702" s="80" t="str">
        <f>IF(AU623="-","-",AU623*INDEX('3c Mappings'!$C$8:$O$21,MATCH($C702,'3c Mappings'!$B$8:$B$21,0),MATCH($B702,'3c Mappings'!$C$7:$O$7,0)))</f>
        <v>-</v>
      </c>
      <c r="AV702" s="80" t="str">
        <f>IF(AV623="-","-",AV623*INDEX('3c Mappings'!$C$8:$O$21,MATCH($C702,'3c Mappings'!$B$8:$B$21,0),MATCH($B702,'3c Mappings'!$C$7:$O$7,0)))</f>
        <v>-</v>
      </c>
      <c r="AW702" s="80" t="str">
        <f>IF(AW623="-","-",AW623*INDEX('3c Mappings'!$C$8:$O$21,MATCH($C702,'3c Mappings'!$B$8:$B$21,0),MATCH($B702,'3c Mappings'!$C$7:$O$7,0)))</f>
        <v>-</v>
      </c>
      <c r="AX702" s="80" t="str">
        <f>IF(AX623="-","-",AX623*INDEX('3c Mappings'!$C$8:$O$21,MATCH($C702,'3c Mappings'!$B$8:$B$21,0),MATCH($B702,'3c Mappings'!$C$7:$O$7,0)))</f>
        <v>-</v>
      </c>
      <c r="AY702" s="80" t="str">
        <f>IF(AY623="-","-",AY623*INDEX('3c Mappings'!$C$8:$O$21,MATCH($C702,'3c Mappings'!$B$8:$B$21,0),MATCH($B702,'3c Mappings'!$C$7:$O$7,0)))</f>
        <v>-</v>
      </c>
      <c r="AZ702" s="80" t="str">
        <f>IF(AZ623="-","-",AZ623*INDEX('3c Mappings'!$C$8:$O$21,MATCH($C702,'3c Mappings'!$B$8:$B$21,0),MATCH($B702,'3c Mappings'!$C$7:$O$7,0)))</f>
        <v>-</v>
      </c>
      <c r="BA702" s="80" t="str">
        <f>IF(BA623="-","-",BA623*INDEX('3c Mappings'!$C$8:$O$21,MATCH($C702,'3c Mappings'!$B$8:$B$21,0),MATCH($B702,'3c Mappings'!$C$7:$O$7,0)))</f>
        <v>-</v>
      </c>
      <c r="BB702" s="80" t="str">
        <f>IF(BB623="-","-",BB623*INDEX('3c Mappings'!$C$8:$O$21,MATCH($C702,'3c Mappings'!$B$8:$B$21,0),MATCH($B702,'3c Mappings'!$C$7:$O$7,0)))</f>
        <v>-</v>
      </c>
    </row>
    <row r="703" spans="1:54" s="14" customFormat="1" ht="11.45">
      <c r="A703" s="10"/>
      <c r="B703" s="72" t="s">
        <v>213</v>
      </c>
      <c r="C703" s="150" t="s">
        <v>180</v>
      </c>
      <c r="D703" s="213"/>
      <c r="E703" s="29"/>
      <c r="F703" s="80"/>
      <c r="G703" s="80"/>
      <c r="H703" s="80"/>
      <c r="I703" s="80"/>
      <c r="J703" s="80"/>
      <c r="K703" s="80"/>
      <c r="L703" s="80"/>
      <c r="M703" s="80"/>
      <c r="N703" s="82"/>
      <c r="O703" s="80"/>
      <c r="P703" s="80"/>
      <c r="Q703" s="80"/>
      <c r="R703" s="80"/>
      <c r="S703" s="80"/>
      <c r="T703" s="80"/>
      <c r="U703" s="80"/>
      <c r="V703" s="80">
        <f>IF(V624="-","-",V624*INDEX('3c Mappings'!$C$8:$O$21,MATCH($C703,'3c Mappings'!$B$8:$B$21,0),MATCH($B703,'3c Mappings'!$C$7:$O$7,0)))</f>
        <v>0</v>
      </c>
      <c r="W703" s="80">
        <f>IF(W624="-","-",W624*INDEX('3c Mappings'!$C$8:$O$21,MATCH($C703,'3c Mappings'!$B$8:$B$21,0),MATCH($B703,'3c Mappings'!$C$7:$O$7,0)))</f>
        <v>0</v>
      </c>
      <c r="X703" s="80">
        <f>IF(X624="-","-",X624*INDEX('3c Mappings'!$C$8:$O$21,MATCH($C703,'3c Mappings'!$B$8:$B$21,0),MATCH($B703,'3c Mappings'!$C$7:$O$7,0)))</f>
        <v>0</v>
      </c>
      <c r="Y703" s="80">
        <f>IF(Y624="-","-",Y624*INDEX('3c Mappings'!$C$8:$O$21,MATCH($C703,'3c Mappings'!$B$8:$B$21,0),MATCH($B703,'3c Mappings'!$C$7:$O$7,0)))</f>
        <v>0</v>
      </c>
      <c r="Z703" s="80">
        <f>IF(Z624="-","-",Z624*INDEX('3c Mappings'!$C$8:$O$21,MATCH($C703,'3c Mappings'!$B$8:$B$21,0),MATCH($B703,'3c Mappings'!$C$7:$O$7,0)))</f>
        <v>0</v>
      </c>
      <c r="AA703" s="80">
        <f>IF(AA624="-","-",AA624*INDEX('3c Mappings'!$C$8:$O$21,MATCH($C703,'3c Mappings'!$B$8:$B$21,0),MATCH($B703,'3c Mappings'!$C$7:$O$7,0)))</f>
        <v>0</v>
      </c>
      <c r="AB703" s="80">
        <f>IF(AB624="-","-",AB624*INDEX('3c Mappings'!$C$8:$O$21,MATCH($C703,'3c Mappings'!$B$8:$B$21,0),MATCH($B703,'3c Mappings'!$C$7:$O$7,0)))</f>
        <v>0</v>
      </c>
      <c r="AC703" s="80">
        <f>IF(AC624="-","-",AC624*INDEX('3c Mappings'!$C$8:$O$21,MATCH($C703,'3c Mappings'!$B$8:$B$21,0),MATCH($B703,'3c Mappings'!$C$7:$O$7,0)))</f>
        <v>0</v>
      </c>
      <c r="AD703" s="80">
        <f>IF(AD624="-","-",AD624*INDEX('3c Mappings'!$C$8:$O$21,MATCH($C703,'3c Mappings'!$B$8:$B$21,0),MATCH($B703,'3c Mappings'!$C$7:$O$7,0)))</f>
        <v>0</v>
      </c>
      <c r="AE703" s="80">
        <f>IF(AE624="-","-",AE624*INDEX('3c Mappings'!$C$8:$O$21,MATCH($C703,'3c Mappings'!$B$8:$B$21,0),MATCH($B703,'3c Mappings'!$C$7:$O$7,0)))</f>
        <v>0</v>
      </c>
      <c r="AF703" s="80">
        <f>IF(AF624="-","-",AF624*INDEX('3c Mappings'!$C$8:$O$21,MATCH($C703,'3c Mappings'!$B$8:$B$21,0),MATCH($B703,'3c Mappings'!$C$7:$O$7,0)))</f>
        <v>0</v>
      </c>
      <c r="AG703" s="80">
        <f>IF(AG624="-","-",AG624*INDEX('3c Mappings'!$C$8:$O$21,MATCH($C703,'3c Mappings'!$B$8:$B$21,0),MATCH($B703,'3c Mappings'!$C$7:$O$7,0)))</f>
        <v>0</v>
      </c>
      <c r="AH703" s="80" t="str">
        <f>IF(AH624="-","-",AH624*INDEX('3c Mappings'!$C$8:$O$21,MATCH($C703,'3c Mappings'!$B$8:$B$21,0),MATCH($B703,'3c Mappings'!$C$7:$O$7,0)))</f>
        <v>-</v>
      </c>
      <c r="AI703" s="80" t="str">
        <f>IF(AI624="-","-",AI624*INDEX('3c Mappings'!$C$8:$O$21,MATCH($C703,'3c Mappings'!$B$8:$B$21,0),MATCH($B703,'3c Mappings'!$C$7:$O$7,0)))</f>
        <v>-</v>
      </c>
      <c r="AJ703" s="80" t="str">
        <f>IF(AJ624="-","-",AJ624*INDEX('3c Mappings'!$C$8:$O$21,MATCH($C703,'3c Mappings'!$B$8:$B$21,0),MATCH($B703,'3c Mappings'!$C$7:$O$7,0)))</f>
        <v>-</v>
      </c>
      <c r="AK703" s="80" t="str">
        <f>IF(AK624="-","-",AK624*INDEX('3c Mappings'!$C$8:$O$21,MATCH($C703,'3c Mappings'!$B$8:$B$21,0),MATCH($B703,'3c Mappings'!$C$7:$O$7,0)))</f>
        <v>-</v>
      </c>
      <c r="AL703" s="80" t="str">
        <f>IF(AL624="-","-",AL624*INDEX('3c Mappings'!$C$8:$O$21,MATCH($C703,'3c Mappings'!$B$8:$B$21,0),MATCH($B703,'3c Mappings'!$C$7:$O$7,0)))</f>
        <v>-</v>
      </c>
      <c r="AM703" s="80" t="str">
        <f>IF(AM624="-","-",AM624*INDEX('3c Mappings'!$C$8:$O$21,MATCH($C703,'3c Mappings'!$B$8:$B$21,0),MATCH($B703,'3c Mappings'!$C$7:$O$7,0)))</f>
        <v>-</v>
      </c>
      <c r="AN703" s="80" t="str">
        <f>IF(AN624="-","-",AN624*INDEX('3c Mappings'!$C$8:$O$21,MATCH($C703,'3c Mappings'!$B$8:$B$21,0),MATCH($B703,'3c Mappings'!$C$7:$O$7,0)))</f>
        <v>-</v>
      </c>
      <c r="AO703" s="80" t="str">
        <f>IF(AO624="-","-",AO624*INDEX('3c Mappings'!$C$8:$O$21,MATCH($C703,'3c Mappings'!$B$8:$B$21,0),MATCH($B703,'3c Mappings'!$C$7:$O$7,0)))</f>
        <v>-</v>
      </c>
      <c r="AP703" s="80" t="str">
        <f>IF(AP624="-","-",AP624*INDEX('3c Mappings'!$C$8:$O$21,MATCH($C703,'3c Mappings'!$B$8:$B$21,0),MATCH($B703,'3c Mappings'!$C$7:$O$7,0)))</f>
        <v>-</v>
      </c>
      <c r="AQ703" s="80" t="str">
        <f>IF(AQ624="-","-",AQ624*INDEX('3c Mappings'!$C$8:$O$21,MATCH($C703,'3c Mappings'!$B$8:$B$21,0),MATCH($B703,'3c Mappings'!$C$7:$O$7,0)))</f>
        <v>-</v>
      </c>
      <c r="AR703" s="80" t="str">
        <f>IF(AR624="-","-",AR624*INDEX('3c Mappings'!$C$8:$O$21,MATCH($C703,'3c Mappings'!$B$8:$B$21,0),MATCH($B703,'3c Mappings'!$C$7:$O$7,0)))</f>
        <v>-</v>
      </c>
      <c r="AS703" s="80" t="str">
        <f>IF(AS624="-","-",AS624*INDEX('3c Mappings'!$C$8:$O$21,MATCH($C703,'3c Mappings'!$B$8:$B$21,0),MATCH($B703,'3c Mappings'!$C$7:$O$7,0)))</f>
        <v>-</v>
      </c>
      <c r="AT703" s="80" t="str">
        <f>IF(AT624="-","-",AT624*INDEX('3c Mappings'!$C$8:$O$21,MATCH($C703,'3c Mappings'!$B$8:$B$21,0),MATCH($B703,'3c Mappings'!$C$7:$O$7,0)))</f>
        <v>-</v>
      </c>
      <c r="AU703" s="80" t="str">
        <f>IF(AU624="-","-",AU624*INDEX('3c Mappings'!$C$8:$O$21,MATCH($C703,'3c Mappings'!$B$8:$B$21,0),MATCH($B703,'3c Mappings'!$C$7:$O$7,0)))</f>
        <v>-</v>
      </c>
      <c r="AV703" s="80" t="str">
        <f>IF(AV624="-","-",AV624*INDEX('3c Mappings'!$C$8:$O$21,MATCH($C703,'3c Mappings'!$B$8:$B$21,0),MATCH($B703,'3c Mappings'!$C$7:$O$7,0)))</f>
        <v>-</v>
      </c>
      <c r="AW703" s="80" t="str">
        <f>IF(AW624="-","-",AW624*INDEX('3c Mappings'!$C$8:$O$21,MATCH($C703,'3c Mappings'!$B$8:$B$21,0),MATCH($B703,'3c Mappings'!$C$7:$O$7,0)))</f>
        <v>-</v>
      </c>
      <c r="AX703" s="80" t="str">
        <f>IF(AX624="-","-",AX624*INDEX('3c Mappings'!$C$8:$O$21,MATCH($C703,'3c Mappings'!$B$8:$B$21,0),MATCH($B703,'3c Mappings'!$C$7:$O$7,0)))</f>
        <v>-</v>
      </c>
      <c r="AY703" s="80" t="str">
        <f>IF(AY624="-","-",AY624*INDEX('3c Mappings'!$C$8:$O$21,MATCH($C703,'3c Mappings'!$B$8:$B$21,0),MATCH($B703,'3c Mappings'!$C$7:$O$7,0)))</f>
        <v>-</v>
      </c>
      <c r="AZ703" s="80" t="str">
        <f>IF(AZ624="-","-",AZ624*INDEX('3c Mappings'!$C$8:$O$21,MATCH($C703,'3c Mappings'!$B$8:$B$21,0),MATCH($B703,'3c Mappings'!$C$7:$O$7,0)))</f>
        <v>-</v>
      </c>
      <c r="BA703" s="80" t="str">
        <f>IF(BA624="-","-",BA624*INDEX('3c Mappings'!$C$8:$O$21,MATCH($C703,'3c Mappings'!$B$8:$B$21,0),MATCH($B703,'3c Mappings'!$C$7:$O$7,0)))</f>
        <v>-</v>
      </c>
      <c r="BB703" s="80" t="str">
        <f>IF(BB624="-","-",BB624*INDEX('3c Mappings'!$C$8:$O$21,MATCH($C703,'3c Mappings'!$B$8:$B$21,0),MATCH($B703,'3c Mappings'!$C$7:$O$7,0)))</f>
        <v>-</v>
      </c>
    </row>
    <row r="704" spans="1:54" s="14" customFormat="1" ht="11.45">
      <c r="A704" s="10"/>
      <c r="B704" s="72" t="s">
        <v>214</v>
      </c>
      <c r="C704" s="150" t="s">
        <v>180</v>
      </c>
      <c r="D704" s="213"/>
      <c r="E704" s="29"/>
      <c r="F704" s="80"/>
      <c r="G704" s="80"/>
      <c r="H704" s="80"/>
      <c r="I704" s="80"/>
      <c r="J704" s="80"/>
      <c r="K704" s="80"/>
      <c r="L704" s="80"/>
      <c r="M704" s="80"/>
      <c r="N704" s="82"/>
      <c r="O704" s="80"/>
      <c r="P704" s="80"/>
      <c r="Q704" s="80"/>
      <c r="R704" s="80"/>
      <c r="S704" s="80"/>
      <c r="T704" s="80"/>
      <c r="U704" s="80"/>
      <c r="V704" s="80">
        <f>IF(V625="-","-",V625*INDEX('3c Mappings'!$C$8:$O$21,MATCH($C704,'3c Mappings'!$B$8:$B$21,0),MATCH($B704,'3c Mappings'!$C$7:$O$7,0)))</f>
        <v>0</v>
      </c>
      <c r="W704" s="80">
        <f>IF(W625="-","-",W625*INDEX('3c Mappings'!$C$8:$O$21,MATCH($C704,'3c Mappings'!$B$8:$B$21,0),MATCH($B704,'3c Mappings'!$C$7:$O$7,0)))</f>
        <v>0</v>
      </c>
      <c r="X704" s="80">
        <f>IF(X625="-","-",X625*INDEX('3c Mappings'!$C$8:$O$21,MATCH($C704,'3c Mappings'!$B$8:$B$21,0),MATCH($B704,'3c Mappings'!$C$7:$O$7,0)))</f>
        <v>0</v>
      </c>
      <c r="Y704" s="80">
        <f>IF(Y625="-","-",Y625*INDEX('3c Mappings'!$C$8:$O$21,MATCH($C704,'3c Mappings'!$B$8:$B$21,0),MATCH($B704,'3c Mappings'!$C$7:$O$7,0)))</f>
        <v>0</v>
      </c>
      <c r="Z704" s="80">
        <f>IF(Z625="-","-",Z625*INDEX('3c Mappings'!$C$8:$O$21,MATCH($C704,'3c Mappings'!$B$8:$B$21,0),MATCH($B704,'3c Mappings'!$C$7:$O$7,0)))</f>
        <v>0</v>
      </c>
      <c r="AA704" s="80">
        <f>IF(AA625="-","-",AA625*INDEX('3c Mappings'!$C$8:$O$21,MATCH($C704,'3c Mappings'!$B$8:$B$21,0),MATCH($B704,'3c Mappings'!$C$7:$O$7,0)))</f>
        <v>0</v>
      </c>
      <c r="AB704" s="80">
        <f>IF(AB625="-","-",AB625*INDEX('3c Mappings'!$C$8:$O$21,MATCH($C704,'3c Mappings'!$B$8:$B$21,0),MATCH($B704,'3c Mappings'!$C$7:$O$7,0)))</f>
        <v>0</v>
      </c>
      <c r="AC704" s="80">
        <f>IF(AC625="-","-",AC625*INDEX('3c Mappings'!$C$8:$O$21,MATCH($C704,'3c Mappings'!$B$8:$B$21,0),MATCH($B704,'3c Mappings'!$C$7:$O$7,0)))</f>
        <v>0</v>
      </c>
      <c r="AD704" s="80">
        <f>IF(AD625="-","-",AD625*INDEX('3c Mappings'!$C$8:$O$21,MATCH($C704,'3c Mappings'!$B$8:$B$21,0),MATCH($B704,'3c Mappings'!$C$7:$O$7,0)))</f>
        <v>0</v>
      </c>
      <c r="AE704" s="80">
        <f>IF(AE625="-","-",AE625*INDEX('3c Mappings'!$C$8:$O$21,MATCH($C704,'3c Mappings'!$B$8:$B$21,0),MATCH($B704,'3c Mappings'!$C$7:$O$7,0)))</f>
        <v>0</v>
      </c>
      <c r="AF704" s="80">
        <f>IF(AF625="-","-",AF625*INDEX('3c Mappings'!$C$8:$O$21,MATCH($C704,'3c Mappings'!$B$8:$B$21,0),MATCH($B704,'3c Mappings'!$C$7:$O$7,0)))</f>
        <v>0</v>
      </c>
      <c r="AG704" s="80">
        <f>IF(AG625="-","-",AG625*INDEX('3c Mappings'!$C$8:$O$21,MATCH($C704,'3c Mappings'!$B$8:$B$21,0),MATCH($B704,'3c Mappings'!$C$7:$O$7,0)))</f>
        <v>0</v>
      </c>
      <c r="AH704" s="80" t="str">
        <f>IF(AH625="-","-",AH625*INDEX('3c Mappings'!$C$8:$O$21,MATCH($C704,'3c Mappings'!$B$8:$B$21,0),MATCH($B704,'3c Mappings'!$C$7:$O$7,0)))</f>
        <v>-</v>
      </c>
      <c r="AI704" s="80" t="str">
        <f>IF(AI625="-","-",AI625*INDEX('3c Mappings'!$C$8:$O$21,MATCH($C704,'3c Mappings'!$B$8:$B$21,0),MATCH($B704,'3c Mappings'!$C$7:$O$7,0)))</f>
        <v>-</v>
      </c>
      <c r="AJ704" s="80" t="str">
        <f>IF(AJ625="-","-",AJ625*INDEX('3c Mappings'!$C$8:$O$21,MATCH($C704,'3c Mappings'!$B$8:$B$21,0),MATCH($B704,'3c Mappings'!$C$7:$O$7,0)))</f>
        <v>-</v>
      </c>
      <c r="AK704" s="80" t="str">
        <f>IF(AK625="-","-",AK625*INDEX('3c Mappings'!$C$8:$O$21,MATCH($C704,'3c Mappings'!$B$8:$B$21,0),MATCH($B704,'3c Mappings'!$C$7:$O$7,0)))</f>
        <v>-</v>
      </c>
      <c r="AL704" s="80" t="str">
        <f>IF(AL625="-","-",AL625*INDEX('3c Mappings'!$C$8:$O$21,MATCH($C704,'3c Mappings'!$B$8:$B$21,0),MATCH($B704,'3c Mappings'!$C$7:$O$7,0)))</f>
        <v>-</v>
      </c>
      <c r="AM704" s="80" t="str">
        <f>IF(AM625="-","-",AM625*INDEX('3c Mappings'!$C$8:$O$21,MATCH($C704,'3c Mappings'!$B$8:$B$21,0),MATCH($B704,'3c Mappings'!$C$7:$O$7,0)))</f>
        <v>-</v>
      </c>
      <c r="AN704" s="80" t="str">
        <f>IF(AN625="-","-",AN625*INDEX('3c Mappings'!$C$8:$O$21,MATCH($C704,'3c Mappings'!$B$8:$B$21,0),MATCH($B704,'3c Mappings'!$C$7:$O$7,0)))</f>
        <v>-</v>
      </c>
      <c r="AO704" s="80" t="str">
        <f>IF(AO625="-","-",AO625*INDEX('3c Mappings'!$C$8:$O$21,MATCH($C704,'3c Mappings'!$B$8:$B$21,0),MATCH($B704,'3c Mappings'!$C$7:$O$7,0)))</f>
        <v>-</v>
      </c>
      <c r="AP704" s="80" t="str">
        <f>IF(AP625="-","-",AP625*INDEX('3c Mappings'!$C$8:$O$21,MATCH($C704,'3c Mappings'!$B$8:$B$21,0),MATCH($B704,'3c Mappings'!$C$7:$O$7,0)))</f>
        <v>-</v>
      </c>
      <c r="AQ704" s="80" t="str">
        <f>IF(AQ625="-","-",AQ625*INDEX('3c Mappings'!$C$8:$O$21,MATCH($C704,'3c Mappings'!$B$8:$B$21,0),MATCH($B704,'3c Mappings'!$C$7:$O$7,0)))</f>
        <v>-</v>
      </c>
      <c r="AR704" s="80" t="str">
        <f>IF(AR625="-","-",AR625*INDEX('3c Mappings'!$C$8:$O$21,MATCH($C704,'3c Mappings'!$B$8:$B$21,0),MATCH($B704,'3c Mappings'!$C$7:$O$7,0)))</f>
        <v>-</v>
      </c>
      <c r="AS704" s="80" t="str">
        <f>IF(AS625="-","-",AS625*INDEX('3c Mappings'!$C$8:$O$21,MATCH($C704,'3c Mappings'!$B$8:$B$21,0),MATCH($B704,'3c Mappings'!$C$7:$O$7,0)))</f>
        <v>-</v>
      </c>
      <c r="AT704" s="80" t="str">
        <f>IF(AT625="-","-",AT625*INDEX('3c Mappings'!$C$8:$O$21,MATCH($C704,'3c Mappings'!$B$8:$B$21,0),MATCH($B704,'3c Mappings'!$C$7:$O$7,0)))</f>
        <v>-</v>
      </c>
      <c r="AU704" s="80" t="str">
        <f>IF(AU625="-","-",AU625*INDEX('3c Mappings'!$C$8:$O$21,MATCH($C704,'3c Mappings'!$B$8:$B$21,0),MATCH($B704,'3c Mappings'!$C$7:$O$7,0)))</f>
        <v>-</v>
      </c>
      <c r="AV704" s="80" t="str">
        <f>IF(AV625="-","-",AV625*INDEX('3c Mappings'!$C$8:$O$21,MATCH($C704,'3c Mappings'!$B$8:$B$21,0),MATCH($B704,'3c Mappings'!$C$7:$O$7,0)))</f>
        <v>-</v>
      </c>
      <c r="AW704" s="80" t="str">
        <f>IF(AW625="-","-",AW625*INDEX('3c Mappings'!$C$8:$O$21,MATCH($C704,'3c Mappings'!$B$8:$B$21,0),MATCH($B704,'3c Mappings'!$C$7:$O$7,0)))</f>
        <v>-</v>
      </c>
      <c r="AX704" s="80" t="str">
        <f>IF(AX625="-","-",AX625*INDEX('3c Mappings'!$C$8:$O$21,MATCH($C704,'3c Mappings'!$B$8:$B$21,0),MATCH($B704,'3c Mappings'!$C$7:$O$7,0)))</f>
        <v>-</v>
      </c>
      <c r="AY704" s="80" t="str">
        <f>IF(AY625="-","-",AY625*INDEX('3c Mappings'!$C$8:$O$21,MATCH($C704,'3c Mappings'!$B$8:$B$21,0),MATCH($B704,'3c Mappings'!$C$7:$O$7,0)))</f>
        <v>-</v>
      </c>
      <c r="AZ704" s="80" t="str">
        <f>IF(AZ625="-","-",AZ625*INDEX('3c Mappings'!$C$8:$O$21,MATCH($C704,'3c Mappings'!$B$8:$B$21,0),MATCH($B704,'3c Mappings'!$C$7:$O$7,0)))</f>
        <v>-</v>
      </c>
      <c r="BA704" s="80" t="str">
        <f>IF(BA625="-","-",BA625*INDEX('3c Mappings'!$C$8:$O$21,MATCH($C704,'3c Mappings'!$B$8:$B$21,0),MATCH($B704,'3c Mappings'!$C$7:$O$7,0)))</f>
        <v>-</v>
      </c>
      <c r="BB704" s="80" t="str">
        <f>IF(BB625="-","-",BB625*INDEX('3c Mappings'!$C$8:$O$21,MATCH($C704,'3c Mappings'!$B$8:$B$21,0),MATCH($B704,'3c Mappings'!$C$7:$O$7,0)))</f>
        <v>-</v>
      </c>
    </row>
    <row r="705" spans="1:54" s="14" customFormat="1" ht="12.6" customHeight="1">
      <c r="A705" s="10"/>
      <c r="B705" s="72" t="s">
        <v>202</v>
      </c>
      <c r="C705" s="150" t="s">
        <v>181</v>
      </c>
      <c r="D705" s="213"/>
      <c r="E705" s="29"/>
      <c r="F705" s="80"/>
      <c r="G705" s="80"/>
      <c r="H705" s="80"/>
      <c r="I705" s="80"/>
      <c r="J705" s="80"/>
      <c r="K705" s="80"/>
      <c r="L705" s="80"/>
      <c r="M705" s="80"/>
      <c r="N705" s="82"/>
      <c r="O705" s="80"/>
      <c r="P705" s="80"/>
      <c r="Q705" s="80"/>
      <c r="R705" s="80"/>
      <c r="S705" s="80"/>
      <c r="T705" s="80"/>
      <c r="U705" s="80"/>
      <c r="V705" s="80">
        <f>IF(V613="-","-",V613*INDEX('3c Mappings'!$C$8:$O$21,MATCH($C705,'3c Mappings'!$B$8:$B$21,0),MATCH($B705,'3c Mappings'!$C$7:$O$7,0)))</f>
        <v>0</v>
      </c>
      <c r="W705" s="80">
        <f>IF(W613="-","-",W613*INDEX('3c Mappings'!$C$8:$O$21,MATCH($C705,'3c Mappings'!$B$8:$B$21,0),MATCH($B705,'3c Mappings'!$C$7:$O$7,0)))</f>
        <v>0</v>
      </c>
      <c r="X705" s="80">
        <f>IF(X613="-","-",X613*INDEX('3c Mappings'!$C$8:$O$21,MATCH($C705,'3c Mappings'!$B$8:$B$21,0),MATCH($B705,'3c Mappings'!$C$7:$O$7,0)))</f>
        <v>0</v>
      </c>
      <c r="Y705" s="80">
        <f>IF(Y613="-","-",Y613*INDEX('3c Mappings'!$C$8:$O$21,MATCH($C705,'3c Mappings'!$B$8:$B$21,0),MATCH($B705,'3c Mappings'!$C$7:$O$7,0)))</f>
        <v>0</v>
      </c>
      <c r="Z705" s="80">
        <f>IF(Z613="-","-",Z613*INDEX('3c Mappings'!$C$8:$O$21,MATCH($C705,'3c Mappings'!$B$8:$B$21,0),MATCH($B705,'3c Mappings'!$C$7:$O$7,0)))</f>
        <v>0</v>
      </c>
      <c r="AA705" s="80">
        <f>IF(AA613="-","-",AA613*INDEX('3c Mappings'!$C$8:$O$21,MATCH($C705,'3c Mappings'!$B$8:$B$21,0),MATCH($B705,'3c Mappings'!$C$7:$O$7,0)))</f>
        <v>0</v>
      </c>
      <c r="AB705" s="80">
        <f>IF(AB613="-","-",AB613*INDEX('3c Mappings'!$C$8:$O$21,MATCH($C705,'3c Mappings'!$B$8:$B$21,0),MATCH($B705,'3c Mappings'!$C$7:$O$7,0)))</f>
        <v>0</v>
      </c>
      <c r="AC705" s="80">
        <f>IF(AC613="-","-",AC613*INDEX('3c Mappings'!$C$8:$O$21,MATCH($C705,'3c Mappings'!$B$8:$B$21,0),MATCH($B705,'3c Mappings'!$C$7:$O$7,0)))</f>
        <v>0</v>
      </c>
      <c r="AD705" s="80">
        <f>IF(AD613="-","-",AD613*INDEX('3c Mappings'!$C$8:$O$21,MATCH($C705,'3c Mappings'!$B$8:$B$21,0),MATCH($B705,'3c Mappings'!$C$7:$O$7,0)))</f>
        <v>0</v>
      </c>
      <c r="AE705" s="80">
        <f>IF(AE613="-","-",AE613*INDEX('3c Mappings'!$C$8:$O$21,MATCH($C705,'3c Mappings'!$B$8:$B$21,0),MATCH($B705,'3c Mappings'!$C$7:$O$7,0)))</f>
        <v>0</v>
      </c>
      <c r="AF705" s="80">
        <f>IF(AF613="-","-",AF613*INDEX('3c Mappings'!$C$8:$O$21,MATCH($C705,'3c Mappings'!$B$8:$B$21,0),MATCH($B705,'3c Mappings'!$C$7:$O$7,0)))</f>
        <v>0</v>
      </c>
      <c r="AG705" s="80">
        <f>IF(AG613="-","-",AG613*INDEX('3c Mappings'!$C$8:$O$21,MATCH($C705,'3c Mappings'!$B$8:$B$21,0),MATCH($B705,'3c Mappings'!$C$7:$O$7,0)))</f>
        <v>0</v>
      </c>
      <c r="AH705" s="80" t="str">
        <f>IF(AH613="-","-",AH613*INDEX('3c Mappings'!$C$8:$O$21,MATCH($C705,'3c Mappings'!$B$8:$B$21,0),MATCH($B705,'3c Mappings'!$C$7:$O$7,0)))</f>
        <v>-</v>
      </c>
      <c r="AI705" s="80" t="str">
        <f>IF(AI613="-","-",AI613*INDEX('3c Mappings'!$C$8:$O$21,MATCH($C705,'3c Mappings'!$B$8:$B$21,0),MATCH($B705,'3c Mappings'!$C$7:$O$7,0)))</f>
        <v>-</v>
      </c>
      <c r="AJ705" s="80" t="str">
        <f>IF(AJ613="-","-",AJ613*INDEX('3c Mappings'!$C$8:$O$21,MATCH($C705,'3c Mappings'!$B$8:$B$21,0),MATCH($B705,'3c Mappings'!$C$7:$O$7,0)))</f>
        <v>-</v>
      </c>
      <c r="AK705" s="80" t="str">
        <f>IF(AK613="-","-",AK613*INDEX('3c Mappings'!$C$8:$O$21,MATCH($C705,'3c Mappings'!$B$8:$B$21,0),MATCH($B705,'3c Mappings'!$C$7:$O$7,0)))</f>
        <v>-</v>
      </c>
      <c r="AL705" s="80" t="str">
        <f>IF(AL613="-","-",AL613*INDEX('3c Mappings'!$C$8:$O$21,MATCH($C705,'3c Mappings'!$B$8:$B$21,0),MATCH($B705,'3c Mappings'!$C$7:$O$7,0)))</f>
        <v>-</v>
      </c>
      <c r="AM705" s="80" t="str">
        <f>IF(AM613="-","-",AM613*INDEX('3c Mappings'!$C$8:$O$21,MATCH($C705,'3c Mappings'!$B$8:$B$21,0),MATCH($B705,'3c Mappings'!$C$7:$O$7,0)))</f>
        <v>-</v>
      </c>
      <c r="AN705" s="80" t="str">
        <f>IF(AN613="-","-",AN613*INDEX('3c Mappings'!$C$8:$O$21,MATCH($C705,'3c Mappings'!$B$8:$B$21,0),MATCH($B705,'3c Mappings'!$C$7:$O$7,0)))</f>
        <v>-</v>
      </c>
      <c r="AO705" s="80" t="str">
        <f>IF(AO613="-","-",AO613*INDEX('3c Mappings'!$C$8:$O$21,MATCH($C705,'3c Mappings'!$B$8:$B$21,0),MATCH($B705,'3c Mappings'!$C$7:$O$7,0)))</f>
        <v>-</v>
      </c>
      <c r="AP705" s="80" t="str">
        <f>IF(AP613="-","-",AP613*INDEX('3c Mappings'!$C$8:$O$21,MATCH($C705,'3c Mappings'!$B$8:$B$21,0),MATCH($B705,'3c Mappings'!$C$7:$O$7,0)))</f>
        <v>-</v>
      </c>
      <c r="AQ705" s="80" t="str">
        <f>IF(AQ613="-","-",AQ613*INDEX('3c Mappings'!$C$8:$O$21,MATCH($C705,'3c Mappings'!$B$8:$B$21,0),MATCH($B705,'3c Mappings'!$C$7:$O$7,0)))</f>
        <v>-</v>
      </c>
      <c r="AR705" s="80" t="str">
        <f>IF(AR613="-","-",AR613*INDEX('3c Mappings'!$C$8:$O$21,MATCH($C705,'3c Mappings'!$B$8:$B$21,0),MATCH($B705,'3c Mappings'!$C$7:$O$7,0)))</f>
        <v>-</v>
      </c>
      <c r="AS705" s="80" t="str">
        <f>IF(AS613="-","-",AS613*INDEX('3c Mappings'!$C$8:$O$21,MATCH($C705,'3c Mappings'!$B$8:$B$21,0),MATCH($B705,'3c Mappings'!$C$7:$O$7,0)))</f>
        <v>-</v>
      </c>
      <c r="AT705" s="80" t="str">
        <f>IF(AT613="-","-",AT613*INDEX('3c Mappings'!$C$8:$O$21,MATCH($C705,'3c Mappings'!$B$8:$B$21,0),MATCH($B705,'3c Mappings'!$C$7:$O$7,0)))</f>
        <v>-</v>
      </c>
      <c r="AU705" s="80" t="str">
        <f>IF(AU613="-","-",AU613*INDEX('3c Mappings'!$C$8:$O$21,MATCH($C705,'3c Mappings'!$B$8:$B$21,0),MATCH($B705,'3c Mappings'!$C$7:$O$7,0)))</f>
        <v>-</v>
      </c>
      <c r="AV705" s="80" t="str">
        <f>IF(AV613="-","-",AV613*INDEX('3c Mappings'!$C$8:$O$21,MATCH($C705,'3c Mappings'!$B$8:$B$21,0),MATCH($B705,'3c Mappings'!$C$7:$O$7,0)))</f>
        <v>-</v>
      </c>
      <c r="AW705" s="80" t="str">
        <f>IF(AW613="-","-",AW613*INDEX('3c Mappings'!$C$8:$O$21,MATCH($C705,'3c Mappings'!$B$8:$B$21,0),MATCH($B705,'3c Mappings'!$C$7:$O$7,0)))</f>
        <v>-</v>
      </c>
      <c r="AX705" s="80" t="str">
        <f>IF(AX613="-","-",AX613*INDEX('3c Mappings'!$C$8:$O$21,MATCH($C705,'3c Mappings'!$B$8:$B$21,0),MATCH($B705,'3c Mappings'!$C$7:$O$7,0)))</f>
        <v>-</v>
      </c>
      <c r="AY705" s="80" t="str">
        <f>IF(AY613="-","-",AY613*INDEX('3c Mappings'!$C$8:$O$21,MATCH($C705,'3c Mappings'!$B$8:$B$21,0),MATCH($B705,'3c Mappings'!$C$7:$O$7,0)))</f>
        <v>-</v>
      </c>
      <c r="AZ705" s="80" t="str">
        <f>IF(AZ613="-","-",AZ613*INDEX('3c Mappings'!$C$8:$O$21,MATCH($C705,'3c Mappings'!$B$8:$B$21,0),MATCH($B705,'3c Mappings'!$C$7:$O$7,0)))</f>
        <v>-</v>
      </c>
      <c r="BA705" s="80" t="str">
        <f>IF(BA613="-","-",BA613*INDEX('3c Mappings'!$C$8:$O$21,MATCH($C705,'3c Mappings'!$B$8:$B$21,0),MATCH($B705,'3c Mappings'!$C$7:$O$7,0)))</f>
        <v>-</v>
      </c>
      <c r="BB705" s="80" t="str">
        <f>IF(BB613="-","-",BB613*INDEX('3c Mappings'!$C$8:$O$21,MATCH($C705,'3c Mappings'!$B$8:$B$21,0),MATCH($B705,'3c Mappings'!$C$7:$O$7,0)))</f>
        <v>-</v>
      </c>
    </row>
    <row r="706" spans="1:54" s="14" customFormat="1" ht="11.45">
      <c r="A706" s="10"/>
      <c r="B706" s="72" t="s">
        <v>203</v>
      </c>
      <c r="C706" s="150" t="s">
        <v>181</v>
      </c>
      <c r="D706" s="213"/>
      <c r="E706" s="29"/>
      <c r="F706" s="80"/>
      <c r="G706" s="80"/>
      <c r="H706" s="80"/>
      <c r="I706" s="80"/>
      <c r="J706" s="80"/>
      <c r="K706" s="80"/>
      <c r="L706" s="80"/>
      <c r="M706" s="80"/>
      <c r="N706" s="82"/>
      <c r="O706" s="80"/>
      <c r="P706" s="80"/>
      <c r="Q706" s="80"/>
      <c r="R706" s="80"/>
      <c r="S706" s="80"/>
      <c r="T706" s="80"/>
      <c r="U706" s="80"/>
      <c r="V706" s="80">
        <f>IF(V614="-","-",V614*INDEX('3c Mappings'!$C$8:$O$21,MATCH($C706,'3c Mappings'!$B$8:$B$21,0),MATCH($B706,'3c Mappings'!$C$7:$O$7,0)))</f>
        <v>3.8102583030336777E-2</v>
      </c>
      <c r="W706" s="80">
        <f>IF(W614="-","-",W614*INDEX('3c Mappings'!$C$8:$O$21,MATCH($C706,'3c Mappings'!$B$8:$B$21,0),MATCH($B706,'3c Mappings'!$C$7:$O$7,0)))</f>
        <v>3.5810221037582343E-2</v>
      </c>
      <c r="X706" s="80">
        <f>IF(X614="-","-",X614*INDEX('3c Mappings'!$C$8:$O$21,MATCH($C706,'3c Mappings'!$B$8:$B$21,0),MATCH($B706,'3c Mappings'!$C$7:$O$7,0)))</f>
        <v>3.6896679193484119E-2</v>
      </c>
      <c r="Y706" s="80">
        <f>IF(Y614="-","-",Y614*INDEX('3c Mappings'!$C$8:$O$21,MATCH($C706,'3c Mappings'!$B$8:$B$21,0),MATCH($B706,'3c Mappings'!$C$7:$O$7,0)))</f>
        <v>3.6896679193484119E-2</v>
      </c>
      <c r="Z706" s="80">
        <f>IF(Z614="-","-",Z614*INDEX('3c Mappings'!$C$8:$O$21,MATCH($C706,'3c Mappings'!$B$8:$B$21,0),MATCH($B706,'3c Mappings'!$C$7:$O$7,0)))</f>
        <v>3.6896679193484119E-2</v>
      </c>
      <c r="AA706" s="80">
        <f>IF(AA614="-","-",AA614*INDEX('3c Mappings'!$C$8:$O$21,MATCH($C706,'3c Mappings'!$B$8:$B$21,0),MATCH($B706,'3c Mappings'!$C$7:$O$7,0)))</f>
        <v>3.6896679193484119E-2</v>
      </c>
      <c r="AB706" s="80">
        <f>IF(AB614="-","-",AB614*INDEX('3c Mappings'!$C$8:$O$21,MATCH($C706,'3c Mappings'!$B$8:$B$21,0),MATCH($B706,'3c Mappings'!$C$7:$O$7,0)))</f>
        <v>3.7473946837708355E-2</v>
      </c>
      <c r="AC706" s="80">
        <f>IF(AC614="-","-",AC614*INDEX('3c Mappings'!$C$8:$O$21,MATCH($C706,'3c Mappings'!$B$8:$B$21,0),MATCH($B706,'3c Mappings'!$C$7:$O$7,0)))</f>
        <v>3.7473946837708355E-2</v>
      </c>
      <c r="AD706" s="80">
        <f>IF(AD614="-","-",AD614*INDEX('3c Mappings'!$C$8:$O$21,MATCH($C706,'3c Mappings'!$B$8:$B$21,0),MATCH($B706,'3c Mappings'!$C$7:$O$7,0)))</f>
        <v>3.7473946837708355E-2</v>
      </c>
      <c r="AE706" s="80">
        <f>IF(AE614="-","-",AE614*INDEX('3c Mappings'!$C$8:$O$21,MATCH($C706,'3c Mappings'!$B$8:$B$21,0),MATCH($B706,'3c Mappings'!$C$7:$O$7,0)))</f>
        <v>3.7473946837708355E-2</v>
      </c>
      <c r="AF706" s="80">
        <f>IF(AF614="-","-",AF614*INDEX('3c Mappings'!$C$8:$O$21,MATCH($C706,'3c Mappings'!$B$8:$B$21,0),MATCH($B706,'3c Mappings'!$C$7:$O$7,0)))</f>
        <v>4.0883130241465108E-2</v>
      </c>
      <c r="AG706" s="80">
        <f>IF(AG614="-","-",AG614*INDEX('3c Mappings'!$C$8:$O$21,MATCH($C706,'3c Mappings'!$B$8:$B$21,0),MATCH($B706,'3c Mappings'!$C$7:$O$7,0)))</f>
        <v>4.0883130241465108E-2</v>
      </c>
      <c r="AH706" s="80" t="str">
        <f>IF(AH614="-","-",AH614*INDEX('3c Mappings'!$C$8:$O$21,MATCH($C706,'3c Mappings'!$B$8:$B$21,0),MATCH($B706,'3c Mappings'!$C$7:$O$7,0)))</f>
        <v>-</v>
      </c>
      <c r="AI706" s="80" t="str">
        <f>IF(AI614="-","-",AI614*INDEX('3c Mappings'!$C$8:$O$21,MATCH($C706,'3c Mappings'!$B$8:$B$21,0),MATCH($B706,'3c Mappings'!$C$7:$O$7,0)))</f>
        <v>-</v>
      </c>
      <c r="AJ706" s="80" t="str">
        <f>IF(AJ614="-","-",AJ614*INDEX('3c Mappings'!$C$8:$O$21,MATCH($C706,'3c Mappings'!$B$8:$B$21,0),MATCH($B706,'3c Mappings'!$C$7:$O$7,0)))</f>
        <v>-</v>
      </c>
      <c r="AK706" s="80" t="str">
        <f>IF(AK614="-","-",AK614*INDEX('3c Mappings'!$C$8:$O$21,MATCH($C706,'3c Mappings'!$B$8:$B$21,0),MATCH($B706,'3c Mappings'!$C$7:$O$7,0)))</f>
        <v>-</v>
      </c>
      <c r="AL706" s="80" t="str">
        <f>IF(AL614="-","-",AL614*INDEX('3c Mappings'!$C$8:$O$21,MATCH($C706,'3c Mappings'!$B$8:$B$21,0),MATCH($B706,'3c Mappings'!$C$7:$O$7,0)))</f>
        <v>-</v>
      </c>
      <c r="AM706" s="80" t="str">
        <f>IF(AM614="-","-",AM614*INDEX('3c Mappings'!$C$8:$O$21,MATCH($C706,'3c Mappings'!$B$8:$B$21,0),MATCH($B706,'3c Mappings'!$C$7:$O$7,0)))</f>
        <v>-</v>
      </c>
      <c r="AN706" s="80" t="str">
        <f>IF(AN614="-","-",AN614*INDEX('3c Mappings'!$C$8:$O$21,MATCH($C706,'3c Mappings'!$B$8:$B$21,0),MATCH($B706,'3c Mappings'!$C$7:$O$7,0)))</f>
        <v>-</v>
      </c>
      <c r="AO706" s="80" t="str">
        <f>IF(AO614="-","-",AO614*INDEX('3c Mappings'!$C$8:$O$21,MATCH($C706,'3c Mappings'!$B$8:$B$21,0),MATCH($B706,'3c Mappings'!$C$7:$O$7,0)))</f>
        <v>-</v>
      </c>
      <c r="AP706" s="80" t="str">
        <f>IF(AP614="-","-",AP614*INDEX('3c Mappings'!$C$8:$O$21,MATCH($C706,'3c Mappings'!$B$8:$B$21,0),MATCH($B706,'3c Mappings'!$C$7:$O$7,0)))</f>
        <v>-</v>
      </c>
      <c r="AQ706" s="80" t="str">
        <f>IF(AQ614="-","-",AQ614*INDEX('3c Mappings'!$C$8:$O$21,MATCH($C706,'3c Mappings'!$B$8:$B$21,0),MATCH($B706,'3c Mappings'!$C$7:$O$7,0)))</f>
        <v>-</v>
      </c>
      <c r="AR706" s="80" t="str">
        <f>IF(AR614="-","-",AR614*INDEX('3c Mappings'!$C$8:$O$21,MATCH($C706,'3c Mappings'!$B$8:$B$21,0),MATCH($B706,'3c Mappings'!$C$7:$O$7,0)))</f>
        <v>-</v>
      </c>
      <c r="AS706" s="80" t="str">
        <f>IF(AS614="-","-",AS614*INDEX('3c Mappings'!$C$8:$O$21,MATCH($C706,'3c Mappings'!$B$8:$B$21,0),MATCH($B706,'3c Mappings'!$C$7:$O$7,0)))</f>
        <v>-</v>
      </c>
      <c r="AT706" s="80" t="str">
        <f>IF(AT614="-","-",AT614*INDEX('3c Mappings'!$C$8:$O$21,MATCH($C706,'3c Mappings'!$B$8:$B$21,0),MATCH($B706,'3c Mappings'!$C$7:$O$7,0)))</f>
        <v>-</v>
      </c>
      <c r="AU706" s="80" t="str">
        <f>IF(AU614="-","-",AU614*INDEX('3c Mappings'!$C$8:$O$21,MATCH($C706,'3c Mappings'!$B$8:$B$21,0),MATCH($B706,'3c Mappings'!$C$7:$O$7,0)))</f>
        <v>-</v>
      </c>
      <c r="AV706" s="80" t="str">
        <f>IF(AV614="-","-",AV614*INDEX('3c Mappings'!$C$8:$O$21,MATCH($C706,'3c Mappings'!$B$8:$B$21,0),MATCH($B706,'3c Mappings'!$C$7:$O$7,0)))</f>
        <v>-</v>
      </c>
      <c r="AW706" s="80" t="str">
        <f>IF(AW614="-","-",AW614*INDEX('3c Mappings'!$C$8:$O$21,MATCH($C706,'3c Mappings'!$B$8:$B$21,0),MATCH($B706,'3c Mappings'!$C$7:$O$7,0)))</f>
        <v>-</v>
      </c>
      <c r="AX706" s="80" t="str">
        <f>IF(AX614="-","-",AX614*INDEX('3c Mappings'!$C$8:$O$21,MATCH($C706,'3c Mappings'!$B$8:$B$21,0),MATCH($B706,'3c Mappings'!$C$7:$O$7,0)))</f>
        <v>-</v>
      </c>
      <c r="AY706" s="80" t="str">
        <f>IF(AY614="-","-",AY614*INDEX('3c Mappings'!$C$8:$O$21,MATCH($C706,'3c Mappings'!$B$8:$B$21,0),MATCH($B706,'3c Mappings'!$C$7:$O$7,0)))</f>
        <v>-</v>
      </c>
      <c r="AZ706" s="80" t="str">
        <f>IF(AZ614="-","-",AZ614*INDEX('3c Mappings'!$C$8:$O$21,MATCH($C706,'3c Mappings'!$B$8:$B$21,0),MATCH($B706,'3c Mappings'!$C$7:$O$7,0)))</f>
        <v>-</v>
      </c>
      <c r="BA706" s="80" t="str">
        <f>IF(BA614="-","-",BA614*INDEX('3c Mappings'!$C$8:$O$21,MATCH($C706,'3c Mappings'!$B$8:$B$21,0),MATCH($B706,'3c Mappings'!$C$7:$O$7,0)))</f>
        <v>-</v>
      </c>
      <c r="BB706" s="80" t="str">
        <f>IF(BB614="-","-",BB614*INDEX('3c Mappings'!$C$8:$O$21,MATCH($C706,'3c Mappings'!$B$8:$B$21,0),MATCH($B706,'3c Mappings'!$C$7:$O$7,0)))</f>
        <v>-</v>
      </c>
    </row>
    <row r="707" spans="1:54" s="14" customFormat="1" ht="11.45">
      <c r="A707" s="10"/>
      <c r="B707" s="72" t="s">
        <v>204</v>
      </c>
      <c r="C707" s="150" t="s">
        <v>181</v>
      </c>
      <c r="D707" s="213"/>
      <c r="E707" s="29"/>
      <c r="F707" s="80"/>
      <c r="G707" s="80"/>
      <c r="H707" s="80"/>
      <c r="I707" s="80"/>
      <c r="J707" s="80"/>
      <c r="K707" s="80"/>
      <c r="L707" s="80"/>
      <c r="M707" s="80"/>
      <c r="N707" s="82"/>
      <c r="O707" s="80"/>
      <c r="P707" s="80"/>
      <c r="Q707" s="80"/>
      <c r="R707" s="80"/>
      <c r="S707" s="80"/>
      <c r="T707" s="80"/>
      <c r="U707" s="80"/>
      <c r="V707" s="80">
        <f>IF(V615="-","-",V615*INDEX('3c Mappings'!$C$8:$O$21,MATCH($C707,'3c Mappings'!$B$8:$B$21,0),MATCH($B707,'3c Mappings'!$C$7:$O$7,0)))</f>
        <v>0.26666545670729003</v>
      </c>
      <c r="W707" s="80">
        <f>IF(W615="-","-",W615*INDEX('3c Mappings'!$C$8:$O$21,MATCH($C707,'3c Mappings'!$B$8:$B$21,0),MATCH($B707,'3c Mappings'!$C$7:$O$7,0)))</f>
        <v>0.2551634529036082</v>
      </c>
      <c r="X707" s="80">
        <f>IF(X615="-","-",X615*INDEX('3c Mappings'!$C$8:$O$21,MATCH($C707,'3c Mappings'!$B$8:$B$21,0),MATCH($B707,'3c Mappings'!$C$7:$O$7,0)))</f>
        <v>0.27237870416855209</v>
      </c>
      <c r="Y707" s="80">
        <f>IF(Y615="-","-",Y615*INDEX('3c Mappings'!$C$8:$O$21,MATCH($C707,'3c Mappings'!$B$8:$B$21,0),MATCH($B707,'3c Mappings'!$C$7:$O$7,0)))</f>
        <v>0.27237870416855209</v>
      </c>
      <c r="Z707" s="80">
        <f>IF(Z615="-","-",Z615*INDEX('3c Mappings'!$C$8:$O$21,MATCH($C707,'3c Mappings'!$B$8:$B$21,0),MATCH($B707,'3c Mappings'!$C$7:$O$7,0)))</f>
        <v>0.27237870416855209</v>
      </c>
      <c r="AA707" s="80">
        <f>IF(AA615="-","-",AA615*INDEX('3c Mappings'!$C$8:$O$21,MATCH($C707,'3c Mappings'!$B$8:$B$21,0),MATCH($B707,'3c Mappings'!$C$7:$O$7,0)))</f>
        <v>0.27237870416855209</v>
      </c>
      <c r="AB707" s="80">
        <f>IF(AB615="-","-",AB615*INDEX('3c Mappings'!$C$8:$O$21,MATCH($C707,'3c Mappings'!$B$8:$B$21,0),MATCH($B707,'3c Mappings'!$C$7:$O$7,0)))</f>
        <v>0.29260622956182647</v>
      </c>
      <c r="AC707" s="80">
        <f>IF(AC615="-","-",AC615*INDEX('3c Mappings'!$C$8:$O$21,MATCH($C707,'3c Mappings'!$B$8:$B$21,0),MATCH($B707,'3c Mappings'!$C$7:$O$7,0)))</f>
        <v>0.29260622956182647</v>
      </c>
      <c r="AD707" s="80">
        <f>IF(AD615="-","-",AD615*INDEX('3c Mappings'!$C$8:$O$21,MATCH($C707,'3c Mappings'!$B$8:$B$21,0),MATCH($B707,'3c Mappings'!$C$7:$O$7,0)))</f>
        <v>0.29260622956182647</v>
      </c>
      <c r="AE707" s="80">
        <f>IF(AE615="-","-",AE615*INDEX('3c Mappings'!$C$8:$O$21,MATCH($C707,'3c Mappings'!$B$8:$B$21,0),MATCH($B707,'3c Mappings'!$C$7:$O$7,0)))</f>
        <v>0.29260622956182647</v>
      </c>
      <c r="AF707" s="80">
        <f>IF(AF615="-","-",AF615*INDEX('3c Mappings'!$C$8:$O$21,MATCH($C707,'3c Mappings'!$B$8:$B$21,0),MATCH($B707,'3c Mappings'!$C$7:$O$7,0)))</f>
        <v>0.31044051062098466</v>
      </c>
      <c r="AG707" s="80">
        <f>IF(AG615="-","-",AG615*INDEX('3c Mappings'!$C$8:$O$21,MATCH($C707,'3c Mappings'!$B$8:$B$21,0),MATCH($B707,'3c Mappings'!$C$7:$O$7,0)))</f>
        <v>0.31044051062098466</v>
      </c>
      <c r="AH707" s="80" t="str">
        <f>IF(AH615="-","-",AH615*INDEX('3c Mappings'!$C$8:$O$21,MATCH($C707,'3c Mappings'!$B$8:$B$21,0),MATCH($B707,'3c Mappings'!$C$7:$O$7,0)))</f>
        <v>-</v>
      </c>
      <c r="AI707" s="80" t="str">
        <f>IF(AI615="-","-",AI615*INDEX('3c Mappings'!$C$8:$O$21,MATCH($C707,'3c Mappings'!$B$8:$B$21,0),MATCH($B707,'3c Mappings'!$C$7:$O$7,0)))</f>
        <v>-</v>
      </c>
      <c r="AJ707" s="80" t="str">
        <f>IF(AJ615="-","-",AJ615*INDEX('3c Mappings'!$C$8:$O$21,MATCH($C707,'3c Mappings'!$B$8:$B$21,0),MATCH($B707,'3c Mappings'!$C$7:$O$7,0)))</f>
        <v>-</v>
      </c>
      <c r="AK707" s="80" t="str">
        <f>IF(AK615="-","-",AK615*INDEX('3c Mappings'!$C$8:$O$21,MATCH($C707,'3c Mappings'!$B$8:$B$21,0),MATCH($B707,'3c Mappings'!$C$7:$O$7,0)))</f>
        <v>-</v>
      </c>
      <c r="AL707" s="80" t="str">
        <f>IF(AL615="-","-",AL615*INDEX('3c Mappings'!$C$8:$O$21,MATCH($C707,'3c Mappings'!$B$8:$B$21,0),MATCH($B707,'3c Mappings'!$C$7:$O$7,0)))</f>
        <v>-</v>
      </c>
      <c r="AM707" s="80" t="str">
        <f>IF(AM615="-","-",AM615*INDEX('3c Mappings'!$C$8:$O$21,MATCH($C707,'3c Mappings'!$B$8:$B$21,0),MATCH($B707,'3c Mappings'!$C$7:$O$7,0)))</f>
        <v>-</v>
      </c>
      <c r="AN707" s="80" t="str">
        <f>IF(AN615="-","-",AN615*INDEX('3c Mappings'!$C$8:$O$21,MATCH($C707,'3c Mappings'!$B$8:$B$21,0),MATCH($B707,'3c Mappings'!$C$7:$O$7,0)))</f>
        <v>-</v>
      </c>
      <c r="AO707" s="80" t="str">
        <f>IF(AO615="-","-",AO615*INDEX('3c Mappings'!$C$8:$O$21,MATCH($C707,'3c Mappings'!$B$8:$B$21,0),MATCH($B707,'3c Mappings'!$C$7:$O$7,0)))</f>
        <v>-</v>
      </c>
      <c r="AP707" s="80" t="str">
        <f>IF(AP615="-","-",AP615*INDEX('3c Mappings'!$C$8:$O$21,MATCH($C707,'3c Mappings'!$B$8:$B$21,0),MATCH($B707,'3c Mappings'!$C$7:$O$7,0)))</f>
        <v>-</v>
      </c>
      <c r="AQ707" s="80" t="str">
        <f>IF(AQ615="-","-",AQ615*INDEX('3c Mappings'!$C$8:$O$21,MATCH($C707,'3c Mappings'!$B$8:$B$21,0),MATCH($B707,'3c Mappings'!$C$7:$O$7,0)))</f>
        <v>-</v>
      </c>
      <c r="AR707" s="80" t="str">
        <f>IF(AR615="-","-",AR615*INDEX('3c Mappings'!$C$8:$O$21,MATCH($C707,'3c Mappings'!$B$8:$B$21,0),MATCH($B707,'3c Mappings'!$C$7:$O$7,0)))</f>
        <v>-</v>
      </c>
      <c r="AS707" s="80" t="str">
        <f>IF(AS615="-","-",AS615*INDEX('3c Mappings'!$C$8:$O$21,MATCH($C707,'3c Mappings'!$B$8:$B$21,0),MATCH($B707,'3c Mappings'!$C$7:$O$7,0)))</f>
        <v>-</v>
      </c>
      <c r="AT707" s="80" t="str">
        <f>IF(AT615="-","-",AT615*INDEX('3c Mappings'!$C$8:$O$21,MATCH($C707,'3c Mappings'!$B$8:$B$21,0),MATCH($B707,'3c Mappings'!$C$7:$O$7,0)))</f>
        <v>-</v>
      </c>
      <c r="AU707" s="80" t="str">
        <f>IF(AU615="-","-",AU615*INDEX('3c Mappings'!$C$8:$O$21,MATCH($C707,'3c Mappings'!$B$8:$B$21,0),MATCH($B707,'3c Mappings'!$C$7:$O$7,0)))</f>
        <v>-</v>
      </c>
      <c r="AV707" s="80" t="str">
        <f>IF(AV615="-","-",AV615*INDEX('3c Mappings'!$C$8:$O$21,MATCH($C707,'3c Mappings'!$B$8:$B$21,0),MATCH($B707,'3c Mappings'!$C$7:$O$7,0)))</f>
        <v>-</v>
      </c>
      <c r="AW707" s="80" t="str">
        <f>IF(AW615="-","-",AW615*INDEX('3c Mappings'!$C$8:$O$21,MATCH($C707,'3c Mappings'!$B$8:$B$21,0),MATCH($B707,'3c Mappings'!$C$7:$O$7,0)))</f>
        <v>-</v>
      </c>
      <c r="AX707" s="80" t="str">
        <f>IF(AX615="-","-",AX615*INDEX('3c Mappings'!$C$8:$O$21,MATCH($C707,'3c Mappings'!$B$8:$B$21,0),MATCH($B707,'3c Mappings'!$C$7:$O$7,0)))</f>
        <v>-</v>
      </c>
      <c r="AY707" s="80" t="str">
        <f>IF(AY615="-","-",AY615*INDEX('3c Mappings'!$C$8:$O$21,MATCH($C707,'3c Mappings'!$B$8:$B$21,0),MATCH($B707,'3c Mappings'!$C$7:$O$7,0)))</f>
        <v>-</v>
      </c>
      <c r="AZ707" s="80" t="str">
        <f>IF(AZ615="-","-",AZ615*INDEX('3c Mappings'!$C$8:$O$21,MATCH($C707,'3c Mappings'!$B$8:$B$21,0),MATCH($B707,'3c Mappings'!$C$7:$O$7,0)))</f>
        <v>-</v>
      </c>
      <c r="BA707" s="80" t="str">
        <f>IF(BA615="-","-",BA615*INDEX('3c Mappings'!$C$8:$O$21,MATCH($C707,'3c Mappings'!$B$8:$B$21,0),MATCH($B707,'3c Mappings'!$C$7:$O$7,0)))</f>
        <v>-</v>
      </c>
      <c r="BB707" s="80" t="str">
        <f>IF(BB615="-","-",BB615*INDEX('3c Mappings'!$C$8:$O$21,MATCH($C707,'3c Mappings'!$B$8:$B$21,0),MATCH($B707,'3c Mappings'!$C$7:$O$7,0)))</f>
        <v>-</v>
      </c>
    </row>
    <row r="708" spans="1:54" s="14" customFormat="1" ht="11.45">
      <c r="A708" s="10"/>
      <c r="B708" s="72" t="s">
        <v>205</v>
      </c>
      <c r="C708" s="150" t="s">
        <v>181</v>
      </c>
      <c r="D708" s="213"/>
      <c r="E708" s="29"/>
      <c r="F708" s="80"/>
      <c r="G708" s="80"/>
      <c r="H708" s="80"/>
      <c r="I708" s="80"/>
      <c r="J708" s="80"/>
      <c r="K708" s="80"/>
      <c r="L708" s="80"/>
      <c r="M708" s="80"/>
      <c r="N708" s="82"/>
      <c r="O708" s="80"/>
      <c r="P708" s="80"/>
      <c r="Q708" s="80"/>
      <c r="R708" s="80"/>
      <c r="S708" s="80"/>
      <c r="T708" s="80"/>
      <c r="U708" s="80"/>
      <c r="V708" s="80">
        <f>IF(V616="-","-",V616*INDEX('3c Mappings'!$C$8:$O$21,MATCH($C708,'3c Mappings'!$B$8:$B$21,0),MATCH($B708,'3c Mappings'!$C$7:$O$7,0)))</f>
        <v>8.1592756849311385</v>
      </c>
      <c r="W708" s="80">
        <f>IF(W616="-","-",W616*INDEX('3c Mappings'!$C$8:$O$21,MATCH($C708,'3c Mappings'!$B$8:$B$21,0),MATCH($B708,'3c Mappings'!$C$7:$O$7,0)))</f>
        <v>7.8078392975987727</v>
      </c>
      <c r="X708" s="80">
        <f>IF(X616="-","-",X616*INDEX('3c Mappings'!$C$8:$O$21,MATCH($C708,'3c Mappings'!$B$8:$B$21,0),MATCH($B708,'3c Mappings'!$C$7:$O$7,0)))</f>
        <v>8.2873023999035773</v>
      </c>
      <c r="Y708" s="80">
        <f>IF(Y616="-","-",Y616*INDEX('3c Mappings'!$C$8:$O$21,MATCH($C708,'3c Mappings'!$B$8:$B$21,0),MATCH($B708,'3c Mappings'!$C$7:$O$7,0)))</f>
        <v>8.2873023999035773</v>
      </c>
      <c r="Z708" s="80">
        <f>IF(Z616="-","-",Z616*INDEX('3c Mappings'!$C$8:$O$21,MATCH($C708,'3c Mappings'!$B$8:$B$21,0),MATCH($B708,'3c Mappings'!$C$7:$O$7,0)))</f>
        <v>8.2873023999035773</v>
      </c>
      <c r="AA708" s="80">
        <f>IF(AA616="-","-",AA616*INDEX('3c Mappings'!$C$8:$O$21,MATCH($C708,'3c Mappings'!$B$8:$B$21,0),MATCH($B708,'3c Mappings'!$C$7:$O$7,0)))</f>
        <v>8.2873023999035773</v>
      </c>
      <c r="AB708" s="80">
        <f>IF(AB616="-","-",AB616*INDEX('3c Mappings'!$C$8:$O$21,MATCH($C708,'3c Mappings'!$B$8:$B$21,0),MATCH($B708,'3c Mappings'!$C$7:$O$7,0)))</f>
        <v>8.9189534585135331</v>
      </c>
      <c r="AC708" s="80">
        <f>IF(AC616="-","-",AC616*INDEX('3c Mappings'!$C$8:$O$21,MATCH($C708,'3c Mappings'!$B$8:$B$21,0),MATCH($B708,'3c Mappings'!$C$7:$O$7,0)))</f>
        <v>8.9189534585135331</v>
      </c>
      <c r="AD708" s="80">
        <f>IF(AD616="-","-",AD616*INDEX('3c Mappings'!$C$8:$O$21,MATCH($C708,'3c Mappings'!$B$8:$B$21,0),MATCH($B708,'3c Mappings'!$C$7:$O$7,0)))</f>
        <v>8.9189534585135331</v>
      </c>
      <c r="AE708" s="80">
        <f>IF(AE616="-","-",AE616*INDEX('3c Mappings'!$C$8:$O$21,MATCH($C708,'3c Mappings'!$B$8:$B$21,0),MATCH($B708,'3c Mappings'!$C$7:$O$7,0)))</f>
        <v>8.9189534585135331</v>
      </c>
      <c r="AF708" s="80">
        <f>IF(AF616="-","-",AF616*INDEX('3c Mappings'!$C$8:$O$21,MATCH($C708,'3c Mappings'!$B$8:$B$21,0),MATCH($B708,'3c Mappings'!$C$7:$O$7,0)))</f>
        <v>9.3661280078668128</v>
      </c>
      <c r="AG708" s="80">
        <f>IF(AG616="-","-",AG616*INDEX('3c Mappings'!$C$8:$O$21,MATCH($C708,'3c Mappings'!$B$8:$B$21,0),MATCH($B708,'3c Mappings'!$C$7:$O$7,0)))</f>
        <v>9.3661280078668128</v>
      </c>
      <c r="AH708" s="80" t="str">
        <f>IF(AH616="-","-",AH616*INDEX('3c Mappings'!$C$8:$O$21,MATCH($C708,'3c Mappings'!$B$8:$B$21,0),MATCH($B708,'3c Mappings'!$C$7:$O$7,0)))</f>
        <v>-</v>
      </c>
      <c r="AI708" s="80" t="str">
        <f>IF(AI616="-","-",AI616*INDEX('3c Mappings'!$C$8:$O$21,MATCH($C708,'3c Mappings'!$B$8:$B$21,0),MATCH($B708,'3c Mappings'!$C$7:$O$7,0)))</f>
        <v>-</v>
      </c>
      <c r="AJ708" s="80" t="str">
        <f>IF(AJ616="-","-",AJ616*INDEX('3c Mappings'!$C$8:$O$21,MATCH($C708,'3c Mappings'!$B$8:$B$21,0),MATCH($B708,'3c Mappings'!$C$7:$O$7,0)))</f>
        <v>-</v>
      </c>
      <c r="AK708" s="80" t="str">
        <f>IF(AK616="-","-",AK616*INDEX('3c Mappings'!$C$8:$O$21,MATCH($C708,'3c Mappings'!$B$8:$B$21,0),MATCH($B708,'3c Mappings'!$C$7:$O$7,0)))</f>
        <v>-</v>
      </c>
      <c r="AL708" s="80" t="str">
        <f>IF(AL616="-","-",AL616*INDEX('3c Mappings'!$C$8:$O$21,MATCH($C708,'3c Mappings'!$B$8:$B$21,0),MATCH($B708,'3c Mappings'!$C$7:$O$7,0)))</f>
        <v>-</v>
      </c>
      <c r="AM708" s="80" t="str">
        <f>IF(AM616="-","-",AM616*INDEX('3c Mappings'!$C$8:$O$21,MATCH($C708,'3c Mappings'!$B$8:$B$21,0),MATCH($B708,'3c Mappings'!$C$7:$O$7,0)))</f>
        <v>-</v>
      </c>
      <c r="AN708" s="80" t="str">
        <f>IF(AN616="-","-",AN616*INDEX('3c Mappings'!$C$8:$O$21,MATCH($C708,'3c Mappings'!$B$8:$B$21,0),MATCH($B708,'3c Mappings'!$C$7:$O$7,0)))</f>
        <v>-</v>
      </c>
      <c r="AO708" s="80" t="str">
        <f>IF(AO616="-","-",AO616*INDEX('3c Mappings'!$C$8:$O$21,MATCH($C708,'3c Mappings'!$B$8:$B$21,0),MATCH($B708,'3c Mappings'!$C$7:$O$7,0)))</f>
        <v>-</v>
      </c>
      <c r="AP708" s="80" t="str">
        <f>IF(AP616="-","-",AP616*INDEX('3c Mappings'!$C$8:$O$21,MATCH($C708,'3c Mappings'!$B$8:$B$21,0),MATCH($B708,'3c Mappings'!$C$7:$O$7,0)))</f>
        <v>-</v>
      </c>
      <c r="AQ708" s="80" t="str">
        <f>IF(AQ616="-","-",AQ616*INDEX('3c Mappings'!$C$8:$O$21,MATCH($C708,'3c Mappings'!$B$8:$B$21,0),MATCH($B708,'3c Mappings'!$C$7:$O$7,0)))</f>
        <v>-</v>
      </c>
      <c r="AR708" s="80" t="str">
        <f>IF(AR616="-","-",AR616*INDEX('3c Mappings'!$C$8:$O$21,MATCH($C708,'3c Mappings'!$B$8:$B$21,0),MATCH($B708,'3c Mappings'!$C$7:$O$7,0)))</f>
        <v>-</v>
      </c>
      <c r="AS708" s="80" t="str">
        <f>IF(AS616="-","-",AS616*INDEX('3c Mappings'!$C$8:$O$21,MATCH($C708,'3c Mappings'!$B$8:$B$21,0),MATCH($B708,'3c Mappings'!$C$7:$O$7,0)))</f>
        <v>-</v>
      </c>
      <c r="AT708" s="80" t="str">
        <f>IF(AT616="-","-",AT616*INDEX('3c Mappings'!$C$8:$O$21,MATCH($C708,'3c Mappings'!$B$8:$B$21,0),MATCH($B708,'3c Mappings'!$C$7:$O$7,0)))</f>
        <v>-</v>
      </c>
      <c r="AU708" s="80" t="str">
        <f>IF(AU616="-","-",AU616*INDEX('3c Mappings'!$C$8:$O$21,MATCH($C708,'3c Mappings'!$B$8:$B$21,0),MATCH($B708,'3c Mappings'!$C$7:$O$7,0)))</f>
        <v>-</v>
      </c>
      <c r="AV708" s="80" t="str">
        <f>IF(AV616="-","-",AV616*INDEX('3c Mappings'!$C$8:$O$21,MATCH($C708,'3c Mappings'!$B$8:$B$21,0),MATCH($B708,'3c Mappings'!$C$7:$O$7,0)))</f>
        <v>-</v>
      </c>
      <c r="AW708" s="80" t="str">
        <f>IF(AW616="-","-",AW616*INDEX('3c Mappings'!$C$8:$O$21,MATCH($C708,'3c Mappings'!$B$8:$B$21,0),MATCH($B708,'3c Mappings'!$C$7:$O$7,0)))</f>
        <v>-</v>
      </c>
      <c r="AX708" s="80" t="str">
        <f>IF(AX616="-","-",AX616*INDEX('3c Mappings'!$C$8:$O$21,MATCH($C708,'3c Mappings'!$B$8:$B$21,0),MATCH($B708,'3c Mappings'!$C$7:$O$7,0)))</f>
        <v>-</v>
      </c>
      <c r="AY708" s="80" t="str">
        <f>IF(AY616="-","-",AY616*INDEX('3c Mappings'!$C$8:$O$21,MATCH($C708,'3c Mappings'!$B$8:$B$21,0),MATCH($B708,'3c Mappings'!$C$7:$O$7,0)))</f>
        <v>-</v>
      </c>
      <c r="AZ708" s="80" t="str">
        <f>IF(AZ616="-","-",AZ616*INDEX('3c Mappings'!$C$8:$O$21,MATCH($C708,'3c Mappings'!$B$8:$B$21,0),MATCH($B708,'3c Mappings'!$C$7:$O$7,0)))</f>
        <v>-</v>
      </c>
      <c r="BA708" s="80" t="str">
        <f>IF(BA616="-","-",BA616*INDEX('3c Mappings'!$C$8:$O$21,MATCH($C708,'3c Mappings'!$B$8:$B$21,0),MATCH($B708,'3c Mappings'!$C$7:$O$7,0)))</f>
        <v>-</v>
      </c>
      <c r="BB708" s="80" t="str">
        <f>IF(BB616="-","-",BB616*INDEX('3c Mappings'!$C$8:$O$21,MATCH($C708,'3c Mappings'!$B$8:$B$21,0),MATCH($B708,'3c Mappings'!$C$7:$O$7,0)))</f>
        <v>-</v>
      </c>
    </row>
    <row r="709" spans="1:54" s="14" customFormat="1" ht="11.45">
      <c r="A709" s="10"/>
      <c r="B709" s="72" t="s">
        <v>206</v>
      </c>
      <c r="C709" s="150" t="s">
        <v>181</v>
      </c>
      <c r="D709" s="213"/>
      <c r="E709" s="29"/>
      <c r="F709" s="80"/>
      <c r="G709" s="80"/>
      <c r="H709" s="80"/>
      <c r="I709" s="80"/>
      <c r="J709" s="80"/>
      <c r="K709" s="80"/>
      <c r="L709" s="80"/>
      <c r="M709" s="80"/>
      <c r="N709" s="82"/>
      <c r="O709" s="80"/>
      <c r="P709" s="80"/>
      <c r="Q709" s="80"/>
      <c r="R709" s="80"/>
      <c r="S709" s="80"/>
      <c r="T709" s="80"/>
      <c r="U709" s="80"/>
      <c r="V709" s="80">
        <f>IF(V617="-","-",V617*INDEX('3c Mappings'!$C$8:$O$21,MATCH($C709,'3c Mappings'!$B$8:$B$21,0),MATCH($B709,'3c Mappings'!$C$7:$O$7,0)))</f>
        <v>0</v>
      </c>
      <c r="W709" s="80">
        <f>IF(W617="-","-",W617*INDEX('3c Mappings'!$C$8:$O$21,MATCH($C709,'3c Mappings'!$B$8:$B$21,0),MATCH($B709,'3c Mappings'!$C$7:$O$7,0)))</f>
        <v>0</v>
      </c>
      <c r="X709" s="80">
        <f>IF(X617="-","-",X617*INDEX('3c Mappings'!$C$8:$O$21,MATCH($C709,'3c Mappings'!$B$8:$B$21,0),MATCH($B709,'3c Mappings'!$C$7:$O$7,0)))</f>
        <v>0</v>
      </c>
      <c r="Y709" s="80">
        <f>IF(Y617="-","-",Y617*INDEX('3c Mappings'!$C$8:$O$21,MATCH($C709,'3c Mappings'!$B$8:$B$21,0),MATCH($B709,'3c Mappings'!$C$7:$O$7,0)))</f>
        <v>0</v>
      </c>
      <c r="Z709" s="80">
        <f>IF(Z617="-","-",Z617*INDEX('3c Mappings'!$C$8:$O$21,MATCH($C709,'3c Mappings'!$B$8:$B$21,0),MATCH($B709,'3c Mappings'!$C$7:$O$7,0)))</f>
        <v>0</v>
      </c>
      <c r="AA709" s="80">
        <f>IF(AA617="-","-",AA617*INDEX('3c Mappings'!$C$8:$O$21,MATCH($C709,'3c Mappings'!$B$8:$B$21,0),MATCH($B709,'3c Mappings'!$C$7:$O$7,0)))</f>
        <v>0</v>
      </c>
      <c r="AB709" s="80">
        <f>IF(AB617="-","-",AB617*INDEX('3c Mappings'!$C$8:$O$21,MATCH($C709,'3c Mappings'!$B$8:$B$21,0),MATCH($B709,'3c Mappings'!$C$7:$O$7,0)))</f>
        <v>0</v>
      </c>
      <c r="AC709" s="80">
        <f>IF(AC617="-","-",AC617*INDEX('3c Mappings'!$C$8:$O$21,MATCH($C709,'3c Mappings'!$B$8:$B$21,0),MATCH($B709,'3c Mappings'!$C$7:$O$7,0)))</f>
        <v>0</v>
      </c>
      <c r="AD709" s="80">
        <f>IF(AD617="-","-",AD617*INDEX('3c Mappings'!$C$8:$O$21,MATCH($C709,'3c Mappings'!$B$8:$B$21,0),MATCH($B709,'3c Mappings'!$C$7:$O$7,0)))</f>
        <v>0</v>
      </c>
      <c r="AE709" s="80">
        <f>IF(AE617="-","-",AE617*INDEX('3c Mappings'!$C$8:$O$21,MATCH($C709,'3c Mappings'!$B$8:$B$21,0),MATCH($B709,'3c Mappings'!$C$7:$O$7,0)))</f>
        <v>0</v>
      </c>
      <c r="AF709" s="80">
        <f>IF(AF617="-","-",AF617*INDEX('3c Mappings'!$C$8:$O$21,MATCH($C709,'3c Mappings'!$B$8:$B$21,0),MATCH($B709,'3c Mappings'!$C$7:$O$7,0)))</f>
        <v>0</v>
      </c>
      <c r="AG709" s="80">
        <f>IF(AG617="-","-",AG617*INDEX('3c Mappings'!$C$8:$O$21,MATCH($C709,'3c Mappings'!$B$8:$B$21,0),MATCH($B709,'3c Mappings'!$C$7:$O$7,0)))</f>
        <v>0</v>
      </c>
      <c r="AH709" s="80" t="str">
        <f>IF(AH617="-","-",AH617*INDEX('3c Mappings'!$C$8:$O$21,MATCH($C709,'3c Mappings'!$B$8:$B$21,0),MATCH($B709,'3c Mappings'!$C$7:$O$7,0)))</f>
        <v>-</v>
      </c>
      <c r="AI709" s="80" t="str">
        <f>IF(AI617="-","-",AI617*INDEX('3c Mappings'!$C$8:$O$21,MATCH($C709,'3c Mappings'!$B$8:$B$21,0),MATCH($B709,'3c Mappings'!$C$7:$O$7,0)))</f>
        <v>-</v>
      </c>
      <c r="AJ709" s="80" t="str">
        <f>IF(AJ617="-","-",AJ617*INDEX('3c Mappings'!$C$8:$O$21,MATCH($C709,'3c Mappings'!$B$8:$B$21,0),MATCH($B709,'3c Mappings'!$C$7:$O$7,0)))</f>
        <v>-</v>
      </c>
      <c r="AK709" s="80" t="str">
        <f>IF(AK617="-","-",AK617*INDEX('3c Mappings'!$C$8:$O$21,MATCH($C709,'3c Mappings'!$B$8:$B$21,0),MATCH($B709,'3c Mappings'!$C$7:$O$7,0)))</f>
        <v>-</v>
      </c>
      <c r="AL709" s="80" t="str">
        <f>IF(AL617="-","-",AL617*INDEX('3c Mappings'!$C$8:$O$21,MATCH($C709,'3c Mappings'!$B$8:$B$21,0),MATCH($B709,'3c Mappings'!$C$7:$O$7,0)))</f>
        <v>-</v>
      </c>
      <c r="AM709" s="80" t="str">
        <f>IF(AM617="-","-",AM617*INDEX('3c Mappings'!$C$8:$O$21,MATCH($C709,'3c Mappings'!$B$8:$B$21,0),MATCH($B709,'3c Mappings'!$C$7:$O$7,0)))</f>
        <v>-</v>
      </c>
      <c r="AN709" s="80" t="str">
        <f>IF(AN617="-","-",AN617*INDEX('3c Mappings'!$C$8:$O$21,MATCH($C709,'3c Mappings'!$B$8:$B$21,0),MATCH($B709,'3c Mappings'!$C$7:$O$7,0)))</f>
        <v>-</v>
      </c>
      <c r="AO709" s="80" t="str">
        <f>IF(AO617="-","-",AO617*INDEX('3c Mappings'!$C$8:$O$21,MATCH($C709,'3c Mappings'!$B$8:$B$21,0),MATCH($B709,'3c Mappings'!$C$7:$O$7,0)))</f>
        <v>-</v>
      </c>
      <c r="AP709" s="80" t="str">
        <f>IF(AP617="-","-",AP617*INDEX('3c Mappings'!$C$8:$O$21,MATCH($C709,'3c Mappings'!$B$8:$B$21,0),MATCH($B709,'3c Mappings'!$C$7:$O$7,0)))</f>
        <v>-</v>
      </c>
      <c r="AQ709" s="80" t="str">
        <f>IF(AQ617="-","-",AQ617*INDEX('3c Mappings'!$C$8:$O$21,MATCH($C709,'3c Mappings'!$B$8:$B$21,0),MATCH($B709,'3c Mappings'!$C$7:$O$7,0)))</f>
        <v>-</v>
      </c>
      <c r="AR709" s="80" t="str">
        <f>IF(AR617="-","-",AR617*INDEX('3c Mappings'!$C$8:$O$21,MATCH($C709,'3c Mappings'!$B$8:$B$21,0),MATCH($B709,'3c Mappings'!$C$7:$O$7,0)))</f>
        <v>-</v>
      </c>
      <c r="AS709" s="80" t="str">
        <f>IF(AS617="-","-",AS617*INDEX('3c Mappings'!$C$8:$O$21,MATCH($C709,'3c Mappings'!$B$8:$B$21,0),MATCH($B709,'3c Mappings'!$C$7:$O$7,0)))</f>
        <v>-</v>
      </c>
      <c r="AT709" s="80" t="str">
        <f>IF(AT617="-","-",AT617*INDEX('3c Mappings'!$C$8:$O$21,MATCH($C709,'3c Mappings'!$B$8:$B$21,0),MATCH($B709,'3c Mappings'!$C$7:$O$7,0)))</f>
        <v>-</v>
      </c>
      <c r="AU709" s="80" t="str">
        <f>IF(AU617="-","-",AU617*INDEX('3c Mappings'!$C$8:$O$21,MATCH($C709,'3c Mappings'!$B$8:$B$21,0),MATCH($B709,'3c Mappings'!$C$7:$O$7,0)))</f>
        <v>-</v>
      </c>
      <c r="AV709" s="80" t="str">
        <f>IF(AV617="-","-",AV617*INDEX('3c Mappings'!$C$8:$O$21,MATCH($C709,'3c Mappings'!$B$8:$B$21,0),MATCH($B709,'3c Mappings'!$C$7:$O$7,0)))</f>
        <v>-</v>
      </c>
      <c r="AW709" s="80" t="str">
        <f>IF(AW617="-","-",AW617*INDEX('3c Mappings'!$C$8:$O$21,MATCH($C709,'3c Mappings'!$B$8:$B$21,0),MATCH($B709,'3c Mappings'!$C$7:$O$7,0)))</f>
        <v>-</v>
      </c>
      <c r="AX709" s="80" t="str">
        <f>IF(AX617="-","-",AX617*INDEX('3c Mappings'!$C$8:$O$21,MATCH($C709,'3c Mappings'!$B$8:$B$21,0),MATCH($B709,'3c Mappings'!$C$7:$O$7,0)))</f>
        <v>-</v>
      </c>
      <c r="AY709" s="80" t="str">
        <f>IF(AY617="-","-",AY617*INDEX('3c Mappings'!$C$8:$O$21,MATCH($C709,'3c Mappings'!$B$8:$B$21,0),MATCH($B709,'3c Mappings'!$C$7:$O$7,0)))</f>
        <v>-</v>
      </c>
      <c r="AZ709" s="80" t="str">
        <f>IF(AZ617="-","-",AZ617*INDEX('3c Mappings'!$C$8:$O$21,MATCH($C709,'3c Mappings'!$B$8:$B$21,0),MATCH($B709,'3c Mappings'!$C$7:$O$7,0)))</f>
        <v>-</v>
      </c>
      <c r="BA709" s="80" t="str">
        <f>IF(BA617="-","-",BA617*INDEX('3c Mappings'!$C$8:$O$21,MATCH($C709,'3c Mappings'!$B$8:$B$21,0),MATCH($B709,'3c Mappings'!$C$7:$O$7,0)))</f>
        <v>-</v>
      </c>
      <c r="BB709" s="80" t="str">
        <f>IF(BB617="-","-",BB617*INDEX('3c Mappings'!$C$8:$O$21,MATCH($C709,'3c Mappings'!$B$8:$B$21,0),MATCH($B709,'3c Mappings'!$C$7:$O$7,0)))</f>
        <v>-</v>
      </c>
    </row>
    <row r="710" spans="1:54" s="14" customFormat="1" ht="11.45">
      <c r="A710" s="10"/>
      <c r="B710" s="72" t="s">
        <v>207</v>
      </c>
      <c r="C710" s="150" t="s">
        <v>181</v>
      </c>
      <c r="D710" s="213"/>
      <c r="E710" s="29"/>
      <c r="F710" s="80"/>
      <c r="G710" s="80"/>
      <c r="H710" s="80"/>
      <c r="I710" s="80"/>
      <c r="J710" s="80"/>
      <c r="K710" s="80"/>
      <c r="L710" s="80"/>
      <c r="M710" s="80"/>
      <c r="N710" s="82"/>
      <c r="O710" s="80"/>
      <c r="P710" s="80"/>
      <c r="Q710" s="80"/>
      <c r="R710" s="80"/>
      <c r="S710" s="80"/>
      <c r="T710" s="80"/>
      <c r="U710" s="80"/>
      <c r="V710" s="80">
        <f>IF(V618="-","-",V618*INDEX('3c Mappings'!$C$8:$O$21,MATCH($C710,'3c Mappings'!$B$8:$B$21,0),MATCH($B710,'3c Mappings'!$C$7:$O$7,0)))</f>
        <v>137.60761597804483</v>
      </c>
      <c r="W710" s="80">
        <f>IF(W618="-","-",W618*INDEX('3c Mappings'!$C$8:$O$21,MATCH($C710,'3c Mappings'!$B$8:$B$21,0),MATCH($B710,'3c Mappings'!$C$7:$O$7,0)))</f>
        <v>133.23227738289972</v>
      </c>
      <c r="X710" s="80">
        <f>IF(X618="-","-",X618*INDEX('3c Mappings'!$C$8:$O$21,MATCH($C710,'3c Mappings'!$B$8:$B$21,0),MATCH($B710,'3c Mappings'!$C$7:$O$7,0)))</f>
        <v>137.24792342058268</v>
      </c>
      <c r="Y710" s="80">
        <f>IF(Y618="-","-",Y618*INDEX('3c Mappings'!$C$8:$O$21,MATCH($C710,'3c Mappings'!$B$8:$B$21,0),MATCH($B710,'3c Mappings'!$C$7:$O$7,0)))</f>
        <v>137.24792342058268</v>
      </c>
      <c r="Z710" s="80">
        <f>IF(Z618="-","-",Z618*INDEX('3c Mappings'!$C$8:$O$21,MATCH($C710,'3c Mappings'!$B$8:$B$21,0),MATCH($B710,'3c Mappings'!$C$7:$O$7,0)))</f>
        <v>137.24792342058268</v>
      </c>
      <c r="AA710" s="80">
        <f>IF(AA618="-","-",AA618*INDEX('3c Mappings'!$C$8:$O$21,MATCH($C710,'3c Mappings'!$B$8:$B$21,0),MATCH($B710,'3c Mappings'!$C$7:$O$7,0)))</f>
        <v>137.24792342058268</v>
      </c>
      <c r="AB710" s="80">
        <f>IF(AB618="-","-",AB618*INDEX('3c Mappings'!$C$8:$O$21,MATCH($C710,'3c Mappings'!$B$8:$B$21,0),MATCH($B710,'3c Mappings'!$C$7:$O$7,0)))</f>
        <v>129.53642205876966</v>
      </c>
      <c r="AC710" s="80">
        <f>IF(AC618="-","-",AC618*INDEX('3c Mappings'!$C$8:$O$21,MATCH($C710,'3c Mappings'!$B$8:$B$21,0),MATCH($B710,'3c Mappings'!$C$7:$O$7,0)))</f>
        <v>129.53642205876966</v>
      </c>
      <c r="AD710" s="80">
        <f>IF(AD618="-","-",AD618*INDEX('3c Mappings'!$C$8:$O$21,MATCH($C710,'3c Mappings'!$B$8:$B$21,0),MATCH($B710,'3c Mappings'!$C$7:$O$7,0)))</f>
        <v>129.53642205876966</v>
      </c>
      <c r="AE710" s="80">
        <f>IF(AE618="-","-",AE618*INDEX('3c Mappings'!$C$8:$O$21,MATCH($C710,'3c Mappings'!$B$8:$B$21,0),MATCH($B710,'3c Mappings'!$C$7:$O$7,0)))</f>
        <v>129.53642205876966</v>
      </c>
      <c r="AF710" s="80">
        <f>IF(AF618="-","-",AF618*INDEX('3c Mappings'!$C$8:$O$21,MATCH($C710,'3c Mappings'!$B$8:$B$21,0),MATCH($B710,'3c Mappings'!$C$7:$O$7,0)))</f>
        <v>146.11980022247036</v>
      </c>
      <c r="AG710" s="80">
        <f>IF(AG618="-","-",AG618*INDEX('3c Mappings'!$C$8:$O$21,MATCH($C710,'3c Mappings'!$B$8:$B$21,0),MATCH($B710,'3c Mappings'!$C$7:$O$7,0)))</f>
        <v>146.11980022247036</v>
      </c>
      <c r="AH710" s="80" t="str">
        <f>IF(AH618="-","-",AH618*INDEX('3c Mappings'!$C$8:$O$21,MATCH($C710,'3c Mappings'!$B$8:$B$21,0),MATCH($B710,'3c Mappings'!$C$7:$O$7,0)))</f>
        <v>-</v>
      </c>
      <c r="AI710" s="80" t="str">
        <f>IF(AI618="-","-",AI618*INDEX('3c Mappings'!$C$8:$O$21,MATCH($C710,'3c Mappings'!$B$8:$B$21,0),MATCH($B710,'3c Mappings'!$C$7:$O$7,0)))</f>
        <v>-</v>
      </c>
      <c r="AJ710" s="80" t="str">
        <f>IF(AJ618="-","-",AJ618*INDEX('3c Mappings'!$C$8:$O$21,MATCH($C710,'3c Mappings'!$B$8:$B$21,0),MATCH($B710,'3c Mappings'!$C$7:$O$7,0)))</f>
        <v>-</v>
      </c>
      <c r="AK710" s="80" t="str">
        <f>IF(AK618="-","-",AK618*INDEX('3c Mappings'!$C$8:$O$21,MATCH($C710,'3c Mappings'!$B$8:$B$21,0),MATCH($B710,'3c Mappings'!$C$7:$O$7,0)))</f>
        <v>-</v>
      </c>
      <c r="AL710" s="80" t="str">
        <f>IF(AL618="-","-",AL618*INDEX('3c Mappings'!$C$8:$O$21,MATCH($C710,'3c Mappings'!$B$8:$B$21,0),MATCH($B710,'3c Mappings'!$C$7:$O$7,0)))</f>
        <v>-</v>
      </c>
      <c r="AM710" s="80" t="str">
        <f>IF(AM618="-","-",AM618*INDEX('3c Mappings'!$C$8:$O$21,MATCH($C710,'3c Mappings'!$B$8:$B$21,0),MATCH($B710,'3c Mappings'!$C$7:$O$7,0)))</f>
        <v>-</v>
      </c>
      <c r="AN710" s="80" t="str">
        <f>IF(AN618="-","-",AN618*INDEX('3c Mappings'!$C$8:$O$21,MATCH($C710,'3c Mappings'!$B$8:$B$21,0),MATCH($B710,'3c Mappings'!$C$7:$O$7,0)))</f>
        <v>-</v>
      </c>
      <c r="AO710" s="80" t="str">
        <f>IF(AO618="-","-",AO618*INDEX('3c Mappings'!$C$8:$O$21,MATCH($C710,'3c Mappings'!$B$8:$B$21,0),MATCH($B710,'3c Mappings'!$C$7:$O$7,0)))</f>
        <v>-</v>
      </c>
      <c r="AP710" s="80" t="str">
        <f>IF(AP618="-","-",AP618*INDEX('3c Mappings'!$C$8:$O$21,MATCH($C710,'3c Mappings'!$B$8:$B$21,0),MATCH($B710,'3c Mappings'!$C$7:$O$7,0)))</f>
        <v>-</v>
      </c>
      <c r="AQ710" s="80" t="str">
        <f>IF(AQ618="-","-",AQ618*INDEX('3c Mappings'!$C$8:$O$21,MATCH($C710,'3c Mappings'!$B$8:$B$21,0),MATCH($B710,'3c Mappings'!$C$7:$O$7,0)))</f>
        <v>-</v>
      </c>
      <c r="AR710" s="80" t="str">
        <f>IF(AR618="-","-",AR618*INDEX('3c Mappings'!$C$8:$O$21,MATCH($C710,'3c Mappings'!$B$8:$B$21,0),MATCH($B710,'3c Mappings'!$C$7:$O$7,0)))</f>
        <v>-</v>
      </c>
      <c r="AS710" s="80" t="str">
        <f>IF(AS618="-","-",AS618*INDEX('3c Mappings'!$C$8:$O$21,MATCH($C710,'3c Mappings'!$B$8:$B$21,0),MATCH($B710,'3c Mappings'!$C$7:$O$7,0)))</f>
        <v>-</v>
      </c>
      <c r="AT710" s="80" t="str">
        <f>IF(AT618="-","-",AT618*INDEX('3c Mappings'!$C$8:$O$21,MATCH($C710,'3c Mappings'!$B$8:$B$21,0),MATCH($B710,'3c Mappings'!$C$7:$O$7,0)))</f>
        <v>-</v>
      </c>
      <c r="AU710" s="80" t="str">
        <f>IF(AU618="-","-",AU618*INDEX('3c Mappings'!$C$8:$O$21,MATCH($C710,'3c Mappings'!$B$8:$B$21,0),MATCH($B710,'3c Mappings'!$C$7:$O$7,0)))</f>
        <v>-</v>
      </c>
      <c r="AV710" s="80" t="str">
        <f>IF(AV618="-","-",AV618*INDEX('3c Mappings'!$C$8:$O$21,MATCH($C710,'3c Mappings'!$B$8:$B$21,0),MATCH($B710,'3c Mappings'!$C$7:$O$7,0)))</f>
        <v>-</v>
      </c>
      <c r="AW710" s="80" t="str">
        <f>IF(AW618="-","-",AW618*INDEX('3c Mappings'!$C$8:$O$21,MATCH($C710,'3c Mappings'!$B$8:$B$21,0),MATCH($B710,'3c Mappings'!$C$7:$O$7,0)))</f>
        <v>-</v>
      </c>
      <c r="AX710" s="80" t="str">
        <f>IF(AX618="-","-",AX618*INDEX('3c Mappings'!$C$8:$O$21,MATCH($C710,'3c Mappings'!$B$8:$B$21,0),MATCH($B710,'3c Mappings'!$C$7:$O$7,0)))</f>
        <v>-</v>
      </c>
      <c r="AY710" s="80" t="str">
        <f>IF(AY618="-","-",AY618*INDEX('3c Mappings'!$C$8:$O$21,MATCH($C710,'3c Mappings'!$B$8:$B$21,0),MATCH($B710,'3c Mappings'!$C$7:$O$7,0)))</f>
        <v>-</v>
      </c>
      <c r="AZ710" s="80" t="str">
        <f>IF(AZ618="-","-",AZ618*INDEX('3c Mappings'!$C$8:$O$21,MATCH($C710,'3c Mappings'!$B$8:$B$21,0),MATCH($B710,'3c Mappings'!$C$7:$O$7,0)))</f>
        <v>-</v>
      </c>
      <c r="BA710" s="80" t="str">
        <f>IF(BA618="-","-",BA618*INDEX('3c Mappings'!$C$8:$O$21,MATCH($C710,'3c Mappings'!$B$8:$B$21,0),MATCH($B710,'3c Mappings'!$C$7:$O$7,0)))</f>
        <v>-</v>
      </c>
      <c r="BB710" s="80" t="str">
        <f>IF(BB618="-","-",BB618*INDEX('3c Mappings'!$C$8:$O$21,MATCH($C710,'3c Mappings'!$B$8:$B$21,0),MATCH($B710,'3c Mappings'!$C$7:$O$7,0)))</f>
        <v>-</v>
      </c>
    </row>
    <row r="711" spans="1:54" s="14" customFormat="1" ht="11.45">
      <c r="A711" s="10"/>
      <c r="B711" s="72" t="s">
        <v>208</v>
      </c>
      <c r="C711" s="150" t="s">
        <v>181</v>
      </c>
      <c r="D711" s="213"/>
      <c r="E711" s="29"/>
      <c r="F711" s="80"/>
      <c r="G711" s="80"/>
      <c r="H711" s="80"/>
      <c r="I711" s="80"/>
      <c r="J711" s="80"/>
      <c r="K711" s="80"/>
      <c r="L711" s="80"/>
      <c r="M711" s="80"/>
      <c r="N711" s="82"/>
      <c r="O711" s="80"/>
      <c r="P711" s="80"/>
      <c r="Q711" s="80"/>
      <c r="R711" s="80"/>
      <c r="S711" s="80"/>
      <c r="T711" s="80"/>
      <c r="U711" s="80"/>
      <c r="V711" s="80">
        <f>IF(V619="-","-",V619*INDEX('3c Mappings'!$C$8:$O$21,MATCH($C711,'3c Mappings'!$B$8:$B$21,0),MATCH($B711,'3c Mappings'!$C$7:$O$7,0)))</f>
        <v>0</v>
      </c>
      <c r="W711" s="80">
        <f>IF(W619="-","-",W619*INDEX('3c Mappings'!$C$8:$O$21,MATCH($C711,'3c Mappings'!$B$8:$B$21,0),MATCH($B711,'3c Mappings'!$C$7:$O$7,0)))</f>
        <v>0</v>
      </c>
      <c r="X711" s="80">
        <f>IF(X619="-","-",X619*INDEX('3c Mappings'!$C$8:$O$21,MATCH($C711,'3c Mappings'!$B$8:$B$21,0),MATCH($B711,'3c Mappings'!$C$7:$O$7,0)))</f>
        <v>0</v>
      </c>
      <c r="Y711" s="80">
        <f>IF(Y619="-","-",Y619*INDEX('3c Mappings'!$C$8:$O$21,MATCH($C711,'3c Mappings'!$B$8:$B$21,0),MATCH($B711,'3c Mappings'!$C$7:$O$7,0)))</f>
        <v>0</v>
      </c>
      <c r="Z711" s="80">
        <f>IF(Z619="-","-",Z619*INDEX('3c Mappings'!$C$8:$O$21,MATCH($C711,'3c Mappings'!$B$8:$B$21,0),MATCH($B711,'3c Mappings'!$C$7:$O$7,0)))</f>
        <v>0</v>
      </c>
      <c r="AA711" s="80">
        <f>IF(AA619="-","-",AA619*INDEX('3c Mappings'!$C$8:$O$21,MATCH($C711,'3c Mappings'!$B$8:$B$21,0),MATCH($B711,'3c Mappings'!$C$7:$O$7,0)))</f>
        <v>0</v>
      </c>
      <c r="AB711" s="80">
        <f>IF(AB619="-","-",AB619*INDEX('3c Mappings'!$C$8:$O$21,MATCH($C711,'3c Mappings'!$B$8:$B$21,0),MATCH($B711,'3c Mappings'!$C$7:$O$7,0)))</f>
        <v>0</v>
      </c>
      <c r="AC711" s="80">
        <f>IF(AC619="-","-",AC619*INDEX('3c Mappings'!$C$8:$O$21,MATCH($C711,'3c Mappings'!$B$8:$B$21,0),MATCH($B711,'3c Mappings'!$C$7:$O$7,0)))</f>
        <v>0</v>
      </c>
      <c r="AD711" s="80">
        <f>IF(AD619="-","-",AD619*INDEX('3c Mappings'!$C$8:$O$21,MATCH($C711,'3c Mappings'!$B$8:$B$21,0),MATCH($B711,'3c Mappings'!$C$7:$O$7,0)))</f>
        <v>0</v>
      </c>
      <c r="AE711" s="80">
        <f>IF(AE619="-","-",AE619*INDEX('3c Mappings'!$C$8:$O$21,MATCH($C711,'3c Mappings'!$B$8:$B$21,0),MATCH($B711,'3c Mappings'!$C$7:$O$7,0)))</f>
        <v>0</v>
      </c>
      <c r="AF711" s="80">
        <f>IF(AF619="-","-",AF619*INDEX('3c Mappings'!$C$8:$O$21,MATCH($C711,'3c Mappings'!$B$8:$B$21,0),MATCH($B711,'3c Mappings'!$C$7:$O$7,0)))</f>
        <v>0</v>
      </c>
      <c r="AG711" s="80">
        <f>IF(AG619="-","-",AG619*INDEX('3c Mappings'!$C$8:$O$21,MATCH($C711,'3c Mappings'!$B$8:$B$21,0),MATCH($B711,'3c Mappings'!$C$7:$O$7,0)))</f>
        <v>0</v>
      </c>
      <c r="AH711" s="80" t="str">
        <f>IF(AH619="-","-",AH619*INDEX('3c Mappings'!$C$8:$O$21,MATCH($C711,'3c Mappings'!$B$8:$B$21,0),MATCH($B711,'3c Mappings'!$C$7:$O$7,0)))</f>
        <v>-</v>
      </c>
      <c r="AI711" s="80" t="str">
        <f>IF(AI619="-","-",AI619*INDEX('3c Mappings'!$C$8:$O$21,MATCH($C711,'3c Mappings'!$B$8:$B$21,0),MATCH($B711,'3c Mappings'!$C$7:$O$7,0)))</f>
        <v>-</v>
      </c>
      <c r="AJ711" s="80" t="str">
        <f>IF(AJ619="-","-",AJ619*INDEX('3c Mappings'!$C$8:$O$21,MATCH($C711,'3c Mappings'!$B$8:$B$21,0),MATCH($B711,'3c Mappings'!$C$7:$O$7,0)))</f>
        <v>-</v>
      </c>
      <c r="AK711" s="80" t="str">
        <f>IF(AK619="-","-",AK619*INDEX('3c Mappings'!$C$8:$O$21,MATCH($C711,'3c Mappings'!$B$8:$B$21,0),MATCH($B711,'3c Mappings'!$C$7:$O$7,0)))</f>
        <v>-</v>
      </c>
      <c r="AL711" s="80" t="str">
        <f>IF(AL619="-","-",AL619*INDEX('3c Mappings'!$C$8:$O$21,MATCH($C711,'3c Mappings'!$B$8:$B$21,0),MATCH($B711,'3c Mappings'!$C$7:$O$7,0)))</f>
        <v>-</v>
      </c>
      <c r="AM711" s="80" t="str">
        <f>IF(AM619="-","-",AM619*INDEX('3c Mappings'!$C$8:$O$21,MATCH($C711,'3c Mappings'!$B$8:$B$21,0),MATCH($B711,'3c Mappings'!$C$7:$O$7,0)))</f>
        <v>-</v>
      </c>
      <c r="AN711" s="80" t="str">
        <f>IF(AN619="-","-",AN619*INDEX('3c Mappings'!$C$8:$O$21,MATCH($C711,'3c Mappings'!$B$8:$B$21,0),MATCH($B711,'3c Mappings'!$C$7:$O$7,0)))</f>
        <v>-</v>
      </c>
      <c r="AO711" s="80" t="str">
        <f>IF(AO619="-","-",AO619*INDEX('3c Mappings'!$C$8:$O$21,MATCH($C711,'3c Mappings'!$B$8:$B$21,0),MATCH($B711,'3c Mappings'!$C$7:$O$7,0)))</f>
        <v>-</v>
      </c>
      <c r="AP711" s="80" t="str">
        <f>IF(AP619="-","-",AP619*INDEX('3c Mappings'!$C$8:$O$21,MATCH($C711,'3c Mappings'!$B$8:$B$21,0),MATCH($B711,'3c Mappings'!$C$7:$O$7,0)))</f>
        <v>-</v>
      </c>
      <c r="AQ711" s="80" t="str">
        <f>IF(AQ619="-","-",AQ619*INDEX('3c Mappings'!$C$8:$O$21,MATCH($C711,'3c Mappings'!$B$8:$B$21,0),MATCH($B711,'3c Mappings'!$C$7:$O$7,0)))</f>
        <v>-</v>
      </c>
      <c r="AR711" s="80" t="str">
        <f>IF(AR619="-","-",AR619*INDEX('3c Mappings'!$C$8:$O$21,MATCH($C711,'3c Mappings'!$B$8:$B$21,0),MATCH($B711,'3c Mappings'!$C$7:$O$7,0)))</f>
        <v>-</v>
      </c>
      <c r="AS711" s="80" t="str">
        <f>IF(AS619="-","-",AS619*INDEX('3c Mappings'!$C$8:$O$21,MATCH($C711,'3c Mappings'!$B$8:$B$21,0),MATCH($B711,'3c Mappings'!$C$7:$O$7,0)))</f>
        <v>-</v>
      </c>
      <c r="AT711" s="80" t="str">
        <f>IF(AT619="-","-",AT619*INDEX('3c Mappings'!$C$8:$O$21,MATCH($C711,'3c Mappings'!$B$8:$B$21,0),MATCH($B711,'3c Mappings'!$C$7:$O$7,0)))</f>
        <v>-</v>
      </c>
      <c r="AU711" s="80" t="str">
        <f>IF(AU619="-","-",AU619*INDEX('3c Mappings'!$C$8:$O$21,MATCH($C711,'3c Mappings'!$B$8:$B$21,0),MATCH($B711,'3c Mappings'!$C$7:$O$7,0)))</f>
        <v>-</v>
      </c>
      <c r="AV711" s="80" t="str">
        <f>IF(AV619="-","-",AV619*INDEX('3c Mappings'!$C$8:$O$21,MATCH($C711,'3c Mappings'!$B$8:$B$21,0),MATCH($B711,'3c Mappings'!$C$7:$O$7,0)))</f>
        <v>-</v>
      </c>
      <c r="AW711" s="80" t="str">
        <f>IF(AW619="-","-",AW619*INDEX('3c Mappings'!$C$8:$O$21,MATCH($C711,'3c Mappings'!$B$8:$B$21,0),MATCH($B711,'3c Mappings'!$C$7:$O$7,0)))</f>
        <v>-</v>
      </c>
      <c r="AX711" s="80" t="str">
        <f>IF(AX619="-","-",AX619*INDEX('3c Mappings'!$C$8:$O$21,MATCH($C711,'3c Mappings'!$B$8:$B$21,0),MATCH($B711,'3c Mappings'!$C$7:$O$7,0)))</f>
        <v>-</v>
      </c>
      <c r="AY711" s="80" t="str">
        <f>IF(AY619="-","-",AY619*INDEX('3c Mappings'!$C$8:$O$21,MATCH($C711,'3c Mappings'!$B$8:$B$21,0),MATCH($B711,'3c Mappings'!$C$7:$O$7,0)))</f>
        <v>-</v>
      </c>
      <c r="AZ711" s="80" t="str">
        <f>IF(AZ619="-","-",AZ619*INDEX('3c Mappings'!$C$8:$O$21,MATCH($C711,'3c Mappings'!$B$8:$B$21,0),MATCH($B711,'3c Mappings'!$C$7:$O$7,0)))</f>
        <v>-</v>
      </c>
      <c r="BA711" s="80" t="str">
        <f>IF(BA619="-","-",BA619*INDEX('3c Mappings'!$C$8:$O$21,MATCH($C711,'3c Mappings'!$B$8:$B$21,0),MATCH($B711,'3c Mappings'!$C$7:$O$7,0)))</f>
        <v>-</v>
      </c>
      <c r="BB711" s="80" t="str">
        <f>IF(BB619="-","-",BB619*INDEX('3c Mappings'!$C$8:$O$21,MATCH($C711,'3c Mappings'!$B$8:$B$21,0),MATCH($B711,'3c Mappings'!$C$7:$O$7,0)))</f>
        <v>-</v>
      </c>
    </row>
    <row r="712" spans="1:54" s="14" customFormat="1" ht="11.45">
      <c r="A712" s="10"/>
      <c r="B712" s="72" t="s">
        <v>209</v>
      </c>
      <c r="C712" s="150" t="s">
        <v>181</v>
      </c>
      <c r="D712" s="213"/>
      <c r="E712" s="29"/>
      <c r="F712" s="80"/>
      <c r="G712" s="80"/>
      <c r="H712" s="80"/>
      <c r="I712" s="80"/>
      <c r="J712" s="80"/>
      <c r="K712" s="80"/>
      <c r="L712" s="80"/>
      <c r="M712" s="80"/>
      <c r="N712" s="82"/>
      <c r="O712" s="80"/>
      <c r="P712" s="80"/>
      <c r="Q712" s="80"/>
      <c r="R712" s="80"/>
      <c r="S712" s="80"/>
      <c r="T712" s="80"/>
      <c r="U712" s="80"/>
      <c r="V712" s="80">
        <f>IF(V620="-","-",V620*INDEX('3c Mappings'!$C$8:$O$21,MATCH($C712,'3c Mappings'!$B$8:$B$21,0),MATCH($B712,'3c Mappings'!$C$7:$O$7,0)))</f>
        <v>0</v>
      </c>
      <c r="W712" s="80">
        <f>IF(W620="-","-",W620*INDEX('3c Mappings'!$C$8:$O$21,MATCH($C712,'3c Mappings'!$B$8:$B$21,0),MATCH($B712,'3c Mappings'!$C$7:$O$7,0)))</f>
        <v>0</v>
      </c>
      <c r="X712" s="80">
        <f>IF(X620="-","-",X620*INDEX('3c Mappings'!$C$8:$O$21,MATCH($C712,'3c Mappings'!$B$8:$B$21,0),MATCH($B712,'3c Mappings'!$C$7:$O$7,0)))</f>
        <v>0</v>
      </c>
      <c r="Y712" s="80">
        <f>IF(Y620="-","-",Y620*INDEX('3c Mappings'!$C$8:$O$21,MATCH($C712,'3c Mappings'!$B$8:$B$21,0),MATCH($B712,'3c Mappings'!$C$7:$O$7,0)))</f>
        <v>0</v>
      </c>
      <c r="Z712" s="80">
        <f>IF(Z620="-","-",Z620*INDEX('3c Mappings'!$C$8:$O$21,MATCH($C712,'3c Mappings'!$B$8:$B$21,0),MATCH($B712,'3c Mappings'!$C$7:$O$7,0)))</f>
        <v>0</v>
      </c>
      <c r="AA712" s="80">
        <f>IF(AA620="-","-",AA620*INDEX('3c Mappings'!$C$8:$O$21,MATCH($C712,'3c Mappings'!$B$8:$B$21,0),MATCH($B712,'3c Mappings'!$C$7:$O$7,0)))</f>
        <v>0</v>
      </c>
      <c r="AB712" s="80">
        <f>IF(AB620="-","-",AB620*INDEX('3c Mappings'!$C$8:$O$21,MATCH($C712,'3c Mappings'!$B$8:$B$21,0),MATCH($B712,'3c Mappings'!$C$7:$O$7,0)))</f>
        <v>0</v>
      </c>
      <c r="AC712" s="80">
        <f>IF(AC620="-","-",AC620*INDEX('3c Mappings'!$C$8:$O$21,MATCH($C712,'3c Mappings'!$B$8:$B$21,0),MATCH($B712,'3c Mappings'!$C$7:$O$7,0)))</f>
        <v>0</v>
      </c>
      <c r="AD712" s="80">
        <f>IF(AD620="-","-",AD620*INDEX('3c Mappings'!$C$8:$O$21,MATCH($C712,'3c Mappings'!$B$8:$B$21,0),MATCH($B712,'3c Mappings'!$C$7:$O$7,0)))</f>
        <v>0</v>
      </c>
      <c r="AE712" s="80">
        <f>IF(AE620="-","-",AE620*INDEX('3c Mappings'!$C$8:$O$21,MATCH($C712,'3c Mappings'!$B$8:$B$21,0),MATCH($B712,'3c Mappings'!$C$7:$O$7,0)))</f>
        <v>0</v>
      </c>
      <c r="AF712" s="80">
        <f>IF(AF620="-","-",AF620*INDEX('3c Mappings'!$C$8:$O$21,MATCH($C712,'3c Mappings'!$B$8:$B$21,0),MATCH($B712,'3c Mappings'!$C$7:$O$7,0)))</f>
        <v>0</v>
      </c>
      <c r="AG712" s="80">
        <f>IF(AG620="-","-",AG620*INDEX('3c Mappings'!$C$8:$O$21,MATCH($C712,'3c Mappings'!$B$8:$B$21,0),MATCH($B712,'3c Mappings'!$C$7:$O$7,0)))</f>
        <v>0</v>
      </c>
      <c r="AH712" s="80" t="str">
        <f>IF(AH620="-","-",AH620*INDEX('3c Mappings'!$C$8:$O$21,MATCH($C712,'3c Mappings'!$B$8:$B$21,0),MATCH($B712,'3c Mappings'!$C$7:$O$7,0)))</f>
        <v>-</v>
      </c>
      <c r="AI712" s="80" t="str">
        <f>IF(AI620="-","-",AI620*INDEX('3c Mappings'!$C$8:$O$21,MATCH($C712,'3c Mappings'!$B$8:$B$21,0),MATCH($B712,'3c Mappings'!$C$7:$O$7,0)))</f>
        <v>-</v>
      </c>
      <c r="AJ712" s="80" t="str">
        <f>IF(AJ620="-","-",AJ620*INDEX('3c Mappings'!$C$8:$O$21,MATCH($C712,'3c Mappings'!$B$8:$B$21,0),MATCH($B712,'3c Mappings'!$C$7:$O$7,0)))</f>
        <v>-</v>
      </c>
      <c r="AK712" s="80" t="str">
        <f>IF(AK620="-","-",AK620*INDEX('3c Mappings'!$C$8:$O$21,MATCH($C712,'3c Mappings'!$B$8:$B$21,0),MATCH($B712,'3c Mappings'!$C$7:$O$7,0)))</f>
        <v>-</v>
      </c>
      <c r="AL712" s="80" t="str">
        <f>IF(AL620="-","-",AL620*INDEX('3c Mappings'!$C$8:$O$21,MATCH($C712,'3c Mappings'!$B$8:$B$21,0),MATCH($B712,'3c Mappings'!$C$7:$O$7,0)))</f>
        <v>-</v>
      </c>
      <c r="AM712" s="80" t="str">
        <f>IF(AM620="-","-",AM620*INDEX('3c Mappings'!$C$8:$O$21,MATCH($C712,'3c Mappings'!$B$8:$B$21,0),MATCH($B712,'3c Mappings'!$C$7:$O$7,0)))</f>
        <v>-</v>
      </c>
      <c r="AN712" s="80" t="str">
        <f>IF(AN620="-","-",AN620*INDEX('3c Mappings'!$C$8:$O$21,MATCH($C712,'3c Mappings'!$B$8:$B$21,0),MATCH($B712,'3c Mappings'!$C$7:$O$7,0)))</f>
        <v>-</v>
      </c>
      <c r="AO712" s="80" t="str">
        <f>IF(AO620="-","-",AO620*INDEX('3c Mappings'!$C$8:$O$21,MATCH($C712,'3c Mappings'!$B$8:$B$21,0),MATCH($B712,'3c Mappings'!$C$7:$O$7,0)))</f>
        <v>-</v>
      </c>
      <c r="AP712" s="80" t="str">
        <f>IF(AP620="-","-",AP620*INDEX('3c Mappings'!$C$8:$O$21,MATCH($C712,'3c Mappings'!$B$8:$B$21,0),MATCH($B712,'3c Mappings'!$C$7:$O$7,0)))</f>
        <v>-</v>
      </c>
      <c r="AQ712" s="80" t="str">
        <f>IF(AQ620="-","-",AQ620*INDEX('3c Mappings'!$C$8:$O$21,MATCH($C712,'3c Mappings'!$B$8:$B$21,0),MATCH($B712,'3c Mappings'!$C$7:$O$7,0)))</f>
        <v>-</v>
      </c>
      <c r="AR712" s="80" t="str">
        <f>IF(AR620="-","-",AR620*INDEX('3c Mappings'!$C$8:$O$21,MATCH($C712,'3c Mappings'!$B$8:$B$21,0),MATCH($B712,'3c Mappings'!$C$7:$O$7,0)))</f>
        <v>-</v>
      </c>
      <c r="AS712" s="80" t="str">
        <f>IF(AS620="-","-",AS620*INDEX('3c Mappings'!$C$8:$O$21,MATCH($C712,'3c Mappings'!$B$8:$B$21,0),MATCH($B712,'3c Mappings'!$C$7:$O$7,0)))</f>
        <v>-</v>
      </c>
      <c r="AT712" s="80" t="str">
        <f>IF(AT620="-","-",AT620*INDEX('3c Mappings'!$C$8:$O$21,MATCH($C712,'3c Mappings'!$B$8:$B$21,0),MATCH($B712,'3c Mappings'!$C$7:$O$7,0)))</f>
        <v>-</v>
      </c>
      <c r="AU712" s="80" t="str">
        <f>IF(AU620="-","-",AU620*INDEX('3c Mappings'!$C$8:$O$21,MATCH($C712,'3c Mappings'!$B$8:$B$21,0),MATCH($B712,'3c Mappings'!$C$7:$O$7,0)))</f>
        <v>-</v>
      </c>
      <c r="AV712" s="80" t="str">
        <f>IF(AV620="-","-",AV620*INDEX('3c Mappings'!$C$8:$O$21,MATCH($C712,'3c Mappings'!$B$8:$B$21,0),MATCH($B712,'3c Mappings'!$C$7:$O$7,0)))</f>
        <v>-</v>
      </c>
      <c r="AW712" s="80" t="str">
        <f>IF(AW620="-","-",AW620*INDEX('3c Mappings'!$C$8:$O$21,MATCH($C712,'3c Mappings'!$B$8:$B$21,0),MATCH($B712,'3c Mappings'!$C$7:$O$7,0)))</f>
        <v>-</v>
      </c>
      <c r="AX712" s="80" t="str">
        <f>IF(AX620="-","-",AX620*INDEX('3c Mappings'!$C$8:$O$21,MATCH($C712,'3c Mappings'!$B$8:$B$21,0),MATCH($B712,'3c Mappings'!$C$7:$O$7,0)))</f>
        <v>-</v>
      </c>
      <c r="AY712" s="80" t="str">
        <f>IF(AY620="-","-",AY620*INDEX('3c Mappings'!$C$8:$O$21,MATCH($C712,'3c Mappings'!$B$8:$B$21,0),MATCH($B712,'3c Mappings'!$C$7:$O$7,0)))</f>
        <v>-</v>
      </c>
      <c r="AZ712" s="80" t="str">
        <f>IF(AZ620="-","-",AZ620*INDEX('3c Mappings'!$C$8:$O$21,MATCH($C712,'3c Mappings'!$B$8:$B$21,0),MATCH($B712,'3c Mappings'!$C$7:$O$7,0)))</f>
        <v>-</v>
      </c>
      <c r="BA712" s="80" t="str">
        <f>IF(BA620="-","-",BA620*INDEX('3c Mappings'!$C$8:$O$21,MATCH($C712,'3c Mappings'!$B$8:$B$21,0),MATCH($B712,'3c Mappings'!$C$7:$O$7,0)))</f>
        <v>-</v>
      </c>
      <c r="BB712" s="80" t="str">
        <f>IF(BB620="-","-",BB620*INDEX('3c Mappings'!$C$8:$O$21,MATCH($C712,'3c Mappings'!$B$8:$B$21,0),MATCH($B712,'3c Mappings'!$C$7:$O$7,0)))</f>
        <v>-</v>
      </c>
    </row>
    <row r="713" spans="1:54" s="14" customFormat="1" ht="11.45">
      <c r="A713" s="10"/>
      <c r="B713" s="72" t="s">
        <v>210</v>
      </c>
      <c r="C713" s="150" t="s">
        <v>181</v>
      </c>
      <c r="D713" s="213"/>
      <c r="E713" s="29"/>
      <c r="F713" s="80"/>
      <c r="G713" s="80"/>
      <c r="H713" s="80"/>
      <c r="I713" s="80"/>
      <c r="J713" s="80"/>
      <c r="K713" s="80"/>
      <c r="L713" s="80"/>
      <c r="M713" s="80"/>
      <c r="N713" s="82"/>
      <c r="O713" s="80"/>
      <c r="P713" s="80"/>
      <c r="Q713" s="80"/>
      <c r="R713" s="80"/>
      <c r="S713" s="80"/>
      <c r="T713" s="80"/>
      <c r="U713" s="80"/>
      <c r="V713" s="80">
        <f>IF(V621="-","-",V621*INDEX('3c Mappings'!$C$8:$O$21,MATCH($C713,'3c Mappings'!$B$8:$B$21,0),MATCH($B713,'3c Mappings'!$C$7:$O$7,0)))</f>
        <v>0</v>
      </c>
      <c r="W713" s="80">
        <f>IF(W621="-","-",W621*INDEX('3c Mappings'!$C$8:$O$21,MATCH($C713,'3c Mappings'!$B$8:$B$21,0),MATCH($B713,'3c Mappings'!$C$7:$O$7,0)))</f>
        <v>0</v>
      </c>
      <c r="X713" s="80">
        <f>IF(X621="-","-",X621*INDEX('3c Mappings'!$C$8:$O$21,MATCH($C713,'3c Mappings'!$B$8:$B$21,0),MATCH($B713,'3c Mappings'!$C$7:$O$7,0)))</f>
        <v>0</v>
      </c>
      <c r="Y713" s="80">
        <f>IF(Y621="-","-",Y621*INDEX('3c Mappings'!$C$8:$O$21,MATCH($C713,'3c Mappings'!$B$8:$B$21,0),MATCH($B713,'3c Mappings'!$C$7:$O$7,0)))</f>
        <v>0</v>
      </c>
      <c r="Z713" s="80">
        <f>IF(Z621="-","-",Z621*INDEX('3c Mappings'!$C$8:$O$21,MATCH($C713,'3c Mappings'!$B$8:$B$21,0),MATCH($B713,'3c Mappings'!$C$7:$O$7,0)))</f>
        <v>0</v>
      </c>
      <c r="AA713" s="80">
        <f>IF(AA621="-","-",AA621*INDEX('3c Mappings'!$C$8:$O$21,MATCH($C713,'3c Mappings'!$B$8:$B$21,0),MATCH($B713,'3c Mappings'!$C$7:$O$7,0)))</f>
        <v>0</v>
      </c>
      <c r="AB713" s="80">
        <f>IF(AB621="-","-",AB621*INDEX('3c Mappings'!$C$8:$O$21,MATCH($C713,'3c Mappings'!$B$8:$B$21,0),MATCH($B713,'3c Mappings'!$C$7:$O$7,0)))</f>
        <v>0</v>
      </c>
      <c r="AC713" s="80">
        <f>IF(AC621="-","-",AC621*INDEX('3c Mappings'!$C$8:$O$21,MATCH($C713,'3c Mappings'!$B$8:$B$21,0),MATCH($B713,'3c Mappings'!$C$7:$O$7,0)))</f>
        <v>0</v>
      </c>
      <c r="AD713" s="80">
        <f>IF(AD621="-","-",AD621*INDEX('3c Mappings'!$C$8:$O$21,MATCH($C713,'3c Mappings'!$B$8:$B$21,0),MATCH($B713,'3c Mappings'!$C$7:$O$7,0)))</f>
        <v>0</v>
      </c>
      <c r="AE713" s="80">
        <f>IF(AE621="-","-",AE621*INDEX('3c Mappings'!$C$8:$O$21,MATCH($C713,'3c Mappings'!$B$8:$B$21,0),MATCH($B713,'3c Mappings'!$C$7:$O$7,0)))</f>
        <v>0</v>
      </c>
      <c r="AF713" s="80">
        <f>IF(AF621="-","-",AF621*INDEX('3c Mappings'!$C$8:$O$21,MATCH($C713,'3c Mappings'!$B$8:$B$21,0),MATCH($B713,'3c Mappings'!$C$7:$O$7,0)))</f>
        <v>0</v>
      </c>
      <c r="AG713" s="80">
        <f>IF(AG621="-","-",AG621*INDEX('3c Mappings'!$C$8:$O$21,MATCH($C713,'3c Mappings'!$B$8:$B$21,0),MATCH($B713,'3c Mappings'!$C$7:$O$7,0)))</f>
        <v>0</v>
      </c>
      <c r="AH713" s="80" t="str">
        <f>IF(AH621="-","-",AH621*INDEX('3c Mappings'!$C$8:$O$21,MATCH($C713,'3c Mappings'!$B$8:$B$21,0),MATCH($B713,'3c Mappings'!$C$7:$O$7,0)))</f>
        <v>-</v>
      </c>
      <c r="AI713" s="80" t="str">
        <f>IF(AI621="-","-",AI621*INDEX('3c Mappings'!$C$8:$O$21,MATCH($C713,'3c Mappings'!$B$8:$B$21,0),MATCH($B713,'3c Mappings'!$C$7:$O$7,0)))</f>
        <v>-</v>
      </c>
      <c r="AJ713" s="80" t="str">
        <f>IF(AJ621="-","-",AJ621*INDEX('3c Mappings'!$C$8:$O$21,MATCH($C713,'3c Mappings'!$B$8:$B$21,0),MATCH($B713,'3c Mappings'!$C$7:$O$7,0)))</f>
        <v>-</v>
      </c>
      <c r="AK713" s="80" t="str">
        <f>IF(AK621="-","-",AK621*INDEX('3c Mappings'!$C$8:$O$21,MATCH($C713,'3c Mappings'!$B$8:$B$21,0),MATCH($B713,'3c Mappings'!$C$7:$O$7,0)))</f>
        <v>-</v>
      </c>
      <c r="AL713" s="80" t="str">
        <f>IF(AL621="-","-",AL621*INDEX('3c Mappings'!$C$8:$O$21,MATCH($C713,'3c Mappings'!$B$8:$B$21,0),MATCH($B713,'3c Mappings'!$C$7:$O$7,0)))</f>
        <v>-</v>
      </c>
      <c r="AM713" s="80" t="str">
        <f>IF(AM621="-","-",AM621*INDEX('3c Mappings'!$C$8:$O$21,MATCH($C713,'3c Mappings'!$B$8:$B$21,0),MATCH($B713,'3c Mappings'!$C$7:$O$7,0)))</f>
        <v>-</v>
      </c>
      <c r="AN713" s="80" t="str">
        <f>IF(AN621="-","-",AN621*INDEX('3c Mappings'!$C$8:$O$21,MATCH($C713,'3c Mappings'!$B$8:$B$21,0),MATCH($B713,'3c Mappings'!$C$7:$O$7,0)))</f>
        <v>-</v>
      </c>
      <c r="AO713" s="80" t="str">
        <f>IF(AO621="-","-",AO621*INDEX('3c Mappings'!$C$8:$O$21,MATCH($C713,'3c Mappings'!$B$8:$B$21,0),MATCH($B713,'3c Mappings'!$C$7:$O$7,0)))</f>
        <v>-</v>
      </c>
      <c r="AP713" s="80" t="str">
        <f>IF(AP621="-","-",AP621*INDEX('3c Mappings'!$C$8:$O$21,MATCH($C713,'3c Mappings'!$B$8:$B$21,0),MATCH($B713,'3c Mappings'!$C$7:$O$7,0)))</f>
        <v>-</v>
      </c>
      <c r="AQ713" s="80" t="str">
        <f>IF(AQ621="-","-",AQ621*INDEX('3c Mappings'!$C$8:$O$21,MATCH($C713,'3c Mappings'!$B$8:$B$21,0),MATCH($B713,'3c Mappings'!$C$7:$O$7,0)))</f>
        <v>-</v>
      </c>
      <c r="AR713" s="80" t="str">
        <f>IF(AR621="-","-",AR621*INDEX('3c Mappings'!$C$8:$O$21,MATCH($C713,'3c Mappings'!$B$8:$B$21,0),MATCH($B713,'3c Mappings'!$C$7:$O$7,0)))</f>
        <v>-</v>
      </c>
      <c r="AS713" s="80" t="str">
        <f>IF(AS621="-","-",AS621*INDEX('3c Mappings'!$C$8:$O$21,MATCH($C713,'3c Mappings'!$B$8:$B$21,0),MATCH($B713,'3c Mappings'!$C$7:$O$7,0)))</f>
        <v>-</v>
      </c>
      <c r="AT713" s="80" t="str">
        <f>IF(AT621="-","-",AT621*INDEX('3c Mappings'!$C$8:$O$21,MATCH($C713,'3c Mappings'!$B$8:$B$21,0),MATCH($B713,'3c Mappings'!$C$7:$O$7,0)))</f>
        <v>-</v>
      </c>
      <c r="AU713" s="80" t="str">
        <f>IF(AU621="-","-",AU621*INDEX('3c Mappings'!$C$8:$O$21,MATCH($C713,'3c Mappings'!$B$8:$B$21,0),MATCH($B713,'3c Mappings'!$C$7:$O$7,0)))</f>
        <v>-</v>
      </c>
      <c r="AV713" s="80" t="str">
        <f>IF(AV621="-","-",AV621*INDEX('3c Mappings'!$C$8:$O$21,MATCH($C713,'3c Mappings'!$B$8:$B$21,0),MATCH($B713,'3c Mappings'!$C$7:$O$7,0)))</f>
        <v>-</v>
      </c>
      <c r="AW713" s="80" t="str">
        <f>IF(AW621="-","-",AW621*INDEX('3c Mappings'!$C$8:$O$21,MATCH($C713,'3c Mappings'!$B$8:$B$21,0),MATCH($B713,'3c Mappings'!$C$7:$O$7,0)))</f>
        <v>-</v>
      </c>
      <c r="AX713" s="80" t="str">
        <f>IF(AX621="-","-",AX621*INDEX('3c Mappings'!$C$8:$O$21,MATCH($C713,'3c Mappings'!$B$8:$B$21,0),MATCH($B713,'3c Mappings'!$C$7:$O$7,0)))</f>
        <v>-</v>
      </c>
      <c r="AY713" s="80" t="str">
        <f>IF(AY621="-","-",AY621*INDEX('3c Mappings'!$C$8:$O$21,MATCH($C713,'3c Mappings'!$B$8:$B$21,0),MATCH($B713,'3c Mappings'!$C$7:$O$7,0)))</f>
        <v>-</v>
      </c>
      <c r="AZ713" s="80" t="str">
        <f>IF(AZ621="-","-",AZ621*INDEX('3c Mappings'!$C$8:$O$21,MATCH($C713,'3c Mappings'!$B$8:$B$21,0),MATCH($B713,'3c Mappings'!$C$7:$O$7,0)))</f>
        <v>-</v>
      </c>
      <c r="BA713" s="80" t="str">
        <f>IF(BA621="-","-",BA621*INDEX('3c Mappings'!$C$8:$O$21,MATCH($C713,'3c Mappings'!$B$8:$B$21,0),MATCH($B713,'3c Mappings'!$C$7:$O$7,0)))</f>
        <v>-</v>
      </c>
      <c r="BB713" s="80" t="str">
        <f>IF(BB621="-","-",BB621*INDEX('3c Mappings'!$C$8:$O$21,MATCH($C713,'3c Mappings'!$B$8:$B$21,0),MATCH($B713,'3c Mappings'!$C$7:$O$7,0)))</f>
        <v>-</v>
      </c>
    </row>
    <row r="714" spans="1:54" s="14" customFormat="1" ht="11.45">
      <c r="A714" s="10"/>
      <c r="B714" s="72" t="s">
        <v>211</v>
      </c>
      <c r="C714" s="150" t="s">
        <v>181</v>
      </c>
      <c r="D714" s="213"/>
      <c r="E714" s="29"/>
      <c r="F714" s="80"/>
      <c r="G714" s="80"/>
      <c r="H714" s="80"/>
      <c r="I714" s="80"/>
      <c r="J714" s="80"/>
      <c r="K714" s="80"/>
      <c r="L714" s="80"/>
      <c r="M714" s="80"/>
      <c r="N714" s="82"/>
      <c r="O714" s="80"/>
      <c r="P714" s="80"/>
      <c r="Q714" s="80"/>
      <c r="R714" s="80"/>
      <c r="S714" s="80"/>
      <c r="T714" s="80"/>
      <c r="U714" s="80"/>
      <c r="V714" s="80">
        <f>IF(V622="-","-",V622*INDEX('3c Mappings'!$C$8:$O$21,MATCH($C714,'3c Mappings'!$B$8:$B$21,0),MATCH($B714,'3c Mappings'!$C$7:$O$7,0)))</f>
        <v>0</v>
      </c>
      <c r="W714" s="80">
        <f>IF(W622="-","-",W622*INDEX('3c Mappings'!$C$8:$O$21,MATCH($C714,'3c Mappings'!$B$8:$B$21,0),MATCH($B714,'3c Mappings'!$C$7:$O$7,0)))</f>
        <v>0</v>
      </c>
      <c r="X714" s="80">
        <f>IF(X622="-","-",X622*INDEX('3c Mappings'!$C$8:$O$21,MATCH($C714,'3c Mappings'!$B$8:$B$21,0),MATCH($B714,'3c Mappings'!$C$7:$O$7,0)))</f>
        <v>0</v>
      </c>
      <c r="Y714" s="80">
        <f>IF(Y622="-","-",Y622*INDEX('3c Mappings'!$C$8:$O$21,MATCH($C714,'3c Mappings'!$B$8:$B$21,0),MATCH($B714,'3c Mappings'!$C$7:$O$7,0)))</f>
        <v>0</v>
      </c>
      <c r="Z714" s="80">
        <f>IF(Z622="-","-",Z622*INDEX('3c Mappings'!$C$8:$O$21,MATCH($C714,'3c Mappings'!$B$8:$B$21,0),MATCH($B714,'3c Mappings'!$C$7:$O$7,0)))</f>
        <v>0</v>
      </c>
      <c r="AA714" s="80">
        <f>IF(AA622="-","-",AA622*INDEX('3c Mappings'!$C$8:$O$21,MATCH($C714,'3c Mappings'!$B$8:$B$21,0),MATCH($B714,'3c Mappings'!$C$7:$O$7,0)))</f>
        <v>0</v>
      </c>
      <c r="AB714" s="80">
        <f>IF(AB622="-","-",AB622*INDEX('3c Mappings'!$C$8:$O$21,MATCH($C714,'3c Mappings'!$B$8:$B$21,0),MATCH($B714,'3c Mappings'!$C$7:$O$7,0)))</f>
        <v>0</v>
      </c>
      <c r="AC714" s="80">
        <f>IF(AC622="-","-",AC622*INDEX('3c Mappings'!$C$8:$O$21,MATCH($C714,'3c Mappings'!$B$8:$B$21,0),MATCH($B714,'3c Mappings'!$C$7:$O$7,0)))</f>
        <v>0</v>
      </c>
      <c r="AD714" s="80">
        <f>IF(AD622="-","-",AD622*INDEX('3c Mappings'!$C$8:$O$21,MATCH($C714,'3c Mappings'!$B$8:$B$21,0),MATCH($B714,'3c Mappings'!$C$7:$O$7,0)))</f>
        <v>0</v>
      </c>
      <c r="AE714" s="80">
        <f>IF(AE622="-","-",AE622*INDEX('3c Mappings'!$C$8:$O$21,MATCH($C714,'3c Mappings'!$B$8:$B$21,0),MATCH($B714,'3c Mappings'!$C$7:$O$7,0)))</f>
        <v>0</v>
      </c>
      <c r="AF714" s="80">
        <f>IF(AF622="-","-",AF622*INDEX('3c Mappings'!$C$8:$O$21,MATCH($C714,'3c Mappings'!$B$8:$B$21,0),MATCH($B714,'3c Mappings'!$C$7:$O$7,0)))</f>
        <v>0</v>
      </c>
      <c r="AG714" s="80">
        <f>IF(AG622="-","-",AG622*INDEX('3c Mappings'!$C$8:$O$21,MATCH($C714,'3c Mappings'!$B$8:$B$21,0),MATCH($B714,'3c Mappings'!$C$7:$O$7,0)))</f>
        <v>0</v>
      </c>
      <c r="AH714" s="80" t="str">
        <f>IF(AH622="-","-",AH622*INDEX('3c Mappings'!$C$8:$O$21,MATCH($C714,'3c Mappings'!$B$8:$B$21,0),MATCH($B714,'3c Mappings'!$C$7:$O$7,0)))</f>
        <v>-</v>
      </c>
      <c r="AI714" s="80" t="str">
        <f>IF(AI622="-","-",AI622*INDEX('3c Mappings'!$C$8:$O$21,MATCH($C714,'3c Mappings'!$B$8:$B$21,0),MATCH($B714,'3c Mappings'!$C$7:$O$7,0)))</f>
        <v>-</v>
      </c>
      <c r="AJ714" s="80" t="str">
        <f>IF(AJ622="-","-",AJ622*INDEX('3c Mappings'!$C$8:$O$21,MATCH($C714,'3c Mappings'!$B$8:$B$21,0),MATCH($B714,'3c Mappings'!$C$7:$O$7,0)))</f>
        <v>-</v>
      </c>
      <c r="AK714" s="80" t="str">
        <f>IF(AK622="-","-",AK622*INDEX('3c Mappings'!$C$8:$O$21,MATCH($C714,'3c Mappings'!$B$8:$B$21,0),MATCH($B714,'3c Mappings'!$C$7:$O$7,0)))</f>
        <v>-</v>
      </c>
      <c r="AL714" s="80" t="str">
        <f>IF(AL622="-","-",AL622*INDEX('3c Mappings'!$C$8:$O$21,MATCH($C714,'3c Mappings'!$B$8:$B$21,0),MATCH($B714,'3c Mappings'!$C$7:$O$7,0)))</f>
        <v>-</v>
      </c>
      <c r="AM714" s="80" t="str">
        <f>IF(AM622="-","-",AM622*INDEX('3c Mappings'!$C$8:$O$21,MATCH($C714,'3c Mappings'!$B$8:$B$21,0),MATCH($B714,'3c Mappings'!$C$7:$O$7,0)))</f>
        <v>-</v>
      </c>
      <c r="AN714" s="80" t="str">
        <f>IF(AN622="-","-",AN622*INDEX('3c Mappings'!$C$8:$O$21,MATCH($C714,'3c Mappings'!$B$8:$B$21,0),MATCH($B714,'3c Mappings'!$C$7:$O$7,0)))</f>
        <v>-</v>
      </c>
      <c r="AO714" s="80" t="str">
        <f>IF(AO622="-","-",AO622*INDEX('3c Mappings'!$C$8:$O$21,MATCH($C714,'3c Mappings'!$B$8:$B$21,0),MATCH($B714,'3c Mappings'!$C$7:$O$7,0)))</f>
        <v>-</v>
      </c>
      <c r="AP714" s="80" t="str">
        <f>IF(AP622="-","-",AP622*INDEX('3c Mappings'!$C$8:$O$21,MATCH($C714,'3c Mappings'!$B$8:$B$21,0),MATCH($B714,'3c Mappings'!$C$7:$O$7,0)))</f>
        <v>-</v>
      </c>
      <c r="AQ714" s="80" t="str">
        <f>IF(AQ622="-","-",AQ622*INDEX('3c Mappings'!$C$8:$O$21,MATCH($C714,'3c Mappings'!$B$8:$B$21,0),MATCH($B714,'3c Mappings'!$C$7:$O$7,0)))</f>
        <v>-</v>
      </c>
      <c r="AR714" s="80" t="str">
        <f>IF(AR622="-","-",AR622*INDEX('3c Mappings'!$C$8:$O$21,MATCH($C714,'3c Mappings'!$B$8:$B$21,0),MATCH($B714,'3c Mappings'!$C$7:$O$7,0)))</f>
        <v>-</v>
      </c>
      <c r="AS714" s="80" t="str">
        <f>IF(AS622="-","-",AS622*INDEX('3c Mappings'!$C$8:$O$21,MATCH($C714,'3c Mappings'!$B$8:$B$21,0),MATCH($B714,'3c Mappings'!$C$7:$O$7,0)))</f>
        <v>-</v>
      </c>
      <c r="AT714" s="80" t="str">
        <f>IF(AT622="-","-",AT622*INDEX('3c Mappings'!$C$8:$O$21,MATCH($C714,'3c Mappings'!$B$8:$B$21,0),MATCH($B714,'3c Mappings'!$C$7:$O$7,0)))</f>
        <v>-</v>
      </c>
      <c r="AU714" s="80" t="str">
        <f>IF(AU622="-","-",AU622*INDEX('3c Mappings'!$C$8:$O$21,MATCH($C714,'3c Mappings'!$B$8:$B$21,0),MATCH($B714,'3c Mappings'!$C$7:$O$7,0)))</f>
        <v>-</v>
      </c>
      <c r="AV714" s="80" t="str">
        <f>IF(AV622="-","-",AV622*INDEX('3c Mappings'!$C$8:$O$21,MATCH($C714,'3c Mappings'!$B$8:$B$21,0),MATCH($B714,'3c Mappings'!$C$7:$O$7,0)))</f>
        <v>-</v>
      </c>
      <c r="AW714" s="80" t="str">
        <f>IF(AW622="-","-",AW622*INDEX('3c Mappings'!$C$8:$O$21,MATCH($C714,'3c Mappings'!$B$8:$B$21,0),MATCH($B714,'3c Mappings'!$C$7:$O$7,0)))</f>
        <v>-</v>
      </c>
      <c r="AX714" s="80" t="str">
        <f>IF(AX622="-","-",AX622*INDEX('3c Mappings'!$C$8:$O$21,MATCH($C714,'3c Mappings'!$B$8:$B$21,0),MATCH($B714,'3c Mappings'!$C$7:$O$7,0)))</f>
        <v>-</v>
      </c>
      <c r="AY714" s="80" t="str">
        <f>IF(AY622="-","-",AY622*INDEX('3c Mappings'!$C$8:$O$21,MATCH($C714,'3c Mappings'!$B$8:$B$21,0),MATCH($B714,'3c Mappings'!$C$7:$O$7,0)))</f>
        <v>-</v>
      </c>
      <c r="AZ714" s="80" t="str">
        <f>IF(AZ622="-","-",AZ622*INDEX('3c Mappings'!$C$8:$O$21,MATCH($C714,'3c Mappings'!$B$8:$B$21,0),MATCH($B714,'3c Mappings'!$C$7:$O$7,0)))</f>
        <v>-</v>
      </c>
      <c r="BA714" s="80" t="str">
        <f>IF(BA622="-","-",BA622*INDEX('3c Mappings'!$C$8:$O$21,MATCH($C714,'3c Mappings'!$B$8:$B$21,0),MATCH($B714,'3c Mappings'!$C$7:$O$7,0)))</f>
        <v>-</v>
      </c>
      <c r="BB714" s="80" t="str">
        <f>IF(BB622="-","-",BB622*INDEX('3c Mappings'!$C$8:$O$21,MATCH($C714,'3c Mappings'!$B$8:$B$21,0),MATCH($B714,'3c Mappings'!$C$7:$O$7,0)))</f>
        <v>-</v>
      </c>
    </row>
    <row r="715" spans="1:54" s="14" customFormat="1" ht="11.45">
      <c r="A715" s="10"/>
      <c r="B715" s="72" t="s">
        <v>212</v>
      </c>
      <c r="C715" s="150" t="s">
        <v>181</v>
      </c>
      <c r="D715" s="213"/>
      <c r="E715" s="29"/>
      <c r="F715" s="80"/>
      <c r="G715" s="80"/>
      <c r="H715" s="80"/>
      <c r="I715" s="80"/>
      <c r="J715" s="80"/>
      <c r="K715" s="80"/>
      <c r="L715" s="80"/>
      <c r="M715" s="80"/>
      <c r="N715" s="82"/>
      <c r="O715" s="80"/>
      <c r="P715" s="80"/>
      <c r="Q715" s="80"/>
      <c r="R715" s="80"/>
      <c r="S715" s="80"/>
      <c r="T715" s="80"/>
      <c r="U715" s="80"/>
      <c r="V715" s="80">
        <f>IF(V623="-","-",V623*INDEX('3c Mappings'!$C$8:$O$21,MATCH($C715,'3c Mappings'!$B$8:$B$21,0),MATCH($B715,'3c Mappings'!$C$7:$O$7,0)))</f>
        <v>0</v>
      </c>
      <c r="W715" s="80">
        <f>IF(W623="-","-",W623*INDEX('3c Mappings'!$C$8:$O$21,MATCH($C715,'3c Mappings'!$B$8:$B$21,0),MATCH($B715,'3c Mappings'!$C$7:$O$7,0)))</f>
        <v>0</v>
      </c>
      <c r="X715" s="80">
        <f>IF(X623="-","-",X623*INDEX('3c Mappings'!$C$8:$O$21,MATCH($C715,'3c Mappings'!$B$8:$B$21,0),MATCH($B715,'3c Mappings'!$C$7:$O$7,0)))</f>
        <v>0</v>
      </c>
      <c r="Y715" s="80">
        <f>IF(Y623="-","-",Y623*INDEX('3c Mappings'!$C$8:$O$21,MATCH($C715,'3c Mappings'!$B$8:$B$21,0),MATCH($B715,'3c Mappings'!$C$7:$O$7,0)))</f>
        <v>0</v>
      </c>
      <c r="Z715" s="80">
        <f>IF(Z623="-","-",Z623*INDEX('3c Mappings'!$C$8:$O$21,MATCH($C715,'3c Mappings'!$B$8:$B$21,0),MATCH($B715,'3c Mappings'!$C$7:$O$7,0)))</f>
        <v>0</v>
      </c>
      <c r="AA715" s="80">
        <f>IF(AA623="-","-",AA623*INDEX('3c Mappings'!$C$8:$O$21,MATCH($C715,'3c Mappings'!$B$8:$B$21,0),MATCH($B715,'3c Mappings'!$C$7:$O$7,0)))</f>
        <v>0</v>
      </c>
      <c r="AB715" s="80">
        <f>IF(AB623="-","-",AB623*INDEX('3c Mappings'!$C$8:$O$21,MATCH($C715,'3c Mappings'!$B$8:$B$21,0),MATCH($B715,'3c Mappings'!$C$7:$O$7,0)))</f>
        <v>0</v>
      </c>
      <c r="AC715" s="80">
        <f>IF(AC623="-","-",AC623*INDEX('3c Mappings'!$C$8:$O$21,MATCH($C715,'3c Mappings'!$B$8:$B$21,0),MATCH($B715,'3c Mappings'!$C$7:$O$7,0)))</f>
        <v>0</v>
      </c>
      <c r="AD715" s="80">
        <f>IF(AD623="-","-",AD623*INDEX('3c Mappings'!$C$8:$O$21,MATCH($C715,'3c Mappings'!$B$8:$B$21,0),MATCH($B715,'3c Mappings'!$C$7:$O$7,0)))</f>
        <v>0</v>
      </c>
      <c r="AE715" s="80">
        <f>IF(AE623="-","-",AE623*INDEX('3c Mappings'!$C$8:$O$21,MATCH($C715,'3c Mappings'!$B$8:$B$21,0),MATCH($B715,'3c Mappings'!$C$7:$O$7,0)))</f>
        <v>0</v>
      </c>
      <c r="AF715" s="80">
        <f>IF(AF623="-","-",AF623*INDEX('3c Mappings'!$C$8:$O$21,MATCH($C715,'3c Mappings'!$B$8:$B$21,0),MATCH($B715,'3c Mappings'!$C$7:$O$7,0)))</f>
        <v>0</v>
      </c>
      <c r="AG715" s="80">
        <f>IF(AG623="-","-",AG623*INDEX('3c Mappings'!$C$8:$O$21,MATCH($C715,'3c Mappings'!$B$8:$B$21,0),MATCH($B715,'3c Mappings'!$C$7:$O$7,0)))</f>
        <v>0</v>
      </c>
      <c r="AH715" s="80" t="str">
        <f>IF(AH623="-","-",AH623*INDEX('3c Mappings'!$C$8:$O$21,MATCH($C715,'3c Mappings'!$B$8:$B$21,0),MATCH($B715,'3c Mappings'!$C$7:$O$7,0)))</f>
        <v>-</v>
      </c>
      <c r="AI715" s="80" t="str">
        <f>IF(AI623="-","-",AI623*INDEX('3c Mappings'!$C$8:$O$21,MATCH($C715,'3c Mappings'!$B$8:$B$21,0),MATCH($B715,'3c Mappings'!$C$7:$O$7,0)))</f>
        <v>-</v>
      </c>
      <c r="AJ715" s="80" t="str">
        <f>IF(AJ623="-","-",AJ623*INDEX('3c Mappings'!$C$8:$O$21,MATCH($C715,'3c Mappings'!$B$8:$B$21,0),MATCH($B715,'3c Mappings'!$C$7:$O$7,0)))</f>
        <v>-</v>
      </c>
      <c r="AK715" s="80" t="str">
        <f>IF(AK623="-","-",AK623*INDEX('3c Mappings'!$C$8:$O$21,MATCH($C715,'3c Mappings'!$B$8:$B$21,0),MATCH($B715,'3c Mappings'!$C$7:$O$7,0)))</f>
        <v>-</v>
      </c>
      <c r="AL715" s="80" t="str">
        <f>IF(AL623="-","-",AL623*INDEX('3c Mappings'!$C$8:$O$21,MATCH($C715,'3c Mappings'!$B$8:$B$21,0),MATCH($B715,'3c Mappings'!$C$7:$O$7,0)))</f>
        <v>-</v>
      </c>
      <c r="AM715" s="80" t="str">
        <f>IF(AM623="-","-",AM623*INDEX('3c Mappings'!$C$8:$O$21,MATCH($C715,'3c Mappings'!$B$8:$B$21,0),MATCH($B715,'3c Mappings'!$C$7:$O$7,0)))</f>
        <v>-</v>
      </c>
      <c r="AN715" s="80" t="str">
        <f>IF(AN623="-","-",AN623*INDEX('3c Mappings'!$C$8:$O$21,MATCH($C715,'3c Mappings'!$B$8:$B$21,0),MATCH($B715,'3c Mappings'!$C$7:$O$7,0)))</f>
        <v>-</v>
      </c>
      <c r="AO715" s="80" t="str">
        <f>IF(AO623="-","-",AO623*INDEX('3c Mappings'!$C$8:$O$21,MATCH($C715,'3c Mappings'!$B$8:$B$21,0),MATCH($B715,'3c Mappings'!$C$7:$O$7,0)))</f>
        <v>-</v>
      </c>
      <c r="AP715" s="80" t="str">
        <f>IF(AP623="-","-",AP623*INDEX('3c Mappings'!$C$8:$O$21,MATCH($C715,'3c Mappings'!$B$8:$B$21,0),MATCH($B715,'3c Mappings'!$C$7:$O$7,0)))</f>
        <v>-</v>
      </c>
      <c r="AQ715" s="80" t="str">
        <f>IF(AQ623="-","-",AQ623*INDEX('3c Mappings'!$C$8:$O$21,MATCH($C715,'3c Mappings'!$B$8:$B$21,0),MATCH($B715,'3c Mappings'!$C$7:$O$7,0)))</f>
        <v>-</v>
      </c>
      <c r="AR715" s="80" t="str">
        <f>IF(AR623="-","-",AR623*INDEX('3c Mappings'!$C$8:$O$21,MATCH($C715,'3c Mappings'!$B$8:$B$21,0),MATCH($B715,'3c Mappings'!$C$7:$O$7,0)))</f>
        <v>-</v>
      </c>
      <c r="AS715" s="80" t="str">
        <f>IF(AS623="-","-",AS623*INDEX('3c Mappings'!$C$8:$O$21,MATCH($C715,'3c Mappings'!$B$8:$B$21,0),MATCH($B715,'3c Mappings'!$C$7:$O$7,0)))</f>
        <v>-</v>
      </c>
      <c r="AT715" s="80" t="str">
        <f>IF(AT623="-","-",AT623*INDEX('3c Mappings'!$C$8:$O$21,MATCH($C715,'3c Mappings'!$B$8:$B$21,0),MATCH($B715,'3c Mappings'!$C$7:$O$7,0)))</f>
        <v>-</v>
      </c>
      <c r="AU715" s="80" t="str">
        <f>IF(AU623="-","-",AU623*INDEX('3c Mappings'!$C$8:$O$21,MATCH($C715,'3c Mappings'!$B$8:$B$21,0),MATCH($B715,'3c Mappings'!$C$7:$O$7,0)))</f>
        <v>-</v>
      </c>
      <c r="AV715" s="80" t="str">
        <f>IF(AV623="-","-",AV623*INDEX('3c Mappings'!$C$8:$O$21,MATCH($C715,'3c Mappings'!$B$8:$B$21,0),MATCH($B715,'3c Mappings'!$C$7:$O$7,0)))</f>
        <v>-</v>
      </c>
      <c r="AW715" s="80" t="str">
        <f>IF(AW623="-","-",AW623*INDEX('3c Mappings'!$C$8:$O$21,MATCH($C715,'3c Mappings'!$B$8:$B$21,0),MATCH($B715,'3c Mappings'!$C$7:$O$7,0)))</f>
        <v>-</v>
      </c>
      <c r="AX715" s="80" t="str">
        <f>IF(AX623="-","-",AX623*INDEX('3c Mappings'!$C$8:$O$21,MATCH($C715,'3c Mappings'!$B$8:$B$21,0),MATCH($B715,'3c Mappings'!$C$7:$O$7,0)))</f>
        <v>-</v>
      </c>
      <c r="AY715" s="80" t="str">
        <f>IF(AY623="-","-",AY623*INDEX('3c Mappings'!$C$8:$O$21,MATCH($C715,'3c Mappings'!$B$8:$B$21,0),MATCH($B715,'3c Mappings'!$C$7:$O$7,0)))</f>
        <v>-</v>
      </c>
      <c r="AZ715" s="80" t="str">
        <f>IF(AZ623="-","-",AZ623*INDEX('3c Mappings'!$C$8:$O$21,MATCH($C715,'3c Mappings'!$B$8:$B$21,0),MATCH($B715,'3c Mappings'!$C$7:$O$7,0)))</f>
        <v>-</v>
      </c>
      <c r="BA715" s="80" t="str">
        <f>IF(BA623="-","-",BA623*INDEX('3c Mappings'!$C$8:$O$21,MATCH($C715,'3c Mappings'!$B$8:$B$21,0),MATCH($B715,'3c Mappings'!$C$7:$O$7,0)))</f>
        <v>-</v>
      </c>
      <c r="BB715" s="80" t="str">
        <f>IF(BB623="-","-",BB623*INDEX('3c Mappings'!$C$8:$O$21,MATCH($C715,'3c Mappings'!$B$8:$B$21,0),MATCH($B715,'3c Mappings'!$C$7:$O$7,0)))</f>
        <v>-</v>
      </c>
    </row>
    <row r="716" spans="1:54" s="14" customFormat="1" ht="11.45">
      <c r="A716" s="10"/>
      <c r="B716" s="72" t="s">
        <v>213</v>
      </c>
      <c r="C716" s="150" t="s">
        <v>181</v>
      </c>
      <c r="D716" s="213"/>
      <c r="E716" s="29"/>
      <c r="F716" s="80"/>
      <c r="G716" s="80"/>
      <c r="H716" s="80"/>
      <c r="I716" s="80"/>
      <c r="J716" s="80"/>
      <c r="K716" s="80"/>
      <c r="L716" s="80"/>
      <c r="M716" s="80"/>
      <c r="N716" s="82"/>
      <c r="O716" s="80"/>
      <c r="P716" s="80"/>
      <c r="Q716" s="80"/>
      <c r="R716" s="80"/>
      <c r="S716" s="80"/>
      <c r="T716" s="80"/>
      <c r="U716" s="80"/>
      <c r="V716" s="80">
        <f>IF(V624="-","-",V624*INDEX('3c Mappings'!$C$8:$O$21,MATCH($C716,'3c Mappings'!$B$8:$B$21,0),MATCH($B716,'3c Mappings'!$C$7:$O$7,0)))</f>
        <v>0</v>
      </c>
      <c r="W716" s="80">
        <f>IF(W624="-","-",W624*INDEX('3c Mappings'!$C$8:$O$21,MATCH($C716,'3c Mappings'!$B$8:$B$21,0),MATCH($B716,'3c Mappings'!$C$7:$O$7,0)))</f>
        <v>0</v>
      </c>
      <c r="X716" s="80">
        <f>IF(X624="-","-",X624*INDEX('3c Mappings'!$C$8:$O$21,MATCH($C716,'3c Mappings'!$B$8:$B$21,0),MATCH($B716,'3c Mappings'!$C$7:$O$7,0)))</f>
        <v>0</v>
      </c>
      <c r="Y716" s="80">
        <f>IF(Y624="-","-",Y624*INDEX('3c Mappings'!$C$8:$O$21,MATCH($C716,'3c Mappings'!$B$8:$B$21,0),MATCH($B716,'3c Mappings'!$C$7:$O$7,0)))</f>
        <v>0</v>
      </c>
      <c r="Z716" s="80">
        <f>IF(Z624="-","-",Z624*INDEX('3c Mappings'!$C$8:$O$21,MATCH($C716,'3c Mappings'!$B$8:$B$21,0),MATCH($B716,'3c Mappings'!$C$7:$O$7,0)))</f>
        <v>0</v>
      </c>
      <c r="AA716" s="80">
        <f>IF(AA624="-","-",AA624*INDEX('3c Mappings'!$C$8:$O$21,MATCH($C716,'3c Mappings'!$B$8:$B$21,0),MATCH($B716,'3c Mappings'!$C$7:$O$7,0)))</f>
        <v>0</v>
      </c>
      <c r="AB716" s="80">
        <f>IF(AB624="-","-",AB624*INDEX('3c Mappings'!$C$8:$O$21,MATCH($C716,'3c Mappings'!$B$8:$B$21,0),MATCH($B716,'3c Mappings'!$C$7:$O$7,0)))</f>
        <v>0</v>
      </c>
      <c r="AC716" s="80">
        <f>IF(AC624="-","-",AC624*INDEX('3c Mappings'!$C$8:$O$21,MATCH($C716,'3c Mappings'!$B$8:$B$21,0),MATCH($B716,'3c Mappings'!$C$7:$O$7,0)))</f>
        <v>0</v>
      </c>
      <c r="AD716" s="80">
        <f>IF(AD624="-","-",AD624*INDEX('3c Mappings'!$C$8:$O$21,MATCH($C716,'3c Mappings'!$B$8:$B$21,0),MATCH($B716,'3c Mappings'!$C$7:$O$7,0)))</f>
        <v>0</v>
      </c>
      <c r="AE716" s="80">
        <f>IF(AE624="-","-",AE624*INDEX('3c Mappings'!$C$8:$O$21,MATCH($C716,'3c Mappings'!$B$8:$B$21,0),MATCH($B716,'3c Mappings'!$C$7:$O$7,0)))</f>
        <v>0</v>
      </c>
      <c r="AF716" s="80">
        <f>IF(AF624="-","-",AF624*INDEX('3c Mappings'!$C$8:$O$21,MATCH($C716,'3c Mappings'!$B$8:$B$21,0),MATCH($B716,'3c Mappings'!$C$7:$O$7,0)))</f>
        <v>0</v>
      </c>
      <c r="AG716" s="80">
        <f>IF(AG624="-","-",AG624*INDEX('3c Mappings'!$C$8:$O$21,MATCH($C716,'3c Mappings'!$B$8:$B$21,0),MATCH($B716,'3c Mappings'!$C$7:$O$7,0)))</f>
        <v>0</v>
      </c>
      <c r="AH716" s="80" t="str">
        <f>IF(AH624="-","-",AH624*INDEX('3c Mappings'!$C$8:$O$21,MATCH($C716,'3c Mappings'!$B$8:$B$21,0),MATCH($B716,'3c Mappings'!$C$7:$O$7,0)))</f>
        <v>-</v>
      </c>
      <c r="AI716" s="80" t="str">
        <f>IF(AI624="-","-",AI624*INDEX('3c Mappings'!$C$8:$O$21,MATCH($C716,'3c Mappings'!$B$8:$B$21,0),MATCH($B716,'3c Mappings'!$C$7:$O$7,0)))</f>
        <v>-</v>
      </c>
      <c r="AJ716" s="80" t="str">
        <f>IF(AJ624="-","-",AJ624*INDEX('3c Mappings'!$C$8:$O$21,MATCH($C716,'3c Mappings'!$B$8:$B$21,0),MATCH($B716,'3c Mappings'!$C$7:$O$7,0)))</f>
        <v>-</v>
      </c>
      <c r="AK716" s="80" t="str">
        <f>IF(AK624="-","-",AK624*INDEX('3c Mappings'!$C$8:$O$21,MATCH($C716,'3c Mappings'!$B$8:$B$21,0),MATCH($B716,'3c Mappings'!$C$7:$O$7,0)))</f>
        <v>-</v>
      </c>
      <c r="AL716" s="80" t="str">
        <f>IF(AL624="-","-",AL624*INDEX('3c Mappings'!$C$8:$O$21,MATCH($C716,'3c Mappings'!$B$8:$B$21,0),MATCH($B716,'3c Mappings'!$C$7:$O$7,0)))</f>
        <v>-</v>
      </c>
      <c r="AM716" s="80" t="str">
        <f>IF(AM624="-","-",AM624*INDEX('3c Mappings'!$C$8:$O$21,MATCH($C716,'3c Mappings'!$B$8:$B$21,0),MATCH($B716,'3c Mappings'!$C$7:$O$7,0)))</f>
        <v>-</v>
      </c>
      <c r="AN716" s="80" t="str">
        <f>IF(AN624="-","-",AN624*INDEX('3c Mappings'!$C$8:$O$21,MATCH($C716,'3c Mappings'!$B$8:$B$21,0),MATCH($B716,'3c Mappings'!$C$7:$O$7,0)))</f>
        <v>-</v>
      </c>
      <c r="AO716" s="80" t="str">
        <f>IF(AO624="-","-",AO624*INDEX('3c Mappings'!$C$8:$O$21,MATCH($C716,'3c Mappings'!$B$8:$B$21,0),MATCH($B716,'3c Mappings'!$C$7:$O$7,0)))</f>
        <v>-</v>
      </c>
      <c r="AP716" s="80" t="str">
        <f>IF(AP624="-","-",AP624*INDEX('3c Mappings'!$C$8:$O$21,MATCH($C716,'3c Mappings'!$B$8:$B$21,0),MATCH($B716,'3c Mappings'!$C$7:$O$7,0)))</f>
        <v>-</v>
      </c>
      <c r="AQ716" s="80" t="str">
        <f>IF(AQ624="-","-",AQ624*INDEX('3c Mappings'!$C$8:$O$21,MATCH($C716,'3c Mappings'!$B$8:$B$21,0),MATCH($B716,'3c Mappings'!$C$7:$O$7,0)))</f>
        <v>-</v>
      </c>
      <c r="AR716" s="80" t="str">
        <f>IF(AR624="-","-",AR624*INDEX('3c Mappings'!$C$8:$O$21,MATCH($C716,'3c Mappings'!$B$8:$B$21,0),MATCH($B716,'3c Mappings'!$C$7:$O$7,0)))</f>
        <v>-</v>
      </c>
      <c r="AS716" s="80" t="str">
        <f>IF(AS624="-","-",AS624*INDEX('3c Mappings'!$C$8:$O$21,MATCH($C716,'3c Mappings'!$B$8:$B$21,0),MATCH($B716,'3c Mappings'!$C$7:$O$7,0)))</f>
        <v>-</v>
      </c>
      <c r="AT716" s="80" t="str">
        <f>IF(AT624="-","-",AT624*INDEX('3c Mappings'!$C$8:$O$21,MATCH($C716,'3c Mappings'!$B$8:$B$21,0),MATCH($B716,'3c Mappings'!$C$7:$O$7,0)))</f>
        <v>-</v>
      </c>
      <c r="AU716" s="80" t="str">
        <f>IF(AU624="-","-",AU624*INDEX('3c Mappings'!$C$8:$O$21,MATCH($C716,'3c Mappings'!$B$8:$B$21,0),MATCH($B716,'3c Mappings'!$C$7:$O$7,0)))</f>
        <v>-</v>
      </c>
      <c r="AV716" s="80" t="str">
        <f>IF(AV624="-","-",AV624*INDEX('3c Mappings'!$C$8:$O$21,MATCH($C716,'3c Mappings'!$B$8:$B$21,0),MATCH($B716,'3c Mappings'!$C$7:$O$7,0)))</f>
        <v>-</v>
      </c>
      <c r="AW716" s="80" t="str">
        <f>IF(AW624="-","-",AW624*INDEX('3c Mappings'!$C$8:$O$21,MATCH($C716,'3c Mappings'!$B$8:$B$21,0),MATCH($B716,'3c Mappings'!$C$7:$O$7,0)))</f>
        <v>-</v>
      </c>
      <c r="AX716" s="80" t="str">
        <f>IF(AX624="-","-",AX624*INDEX('3c Mappings'!$C$8:$O$21,MATCH($C716,'3c Mappings'!$B$8:$B$21,0),MATCH($B716,'3c Mappings'!$C$7:$O$7,0)))</f>
        <v>-</v>
      </c>
      <c r="AY716" s="80" t="str">
        <f>IF(AY624="-","-",AY624*INDEX('3c Mappings'!$C$8:$O$21,MATCH($C716,'3c Mappings'!$B$8:$B$21,0),MATCH($B716,'3c Mappings'!$C$7:$O$7,0)))</f>
        <v>-</v>
      </c>
      <c r="AZ716" s="80" t="str">
        <f>IF(AZ624="-","-",AZ624*INDEX('3c Mappings'!$C$8:$O$21,MATCH($C716,'3c Mappings'!$B$8:$B$21,0),MATCH($B716,'3c Mappings'!$C$7:$O$7,0)))</f>
        <v>-</v>
      </c>
      <c r="BA716" s="80" t="str">
        <f>IF(BA624="-","-",BA624*INDEX('3c Mappings'!$C$8:$O$21,MATCH($C716,'3c Mappings'!$B$8:$B$21,0),MATCH($B716,'3c Mappings'!$C$7:$O$7,0)))</f>
        <v>-</v>
      </c>
      <c r="BB716" s="80" t="str">
        <f>IF(BB624="-","-",BB624*INDEX('3c Mappings'!$C$8:$O$21,MATCH($C716,'3c Mappings'!$B$8:$B$21,0),MATCH($B716,'3c Mappings'!$C$7:$O$7,0)))</f>
        <v>-</v>
      </c>
    </row>
    <row r="717" spans="1:54" s="14" customFormat="1" ht="11.45">
      <c r="A717" s="10"/>
      <c r="B717" s="72" t="s">
        <v>214</v>
      </c>
      <c r="C717" s="150" t="s">
        <v>181</v>
      </c>
      <c r="D717" s="213"/>
      <c r="E717" s="29"/>
      <c r="F717" s="80"/>
      <c r="G717" s="80"/>
      <c r="H717" s="80"/>
      <c r="I717" s="80"/>
      <c r="J717" s="80"/>
      <c r="K717" s="80"/>
      <c r="L717" s="80"/>
      <c r="M717" s="80"/>
      <c r="N717" s="82"/>
      <c r="O717" s="80"/>
      <c r="P717" s="80"/>
      <c r="Q717" s="80"/>
      <c r="R717" s="80"/>
      <c r="S717" s="80"/>
      <c r="T717" s="80"/>
      <c r="U717" s="80"/>
      <c r="V717" s="80">
        <f>IF(V625="-","-",V625*INDEX('3c Mappings'!$C$8:$O$21,MATCH($C717,'3c Mappings'!$B$8:$B$21,0),MATCH($B717,'3c Mappings'!$C$7:$O$7,0)))</f>
        <v>0</v>
      </c>
      <c r="W717" s="80">
        <f>IF(W625="-","-",W625*INDEX('3c Mappings'!$C$8:$O$21,MATCH($C717,'3c Mappings'!$B$8:$B$21,0),MATCH($B717,'3c Mappings'!$C$7:$O$7,0)))</f>
        <v>0</v>
      </c>
      <c r="X717" s="80">
        <f>IF(X625="-","-",X625*INDEX('3c Mappings'!$C$8:$O$21,MATCH($C717,'3c Mappings'!$B$8:$B$21,0),MATCH($B717,'3c Mappings'!$C$7:$O$7,0)))</f>
        <v>0</v>
      </c>
      <c r="Y717" s="80">
        <f>IF(Y625="-","-",Y625*INDEX('3c Mappings'!$C$8:$O$21,MATCH($C717,'3c Mappings'!$B$8:$B$21,0),MATCH($B717,'3c Mappings'!$C$7:$O$7,0)))</f>
        <v>0</v>
      </c>
      <c r="Z717" s="80">
        <f>IF(Z625="-","-",Z625*INDEX('3c Mappings'!$C$8:$O$21,MATCH($C717,'3c Mappings'!$B$8:$B$21,0),MATCH($B717,'3c Mappings'!$C$7:$O$7,0)))</f>
        <v>0</v>
      </c>
      <c r="AA717" s="80">
        <f>IF(AA625="-","-",AA625*INDEX('3c Mappings'!$C$8:$O$21,MATCH($C717,'3c Mappings'!$B$8:$B$21,0),MATCH($B717,'3c Mappings'!$C$7:$O$7,0)))</f>
        <v>0</v>
      </c>
      <c r="AB717" s="80">
        <f>IF(AB625="-","-",AB625*INDEX('3c Mappings'!$C$8:$O$21,MATCH($C717,'3c Mappings'!$B$8:$B$21,0),MATCH($B717,'3c Mappings'!$C$7:$O$7,0)))</f>
        <v>0</v>
      </c>
      <c r="AC717" s="80">
        <f>IF(AC625="-","-",AC625*INDEX('3c Mappings'!$C$8:$O$21,MATCH($C717,'3c Mappings'!$B$8:$B$21,0),MATCH($B717,'3c Mappings'!$C$7:$O$7,0)))</f>
        <v>0</v>
      </c>
      <c r="AD717" s="80">
        <f>IF(AD625="-","-",AD625*INDEX('3c Mappings'!$C$8:$O$21,MATCH($C717,'3c Mappings'!$B$8:$B$21,0),MATCH($B717,'3c Mappings'!$C$7:$O$7,0)))</f>
        <v>0</v>
      </c>
      <c r="AE717" s="80">
        <f>IF(AE625="-","-",AE625*INDEX('3c Mappings'!$C$8:$O$21,MATCH($C717,'3c Mappings'!$B$8:$B$21,0),MATCH($B717,'3c Mappings'!$C$7:$O$7,0)))</f>
        <v>0</v>
      </c>
      <c r="AF717" s="80">
        <f>IF(AF625="-","-",AF625*INDEX('3c Mappings'!$C$8:$O$21,MATCH($C717,'3c Mappings'!$B$8:$B$21,0),MATCH($B717,'3c Mappings'!$C$7:$O$7,0)))</f>
        <v>0</v>
      </c>
      <c r="AG717" s="80">
        <f>IF(AG625="-","-",AG625*INDEX('3c Mappings'!$C$8:$O$21,MATCH($C717,'3c Mappings'!$B$8:$B$21,0),MATCH($B717,'3c Mappings'!$C$7:$O$7,0)))</f>
        <v>0</v>
      </c>
      <c r="AH717" s="80" t="str">
        <f>IF(AH625="-","-",AH625*INDEX('3c Mappings'!$C$8:$O$21,MATCH($C717,'3c Mappings'!$B$8:$B$21,0),MATCH($B717,'3c Mappings'!$C$7:$O$7,0)))</f>
        <v>-</v>
      </c>
      <c r="AI717" s="80" t="str">
        <f>IF(AI625="-","-",AI625*INDEX('3c Mappings'!$C$8:$O$21,MATCH($C717,'3c Mappings'!$B$8:$B$21,0),MATCH($B717,'3c Mappings'!$C$7:$O$7,0)))</f>
        <v>-</v>
      </c>
      <c r="AJ717" s="80" t="str">
        <f>IF(AJ625="-","-",AJ625*INDEX('3c Mappings'!$C$8:$O$21,MATCH($C717,'3c Mappings'!$B$8:$B$21,0),MATCH($B717,'3c Mappings'!$C$7:$O$7,0)))</f>
        <v>-</v>
      </c>
      <c r="AK717" s="80" t="str">
        <f>IF(AK625="-","-",AK625*INDEX('3c Mappings'!$C$8:$O$21,MATCH($C717,'3c Mappings'!$B$8:$B$21,0),MATCH($B717,'3c Mappings'!$C$7:$O$7,0)))</f>
        <v>-</v>
      </c>
      <c r="AL717" s="80" t="str">
        <f>IF(AL625="-","-",AL625*INDEX('3c Mappings'!$C$8:$O$21,MATCH($C717,'3c Mappings'!$B$8:$B$21,0),MATCH($B717,'3c Mappings'!$C$7:$O$7,0)))</f>
        <v>-</v>
      </c>
      <c r="AM717" s="80" t="str">
        <f>IF(AM625="-","-",AM625*INDEX('3c Mappings'!$C$8:$O$21,MATCH($C717,'3c Mappings'!$B$8:$B$21,0),MATCH($B717,'3c Mappings'!$C$7:$O$7,0)))</f>
        <v>-</v>
      </c>
      <c r="AN717" s="80" t="str">
        <f>IF(AN625="-","-",AN625*INDEX('3c Mappings'!$C$8:$O$21,MATCH($C717,'3c Mappings'!$B$8:$B$21,0),MATCH($B717,'3c Mappings'!$C$7:$O$7,0)))</f>
        <v>-</v>
      </c>
      <c r="AO717" s="80" t="str">
        <f>IF(AO625="-","-",AO625*INDEX('3c Mappings'!$C$8:$O$21,MATCH($C717,'3c Mappings'!$B$8:$B$21,0),MATCH($B717,'3c Mappings'!$C$7:$O$7,0)))</f>
        <v>-</v>
      </c>
      <c r="AP717" s="80" t="str">
        <f>IF(AP625="-","-",AP625*INDEX('3c Mappings'!$C$8:$O$21,MATCH($C717,'3c Mappings'!$B$8:$B$21,0),MATCH($B717,'3c Mappings'!$C$7:$O$7,0)))</f>
        <v>-</v>
      </c>
      <c r="AQ717" s="80" t="str">
        <f>IF(AQ625="-","-",AQ625*INDEX('3c Mappings'!$C$8:$O$21,MATCH($C717,'3c Mappings'!$B$8:$B$21,0),MATCH($B717,'3c Mappings'!$C$7:$O$7,0)))</f>
        <v>-</v>
      </c>
      <c r="AR717" s="80" t="str">
        <f>IF(AR625="-","-",AR625*INDEX('3c Mappings'!$C$8:$O$21,MATCH($C717,'3c Mappings'!$B$8:$B$21,0),MATCH($B717,'3c Mappings'!$C$7:$O$7,0)))</f>
        <v>-</v>
      </c>
      <c r="AS717" s="80" t="str">
        <f>IF(AS625="-","-",AS625*INDEX('3c Mappings'!$C$8:$O$21,MATCH($C717,'3c Mappings'!$B$8:$B$21,0),MATCH($B717,'3c Mappings'!$C$7:$O$7,0)))</f>
        <v>-</v>
      </c>
      <c r="AT717" s="80" t="str">
        <f>IF(AT625="-","-",AT625*INDEX('3c Mappings'!$C$8:$O$21,MATCH($C717,'3c Mappings'!$B$8:$B$21,0),MATCH($B717,'3c Mappings'!$C$7:$O$7,0)))</f>
        <v>-</v>
      </c>
      <c r="AU717" s="80" t="str">
        <f>IF(AU625="-","-",AU625*INDEX('3c Mappings'!$C$8:$O$21,MATCH($C717,'3c Mappings'!$B$8:$B$21,0),MATCH($B717,'3c Mappings'!$C$7:$O$7,0)))</f>
        <v>-</v>
      </c>
      <c r="AV717" s="80" t="str">
        <f>IF(AV625="-","-",AV625*INDEX('3c Mappings'!$C$8:$O$21,MATCH($C717,'3c Mappings'!$B$8:$B$21,0),MATCH($B717,'3c Mappings'!$C$7:$O$7,0)))</f>
        <v>-</v>
      </c>
      <c r="AW717" s="80" t="str">
        <f>IF(AW625="-","-",AW625*INDEX('3c Mappings'!$C$8:$O$21,MATCH($C717,'3c Mappings'!$B$8:$B$21,0),MATCH($B717,'3c Mappings'!$C$7:$O$7,0)))</f>
        <v>-</v>
      </c>
      <c r="AX717" s="80" t="str">
        <f>IF(AX625="-","-",AX625*INDEX('3c Mappings'!$C$8:$O$21,MATCH($C717,'3c Mappings'!$B$8:$B$21,0),MATCH($B717,'3c Mappings'!$C$7:$O$7,0)))</f>
        <v>-</v>
      </c>
      <c r="AY717" s="80" t="str">
        <f>IF(AY625="-","-",AY625*INDEX('3c Mappings'!$C$8:$O$21,MATCH($C717,'3c Mappings'!$B$8:$B$21,0),MATCH($B717,'3c Mappings'!$C$7:$O$7,0)))</f>
        <v>-</v>
      </c>
      <c r="AZ717" s="80" t="str">
        <f>IF(AZ625="-","-",AZ625*INDEX('3c Mappings'!$C$8:$O$21,MATCH($C717,'3c Mappings'!$B$8:$B$21,0),MATCH($B717,'3c Mappings'!$C$7:$O$7,0)))</f>
        <v>-</v>
      </c>
      <c r="BA717" s="80" t="str">
        <f>IF(BA625="-","-",BA625*INDEX('3c Mappings'!$C$8:$O$21,MATCH($C717,'3c Mappings'!$B$8:$B$21,0),MATCH($B717,'3c Mappings'!$C$7:$O$7,0)))</f>
        <v>-</v>
      </c>
      <c r="BB717" s="80" t="str">
        <f>IF(BB625="-","-",BB625*INDEX('3c Mappings'!$C$8:$O$21,MATCH($C717,'3c Mappings'!$B$8:$B$21,0),MATCH($B717,'3c Mappings'!$C$7:$O$7,0)))</f>
        <v>-</v>
      </c>
    </row>
    <row r="718" spans="1:54" s="14" customFormat="1" ht="12.6" customHeight="1">
      <c r="A718" s="10"/>
      <c r="B718" s="72" t="s">
        <v>202</v>
      </c>
      <c r="C718" s="150" t="s">
        <v>182</v>
      </c>
      <c r="D718" s="213"/>
      <c r="E718" s="29"/>
      <c r="F718" s="80"/>
      <c r="G718" s="80"/>
      <c r="H718" s="80"/>
      <c r="I718" s="80"/>
      <c r="J718" s="80"/>
      <c r="K718" s="80"/>
      <c r="L718" s="80"/>
      <c r="M718" s="80"/>
      <c r="N718" s="82"/>
      <c r="O718" s="80"/>
      <c r="P718" s="80"/>
      <c r="Q718" s="80"/>
      <c r="R718" s="80"/>
      <c r="S718" s="80"/>
      <c r="T718" s="80"/>
      <c r="U718" s="80"/>
      <c r="V718" s="80">
        <f>IF(V613="-","-",V613*INDEX('3c Mappings'!$C$8:$O$21,MATCH($C718,'3c Mappings'!$B$8:$B$21,0),MATCH($B718,'3c Mappings'!$C$7:$O$7,0)))</f>
        <v>0</v>
      </c>
      <c r="W718" s="80">
        <f>IF(W613="-","-",W613*INDEX('3c Mappings'!$C$8:$O$21,MATCH($C718,'3c Mappings'!$B$8:$B$21,0),MATCH($B718,'3c Mappings'!$C$7:$O$7,0)))</f>
        <v>0</v>
      </c>
      <c r="X718" s="80">
        <f>IF(X613="-","-",X613*INDEX('3c Mappings'!$C$8:$O$21,MATCH($C718,'3c Mappings'!$B$8:$B$21,0),MATCH($B718,'3c Mappings'!$C$7:$O$7,0)))</f>
        <v>0</v>
      </c>
      <c r="Y718" s="80">
        <f>IF(Y613="-","-",Y613*INDEX('3c Mappings'!$C$8:$O$21,MATCH($C718,'3c Mappings'!$B$8:$B$21,0),MATCH($B718,'3c Mappings'!$C$7:$O$7,0)))</f>
        <v>0</v>
      </c>
      <c r="Z718" s="80">
        <f>IF(Z613="-","-",Z613*INDEX('3c Mappings'!$C$8:$O$21,MATCH($C718,'3c Mappings'!$B$8:$B$21,0),MATCH($B718,'3c Mappings'!$C$7:$O$7,0)))</f>
        <v>0</v>
      </c>
      <c r="AA718" s="80">
        <f>IF(AA613="-","-",AA613*INDEX('3c Mappings'!$C$8:$O$21,MATCH($C718,'3c Mappings'!$B$8:$B$21,0),MATCH($B718,'3c Mappings'!$C$7:$O$7,0)))</f>
        <v>0</v>
      </c>
      <c r="AB718" s="80">
        <f>IF(AB613="-","-",AB613*INDEX('3c Mappings'!$C$8:$O$21,MATCH($C718,'3c Mappings'!$B$8:$B$21,0),MATCH($B718,'3c Mappings'!$C$7:$O$7,0)))</f>
        <v>0</v>
      </c>
      <c r="AC718" s="80">
        <f>IF(AC613="-","-",AC613*INDEX('3c Mappings'!$C$8:$O$21,MATCH($C718,'3c Mappings'!$B$8:$B$21,0),MATCH($B718,'3c Mappings'!$C$7:$O$7,0)))</f>
        <v>0</v>
      </c>
      <c r="AD718" s="80">
        <f>IF(AD613="-","-",AD613*INDEX('3c Mappings'!$C$8:$O$21,MATCH($C718,'3c Mappings'!$B$8:$B$21,0),MATCH($B718,'3c Mappings'!$C$7:$O$7,0)))</f>
        <v>0</v>
      </c>
      <c r="AE718" s="80">
        <f>IF(AE613="-","-",AE613*INDEX('3c Mappings'!$C$8:$O$21,MATCH($C718,'3c Mappings'!$B$8:$B$21,0),MATCH($B718,'3c Mappings'!$C$7:$O$7,0)))</f>
        <v>0</v>
      </c>
      <c r="AF718" s="80">
        <f>IF(AF613="-","-",AF613*INDEX('3c Mappings'!$C$8:$O$21,MATCH($C718,'3c Mappings'!$B$8:$B$21,0),MATCH($B718,'3c Mappings'!$C$7:$O$7,0)))</f>
        <v>0</v>
      </c>
      <c r="AG718" s="80">
        <f>IF(AG613="-","-",AG613*INDEX('3c Mappings'!$C$8:$O$21,MATCH($C718,'3c Mappings'!$B$8:$B$21,0),MATCH($B718,'3c Mappings'!$C$7:$O$7,0)))</f>
        <v>0</v>
      </c>
      <c r="AH718" s="80" t="str">
        <f>IF(AH613="-","-",AH613*INDEX('3c Mappings'!$C$8:$O$21,MATCH($C718,'3c Mappings'!$B$8:$B$21,0),MATCH($B718,'3c Mappings'!$C$7:$O$7,0)))</f>
        <v>-</v>
      </c>
      <c r="AI718" s="80" t="str">
        <f>IF(AI613="-","-",AI613*INDEX('3c Mappings'!$C$8:$O$21,MATCH($C718,'3c Mappings'!$B$8:$B$21,0),MATCH($B718,'3c Mappings'!$C$7:$O$7,0)))</f>
        <v>-</v>
      </c>
      <c r="AJ718" s="80" t="str">
        <f>IF(AJ613="-","-",AJ613*INDEX('3c Mappings'!$C$8:$O$21,MATCH($C718,'3c Mappings'!$B$8:$B$21,0),MATCH($B718,'3c Mappings'!$C$7:$O$7,0)))</f>
        <v>-</v>
      </c>
      <c r="AK718" s="80" t="str">
        <f>IF(AK613="-","-",AK613*INDEX('3c Mappings'!$C$8:$O$21,MATCH($C718,'3c Mappings'!$B$8:$B$21,0),MATCH($B718,'3c Mappings'!$C$7:$O$7,0)))</f>
        <v>-</v>
      </c>
      <c r="AL718" s="80" t="str">
        <f>IF(AL613="-","-",AL613*INDEX('3c Mappings'!$C$8:$O$21,MATCH($C718,'3c Mappings'!$B$8:$B$21,0),MATCH($B718,'3c Mappings'!$C$7:$O$7,0)))</f>
        <v>-</v>
      </c>
      <c r="AM718" s="80" t="str">
        <f>IF(AM613="-","-",AM613*INDEX('3c Mappings'!$C$8:$O$21,MATCH($C718,'3c Mappings'!$B$8:$B$21,0),MATCH($B718,'3c Mappings'!$C$7:$O$7,0)))</f>
        <v>-</v>
      </c>
      <c r="AN718" s="80" t="str">
        <f>IF(AN613="-","-",AN613*INDEX('3c Mappings'!$C$8:$O$21,MATCH($C718,'3c Mappings'!$B$8:$B$21,0),MATCH($B718,'3c Mappings'!$C$7:$O$7,0)))</f>
        <v>-</v>
      </c>
      <c r="AO718" s="80" t="str">
        <f>IF(AO613="-","-",AO613*INDEX('3c Mappings'!$C$8:$O$21,MATCH($C718,'3c Mappings'!$B$8:$B$21,0),MATCH($B718,'3c Mappings'!$C$7:$O$7,0)))</f>
        <v>-</v>
      </c>
      <c r="AP718" s="80" t="str">
        <f>IF(AP613="-","-",AP613*INDEX('3c Mappings'!$C$8:$O$21,MATCH($C718,'3c Mappings'!$B$8:$B$21,0),MATCH($B718,'3c Mappings'!$C$7:$O$7,0)))</f>
        <v>-</v>
      </c>
      <c r="AQ718" s="80" t="str">
        <f>IF(AQ613="-","-",AQ613*INDEX('3c Mappings'!$C$8:$O$21,MATCH($C718,'3c Mappings'!$B$8:$B$21,0),MATCH($B718,'3c Mappings'!$C$7:$O$7,0)))</f>
        <v>-</v>
      </c>
      <c r="AR718" s="80" t="str">
        <f>IF(AR613="-","-",AR613*INDEX('3c Mappings'!$C$8:$O$21,MATCH($C718,'3c Mappings'!$B$8:$B$21,0),MATCH($B718,'3c Mappings'!$C$7:$O$7,0)))</f>
        <v>-</v>
      </c>
      <c r="AS718" s="80" t="str">
        <f>IF(AS613="-","-",AS613*INDEX('3c Mappings'!$C$8:$O$21,MATCH($C718,'3c Mappings'!$B$8:$B$21,0),MATCH($B718,'3c Mappings'!$C$7:$O$7,0)))</f>
        <v>-</v>
      </c>
      <c r="AT718" s="80" t="str">
        <f>IF(AT613="-","-",AT613*INDEX('3c Mappings'!$C$8:$O$21,MATCH($C718,'3c Mappings'!$B$8:$B$21,0),MATCH($B718,'3c Mappings'!$C$7:$O$7,0)))</f>
        <v>-</v>
      </c>
      <c r="AU718" s="80" t="str">
        <f>IF(AU613="-","-",AU613*INDEX('3c Mappings'!$C$8:$O$21,MATCH($C718,'3c Mappings'!$B$8:$B$21,0),MATCH($B718,'3c Mappings'!$C$7:$O$7,0)))</f>
        <v>-</v>
      </c>
      <c r="AV718" s="80" t="str">
        <f>IF(AV613="-","-",AV613*INDEX('3c Mappings'!$C$8:$O$21,MATCH($C718,'3c Mappings'!$B$8:$B$21,0),MATCH($B718,'3c Mappings'!$C$7:$O$7,0)))</f>
        <v>-</v>
      </c>
      <c r="AW718" s="80" t="str">
        <f>IF(AW613="-","-",AW613*INDEX('3c Mappings'!$C$8:$O$21,MATCH($C718,'3c Mappings'!$B$8:$B$21,0),MATCH($B718,'3c Mappings'!$C$7:$O$7,0)))</f>
        <v>-</v>
      </c>
      <c r="AX718" s="80" t="str">
        <f>IF(AX613="-","-",AX613*INDEX('3c Mappings'!$C$8:$O$21,MATCH($C718,'3c Mappings'!$B$8:$B$21,0),MATCH($B718,'3c Mappings'!$C$7:$O$7,0)))</f>
        <v>-</v>
      </c>
      <c r="AY718" s="80" t="str">
        <f>IF(AY613="-","-",AY613*INDEX('3c Mappings'!$C$8:$O$21,MATCH($C718,'3c Mappings'!$B$8:$B$21,0),MATCH($B718,'3c Mappings'!$C$7:$O$7,0)))</f>
        <v>-</v>
      </c>
      <c r="AZ718" s="80" t="str">
        <f>IF(AZ613="-","-",AZ613*INDEX('3c Mappings'!$C$8:$O$21,MATCH($C718,'3c Mappings'!$B$8:$B$21,0),MATCH($B718,'3c Mappings'!$C$7:$O$7,0)))</f>
        <v>-</v>
      </c>
      <c r="BA718" s="80" t="str">
        <f>IF(BA613="-","-",BA613*INDEX('3c Mappings'!$C$8:$O$21,MATCH($C718,'3c Mappings'!$B$8:$B$21,0),MATCH($B718,'3c Mappings'!$C$7:$O$7,0)))</f>
        <v>-</v>
      </c>
      <c r="BB718" s="80" t="str">
        <f>IF(BB613="-","-",BB613*INDEX('3c Mappings'!$C$8:$O$21,MATCH($C718,'3c Mappings'!$B$8:$B$21,0),MATCH($B718,'3c Mappings'!$C$7:$O$7,0)))</f>
        <v>-</v>
      </c>
    </row>
    <row r="719" spans="1:54" s="14" customFormat="1" ht="11.45">
      <c r="A719" s="10"/>
      <c r="B719" s="72" t="s">
        <v>203</v>
      </c>
      <c r="C719" s="150" t="s">
        <v>182</v>
      </c>
      <c r="D719" s="213"/>
      <c r="E719" s="29"/>
      <c r="F719" s="80"/>
      <c r="G719" s="80"/>
      <c r="H719" s="80"/>
      <c r="I719" s="80"/>
      <c r="J719" s="80"/>
      <c r="K719" s="80"/>
      <c r="L719" s="80"/>
      <c r="M719" s="80"/>
      <c r="N719" s="82"/>
      <c r="O719" s="80"/>
      <c r="P719" s="80"/>
      <c r="Q719" s="80"/>
      <c r="R719" s="80"/>
      <c r="S719" s="80"/>
      <c r="T719" s="80"/>
      <c r="U719" s="80"/>
      <c r="V719" s="80">
        <f>IF(V614="-","-",V614*INDEX('3c Mappings'!$C$8:$O$21,MATCH($C719,'3c Mappings'!$B$8:$B$21,0),MATCH($B719,'3c Mappings'!$C$7:$O$7,0)))</f>
        <v>0</v>
      </c>
      <c r="W719" s="80">
        <f>IF(W614="-","-",W614*INDEX('3c Mappings'!$C$8:$O$21,MATCH($C719,'3c Mappings'!$B$8:$B$21,0),MATCH($B719,'3c Mappings'!$C$7:$O$7,0)))</f>
        <v>0</v>
      </c>
      <c r="X719" s="80">
        <f>IF(X614="-","-",X614*INDEX('3c Mappings'!$C$8:$O$21,MATCH($C719,'3c Mappings'!$B$8:$B$21,0),MATCH($B719,'3c Mappings'!$C$7:$O$7,0)))</f>
        <v>0</v>
      </c>
      <c r="Y719" s="80">
        <f>IF(Y614="-","-",Y614*INDEX('3c Mappings'!$C$8:$O$21,MATCH($C719,'3c Mappings'!$B$8:$B$21,0),MATCH($B719,'3c Mappings'!$C$7:$O$7,0)))</f>
        <v>0</v>
      </c>
      <c r="Z719" s="80">
        <f>IF(Z614="-","-",Z614*INDEX('3c Mappings'!$C$8:$O$21,MATCH($C719,'3c Mappings'!$B$8:$B$21,0),MATCH($B719,'3c Mappings'!$C$7:$O$7,0)))</f>
        <v>0</v>
      </c>
      <c r="AA719" s="80">
        <f>IF(AA614="-","-",AA614*INDEX('3c Mappings'!$C$8:$O$21,MATCH($C719,'3c Mappings'!$B$8:$B$21,0),MATCH($B719,'3c Mappings'!$C$7:$O$7,0)))</f>
        <v>0</v>
      </c>
      <c r="AB719" s="80">
        <f>IF(AB614="-","-",AB614*INDEX('3c Mappings'!$C$8:$O$21,MATCH($C719,'3c Mappings'!$B$8:$B$21,0),MATCH($B719,'3c Mappings'!$C$7:$O$7,0)))</f>
        <v>0</v>
      </c>
      <c r="AC719" s="80">
        <f>IF(AC614="-","-",AC614*INDEX('3c Mappings'!$C$8:$O$21,MATCH($C719,'3c Mappings'!$B$8:$B$21,0),MATCH($B719,'3c Mappings'!$C$7:$O$7,0)))</f>
        <v>0</v>
      </c>
      <c r="AD719" s="80">
        <f>IF(AD614="-","-",AD614*INDEX('3c Mappings'!$C$8:$O$21,MATCH($C719,'3c Mappings'!$B$8:$B$21,0),MATCH($B719,'3c Mappings'!$C$7:$O$7,0)))</f>
        <v>0</v>
      </c>
      <c r="AE719" s="80">
        <f>IF(AE614="-","-",AE614*INDEX('3c Mappings'!$C$8:$O$21,MATCH($C719,'3c Mappings'!$B$8:$B$21,0),MATCH($B719,'3c Mappings'!$C$7:$O$7,0)))</f>
        <v>0</v>
      </c>
      <c r="AF719" s="80">
        <f>IF(AF614="-","-",AF614*INDEX('3c Mappings'!$C$8:$O$21,MATCH($C719,'3c Mappings'!$B$8:$B$21,0),MATCH($B719,'3c Mappings'!$C$7:$O$7,0)))</f>
        <v>0</v>
      </c>
      <c r="AG719" s="80">
        <f>IF(AG614="-","-",AG614*INDEX('3c Mappings'!$C$8:$O$21,MATCH($C719,'3c Mappings'!$B$8:$B$21,0),MATCH($B719,'3c Mappings'!$C$7:$O$7,0)))</f>
        <v>0</v>
      </c>
      <c r="AH719" s="80" t="str">
        <f>IF(AH614="-","-",AH614*INDEX('3c Mappings'!$C$8:$O$21,MATCH($C719,'3c Mappings'!$B$8:$B$21,0),MATCH($B719,'3c Mappings'!$C$7:$O$7,0)))</f>
        <v>-</v>
      </c>
      <c r="AI719" s="80" t="str">
        <f>IF(AI614="-","-",AI614*INDEX('3c Mappings'!$C$8:$O$21,MATCH($C719,'3c Mappings'!$B$8:$B$21,0),MATCH($B719,'3c Mappings'!$C$7:$O$7,0)))</f>
        <v>-</v>
      </c>
      <c r="AJ719" s="80" t="str">
        <f>IF(AJ614="-","-",AJ614*INDEX('3c Mappings'!$C$8:$O$21,MATCH($C719,'3c Mappings'!$B$8:$B$21,0),MATCH($B719,'3c Mappings'!$C$7:$O$7,0)))</f>
        <v>-</v>
      </c>
      <c r="AK719" s="80" t="str">
        <f>IF(AK614="-","-",AK614*INDEX('3c Mappings'!$C$8:$O$21,MATCH($C719,'3c Mappings'!$B$8:$B$21,0),MATCH($B719,'3c Mappings'!$C$7:$O$7,0)))</f>
        <v>-</v>
      </c>
      <c r="AL719" s="80" t="str">
        <f>IF(AL614="-","-",AL614*INDEX('3c Mappings'!$C$8:$O$21,MATCH($C719,'3c Mappings'!$B$8:$B$21,0),MATCH($B719,'3c Mappings'!$C$7:$O$7,0)))</f>
        <v>-</v>
      </c>
      <c r="AM719" s="80" t="str">
        <f>IF(AM614="-","-",AM614*INDEX('3c Mappings'!$C$8:$O$21,MATCH($C719,'3c Mappings'!$B$8:$B$21,0),MATCH($B719,'3c Mappings'!$C$7:$O$7,0)))</f>
        <v>-</v>
      </c>
      <c r="AN719" s="80" t="str">
        <f>IF(AN614="-","-",AN614*INDEX('3c Mappings'!$C$8:$O$21,MATCH($C719,'3c Mappings'!$B$8:$B$21,0),MATCH($B719,'3c Mappings'!$C$7:$O$7,0)))</f>
        <v>-</v>
      </c>
      <c r="AO719" s="80" t="str">
        <f>IF(AO614="-","-",AO614*INDEX('3c Mappings'!$C$8:$O$21,MATCH($C719,'3c Mappings'!$B$8:$B$21,0),MATCH($B719,'3c Mappings'!$C$7:$O$7,0)))</f>
        <v>-</v>
      </c>
      <c r="AP719" s="80" t="str">
        <f>IF(AP614="-","-",AP614*INDEX('3c Mappings'!$C$8:$O$21,MATCH($C719,'3c Mappings'!$B$8:$B$21,0),MATCH($B719,'3c Mappings'!$C$7:$O$7,0)))</f>
        <v>-</v>
      </c>
      <c r="AQ719" s="80" t="str">
        <f>IF(AQ614="-","-",AQ614*INDEX('3c Mappings'!$C$8:$O$21,MATCH($C719,'3c Mappings'!$B$8:$B$21,0),MATCH($B719,'3c Mappings'!$C$7:$O$7,0)))</f>
        <v>-</v>
      </c>
      <c r="AR719" s="80" t="str">
        <f>IF(AR614="-","-",AR614*INDEX('3c Mappings'!$C$8:$O$21,MATCH($C719,'3c Mappings'!$B$8:$B$21,0),MATCH($B719,'3c Mappings'!$C$7:$O$7,0)))</f>
        <v>-</v>
      </c>
      <c r="AS719" s="80" t="str">
        <f>IF(AS614="-","-",AS614*INDEX('3c Mappings'!$C$8:$O$21,MATCH($C719,'3c Mappings'!$B$8:$B$21,0),MATCH($B719,'3c Mappings'!$C$7:$O$7,0)))</f>
        <v>-</v>
      </c>
      <c r="AT719" s="80" t="str">
        <f>IF(AT614="-","-",AT614*INDEX('3c Mappings'!$C$8:$O$21,MATCH($C719,'3c Mappings'!$B$8:$B$21,0),MATCH($B719,'3c Mappings'!$C$7:$O$7,0)))</f>
        <v>-</v>
      </c>
      <c r="AU719" s="80" t="str">
        <f>IF(AU614="-","-",AU614*INDEX('3c Mappings'!$C$8:$O$21,MATCH($C719,'3c Mappings'!$B$8:$B$21,0),MATCH($B719,'3c Mappings'!$C$7:$O$7,0)))</f>
        <v>-</v>
      </c>
      <c r="AV719" s="80" t="str">
        <f>IF(AV614="-","-",AV614*INDEX('3c Mappings'!$C$8:$O$21,MATCH($C719,'3c Mappings'!$B$8:$B$21,0),MATCH($B719,'3c Mappings'!$C$7:$O$7,0)))</f>
        <v>-</v>
      </c>
      <c r="AW719" s="80" t="str">
        <f>IF(AW614="-","-",AW614*INDEX('3c Mappings'!$C$8:$O$21,MATCH($C719,'3c Mappings'!$B$8:$B$21,0),MATCH($B719,'3c Mappings'!$C$7:$O$7,0)))</f>
        <v>-</v>
      </c>
      <c r="AX719" s="80" t="str">
        <f>IF(AX614="-","-",AX614*INDEX('3c Mappings'!$C$8:$O$21,MATCH($C719,'3c Mappings'!$B$8:$B$21,0),MATCH($B719,'3c Mappings'!$C$7:$O$7,0)))</f>
        <v>-</v>
      </c>
      <c r="AY719" s="80" t="str">
        <f>IF(AY614="-","-",AY614*INDEX('3c Mappings'!$C$8:$O$21,MATCH($C719,'3c Mappings'!$B$8:$B$21,0),MATCH($B719,'3c Mappings'!$C$7:$O$7,0)))</f>
        <v>-</v>
      </c>
      <c r="AZ719" s="80" t="str">
        <f>IF(AZ614="-","-",AZ614*INDEX('3c Mappings'!$C$8:$O$21,MATCH($C719,'3c Mappings'!$B$8:$B$21,0),MATCH($B719,'3c Mappings'!$C$7:$O$7,0)))</f>
        <v>-</v>
      </c>
      <c r="BA719" s="80" t="str">
        <f>IF(BA614="-","-",BA614*INDEX('3c Mappings'!$C$8:$O$21,MATCH($C719,'3c Mappings'!$B$8:$B$21,0),MATCH($B719,'3c Mappings'!$C$7:$O$7,0)))</f>
        <v>-</v>
      </c>
      <c r="BB719" s="80" t="str">
        <f>IF(BB614="-","-",BB614*INDEX('3c Mappings'!$C$8:$O$21,MATCH($C719,'3c Mappings'!$B$8:$B$21,0),MATCH($B719,'3c Mappings'!$C$7:$O$7,0)))</f>
        <v>-</v>
      </c>
    </row>
    <row r="720" spans="1:54" s="14" customFormat="1" ht="11.45">
      <c r="A720" s="10"/>
      <c r="B720" s="72" t="s">
        <v>204</v>
      </c>
      <c r="C720" s="150" t="s">
        <v>182</v>
      </c>
      <c r="D720" s="213"/>
      <c r="E720" s="29"/>
      <c r="F720" s="80"/>
      <c r="G720" s="80"/>
      <c r="H720" s="80"/>
      <c r="I720" s="80"/>
      <c r="J720" s="80"/>
      <c r="K720" s="80"/>
      <c r="L720" s="80"/>
      <c r="M720" s="80"/>
      <c r="N720" s="82"/>
      <c r="O720" s="80"/>
      <c r="P720" s="80"/>
      <c r="Q720" s="80"/>
      <c r="R720" s="80"/>
      <c r="S720" s="80"/>
      <c r="T720" s="80"/>
      <c r="U720" s="80"/>
      <c r="V720" s="80">
        <f>IF(V615="-","-",V615*INDEX('3c Mappings'!$C$8:$O$21,MATCH($C720,'3c Mappings'!$B$8:$B$21,0),MATCH($B720,'3c Mappings'!$C$7:$O$7,0)))</f>
        <v>0</v>
      </c>
      <c r="W720" s="80">
        <f>IF(W615="-","-",W615*INDEX('3c Mappings'!$C$8:$O$21,MATCH($C720,'3c Mappings'!$B$8:$B$21,0),MATCH($B720,'3c Mappings'!$C$7:$O$7,0)))</f>
        <v>0</v>
      </c>
      <c r="X720" s="80">
        <f>IF(X615="-","-",X615*INDEX('3c Mappings'!$C$8:$O$21,MATCH($C720,'3c Mappings'!$B$8:$B$21,0),MATCH($B720,'3c Mappings'!$C$7:$O$7,0)))</f>
        <v>0</v>
      </c>
      <c r="Y720" s="80">
        <f>IF(Y615="-","-",Y615*INDEX('3c Mappings'!$C$8:$O$21,MATCH($C720,'3c Mappings'!$B$8:$B$21,0),MATCH($B720,'3c Mappings'!$C$7:$O$7,0)))</f>
        <v>0</v>
      </c>
      <c r="Z720" s="80">
        <f>IF(Z615="-","-",Z615*INDEX('3c Mappings'!$C$8:$O$21,MATCH($C720,'3c Mappings'!$B$8:$B$21,0),MATCH($B720,'3c Mappings'!$C$7:$O$7,0)))</f>
        <v>0</v>
      </c>
      <c r="AA720" s="80">
        <f>IF(AA615="-","-",AA615*INDEX('3c Mappings'!$C$8:$O$21,MATCH($C720,'3c Mappings'!$B$8:$B$21,0),MATCH($B720,'3c Mappings'!$C$7:$O$7,0)))</f>
        <v>0</v>
      </c>
      <c r="AB720" s="80">
        <f>IF(AB615="-","-",AB615*INDEX('3c Mappings'!$C$8:$O$21,MATCH($C720,'3c Mappings'!$B$8:$B$21,0),MATCH($B720,'3c Mappings'!$C$7:$O$7,0)))</f>
        <v>0</v>
      </c>
      <c r="AC720" s="80">
        <f>IF(AC615="-","-",AC615*INDEX('3c Mappings'!$C$8:$O$21,MATCH($C720,'3c Mappings'!$B$8:$B$21,0),MATCH($B720,'3c Mappings'!$C$7:$O$7,0)))</f>
        <v>0</v>
      </c>
      <c r="AD720" s="80">
        <f>IF(AD615="-","-",AD615*INDEX('3c Mappings'!$C$8:$O$21,MATCH($C720,'3c Mappings'!$B$8:$B$21,0),MATCH($B720,'3c Mappings'!$C$7:$O$7,0)))</f>
        <v>0</v>
      </c>
      <c r="AE720" s="80">
        <f>IF(AE615="-","-",AE615*INDEX('3c Mappings'!$C$8:$O$21,MATCH($C720,'3c Mappings'!$B$8:$B$21,0),MATCH($B720,'3c Mappings'!$C$7:$O$7,0)))</f>
        <v>0</v>
      </c>
      <c r="AF720" s="80">
        <f>IF(AF615="-","-",AF615*INDEX('3c Mappings'!$C$8:$O$21,MATCH($C720,'3c Mappings'!$B$8:$B$21,0),MATCH($B720,'3c Mappings'!$C$7:$O$7,0)))</f>
        <v>0</v>
      </c>
      <c r="AG720" s="80">
        <f>IF(AG615="-","-",AG615*INDEX('3c Mappings'!$C$8:$O$21,MATCH($C720,'3c Mappings'!$B$8:$B$21,0),MATCH($B720,'3c Mappings'!$C$7:$O$7,0)))</f>
        <v>0</v>
      </c>
      <c r="AH720" s="80" t="str">
        <f>IF(AH615="-","-",AH615*INDEX('3c Mappings'!$C$8:$O$21,MATCH($C720,'3c Mappings'!$B$8:$B$21,0),MATCH($B720,'3c Mappings'!$C$7:$O$7,0)))</f>
        <v>-</v>
      </c>
      <c r="AI720" s="80" t="str">
        <f>IF(AI615="-","-",AI615*INDEX('3c Mappings'!$C$8:$O$21,MATCH($C720,'3c Mappings'!$B$8:$B$21,0),MATCH($B720,'3c Mappings'!$C$7:$O$7,0)))</f>
        <v>-</v>
      </c>
      <c r="AJ720" s="80" t="str">
        <f>IF(AJ615="-","-",AJ615*INDEX('3c Mappings'!$C$8:$O$21,MATCH($C720,'3c Mappings'!$B$8:$B$21,0),MATCH($B720,'3c Mappings'!$C$7:$O$7,0)))</f>
        <v>-</v>
      </c>
      <c r="AK720" s="80" t="str">
        <f>IF(AK615="-","-",AK615*INDEX('3c Mappings'!$C$8:$O$21,MATCH($C720,'3c Mappings'!$B$8:$B$21,0),MATCH($B720,'3c Mappings'!$C$7:$O$7,0)))</f>
        <v>-</v>
      </c>
      <c r="AL720" s="80" t="str">
        <f>IF(AL615="-","-",AL615*INDEX('3c Mappings'!$C$8:$O$21,MATCH($C720,'3c Mappings'!$B$8:$B$21,0),MATCH($B720,'3c Mappings'!$C$7:$O$7,0)))</f>
        <v>-</v>
      </c>
      <c r="AM720" s="80" t="str">
        <f>IF(AM615="-","-",AM615*INDEX('3c Mappings'!$C$8:$O$21,MATCH($C720,'3c Mappings'!$B$8:$B$21,0),MATCH($B720,'3c Mappings'!$C$7:$O$7,0)))</f>
        <v>-</v>
      </c>
      <c r="AN720" s="80" t="str">
        <f>IF(AN615="-","-",AN615*INDEX('3c Mappings'!$C$8:$O$21,MATCH($C720,'3c Mappings'!$B$8:$B$21,0),MATCH($B720,'3c Mappings'!$C$7:$O$7,0)))</f>
        <v>-</v>
      </c>
      <c r="AO720" s="80" t="str">
        <f>IF(AO615="-","-",AO615*INDEX('3c Mappings'!$C$8:$O$21,MATCH($C720,'3c Mappings'!$B$8:$B$21,0),MATCH($B720,'3c Mappings'!$C$7:$O$7,0)))</f>
        <v>-</v>
      </c>
      <c r="AP720" s="80" t="str">
        <f>IF(AP615="-","-",AP615*INDEX('3c Mappings'!$C$8:$O$21,MATCH($C720,'3c Mappings'!$B$8:$B$21,0),MATCH($B720,'3c Mappings'!$C$7:$O$7,0)))</f>
        <v>-</v>
      </c>
      <c r="AQ720" s="80" t="str">
        <f>IF(AQ615="-","-",AQ615*INDEX('3c Mappings'!$C$8:$O$21,MATCH($C720,'3c Mappings'!$B$8:$B$21,0),MATCH($B720,'3c Mappings'!$C$7:$O$7,0)))</f>
        <v>-</v>
      </c>
      <c r="AR720" s="80" t="str">
        <f>IF(AR615="-","-",AR615*INDEX('3c Mappings'!$C$8:$O$21,MATCH($C720,'3c Mappings'!$B$8:$B$21,0),MATCH($B720,'3c Mappings'!$C$7:$O$7,0)))</f>
        <v>-</v>
      </c>
      <c r="AS720" s="80" t="str">
        <f>IF(AS615="-","-",AS615*INDEX('3c Mappings'!$C$8:$O$21,MATCH($C720,'3c Mappings'!$B$8:$B$21,0),MATCH($B720,'3c Mappings'!$C$7:$O$7,0)))</f>
        <v>-</v>
      </c>
      <c r="AT720" s="80" t="str">
        <f>IF(AT615="-","-",AT615*INDEX('3c Mappings'!$C$8:$O$21,MATCH($C720,'3c Mappings'!$B$8:$B$21,0),MATCH($B720,'3c Mappings'!$C$7:$O$7,0)))</f>
        <v>-</v>
      </c>
      <c r="AU720" s="80" t="str">
        <f>IF(AU615="-","-",AU615*INDEX('3c Mappings'!$C$8:$O$21,MATCH($C720,'3c Mappings'!$B$8:$B$21,0),MATCH($B720,'3c Mappings'!$C$7:$O$7,0)))</f>
        <v>-</v>
      </c>
      <c r="AV720" s="80" t="str">
        <f>IF(AV615="-","-",AV615*INDEX('3c Mappings'!$C$8:$O$21,MATCH($C720,'3c Mappings'!$B$8:$B$21,0),MATCH($B720,'3c Mappings'!$C$7:$O$7,0)))</f>
        <v>-</v>
      </c>
      <c r="AW720" s="80" t="str">
        <f>IF(AW615="-","-",AW615*INDEX('3c Mappings'!$C$8:$O$21,MATCH($C720,'3c Mappings'!$B$8:$B$21,0),MATCH($B720,'3c Mappings'!$C$7:$O$7,0)))</f>
        <v>-</v>
      </c>
      <c r="AX720" s="80" t="str">
        <f>IF(AX615="-","-",AX615*INDEX('3c Mappings'!$C$8:$O$21,MATCH($C720,'3c Mappings'!$B$8:$B$21,0),MATCH($B720,'3c Mappings'!$C$7:$O$7,0)))</f>
        <v>-</v>
      </c>
      <c r="AY720" s="80" t="str">
        <f>IF(AY615="-","-",AY615*INDEX('3c Mappings'!$C$8:$O$21,MATCH($C720,'3c Mappings'!$B$8:$B$21,0),MATCH($B720,'3c Mappings'!$C$7:$O$7,0)))</f>
        <v>-</v>
      </c>
      <c r="AZ720" s="80" t="str">
        <f>IF(AZ615="-","-",AZ615*INDEX('3c Mappings'!$C$8:$O$21,MATCH($C720,'3c Mappings'!$B$8:$B$21,0),MATCH($B720,'3c Mappings'!$C$7:$O$7,0)))</f>
        <v>-</v>
      </c>
      <c r="BA720" s="80" t="str">
        <f>IF(BA615="-","-",BA615*INDEX('3c Mappings'!$C$8:$O$21,MATCH($C720,'3c Mappings'!$B$8:$B$21,0),MATCH($B720,'3c Mappings'!$C$7:$O$7,0)))</f>
        <v>-</v>
      </c>
      <c r="BB720" s="80" t="str">
        <f>IF(BB615="-","-",BB615*INDEX('3c Mappings'!$C$8:$O$21,MATCH($C720,'3c Mappings'!$B$8:$B$21,0),MATCH($B720,'3c Mappings'!$C$7:$O$7,0)))</f>
        <v>-</v>
      </c>
    </row>
    <row r="721" spans="1:54" s="14" customFormat="1" ht="11.45">
      <c r="A721" s="10"/>
      <c r="B721" s="72" t="s">
        <v>205</v>
      </c>
      <c r="C721" s="150" t="s">
        <v>182</v>
      </c>
      <c r="D721" s="213"/>
      <c r="E721" s="29"/>
      <c r="F721" s="80"/>
      <c r="G721" s="80"/>
      <c r="H721" s="80"/>
      <c r="I721" s="80"/>
      <c r="J721" s="80"/>
      <c r="K721" s="80"/>
      <c r="L721" s="80"/>
      <c r="M721" s="80"/>
      <c r="N721" s="82"/>
      <c r="O721" s="80"/>
      <c r="P721" s="80"/>
      <c r="Q721" s="80"/>
      <c r="R721" s="80"/>
      <c r="S721" s="80"/>
      <c r="T721" s="80"/>
      <c r="U721" s="80"/>
      <c r="V721" s="80">
        <f>IF(V616="-","-",V616*INDEX('3c Mappings'!$C$8:$O$21,MATCH($C721,'3c Mappings'!$B$8:$B$21,0),MATCH($B721,'3c Mappings'!$C$7:$O$7,0)))</f>
        <v>0</v>
      </c>
      <c r="W721" s="80">
        <f>IF(W616="-","-",W616*INDEX('3c Mappings'!$C$8:$O$21,MATCH($C721,'3c Mappings'!$B$8:$B$21,0),MATCH($B721,'3c Mappings'!$C$7:$O$7,0)))</f>
        <v>0</v>
      </c>
      <c r="X721" s="80">
        <f>IF(X616="-","-",X616*INDEX('3c Mappings'!$C$8:$O$21,MATCH($C721,'3c Mappings'!$B$8:$B$21,0),MATCH($B721,'3c Mappings'!$C$7:$O$7,0)))</f>
        <v>0</v>
      </c>
      <c r="Y721" s="80">
        <f>IF(Y616="-","-",Y616*INDEX('3c Mappings'!$C$8:$O$21,MATCH($C721,'3c Mappings'!$B$8:$B$21,0),MATCH($B721,'3c Mappings'!$C$7:$O$7,0)))</f>
        <v>0</v>
      </c>
      <c r="Z721" s="80">
        <f>IF(Z616="-","-",Z616*INDEX('3c Mappings'!$C$8:$O$21,MATCH($C721,'3c Mappings'!$B$8:$B$21,0),MATCH($B721,'3c Mappings'!$C$7:$O$7,0)))</f>
        <v>0</v>
      </c>
      <c r="AA721" s="80">
        <f>IF(AA616="-","-",AA616*INDEX('3c Mappings'!$C$8:$O$21,MATCH($C721,'3c Mappings'!$B$8:$B$21,0),MATCH($B721,'3c Mappings'!$C$7:$O$7,0)))</f>
        <v>0</v>
      </c>
      <c r="AB721" s="80">
        <f>IF(AB616="-","-",AB616*INDEX('3c Mappings'!$C$8:$O$21,MATCH($C721,'3c Mappings'!$B$8:$B$21,0),MATCH($B721,'3c Mappings'!$C$7:$O$7,0)))</f>
        <v>0</v>
      </c>
      <c r="AC721" s="80">
        <f>IF(AC616="-","-",AC616*INDEX('3c Mappings'!$C$8:$O$21,MATCH($C721,'3c Mappings'!$B$8:$B$21,0),MATCH($B721,'3c Mappings'!$C$7:$O$7,0)))</f>
        <v>0</v>
      </c>
      <c r="AD721" s="80">
        <f>IF(AD616="-","-",AD616*INDEX('3c Mappings'!$C$8:$O$21,MATCH($C721,'3c Mappings'!$B$8:$B$21,0),MATCH($B721,'3c Mappings'!$C$7:$O$7,0)))</f>
        <v>0</v>
      </c>
      <c r="AE721" s="80">
        <f>IF(AE616="-","-",AE616*INDEX('3c Mappings'!$C$8:$O$21,MATCH($C721,'3c Mappings'!$B$8:$B$21,0),MATCH($B721,'3c Mappings'!$C$7:$O$7,0)))</f>
        <v>0</v>
      </c>
      <c r="AF721" s="80">
        <f>IF(AF616="-","-",AF616*INDEX('3c Mappings'!$C$8:$O$21,MATCH($C721,'3c Mappings'!$B$8:$B$21,0),MATCH($B721,'3c Mappings'!$C$7:$O$7,0)))</f>
        <v>0</v>
      </c>
      <c r="AG721" s="80">
        <f>IF(AG616="-","-",AG616*INDEX('3c Mappings'!$C$8:$O$21,MATCH($C721,'3c Mappings'!$B$8:$B$21,0),MATCH($B721,'3c Mappings'!$C$7:$O$7,0)))</f>
        <v>0</v>
      </c>
      <c r="AH721" s="80" t="str">
        <f>IF(AH616="-","-",AH616*INDEX('3c Mappings'!$C$8:$O$21,MATCH($C721,'3c Mappings'!$B$8:$B$21,0),MATCH($B721,'3c Mappings'!$C$7:$O$7,0)))</f>
        <v>-</v>
      </c>
      <c r="AI721" s="80" t="str">
        <f>IF(AI616="-","-",AI616*INDEX('3c Mappings'!$C$8:$O$21,MATCH($C721,'3c Mappings'!$B$8:$B$21,0),MATCH($B721,'3c Mappings'!$C$7:$O$7,0)))</f>
        <v>-</v>
      </c>
      <c r="AJ721" s="80" t="str">
        <f>IF(AJ616="-","-",AJ616*INDEX('3c Mappings'!$C$8:$O$21,MATCH($C721,'3c Mappings'!$B$8:$B$21,0),MATCH($B721,'3c Mappings'!$C$7:$O$7,0)))</f>
        <v>-</v>
      </c>
      <c r="AK721" s="80" t="str">
        <f>IF(AK616="-","-",AK616*INDEX('3c Mappings'!$C$8:$O$21,MATCH($C721,'3c Mappings'!$B$8:$B$21,0),MATCH($B721,'3c Mappings'!$C$7:$O$7,0)))</f>
        <v>-</v>
      </c>
      <c r="AL721" s="80" t="str">
        <f>IF(AL616="-","-",AL616*INDEX('3c Mappings'!$C$8:$O$21,MATCH($C721,'3c Mappings'!$B$8:$B$21,0),MATCH($B721,'3c Mappings'!$C$7:$O$7,0)))</f>
        <v>-</v>
      </c>
      <c r="AM721" s="80" t="str">
        <f>IF(AM616="-","-",AM616*INDEX('3c Mappings'!$C$8:$O$21,MATCH($C721,'3c Mappings'!$B$8:$B$21,0),MATCH($B721,'3c Mappings'!$C$7:$O$7,0)))</f>
        <v>-</v>
      </c>
      <c r="AN721" s="80" t="str">
        <f>IF(AN616="-","-",AN616*INDEX('3c Mappings'!$C$8:$O$21,MATCH($C721,'3c Mappings'!$B$8:$B$21,0),MATCH($B721,'3c Mappings'!$C$7:$O$7,0)))</f>
        <v>-</v>
      </c>
      <c r="AO721" s="80" t="str">
        <f>IF(AO616="-","-",AO616*INDEX('3c Mappings'!$C$8:$O$21,MATCH($C721,'3c Mappings'!$B$8:$B$21,0),MATCH($B721,'3c Mappings'!$C$7:$O$7,0)))</f>
        <v>-</v>
      </c>
      <c r="AP721" s="80" t="str">
        <f>IF(AP616="-","-",AP616*INDEX('3c Mappings'!$C$8:$O$21,MATCH($C721,'3c Mappings'!$B$8:$B$21,0),MATCH($B721,'3c Mappings'!$C$7:$O$7,0)))</f>
        <v>-</v>
      </c>
      <c r="AQ721" s="80" t="str">
        <f>IF(AQ616="-","-",AQ616*INDEX('3c Mappings'!$C$8:$O$21,MATCH($C721,'3c Mappings'!$B$8:$B$21,0),MATCH($B721,'3c Mappings'!$C$7:$O$7,0)))</f>
        <v>-</v>
      </c>
      <c r="AR721" s="80" t="str">
        <f>IF(AR616="-","-",AR616*INDEX('3c Mappings'!$C$8:$O$21,MATCH($C721,'3c Mappings'!$B$8:$B$21,0),MATCH($B721,'3c Mappings'!$C$7:$O$7,0)))</f>
        <v>-</v>
      </c>
      <c r="AS721" s="80" t="str">
        <f>IF(AS616="-","-",AS616*INDEX('3c Mappings'!$C$8:$O$21,MATCH($C721,'3c Mappings'!$B$8:$B$21,0),MATCH($B721,'3c Mappings'!$C$7:$O$7,0)))</f>
        <v>-</v>
      </c>
      <c r="AT721" s="80" t="str">
        <f>IF(AT616="-","-",AT616*INDEX('3c Mappings'!$C$8:$O$21,MATCH($C721,'3c Mappings'!$B$8:$B$21,0),MATCH($B721,'3c Mappings'!$C$7:$O$7,0)))</f>
        <v>-</v>
      </c>
      <c r="AU721" s="80" t="str">
        <f>IF(AU616="-","-",AU616*INDEX('3c Mappings'!$C$8:$O$21,MATCH($C721,'3c Mappings'!$B$8:$B$21,0),MATCH($B721,'3c Mappings'!$C$7:$O$7,0)))</f>
        <v>-</v>
      </c>
      <c r="AV721" s="80" t="str">
        <f>IF(AV616="-","-",AV616*INDEX('3c Mappings'!$C$8:$O$21,MATCH($C721,'3c Mappings'!$B$8:$B$21,0),MATCH($B721,'3c Mappings'!$C$7:$O$7,0)))</f>
        <v>-</v>
      </c>
      <c r="AW721" s="80" t="str">
        <f>IF(AW616="-","-",AW616*INDEX('3c Mappings'!$C$8:$O$21,MATCH($C721,'3c Mappings'!$B$8:$B$21,0),MATCH($B721,'3c Mappings'!$C$7:$O$7,0)))</f>
        <v>-</v>
      </c>
      <c r="AX721" s="80" t="str">
        <f>IF(AX616="-","-",AX616*INDEX('3c Mappings'!$C$8:$O$21,MATCH($C721,'3c Mappings'!$B$8:$B$21,0),MATCH($B721,'3c Mappings'!$C$7:$O$7,0)))</f>
        <v>-</v>
      </c>
      <c r="AY721" s="80" t="str">
        <f>IF(AY616="-","-",AY616*INDEX('3c Mappings'!$C$8:$O$21,MATCH($C721,'3c Mappings'!$B$8:$B$21,0),MATCH($B721,'3c Mappings'!$C$7:$O$7,0)))</f>
        <v>-</v>
      </c>
      <c r="AZ721" s="80" t="str">
        <f>IF(AZ616="-","-",AZ616*INDEX('3c Mappings'!$C$8:$O$21,MATCH($C721,'3c Mappings'!$B$8:$B$21,0),MATCH($B721,'3c Mappings'!$C$7:$O$7,0)))</f>
        <v>-</v>
      </c>
      <c r="BA721" s="80" t="str">
        <f>IF(BA616="-","-",BA616*INDEX('3c Mappings'!$C$8:$O$21,MATCH($C721,'3c Mappings'!$B$8:$B$21,0),MATCH($B721,'3c Mappings'!$C$7:$O$7,0)))</f>
        <v>-</v>
      </c>
      <c r="BB721" s="80" t="str">
        <f>IF(BB616="-","-",BB616*INDEX('3c Mappings'!$C$8:$O$21,MATCH($C721,'3c Mappings'!$B$8:$B$21,0),MATCH($B721,'3c Mappings'!$C$7:$O$7,0)))</f>
        <v>-</v>
      </c>
    </row>
    <row r="722" spans="1:54" s="14" customFormat="1" ht="11.45">
      <c r="A722" s="10"/>
      <c r="B722" s="72" t="s">
        <v>206</v>
      </c>
      <c r="C722" s="150" t="s">
        <v>182</v>
      </c>
      <c r="D722" s="213"/>
      <c r="E722" s="29"/>
      <c r="F722" s="80"/>
      <c r="G722" s="80"/>
      <c r="H722" s="80"/>
      <c r="I722" s="80"/>
      <c r="J722" s="80"/>
      <c r="K722" s="80"/>
      <c r="L722" s="80"/>
      <c r="M722" s="80"/>
      <c r="N722" s="82"/>
      <c r="O722" s="80"/>
      <c r="P722" s="80"/>
      <c r="Q722" s="80"/>
      <c r="R722" s="80"/>
      <c r="S722" s="80"/>
      <c r="T722" s="80"/>
      <c r="U722" s="80"/>
      <c r="V722" s="80">
        <f>IF(V617="-","-",V617*INDEX('3c Mappings'!$C$8:$O$21,MATCH($C722,'3c Mappings'!$B$8:$B$21,0),MATCH($B722,'3c Mappings'!$C$7:$O$7,0)))</f>
        <v>50.177669785523172</v>
      </c>
      <c r="W722" s="80">
        <f>IF(W617="-","-",W617*INDEX('3c Mappings'!$C$8:$O$21,MATCH($C722,'3c Mappings'!$B$8:$B$21,0),MATCH($B722,'3c Mappings'!$C$7:$O$7,0)))</f>
        <v>49.263454694104503</v>
      </c>
      <c r="X722" s="80">
        <f>IF(X617="-","-",X617*INDEX('3c Mappings'!$C$8:$O$21,MATCH($C722,'3c Mappings'!$B$8:$B$21,0),MATCH($B722,'3c Mappings'!$C$7:$O$7,0)))</f>
        <v>42.590561112725076</v>
      </c>
      <c r="Y722" s="80">
        <f>IF(Y617="-","-",Y617*INDEX('3c Mappings'!$C$8:$O$21,MATCH($C722,'3c Mappings'!$B$8:$B$21,0),MATCH($B722,'3c Mappings'!$C$7:$O$7,0)))</f>
        <v>42.590561112725076</v>
      </c>
      <c r="Z722" s="80">
        <f>IF(Z617="-","-",Z617*INDEX('3c Mappings'!$C$8:$O$21,MATCH($C722,'3c Mappings'!$B$8:$B$21,0),MATCH($B722,'3c Mappings'!$C$7:$O$7,0)))</f>
        <v>42.590561112725076</v>
      </c>
      <c r="AA722" s="80">
        <f>IF(AA617="-","-",AA617*INDEX('3c Mappings'!$C$8:$O$21,MATCH($C722,'3c Mappings'!$B$8:$B$21,0),MATCH($B722,'3c Mappings'!$C$7:$O$7,0)))</f>
        <v>42.590561112725076</v>
      </c>
      <c r="AB722" s="80">
        <f>IF(AB617="-","-",AB617*INDEX('3c Mappings'!$C$8:$O$21,MATCH($C722,'3c Mappings'!$B$8:$B$21,0),MATCH($B722,'3c Mappings'!$C$7:$O$7,0)))</f>
        <v>48.60138017390554</v>
      </c>
      <c r="AC722" s="80">
        <f>IF(AC617="-","-",AC617*INDEX('3c Mappings'!$C$8:$O$21,MATCH($C722,'3c Mappings'!$B$8:$B$21,0),MATCH($B722,'3c Mappings'!$C$7:$O$7,0)))</f>
        <v>48.60138017390554</v>
      </c>
      <c r="AD722" s="80">
        <f>IF(AD617="-","-",AD617*INDEX('3c Mappings'!$C$8:$O$21,MATCH($C722,'3c Mappings'!$B$8:$B$21,0),MATCH($B722,'3c Mappings'!$C$7:$O$7,0)))</f>
        <v>48.60138017390554</v>
      </c>
      <c r="AE722" s="80">
        <f>IF(AE617="-","-",AE617*INDEX('3c Mappings'!$C$8:$O$21,MATCH($C722,'3c Mappings'!$B$8:$B$21,0),MATCH($B722,'3c Mappings'!$C$7:$O$7,0)))</f>
        <v>48.60138017390554</v>
      </c>
      <c r="AF722" s="80">
        <f>IF(AF617="-","-",AF617*INDEX('3c Mappings'!$C$8:$O$21,MATCH($C722,'3c Mappings'!$B$8:$B$21,0),MATCH($B722,'3c Mappings'!$C$7:$O$7,0)))</f>
        <v>53.634337842698798</v>
      </c>
      <c r="AG722" s="80">
        <f>IF(AG617="-","-",AG617*INDEX('3c Mappings'!$C$8:$O$21,MATCH($C722,'3c Mappings'!$B$8:$B$21,0),MATCH($B722,'3c Mappings'!$C$7:$O$7,0)))</f>
        <v>53.634337842698798</v>
      </c>
      <c r="AH722" s="80" t="str">
        <f>IF(AH617="-","-",AH617*INDEX('3c Mappings'!$C$8:$O$21,MATCH($C722,'3c Mappings'!$B$8:$B$21,0),MATCH($B722,'3c Mappings'!$C$7:$O$7,0)))</f>
        <v>-</v>
      </c>
      <c r="AI722" s="80" t="str">
        <f>IF(AI617="-","-",AI617*INDEX('3c Mappings'!$C$8:$O$21,MATCH($C722,'3c Mappings'!$B$8:$B$21,0),MATCH($B722,'3c Mappings'!$C$7:$O$7,0)))</f>
        <v>-</v>
      </c>
      <c r="AJ722" s="80" t="str">
        <f>IF(AJ617="-","-",AJ617*INDEX('3c Mappings'!$C$8:$O$21,MATCH($C722,'3c Mappings'!$B$8:$B$21,0),MATCH($B722,'3c Mappings'!$C$7:$O$7,0)))</f>
        <v>-</v>
      </c>
      <c r="AK722" s="80" t="str">
        <f>IF(AK617="-","-",AK617*INDEX('3c Mappings'!$C$8:$O$21,MATCH($C722,'3c Mappings'!$B$8:$B$21,0),MATCH($B722,'3c Mappings'!$C$7:$O$7,0)))</f>
        <v>-</v>
      </c>
      <c r="AL722" s="80" t="str">
        <f>IF(AL617="-","-",AL617*INDEX('3c Mappings'!$C$8:$O$21,MATCH($C722,'3c Mappings'!$B$8:$B$21,0),MATCH($B722,'3c Mappings'!$C$7:$O$7,0)))</f>
        <v>-</v>
      </c>
      <c r="AM722" s="80" t="str">
        <f>IF(AM617="-","-",AM617*INDEX('3c Mappings'!$C$8:$O$21,MATCH($C722,'3c Mappings'!$B$8:$B$21,0),MATCH($B722,'3c Mappings'!$C$7:$O$7,0)))</f>
        <v>-</v>
      </c>
      <c r="AN722" s="80" t="str">
        <f>IF(AN617="-","-",AN617*INDEX('3c Mappings'!$C$8:$O$21,MATCH($C722,'3c Mappings'!$B$8:$B$21,0),MATCH($B722,'3c Mappings'!$C$7:$O$7,0)))</f>
        <v>-</v>
      </c>
      <c r="AO722" s="80" t="str">
        <f>IF(AO617="-","-",AO617*INDEX('3c Mappings'!$C$8:$O$21,MATCH($C722,'3c Mappings'!$B$8:$B$21,0),MATCH($B722,'3c Mappings'!$C$7:$O$7,0)))</f>
        <v>-</v>
      </c>
      <c r="AP722" s="80" t="str">
        <f>IF(AP617="-","-",AP617*INDEX('3c Mappings'!$C$8:$O$21,MATCH($C722,'3c Mappings'!$B$8:$B$21,0),MATCH($B722,'3c Mappings'!$C$7:$O$7,0)))</f>
        <v>-</v>
      </c>
      <c r="AQ722" s="80" t="str">
        <f>IF(AQ617="-","-",AQ617*INDEX('3c Mappings'!$C$8:$O$21,MATCH($C722,'3c Mappings'!$B$8:$B$21,0),MATCH($B722,'3c Mappings'!$C$7:$O$7,0)))</f>
        <v>-</v>
      </c>
      <c r="AR722" s="80" t="str">
        <f>IF(AR617="-","-",AR617*INDEX('3c Mappings'!$C$8:$O$21,MATCH($C722,'3c Mappings'!$B$8:$B$21,0),MATCH($B722,'3c Mappings'!$C$7:$O$7,0)))</f>
        <v>-</v>
      </c>
      <c r="AS722" s="80" t="str">
        <f>IF(AS617="-","-",AS617*INDEX('3c Mappings'!$C$8:$O$21,MATCH($C722,'3c Mappings'!$B$8:$B$21,0),MATCH($B722,'3c Mappings'!$C$7:$O$7,0)))</f>
        <v>-</v>
      </c>
      <c r="AT722" s="80" t="str">
        <f>IF(AT617="-","-",AT617*INDEX('3c Mappings'!$C$8:$O$21,MATCH($C722,'3c Mappings'!$B$8:$B$21,0),MATCH($B722,'3c Mappings'!$C$7:$O$7,0)))</f>
        <v>-</v>
      </c>
      <c r="AU722" s="80" t="str">
        <f>IF(AU617="-","-",AU617*INDEX('3c Mappings'!$C$8:$O$21,MATCH($C722,'3c Mappings'!$B$8:$B$21,0),MATCH($B722,'3c Mappings'!$C$7:$O$7,0)))</f>
        <v>-</v>
      </c>
      <c r="AV722" s="80" t="str">
        <f>IF(AV617="-","-",AV617*INDEX('3c Mappings'!$C$8:$O$21,MATCH($C722,'3c Mappings'!$B$8:$B$21,0),MATCH($B722,'3c Mappings'!$C$7:$O$7,0)))</f>
        <v>-</v>
      </c>
      <c r="AW722" s="80" t="str">
        <f>IF(AW617="-","-",AW617*INDEX('3c Mappings'!$C$8:$O$21,MATCH($C722,'3c Mappings'!$B$8:$B$21,0),MATCH($B722,'3c Mappings'!$C$7:$O$7,0)))</f>
        <v>-</v>
      </c>
      <c r="AX722" s="80" t="str">
        <f>IF(AX617="-","-",AX617*INDEX('3c Mappings'!$C$8:$O$21,MATCH($C722,'3c Mappings'!$B$8:$B$21,0),MATCH($B722,'3c Mappings'!$C$7:$O$7,0)))</f>
        <v>-</v>
      </c>
      <c r="AY722" s="80" t="str">
        <f>IF(AY617="-","-",AY617*INDEX('3c Mappings'!$C$8:$O$21,MATCH($C722,'3c Mappings'!$B$8:$B$21,0),MATCH($B722,'3c Mappings'!$C$7:$O$7,0)))</f>
        <v>-</v>
      </c>
      <c r="AZ722" s="80" t="str">
        <f>IF(AZ617="-","-",AZ617*INDEX('3c Mappings'!$C$8:$O$21,MATCH($C722,'3c Mappings'!$B$8:$B$21,0),MATCH($B722,'3c Mappings'!$C$7:$O$7,0)))</f>
        <v>-</v>
      </c>
      <c r="BA722" s="80" t="str">
        <f>IF(BA617="-","-",BA617*INDEX('3c Mappings'!$C$8:$O$21,MATCH($C722,'3c Mappings'!$B$8:$B$21,0),MATCH($B722,'3c Mappings'!$C$7:$O$7,0)))</f>
        <v>-</v>
      </c>
      <c r="BB722" s="80" t="str">
        <f>IF(BB617="-","-",BB617*INDEX('3c Mappings'!$C$8:$O$21,MATCH($C722,'3c Mappings'!$B$8:$B$21,0),MATCH($B722,'3c Mappings'!$C$7:$O$7,0)))</f>
        <v>-</v>
      </c>
    </row>
    <row r="723" spans="1:54" s="14" customFormat="1" ht="11.45">
      <c r="A723" s="10"/>
      <c r="B723" s="72" t="s">
        <v>207</v>
      </c>
      <c r="C723" s="150" t="s">
        <v>182</v>
      </c>
      <c r="D723" s="213"/>
      <c r="E723" s="29"/>
      <c r="F723" s="80"/>
      <c r="G723" s="80"/>
      <c r="H723" s="80"/>
      <c r="I723" s="80"/>
      <c r="J723" s="80"/>
      <c r="K723" s="80"/>
      <c r="L723" s="80"/>
      <c r="M723" s="80"/>
      <c r="N723" s="82"/>
      <c r="O723" s="80"/>
      <c r="P723" s="80"/>
      <c r="Q723" s="80"/>
      <c r="R723" s="80"/>
      <c r="S723" s="80"/>
      <c r="T723" s="80"/>
      <c r="U723" s="80"/>
      <c r="V723" s="80">
        <f>IF(V618="-","-",V618*INDEX('3c Mappings'!$C$8:$O$21,MATCH($C723,'3c Mappings'!$B$8:$B$21,0),MATCH($B723,'3c Mappings'!$C$7:$O$7,0)))</f>
        <v>0</v>
      </c>
      <c r="W723" s="80">
        <f>IF(W618="-","-",W618*INDEX('3c Mappings'!$C$8:$O$21,MATCH($C723,'3c Mappings'!$B$8:$B$21,0),MATCH($B723,'3c Mappings'!$C$7:$O$7,0)))</f>
        <v>0</v>
      </c>
      <c r="X723" s="80">
        <f>IF(X618="-","-",X618*INDEX('3c Mappings'!$C$8:$O$21,MATCH($C723,'3c Mappings'!$B$8:$B$21,0),MATCH($B723,'3c Mappings'!$C$7:$O$7,0)))</f>
        <v>0</v>
      </c>
      <c r="Y723" s="80">
        <f>IF(Y618="-","-",Y618*INDEX('3c Mappings'!$C$8:$O$21,MATCH($C723,'3c Mappings'!$B$8:$B$21,0),MATCH($B723,'3c Mappings'!$C$7:$O$7,0)))</f>
        <v>0</v>
      </c>
      <c r="Z723" s="80">
        <f>IF(Z618="-","-",Z618*INDEX('3c Mappings'!$C$8:$O$21,MATCH($C723,'3c Mappings'!$B$8:$B$21,0),MATCH($B723,'3c Mappings'!$C$7:$O$7,0)))</f>
        <v>0</v>
      </c>
      <c r="AA723" s="80">
        <f>IF(AA618="-","-",AA618*INDEX('3c Mappings'!$C$8:$O$21,MATCH($C723,'3c Mappings'!$B$8:$B$21,0),MATCH($B723,'3c Mappings'!$C$7:$O$7,0)))</f>
        <v>0</v>
      </c>
      <c r="AB723" s="80">
        <f>IF(AB618="-","-",AB618*INDEX('3c Mappings'!$C$8:$O$21,MATCH($C723,'3c Mappings'!$B$8:$B$21,0),MATCH($B723,'3c Mappings'!$C$7:$O$7,0)))</f>
        <v>0</v>
      </c>
      <c r="AC723" s="80">
        <f>IF(AC618="-","-",AC618*INDEX('3c Mappings'!$C$8:$O$21,MATCH($C723,'3c Mappings'!$B$8:$B$21,0),MATCH($B723,'3c Mappings'!$C$7:$O$7,0)))</f>
        <v>0</v>
      </c>
      <c r="AD723" s="80">
        <f>IF(AD618="-","-",AD618*INDEX('3c Mappings'!$C$8:$O$21,MATCH($C723,'3c Mappings'!$B$8:$B$21,0),MATCH($B723,'3c Mappings'!$C$7:$O$7,0)))</f>
        <v>0</v>
      </c>
      <c r="AE723" s="80">
        <f>IF(AE618="-","-",AE618*INDEX('3c Mappings'!$C$8:$O$21,MATCH($C723,'3c Mappings'!$B$8:$B$21,0),MATCH($B723,'3c Mappings'!$C$7:$O$7,0)))</f>
        <v>0</v>
      </c>
      <c r="AF723" s="80">
        <f>IF(AF618="-","-",AF618*INDEX('3c Mappings'!$C$8:$O$21,MATCH($C723,'3c Mappings'!$B$8:$B$21,0),MATCH($B723,'3c Mappings'!$C$7:$O$7,0)))</f>
        <v>0</v>
      </c>
      <c r="AG723" s="80">
        <f>IF(AG618="-","-",AG618*INDEX('3c Mappings'!$C$8:$O$21,MATCH($C723,'3c Mappings'!$B$8:$B$21,0),MATCH($B723,'3c Mappings'!$C$7:$O$7,0)))</f>
        <v>0</v>
      </c>
      <c r="AH723" s="80" t="str">
        <f>IF(AH618="-","-",AH618*INDEX('3c Mappings'!$C$8:$O$21,MATCH($C723,'3c Mappings'!$B$8:$B$21,0),MATCH($B723,'3c Mappings'!$C$7:$O$7,0)))</f>
        <v>-</v>
      </c>
      <c r="AI723" s="80" t="str">
        <f>IF(AI618="-","-",AI618*INDEX('3c Mappings'!$C$8:$O$21,MATCH($C723,'3c Mappings'!$B$8:$B$21,0),MATCH($B723,'3c Mappings'!$C$7:$O$7,0)))</f>
        <v>-</v>
      </c>
      <c r="AJ723" s="80" t="str">
        <f>IF(AJ618="-","-",AJ618*INDEX('3c Mappings'!$C$8:$O$21,MATCH($C723,'3c Mappings'!$B$8:$B$21,0),MATCH($B723,'3c Mappings'!$C$7:$O$7,0)))</f>
        <v>-</v>
      </c>
      <c r="AK723" s="80" t="str">
        <f>IF(AK618="-","-",AK618*INDEX('3c Mappings'!$C$8:$O$21,MATCH($C723,'3c Mappings'!$B$8:$B$21,0),MATCH($B723,'3c Mappings'!$C$7:$O$7,0)))</f>
        <v>-</v>
      </c>
      <c r="AL723" s="80" t="str">
        <f>IF(AL618="-","-",AL618*INDEX('3c Mappings'!$C$8:$O$21,MATCH($C723,'3c Mappings'!$B$8:$B$21,0),MATCH($B723,'3c Mappings'!$C$7:$O$7,0)))</f>
        <v>-</v>
      </c>
      <c r="AM723" s="80" t="str">
        <f>IF(AM618="-","-",AM618*INDEX('3c Mappings'!$C$8:$O$21,MATCH($C723,'3c Mappings'!$B$8:$B$21,0),MATCH($B723,'3c Mappings'!$C$7:$O$7,0)))</f>
        <v>-</v>
      </c>
      <c r="AN723" s="80" t="str">
        <f>IF(AN618="-","-",AN618*INDEX('3c Mappings'!$C$8:$O$21,MATCH($C723,'3c Mappings'!$B$8:$B$21,0),MATCH($B723,'3c Mappings'!$C$7:$O$7,0)))</f>
        <v>-</v>
      </c>
      <c r="AO723" s="80" t="str">
        <f>IF(AO618="-","-",AO618*INDEX('3c Mappings'!$C$8:$O$21,MATCH($C723,'3c Mappings'!$B$8:$B$21,0),MATCH($B723,'3c Mappings'!$C$7:$O$7,0)))</f>
        <v>-</v>
      </c>
      <c r="AP723" s="80" t="str">
        <f>IF(AP618="-","-",AP618*INDEX('3c Mappings'!$C$8:$O$21,MATCH($C723,'3c Mappings'!$B$8:$B$21,0),MATCH($B723,'3c Mappings'!$C$7:$O$7,0)))</f>
        <v>-</v>
      </c>
      <c r="AQ723" s="80" t="str">
        <f>IF(AQ618="-","-",AQ618*INDEX('3c Mappings'!$C$8:$O$21,MATCH($C723,'3c Mappings'!$B$8:$B$21,0),MATCH($B723,'3c Mappings'!$C$7:$O$7,0)))</f>
        <v>-</v>
      </c>
      <c r="AR723" s="80" t="str">
        <f>IF(AR618="-","-",AR618*INDEX('3c Mappings'!$C$8:$O$21,MATCH($C723,'3c Mappings'!$B$8:$B$21,0),MATCH($B723,'3c Mappings'!$C$7:$O$7,0)))</f>
        <v>-</v>
      </c>
      <c r="AS723" s="80" t="str">
        <f>IF(AS618="-","-",AS618*INDEX('3c Mappings'!$C$8:$O$21,MATCH($C723,'3c Mappings'!$B$8:$B$21,0),MATCH($B723,'3c Mappings'!$C$7:$O$7,0)))</f>
        <v>-</v>
      </c>
      <c r="AT723" s="80" t="str">
        <f>IF(AT618="-","-",AT618*INDEX('3c Mappings'!$C$8:$O$21,MATCH($C723,'3c Mappings'!$B$8:$B$21,0),MATCH($B723,'3c Mappings'!$C$7:$O$7,0)))</f>
        <v>-</v>
      </c>
      <c r="AU723" s="80" t="str">
        <f>IF(AU618="-","-",AU618*INDEX('3c Mappings'!$C$8:$O$21,MATCH($C723,'3c Mappings'!$B$8:$B$21,0),MATCH($B723,'3c Mappings'!$C$7:$O$7,0)))</f>
        <v>-</v>
      </c>
      <c r="AV723" s="80" t="str">
        <f>IF(AV618="-","-",AV618*INDEX('3c Mappings'!$C$8:$O$21,MATCH($C723,'3c Mappings'!$B$8:$B$21,0),MATCH($B723,'3c Mappings'!$C$7:$O$7,0)))</f>
        <v>-</v>
      </c>
      <c r="AW723" s="80" t="str">
        <f>IF(AW618="-","-",AW618*INDEX('3c Mappings'!$C$8:$O$21,MATCH($C723,'3c Mappings'!$B$8:$B$21,0),MATCH($B723,'3c Mappings'!$C$7:$O$7,0)))</f>
        <v>-</v>
      </c>
      <c r="AX723" s="80" t="str">
        <f>IF(AX618="-","-",AX618*INDEX('3c Mappings'!$C$8:$O$21,MATCH($C723,'3c Mappings'!$B$8:$B$21,0),MATCH($B723,'3c Mappings'!$C$7:$O$7,0)))</f>
        <v>-</v>
      </c>
      <c r="AY723" s="80" t="str">
        <f>IF(AY618="-","-",AY618*INDEX('3c Mappings'!$C$8:$O$21,MATCH($C723,'3c Mappings'!$B$8:$B$21,0),MATCH($B723,'3c Mappings'!$C$7:$O$7,0)))</f>
        <v>-</v>
      </c>
      <c r="AZ723" s="80" t="str">
        <f>IF(AZ618="-","-",AZ618*INDEX('3c Mappings'!$C$8:$O$21,MATCH($C723,'3c Mappings'!$B$8:$B$21,0),MATCH($B723,'3c Mappings'!$C$7:$O$7,0)))</f>
        <v>-</v>
      </c>
      <c r="BA723" s="80" t="str">
        <f>IF(BA618="-","-",BA618*INDEX('3c Mappings'!$C$8:$O$21,MATCH($C723,'3c Mappings'!$B$8:$B$21,0),MATCH($B723,'3c Mappings'!$C$7:$O$7,0)))</f>
        <v>-</v>
      </c>
      <c r="BB723" s="80" t="str">
        <f>IF(BB618="-","-",BB618*INDEX('3c Mappings'!$C$8:$O$21,MATCH($C723,'3c Mappings'!$B$8:$B$21,0),MATCH($B723,'3c Mappings'!$C$7:$O$7,0)))</f>
        <v>-</v>
      </c>
    </row>
    <row r="724" spans="1:54" s="14" customFormat="1" ht="11.45">
      <c r="A724" s="10"/>
      <c r="B724" s="72" t="s">
        <v>208</v>
      </c>
      <c r="C724" s="150" t="s">
        <v>182</v>
      </c>
      <c r="D724" s="213"/>
      <c r="E724" s="29"/>
      <c r="F724" s="80"/>
      <c r="G724" s="80"/>
      <c r="H724" s="80"/>
      <c r="I724" s="80"/>
      <c r="J724" s="80"/>
      <c r="K724" s="80"/>
      <c r="L724" s="80"/>
      <c r="M724" s="80"/>
      <c r="N724" s="82"/>
      <c r="O724" s="80"/>
      <c r="P724" s="80"/>
      <c r="Q724" s="80"/>
      <c r="R724" s="80"/>
      <c r="S724" s="80"/>
      <c r="T724" s="80"/>
      <c r="U724" s="80"/>
      <c r="V724" s="80">
        <f>IF(V619="-","-",V619*INDEX('3c Mappings'!$C$8:$O$21,MATCH($C724,'3c Mappings'!$B$8:$B$21,0),MATCH($B724,'3c Mappings'!$C$7:$O$7,0)))</f>
        <v>0</v>
      </c>
      <c r="W724" s="80">
        <f>IF(W619="-","-",W619*INDEX('3c Mappings'!$C$8:$O$21,MATCH($C724,'3c Mappings'!$B$8:$B$21,0),MATCH($B724,'3c Mappings'!$C$7:$O$7,0)))</f>
        <v>0</v>
      </c>
      <c r="X724" s="80">
        <f>IF(X619="-","-",X619*INDEX('3c Mappings'!$C$8:$O$21,MATCH($C724,'3c Mappings'!$B$8:$B$21,0),MATCH($B724,'3c Mappings'!$C$7:$O$7,0)))</f>
        <v>0</v>
      </c>
      <c r="Y724" s="80">
        <f>IF(Y619="-","-",Y619*INDEX('3c Mappings'!$C$8:$O$21,MATCH($C724,'3c Mappings'!$B$8:$B$21,0),MATCH($B724,'3c Mappings'!$C$7:$O$7,0)))</f>
        <v>0</v>
      </c>
      <c r="Z724" s="80">
        <f>IF(Z619="-","-",Z619*INDEX('3c Mappings'!$C$8:$O$21,MATCH($C724,'3c Mappings'!$B$8:$B$21,0),MATCH($B724,'3c Mappings'!$C$7:$O$7,0)))</f>
        <v>0</v>
      </c>
      <c r="AA724" s="80">
        <f>IF(AA619="-","-",AA619*INDEX('3c Mappings'!$C$8:$O$21,MATCH($C724,'3c Mappings'!$B$8:$B$21,0),MATCH($B724,'3c Mappings'!$C$7:$O$7,0)))</f>
        <v>0</v>
      </c>
      <c r="AB724" s="80">
        <f>IF(AB619="-","-",AB619*INDEX('3c Mappings'!$C$8:$O$21,MATCH($C724,'3c Mappings'!$B$8:$B$21,0),MATCH($B724,'3c Mappings'!$C$7:$O$7,0)))</f>
        <v>0</v>
      </c>
      <c r="AC724" s="80">
        <f>IF(AC619="-","-",AC619*INDEX('3c Mappings'!$C$8:$O$21,MATCH($C724,'3c Mappings'!$B$8:$B$21,0),MATCH($B724,'3c Mappings'!$C$7:$O$7,0)))</f>
        <v>0</v>
      </c>
      <c r="AD724" s="80">
        <f>IF(AD619="-","-",AD619*INDEX('3c Mappings'!$C$8:$O$21,MATCH($C724,'3c Mappings'!$B$8:$B$21,0),MATCH($B724,'3c Mappings'!$C$7:$O$7,0)))</f>
        <v>0</v>
      </c>
      <c r="AE724" s="80">
        <f>IF(AE619="-","-",AE619*INDEX('3c Mappings'!$C$8:$O$21,MATCH($C724,'3c Mappings'!$B$8:$B$21,0),MATCH($B724,'3c Mappings'!$C$7:$O$7,0)))</f>
        <v>0</v>
      </c>
      <c r="AF724" s="80">
        <f>IF(AF619="-","-",AF619*INDEX('3c Mappings'!$C$8:$O$21,MATCH($C724,'3c Mappings'!$B$8:$B$21,0),MATCH($B724,'3c Mappings'!$C$7:$O$7,0)))</f>
        <v>0</v>
      </c>
      <c r="AG724" s="80">
        <f>IF(AG619="-","-",AG619*INDEX('3c Mappings'!$C$8:$O$21,MATCH($C724,'3c Mappings'!$B$8:$B$21,0),MATCH($B724,'3c Mappings'!$C$7:$O$7,0)))</f>
        <v>0</v>
      </c>
      <c r="AH724" s="80" t="str">
        <f>IF(AH619="-","-",AH619*INDEX('3c Mappings'!$C$8:$O$21,MATCH($C724,'3c Mappings'!$B$8:$B$21,0),MATCH($B724,'3c Mappings'!$C$7:$O$7,0)))</f>
        <v>-</v>
      </c>
      <c r="AI724" s="80" t="str">
        <f>IF(AI619="-","-",AI619*INDEX('3c Mappings'!$C$8:$O$21,MATCH($C724,'3c Mappings'!$B$8:$B$21,0),MATCH($B724,'3c Mappings'!$C$7:$O$7,0)))</f>
        <v>-</v>
      </c>
      <c r="AJ724" s="80" t="str">
        <f>IF(AJ619="-","-",AJ619*INDEX('3c Mappings'!$C$8:$O$21,MATCH($C724,'3c Mappings'!$B$8:$B$21,0),MATCH($B724,'3c Mappings'!$C$7:$O$7,0)))</f>
        <v>-</v>
      </c>
      <c r="AK724" s="80" t="str">
        <f>IF(AK619="-","-",AK619*INDEX('3c Mappings'!$C$8:$O$21,MATCH($C724,'3c Mappings'!$B$8:$B$21,0),MATCH($B724,'3c Mappings'!$C$7:$O$7,0)))</f>
        <v>-</v>
      </c>
      <c r="AL724" s="80" t="str">
        <f>IF(AL619="-","-",AL619*INDEX('3c Mappings'!$C$8:$O$21,MATCH($C724,'3c Mappings'!$B$8:$B$21,0),MATCH($B724,'3c Mappings'!$C$7:$O$7,0)))</f>
        <v>-</v>
      </c>
      <c r="AM724" s="80" t="str">
        <f>IF(AM619="-","-",AM619*INDEX('3c Mappings'!$C$8:$O$21,MATCH($C724,'3c Mappings'!$B$8:$B$21,0),MATCH($B724,'3c Mappings'!$C$7:$O$7,0)))</f>
        <v>-</v>
      </c>
      <c r="AN724" s="80" t="str">
        <f>IF(AN619="-","-",AN619*INDEX('3c Mappings'!$C$8:$O$21,MATCH($C724,'3c Mappings'!$B$8:$B$21,0),MATCH($B724,'3c Mappings'!$C$7:$O$7,0)))</f>
        <v>-</v>
      </c>
      <c r="AO724" s="80" t="str">
        <f>IF(AO619="-","-",AO619*INDEX('3c Mappings'!$C$8:$O$21,MATCH($C724,'3c Mappings'!$B$8:$B$21,0),MATCH($B724,'3c Mappings'!$C$7:$O$7,0)))</f>
        <v>-</v>
      </c>
      <c r="AP724" s="80" t="str">
        <f>IF(AP619="-","-",AP619*INDEX('3c Mappings'!$C$8:$O$21,MATCH($C724,'3c Mappings'!$B$8:$B$21,0),MATCH($B724,'3c Mappings'!$C$7:$O$7,0)))</f>
        <v>-</v>
      </c>
      <c r="AQ724" s="80" t="str">
        <f>IF(AQ619="-","-",AQ619*INDEX('3c Mappings'!$C$8:$O$21,MATCH($C724,'3c Mappings'!$B$8:$B$21,0),MATCH($B724,'3c Mappings'!$C$7:$O$7,0)))</f>
        <v>-</v>
      </c>
      <c r="AR724" s="80" t="str">
        <f>IF(AR619="-","-",AR619*INDEX('3c Mappings'!$C$8:$O$21,MATCH($C724,'3c Mappings'!$B$8:$B$21,0),MATCH($B724,'3c Mappings'!$C$7:$O$7,0)))</f>
        <v>-</v>
      </c>
      <c r="AS724" s="80" t="str">
        <f>IF(AS619="-","-",AS619*INDEX('3c Mappings'!$C$8:$O$21,MATCH($C724,'3c Mappings'!$B$8:$B$21,0),MATCH($B724,'3c Mappings'!$C$7:$O$7,0)))</f>
        <v>-</v>
      </c>
      <c r="AT724" s="80" t="str">
        <f>IF(AT619="-","-",AT619*INDEX('3c Mappings'!$C$8:$O$21,MATCH($C724,'3c Mappings'!$B$8:$B$21,0),MATCH($B724,'3c Mappings'!$C$7:$O$7,0)))</f>
        <v>-</v>
      </c>
      <c r="AU724" s="80" t="str">
        <f>IF(AU619="-","-",AU619*INDEX('3c Mappings'!$C$8:$O$21,MATCH($C724,'3c Mappings'!$B$8:$B$21,0),MATCH($B724,'3c Mappings'!$C$7:$O$7,0)))</f>
        <v>-</v>
      </c>
      <c r="AV724" s="80" t="str">
        <f>IF(AV619="-","-",AV619*INDEX('3c Mappings'!$C$8:$O$21,MATCH($C724,'3c Mappings'!$B$8:$B$21,0),MATCH($B724,'3c Mappings'!$C$7:$O$7,0)))</f>
        <v>-</v>
      </c>
      <c r="AW724" s="80" t="str">
        <f>IF(AW619="-","-",AW619*INDEX('3c Mappings'!$C$8:$O$21,MATCH($C724,'3c Mappings'!$B$8:$B$21,0),MATCH($B724,'3c Mappings'!$C$7:$O$7,0)))</f>
        <v>-</v>
      </c>
      <c r="AX724" s="80" t="str">
        <f>IF(AX619="-","-",AX619*INDEX('3c Mappings'!$C$8:$O$21,MATCH($C724,'3c Mappings'!$B$8:$B$21,0),MATCH($B724,'3c Mappings'!$C$7:$O$7,0)))</f>
        <v>-</v>
      </c>
      <c r="AY724" s="80" t="str">
        <f>IF(AY619="-","-",AY619*INDEX('3c Mappings'!$C$8:$O$21,MATCH($C724,'3c Mappings'!$B$8:$B$21,0),MATCH($B724,'3c Mappings'!$C$7:$O$7,0)))</f>
        <v>-</v>
      </c>
      <c r="AZ724" s="80" t="str">
        <f>IF(AZ619="-","-",AZ619*INDEX('3c Mappings'!$C$8:$O$21,MATCH($C724,'3c Mappings'!$B$8:$B$21,0),MATCH($B724,'3c Mappings'!$C$7:$O$7,0)))</f>
        <v>-</v>
      </c>
      <c r="BA724" s="80" t="str">
        <f>IF(BA619="-","-",BA619*INDEX('3c Mappings'!$C$8:$O$21,MATCH($C724,'3c Mappings'!$B$8:$B$21,0),MATCH($B724,'3c Mappings'!$C$7:$O$7,0)))</f>
        <v>-</v>
      </c>
      <c r="BB724" s="80" t="str">
        <f>IF(BB619="-","-",BB619*INDEX('3c Mappings'!$C$8:$O$21,MATCH($C724,'3c Mappings'!$B$8:$B$21,0),MATCH($B724,'3c Mappings'!$C$7:$O$7,0)))</f>
        <v>-</v>
      </c>
    </row>
    <row r="725" spans="1:54" s="14" customFormat="1" ht="11.45">
      <c r="A725" s="10"/>
      <c r="B725" s="72" t="s">
        <v>209</v>
      </c>
      <c r="C725" s="150" t="s">
        <v>182</v>
      </c>
      <c r="D725" s="213"/>
      <c r="E725" s="29"/>
      <c r="F725" s="80"/>
      <c r="G725" s="80"/>
      <c r="H725" s="80"/>
      <c r="I725" s="80"/>
      <c r="J725" s="80"/>
      <c r="K725" s="80"/>
      <c r="L725" s="80"/>
      <c r="M725" s="80"/>
      <c r="N725" s="82"/>
      <c r="O725" s="80"/>
      <c r="P725" s="80"/>
      <c r="Q725" s="80"/>
      <c r="R725" s="80"/>
      <c r="S725" s="80"/>
      <c r="T725" s="80"/>
      <c r="U725" s="80"/>
      <c r="V725" s="80">
        <f>IF(V620="-","-",V620*INDEX('3c Mappings'!$C$8:$O$21,MATCH($C725,'3c Mappings'!$B$8:$B$21,0),MATCH($B725,'3c Mappings'!$C$7:$O$7,0)))</f>
        <v>1.5457131875775076</v>
      </c>
      <c r="W725" s="80">
        <f>IF(W620="-","-",W620*INDEX('3c Mappings'!$C$8:$O$21,MATCH($C725,'3c Mappings'!$B$8:$B$21,0),MATCH($B725,'3c Mappings'!$C$7:$O$7,0)))</f>
        <v>1.4842260118094355</v>
      </c>
      <c r="X725" s="80">
        <f>IF(X620="-","-",X620*INDEX('3c Mappings'!$C$8:$O$21,MATCH($C725,'3c Mappings'!$B$8:$B$21,0),MATCH($B725,'3c Mappings'!$C$7:$O$7,0)))</f>
        <v>1.5988511294066907</v>
      </c>
      <c r="Y725" s="80">
        <f>IF(Y620="-","-",Y620*INDEX('3c Mappings'!$C$8:$O$21,MATCH($C725,'3c Mappings'!$B$8:$B$21,0),MATCH($B725,'3c Mappings'!$C$7:$O$7,0)))</f>
        <v>1.5988511294066907</v>
      </c>
      <c r="Z725" s="80">
        <f>IF(Z620="-","-",Z620*INDEX('3c Mappings'!$C$8:$O$21,MATCH($C725,'3c Mappings'!$B$8:$B$21,0),MATCH($B725,'3c Mappings'!$C$7:$O$7,0)))</f>
        <v>1.5988511294066907</v>
      </c>
      <c r="AA725" s="80">
        <f>IF(AA620="-","-",AA620*INDEX('3c Mappings'!$C$8:$O$21,MATCH($C725,'3c Mappings'!$B$8:$B$21,0),MATCH($B725,'3c Mappings'!$C$7:$O$7,0)))</f>
        <v>1.5988511294066907</v>
      </c>
      <c r="AB725" s="80">
        <f>IF(AB620="-","-",AB620*INDEX('3c Mappings'!$C$8:$O$21,MATCH($C725,'3c Mappings'!$B$8:$B$21,0),MATCH($B725,'3c Mappings'!$C$7:$O$7,0)))</f>
        <v>1.5087364773618759</v>
      </c>
      <c r="AC725" s="80">
        <f>IF(AC620="-","-",AC620*INDEX('3c Mappings'!$C$8:$O$21,MATCH($C725,'3c Mappings'!$B$8:$B$21,0),MATCH($B725,'3c Mappings'!$C$7:$O$7,0)))</f>
        <v>1.5087364773618759</v>
      </c>
      <c r="AD725" s="80">
        <f>IF(AD620="-","-",AD620*INDEX('3c Mappings'!$C$8:$O$21,MATCH($C725,'3c Mappings'!$B$8:$B$21,0),MATCH($B725,'3c Mappings'!$C$7:$O$7,0)))</f>
        <v>1.5087364773618759</v>
      </c>
      <c r="AE725" s="80">
        <f>IF(AE620="-","-",AE620*INDEX('3c Mappings'!$C$8:$O$21,MATCH($C725,'3c Mappings'!$B$8:$B$21,0),MATCH($B725,'3c Mappings'!$C$7:$O$7,0)))</f>
        <v>1.5087364773618759</v>
      </c>
      <c r="AF725" s="80">
        <f>IF(AF620="-","-",AF620*INDEX('3c Mappings'!$C$8:$O$21,MATCH($C725,'3c Mappings'!$B$8:$B$21,0),MATCH($B725,'3c Mappings'!$C$7:$O$7,0)))</f>
        <v>1.6511936634092141</v>
      </c>
      <c r="AG725" s="80">
        <f>IF(AG620="-","-",AG620*INDEX('3c Mappings'!$C$8:$O$21,MATCH($C725,'3c Mappings'!$B$8:$B$21,0),MATCH($B725,'3c Mappings'!$C$7:$O$7,0)))</f>
        <v>1.6511936634092141</v>
      </c>
      <c r="AH725" s="80" t="str">
        <f>IF(AH620="-","-",AH620*INDEX('3c Mappings'!$C$8:$O$21,MATCH($C725,'3c Mappings'!$B$8:$B$21,0),MATCH($B725,'3c Mappings'!$C$7:$O$7,0)))</f>
        <v>-</v>
      </c>
      <c r="AI725" s="80" t="str">
        <f>IF(AI620="-","-",AI620*INDEX('3c Mappings'!$C$8:$O$21,MATCH($C725,'3c Mappings'!$B$8:$B$21,0),MATCH($B725,'3c Mappings'!$C$7:$O$7,0)))</f>
        <v>-</v>
      </c>
      <c r="AJ725" s="80" t="str">
        <f>IF(AJ620="-","-",AJ620*INDEX('3c Mappings'!$C$8:$O$21,MATCH($C725,'3c Mappings'!$B$8:$B$21,0),MATCH($B725,'3c Mappings'!$C$7:$O$7,0)))</f>
        <v>-</v>
      </c>
      <c r="AK725" s="80" t="str">
        <f>IF(AK620="-","-",AK620*INDEX('3c Mappings'!$C$8:$O$21,MATCH($C725,'3c Mappings'!$B$8:$B$21,0),MATCH($B725,'3c Mappings'!$C$7:$O$7,0)))</f>
        <v>-</v>
      </c>
      <c r="AL725" s="80" t="str">
        <f>IF(AL620="-","-",AL620*INDEX('3c Mappings'!$C$8:$O$21,MATCH($C725,'3c Mappings'!$B$8:$B$21,0),MATCH($B725,'3c Mappings'!$C$7:$O$7,0)))</f>
        <v>-</v>
      </c>
      <c r="AM725" s="80" t="str">
        <f>IF(AM620="-","-",AM620*INDEX('3c Mappings'!$C$8:$O$21,MATCH($C725,'3c Mappings'!$B$8:$B$21,0),MATCH($B725,'3c Mappings'!$C$7:$O$7,0)))</f>
        <v>-</v>
      </c>
      <c r="AN725" s="80" t="str">
        <f>IF(AN620="-","-",AN620*INDEX('3c Mappings'!$C$8:$O$21,MATCH($C725,'3c Mappings'!$B$8:$B$21,0),MATCH($B725,'3c Mappings'!$C$7:$O$7,0)))</f>
        <v>-</v>
      </c>
      <c r="AO725" s="80" t="str">
        <f>IF(AO620="-","-",AO620*INDEX('3c Mappings'!$C$8:$O$21,MATCH($C725,'3c Mappings'!$B$8:$B$21,0),MATCH($B725,'3c Mappings'!$C$7:$O$7,0)))</f>
        <v>-</v>
      </c>
      <c r="AP725" s="80" t="str">
        <f>IF(AP620="-","-",AP620*INDEX('3c Mappings'!$C$8:$O$21,MATCH($C725,'3c Mappings'!$B$8:$B$21,0),MATCH($B725,'3c Mappings'!$C$7:$O$7,0)))</f>
        <v>-</v>
      </c>
      <c r="AQ725" s="80" t="str">
        <f>IF(AQ620="-","-",AQ620*INDEX('3c Mappings'!$C$8:$O$21,MATCH($C725,'3c Mappings'!$B$8:$B$21,0),MATCH($B725,'3c Mappings'!$C$7:$O$7,0)))</f>
        <v>-</v>
      </c>
      <c r="AR725" s="80" t="str">
        <f>IF(AR620="-","-",AR620*INDEX('3c Mappings'!$C$8:$O$21,MATCH($C725,'3c Mappings'!$B$8:$B$21,0),MATCH($B725,'3c Mappings'!$C$7:$O$7,0)))</f>
        <v>-</v>
      </c>
      <c r="AS725" s="80" t="str">
        <f>IF(AS620="-","-",AS620*INDEX('3c Mappings'!$C$8:$O$21,MATCH($C725,'3c Mappings'!$B$8:$B$21,0),MATCH($B725,'3c Mappings'!$C$7:$O$7,0)))</f>
        <v>-</v>
      </c>
      <c r="AT725" s="80" t="str">
        <f>IF(AT620="-","-",AT620*INDEX('3c Mappings'!$C$8:$O$21,MATCH($C725,'3c Mappings'!$B$8:$B$21,0),MATCH($B725,'3c Mappings'!$C$7:$O$7,0)))</f>
        <v>-</v>
      </c>
      <c r="AU725" s="80" t="str">
        <f>IF(AU620="-","-",AU620*INDEX('3c Mappings'!$C$8:$O$21,MATCH($C725,'3c Mappings'!$B$8:$B$21,0),MATCH($B725,'3c Mappings'!$C$7:$O$7,0)))</f>
        <v>-</v>
      </c>
      <c r="AV725" s="80" t="str">
        <f>IF(AV620="-","-",AV620*INDEX('3c Mappings'!$C$8:$O$21,MATCH($C725,'3c Mappings'!$B$8:$B$21,0),MATCH($B725,'3c Mappings'!$C$7:$O$7,0)))</f>
        <v>-</v>
      </c>
      <c r="AW725" s="80" t="str">
        <f>IF(AW620="-","-",AW620*INDEX('3c Mappings'!$C$8:$O$21,MATCH($C725,'3c Mappings'!$B$8:$B$21,0),MATCH($B725,'3c Mappings'!$C$7:$O$7,0)))</f>
        <v>-</v>
      </c>
      <c r="AX725" s="80" t="str">
        <f>IF(AX620="-","-",AX620*INDEX('3c Mappings'!$C$8:$O$21,MATCH($C725,'3c Mappings'!$B$8:$B$21,0),MATCH($B725,'3c Mappings'!$C$7:$O$7,0)))</f>
        <v>-</v>
      </c>
      <c r="AY725" s="80" t="str">
        <f>IF(AY620="-","-",AY620*INDEX('3c Mappings'!$C$8:$O$21,MATCH($C725,'3c Mappings'!$B$8:$B$21,0),MATCH($B725,'3c Mappings'!$C$7:$O$7,0)))</f>
        <v>-</v>
      </c>
      <c r="AZ725" s="80" t="str">
        <f>IF(AZ620="-","-",AZ620*INDEX('3c Mappings'!$C$8:$O$21,MATCH($C725,'3c Mappings'!$B$8:$B$21,0),MATCH($B725,'3c Mappings'!$C$7:$O$7,0)))</f>
        <v>-</v>
      </c>
      <c r="BA725" s="80" t="str">
        <f>IF(BA620="-","-",BA620*INDEX('3c Mappings'!$C$8:$O$21,MATCH($C725,'3c Mappings'!$B$8:$B$21,0),MATCH($B725,'3c Mappings'!$C$7:$O$7,0)))</f>
        <v>-</v>
      </c>
      <c r="BB725" s="80" t="str">
        <f>IF(BB620="-","-",BB620*INDEX('3c Mappings'!$C$8:$O$21,MATCH($C725,'3c Mappings'!$B$8:$B$21,0),MATCH($B725,'3c Mappings'!$C$7:$O$7,0)))</f>
        <v>-</v>
      </c>
    </row>
    <row r="726" spans="1:54" s="14" customFormat="1" ht="11.45">
      <c r="A726" s="10"/>
      <c r="B726" s="72" t="s">
        <v>210</v>
      </c>
      <c r="C726" s="150" t="s">
        <v>182</v>
      </c>
      <c r="D726" s="213"/>
      <c r="E726" s="29"/>
      <c r="F726" s="80"/>
      <c r="G726" s="80"/>
      <c r="H726" s="80"/>
      <c r="I726" s="80"/>
      <c r="J726" s="80"/>
      <c r="K726" s="80"/>
      <c r="L726" s="80"/>
      <c r="M726" s="80"/>
      <c r="N726" s="82"/>
      <c r="O726" s="80"/>
      <c r="P726" s="80"/>
      <c r="Q726" s="80"/>
      <c r="R726" s="80"/>
      <c r="S726" s="80"/>
      <c r="T726" s="80"/>
      <c r="U726" s="80"/>
      <c r="V726" s="80">
        <f>IF(V621="-","-",V621*INDEX('3c Mappings'!$C$8:$O$21,MATCH($C726,'3c Mappings'!$B$8:$B$21,0),MATCH($B726,'3c Mappings'!$C$7:$O$7,0)))</f>
        <v>92.712699301507314</v>
      </c>
      <c r="W726" s="80">
        <f>IF(W621="-","-",W621*INDEX('3c Mappings'!$C$8:$O$21,MATCH($C726,'3c Mappings'!$B$8:$B$21,0),MATCH($B726,'3c Mappings'!$C$7:$O$7,0)))</f>
        <v>89.016847620515605</v>
      </c>
      <c r="X726" s="80">
        <f>IF(X621="-","-",X621*INDEX('3c Mappings'!$C$8:$O$21,MATCH($C726,'3c Mappings'!$B$8:$B$21,0),MATCH($B726,'3c Mappings'!$C$7:$O$7,0)))</f>
        <v>95.472256090965672</v>
      </c>
      <c r="Y726" s="80">
        <f>IF(Y621="-","-",Y621*INDEX('3c Mappings'!$C$8:$O$21,MATCH($C726,'3c Mappings'!$B$8:$B$21,0),MATCH($B726,'3c Mappings'!$C$7:$O$7,0)))</f>
        <v>95.472256090965672</v>
      </c>
      <c r="Z726" s="80">
        <f>IF(Z621="-","-",Z621*INDEX('3c Mappings'!$C$8:$O$21,MATCH($C726,'3c Mappings'!$B$8:$B$21,0),MATCH($B726,'3c Mappings'!$C$7:$O$7,0)))</f>
        <v>95.472256090965672</v>
      </c>
      <c r="AA726" s="80">
        <f>IF(AA621="-","-",AA621*INDEX('3c Mappings'!$C$8:$O$21,MATCH($C726,'3c Mappings'!$B$8:$B$21,0),MATCH($B726,'3c Mappings'!$C$7:$O$7,0)))</f>
        <v>95.472256090965672</v>
      </c>
      <c r="AB726" s="80">
        <f>IF(AB621="-","-",AB621*INDEX('3c Mappings'!$C$8:$O$21,MATCH($C726,'3c Mappings'!$B$8:$B$21,0),MATCH($B726,'3c Mappings'!$C$7:$O$7,0)))</f>
        <v>92.825213316587039</v>
      </c>
      <c r="AC726" s="80">
        <f>IF(AC621="-","-",AC621*INDEX('3c Mappings'!$C$8:$O$21,MATCH($C726,'3c Mappings'!$B$8:$B$21,0),MATCH($B726,'3c Mappings'!$C$7:$O$7,0)))</f>
        <v>92.825213316587039</v>
      </c>
      <c r="AD726" s="80">
        <f>IF(AD621="-","-",AD621*INDEX('3c Mappings'!$C$8:$O$21,MATCH($C726,'3c Mappings'!$B$8:$B$21,0),MATCH($B726,'3c Mappings'!$C$7:$O$7,0)))</f>
        <v>92.825213316587039</v>
      </c>
      <c r="AE726" s="80">
        <f>IF(AE621="-","-",AE621*INDEX('3c Mappings'!$C$8:$O$21,MATCH($C726,'3c Mappings'!$B$8:$B$21,0),MATCH($B726,'3c Mappings'!$C$7:$O$7,0)))</f>
        <v>92.825213316587039</v>
      </c>
      <c r="AF726" s="80">
        <f>IF(AF621="-","-",AF621*INDEX('3c Mappings'!$C$8:$O$21,MATCH($C726,'3c Mappings'!$B$8:$B$21,0),MATCH($B726,'3c Mappings'!$C$7:$O$7,0)))</f>
        <v>101.0816183765758</v>
      </c>
      <c r="AG726" s="80">
        <f>IF(AG621="-","-",AG621*INDEX('3c Mappings'!$C$8:$O$21,MATCH($C726,'3c Mappings'!$B$8:$B$21,0),MATCH($B726,'3c Mappings'!$C$7:$O$7,0)))</f>
        <v>101.0816183765758</v>
      </c>
      <c r="AH726" s="80" t="str">
        <f>IF(AH621="-","-",AH621*INDEX('3c Mappings'!$C$8:$O$21,MATCH($C726,'3c Mappings'!$B$8:$B$21,0),MATCH($B726,'3c Mappings'!$C$7:$O$7,0)))</f>
        <v>-</v>
      </c>
      <c r="AI726" s="80" t="str">
        <f>IF(AI621="-","-",AI621*INDEX('3c Mappings'!$C$8:$O$21,MATCH($C726,'3c Mappings'!$B$8:$B$21,0),MATCH($B726,'3c Mappings'!$C$7:$O$7,0)))</f>
        <v>-</v>
      </c>
      <c r="AJ726" s="80" t="str">
        <f>IF(AJ621="-","-",AJ621*INDEX('3c Mappings'!$C$8:$O$21,MATCH($C726,'3c Mappings'!$B$8:$B$21,0),MATCH($B726,'3c Mappings'!$C$7:$O$7,0)))</f>
        <v>-</v>
      </c>
      <c r="AK726" s="80" t="str">
        <f>IF(AK621="-","-",AK621*INDEX('3c Mappings'!$C$8:$O$21,MATCH($C726,'3c Mappings'!$B$8:$B$21,0),MATCH($B726,'3c Mappings'!$C$7:$O$7,0)))</f>
        <v>-</v>
      </c>
      <c r="AL726" s="80" t="str">
        <f>IF(AL621="-","-",AL621*INDEX('3c Mappings'!$C$8:$O$21,MATCH($C726,'3c Mappings'!$B$8:$B$21,0),MATCH($B726,'3c Mappings'!$C$7:$O$7,0)))</f>
        <v>-</v>
      </c>
      <c r="AM726" s="80" t="str">
        <f>IF(AM621="-","-",AM621*INDEX('3c Mappings'!$C$8:$O$21,MATCH($C726,'3c Mappings'!$B$8:$B$21,0),MATCH($B726,'3c Mappings'!$C$7:$O$7,0)))</f>
        <v>-</v>
      </c>
      <c r="AN726" s="80" t="str">
        <f>IF(AN621="-","-",AN621*INDEX('3c Mappings'!$C$8:$O$21,MATCH($C726,'3c Mappings'!$B$8:$B$21,0),MATCH($B726,'3c Mappings'!$C$7:$O$7,0)))</f>
        <v>-</v>
      </c>
      <c r="AO726" s="80" t="str">
        <f>IF(AO621="-","-",AO621*INDEX('3c Mappings'!$C$8:$O$21,MATCH($C726,'3c Mappings'!$B$8:$B$21,0),MATCH($B726,'3c Mappings'!$C$7:$O$7,0)))</f>
        <v>-</v>
      </c>
      <c r="AP726" s="80" t="str">
        <f>IF(AP621="-","-",AP621*INDEX('3c Mappings'!$C$8:$O$21,MATCH($C726,'3c Mappings'!$B$8:$B$21,0),MATCH($B726,'3c Mappings'!$C$7:$O$7,0)))</f>
        <v>-</v>
      </c>
      <c r="AQ726" s="80" t="str">
        <f>IF(AQ621="-","-",AQ621*INDEX('3c Mappings'!$C$8:$O$21,MATCH($C726,'3c Mappings'!$B$8:$B$21,0),MATCH($B726,'3c Mappings'!$C$7:$O$7,0)))</f>
        <v>-</v>
      </c>
      <c r="AR726" s="80" t="str">
        <f>IF(AR621="-","-",AR621*INDEX('3c Mappings'!$C$8:$O$21,MATCH($C726,'3c Mappings'!$B$8:$B$21,0),MATCH($B726,'3c Mappings'!$C$7:$O$7,0)))</f>
        <v>-</v>
      </c>
      <c r="AS726" s="80" t="str">
        <f>IF(AS621="-","-",AS621*INDEX('3c Mappings'!$C$8:$O$21,MATCH($C726,'3c Mappings'!$B$8:$B$21,0),MATCH($B726,'3c Mappings'!$C$7:$O$7,0)))</f>
        <v>-</v>
      </c>
      <c r="AT726" s="80" t="str">
        <f>IF(AT621="-","-",AT621*INDEX('3c Mappings'!$C$8:$O$21,MATCH($C726,'3c Mappings'!$B$8:$B$21,0),MATCH($B726,'3c Mappings'!$C$7:$O$7,0)))</f>
        <v>-</v>
      </c>
      <c r="AU726" s="80" t="str">
        <f>IF(AU621="-","-",AU621*INDEX('3c Mappings'!$C$8:$O$21,MATCH($C726,'3c Mappings'!$B$8:$B$21,0),MATCH($B726,'3c Mappings'!$C$7:$O$7,0)))</f>
        <v>-</v>
      </c>
      <c r="AV726" s="80" t="str">
        <f>IF(AV621="-","-",AV621*INDEX('3c Mappings'!$C$8:$O$21,MATCH($C726,'3c Mappings'!$B$8:$B$21,0),MATCH($B726,'3c Mappings'!$C$7:$O$7,0)))</f>
        <v>-</v>
      </c>
      <c r="AW726" s="80" t="str">
        <f>IF(AW621="-","-",AW621*INDEX('3c Mappings'!$C$8:$O$21,MATCH($C726,'3c Mappings'!$B$8:$B$21,0),MATCH($B726,'3c Mappings'!$C$7:$O$7,0)))</f>
        <v>-</v>
      </c>
      <c r="AX726" s="80" t="str">
        <f>IF(AX621="-","-",AX621*INDEX('3c Mappings'!$C$8:$O$21,MATCH($C726,'3c Mappings'!$B$8:$B$21,0),MATCH($B726,'3c Mappings'!$C$7:$O$7,0)))</f>
        <v>-</v>
      </c>
      <c r="AY726" s="80" t="str">
        <f>IF(AY621="-","-",AY621*INDEX('3c Mappings'!$C$8:$O$21,MATCH($C726,'3c Mappings'!$B$8:$B$21,0),MATCH($B726,'3c Mappings'!$C$7:$O$7,0)))</f>
        <v>-</v>
      </c>
      <c r="AZ726" s="80" t="str">
        <f>IF(AZ621="-","-",AZ621*INDEX('3c Mappings'!$C$8:$O$21,MATCH($C726,'3c Mappings'!$B$8:$B$21,0),MATCH($B726,'3c Mappings'!$C$7:$O$7,0)))</f>
        <v>-</v>
      </c>
      <c r="BA726" s="80" t="str">
        <f>IF(BA621="-","-",BA621*INDEX('3c Mappings'!$C$8:$O$21,MATCH($C726,'3c Mappings'!$B$8:$B$21,0),MATCH($B726,'3c Mappings'!$C$7:$O$7,0)))</f>
        <v>-</v>
      </c>
      <c r="BB726" s="80" t="str">
        <f>IF(BB621="-","-",BB621*INDEX('3c Mappings'!$C$8:$O$21,MATCH($C726,'3c Mappings'!$B$8:$B$21,0),MATCH($B726,'3c Mappings'!$C$7:$O$7,0)))</f>
        <v>-</v>
      </c>
    </row>
    <row r="727" spans="1:54" s="14" customFormat="1" ht="11.45">
      <c r="A727" s="10"/>
      <c r="B727" s="72" t="s">
        <v>211</v>
      </c>
      <c r="C727" s="150" t="s">
        <v>182</v>
      </c>
      <c r="D727" s="213"/>
      <c r="E727" s="29"/>
      <c r="F727" s="80"/>
      <c r="G727" s="80"/>
      <c r="H727" s="80"/>
      <c r="I727" s="80"/>
      <c r="J727" s="80"/>
      <c r="K727" s="80"/>
      <c r="L727" s="80"/>
      <c r="M727" s="80"/>
      <c r="N727" s="82"/>
      <c r="O727" s="80"/>
      <c r="P727" s="80"/>
      <c r="Q727" s="80"/>
      <c r="R727" s="80"/>
      <c r="S727" s="80"/>
      <c r="T727" s="80"/>
      <c r="U727" s="80"/>
      <c r="V727" s="80">
        <f>IF(V622="-","-",V622*INDEX('3c Mappings'!$C$8:$O$21,MATCH($C727,'3c Mappings'!$B$8:$B$21,0),MATCH($B727,'3c Mappings'!$C$7:$O$7,0)))</f>
        <v>15.726057646608352</v>
      </c>
      <c r="W727" s="80">
        <f>IF(W622="-","-",W622*INDEX('3c Mappings'!$C$8:$O$21,MATCH($C727,'3c Mappings'!$B$8:$B$21,0),MATCH($B727,'3c Mappings'!$C$7:$O$7,0)))</f>
        <v>14.897640519118307</v>
      </c>
      <c r="X727" s="80">
        <f>IF(X622="-","-",X622*INDEX('3c Mappings'!$C$8:$O$21,MATCH($C727,'3c Mappings'!$B$8:$B$21,0),MATCH($B727,'3c Mappings'!$C$7:$O$7,0)))</f>
        <v>17.060514536844142</v>
      </c>
      <c r="Y727" s="80">
        <f>IF(Y622="-","-",Y622*INDEX('3c Mappings'!$C$8:$O$21,MATCH($C727,'3c Mappings'!$B$8:$B$21,0),MATCH($B727,'3c Mappings'!$C$7:$O$7,0)))</f>
        <v>17.060514536844142</v>
      </c>
      <c r="Z727" s="80">
        <f>IF(Z622="-","-",Z622*INDEX('3c Mappings'!$C$8:$O$21,MATCH($C727,'3c Mappings'!$B$8:$B$21,0),MATCH($B727,'3c Mappings'!$C$7:$O$7,0)))</f>
        <v>17.060514536844142</v>
      </c>
      <c r="AA727" s="80">
        <f>IF(AA622="-","-",AA622*INDEX('3c Mappings'!$C$8:$O$21,MATCH($C727,'3c Mappings'!$B$8:$B$21,0),MATCH($B727,'3c Mappings'!$C$7:$O$7,0)))</f>
        <v>17.060514536844142</v>
      </c>
      <c r="AB727" s="80">
        <f>IF(AB622="-","-",AB622*INDEX('3c Mappings'!$C$8:$O$21,MATCH($C727,'3c Mappings'!$B$8:$B$21,0),MATCH($B727,'3c Mappings'!$C$7:$O$7,0)))</f>
        <v>18.239858449944276</v>
      </c>
      <c r="AC727" s="80">
        <f>IF(AC622="-","-",AC622*INDEX('3c Mappings'!$C$8:$O$21,MATCH($C727,'3c Mappings'!$B$8:$B$21,0),MATCH($B727,'3c Mappings'!$C$7:$O$7,0)))</f>
        <v>18.239858449944276</v>
      </c>
      <c r="AD727" s="80">
        <f>IF(AD622="-","-",AD622*INDEX('3c Mappings'!$C$8:$O$21,MATCH($C727,'3c Mappings'!$B$8:$B$21,0),MATCH($B727,'3c Mappings'!$C$7:$O$7,0)))</f>
        <v>18.239858449944276</v>
      </c>
      <c r="AE727" s="80">
        <f>IF(AE622="-","-",AE622*INDEX('3c Mappings'!$C$8:$O$21,MATCH($C727,'3c Mappings'!$B$8:$B$21,0),MATCH($B727,'3c Mappings'!$C$7:$O$7,0)))</f>
        <v>18.239858449944276</v>
      </c>
      <c r="AF727" s="80">
        <f>IF(AF622="-","-",AF622*INDEX('3c Mappings'!$C$8:$O$21,MATCH($C727,'3c Mappings'!$B$8:$B$21,0),MATCH($B727,'3c Mappings'!$C$7:$O$7,0)))</f>
        <v>18.812261622675031</v>
      </c>
      <c r="AG727" s="80">
        <f>IF(AG622="-","-",AG622*INDEX('3c Mappings'!$C$8:$O$21,MATCH($C727,'3c Mappings'!$B$8:$B$21,0),MATCH($B727,'3c Mappings'!$C$7:$O$7,0)))</f>
        <v>18.812261622675031</v>
      </c>
      <c r="AH727" s="80" t="str">
        <f>IF(AH622="-","-",AH622*INDEX('3c Mappings'!$C$8:$O$21,MATCH($C727,'3c Mappings'!$B$8:$B$21,0),MATCH($B727,'3c Mappings'!$C$7:$O$7,0)))</f>
        <v>-</v>
      </c>
      <c r="AI727" s="80" t="str">
        <f>IF(AI622="-","-",AI622*INDEX('3c Mappings'!$C$8:$O$21,MATCH($C727,'3c Mappings'!$B$8:$B$21,0),MATCH($B727,'3c Mappings'!$C$7:$O$7,0)))</f>
        <v>-</v>
      </c>
      <c r="AJ727" s="80" t="str">
        <f>IF(AJ622="-","-",AJ622*INDEX('3c Mappings'!$C$8:$O$21,MATCH($C727,'3c Mappings'!$B$8:$B$21,0),MATCH($B727,'3c Mappings'!$C$7:$O$7,0)))</f>
        <v>-</v>
      </c>
      <c r="AK727" s="80" t="str">
        <f>IF(AK622="-","-",AK622*INDEX('3c Mappings'!$C$8:$O$21,MATCH($C727,'3c Mappings'!$B$8:$B$21,0),MATCH($B727,'3c Mappings'!$C$7:$O$7,0)))</f>
        <v>-</v>
      </c>
      <c r="AL727" s="80" t="str">
        <f>IF(AL622="-","-",AL622*INDEX('3c Mappings'!$C$8:$O$21,MATCH($C727,'3c Mappings'!$B$8:$B$21,0),MATCH($B727,'3c Mappings'!$C$7:$O$7,0)))</f>
        <v>-</v>
      </c>
      <c r="AM727" s="80" t="str">
        <f>IF(AM622="-","-",AM622*INDEX('3c Mappings'!$C$8:$O$21,MATCH($C727,'3c Mappings'!$B$8:$B$21,0),MATCH($B727,'3c Mappings'!$C$7:$O$7,0)))</f>
        <v>-</v>
      </c>
      <c r="AN727" s="80" t="str">
        <f>IF(AN622="-","-",AN622*INDEX('3c Mappings'!$C$8:$O$21,MATCH($C727,'3c Mappings'!$B$8:$B$21,0),MATCH($B727,'3c Mappings'!$C$7:$O$7,0)))</f>
        <v>-</v>
      </c>
      <c r="AO727" s="80" t="str">
        <f>IF(AO622="-","-",AO622*INDEX('3c Mappings'!$C$8:$O$21,MATCH($C727,'3c Mappings'!$B$8:$B$21,0),MATCH($B727,'3c Mappings'!$C$7:$O$7,0)))</f>
        <v>-</v>
      </c>
      <c r="AP727" s="80" t="str">
        <f>IF(AP622="-","-",AP622*INDEX('3c Mappings'!$C$8:$O$21,MATCH($C727,'3c Mappings'!$B$8:$B$21,0),MATCH($B727,'3c Mappings'!$C$7:$O$7,0)))</f>
        <v>-</v>
      </c>
      <c r="AQ727" s="80" t="str">
        <f>IF(AQ622="-","-",AQ622*INDEX('3c Mappings'!$C$8:$O$21,MATCH($C727,'3c Mappings'!$B$8:$B$21,0),MATCH($B727,'3c Mappings'!$C$7:$O$7,0)))</f>
        <v>-</v>
      </c>
      <c r="AR727" s="80" t="str">
        <f>IF(AR622="-","-",AR622*INDEX('3c Mappings'!$C$8:$O$21,MATCH($C727,'3c Mappings'!$B$8:$B$21,0),MATCH($B727,'3c Mappings'!$C$7:$O$7,0)))</f>
        <v>-</v>
      </c>
      <c r="AS727" s="80" t="str">
        <f>IF(AS622="-","-",AS622*INDEX('3c Mappings'!$C$8:$O$21,MATCH($C727,'3c Mappings'!$B$8:$B$21,0),MATCH($B727,'3c Mappings'!$C$7:$O$7,0)))</f>
        <v>-</v>
      </c>
      <c r="AT727" s="80" t="str">
        <f>IF(AT622="-","-",AT622*INDEX('3c Mappings'!$C$8:$O$21,MATCH($C727,'3c Mappings'!$B$8:$B$21,0),MATCH($B727,'3c Mappings'!$C$7:$O$7,0)))</f>
        <v>-</v>
      </c>
      <c r="AU727" s="80" t="str">
        <f>IF(AU622="-","-",AU622*INDEX('3c Mappings'!$C$8:$O$21,MATCH($C727,'3c Mappings'!$B$8:$B$21,0),MATCH($B727,'3c Mappings'!$C$7:$O$7,0)))</f>
        <v>-</v>
      </c>
      <c r="AV727" s="80" t="str">
        <f>IF(AV622="-","-",AV622*INDEX('3c Mappings'!$C$8:$O$21,MATCH($C727,'3c Mappings'!$B$8:$B$21,0),MATCH($B727,'3c Mappings'!$C$7:$O$7,0)))</f>
        <v>-</v>
      </c>
      <c r="AW727" s="80" t="str">
        <f>IF(AW622="-","-",AW622*INDEX('3c Mappings'!$C$8:$O$21,MATCH($C727,'3c Mappings'!$B$8:$B$21,0),MATCH($B727,'3c Mappings'!$C$7:$O$7,0)))</f>
        <v>-</v>
      </c>
      <c r="AX727" s="80" t="str">
        <f>IF(AX622="-","-",AX622*INDEX('3c Mappings'!$C$8:$O$21,MATCH($C727,'3c Mappings'!$B$8:$B$21,0),MATCH($B727,'3c Mappings'!$C$7:$O$7,0)))</f>
        <v>-</v>
      </c>
      <c r="AY727" s="80" t="str">
        <f>IF(AY622="-","-",AY622*INDEX('3c Mappings'!$C$8:$O$21,MATCH($C727,'3c Mappings'!$B$8:$B$21,0),MATCH($B727,'3c Mappings'!$C$7:$O$7,0)))</f>
        <v>-</v>
      </c>
      <c r="AZ727" s="80" t="str">
        <f>IF(AZ622="-","-",AZ622*INDEX('3c Mappings'!$C$8:$O$21,MATCH($C727,'3c Mappings'!$B$8:$B$21,0),MATCH($B727,'3c Mappings'!$C$7:$O$7,0)))</f>
        <v>-</v>
      </c>
      <c r="BA727" s="80" t="str">
        <f>IF(BA622="-","-",BA622*INDEX('3c Mappings'!$C$8:$O$21,MATCH($C727,'3c Mappings'!$B$8:$B$21,0),MATCH($B727,'3c Mappings'!$C$7:$O$7,0)))</f>
        <v>-</v>
      </c>
      <c r="BB727" s="80" t="str">
        <f>IF(BB622="-","-",BB622*INDEX('3c Mappings'!$C$8:$O$21,MATCH($C727,'3c Mappings'!$B$8:$B$21,0),MATCH($B727,'3c Mappings'!$C$7:$O$7,0)))</f>
        <v>-</v>
      </c>
    </row>
    <row r="728" spans="1:54" s="14" customFormat="1" ht="11.45">
      <c r="A728" s="10"/>
      <c r="B728" s="72" t="s">
        <v>212</v>
      </c>
      <c r="C728" s="150" t="s">
        <v>182</v>
      </c>
      <c r="D728" s="213"/>
      <c r="E728" s="29"/>
      <c r="F728" s="80"/>
      <c r="G728" s="80"/>
      <c r="H728" s="80"/>
      <c r="I728" s="80"/>
      <c r="J728" s="80"/>
      <c r="K728" s="80"/>
      <c r="L728" s="80"/>
      <c r="M728" s="80"/>
      <c r="N728" s="82"/>
      <c r="O728" s="80"/>
      <c r="P728" s="80"/>
      <c r="Q728" s="80"/>
      <c r="R728" s="80"/>
      <c r="S728" s="80"/>
      <c r="T728" s="80"/>
      <c r="U728" s="80"/>
      <c r="V728" s="80">
        <f>IF(V623="-","-",V623*INDEX('3c Mappings'!$C$8:$O$21,MATCH($C728,'3c Mappings'!$B$8:$B$21,0),MATCH($B728,'3c Mappings'!$C$7:$O$7,0)))</f>
        <v>0</v>
      </c>
      <c r="W728" s="80">
        <f>IF(W623="-","-",W623*INDEX('3c Mappings'!$C$8:$O$21,MATCH($C728,'3c Mappings'!$B$8:$B$21,0),MATCH($B728,'3c Mappings'!$C$7:$O$7,0)))</f>
        <v>0</v>
      </c>
      <c r="X728" s="80">
        <f>IF(X623="-","-",X623*INDEX('3c Mappings'!$C$8:$O$21,MATCH($C728,'3c Mappings'!$B$8:$B$21,0),MATCH($B728,'3c Mappings'!$C$7:$O$7,0)))</f>
        <v>0</v>
      </c>
      <c r="Y728" s="80">
        <f>IF(Y623="-","-",Y623*INDEX('3c Mappings'!$C$8:$O$21,MATCH($C728,'3c Mappings'!$B$8:$B$21,0),MATCH($B728,'3c Mappings'!$C$7:$O$7,0)))</f>
        <v>0</v>
      </c>
      <c r="Z728" s="80">
        <f>IF(Z623="-","-",Z623*INDEX('3c Mappings'!$C$8:$O$21,MATCH($C728,'3c Mappings'!$B$8:$B$21,0),MATCH($B728,'3c Mappings'!$C$7:$O$7,0)))</f>
        <v>0</v>
      </c>
      <c r="AA728" s="80">
        <f>IF(AA623="-","-",AA623*INDEX('3c Mappings'!$C$8:$O$21,MATCH($C728,'3c Mappings'!$B$8:$B$21,0),MATCH($B728,'3c Mappings'!$C$7:$O$7,0)))</f>
        <v>0</v>
      </c>
      <c r="AB728" s="80">
        <f>IF(AB623="-","-",AB623*INDEX('3c Mappings'!$C$8:$O$21,MATCH($C728,'3c Mappings'!$B$8:$B$21,0),MATCH($B728,'3c Mappings'!$C$7:$O$7,0)))</f>
        <v>0</v>
      </c>
      <c r="AC728" s="80">
        <f>IF(AC623="-","-",AC623*INDEX('3c Mappings'!$C$8:$O$21,MATCH($C728,'3c Mappings'!$B$8:$B$21,0),MATCH($B728,'3c Mappings'!$C$7:$O$7,0)))</f>
        <v>0</v>
      </c>
      <c r="AD728" s="80">
        <f>IF(AD623="-","-",AD623*INDEX('3c Mappings'!$C$8:$O$21,MATCH($C728,'3c Mappings'!$B$8:$B$21,0),MATCH($B728,'3c Mappings'!$C$7:$O$7,0)))</f>
        <v>0</v>
      </c>
      <c r="AE728" s="80">
        <f>IF(AE623="-","-",AE623*INDEX('3c Mappings'!$C$8:$O$21,MATCH($C728,'3c Mappings'!$B$8:$B$21,0),MATCH($B728,'3c Mappings'!$C$7:$O$7,0)))</f>
        <v>0</v>
      </c>
      <c r="AF728" s="80">
        <f>IF(AF623="-","-",AF623*INDEX('3c Mappings'!$C$8:$O$21,MATCH($C728,'3c Mappings'!$B$8:$B$21,0),MATCH($B728,'3c Mappings'!$C$7:$O$7,0)))</f>
        <v>0</v>
      </c>
      <c r="AG728" s="80">
        <f>IF(AG623="-","-",AG623*INDEX('3c Mappings'!$C$8:$O$21,MATCH($C728,'3c Mappings'!$B$8:$B$21,0),MATCH($B728,'3c Mappings'!$C$7:$O$7,0)))</f>
        <v>0</v>
      </c>
      <c r="AH728" s="80" t="str">
        <f>IF(AH623="-","-",AH623*INDEX('3c Mappings'!$C$8:$O$21,MATCH($C728,'3c Mappings'!$B$8:$B$21,0),MATCH($B728,'3c Mappings'!$C$7:$O$7,0)))</f>
        <v>-</v>
      </c>
      <c r="AI728" s="80" t="str">
        <f>IF(AI623="-","-",AI623*INDEX('3c Mappings'!$C$8:$O$21,MATCH($C728,'3c Mappings'!$B$8:$B$21,0),MATCH($B728,'3c Mappings'!$C$7:$O$7,0)))</f>
        <v>-</v>
      </c>
      <c r="AJ728" s="80" t="str">
        <f>IF(AJ623="-","-",AJ623*INDEX('3c Mappings'!$C$8:$O$21,MATCH($C728,'3c Mappings'!$B$8:$B$21,0),MATCH($B728,'3c Mappings'!$C$7:$O$7,0)))</f>
        <v>-</v>
      </c>
      <c r="AK728" s="80" t="str">
        <f>IF(AK623="-","-",AK623*INDEX('3c Mappings'!$C$8:$O$21,MATCH($C728,'3c Mappings'!$B$8:$B$21,0),MATCH($B728,'3c Mappings'!$C$7:$O$7,0)))</f>
        <v>-</v>
      </c>
      <c r="AL728" s="80" t="str">
        <f>IF(AL623="-","-",AL623*INDEX('3c Mappings'!$C$8:$O$21,MATCH($C728,'3c Mappings'!$B$8:$B$21,0),MATCH($B728,'3c Mappings'!$C$7:$O$7,0)))</f>
        <v>-</v>
      </c>
      <c r="AM728" s="80" t="str">
        <f>IF(AM623="-","-",AM623*INDEX('3c Mappings'!$C$8:$O$21,MATCH($C728,'3c Mappings'!$B$8:$B$21,0),MATCH($B728,'3c Mappings'!$C$7:$O$7,0)))</f>
        <v>-</v>
      </c>
      <c r="AN728" s="80" t="str">
        <f>IF(AN623="-","-",AN623*INDEX('3c Mappings'!$C$8:$O$21,MATCH($C728,'3c Mappings'!$B$8:$B$21,0),MATCH($B728,'3c Mappings'!$C$7:$O$7,0)))</f>
        <v>-</v>
      </c>
      <c r="AO728" s="80" t="str">
        <f>IF(AO623="-","-",AO623*INDEX('3c Mappings'!$C$8:$O$21,MATCH($C728,'3c Mappings'!$B$8:$B$21,0),MATCH($B728,'3c Mappings'!$C$7:$O$7,0)))</f>
        <v>-</v>
      </c>
      <c r="AP728" s="80" t="str">
        <f>IF(AP623="-","-",AP623*INDEX('3c Mappings'!$C$8:$O$21,MATCH($C728,'3c Mappings'!$B$8:$B$21,0),MATCH($B728,'3c Mappings'!$C$7:$O$7,0)))</f>
        <v>-</v>
      </c>
      <c r="AQ728" s="80" t="str">
        <f>IF(AQ623="-","-",AQ623*INDEX('3c Mappings'!$C$8:$O$21,MATCH($C728,'3c Mappings'!$B$8:$B$21,0),MATCH($B728,'3c Mappings'!$C$7:$O$7,0)))</f>
        <v>-</v>
      </c>
      <c r="AR728" s="80" t="str">
        <f>IF(AR623="-","-",AR623*INDEX('3c Mappings'!$C$8:$O$21,MATCH($C728,'3c Mappings'!$B$8:$B$21,0),MATCH($B728,'3c Mappings'!$C$7:$O$7,0)))</f>
        <v>-</v>
      </c>
      <c r="AS728" s="80" t="str">
        <f>IF(AS623="-","-",AS623*INDEX('3c Mappings'!$C$8:$O$21,MATCH($C728,'3c Mappings'!$B$8:$B$21,0),MATCH($B728,'3c Mappings'!$C$7:$O$7,0)))</f>
        <v>-</v>
      </c>
      <c r="AT728" s="80" t="str">
        <f>IF(AT623="-","-",AT623*INDEX('3c Mappings'!$C$8:$O$21,MATCH($C728,'3c Mappings'!$B$8:$B$21,0),MATCH($B728,'3c Mappings'!$C$7:$O$7,0)))</f>
        <v>-</v>
      </c>
      <c r="AU728" s="80" t="str">
        <f>IF(AU623="-","-",AU623*INDEX('3c Mappings'!$C$8:$O$21,MATCH($C728,'3c Mappings'!$B$8:$B$21,0),MATCH($B728,'3c Mappings'!$C$7:$O$7,0)))</f>
        <v>-</v>
      </c>
      <c r="AV728" s="80" t="str">
        <f>IF(AV623="-","-",AV623*INDEX('3c Mappings'!$C$8:$O$21,MATCH($C728,'3c Mappings'!$B$8:$B$21,0),MATCH($B728,'3c Mappings'!$C$7:$O$7,0)))</f>
        <v>-</v>
      </c>
      <c r="AW728" s="80" t="str">
        <f>IF(AW623="-","-",AW623*INDEX('3c Mappings'!$C$8:$O$21,MATCH($C728,'3c Mappings'!$B$8:$B$21,0),MATCH($B728,'3c Mappings'!$C$7:$O$7,0)))</f>
        <v>-</v>
      </c>
      <c r="AX728" s="80" t="str">
        <f>IF(AX623="-","-",AX623*INDEX('3c Mappings'!$C$8:$O$21,MATCH($C728,'3c Mappings'!$B$8:$B$21,0),MATCH($B728,'3c Mappings'!$C$7:$O$7,0)))</f>
        <v>-</v>
      </c>
      <c r="AY728" s="80" t="str">
        <f>IF(AY623="-","-",AY623*INDEX('3c Mappings'!$C$8:$O$21,MATCH($C728,'3c Mappings'!$B$8:$B$21,0),MATCH($B728,'3c Mappings'!$C$7:$O$7,0)))</f>
        <v>-</v>
      </c>
      <c r="AZ728" s="80" t="str">
        <f>IF(AZ623="-","-",AZ623*INDEX('3c Mappings'!$C$8:$O$21,MATCH($C728,'3c Mappings'!$B$8:$B$21,0),MATCH($B728,'3c Mappings'!$C$7:$O$7,0)))</f>
        <v>-</v>
      </c>
      <c r="BA728" s="80" t="str">
        <f>IF(BA623="-","-",BA623*INDEX('3c Mappings'!$C$8:$O$21,MATCH($C728,'3c Mappings'!$B$8:$B$21,0),MATCH($B728,'3c Mappings'!$C$7:$O$7,0)))</f>
        <v>-</v>
      </c>
      <c r="BB728" s="80" t="str">
        <f>IF(BB623="-","-",BB623*INDEX('3c Mappings'!$C$8:$O$21,MATCH($C728,'3c Mappings'!$B$8:$B$21,0),MATCH($B728,'3c Mappings'!$C$7:$O$7,0)))</f>
        <v>-</v>
      </c>
    </row>
    <row r="729" spans="1:54" s="14" customFormat="1" ht="11.45">
      <c r="A729" s="10"/>
      <c r="B729" s="72" t="s">
        <v>213</v>
      </c>
      <c r="C729" s="150" t="s">
        <v>182</v>
      </c>
      <c r="D729" s="213"/>
      <c r="E729" s="29"/>
      <c r="F729" s="80"/>
      <c r="G729" s="80"/>
      <c r="H729" s="80"/>
      <c r="I729" s="80"/>
      <c r="J729" s="80"/>
      <c r="K729" s="80"/>
      <c r="L729" s="80"/>
      <c r="M729" s="80"/>
      <c r="N729" s="82"/>
      <c r="O729" s="80"/>
      <c r="P729" s="80"/>
      <c r="Q729" s="80"/>
      <c r="R729" s="80"/>
      <c r="S729" s="80"/>
      <c r="T729" s="80"/>
      <c r="U729" s="80"/>
      <c r="V729" s="80">
        <f>IF(V624="-","-",V624*INDEX('3c Mappings'!$C$8:$O$21,MATCH($C729,'3c Mappings'!$B$8:$B$21,0),MATCH($B729,'3c Mappings'!$C$7:$O$7,0)))</f>
        <v>0</v>
      </c>
      <c r="W729" s="80">
        <f>IF(W624="-","-",W624*INDEX('3c Mappings'!$C$8:$O$21,MATCH($C729,'3c Mappings'!$B$8:$B$21,0),MATCH($B729,'3c Mappings'!$C$7:$O$7,0)))</f>
        <v>0</v>
      </c>
      <c r="X729" s="80">
        <f>IF(X624="-","-",X624*INDEX('3c Mappings'!$C$8:$O$21,MATCH($C729,'3c Mappings'!$B$8:$B$21,0),MATCH($B729,'3c Mappings'!$C$7:$O$7,0)))</f>
        <v>0</v>
      </c>
      <c r="Y729" s="80">
        <f>IF(Y624="-","-",Y624*INDEX('3c Mappings'!$C$8:$O$21,MATCH($C729,'3c Mappings'!$B$8:$B$21,0),MATCH($B729,'3c Mappings'!$C$7:$O$7,0)))</f>
        <v>0</v>
      </c>
      <c r="Z729" s="80">
        <f>IF(Z624="-","-",Z624*INDEX('3c Mappings'!$C$8:$O$21,MATCH($C729,'3c Mappings'!$B$8:$B$21,0),MATCH($B729,'3c Mappings'!$C$7:$O$7,0)))</f>
        <v>0</v>
      </c>
      <c r="AA729" s="80">
        <f>IF(AA624="-","-",AA624*INDEX('3c Mappings'!$C$8:$O$21,MATCH($C729,'3c Mappings'!$B$8:$B$21,0),MATCH($B729,'3c Mappings'!$C$7:$O$7,0)))</f>
        <v>0</v>
      </c>
      <c r="AB729" s="80">
        <f>IF(AB624="-","-",AB624*INDEX('3c Mappings'!$C$8:$O$21,MATCH($C729,'3c Mappings'!$B$8:$B$21,0),MATCH($B729,'3c Mappings'!$C$7:$O$7,0)))</f>
        <v>0</v>
      </c>
      <c r="AC729" s="80">
        <f>IF(AC624="-","-",AC624*INDEX('3c Mappings'!$C$8:$O$21,MATCH($C729,'3c Mappings'!$B$8:$B$21,0),MATCH($B729,'3c Mappings'!$C$7:$O$7,0)))</f>
        <v>0</v>
      </c>
      <c r="AD729" s="80">
        <f>IF(AD624="-","-",AD624*INDEX('3c Mappings'!$C$8:$O$21,MATCH($C729,'3c Mappings'!$B$8:$B$21,0),MATCH($B729,'3c Mappings'!$C$7:$O$7,0)))</f>
        <v>0</v>
      </c>
      <c r="AE729" s="80">
        <f>IF(AE624="-","-",AE624*INDEX('3c Mappings'!$C$8:$O$21,MATCH($C729,'3c Mappings'!$B$8:$B$21,0),MATCH($B729,'3c Mappings'!$C$7:$O$7,0)))</f>
        <v>0</v>
      </c>
      <c r="AF729" s="80">
        <f>IF(AF624="-","-",AF624*INDEX('3c Mappings'!$C$8:$O$21,MATCH($C729,'3c Mappings'!$B$8:$B$21,0),MATCH($B729,'3c Mappings'!$C$7:$O$7,0)))</f>
        <v>0</v>
      </c>
      <c r="AG729" s="80">
        <f>IF(AG624="-","-",AG624*INDEX('3c Mappings'!$C$8:$O$21,MATCH($C729,'3c Mappings'!$B$8:$B$21,0),MATCH($B729,'3c Mappings'!$C$7:$O$7,0)))</f>
        <v>0</v>
      </c>
      <c r="AH729" s="80" t="str">
        <f>IF(AH624="-","-",AH624*INDEX('3c Mappings'!$C$8:$O$21,MATCH($C729,'3c Mappings'!$B$8:$B$21,0),MATCH($B729,'3c Mappings'!$C$7:$O$7,0)))</f>
        <v>-</v>
      </c>
      <c r="AI729" s="80" t="str">
        <f>IF(AI624="-","-",AI624*INDEX('3c Mappings'!$C$8:$O$21,MATCH($C729,'3c Mappings'!$B$8:$B$21,0),MATCH($B729,'3c Mappings'!$C$7:$O$7,0)))</f>
        <v>-</v>
      </c>
      <c r="AJ729" s="80" t="str">
        <f>IF(AJ624="-","-",AJ624*INDEX('3c Mappings'!$C$8:$O$21,MATCH($C729,'3c Mappings'!$B$8:$B$21,0),MATCH($B729,'3c Mappings'!$C$7:$O$7,0)))</f>
        <v>-</v>
      </c>
      <c r="AK729" s="80" t="str">
        <f>IF(AK624="-","-",AK624*INDEX('3c Mappings'!$C$8:$O$21,MATCH($C729,'3c Mappings'!$B$8:$B$21,0),MATCH($B729,'3c Mappings'!$C$7:$O$7,0)))</f>
        <v>-</v>
      </c>
      <c r="AL729" s="80" t="str">
        <f>IF(AL624="-","-",AL624*INDEX('3c Mappings'!$C$8:$O$21,MATCH($C729,'3c Mappings'!$B$8:$B$21,0),MATCH($B729,'3c Mappings'!$C$7:$O$7,0)))</f>
        <v>-</v>
      </c>
      <c r="AM729" s="80" t="str">
        <f>IF(AM624="-","-",AM624*INDEX('3c Mappings'!$C$8:$O$21,MATCH($C729,'3c Mappings'!$B$8:$B$21,0),MATCH($B729,'3c Mappings'!$C$7:$O$7,0)))</f>
        <v>-</v>
      </c>
      <c r="AN729" s="80" t="str">
        <f>IF(AN624="-","-",AN624*INDEX('3c Mappings'!$C$8:$O$21,MATCH($C729,'3c Mappings'!$B$8:$B$21,0),MATCH($B729,'3c Mappings'!$C$7:$O$7,0)))</f>
        <v>-</v>
      </c>
      <c r="AO729" s="80" t="str">
        <f>IF(AO624="-","-",AO624*INDEX('3c Mappings'!$C$8:$O$21,MATCH($C729,'3c Mappings'!$B$8:$B$21,0),MATCH($B729,'3c Mappings'!$C$7:$O$7,0)))</f>
        <v>-</v>
      </c>
      <c r="AP729" s="80" t="str">
        <f>IF(AP624="-","-",AP624*INDEX('3c Mappings'!$C$8:$O$21,MATCH($C729,'3c Mappings'!$B$8:$B$21,0),MATCH($B729,'3c Mappings'!$C$7:$O$7,0)))</f>
        <v>-</v>
      </c>
      <c r="AQ729" s="80" t="str">
        <f>IF(AQ624="-","-",AQ624*INDEX('3c Mappings'!$C$8:$O$21,MATCH($C729,'3c Mappings'!$B$8:$B$21,0),MATCH($B729,'3c Mappings'!$C$7:$O$7,0)))</f>
        <v>-</v>
      </c>
      <c r="AR729" s="80" t="str">
        <f>IF(AR624="-","-",AR624*INDEX('3c Mappings'!$C$8:$O$21,MATCH($C729,'3c Mappings'!$B$8:$B$21,0),MATCH($B729,'3c Mappings'!$C$7:$O$7,0)))</f>
        <v>-</v>
      </c>
      <c r="AS729" s="80" t="str">
        <f>IF(AS624="-","-",AS624*INDEX('3c Mappings'!$C$8:$O$21,MATCH($C729,'3c Mappings'!$B$8:$B$21,0),MATCH($B729,'3c Mappings'!$C$7:$O$7,0)))</f>
        <v>-</v>
      </c>
      <c r="AT729" s="80" t="str">
        <f>IF(AT624="-","-",AT624*INDEX('3c Mappings'!$C$8:$O$21,MATCH($C729,'3c Mappings'!$B$8:$B$21,0),MATCH($B729,'3c Mappings'!$C$7:$O$7,0)))</f>
        <v>-</v>
      </c>
      <c r="AU729" s="80" t="str">
        <f>IF(AU624="-","-",AU624*INDEX('3c Mappings'!$C$8:$O$21,MATCH($C729,'3c Mappings'!$B$8:$B$21,0),MATCH($B729,'3c Mappings'!$C$7:$O$7,0)))</f>
        <v>-</v>
      </c>
      <c r="AV729" s="80" t="str">
        <f>IF(AV624="-","-",AV624*INDEX('3c Mappings'!$C$8:$O$21,MATCH($C729,'3c Mappings'!$B$8:$B$21,0),MATCH($B729,'3c Mappings'!$C$7:$O$7,0)))</f>
        <v>-</v>
      </c>
      <c r="AW729" s="80" t="str">
        <f>IF(AW624="-","-",AW624*INDEX('3c Mappings'!$C$8:$O$21,MATCH($C729,'3c Mappings'!$B$8:$B$21,0),MATCH($B729,'3c Mappings'!$C$7:$O$7,0)))</f>
        <v>-</v>
      </c>
      <c r="AX729" s="80" t="str">
        <f>IF(AX624="-","-",AX624*INDEX('3c Mappings'!$C$8:$O$21,MATCH($C729,'3c Mappings'!$B$8:$B$21,0),MATCH($B729,'3c Mappings'!$C$7:$O$7,0)))</f>
        <v>-</v>
      </c>
      <c r="AY729" s="80" t="str">
        <f>IF(AY624="-","-",AY624*INDEX('3c Mappings'!$C$8:$O$21,MATCH($C729,'3c Mappings'!$B$8:$B$21,0),MATCH($B729,'3c Mappings'!$C$7:$O$7,0)))</f>
        <v>-</v>
      </c>
      <c r="AZ729" s="80" t="str">
        <f>IF(AZ624="-","-",AZ624*INDEX('3c Mappings'!$C$8:$O$21,MATCH($C729,'3c Mappings'!$B$8:$B$21,0),MATCH($B729,'3c Mappings'!$C$7:$O$7,0)))</f>
        <v>-</v>
      </c>
      <c r="BA729" s="80" t="str">
        <f>IF(BA624="-","-",BA624*INDEX('3c Mappings'!$C$8:$O$21,MATCH($C729,'3c Mappings'!$B$8:$B$21,0),MATCH($B729,'3c Mappings'!$C$7:$O$7,0)))</f>
        <v>-</v>
      </c>
      <c r="BB729" s="80" t="str">
        <f>IF(BB624="-","-",BB624*INDEX('3c Mappings'!$C$8:$O$21,MATCH($C729,'3c Mappings'!$B$8:$B$21,0),MATCH($B729,'3c Mappings'!$C$7:$O$7,0)))</f>
        <v>-</v>
      </c>
    </row>
    <row r="730" spans="1:54" s="14" customFormat="1" ht="11.45">
      <c r="A730" s="10"/>
      <c r="B730" s="72" t="s">
        <v>214</v>
      </c>
      <c r="C730" s="150" t="s">
        <v>182</v>
      </c>
      <c r="D730" s="213"/>
      <c r="E730" s="29"/>
      <c r="F730" s="80"/>
      <c r="G730" s="80"/>
      <c r="H730" s="80"/>
      <c r="I730" s="80"/>
      <c r="J730" s="80"/>
      <c r="K730" s="80"/>
      <c r="L730" s="80"/>
      <c r="M730" s="80"/>
      <c r="N730" s="82"/>
      <c r="O730" s="80"/>
      <c r="P730" s="80"/>
      <c r="Q730" s="80"/>
      <c r="R730" s="80"/>
      <c r="S730" s="80"/>
      <c r="T730" s="80"/>
      <c r="U730" s="80"/>
      <c r="V730" s="80">
        <f>IF(V625="-","-",V625*INDEX('3c Mappings'!$C$8:$O$21,MATCH($C730,'3c Mappings'!$B$8:$B$21,0),MATCH($B730,'3c Mappings'!$C$7:$O$7,0)))</f>
        <v>0</v>
      </c>
      <c r="W730" s="80">
        <f>IF(W625="-","-",W625*INDEX('3c Mappings'!$C$8:$O$21,MATCH($C730,'3c Mappings'!$B$8:$B$21,0),MATCH($B730,'3c Mappings'!$C$7:$O$7,0)))</f>
        <v>0</v>
      </c>
      <c r="X730" s="80">
        <f>IF(X625="-","-",X625*INDEX('3c Mappings'!$C$8:$O$21,MATCH($C730,'3c Mappings'!$B$8:$B$21,0),MATCH($B730,'3c Mappings'!$C$7:$O$7,0)))</f>
        <v>0</v>
      </c>
      <c r="Y730" s="80">
        <f>IF(Y625="-","-",Y625*INDEX('3c Mappings'!$C$8:$O$21,MATCH($C730,'3c Mappings'!$B$8:$B$21,0),MATCH($B730,'3c Mappings'!$C$7:$O$7,0)))</f>
        <v>0</v>
      </c>
      <c r="Z730" s="80">
        <f>IF(Z625="-","-",Z625*INDEX('3c Mappings'!$C$8:$O$21,MATCH($C730,'3c Mappings'!$B$8:$B$21,0),MATCH($B730,'3c Mappings'!$C$7:$O$7,0)))</f>
        <v>0</v>
      </c>
      <c r="AA730" s="80">
        <f>IF(AA625="-","-",AA625*INDEX('3c Mappings'!$C$8:$O$21,MATCH($C730,'3c Mappings'!$B$8:$B$21,0),MATCH($B730,'3c Mappings'!$C$7:$O$7,0)))</f>
        <v>0</v>
      </c>
      <c r="AB730" s="80">
        <f>IF(AB625="-","-",AB625*INDEX('3c Mappings'!$C$8:$O$21,MATCH($C730,'3c Mappings'!$B$8:$B$21,0),MATCH($B730,'3c Mappings'!$C$7:$O$7,0)))</f>
        <v>0</v>
      </c>
      <c r="AC730" s="80">
        <f>IF(AC625="-","-",AC625*INDEX('3c Mappings'!$C$8:$O$21,MATCH($C730,'3c Mappings'!$B$8:$B$21,0),MATCH($B730,'3c Mappings'!$C$7:$O$7,0)))</f>
        <v>0</v>
      </c>
      <c r="AD730" s="80">
        <f>IF(AD625="-","-",AD625*INDEX('3c Mappings'!$C$8:$O$21,MATCH($C730,'3c Mappings'!$B$8:$B$21,0),MATCH($B730,'3c Mappings'!$C$7:$O$7,0)))</f>
        <v>0</v>
      </c>
      <c r="AE730" s="80">
        <f>IF(AE625="-","-",AE625*INDEX('3c Mappings'!$C$8:$O$21,MATCH($C730,'3c Mappings'!$B$8:$B$21,0),MATCH($B730,'3c Mappings'!$C$7:$O$7,0)))</f>
        <v>0</v>
      </c>
      <c r="AF730" s="80">
        <f>IF(AF625="-","-",AF625*INDEX('3c Mappings'!$C$8:$O$21,MATCH($C730,'3c Mappings'!$B$8:$B$21,0),MATCH($B730,'3c Mappings'!$C$7:$O$7,0)))</f>
        <v>0</v>
      </c>
      <c r="AG730" s="80">
        <f>IF(AG625="-","-",AG625*INDEX('3c Mappings'!$C$8:$O$21,MATCH($C730,'3c Mappings'!$B$8:$B$21,0),MATCH($B730,'3c Mappings'!$C$7:$O$7,0)))</f>
        <v>0</v>
      </c>
      <c r="AH730" s="80" t="str">
        <f>IF(AH625="-","-",AH625*INDEX('3c Mappings'!$C$8:$O$21,MATCH($C730,'3c Mappings'!$B$8:$B$21,0),MATCH($B730,'3c Mappings'!$C$7:$O$7,0)))</f>
        <v>-</v>
      </c>
      <c r="AI730" s="80" t="str">
        <f>IF(AI625="-","-",AI625*INDEX('3c Mappings'!$C$8:$O$21,MATCH($C730,'3c Mappings'!$B$8:$B$21,0),MATCH($B730,'3c Mappings'!$C$7:$O$7,0)))</f>
        <v>-</v>
      </c>
      <c r="AJ730" s="80" t="str">
        <f>IF(AJ625="-","-",AJ625*INDEX('3c Mappings'!$C$8:$O$21,MATCH($C730,'3c Mappings'!$B$8:$B$21,0),MATCH($B730,'3c Mappings'!$C$7:$O$7,0)))</f>
        <v>-</v>
      </c>
      <c r="AK730" s="80" t="str">
        <f>IF(AK625="-","-",AK625*INDEX('3c Mappings'!$C$8:$O$21,MATCH($C730,'3c Mappings'!$B$8:$B$21,0),MATCH($B730,'3c Mappings'!$C$7:$O$7,0)))</f>
        <v>-</v>
      </c>
      <c r="AL730" s="80" t="str">
        <f>IF(AL625="-","-",AL625*INDEX('3c Mappings'!$C$8:$O$21,MATCH($C730,'3c Mappings'!$B$8:$B$21,0),MATCH($B730,'3c Mappings'!$C$7:$O$7,0)))</f>
        <v>-</v>
      </c>
      <c r="AM730" s="80" t="str">
        <f>IF(AM625="-","-",AM625*INDEX('3c Mappings'!$C$8:$O$21,MATCH($C730,'3c Mappings'!$B$8:$B$21,0),MATCH($B730,'3c Mappings'!$C$7:$O$7,0)))</f>
        <v>-</v>
      </c>
      <c r="AN730" s="80" t="str">
        <f>IF(AN625="-","-",AN625*INDEX('3c Mappings'!$C$8:$O$21,MATCH($C730,'3c Mappings'!$B$8:$B$21,0),MATCH($B730,'3c Mappings'!$C$7:$O$7,0)))</f>
        <v>-</v>
      </c>
      <c r="AO730" s="80" t="str">
        <f>IF(AO625="-","-",AO625*INDEX('3c Mappings'!$C$8:$O$21,MATCH($C730,'3c Mappings'!$B$8:$B$21,0),MATCH($B730,'3c Mappings'!$C$7:$O$7,0)))</f>
        <v>-</v>
      </c>
      <c r="AP730" s="80" t="str">
        <f>IF(AP625="-","-",AP625*INDEX('3c Mappings'!$C$8:$O$21,MATCH($C730,'3c Mappings'!$B$8:$B$21,0),MATCH($B730,'3c Mappings'!$C$7:$O$7,0)))</f>
        <v>-</v>
      </c>
      <c r="AQ730" s="80" t="str">
        <f>IF(AQ625="-","-",AQ625*INDEX('3c Mappings'!$C$8:$O$21,MATCH($C730,'3c Mappings'!$B$8:$B$21,0),MATCH($B730,'3c Mappings'!$C$7:$O$7,0)))</f>
        <v>-</v>
      </c>
      <c r="AR730" s="80" t="str">
        <f>IF(AR625="-","-",AR625*INDEX('3c Mappings'!$C$8:$O$21,MATCH($C730,'3c Mappings'!$B$8:$B$21,0),MATCH($B730,'3c Mappings'!$C$7:$O$7,0)))</f>
        <v>-</v>
      </c>
      <c r="AS730" s="80" t="str">
        <f>IF(AS625="-","-",AS625*INDEX('3c Mappings'!$C$8:$O$21,MATCH($C730,'3c Mappings'!$B$8:$B$21,0),MATCH($B730,'3c Mappings'!$C$7:$O$7,0)))</f>
        <v>-</v>
      </c>
      <c r="AT730" s="80" t="str">
        <f>IF(AT625="-","-",AT625*INDEX('3c Mappings'!$C$8:$O$21,MATCH($C730,'3c Mappings'!$B$8:$B$21,0),MATCH($B730,'3c Mappings'!$C$7:$O$7,0)))</f>
        <v>-</v>
      </c>
      <c r="AU730" s="80" t="str">
        <f>IF(AU625="-","-",AU625*INDEX('3c Mappings'!$C$8:$O$21,MATCH($C730,'3c Mappings'!$B$8:$B$21,0),MATCH($B730,'3c Mappings'!$C$7:$O$7,0)))</f>
        <v>-</v>
      </c>
      <c r="AV730" s="80" t="str">
        <f>IF(AV625="-","-",AV625*INDEX('3c Mappings'!$C$8:$O$21,MATCH($C730,'3c Mappings'!$B$8:$B$21,0),MATCH($B730,'3c Mappings'!$C$7:$O$7,0)))</f>
        <v>-</v>
      </c>
      <c r="AW730" s="80" t="str">
        <f>IF(AW625="-","-",AW625*INDEX('3c Mappings'!$C$8:$O$21,MATCH($C730,'3c Mappings'!$B$8:$B$21,0),MATCH($B730,'3c Mappings'!$C$7:$O$7,0)))</f>
        <v>-</v>
      </c>
      <c r="AX730" s="80" t="str">
        <f>IF(AX625="-","-",AX625*INDEX('3c Mappings'!$C$8:$O$21,MATCH($C730,'3c Mappings'!$B$8:$B$21,0),MATCH($B730,'3c Mappings'!$C$7:$O$7,0)))</f>
        <v>-</v>
      </c>
      <c r="AY730" s="80" t="str">
        <f>IF(AY625="-","-",AY625*INDEX('3c Mappings'!$C$8:$O$21,MATCH($C730,'3c Mappings'!$B$8:$B$21,0),MATCH($B730,'3c Mappings'!$C$7:$O$7,0)))</f>
        <v>-</v>
      </c>
      <c r="AZ730" s="80" t="str">
        <f>IF(AZ625="-","-",AZ625*INDEX('3c Mappings'!$C$8:$O$21,MATCH($C730,'3c Mappings'!$B$8:$B$21,0),MATCH($B730,'3c Mappings'!$C$7:$O$7,0)))</f>
        <v>-</v>
      </c>
      <c r="BA730" s="80" t="str">
        <f>IF(BA625="-","-",BA625*INDEX('3c Mappings'!$C$8:$O$21,MATCH($C730,'3c Mappings'!$B$8:$B$21,0),MATCH($B730,'3c Mappings'!$C$7:$O$7,0)))</f>
        <v>-</v>
      </c>
      <c r="BB730" s="80" t="str">
        <f>IF(BB625="-","-",BB625*INDEX('3c Mappings'!$C$8:$O$21,MATCH($C730,'3c Mappings'!$B$8:$B$21,0),MATCH($B730,'3c Mappings'!$C$7:$O$7,0)))</f>
        <v>-</v>
      </c>
    </row>
    <row r="731" spans="1:54" s="14" customFormat="1" ht="12.6" customHeight="1">
      <c r="A731" s="10"/>
      <c r="B731" s="72" t="s">
        <v>202</v>
      </c>
      <c r="C731" s="150" t="s">
        <v>183</v>
      </c>
      <c r="D731" s="213"/>
      <c r="E731" s="29"/>
      <c r="F731" s="80"/>
      <c r="G731" s="80"/>
      <c r="H731" s="80"/>
      <c r="I731" s="80"/>
      <c r="J731" s="80"/>
      <c r="K731" s="80"/>
      <c r="L731" s="80"/>
      <c r="M731" s="80"/>
      <c r="N731" s="82"/>
      <c r="O731" s="80"/>
      <c r="P731" s="80"/>
      <c r="Q731" s="80"/>
      <c r="R731" s="80"/>
      <c r="S731" s="80"/>
      <c r="T731" s="80"/>
      <c r="U731" s="80"/>
      <c r="V731" s="80">
        <f>IF(V613="-","-",V613*INDEX('3c Mappings'!$C$8:$O$21,MATCH($C731,'3c Mappings'!$B$8:$B$21,0),MATCH($B731,'3c Mappings'!$C$7:$O$7,0)))</f>
        <v>0</v>
      </c>
      <c r="W731" s="80">
        <f>IF(W613="-","-",W613*INDEX('3c Mappings'!$C$8:$O$21,MATCH($C731,'3c Mappings'!$B$8:$B$21,0),MATCH($B731,'3c Mappings'!$C$7:$O$7,0)))</f>
        <v>0</v>
      </c>
      <c r="X731" s="80">
        <f>IF(X613="-","-",X613*INDEX('3c Mappings'!$C$8:$O$21,MATCH($C731,'3c Mappings'!$B$8:$B$21,0),MATCH($B731,'3c Mappings'!$C$7:$O$7,0)))</f>
        <v>0</v>
      </c>
      <c r="Y731" s="80">
        <f>IF(Y613="-","-",Y613*INDEX('3c Mappings'!$C$8:$O$21,MATCH($C731,'3c Mappings'!$B$8:$B$21,0),MATCH($B731,'3c Mappings'!$C$7:$O$7,0)))</f>
        <v>0</v>
      </c>
      <c r="Z731" s="80">
        <f>IF(Z613="-","-",Z613*INDEX('3c Mappings'!$C$8:$O$21,MATCH($C731,'3c Mappings'!$B$8:$B$21,0),MATCH($B731,'3c Mappings'!$C$7:$O$7,0)))</f>
        <v>0</v>
      </c>
      <c r="AA731" s="80">
        <f>IF(AA613="-","-",AA613*INDEX('3c Mappings'!$C$8:$O$21,MATCH($C731,'3c Mappings'!$B$8:$B$21,0),MATCH($B731,'3c Mappings'!$C$7:$O$7,0)))</f>
        <v>0</v>
      </c>
      <c r="AB731" s="80">
        <f>IF(AB613="-","-",AB613*INDEX('3c Mappings'!$C$8:$O$21,MATCH($C731,'3c Mappings'!$B$8:$B$21,0),MATCH($B731,'3c Mappings'!$C$7:$O$7,0)))</f>
        <v>0</v>
      </c>
      <c r="AC731" s="80">
        <f>IF(AC613="-","-",AC613*INDEX('3c Mappings'!$C$8:$O$21,MATCH($C731,'3c Mappings'!$B$8:$B$21,0),MATCH($B731,'3c Mappings'!$C$7:$O$7,0)))</f>
        <v>0</v>
      </c>
      <c r="AD731" s="80">
        <f>IF(AD613="-","-",AD613*INDEX('3c Mappings'!$C$8:$O$21,MATCH($C731,'3c Mappings'!$B$8:$B$21,0),MATCH($B731,'3c Mappings'!$C$7:$O$7,0)))</f>
        <v>0</v>
      </c>
      <c r="AE731" s="80">
        <f>IF(AE613="-","-",AE613*INDEX('3c Mappings'!$C$8:$O$21,MATCH($C731,'3c Mappings'!$B$8:$B$21,0),MATCH($B731,'3c Mappings'!$C$7:$O$7,0)))</f>
        <v>0</v>
      </c>
      <c r="AF731" s="80">
        <f>IF(AF613="-","-",AF613*INDEX('3c Mappings'!$C$8:$O$21,MATCH($C731,'3c Mappings'!$B$8:$B$21,0),MATCH($B731,'3c Mappings'!$C$7:$O$7,0)))</f>
        <v>0</v>
      </c>
      <c r="AG731" s="80">
        <f>IF(AG613="-","-",AG613*INDEX('3c Mappings'!$C$8:$O$21,MATCH($C731,'3c Mappings'!$B$8:$B$21,0),MATCH($B731,'3c Mappings'!$C$7:$O$7,0)))</f>
        <v>0</v>
      </c>
      <c r="AH731" s="80" t="str">
        <f>IF(AH613="-","-",AH613*INDEX('3c Mappings'!$C$8:$O$21,MATCH($C731,'3c Mappings'!$B$8:$B$21,0),MATCH($B731,'3c Mappings'!$C$7:$O$7,0)))</f>
        <v>-</v>
      </c>
      <c r="AI731" s="80" t="str">
        <f>IF(AI613="-","-",AI613*INDEX('3c Mappings'!$C$8:$O$21,MATCH($C731,'3c Mappings'!$B$8:$B$21,0),MATCH($B731,'3c Mappings'!$C$7:$O$7,0)))</f>
        <v>-</v>
      </c>
      <c r="AJ731" s="80" t="str">
        <f>IF(AJ613="-","-",AJ613*INDEX('3c Mappings'!$C$8:$O$21,MATCH($C731,'3c Mappings'!$B$8:$B$21,0),MATCH($B731,'3c Mappings'!$C$7:$O$7,0)))</f>
        <v>-</v>
      </c>
      <c r="AK731" s="80" t="str">
        <f>IF(AK613="-","-",AK613*INDEX('3c Mappings'!$C$8:$O$21,MATCH($C731,'3c Mappings'!$B$8:$B$21,0),MATCH($B731,'3c Mappings'!$C$7:$O$7,0)))</f>
        <v>-</v>
      </c>
      <c r="AL731" s="80" t="str">
        <f>IF(AL613="-","-",AL613*INDEX('3c Mappings'!$C$8:$O$21,MATCH($C731,'3c Mappings'!$B$8:$B$21,0),MATCH($B731,'3c Mappings'!$C$7:$O$7,0)))</f>
        <v>-</v>
      </c>
      <c r="AM731" s="80" t="str">
        <f>IF(AM613="-","-",AM613*INDEX('3c Mappings'!$C$8:$O$21,MATCH($C731,'3c Mappings'!$B$8:$B$21,0),MATCH($B731,'3c Mappings'!$C$7:$O$7,0)))</f>
        <v>-</v>
      </c>
      <c r="AN731" s="80" t="str">
        <f>IF(AN613="-","-",AN613*INDEX('3c Mappings'!$C$8:$O$21,MATCH($C731,'3c Mappings'!$B$8:$B$21,0),MATCH($B731,'3c Mappings'!$C$7:$O$7,0)))</f>
        <v>-</v>
      </c>
      <c r="AO731" s="80" t="str">
        <f>IF(AO613="-","-",AO613*INDEX('3c Mappings'!$C$8:$O$21,MATCH($C731,'3c Mappings'!$B$8:$B$21,0),MATCH($B731,'3c Mappings'!$C$7:$O$7,0)))</f>
        <v>-</v>
      </c>
      <c r="AP731" s="80" t="str">
        <f>IF(AP613="-","-",AP613*INDEX('3c Mappings'!$C$8:$O$21,MATCH($C731,'3c Mappings'!$B$8:$B$21,0),MATCH($B731,'3c Mappings'!$C$7:$O$7,0)))</f>
        <v>-</v>
      </c>
      <c r="AQ731" s="80" t="str">
        <f>IF(AQ613="-","-",AQ613*INDEX('3c Mappings'!$C$8:$O$21,MATCH($C731,'3c Mappings'!$B$8:$B$21,0),MATCH($B731,'3c Mappings'!$C$7:$O$7,0)))</f>
        <v>-</v>
      </c>
      <c r="AR731" s="80" t="str">
        <f>IF(AR613="-","-",AR613*INDEX('3c Mappings'!$C$8:$O$21,MATCH($C731,'3c Mappings'!$B$8:$B$21,0),MATCH($B731,'3c Mappings'!$C$7:$O$7,0)))</f>
        <v>-</v>
      </c>
      <c r="AS731" s="80" t="str">
        <f>IF(AS613="-","-",AS613*INDEX('3c Mappings'!$C$8:$O$21,MATCH($C731,'3c Mappings'!$B$8:$B$21,0),MATCH($B731,'3c Mappings'!$C$7:$O$7,0)))</f>
        <v>-</v>
      </c>
      <c r="AT731" s="80" t="str">
        <f>IF(AT613="-","-",AT613*INDEX('3c Mappings'!$C$8:$O$21,MATCH($C731,'3c Mappings'!$B$8:$B$21,0),MATCH($B731,'3c Mappings'!$C$7:$O$7,0)))</f>
        <v>-</v>
      </c>
      <c r="AU731" s="80" t="str">
        <f>IF(AU613="-","-",AU613*INDEX('3c Mappings'!$C$8:$O$21,MATCH($C731,'3c Mappings'!$B$8:$B$21,0),MATCH($B731,'3c Mappings'!$C$7:$O$7,0)))</f>
        <v>-</v>
      </c>
      <c r="AV731" s="80" t="str">
        <f>IF(AV613="-","-",AV613*INDEX('3c Mappings'!$C$8:$O$21,MATCH($C731,'3c Mappings'!$B$8:$B$21,0),MATCH($B731,'3c Mappings'!$C$7:$O$7,0)))</f>
        <v>-</v>
      </c>
      <c r="AW731" s="80" t="str">
        <f>IF(AW613="-","-",AW613*INDEX('3c Mappings'!$C$8:$O$21,MATCH($C731,'3c Mappings'!$B$8:$B$21,0),MATCH($B731,'3c Mappings'!$C$7:$O$7,0)))</f>
        <v>-</v>
      </c>
      <c r="AX731" s="80" t="str">
        <f>IF(AX613="-","-",AX613*INDEX('3c Mappings'!$C$8:$O$21,MATCH($C731,'3c Mappings'!$B$8:$B$21,0),MATCH($B731,'3c Mappings'!$C$7:$O$7,0)))</f>
        <v>-</v>
      </c>
      <c r="AY731" s="80" t="str">
        <f>IF(AY613="-","-",AY613*INDEX('3c Mappings'!$C$8:$O$21,MATCH($C731,'3c Mappings'!$B$8:$B$21,0),MATCH($B731,'3c Mappings'!$C$7:$O$7,0)))</f>
        <v>-</v>
      </c>
      <c r="AZ731" s="80" t="str">
        <f>IF(AZ613="-","-",AZ613*INDEX('3c Mappings'!$C$8:$O$21,MATCH($C731,'3c Mappings'!$B$8:$B$21,0),MATCH($B731,'3c Mappings'!$C$7:$O$7,0)))</f>
        <v>-</v>
      </c>
      <c r="BA731" s="80" t="str">
        <f>IF(BA613="-","-",BA613*INDEX('3c Mappings'!$C$8:$O$21,MATCH($C731,'3c Mappings'!$B$8:$B$21,0),MATCH($B731,'3c Mappings'!$C$7:$O$7,0)))</f>
        <v>-</v>
      </c>
      <c r="BB731" s="80" t="str">
        <f>IF(BB613="-","-",BB613*INDEX('3c Mappings'!$C$8:$O$21,MATCH($C731,'3c Mappings'!$B$8:$B$21,0),MATCH($B731,'3c Mappings'!$C$7:$O$7,0)))</f>
        <v>-</v>
      </c>
    </row>
    <row r="732" spans="1:54" s="14" customFormat="1" ht="11.45">
      <c r="A732" s="10"/>
      <c r="B732" s="72" t="s">
        <v>203</v>
      </c>
      <c r="C732" s="150" t="s">
        <v>183</v>
      </c>
      <c r="D732" s="213"/>
      <c r="E732" s="29"/>
      <c r="F732" s="80"/>
      <c r="G732" s="80"/>
      <c r="H732" s="80"/>
      <c r="I732" s="80"/>
      <c r="J732" s="80"/>
      <c r="K732" s="80"/>
      <c r="L732" s="80"/>
      <c r="M732" s="80"/>
      <c r="N732" s="82"/>
      <c r="O732" s="80"/>
      <c r="P732" s="80"/>
      <c r="Q732" s="80"/>
      <c r="R732" s="80"/>
      <c r="S732" s="80"/>
      <c r="T732" s="80"/>
      <c r="U732" s="80"/>
      <c r="V732" s="80">
        <f>IF(V614="-","-",V614*INDEX('3c Mappings'!$C$8:$O$21,MATCH($C732,'3c Mappings'!$B$8:$B$21,0),MATCH($B732,'3c Mappings'!$C$7:$O$7,0)))</f>
        <v>0</v>
      </c>
      <c r="W732" s="80">
        <f>IF(W614="-","-",W614*INDEX('3c Mappings'!$C$8:$O$21,MATCH($C732,'3c Mappings'!$B$8:$B$21,0),MATCH($B732,'3c Mappings'!$C$7:$O$7,0)))</f>
        <v>0</v>
      </c>
      <c r="X732" s="80">
        <f>IF(X614="-","-",X614*INDEX('3c Mappings'!$C$8:$O$21,MATCH($C732,'3c Mappings'!$B$8:$B$21,0),MATCH($B732,'3c Mappings'!$C$7:$O$7,0)))</f>
        <v>0</v>
      </c>
      <c r="Y732" s="80">
        <f>IF(Y614="-","-",Y614*INDEX('3c Mappings'!$C$8:$O$21,MATCH($C732,'3c Mappings'!$B$8:$B$21,0),MATCH($B732,'3c Mappings'!$C$7:$O$7,0)))</f>
        <v>0</v>
      </c>
      <c r="Z732" s="80">
        <f>IF(Z614="-","-",Z614*INDEX('3c Mappings'!$C$8:$O$21,MATCH($C732,'3c Mappings'!$B$8:$B$21,0),MATCH($B732,'3c Mappings'!$C$7:$O$7,0)))</f>
        <v>0</v>
      </c>
      <c r="AA732" s="80">
        <f>IF(AA614="-","-",AA614*INDEX('3c Mappings'!$C$8:$O$21,MATCH($C732,'3c Mappings'!$B$8:$B$21,0),MATCH($B732,'3c Mappings'!$C$7:$O$7,0)))</f>
        <v>0</v>
      </c>
      <c r="AB732" s="80">
        <f>IF(AB614="-","-",AB614*INDEX('3c Mappings'!$C$8:$O$21,MATCH($C732,'3c Mappings'!$B$8:$B$21,0),MATCH($B732,'3c Mappings'!$C$7:$O$7,0)))</f>
        <v>0</v>
      </c>
      <c r="AC732" s="80">
        <f>IF(AC614="-","-",AC614*INDEX('3c Mappings'!$C$8:$O$21,MATCH($C732,'3c Mappings'!$B$8:$B$21,0),MATCH($B732,'3c Mappings'!$C$7:$O$7,0)))</f>
        <v>0</v>
      </c>
      <c r="AD732" s="80">
        <f>IF(AD614="-","-",AD614*INDEX('3c Mappings'!$C$8:$O$21,MATCH($C732,'3c Mappings'!$B$8:$B$21,0),MATCH($B732,'3c Mappings'!$C$7:$O$7,0)))</f>
        <v>0</v>
      </c>
      <c r="AE732" s="80">
        <f>IF(AE614="-","-",AE614*INDEX('3c Mappings'!$C$8:$O$21,MATCH($C732,'3c Mappings'!$B$8:$B$21,0),MATCH($B732,'3c Mappings'!$C$7:$O$7,0)))</f>
        <v>0</v>
      </c>
      <c r="AF732" s="80">
        <f>IF(AF614="-","-",AF614*INDEX('3c Mappings'!$C$8:$O$21,MATCH($C732,'3c Mappings'!$B$8:$B$21,0),MATCH($B732,'3c Mappings'!$C$7:$O$7,0)))</f>
        <v>0</v>
      </c>
      <c r="AG732" s="80">
        <f>IF(AG614="-","-",AG614*INDEX('3c Mappings'!$C$8:$O$21,MATCH($C732,'3c Mappings'!$B$8:$B$21,0),MATCH($B732,'3c Mappings'!$C$7:$O$7,0)))</f>
        <v>0</v>
      </c>
      <c r="AH732" s="80" t="str">
        <f>IF(AH614="-","-",AH614*INDEX('3c Mappings'!$C$8:$O$21,MATCH($C732,'3c Mappings'!$B$8:$B$21,0),MATCH($B732,'3c Mappings'!$C$7:$O$7,0)))</f>
        <v>-</v>
      </c>
      <c r="AI732" s="80" t="str">
        <f>IF(AI614="-","-",AI614*INDEX('3c Mappings'!$C$8:$O$21,MATCH($C732,'3c Mappings'!$B$8:$B$21,0),MATCH($B732,'3c Mappings'!$C$7:$O$7,0)))</f>
        <v>-</v>
      </c>
      <c r="AJ732" s="80" t="str">
        <f>IF(AJ614="-","-",AJ614*INDEX('3c Mappings'!$C$8:$O$21,MATCH($C732,'3c Mappings'!$B$8:$B$21,0),MATCH($B732,'3c Mappings'!$C$7:$O$7,0)))</f>
        <v>-</v>
      </c>
      <c r="AK732" s="80" t="str">
        <f>IF(AK614="-","-",AK614*INDEX('3c Mappings'!$C$8:$O$21,MATCH($C732,'3c Mappings'!$B$8:$B$21,0),MATCH($B732,'3c Mappings'!$C$7:$O$7,0)))</f>
        <v>-</v>
      </c>
      <c r="AL732" s="80" t="str">
        <f>IF(AL614="-","-",AL614*INDEX('3c Mappings'!$C$8:$O$21,MATCH($C732,'3c Mappings'!$B$8:$B$21,0),MATCH($B732,'3c Mappings'!$C$7:$O$7,0)))</f>
        <v>-</v>
      </c>
      <c r="AM732" s="80" t="str">
        <f>IF(AM614="-","-",AM614*INDEX('3c Mappings'!$C$8:$O$21,MATCH($C732,'3c Mappings'!$B$8:$B$21,0),MATCH($B732,'3c Mappings'!$C$7:$O$7,0)))</f>
        <v>-</v>
      </c>
      <c r="AN732" s="80" t="str">
        <f>IF(AN614="-","-",AN614*INDEX('3c Mappings'!$C$8:$O$21,MATCH($C732,'3c Mappings'!$B$8:$B$21,0),MATCH($B732,'3c Mappings'!$C$7:$O$7,0)))</f>
        <v>-</v>
      </c>
      <c r="AO732" s="80" t="str">
        <f>IF(AO614="-","-",AO614*INDEX('3c Mappings'!$C$8:$O$21,MATCH($C732,'3c Mappings'!$B$8:$B$21,0),MATCH($B732,'3c Mappings'!$C$7:$O$7,0)))</f>
        <v>-</v>
      </c>
      <c r="AP732" s="80" t="str">
        <f>IF(AP614="-","-",AP614*INDEX('3c Mappings'!$C$8:$O$21,MATCH($C732,'3c Mappings'!$B$8:$B$21,0),MATCH($B732,'3c Mappings'!$C$7:$O$7,0)))</f>
        <v>-</v>
      </c>
      <c r="AQ732" s="80" t="str">
        <f>IF(AQ614="-","-",AQ614*INDEX('3c Mappings'!$C$8:$O$21,MATCH($C732,'3c Mappings'!$B$8:$B$21,0),MATCH($B732,'3c Mappings'!$C$7:$O$7,0)))</f>
        <v>-</v>
      </c>
      <c r="AR732" s="80" t="str">
        <f>IF(AR614="-","-",AR614*INDEX('3c Mappings'!$C$8:$O$21,MATCH($C732,'3c Mappings'!$B$8:$B$21,0),MATCH($B732,'3c Mappings'!$C$7:$O$7,0)))</f>
        <v>-</v>
      </c>
      <c r="AS732" s="80" t="str">
        <f>IF(AS614="-","-",AS614*INDEX('3c Mappings'!$C$8:$O$21,MATCH($C732,'3c Mappings'!$B$8:$B$21,0),MATCH($B732,'3c Mappings'!$C$7:$O$7,0)))</f>
        <v>-</v>
      </c>
      <c r="AT732" s="80" t="str">
        <f>IF(AT614="-","-",AT614*INDEX('3c Mappings'!$C$8:$O$21,MATCH($C732,'3c Mappings'!$B$8:$B$21,0),MATCH($B732,'3c Mappings'!$C$7:$O$7,0)))</f>
        <v>-</v>
      </c>
      <c r="AU732" s="80" t="str">
        <f>IF(AU614="-","-",AU614*INDEX('3c Mappings'!$C$8:$O$21,MATCH($C732,'3c Mappings'!$B$8:$B$21,0),MATCH($B732,'3c Mappings'!$C$7:$O$7,0)))</f>
        <v>-</v>
      </c>
      <c r="AV732" s="80" t="str">
        <f>IF(AV614="-","-",AV614*INDEX('3c Mappings'!$C$8:$O$21,MATCH($C732,'3c Mappings'!$B$8:$B$21,0),MATCH($B732,'3c Mappings'!$C$7:$O$7,0)))</f>
        <v>-</v>
      </c>
      <c r="AW732" s="80" t="str">
        <f>IF(AW614="-","-",AW614*INDEX('3c Mappings'!$C$8:$O$21,MATCH($C732,'3c Mappings'!$B$8:$B$21,0),MATCH($B732,'3c Mappings'!$C$7:$O$7,0)))</f>
        <v>-</v>
      </c>
      <c r="AX732" s="80" t="str">
        <f>IF(AX614="-","-",AX614*INDEX('3c Mappings'!$C$8:$O$21,MATCH($C732,'3c Mappings'!$B$8:$B$21,0),MATCH($B732,'3c Mappings'!$C$7:$O$7,0)))</f>
        <v>-</v>
      </c>
      <c r="AY732" s="80" t="str">
        <f>IF(AY614="-","-",AY614*INDEX('3c Mappings'!$C$8:$O$21,MATCH($C732,'3c Mappings'!$B$8:$B$21,0),MATCH($B732,'3c Mappings'!$C$7:$O$7,0)))</f>
        <v>-</v>
      </c>
      <c r="AZ732" s="80" t="str">
        <f>IF(AZ614="-","-",AZ614*INDEX('3c Mappings'!$C$8:$O$21,MATCH($C732,'3c Mappings'!$B$8:$B$21,0),MATCH($B732,'3c Mappings'!$C$7:$O$7,0)))</f>
        <v>-</v>
      </c>
      <c r="BA732" s="80" t="str">
        <f>IF(BA614="-","-",BA614*INDEX('3c Mappings'!$C$8:$O$21,MATCH($C732,'3c Mappings'!$B$8:$B$21,0),MATCH($B732,'3c Mappings'!$C$7:$O$7,0)))</f>
        <v>-</v>
      </c>
      <c r="BB732" s="80" t="str">
        <f>IF(BB614="-","-",BB614*INDEX('3c Mappings'!$C$8:$O$21,MATCH($C732,'3c Mappings'!$B$8:$B$21,0),MATCH($B732,'3c Mappings'!$C$7:$O$7,0)))</f>
        <v>-</v>
      </c>
    </row>
    <row r="733" spans="1:54" s="14" customFormat="1" ht="11.45">
      <c r="A733" s="10"/>
      <c r="B733" s="72" t="s">
        <v>204</v>
      </c>
      <c r="C733" s="150" t="s">
        <v>183</v>
      </c>
      <c r="D733" s="213"/>
      <c r="E733" s="29"/>
      <c r="F733" s="80"/>
      <c r="G733" s="80"/>
      <c r="H733" s="80"/>
      <c r="I733" s="80"/>
      <c r="J733" s="80"/>
      <c r="K733" s="80"/>
      <c r="L733" s="80"/>
      <c r="M733" s="80"/>
      <c r="N733" s="82"/>
      <c r="O733" s="80"/>
      <c r="P733" s="80"/>
      <c r="Q733" s="80"/>
      <c r="R733" s="80"/>
      <c r="S733" s="80"/>
      <c r="T733" s="80"/>
      <c r="U733" s="80"/>
      <c r="V733" s="80">
        <f>IF(V615="-","-",V615*INDEX('3c Mappings'!$C$8:$O$21,MATCH($C733,'3c Mappings'!$B$8:$B$21,0),MATCH($B733,'3c Mappings'!$C$7:$O$7,0)))</f>
        <v>0</v>
      </c>
      <c r="W733" s="80">
        <f>IF(W615="-","-",W615*INDEX('3c Mappings'!$C$8:$O$21,MATCH($C733,'3c Mappings'!$B$8:$B$21,0),MATCH($B733,'3c Mappings'!$C$7:$O$7,0)))</f>
        <v>0</v>
      </c>
      <c r="X733" s="80">
        <f>IF(X615="-","-",X615*INDEX('3c Mappings'!$C$8:$O$21,MATCH($C733,'3c Mappings'!$B$8:$B$21,0),MATCH($B733,'3c Mappings'!$C$7:$O$7,0)))</f>
        <v>0</v>
      </c>
      <c r="Y733" s="80">
        <f>IF(Y615="-","-",Y615*INDEX('3c Mappings'!$C$8:$O$21,MATCH($C733,'3c Mappings'!$B$8:$B$21,0),MATCH($B733,'3c Mappings'!$C$7:$O$7,0)))</f>
        <v>0</v>
      </c>
      <c r="Z733" s="80">
        <f>IF(Z615="-","-",Z615*INDEX('3c Mappings'!$C$8:$O$21,MATCH($C733,'3c Mappings'!$B$8:$B$21,0),MATCH($B733,'3c Mappings'!$C$7:$O$7,0)))</f>
        <v>0</v>
      </c>
      <c r="AA733" s="80">
        <f>IF(AA615="-","-",AA615*INDEX('3c Mappings'!$C$8:$O$21,MATCH($C733,'3c Mappings'!$B$8:$B$21,0),MATCH($B733,'3c Mappings'!$C$7:$O$7,0)))</f>
        <v>0</v>
      </c>
      <c r="AB733" s="80">
        <f>IF(AB615="-","-",AB615*INDEX('3c Mappings'!$C$8:$O$21,MATCH($C733,'3c Mappings'!$B$8:$B$21,0),MATCH($B733,'3c Mappings'!$C$7:$O$7,0)))</f>
        <v>0</v>
      </c>
      <c r="AC733" s="80">
        <f>IF(AC615="-","-",AC615*INDEX('3c Mappings'!$C$8:$O$21,MATCH($C733,'3c Mappings'!$B$8:$B$21,0),MATCH($B733,'3c Mappings'!$C$7:$O$7,0)))</f>
        <v>0</v>
      </c>
      <c r="AD733" s="80">
        <f>IF(AD615="-","-",AD615*INDEX('3c Mappings'!$C$8:$O$21,MATCH($C733,'3c Mappings'!$B$8:$B$21,0),MATCH($B733,'3c Mappings'!$C$7:$O$7,0)))</f>
        <v>0</v>
      </c>
      <c r="AE733" s="80">
        <f>IF(AE615="-","-",AE615*INDEX('3c Mappings'!$C$8:$O$21,MATCH($C733,'3c Mappings'!$B$8:$B$21,0),MATCH($B733,'3c Mappings'!$C$7:$O$7,0)))</f>
        <v>0</v>
      </c>
      <c r="AF733" s="80">
        <f>IF(AF615="-","-",AF615*INDEX('3c Mappings'!$C$8:$O$21,MATCH($C733,'3c Mappings'!$B$8:$B$21,0),MATCH($B733,'3c Mappings'!$C$7:$O$7,0)))</f>
        <v>0</v>
      </c>
      <c r="AG733" s="80">
        <f>IF(AG615="-","-",AG615*INDEX('3c Mappings'!$C$8:$O$21,MATCH($C733,'3c Mappings'!$B$8:$B$21,0),MATCH($B733,'3c Mappings'!$C$7:$O$7,0)))</f>
        <v>0</v>
      </c>
      <c r="AH733" s="80" t="str">
        <f>IF(AH615="-","-",AH615*INDEX('3c Mappings'!$C$8:$O$21,MATCH($C733,'3c Mappings'!$B$8:$B$21,0),MATCH($B733,'3c Mappings'!$C$7:$O$7,0)))</f>
        <v>-</v>
      </c>
      <c r="AI733" s="80" t="str">
        <f>IF(AI615="-","-",AI615*INDEX('3c Mappings'!$C$8:$O$21,MATCH($C733,'3c Mappings'!$B$8:$B$21,0),MATCH($B733,'3c Mappings'!$C$7:$O$7,0)))</f>
        <v>-</v>
      </c>
      <c r="AJ733" s="80" t="str">
        <f>IF(AJ615="-","-",AJ615*INDEX('3c Mappings'!$C$8:$O$21,MATCH($C733,'3c Mappings'!$B$8:$B$21,0),MATCH($B733,'3c Mappings'!$C$7:$O$7,0)))</f>
        <v>-</v>
      </c>
      <c r="AK733" s="80" t="str">
        <f>IF(AK615="-","-",AK615*INDEX('3c Mappings'!$C$8:$O$21,MATCH($C733,'3c Mappings'!$B$8:$B$21,0),MATCH($B733,'3c Mappings'!$C$7:$O$7,0)))</f>
        <v>-</v>
      </c>
      <c r="AL733" s="80" t="str">
        <f>IF(AL615="-","-",AL615*INDEX('3c Mappings'!$C$8:$O$21,MATCH($C733,'3c Mappings'!$B$8:$B$21,0),MATCH($B733,'3c Mappings'!$C$7:$O$7,0)))</f>
        <v>-</v>
      </c>
      <c r="AM733" s="80" t="str">
        <f>IF(AM615="-","-",AM615*INDEX('3c Mappings'!$C$8:$O$21,MATCH($C733,'3c Mappings'!$B$8:$B$21,0),MATCH($B733,'3c Mappings'!$C$7:$O$7,0)))</f>
        <v>-</v>
      </c>
      <c r="AN733" s="80" t="str">
        <f>IF(AN615="-","-",AN615*INDEX('3c Mappings'!$C$8:$O$21,MATCH($C733,'3c Mappings'!$B$8:$B$21,0),MATCH($B733,'3c Mappings'!$C$7:$O$7,0)))</f>
        <v>-</v>
      </c>
      <c r="AO733" s="80" t="str">
        <f>IF(AO615="-","-",AO615*INDEX('3c Mappings'!$C$8:$O$21,MATCH($C733,'3c Mappings'!$B$8:$B$21,0),MATCH($B733,'3c Mappings'!$C$7:$O$7,0)))</f>
        <v>-</v>
      </c>
      <c r="AP733" s="80" t="str">
        <f>IF(AP615="-","-",AP615*INDEX('3c Mappings'!$C$8:$O$21,MATCH($C733,'3c Mappings'!$B$8:$B$21,0),MATCH($B733,'3c Mappings'!$C$7:$O$7,0)))</f>
        <v>-</v>
      </c>
      <c r="AQ733" s="80" t="str">
        <f>IF(AQ615="-","-",AQ615*INDEX('3c Mappings'!$C$8:$O$21,MATCH($C733,'3c Mappings'!$B$8:$B$21,0),MATCH($B733,'3c Mappings'!$C$7:$O$7,0)))</f>
        <v>-</v>
      </c>
      <c r="AR733" s="80" t="str">
        <f>IF(AR615="-","-",AR615*INDEX('3c Mappings'!$C$8:$O$21,MATCH($C733,'3c Mappings'!$B$8:$B$21,0),MATCH($B733,'3c Mappings'!$C$7:$O$7,0)))</f>
        <v>-</v>
      </c>
      <c r="AS733" s="80" t="str">
        <f>IF(AS615="-","-",AS615*INDEX('3c Mappings'!$C$8:$O$21,MATCH($C733,'3c Mappings'!$B$8:$B$21,0),MATCH($B733,'3c Mappings'!$C$7:$O$7,0)))</f>
        <v>-</v>
      </c>
      <c r="AT733" s="80" t="str">
        <f>IF(AT615="-","-",AT615*INDEX('3c Mappings'!$C$8:$O$21,MATCH($C733,'3c Mappings'!$B$8:$B$21,0),MATCH($B733,'3c Mappings'!$C$7:$O$7,0)))</f>
        <v>-</v>
      </c>
      <c r="AU733" s="80" t="str">
        <f>IF(AU615="-","-",AU615*INDEX('3c Mappings'!$C$8:$O$21,MATCH($C733,'3c Mappings'!$B$8:$B$21,0),MATCH($B733,'3c Mappings'!$C$7:$O$7,0)))</f>
        <v>-</v>
      </c>
      <c r="AV733" s="80" t="str">
        <f>IF(AV615="-","-",AV615*INDEX('3c Mappings'!$C$8:$O$21,MATCH($C733,'3c Mappings'!$B$8:$B$21,0),MATCH($B733,'3c Mappings'!$C$7:$O$7,0)))</f>
        <v>-</v>
      </c>
      <c r="AW733" s="80" t="str">
        <f>IF(AW615="-","-",AW615*INDEX('3c Mappings'!$C$8:$O$21,MATCH($C733,'3c Mappings'!$B$8:$B$21,0),MATCH($B733,'3c Mappings'!$C$7:$O$7,0)))</f>
        <v>-</v>
      </c>
      <c r="AX733" s="80" t="str">
        <f>IF(AX615="-","-",AX615*INDEX('3c Mappings'!$C$8:$O$21,MATCH($C733,'3c Mappings'!$B$8:$B$21,0),MATCH($B733,'3c Mappings'!$C$7:$O$7,0)))</f>
        <v>-</v>
      </c>
      <c r="AY733" s="80" t="str">
        <f>IF(AY615="-","-",AY615*INDEX('3c Mappings'!$C$8:$O$21,MATCH($C733,'3c Mappings'!$B$8:$B$21,0),MATCH($B733,'3c Mappings'!$C$7:$O$7,0)))</f>
        <v>-</v>
      </c>
      <c r="AZ733" s="80" t="str">
        <f>IF(AZ615="-","-",AZ615*INDEX('3c Mappings'!$C$8:$O$21,MATCH($C733,'3c Mappings'!$B$8:$B$21,0),MATCH($B733,'3c Mappings'!$C$7:$O$7,0)))</f>
        <v>-</v>
      </c>
      <c r="BA733" s="80" t="str">
        <f>IF(BA615="-","-",BA615*INDEX('3c Mappings'!$C$8:$O$21,MATCH($C733,'3c Mappings'!$B$8:$B$21,0),MATCH($B733,'3c Mappings'!$C$7:$O$7,0)))</f>
        <v>-</v>
      </c>
      <c r="BB733" s="80" t="str">
        <f>IF(BB615="-","-",BB615*INDEX('3c Mappings'!$C$8:$O$21,MATCH($C733,'3c Mappings'!$B$8:$B$21,0),MATCH($B733,'3c Mappings'!$C$7:$O$7,0)))</f>
        <v>-</v>
      </c>
    </row>
    <row r="734" spans="1:54" s="14" customFormat="1" ht="11.45">
      <c r="A734" s="10"/>
      <c r="B734" s="72" t="s">
        <v>205</v>
      </c>
      <c r="C734" s="150" t="s">
        <v>183</v>
      </c>
      <c r="D734" s="213"/>
      <c r="E734" s="29"/>
      <c r="F734" s="80"/>
      <c r="G734" s="80"/>
      <c r="H734" s="80"/>
      <c r="I734" s="80"/>
      <c r="J734" s="80"/>
      <c r="K734" s="80"/>
      <c r="L734" s="80"/>
      <c r="M734" s="80"/>
      <c r="N734" s="82"/>
      <c r="O734" s="80"/>
      <c r="P734" s="80"/>
      <c r="Q734" s="80"/>
      <c r="R734" s="80"/>
      <c r="S734" s="80"/>
      <c r="T734" s="80"/>
      <c r="U734" s="80"/>
      <c r="V734" s="80">
        <f>IF(V616="-","-",V616*INDEX('3c Mappings'!$C$8:$O$21,MATCH($C734,'3c Mappings'!$B$8:$B$21,0),MATCH($B734,'3c Mappings'!$C$7:$O$7,0)))</f>
        <v>0</v>
      </c>
      <c r="W734" s="80">
        <f>IF(W616="-","-",W616*INDEX('3c Mappings'!$C$8:$O$21,MATCH($C734,'3c Mappings'!$B$8:$B$21,0),MATCH($B734,'3c Mappings'!$C$7:$O$7,0)))</f>
        <v>0</v>
      </c>
      <c r="X734" s="80">
        <f>IF(X616="-","-",X616*INDEX('3c Mappings'!$C$8:$O$21,MATCH($C734,'3c Mappings'!$B$8:$B$21,0),MATCH($B734,'3c Mappings'!$C$7:$O$7,0)))</f>
        <v>0</v>
      </c>
      <c r="Y734" s="80">
        <f>IF(Y616="-","-",Y616*INDEX('3c Mappings'!$C$8:$O$21,MATCH($C734,'3c Mappings'!$B$8:$B$21,0),MATCH($B734,'3c Mappings'!$C$7:$O$7,0)))</f>
        <v>0</v>
      </c>
      <c r="Z734" s="80">
        <f>IF(Z616="-","-",Z616*INDEX('3c Mappings'!$C$8:$O$21,MATCH($C734,'3c Mappings'!$B$8:$B$21,0),MATCH($B734,'3c Mappings'!$C$7:$O$7,0)))</f>
        <v>0</v>
      </c>
      <c r="AA734" s="80">
        <f>IF(AA616="-","-",AA616*INDEX('3c Mappings'!$C$8:$O$21,MATCH($C734,'3c Mappings'!$B$8:$B$21,0),MATCH($B734,'3c Mappings'!$C$7:$O$7,0)))</f>
        <v>0</v>
      </c>
      <c r="AB734" s="80">
        <f>IF(AB616="-","-",AB616*INDEX('3c Mappings'!$C$8:$O$21,MATCH($C734,'3c Mappings'!$B$8:$B$21,0),MATCH($B734,'3c Mappings'!$C$7:$O$7,0)))</f>
        <v>0</v>
      </c>
      <c r="AC734" s="80">
        <f>IF(AC616="-","-",AC616*INDEX('3c Mappings'!$C$8:$O$21,MATCH($C734,'3c Mappings'!$B$8:$B$21,0),MATCH($B734,'3c Mappings'!$C$7:$O$7,0)))</f>
        <v>0</v>
      </c>
      <c r="AD734" s="80">
        <f>IF(AD616="-","-",AD616*INDEX('3c Mappings'!$C$8:$O$21,MATCH($C734,'3c Mappings'!$B$8:$B$21,0),MATCH($B734,'3c Mappings'!$C$7:$O$7,0)))</f>
        <v>0</v>
      </c>
      <c r="AE734" s="80">
        <f>IF(AE616="-","-",AE616*INDEX('3c Mappings'!$C$8:$O$21,MATCH($C734,'3c Mappings'!$B$8:$B$21,0),MATCH($B734,'3c Mappings'!$C$7:$O$7,0)))</f>
        <v>0</v>
      </c>
      <c r="AF734" s="80">
        <f>IF(AF616="-","-",AF616*INDEX('3c Mappings'!$C$8:$O$21,MATCH($C734,'3c Mappings'!$B$8:$B$21,0),MATCH($B734,'3c Mappings'!$C$7:$O$7,0)))</f>
        <v>0</v>
      </c>
      <c r="AG734" s="80">
        <f>IF(AG616="-","-",AG616*INDEX('3c Mappings'!$C$8:$O$21,MATCH($C734,'3c Mappings'!$B$8:$B$21,0),MATCH($B734,'3c Mappings'!$C$7:$O$7,0)))</f>
        <v>0</v>
      </c>
      <c r="AH734" s="80" t="str">
        <f>IF(AH616="-","-",AH616*INDEX('3c Mappings'!$C$8:$O$21,MATCH($C734,'3c Mappings'!$B$8:$B$21,0),MATCH($B734,'3c Mappings'!$C$7:$O$7,0)))</f>
        <v>-</v>
      </c>
      <c r="AI734" s="80" t="str">
        <f>IF(AI616="-","-",AI616*INDEX('3c Mappings'!$C$8:$O$21,MATCH($C734,'3c Mappings'!$B$8:$B$21,0),MATCH($B734,'3c Mappings'!$C$7:$O$7,0)))</f>
        <v>-</v>
      </c>
      <c r="AJ734" s="80" t="str">
        <f>IF(AJ616="-","-",AJ616*INDEX('3c Mappings'!$C$8:$O$21,MATCH($C734,'3c Mappings'!$B$8:$B$21,0),MATCH($B734,'3c Mappings'!$C$7:$O$7,0)))</f>
        <v>-</v>
      </c>
      <c r="AK734" s="80" t="str">
        <f>IF(AK616="-","-",AK616*INDEX('3c Mappings'!$C$8:$O$21,MATCH($C734,'3c Mappings'!$B$8:$B$21,0),MATCH($B734,'3c Mappings'!$C$7:$O$7,0)))</f>
        <v>-</v>
      </c>
      <c r="AL734" s="80" t="str">
        <f>IF(AL616="-","-",AL616*INDEX('3c Mappings'!$C$8:$O$21,MATCH($C734,'3c Mappings'!$B$8:$B$21,0),MATCH($B734,'3c Mappings'!$C$7:$O$7,0)))</f>
        <v>-</v>
      </c>
      <c r="AM734" s="80" t="str">
        <f>IF(AM616="-","-",AM616*INDEX('3c Mappings'!$C$8:$O$21,MATCH($C734,'3c Mappings'!$B$8:$B$21,0),MATCH($B734,'3c Mappings'!$C$7:$O$7,0)))</f>
        <v>-</v>
      </c>
      <c r="AN734" s="80" t="str">
        <f>IF(AN616="-","-",AN616*INDEX('3c Mappings'!$C$8:$O$21,MATCH($C734,'3c Mappings'!$B$8:$B$21,0),MATCH($B734,'3c Mappings'!$C$7:$O$7,0)))</f>
        <v>-</v>
      </c>
      <c r="AO734" s="80" t="str">
        <f>IF(AO616="-","-",AO616*INDEX('3c Mappings'!$C$8:$O$21,MATCH($C734,'3c Mappings'!$B$8:$B$21,0),MATCH($B734,'3c Mappings'!$C$7:$O$7,0)))</f>
        <v>-</v>
      </c>
      <c r="AP734" s="80" t="str">
        <f>IF(AP616="-","-",AP616*INDEX('3c Mappings'!$C$8:$O$21,MATCH($C734,'3c Mappings'!$B$8:$B$21,0),MATCH($B734,'3c Mappings'!$C$7:$O$7,0)))</f>
        <v>-</v>
      </c>
      <c r="AQ734" s="80" t="str">
        <f>IF(AQ616="-","-",AQ616*INDEX('3c Mappings'!$C$8:$O$21,MATCH($C734,'3c Mappings'!$B$8:$B$21,0),MATCH($B734,'3c Mappings'!$C$7:$O$7,0)))</f>
        <v>-</v>
      </c>
      <c r="AR734" s="80" t="str">
        <f>IF(AR616="-","-",AR616*INDEX('3c Mappings'!$C$8:$O$21,MATCH($C734,'3c Mappings'!$B$8:$B$21,0),MATCH($B734,'3c Mappings'!$C$7:$O$7,0)))</f>
        <v>-</v>
      </c>
      <c r="AS734" s="80" t="str">
        <f>IF(AS616="-","-",AS616*INDEX('3c Mappings'!$C$8:$O$21,MATCH($C734,'3c Mappings'!$B$8:$B$21,0),MATCH($B734,'3c Mappings'!$C$7:$O$7,0)))</f>
        <v>-</v>
      </c>
      <c r="AT734" s="80" t="str">
        <f>IF(AT616="-","-",AT616*INDEX('3c Mappings'!$C$8:$O$21,MATCH($C734,'3c Mappings'!$B$8:$B$21,0),MATCH($B734,'3c Mappings'!$C$7:$O$7,0)))</f>
        <v>-</v>
      </c>
      <c r="AU734" s="80" t="str">
        <f>IF(AU616="-","-",AU616*INDEX('3c Mappings'!$C$8:$O$21,MATCH($C734,'3c Mappings'!$B$8:$B$21,0),MATCH($B734,'3c Mappings'!$C$7:$O$7,0)))</f>
        <v>-</v>
      </c>
      <c r="AV734" s="80" t="str">
        <f>IF(AV616="-","-",AV616*INDEX('3c Mappings'!$C$8:$O$21,MATCH($C734,'3c Mappings'!$B$8:$B$21,0),MATCH($B734,'3c Mappings'!$C$7:$O$7,0)))</f>
        <v>-</v>
      </c>
      <c r="AW734" s="80" t="str">
        <f>IF(AW616="-","-",AW616*INDEX('3c Mappings'!$C$8:$O$21,MATCH($C734,'3c Mappings'!$B$8:$B$21,0),MATCH($B734,'3c Mappings'!$C$7:$O$7,0)))</f>
        <v>-</v>
      </c>
      <c r="AX734" s="80" t="str">
        <f>IF(AX616="-","-",AX616*INDEX('3c Mappings'!$C$8:$O$21,MATCH($C734,'3c Mappings'!$B$8:$B$21,0),MATCH($B734,'3c Mappings'!$C$7:$O$7,0)))</f>
        <v>-</v>
      </c>
      <c r="AY734" s="80" t="str">
        <f>IF(AY616="-","-",AY616*INDEX('3c Mappings'!$C$8:$O$21,MATCH($C734,'3c Mappings'!$B$8:$B$21,0),MATCH($B734,'3c Mappings'!$C$7:$O$7,0)))</f>
        <v>-</v>
      </c>
      <c r="AZ734" s="80" t="str">
        <f>IF(AZ616="-","-",AZ616*INDEX('3c Mappings'!$C$8:$O$21,MATCH($C734,'3c Mappings'!$B$8:$B$21,0),MATCH($B734,'3c Mappings'!$C$7:$O$7,0)))</f>
        <v>-</v>
      </c>
      <c r="BA734" s="80" t="str">
        <f>IF(BA616="-","-",BA616*INDEX('3c Mappings'!$C$8:$O$21,MATCH($C734,'3c Mappings'!$B$8:$B$21,0),MATCH($B734,'3c Mappings'!$C$7:$O$7,0)))</f>
        <v>-</v>
      </c>
      <c r="BB734" s="80" t="str">
        <f>IF(BB616="-","-",BB616*INDEX('3c Mappings'!$C$8:$O$21,MATCH($C734,'3c Mappings'!$B$8:$B$21,0),MATCH($B734,'3c Mappings'!$C$7:$O$7,0)))</f>
        <v>-</v>
      </c>
    </row>
    <row r="735" spans="1:54" s="14" customFormat="1" ht="11.45">
      <c r="A735" s="10"/>
      <c r="B735" s="72" t="s">
        <v>206</v>
      </c>
      <c r="C735" s="150" t="s">
        <v>183</v>
      </c>
      <c r="D735" s="213"/>
      <c r="E735" s="29"/>
      <c r="F735" s="80"/>
      <c r="G735" s="80"/>
      <c r="H735" s="80"/>
      <c r="I735" s="80"/>
      <c r="J735" s="80"/>
      <c r="K735" s="80"/>
      <c r="L735" s="80"/>
      <c r="M735" s="80"/>
      <c r="N735" s="82"/>
      <c r="O735" s="80"/>
      <c r="P735" s="80"/>
      <c r="Q735" s="80"/>
      <c r="R735" s="80"/>
      <c r="S735" s="80"/>
      <c r="T735" s="80"/>
      <c r="U735" s="80"/>
      <c r="V735" s="80">
        <f>IF(V617="-","-",V617*INDEX('3c Mappings'!$C$8:$O$21,MATCH($C735,'3c Mappings'!$B$8:$B$21,0),MATCH($B735,'3c Mappings'!$C$7:$O$7,0)))</f>
        <v>5.6268626572982701</v>
      </c>
      <c r="W735" s="80">
        <f>IF(W617="-","-",W617*INDEX('3c Mappings'!$C$8:$O$21,MATCH($C735,'3c Mappings'!$B$8:$B$21,0),MATCH($B735,'3c Mappings'!$C$7:$O$7,0)))</f>
        <v>5.5243436925749139</v>
      </c>
      <c r="X735" s="80">
        <f>IF(X617="-","-",X617*INDEX('3c Mappings'!$C$8:$O$21,MATCH($C735,'3c Mappings'!$B$8:$B$21,0),MATCH($B735,'3c Mappings'!$C$7:$O$7,0)))</f>
        <v>4.7760535493761545</v>
      </c>
      <c r="Y735" s="80">
        <f>IF(Y617="-","-",Y617*INDEX('3c Mappings'!$C$8:$O$21,MATCH($C735,'3c Mappings'!$B$8:$B$21,0),MATCH($B735,'3c Mappings'!$C$7:$O$7,0)))</f>
        <v>4.7760535493761545</v>
      </c>
      <c r="Z735" s="80">
        <f>IF(Z617="-","-",Z617*INDEX('3c Mappings'!$C$8:$O$21,MATCH($C735,'3c Mappings'!$B$8:$B$21,0),MATCH($B735,'3c Mappings'!$C$7:$O$7,0)))</f>
        <v>4.7760535493761545</v>
      </c>
      <c r="AA735" s="80">
        <f>IF(AA617="-","-",AA617*INDEX('3c Mappings'!$C$8:$O$21,MATCH($C735,'3c Mappings'!$B$8:$B$21,0),MATCH($B735,'3c Mappings'!$C$7:$O$7,0)))</f>
        <v>4.7760535493761545</v>
      </c>
      <c r="AB735" s="80">
        <f>IF(AB617="-","-",AB617*INDEX('3c Mappings'!$C$8:$O$21,MATCH($C735,'3c Mappings'!$B$8:$B$21,0),MATCH($B735,'3c Mappings'!$C$7:$O$7,0)))</f>
        <v>5.4500994638177822</v>
      </c>
      <c r="AC735" s="80">
        <f>IF(AC617="-","-",AC617*INDEX('3c Mappings'!$C$8:$O$21,MATCH($C735,'3c Mappings'!$B$8:$B$21,0),MATCH($B735,'3c Mappings'!$C$7:$O$7,0)))</f>
        <v>5.4500994638177822</v>
      </c>
      <c r="AD735" s="80">
        <f>IF(AD617="-","-",AD617*INDEX('3c Mappings'!$C$8:$O$21,MATCH($C735,'3c Mappings'!$B$8:$B$21,0),MATCH($B735,'3c Mappings'!$C$7:$O$7,0)))</f>
        <v>5.4500994638177822</v>
      </c>
      <c r="AE735" s="80">
        <f>IF(AE617="-","-",AE617*INDEX('3c Mappings'!$C$8:$O$21,MATCH($C735,'3c Mappings'!$B$8:$B$21,0),MATCH($B735,'3c Mappings'!$C$7:$O$7,0)))</f>
        <v>5.4500994638177822</v>
      </c>
      <c r="AF735" s="80">
        <f>IF(AF617="-","-",AF617*INDEX('3c Mappings'!$C$8:$O$21,MATCH($C735,'3c Mappings'!$B$8:$B$21,0),MATCH($B735,'3c Mappings'!$C$7:$O$7,0)))</f>
        <v>6.0144891950138355</v>
      </c>
      <c r="AG735" s="80">
        <f>IF(AG617="-","-",AG617*INDEX('3c Mappings'!$C$8:$O$21,MATCH($C735,'3c Mappings'!$B$8:$B$21,0),MATCH($B735,'3c Mappings'!$C$7:$O$7,0)))</f>
        <v>6.0144891950138355</v>
      </c>
      <c r="AH735" s="80" t="str">
        <f>IF(AH617="-","-",AH617*INDEX('3c Mappings'!$C$8:$O$21,MATCH($C735,'3c Mappings'!$B$8:$B$21,0),MATCH($B735,'3c Mappings'!$C$7:$O$7,0)))</f>
        <v>-</v>
      </c>
      <c r="AI735" s="80" t="str">
        <f>IF(AI617="-","-",AI617*INDEX('3c Mappings'!$C$8:$O$21,MATCH($C735,'3c Mappings'!$B$8:$B$21,0),MATCH($B735,'3c Mappings'!$C$7:$O$7,0)))</f>
        <v>-</v>
      </c>
      <c r="AJ735" s="80" t="str">
        <f>IF(AJ617="-","-",AJ617*INDEX('3c Mappings'!$C$8:$O$21,MATCH($C735,'3c Mappings'!$B$8:$B$21,0),MATCH($B735,'3c Mappings'!$C$7:$O$7,0)))</f>
        <v>-</v>
      </c>
      <c r="AK735" s="80" t="str">
        <f>IF(AK617="-","-",AK617*INDEX('3c Mappings'!$C$8:$O$21,MATCH($C735,'3c Mappings'!$B$8:$B$21,0),MATCH($B735,'3c Mappings'!$C$7:$O$7,0)))</f>
        <v>-</v>
      </c>
      <c r="AL735" s="80" t="str">
        <f>IF(AL617="-","-",AL617*INDEX('3c Mappings'!$C$8:$O$21,MATCH($C735,'3c Mappings'!$B$8:$B$21,0),MATCH($B735,'3c Mappings'!$C$7:$O$7,0)))</f>
        <v>-</v>
      </c>
      <c r="AM735" s="80" t="str">
        <f>IF(AM617="-","-",AM617*INDEX('3c Mappings'!$C$8:$O$21,MATCH($C735,'3c Mappings'!$B$8:$B$21,0),MATCH($B735,'3c Mappings'!$C$7:$O$7,0)))</f>
        <v>-</v>
      </c>
      <c r="AN735" s="80" t="str">
        <f>IF(AN617="-","-",AN617*INDEX('3c Mappings'!$C$8:$O$21,MATCH($C735,'3c Mappings'!$B$8:$B$21,0),MATCH($B735,'3c Mappings'!$C$7:$O$7,0)))</f>
        <v>-</v>
      </c>
      <c r="AO735" s="80" t="str">
        <f>IF(AO617="-","-",AO617*INDEX('3c Mappings'!$C$8:$O$21,MATCH($C735,'3c Mappings'!$B$8:$B$21,0),MATCH($B735,'3c Mappings'!$C$7:$O$7,0)))</f>
        <v>-</v>
      </c>
      <c r="AP735" s="80" t="str">
        <f>IF(AP617="-","-",AP617*INDEX('3c Mappings'!$C$8:$O$21,MATCH($C735,'3c Mappings'!$B$8:$B$21,0),MATCH($B735,'3c Mappings'!$C$7:$O$7,0)))</f>
        <v>-</v>
      </c>
      <c r="AQ735" s="80" t="str">
        <f>IF(AQ617="-","-",AQ617*INDEX('3c Mappings'!$C$8:$O$21,MATCH($C735,'3c Mappings'!$B$8:$B$21,0),MATCH($B735,'3c Mappings'!$C$7:$O$7,0)))</f>
        <v>-</v>
      </c>
      <c r="AR735" s="80" t="str">
        <f>IF(AR617="-","-",AR617*INDEX('3c Mappings'!$C$8:$O$21,MATCH($C735,'3c Mappings'!$B$8:$B$21,0),MATCH($B735,'3c Mappings'!$C$7:$O$7,0)))</f>
        <v>-</v>
      </c>
      <c r="AS735" s="80" t="str">
        <f>IF(AS617="-","-",AS617*INDEX('3c Mappings'!$C$8:$O$21,MATCH($C735,'3c Mappings'!$B$8:$B$21,0),MATCH($B735,'3c Mappings'!$C$7:$O$7,0)))</f>
        <v>-</v>
      </c>
      <c r="AT735" s="80" t="str">
        <f>IF(AT617="-","-",AT617*INDEX('3c Mappings'!$C$8:$O$21,MATCH($C735,'3c Mappings'!$B$8:$B$21,0),MATCH($B735,'3c Mappings'!$C$7:$O$7,0)))</f>
        <v>-</v>
      </c>
      <c r="AU735" s="80" t="str">
        <f>IF(AU617="-","-",AU617*INDEX('3c Mappings'!$C$8:$O$21,MATCH($C735,'3c Mappings'!$B$8:$B$21,0),MATCH($B735,'3c Mappings'!$C$7:$O$7,0)))</f>
        <v>-</v>
      </c>
      <c r="AV735" s="80" t="str">
        <f>IF(AV617="-","-",AV617*INDEX('3c Mappings'!$C$8:$O$21,MATCH($C735,'3c Mappings'!$B$8:$B$21,0),MATCH($B735,'3c Mappings'!$C$7:$O$7,0)))</f>
        <v>-</v>
      </c>
      <c r="AW735" s="80" t="str">
        <f>IF(AW617="-","-",AW617*INDEX('3c Mappings'!$C$8:$O$21,MATCH($C735,'3c Mappings'!$B$8:$B$21,0),MATCH($B735,'3c Mappings'!$C$7:$O$7,0)))</f>
        <v>-</v>
      </c>
      <c r="AX735" s="80" t="str">
        <f>IF(AX617="-","-",AX617*INDEX('3c Mappings'!$C$8:$O$21,MATCH($C735,'3c Mappings'!$B$8:$B$21,0),MATCH($B735,'3c Mappings'!$C$7:$O$7,0)))</f>
        <v>-</v>
      </c>
      <c r="AY735" s="80" t="str">
        <f>IF(AY617="-","-",AY617*INDEX('3c Mappings'!$C$8:$O$21,MATCH($C735,'3c Mappings'!$B$8:$B$21,0),MATCH($B735,'3c Mappings'!$C$7:$O$7,0)))</f>
        <v>-</v>
      </c>
      <c r="AZ735" s="80" t="str">
        <f>IF(AZ617="-","-",AZ617*INDEX('3c Mappings'!$C$8:$O$21,MATCH($C735,'3c Mappings'!$B$8:$B$21,0),MATCH($B735,'3c Mappings'!$C$7:$O$7,0)))</f>
        <v>-</v>
      </c>
      <c r="BA735" s="80" t="str">
        <f>IF(BA617="-","-",BA617*INDEX('3c Mappings'!$C$8:$O$21,MATCH($C735,'3c Mappings'!$B$8:$B$21,0),MATCH($B735,'3c Mappings'!$C$7:$O$7,0)))</f>
        <v>-</v>
      </c>
      <c r="BB735" s="80" t="str">
        <f>IF(BB617="-","-",BB617*INDEX('3c Mappings'!$C$8:$O$21,MATCH($C735,'3c Mappings'!$B$8:$B$21,0),MATCH($B735,'3c Mappings'!$C$7:$O$7,0)))</f>
        <v>-</v>
      </c>
    </row>
    <row r="736" spans="1:54" s="14" customFormat="1" ht="11.45">
      <c r="A736" s="10"/>
      <c r="B736" s="72" t="s">
        <v>207</v>
      </c>
      <c r="C736" s="150" t="s">
        <v>183</v>
      </c>
      <c r="D736" s="213"/>
      <c r="E736" s="29"/>
      <c r="F736" s="80"/>
      <c r="G736" s="80"/>
      <c r="H736" s="80"/>
      <c r="I736" s="80"/>
      <c r="J736" s="80"/>
      <c r="K736" s="80"/>
      <c r="L736" s="80"/>
      <c r="M736" s="80"/>
      <c r="N736" s="82"/>
      <c r="O736" s="80"/>
      <c r="P736" s="80"/>
      <c r="Q736" s="80"/>
      <c r="R736" s="80"/>
      <c r="S736" s="80"/>
      <c r="T736" s="80"/>
      <c r="U736" s="80"/>
      <c r="V736" s="80">
        <f>IF(V618="-","-",V618*INDEX('3c Mappings'!$C$8:$O$21,MATCH($C736,'3c Mappings'!$B$8:$B$21,0),MATCH($B736,'3c Mappings'!$C$7:$O$7,0)))</f>
        <v>0</v>
      </c>
      <c r="W736" s="80">
        <f>IF(W618="-","-",W618*INDEX('3c Mappings'!$C$8:$O$21,MATCH($C736,'3c Mappings'!$B$8:$B$21,0),MATCH($B736,'3c Mappings'!$C$7:$O$7,0)))</f>
        <v>0</v>
      </c>
      <c r="X736" s="80">
        <f>IF(X618="-","-",X618*INDEX('3c Mappings'!$C$8:$O$21,MATCH($C736,'3c Mappings'!$B$8:$B$21,0),MATCH($B736,'3c Mappings'!$C$7:$O$7,0)))</f>
        <v>0</v>
      </c>
      <c r="Y736" s="80">
        <f>IF(Y618="-","-",Y618*INDEX('3c Mappings'!$C$8:$O$21,MATCH($C736,'3c Mappings'!$B$8:$B$21,0),MATCH($B736,'3c Mappings'!$C$7:$O$7,0)))</f>
        <v>0</v>
      </c>
      <c r="Z736" s="80">
        <f>IF(Z618="-","-",Z618*INDEX('3c Mappings'!$C$8:$O$21,MATCH($C736,'3c Mappings'!$B$8:$B$21,0),MATCH($B736,'3c Mappings'!$C$7:$O$7,0)))</f>
        <v>0</v>
      </c>
      <c r="AA736" s="80">
        <f>IF(AA618="-","-",AA618*INDEX('3c Mappings'!$C$8:$O$21,MATCH($C736,'3c Mappings'!$B$8:$B$21,0),MATCH($B736,'3c Mappings'!$C$7:$O$7,0)))</f>
        <v>0</v>
      </c>
      <c r="AB736" s="80">
        <f>IF(AB618="-","-",AB618*INDEX('3c Mappings'!$C$8:$O$21,MATCH($C736,'3c Mappings'!$B$8:$B$21,0),MATCH($B736,'3c Mappings'!$C$7:$O$7,0)))</f>
        <v>0</v>
      </c>
      <c r="AC736" s="80">
        <f>IF(AC618="-","-",AC618*INDEX('3c Mappings'!$C$8:$O$21,MATCH($C736,'3c Mappings'!$B$8:$B$21,0),MATCH($B736,'3c Mappings'!$C$7:$O$7,0)))</f>
        <v>0</v>
      </c>
      <c r="AD736" s="80">
        <f>IF(AD618="-","-",AD618*INDEX('3c Mappings'!$C$8:$O$21,MATCH($C736,'3c Mappings'!$B$8:$B$21,0),MATCH($B736,'3c Mappings'!$C$7:$O$7,0)))</f>
        <v>0</v>
      </c>
      <c r="AE736" s="80">
        <f>IF(AE618="-","-",AE618*INDEX('3c Mappings'!$C$8:$O$21,MATCH($C736,'3c Mappings'!$B$8:$B$21,0),MATCH($B736,'3c Mappings'!$C$7:$O$7,0)))</f>
        <v>0</v>
      </c>
      <c r="AF736" s="80">
        <f>IF(AF618="-","-",AF618*INDEX('3c Mappings'!$C$8:$O$21,MATCH($C736,'3c Mappings'!$B$8:$B$21,0),MATCH($B736,'3c Mappings'!$C$7:$O$7,0)))</f>
        <v>0</v>
      </c>
      <c r="AG736" s="80">
        <f>IF(AG618="-","-",AG618*INDEX('3c Mappings'!$C$8:$O$21,MATCH($C736,'3c Mappings'!$B$8:$B$21,0),MATCH($B736,'3c Mappings'!$C$7:$O$7,0)))</f>
        <v>0</v>
      </c>
      <c r="AH736" s="80" t="str">
        <f>IF(AH618="-","-",AH618*INDEX('3c Mappings'!$C$8:$O$21,MATCH($C736,'3c Mappings'!$B$8:$B$21,0),MATCH($B736,'3c Mappings'!$C$7:$O$7,0)))</f>
        <v>-</v>
      </c>
      <c r="AI736" s="80" t="str">
        <f>IF(AI618="-","-",AI618*INDEX('3c Mappings'!$C$8:$O$21,MATCH($C736,'3c Mappings'!$B$8:$B$21,0),MATCH($B736,'3c Mappings'!$C$7:$O$7,0)))</f>
        <v>-</v>
      </c>
      <c r="AJ736" s="80" t="str">
        <f>IF(AJ618="-","-",AJ618*INDEX('3c Mappings'!$C$8:$O$21,MATCH($C736,'3c Mappings'!$B$8:$B$21,0),MATCH($B736,'3c Mappings'!$C$7:$O$7,0)))</f>
        <v>-</v>
      </c>
      <c r="AK736" s="80" t="str">
        <f>IF(AK618="-","-",AK618*INDEX('3c Mappings'!$C$8:$O$21,MATCH($C736,'3c Mappings'!$B$8:$B$21,0),MATCH($B736,'3c Mappings'!$C$7:$O$7,0)))</f>
        <v>-</v>
      </c>
      <c r="AL736" s="80" t="str">
        <f>IF(AL618="-","-",AL618*INDEX('3c Mappings'!$C$8:$O$21,MATCH($C736,'3c Mappings'!$B$8:$B$21,0),MATCH($B736,'3c Mappings'!$C$7:$O$7,0)))</f>
        <v>-</v>
      </c>
      <c r="AM736" s="80" t="str">
        <f>IF(AM618="-","-",AM618*INDEX('3c Mappings'!$C$8:$O$21,MATCH($C736,'3c Mappings'!$B$8:$B$21,0),MATCH($B736,'3c Mappings'!$C$7:$O$7,0)))</f>
        <v>-</v>
      </c>
      <c r="AN736" s="80" t="str">
        <f>IF(AN618="-","-",AN618*INDEX('3c Mappings'!$C$8:$O$21,MATCH($C736,'3c Mappings'!$B$8:$B$21,0),MATCH($B736,'3c Mappings'!$C$7:$O$7,0)))</f>
        <v>-</v>
      </c>
      <c r="AO736" s="80" t="str">
        <f>IF(AO618="-","-",AO618*INDEX('3c Mappings'!$C$8:$O$21,MATCH($C736,'3c Mappings'!$B$8:$B$21,0),MATCH($B736,'3c Mappings'!$C$7:$O$7,0)))</f>
        <v>-</v>
      </c>
      <c r="AP736" s="80" t="str">
        <f>IF(AP618="-","-",AP618*INDEX('3c Mappings'!$C$8:$O$21,MATCH($C736,'3c Mappings'!$B$8:$B$21,0),MATCH($B736,'3c Mappings'!$C$7:$O$7,0)))</f>
        <v>-</v>
      </c>
      <c r="AQ736" s="80" t="str">
        <f>IF(AQ618="-","-",AQ618*INDEX('3c Mappings'!$C$8:$O$21,MATCH($C736,'3c Mappings'!$B$8:$B$21,0),MATCH($B736,'3c Mappings'!$C$7:$O$7,0)))</f>
        <v>-</v>
      </c>
      <c r="AR736" s="80" t="str">
        <f>IF(AR618="-","-",AR618*INDEX('3c Mappings'!$C$8:$O$21,MATCH($C736,'3c Mappings'!$B$8:$B$21,0),MATCH($B736,'3c Mappings'!$C$7:$O$7,0)))</f>
        <v>-</v>
      </c>
      <c r="AS736" s="80" t="str">
        <f>IF(AS618="-","-",AS618*INDEX('3c Mappings'!$C$8:$O$21,MATCH($C736,'3c Mappings'!$B$8:$B$21,0),MATCH($B736,'3c Mappings'!$C$7:$O$7,0)))</f>
        <v>-</v>
      </c>
      <c r="AT736" s="80" t="str">
        <f>IF(AT618="-","-",AT618*INDEX('3c Mappings'!$C$8:$O$21,MATCH($C736,'3c Mappings'!$B$8:$B$21,0),MATCH($B736,'3c Mappings'!$C$7:$O$7,0)))</f>
        <v>-</v>
      </c>
      <c r="AU736" s="80" t="str">
        <f>IF(AU618="-","-",AU618*INDEX('3c Mappings'!$C$8:$O$21,MATCH($C736,'3c Mappings'!$B$8:$B$21,0),MATCH($B736,'3c Mappings'!$C$7:$O$7,0)))</f>
        <v>-</v>
      </c>
      <c r="AV736" s="80" t="str">
        <f>IF(AV618="-","-",AV618*INDEX('3c Mappings'!$C$8:$O$21,MATCH($C736,'3c Mappings'!$B$8:$B$21,0),MATCH($B736,'3c Mappings'!$C$7:$O$7,0)))</f>
        <v>-</v>
      </c>
      <c r="AW736" s="80" t="str">
        <f>IF(AW618="-","-",AW618*INDEX('3c Mappings'!$C$8:$O$21,MATCH($C736,'3c Mappings'!$B$8:$B$21,0),MATCH($B736,'3c Mappings'!$C$7:$O$7,0)))</f>
        <v>-</v>
      </c>
      <c r="AX736" s="80" t="str">
        <f>IF(AX618="-","-",AX618*INDEX('3c Mappings'!$C$8:$O$21,MATCH($C736,'3c Mappings'!$B$8:$B$21,0),MATCH($B736,'3c Mappings'!$C$7:$O$7,0)))</f>
        <v>-</v>
      </c>
      <c r="AY736" s="80" t="str">
        <f>IF(AY618="-","-",AY618*INDEX('3c Mappings'!$C$8:$O$21,MATCH($C736,'3c Mappings'!$B$8:$B$21,0),MATCH($B736,'3c Mappings'!$C$7:$O$7,0)))</f>
        <v>-</v>
      </c>
      <c r="AZ736" s="80" t="str">
        <f>IF(AZ618="-","-",AZ618*INDEX('3c Mappings'!$C$8:$O$21,MATCH($C736,'3c Mappings'!$B$8:$B$21,0),MATCH($B736,'3c Mappings'!$C$7:$O$7,0)))</f>
        <v>-</v>
      </c>
      <c r="BA736" s="80" t="str">
        <f>IF(BA618="-","-",BA618*INDEX('3c Mappings'!$C$8:$O$21,MATCH($C736,'3c Mappings'!$B$8:$B$21,0),MATCH($B736,'3c Mappings'!$C$7:$O$7,0)))</f>
        <v>-</v>
      </c>
      <c r="BB736" s="80" t="str">
        <f>IF(BB618="-","-",BB618*INDEX('3c Mappings'!$C$8:$O$21,MATCH($C736,'3c Mappings'!$B$8:$B$21,0),MATCH($B736,'3c Mappings'!$C$7:$O$7,0)))</f>
        <v>-</v>
      </c>
    </row>
    <row r="737" spans="1:54" s="14" customFormat="1" ht="11.45">
      <c r="A737" s="10"/>
      <c r="B737" s="72" t="s">
        <v>208</v>
      </c>
      <c r="C737" s="150" t="s">
        <v>183</v>
      </c>
      <c r="D737" s="213"/>
      <c r="E737" s="29"/>
      <c r="F737" s="80"/>
      <c r="G737" s="80"/>
      <c r="H737" s="80"/>
      <c r="I737" s="80"/>
      <c r="J737" s="80"/>
      <c r="K737" s="80"/>
      <c r="L737" s="80"/>
      <c r="M737" s="80"/>
      <c r="N737" s="82"/>
      <c r="O737" s="80"/>
      <c r="P737" s="80"/>
      <c r="Q737" s="80"/>
      <c r="R737" s="80"/>
      <c r="S737" s="80"/>
      <c r="T737" s="80"/>
      <c r="U737" s="80"/>
      <c r="V737" s="80">
        <f>IF(V619="-","-",V619*INDEX('3c Mappings'!$C$8:$O$21,MATCH($C737,'3c Mappings'!$B$8:$B$21,0),MATCH($B737,'3c Mappings'!$C$7:$O$7,0)))</f>
        <v>0</v>
      </c>
      <c r="W737" s="80">
        <f>IF(W619="-","-",W619*INDEX('3c Mappings'!$C$8:$O$21,MATCH($C737,'3c Mappings'!$B$8:$B$21,0),MATCH($B737,'3c Mappings'!$C$7:$O$7,0)))</f>
        <v>0</v>
      </c>
      <c r="X737" s="80">
        <f>IF(X619="-","-",X619*INDEX('3c Mappings'!$C$8:$O$21,MATCH($C737,'3c Mappings'!$B$8:$B$21,0),MATCH($B737,'3c Mappings'!$C$7:$O$7,0)))</f>
        <v>0</v>
      </c>
      <c r="Y737" s="80">
        <f>IF(Y619="-","-",Y619*INDEX('3c Mappings'!$C$8:$O$21,MATCH($C737,'3c Mappings'!$B$8:$B$21,0),MATCH($B737,'3c Mappings'!$C$7:$O$7,0)))</f>
        <v>0</v>
      </c>
      <c r="Z737" s="80">
        <f>IF(Z619="-","-",Z619*INDEX('3c Mappings'!$C$8:$O$21,MATCH($C737,'3c Mappings'!$B$8:$B$21,0),MATCH($B737,'3c Mappings'!$C$7:$O$7,0)))</f>
        <v>0</v>
      </c>
      <c r="AA737" s="80">
        <f>IF(AA619="-","-",AA619*INDEX('3c Mappings'!$C$8:$O$21,MATCH($C737,'3c Mappings'!$B$8:$B$21,0),MATCH($B737,'3c Mappings'!$C$7:$O$7,0)))</f>
        <v>0</v>
      </c>
      <c r="AB737" s="80">
        <f>IF(AB619="-","-",AB619*INDEX('3c Mappings'!$C$8:$O$21,MATCH($C737,'3c Mappings'!$B$8:$B$21,0),MATCH($B737,'3c Mappings'!$C$7:$O$7,0)))</f>
        <v>0</v>
      </c>
      <c r="AC737" s="80">
        <f>IF(AC619="-","-",AC619*INDEX('3c Mappings'!$C$8:$O$21,MATCH($C737,'3c Mappings'!$B$8:$B$21,0),MATCH($B737,'3c Mappings'!$C$7:$O$7,0)))</f>
        <v>0</v>
      </c>
      <c r="AD737" s="80">
        <f>IF(AD619="-","-",AD619*INDEX('3c Mappings'!$C$8:$O$21,MATCH($C737,'3c Mappings'!$B$8:$B$21,0),MATCH($B737,'3c Mappings'!$C$7:$O$7,0)))</f>
        <v>0</v>
      </c>
      <c r="AE737" s="80">
        <f>IF(AE619="-","-",AE619*INDEX('3c Mappings'!$C$8:$O$21,MATCH($C737,'3c Mappings'!$B$8:$B$21,0),MATCH($B737,'3c Mappings'!$C$7:$O$7,0)))</f>
        <v>0</v>
      </c>
      <c r="AF737" s="80">
        <f>IF(AF619="-","-",AF619*INDEX('3c Mappings'!$C$8:$O$21,MATCH($C737,'3c Mappings'!$B$8:$B$21,0),MATCH($B737,'3c Mappings'!$C$7:$O$7,0)))</f>
        <v>0</v>
      </c>
      <c r="AG737" s="80">
        <f>IF(AG619="-","-",AG619*INDEX('3c Mappings'!$C$8:$O$21,MATCH($C737,'3c Mappings'!$B$8:$B$21,0),MATCH($B737,'3c Mappings'!$C$7:$O$7,0)))</f>
        <v>0</v>
      </c>
      <c r="AH737" s="80" t="str">
        <f>IF(AH619="-","-",AH619*INDEX('3c Mappings'!$C$8:$O$21,MATCH($C737,'3c Mappings'!$B$8:$B$21,0),MATCH($B737,'3c Mappings'!$C$7:$O$7,0)))</f>
        <v>-</v>
      </c>
      <c r="AI737" s="80" t="str">
        <f>IF(AI619="-","-",AI619*INDEX('3c Mappings'!$C$8:$O$21,MATCH($C737,'3c Mappings'!$B$8:$B$21,0),MATCH($B737,'3c Mappings'!$C$7:$O$7,0)))</f>
        <v>-</v>
      </c>
      <c r="AJ737" s="80" t="str">
        <f>IF(AJ619="-","-",AJ619*INDEX('3c Mappings'!$C$8:$O$21,MATCH($C737,'3c Mappings'!$B$8:$B$21,0),MATCH($B737,'3c Mappings'!$C$7:$O$7,0)))</f>
        <v>-</v>
      </c>
      <c r="AK737" s="80" t="str">
        <f>IF(AK619="-","-",AK619*INDEX('3c Mappings'!$C$8:$O$21,MATCH($C737,'3c Mappings'!$B$8:$B$21,0),MATCH($B737,'3c Mappings'!$C$7:$O$7,0)))</f>
        <v>-</v>
      </c>
      <c r="AL737" s="80" t="str">
        <f>IF(AL619="-","-",AL619*INDEX('3c Mappings'!$C$8:$O$21,MATCH($C737,'3c Mappings'!$B$8:$B$21,0),MATCH($B737,'3c Mappings'!$C$7:$O$7,0)))</f>
        <v>-</v>
      </c>
      <c r="AM737" s="80" t="str">
        <f>IF(AM619="-","-",AM619*INDEX('3c Mappings'!$C$8:$O$21,MATCH($C737,'3c Mappings'!$B$8:$B$21,0),MATCH($B737,'3c Mappings'!$C$7:$O$7,0)))</f>
        <v>-</v>
      </c>
      <c r="AN737" s="80" t="str">
        <f>IF(AN619="-","-",AN619*INDEX('3c Mappings'!$C$8:$O$21,MATCH($C737,'3c Mappings'!$B$8:$B$21,0),MATCH($B737,'3c Mappings'!$C$7:$O$7,0)))</f>
        <v>-</v>
      </c>
      <c r="AO737" s="80" t="str">
        <f>IF(AO619="-","-",AO619*INDEX('3c Mappings'!$C$8:$O$21,MATCH($C737,'3c Mappings'!$B$8:$B$21,0),MATCH($B737,'3c Mappings'!$C$7:$O$7,0)))</f>
        <v>-</v>
      </c>
      <c r="AP737" s="80" t="str">
        <f>IF(AP619="-","-",AP619*INDEX('3c Mappings'!$C$8:$O$21,MATCH($C737,'3c Mappings'!$B$8:$B$21,0),MATCH($B737,'3c Mappings'!$C$7:$O$7,0)))</f>
        <v>-</v>
      </c>
      <c r="AQ737" s="80" t="str">
        <f>IF(AQ619="-","-",AQ619*INDEX('3c Mappings'!$C$8:$O$21,MATCH($C737,'3c Mappings'!$B$8:$B$21,0),MATCH($B737,'3c Mappings'!$C$7:$O$7,0)))</f>
        <v>-</v>
      </c>
      <c r="AR737" s="80" t="str">
        <f>IF(AR619="-","-",AR619*INDEX('3c Mappings'!$C$8:$O$21,MATCH($C737,'3c Mappings'!$B$8:$B$21,0),MATCH($B737,'3c Mappings'!$C$7:$O$7,0)))</f>
        <v>-</v>
      </c>
      <c r="AS737" s="80" t="str">
        <f>IF(AS619="-","-",AS619*INDEX('3c Mappings'!$C$8:$O$21,MATCH($C737,'3c Mappings'!$B$8:$B$21,0),MATCH($B737,'3c Mappings'!$C$7:$O$7,0)))</f>
        <v>-</v>
      </c>
      <c r="AT737" s="80" t="str">
        <f>IF(AT619="-","-",AT619*INDEX('3c Mappings'!$C$8:$O$21,MATCH($C737,'3c Mappings'!$B$8:$B$21,0),MATCH($B737,'3c Mappings'!$C$7:$O$7,0)))</f>
        <v>-</v>
      </c>
      <c r="AU737" s="80" t="str">
        <f>IF(AU619="-","-",AU619*INDEX('3c Mappings'!$C$8:$O$21,MATCH($C737,'3c Mappings'!$B$8:$B$21,0),MATCH($B737,'3c Mappings'!$C$7:$O$7,0)))</f>
        <v>-</v>
      </c>
      <c r="AV737" s="80" t="str">
        <f>IF(AV619="-","-",AV619*INDEX('3c Mappings'!$C$8:$O$21,MATCH($C737,'3c Mappings'!$B$8:$B$21,0),MATCH($B737,'3c Mappings'!$C$7:$O$7,0)))</f>
        <v>-</v>
      </c>
      <c r="AW737" s="80" t="str">
        <f>IF(AW619="-","-",AW619*INDEX('3c Mappings'!$C$8:$O$21,MATCH($C737,'3c Mappings'!$B$8:$B$21,0),MATCH($B737,'3c Mappings'!$C$7:$O$7,0)))</f>
        <v>-</v>
      </c>
      <c r="AX737" s="80" t="str">
        <f>IF(AX619="-","-",AX619*INDEX('3c Mappings'!$C$8:$O$21,MATCH($C737,'3c Mappings'!$B$8:$B$21,0),MATCH($B737,'3c Mappings'!$C$7:$O$7,0)))</f>
        <v>-</v>
      </c>
      <c r="AY737" s="80" t="str">
        <f>IF(AY619="-","-",AY619*INDEX('3c Mappings'!$C$8:$O$21,MATCH($C737,'3c Mappings'!$B$8:$B$21,0),MATCH($B737,'3c Mappings'!$C$7:$O$7,0)))</f>
        <v>-</v>
      </c>
      <c r="AZ737" s="80" t="str">
        <f>IF(AZ619="-","-",AZ619*INDEX('3c Mappings'!$C$8:$O$21,MATCH($C737,'3c Mappings'!$B$8:$B$21,0),MATCH($B737,'3c Mappings'!$C$7:$O$7,0)))</f>
        <v>-</v>
      </c>
      <c r="BA737" s="80" t="str">
        <f>IF(BA619="-","-",BA619*INDEX('3c Mappings'!$C$8:$O$21,MATCH($C737,'3c Mappings'!$B$8:$B$21,0),MATCH($B737,'3c Mappings'!$C$7:$O$7,0)))</f>
        <v>-</v>
      </c>
      <c r="BB737" s="80" t="str">
        <f>IF(BB619="-","-",BB619*INDEX('3c Mappings'!$C$8:$O$21,MATCH($C737,'3c Mappings'!$B$8:$B$21,0),MATCH($B737,'3c Mappings'!$C$7:$O$7,0)))</f>
        <v>-</v>
      </c>
    </row>
    <row r="738" spans="1:54" s="14" customFormat="1" ht="11.45">
      <c r="A738" s="10"/>
      <c r="B738" s="72" t="s">
        <v>209</v>
      </c>
      <c r="C738" s="150" t="s">
        <v>183</v>
      </c>
      <c r="D738" s="213"/>
      <c r="E738" s="29"/>
      <c r="F738" s="80"/>
      <c r="G738" s="80"/>
      <c r="H738" s="80"/>
      <c r="I738" s="80"/>
      <c r="J738" s="80"/>
      <c r="K738" s="80"/>
      <c r="L738" s="80"/>
      <c r="M738" s="80"/>
      <c r="N738" s="82"/>
      <c r="O738" s="80"/>
      <c r="P738" s="80"/>
      <c r="Q738" s="80"/>
      <c r="R738" s="80"/>
      <c r="S738" s="80"/>
      <c r="T738" s="80"/>
      <c r="U738" s="80"/>
      <c r="V738" s="80">
        <f>IF(V620="-","-",V620*INDEX('3c Mappings'!$C$8:$O$21,MATCH($C738,'3c Mappings'!$B$8:$B$21,0),MATCH($B738,'3c Mappings'!$C$7:$O$7,0)))</f>
        <v>138.75226644811457</v>
      </c>
      <c r="W738" s="80">
        <f>IF(W620="-","-",W620*INDEX('3c Mappings'!$C$8:$O$21,MATCH($C738,'3c Mappings'!$B$8:$B$21,0),MATCH($B738,'3c Mappings'!$C$7:$O$7,0)))</f>
        <v>133.2328175206687</v>
      </c>
      <c r="X738" s="80">
        <f>IF(X620="-","-",X620*INDEX('3c Mappings'!$C$8:$O$21,MATCH($C738,'3c Mappings'!$B$8:$B$21,0),MATCH($B738,'3c Mappings'!$C$7:$O$7,0)))</f>
        <v>143.52223924930576</v>
      </c>
      <c r="Y738" s="80">
        <f>IF(Y620="-","-",Y620*INDEX('3c Mappings'!$C$8:$O$21,MATCH($C738,'3c Mappings'!$B$8:$B$21,0),MATCH($B738,'3c Mappings'!$C$7:$O$7,0)))</f>
        <v>143.52223924930576</v>
      </c>
      <c r="Z738" s="80">
        <f>IF(Z620="-","-",Z620*INDEX('3c Mappings'!$C$8:$O$21,MATCH($C738,'3c Mappings'!$B$8:$B$21,0),MATCH($B738,'3c Mappings'!$C$7:$O$7,0)))</f>
        <v>143.52223924930576</v>
      </c>
      <c r="AA738" s="80">
        <f>IF(AA620="-","-",AA620*INDEX('3c Mappings'!$C$8:$O$21,MATCH($C738,'3c Mappings'!$B$8:$B$21,0),MATCH($B738,'3c Mappings'!$C$7:$O$7,0)))</f>
        <v>143.52223924930576</v>
      </c>
      <c r="AB738" s="80">
        <f>IF(AB620="-","-",AB620*INDEX('3c Mappings'!$C$8:$O$21,MATCH($C738,'3c Mappings'!$B$8:$B$21,0),MATCH($B738,'3c Mappings'!$C$7:$O$7,0)))</f>
        <v>135.43302042663572</v>
      </c>
      <c r="AC738" s="80">
        <f>IF(AC620="-","-",AC620*INDEX('3c Mappings'!$C$8:$O$21,MATCH($C738,'3c Mappings'!$B$8:$B$21,0),MATCH($B738,'3c Mappings'!$C$7:$O$7,0)))</f>
        <v>135.43302042663572</v>
      </c>
      <c r="AD738" s="80">
        <f>IF(AD620="-","-",AD620*INDEX('3c Mappings'!$C$8:$O$21,MATCH($C738,'3c Mappings'!$B$8:$B$21,0),MATCH($B738,'3c Mappings'!$C$7:$O$7,0)))</f>
        <v>135.43302042663572</v>
      </c>
      <c r="AE738" s="80">
        <f>IF(AE620="-","-",AE620*INDEX('3c Mappings'!$C$8:$O$21,MATCH($C738,'3c Mappings'!$B$8:$B$21,0),MATCH($B738,'3c Mappings'!$C$7:$O$7,0)))</f>
        <v>135.43302042663572</v>
      </c>
      <c r="AF738" s="80">
        <f>IF(AF620="-","-",AF620*INDEX('3c Mappings'!$C$8:$O$21,MATCH($C738,'3c Mappings'!$B$8:$B$21,0),MATCH($B738,'3c Mappings'!$C$7:$O$7,0)))</f>
        <v>148.22081158656442</v>
      </c>
      <c r="AG738" s="80">
        <f>IF(AG620="-","-",AG620*INDEX('3c Mappings'!$C$8:$O$21,MATCH($C738,'3c Mappings'!$B$8:$B$21,0),MATCH($B738,'3c Mappings'!$C$7:$O$7,0)))</f>
        <v>148.22081158656442</v>
      </c>
      <c r="AH738" s="80" t="str">
        <f>IF(AH620="-","-",AH620*INDEX('3c Mappings'!$C$8:$O$21,MATCH($C738,'3c Mappings'!$B$8:$B$21,0),MATCH($B738,'3c Mappings'!$C$7:$O$7,0)))</f>
        <v>-</v>
      </c>
      <c r="AI738" s="80" t="str">
        <f>IF(AI620="-","-",AI620*INDEX('3c Mappings'!$C$8:$O$21,MATCH($C738,'3c Mappings'!$B$8:$B$21,0),MATCH($B738,'3c Mappings'!$C$7:$O$7,0)))</f>
        <v>-</v>
      </c>
      <c r="AJ738" s="80" t="str">
        <f>IF(AJ620="-","-",AJ620*INDEX('3c Mappings'!$C$8:$O$21,MATCH($C738,'3c Mappings'!$B$8:$B$21,0),MATCH($B738,'3c Mappings'!$C$7:$O$7,0)))</f>
        <v>-</v>
      </c>
      <c r="AK738" s="80" t="str">
        <f>IF(AK620="-","-",AK620*INDEX('3c Mappings'!$C$8:$O$21,MATCH($C738,'3c Mappings'!$B$8:$B$21,0),MATCH($B738,'3c Mappings'!$C$7:$O$7,0)))</f>
        <v>-</v>
      </c>
      <c r="AL738" s="80" t="str">
        <f>IF(AL620="-","-",AL620*INDEX('3c Mappings'!$C$8:$O$21,MATCH($C738,'3c Mappings'!$B$8:$B$21,0),MATCH($B738,'3c Mappings'!$C$7:$O$7,0)))</f>
        <v>-</v>
      </c>
      <c r="AM738" s="80" t="str">
        <f>IF(AM620="-","-",AM620*INDEX('3c Mappings'!$C$8:$O$21,MATCH($C738,'3c Mappings'!$B$8:$B$21,0),MATCH($B738,'3c Mappings'!$C$7:$O$7,0)))</f>
        <v>-</v>
      </c>
      <c r="AN738" s="80" t="str">
        <f>IF(AN620="-","-",AN620*INDEX('3c Mappings'!$C$8:$O$21,MATCH($C738,'3c Mappings'!$B$8:$B$21,0),MATCH($B738,'3c Mappings'!$C$7:$O$7,0)))</f>
        <v>-</v>
      </c>
      <c r="AO738" s="80" t="str">
        <f>IF(AO620="-","-",AO620*INDEX('3c Mappings'!$C$8:$O$21,MATCH($C738,'3c Mappings'!$B$8:$B$21,0),MATCH($B738,'3c Mappings'!$C$7:$O$7,0)))</f>
        <v>-</v>
      </c>
      <c r="AP738" s="80" t="str">
        <f>IF(AP620="-","-",AP620*INDEX('3c Mappings'!$C$8:$O$21,MATCH($C738,'3c Mappings'!$B$8:$B$21,0),MATCH($B738,'3c Mappings'!$C$7:$O$7,0)))</f>
        <v>-</v>
      </c>
      <c r="AQ738" s="80" t="str">
        <f>IF(AQ620="-","-",AQ620*INDEX('3c Mappings'!$C$8:$O$21,MATCH($C738,'3c Mappings'!$B$8:$B$21,0),MATCH($B738,'3c Mappings'!$C$7:$O$7,0)))</f>
        <v>-</v>
      </c>
      <c r="AR738" s="80" t="str">
        <f>IF(AR620="-","-",AR620*INDEX('3c Mappings'!$C$8:$O$21,MATCH($C738,'3c Mappings'!$B$8:$B$21,0),MATCH($B738,'3c Mappings'!$C$7:$O$7,0)))</f>
        <v>-</v>
      </c>
      <c r="AS738" s="80" t="str">
        <f>IF(AS620="-","-",AS620*INDEX('3c Mappings'!$C$8:$O$21,MATCH($C738,'3c Mappings'!$B$8:$B$21,0),MATCH($B738,'3c Mappings'!$C$7:$O$7,0)))</f>
        <v>-</v>
      </c>
      <c r="AT738" s="80" t="str">
        <f>IF(AT620="-","-",AT620*INDEX('3c Mappings'!$C$8:$O$21,MATCH($C738,'3c Mappings'!$B$8:$B$21,0),MATCH($B738,'3c Mappings'!$C$7:$O$7,0)))</f>
        <v>-</v>
      </c>
      <c r="AU738" s="80" t="str">
        <f>IF(AU620="-","-",AU620*INDEX('3c Mappings'!$C$8:$O$21,MATCH($C738,'3c Mappings'!$B$8:$B$21,0),MATCH($B738,'3c Mappings'!$C$7:$O$7,0)))</f>
        <v>-</v>
      </c>
      <c r="AV738" s="80" t="str">
        <f>IF(AV620="-","-",AV620*INDEX('3c Mappings'!$C$8:$O$21,MATCH($C738,'3c Mappings'!$B$8:$B$21,0),MATCH($B738,'3c Mappings'!$C$7:$O$7,0)))</f>
        <v>-</v>
      </c>
      <c r="AW738" s="80" t="str">
        <f>IF(AW620="-","-",AW620*INDEX('3c Mappings'!$C$8:$O$21,MATCH($C738,'3c Mappings'!$B$8:$B$21,0),MATCH($B738,'3c Mappings'!$C$7:$O$7,0)))</f>
        <v>-</v>
      </c>
      <c r="AX738" s="80" t="str">
        <f>IF(AX620="-","-",AX620*INDEX('3c Mappings'!$C$8:$O$21,MATCH($C738,'3c Mappings'!$B$8:$B$21,0),MATCH($B738,'3c Mappings'!$C$7:$O$7,0)))</f>
        <v>-</v>
      </c>
      <c r="AY738" s="80" t="str">
        <f>IF(AY620="-","-",AY620*INDEX('3c Mappings'!$C$8:$O$21,MATCH($C738,'3c Mappings'!$B$8:$B$21,0),MATCH($B738,'3c Mappings'!$C$7:$O$7,0)))</f>
        <v>-</v>
      </c>
      <c r="AZ738" s="80" t="str">
        <f>IF(AZ620="-","-",AZ620*INDEX('3c Mappings'!$C$8:$O$21,MATCH($C738,'3c Mappings'!$B$8:$B$21,0),MATCH($B738,'3c Mappings'!$C$7:$O$7,0)))</f>
        <v>-</v>
      </c>
      <c r="BA738" s="80" t="str">
        <f>IF(BA620="-","-",BA620*INDEX('3c Mappings'!$C$8:$O$21,MATCH($C738,'3c Mappings'!$B$8:$B$21,0),MATCH($B738,'3c Mappings'!$C$7:$O$7,0)))</f>
        <v>-</v>
      </c>
      <c r="BB738" s="80" t="str">
        <f>IF(BB620="-","-",BB620*INDEX('3c Mappings'!$C$8:$O$21,MATCH($C738,'3c Mappings'!$B$8:$B$21,0),MATCH($B738,'3c Mappings'!$C$7:$O$7,0)))</f>
        <v>-</v>
      </c>
    </row>
    <row r="739" spans="1:54" s="14" customFormat="1" ht="11.45">
      <c r="A739" s="10"/>
      <c r="B739" s="72" t="s">
        <v>210</v>
      </c>
      <c r="C739" s="150" t="s">
        <v>183</v>
      </c>
      <c r="D739" s="213"/>
      <c r="E739" s="29"/>
      <c r="F739" s="80"/>
      <c r="G739" s="80"/>
      <c r="H739" s="80"/>
      <c r="I739" s="80"/>
      <c r="J739" s="80"/>
      <c r="K739" s="80"/>
      <c r="L739" s="80"/>
      <c r="M739" s="80"/>
      <c r="N739" s="82"/>
      <c r="O739" s="80"/>
      <c r="P739" s="80"/>
      <c r="Q739" s="80"/>
      <c r="R739" s="80"/>
      <c r="S739" s="80"/>
      <c r="T739" s="80"/>
      <c r="U739" s="80"/>
      <c r="V739" s="80">
        <f>IF(V621="-","-",V621*INDEX('3c Mappings'!$C$8:$O$21,MATCH($C739,'3c Mappings'!$B$8:$B$21,0),MATCH($B739,'3c Mappings'!$C$7:$O$7,0)))</f>
        <v>0.11306333256503755</v>
      </c>
      <c r="W739" s="80">
        <f>IF(W621="-","-",W621*INDEX('3c Mappings'!$C$8:$O$21,MATCH($C739,'3c Mappings'!$B$8:$B$21,0),MATCH($B739,'3c Mappings'!$C$7:$O$7,0)))</f>
        <v>0.10855623363611849</v>
      </c>
      <c r="X739" s="80">
        <f>IF(X621="-","-",X621*INDEX('3c Mappings'!$C$8:$O$21,MATCH($C739,'3c Mappings'!$B$8:$B$21,0),MATCH($B739,'3c Mappings'!$C$7:$O$7,0)))</f>
        <v>0.11642861789670478</v>
      </c>
      <c r="Y739" s="80">
        <f>IF(Y621="-","-",Y621*INDEX('3c Mappings'!$C$8:$O$21,MATCH($C739,'3c Mappings'!$B$8:$B$21,0),MATCH($B739,'3c Mappings'!$C$7:$O$7,0)))</f>
        <v>0.11642861789670478</v>
      </c>
      <c r="Z739" s="80">
        <f>IF(Z621="-","-",Z621*INDEX('3c Mappings'!$C$8:$O$21,MATCH($C739,'3c Mappings'!$B$8:$B$21,0),MATCH($B739,'3c Mappings'!$C$7:$O$7,0)))</f>
        <v>0.11642861789670478</v>
      </c>
      <c r="AA739" s="80">
        <f>IF(AA621="-","-",AA621*INDEX('3c Mappings'!$C$8:$O$21,MATCH($C739,'3c Mappings'!$B$8:$B$21,0),MATCH($B739,'3c Mappings'!$C$7:$O$7,0)))</f>
        <v>0.11642861789670478</v>
      </c>
      <c r="AB739" s="80">
        <f>IF(AB621="-","-",AB621*INDEX('3c Mappings'!$C$8:$O$21,MATCH($C739,'3c Mappings'!$B$8:$B$21,0),MATCH($B739,'3c Mappings'!$C$7:$O$7,0)))</f>
        <v>0.11320054364400545</v>
      </c>
      <c r="AC739" s="80">
        <f>IF(AC621="-","-",AC621*INDEX('3c Mappings'!$C$8:$O$21,MATCH($C739,'3c Mappings'!$B$8:$B$21,0),MATCH($B739,'3c Mappings'!$C$7:$O$7,0)))</f>
        <v>0.11320054364400545</v>
      </c>
      <c r="AD739" s="80">
        <f>IF(AD621="-","-",AD621*INDEX('3c Mappings'!$C$8:$O$21,MATCH($C739,'3c Mappings'!$B$8:$B$21,0),MATCH($B739,'3c Mappings'!$C$7:$O$7,0)))</f>
        <v>0.11320054364400545</v>
      </c>
      <c r="AE739" s="80">
        <f>IF(AE621="-","-",AE621*INDEX('3c Mappings'!$C$8:$O$21,MATCH($C739,'3c Mappings'!$B$8:$B$21,0),MATCH($B739,'3c Mappings'!$C$7:$O$7,0)))</f>
        <v>0.11320054364400545</v>
      </c>
      <c r="AF739" s="80">
        <f>IF(AF621="-","-",AF621*INDEX('3c Mappings'!$C$8:$O$21,MATCH($C739,'3c Mappings'!$B$8:$B$21,0),MATCH($B739,'3c Mappings'!$C$7:$O$7,0)))</f>
        <v>0.12326924704841591</v>
      </c>
      <c r="AG739" s="80">
        <f>IF(AG621="-","-",AG621*INDEX('3c Mappings'!$C$8:$O$21,MATCH($C739,'3c Mappings'!$B$8:$B$21,0),MATCH($B739,'3c Mappings'!$C$7:$O$7,0)))</f>
        <v>0.12326924704841591</v>
      </c>
      <c r="AH739" s="80" t="str">
        <f>IF(AH621="-","-",AH621*INDEX('3c Mappings'!$C$8:$O$21,MATCH($C739,'3c Mappings'!$B$8:$B$21,0),MATCH($B739,'3c Mappings'!$C$7:$O$7,0)))</f>
        <v>-</v>
      </c>
      <c r="AI739" s="80" t="str">
        <f>IF(AI621="-","-",AI621*INDEX('3c Mappings'!$C$8:$O$21,MATCH($C739,'3c Mappings'!$B$8:$B$21,0),MATCH($B739,'3c Mappings'!$C$7:$O$7,0)))</f>
        <v>-</v>
      </c>
      <c r="AJ739" s="80" t="str">
        <f>IF(AJ621="-","-",AJ621*INDEX('3c Mappings'!$C$8:$O$21,MATCH($C739,'3c Mappings'!$B$8:$B$21,0),MATCH($B739,'3c Mappings'!$C$7:$O$7,0)))</f>
        <v>-</v>
      </c>
      <c r="AK739" s="80" t="str">
        <f>IF(AK621="-","-",AK621*INDEX('3c Mappings'!$C$8:$O$21,MATCH($C739,'3c Mappings'!$B$8:$B$21,0),MATCH($B739,'3c Mappings'!$C$7:$O$7,0)))</f>
        <v>-</v>
      </c>
      <c r="AL739" s="80" t="str">
        <f>IF(AL621="-","-",AL621*INDEX('3c Mappings'!$C$8:$O$21,MATCH($C739,'3c Mappings'!$B$8:$B$21,0),MATCH($B739,'3c Mappings'!$C$7:$O$7,0)))</f>
        <v>-</v>
      </c>
      <c r="AM739" s="80" t="str">
        <f>IF(AM621="-","-",AM621*INDEX('3c Mappings'!$C$8:$O$21,MATCH($C739,'3c Mappings'!$B$8:$B$21,0),MATCH($B739,'3c Mappings'!$C$7:$O$7,0)))</f>
        <v>-</v>
      </c>
      <c r="AN739" s="80" t="str">
        <f>IF(AN621="-","-",AN621*INDEX('3c Mappings'!$C$8:$O$21,MATCH($C739,'3c Mappings'!$B$8:$B$21,0),MATCH($B739,'3c Mappings'!$C$7:$O$7,0)))</f>
        <v>-</v>
      </c>
      <c r="AO739" s="80" t="str">
        <f>IF(AO621="-","-",AO621*INDEX('3c Mappings'!$C$8:$O$21,MATCH($C739,'3c Mappings'!$B$8:$B$21,0),MATCH($B739,'3c Mappings'!$C$7:$O$7,0)))</f>
        <v>-</v>
      </c>
      <c r="AP739" s="80" t="str">
        <f>IF(AP621="-","-",AP621*INDEX('3c Mappings'!$C$8:$O$21,MATCH($C739,'3c Mappings'!$B$8:$B$21,0),MATCH($B739,'3c Mappings'!$C$7:$O$7,0)))</f>
        <v>-</v>
      </c>
      <c r="AQ739" s="80" t="str">
        <f>IF(AQ621="-","-",AQ621*INDEX('3c Mappings'!$C$8:$O$21,MATCH($C739,'3c Mappings'!$B$8:$B$21,0),MATCH($B739,'3c Mappings'!$C$7:$O$7,0)))</f>
        <v>-</v>
      </c>
      <c r="AR739" s="80" t="str">
        <f>IF(AR621="-","-",AR621*INDEX('3c Mappings'!$C$8:$O$21,MATCH($C739,'3c Mappings'!$B$8:$B$21,0),MATCH($B739,'3c Mappings'!$C$7:$O$7,0)))</f>
        <v>-</v>
      </c>
      <c r="AS739" s="80" t="str">
        <f>IF(AS621="-","-",AS621*INDEX('3c Mappings'!$C$8:$O$21,MATCH($C739,'3c Mappings'!$B$8:$B$21,0),MATCH($B739,'3c Mappings'!$C$7:$O$7,0)))</f>
        <v>-</v>
      </c>
      <c r="AT739" s="80" t="str">
        <f>IF(AT621="-","-",AT621*INDEX('3c Mappings'!$C$8:$O$21,MATCH($C739,'3c Mappings'!$B$8:$B$21,0),MATCH($B739,'3c Mappings'!$C$7:$O$7,0)))</f>
        <v>-</v>
      </c>
      <c r="AU739" s="80" t="str">
        <f>IF(AU621="-","-",AU621*INDEX('3c Mappings'!$C$8:$O$21,MATCH($C739,'3c Mappings'!$B$8:$B$21,0),MATCH($B739,'3c Mappings'!$C$7:$O$7,0)))</f>
        <v>-</v>
      </c>
      <c r="AV739" s="80" t="str">
        <f>IF(AV621="-","-",AV621*INDEX('3c Mappings'!$C$8:$O$21,MATCH($C739,'3c Mappings'!$B$8:$B$21,0),MATCH($B739,'3c Mappings'!$C$7:$O$7,0)))</f>
        <v>-</v>
      </c>
      <c r="AW739" s="80" t="str">
        <f>IF(AW621="-","-",AW621*INDEX('3c Mappings'!$C$8:$O$21,MATCH($C739,'3c Mappings'!$B$8:$B$21,0),MATCH($B739,'3c Mappings'!$C$7:$O$7,0)))</f>
        <v>-</v>
      </c>
      <c r="AX739" s="80" t="str">
        <f>IF(AX621="-","-",AX621*INDEX('3c Mappings'!$C$8:$O$21,MATCH($C739,'3c Mappings'!$B$8:$B$21,0),MATCH($B739,'3c Mappings'!$C$7:$O$7,0)))</f>
        <v>-</v>
      </c>
      <c r="AY739" s="80" t="str">
        <f>IF(AY621="-","-",AY621*INDEX('3c Mappings'!$C$8:$O$21,MATCH($C739,'3c Mappings'!$B$8:$B$21,0),MATCH($B739,'3c Mappings'!$C$7:$O$7,0)))</f>
        <v>-</v>
      </c>
      <c r="AZ739" s="80" t="str">
        <f>IF(AZ621="-","-",AZ621*INDEX('3c Mappings'!$C$8:$O$21,MATCH($C739,'3c Mappings'!$B$8:$B$21,0),MATCH($B739,'3c Mappings'!$C$7:$O$7,0)))</f>
        <v>-</v>
      </c>
      <c r="BA739" s="80" t="str">
        <f>IF(BA621="-","-",BA621*INDEX('3c Mappings'!$C$8:$O$21,MATCH($C739,'3c Mappings'!$B$8:$B$21,0),MATCH($B739,'3c Mappings'!$C$7:$O$7,0)))</f>
        <v>-</v>
      </c>
      <c r="BB739" s="80" t="str">
        <f>IF(BB621="-","-",BB621*INDEX('3c Mappings'!$C$8:$O$21,MATCH($C739,'3c Mappings'!$B$8:$B$21,0),MATCH($B739,'3c Mappings'!$C$7:$O$7,0)))</f>
        <v>-</v>
      </c>
    </row>
    <row r="740" spans="1:54" s="14" customFormat="1" ht="11.45">
      <c r="A740" s="10"/>
      <c r="B740" s="72" t="s">
        <v>211</v>
      </c>
      <c r="C740" s="150" t="s">
        <v>183</v>
      </c>
      <c r="D740" s="213"/>
      <c r="E740" s="29"/>
      <c r="F740" s="80"/>
      <c r="G740" s="80"/>
      <c r="H740" s="80"/>
      <c r="I740" s="80"/>
      <c r="J740" s="80"/>
      <c r="K740" s="80"/>
      <c r="L740" s="80"/>
      <c r="M740" s="80"/>
      <c r="N740" s="82"/>
      <c r="O740" s="80"/>
      <c r="P740" s="80"/>
      <c r="Q740" s="80"/>
      <c r="R740" s="80"/>
      <c r="S740" s="80"/>
      <c r="T740" s="80"/>
      <c r="U740" s="80"/>
      <c r="V740" s="80">
        <f>IF(V622="-","-",V622*INDEX('3c Mappings'!$C$8:$O$21,MATCH($C740,'3c Mappings'!$B$8:$B$21,0),MATCH($B740,'3c Mappings'!$C$7:$O$7,0)))</f>
        <v>0</v>
      </c>
      <c r="W740" s="80">
        <f>IF(W622="-","-",W622*INDEX('3c Mappings'!$C$8:$O$21,MATCH($C740,'3c Mappings'!$B$8:$B$21,0),MATCH($B740,'3c Mappings'!$C$7:$O$7,0)))</f>
        <v>0</v>
      </c>
      <c r="X740" s="80">
        <f>IF(X622="-","-",X622*INDEX('3c Mappings'!$C$8:$O$21,MATCH($C740,'3c Mappings'!$B$8:$B$21,0),MATCH($B740,'3c Mappings'!$C$7:$O$7,0)))</f>
        <v>0</v>
      </c>
      <c r="Y740" s="80">
        <f>IF(Y622="-","-",Y622*INDEX('3c Mappings'!$C$8:$O$21,MATCH($C740,'3c Mappings'!$B$8:$B$21,0),MATCH($B740,'3c Mappings'!$C$7:$O$7,0)))</f>
        <v>0</v>
      </c>
      <c r="Z740" s="80">
        <f>IF(Z622="-","-",Z622*INDEX('3c Mappings'!$C$8:$O$21,MATCH($C740,'3c Mappings'!$B$8:$B$21,0),MATCH($B740,'3c Mappings'!$C$7:$O$7,0)))</f>
        <v>0</v>
      </c>
      <c r="AA740" s="80">
        <f>IF(AA622="-","-",AA622*INDEX('3c Mappings'!$C$8:$O$21,MATCH($C740,'3c Mappings'!$B$8:$B$21,0),MATCH($B740,'3c Mappings'!$C$7:$O$7,0)))</f>
        <v>0</v>
      </c>
      <c r="AB740" s="80">
        <f>IF(AB622="-","-",AB622*INDEX('3c Mappings'!$C$8:$O$21,MATCH($C740,'3c Mappings'!$B$8:$B$21,0),MATCH($B740,'3c Mappings'!$C$7:$O$7,0)))</f>
        <v>0</v>
      </c>
      <c r="AC740" s="80">
        <f>IF(AC622="-","-",AC622*INDEX('3c Mappings'!$C$8:$O$21,MATCH($C740,'3c Mappings'!$B$8:$B$21,0),MATCH($B740,'3c Mappings'!$C$7:$O$7,0)))</f>
        <v>0</v>
      </c>
      <c r="AD740" s="80">
        <f>IF(AD622="-","-",AD622*INDEX('3c Mappings'!$C$8:$O$21,MATCH($C740,'3c Mappings'!$B$8:$B$21,0),MATCH($B740,'3c Mappings'!$C$7:$O$7,0)))</f>
        <v>0</v>
      </c>
      <c r="AE740" s="80">
        <f>IF(AE622="-","-",AE622*INDEX('3c Mappings'!$C$8:$O$21,MATCH($C740,'3c Mappings'!$B$8:$B$21,0),MATCH($B740,'3c Mappings'!$C$7:$O$7,0)))</f>
        <v>0</v>
      </c>
      <c r="AF740" s="80">
        <f>IF(AF622="-","-",AF622*INDEX('3c Mappings'!$C$8:$O$21,MATCH($C740,'3c Mappings'!$B$8:$B$21,0),MATCH($B740,'3c Mappings'!$C$7:$O$7,0)))</f>
        <v>0</v>
      </c>
      <c r="AG740" s="80">
        <f>IF(AG622="-","-",AG622*INDEX('3c Mappings'!$C$8:$O$21,MATCH($C740,'3c Mappings'!$B$8:$B$21,0),MATCH($B740,'3c Mappings'!$C$7:$O$7,0)))</f>
        <v>0</v>
      </c>
      <c r="AH740" s="80" t="str">
        <f>IF(AH622="-","-",AH622*INDEX('3c Mappings'!$C$8:$O$21,MATCH($C740,'3c Mappings'!$B$8:$B$21,0),MATCH($B740,'3c Mappings'!$C$7:$O$7,0)))</f>
        <v>-</v>
      </c>
      <c r="AI740" s="80" t="str">
        <f>IF(AI622="-","-",AI622*INDEX('3c Mappings'!$C$8:$O$21,MATCH($C740,'3c Mappings'!$B$8:$B$21,0),MATCH($B740,'3c Mappings'!$C$7:$O$7,0)))</f>
        <v>-</v>
      </c>
      <c r="AJ740" s="80" t="str">
        <f>IF(AJ622="-","-",AJ622*INDEX('3c Mappings'!$C$8:$O$21,MATCH($C740,'3c Mappings'!$B$8:$B$21,0),MATCH($B740,'3c Mappings'!$C$7:$O$7,0)))</f>
        <v>-</v>
      </c>
      <c r="AK740" s="80" t="str">
        <f>IF(AK622="-","-",AK622*INDEX('3c Mappings'!$C$8:$O$21,MATCH($C740,'3c Mappings'!$B$8:$B$21,0),MATCH($B740,'3c Mappings'!$C$7:$O$7,0)))</f>
        <v>-</v>
      </c>
      <c r="AL740" s="80" t="str">
        <f>IF(AL622="-","-",AL622*INDEX('3c Mappings'!$C$8:$O$21,MATCH($C740,'3c Mappings'!$B$8:$B$21,0),MATCH($B740,'3c Mappings'!$C$7:$O$7,0)))</f>
        <v>-</v>
      </c>
      <c r="AM740" s="80" t="str">
        <f>IF(AM622="-","-",AM622*INDEX('3c Mappings'!$C$8:$O$21,MATCH($C740,'3c Mappings'!$B$8:$B$21,0),MATCH($B740,'3c Mappings'!$C$7:$O$7,0)))</f>
        <v>-</v>
      </c>
      <c r="AN740" s="80" t="str">
        <f>IF(AN622="-","-",AN622*INDEX('3c Mappings'!$C$8:$O$21,MATCH($C740,'3c Mappings'!$B$8:$B$21,0),MATCH($B740,'3c Mappings'!$C$7:$O$7,0)))</f>
        <v>-</v>
      </c>
      <c r="AO740" s="80" t="str">
        <f>IF(AO622="-","-",AO622*INDEX('3c Mappings'!$C$8:$O$21,MATCH($C740,'3c Mappings'!$B$8:$B$21,0),MATCH($B740,'3c Mappings'!$C$7:$O$7,0)))</f>
        <v>-</v>
      </c>
      <c r="AP740" s="80" t="str">
        <f>IF(AP622="-","-",AP622*INDEX('3c Mappings'!$C$8:$O$21,MATCH($C740,'3c Mappings'!$B$8:$B$21,0),MATCH($B740,'3c Mappings'!$C$7:$O$7,0)))</f>
        <v>-</v>
      </c>
      <c r="AQ740" s="80" t="str">
        <f>IF(AQ622="-","-",AQ622*INDEX('3c Mappings'!$C$8:$O$21,MATCH($C740,'3c Mappings'!$B$8:$B$21,0),MATCH($B740,'3c Mappings'!$C$7:$O$7,0)))</f>
        <v>-</v>
      </c>
      <c r="AR740" s="80" t="str">
        <f>IF(AR622="-","-",AR622*INDEX('3c Mappings'!$C$8:$O$21,MATCH($C740,'3c Mappings'!$B$8:$B$21,0),MATCH($B740,'3c Mappings'!$C$7:$O$7,0)))</f>
        <v>-</v>
      </c>
      <c r="AS740" s="80" t="str">
        <f>IF(AS622="-","-",AS622*INDEX('3c Mappings'!$C$8:$O$21,MATCH($C740,'3c Mappings'!$B$8:$B$21,0),MATCH($B740,'3c Mappings'!$C$7:$O$7,0)))</f>
        <v>-</v>
      </c>
      <c r="AT740" s="80" t="str">
        <f>IF(AT622="-","-",AT622*INDEX('3c Mappings'!$C$8:$O$21,MATCH($C740,'3c Mappings'!$B$8:$B$21,0),MATCH($B740,'3c Mappings'!$C$7:$O$7,0)))</f>
        <v>-</v>
      </c>
      <c r="AU740" s="80" t="str">
        <f>IF(AU622="-","-",AU622*INDEX('3c Mappings'!$C$8:$O$21,MATCH($C740,'3c Mappings'!$B$8:$B$21,0),MATCH($B740,'3c Mappings'!$C$7:$O$7,0)))</f>
        <v>-</v>
      </c>
      <c r="AV740" s="80" t="str">
        <f>IF(AV622="-","-",AV622*INDEX('3c Mappings'!$C$8:$O$21,MATCH($C740,'3c Mappings'!$B$8:$B$21,0),MATCH($B740,'3c Mappings'!$C$7:$O$7,0)))</f>
        <v>-</v>
      </c>
      <c r="AW740" s="80" t="str">
        <f>IF(AW622="-","-",AW622*INDEX('3c Mappings'!$C$8:$O$21,MATCH($C740,'3c Mappings'!$B$8:$B$21,0),MATCH($B740,'3c Mappings'!$C$7:$O$7,0)))</f>
        <v>-</v>
      </c>
      <c r="AX740" s="80" t="str">
        <f>IF(AX622="-","-",AX622*INDEX('3c Mappings'!$C$8:$O$21,MATCH($C740,'3c Mappings'!$B$8:$B$21,0),MATCH($B740,'3c Mappings'!$C$7:$O$7,0)))</f>
        <v>-</v>
      </c>
      <c r="AY740" s="80" t="str">
        <f>IF(AY622="-","-",AY622*INDEX('3c Mappings'!$C$8:$O$21,MATCH($C740,'3c Mappings'!$B$8:$B$21,0),MATCH($B740,'3c Mappings'!$C$7:$O$7,0)))</f>
        <v>-</v>
      </c>
      <c r="AZ740" s="80" t="str">
        <f>IF(AZ622="-","-",AZ622*INDEX('3c Mappings'!$C$8:$O$21,MATCH($C740,'3c Mappings'!$B$8:$B$21,0),MATCH($B740,'3c Mappings'!$C$7:$O$7,0)))</f>
        <v>-</v>
      </c>
      <c r="BA740" s="80" t="str">
        <f>IF(BA622="-","-",BA622*INDEX('3c Mappings'!$C$8:$O$21,MATCH($C740,'3c Mappings'!$B$8:$B$21,0),MATCH($B740,'3c Mappings'!$C$7:$O$7,0)))</f>
        <v>-</v>
      </c>
      <c r="BB740" s="80" t="str">
        <f>IF(BB622="-","-",BB622*INDEX('3c Mappings'!$C$8:$O$21,MATCH($C740,'3c Mappings'!$B$8:$B$21,0),MATCH($B740,'3c Mappings'!$C$7:$O$7,0)))</f>
        <v>-</v>
      </c>
    </row>
    <row r="741" spans="1:54" s="14" customFormat="1" ht="11.45">
      <c r="A741" s="10"/>
      <c r="B741" s="72" t="s">
        <v>212</v>
      </c>
      <c r="C741" s="150" t="s">
        <v>183</v>
      </c>
      <c r="D741" s="213"/>
      <c r="E741" s="29"/>
      <c r="F741" s="80"/>
      <c r="G741" s="80"/>
      <c r="H741" s="80"/>
      <c r="I741" s="80"/>
      <c r="J741" s="80"/>
      <c r="K741" s="80"/>
      <c r="L741" s="80"/>
      <c r="M741" s="80"/>
      <c r="N741" s="82"/>
      <c r="O741" s="80"/>
      <c r="P741" s="80"/>
      <c r="Q741" s="80"/>
      <c r="R741" s="80"/>
      <c r="S741" s="80"/>
      <c r="T741" s="80"/>
      <c r="U741" s="80"/>
      <c r="V741" s="80">
        <f>IF(V623="-","-",V623*INDEX('3c Mappings'!$C$8:$O$21,MATCH($C741,'3c Mappings'!$B$8:$B$21,0),MATCH($B741,'3c Mappings'!$C$7:$O$7,0)))</f>
        <v>0</v>
      </c>
      <c r="W741" s="80">
        <f>IF(W623="-","-",W623*INDEX('3c Mappings'!$C$8:$O$21,MATCH($C741,'3c Mappings'!$B$8:$B$21,0),MATCH($B741,'3c Mappings'!$C$7:$O$7,0)))</f>
        <v>0</v>
      </c>
      <c r="X741" s="80">
        <f>IF(X623="-","-",X623*INDEX('3c Mappings'!$C$8:$O$21,MATCH($C741,'3c Mappings'!$B$8:$B$21,0),MATCH($B741,'3c Mappings'!$C$7:$O$7,0)))</f>
        <v>0</v>
      </c>
      <c r="Y741" s="80">
        <f>IF(Y623="-","-",Y623*INDEX('3c Mappings'!$C$8:$O$21,MATCH($C741,'3c Mappings'!$B$8:$B$21,0),MATCH($B741,'3c Mappings'!$C$7:$O$7,0)))</f>
        <v>0</v>
      </c>
      <c r="Z741" s="80">
        <f>IF(Z623="-","-",Z623*INDEX('3c Mappings'!$C$8:$O$21,MATCH($C741,'3c Mappings'!$B$8:$B$21,0),MATCH($B741,'3c Mappings'!$C$7:$O$7,0)))</f>
        <v>0</v>
      </c>
      <c r="AA741" s="80">
        <f>IF(AA623="-","-",AA623*INDEX('3c Mappings'!$C$8:$O$21,MATCH($C741,'3c Mappings'!$B$8:$B$21,0),MATCH($B741,'3c Mappings'!$C$7:$O$7,0)))</f>
        <v>0</v>
      </c>
      <c r="AB741" s="80">
        <f>IF(AB623="-","-",AB623*INDEX('3c Mappings'!$C$8:$O$21,MATCH($C741,'3c Mappings'!$B$8:$B$21,0),MATCH($B741,'3c Mappings'!$C$7:$O$7,0)))</f>
        <v>0</v>
      </c>
      <c r="AC741" s="80">
        <f>IF(AC623="-","-",AC623*INDEX('3c Mappings'!$C$8:$O$21,MATCH($C741,'3c Mappings'!$B$8:$B$21,0),MATCH($B741,'3c Mappings'!$C$7:$O$7,0)))</f>
        <v>0</v>
      </c>
      <c r="AD741" s="80">
        <f>IF(AD623="-","-",AD623*INDEX('3c Mappings'!$C$8:$O$21,MATCH($C741,'3c Mappings'!$B$8:$B$21,0),MATCH($B741,'3c Mappings'!$C$7:$O$7,0)))</f>
        <v>0</v>
      </c>
      <c r="AE741" s="80">
        <f>IF(AE623="-","-",AE623*INDEX('3c Mappings'!$C$8:$O$21,MATCH($C741,'3c Mappings'!$B$8:$B$21,0),MATCH($B741,'3c Mappings'!$C$7:$O$7,0)))</f>
        <v>0</v>
      </c>
      <c r="AF741" s="80">
        <f>IF(AF623="-","-",AF623*INDEX('3c Mappings'!$C$8:$O$21,MATCH($C741,'3c Mappings'!$B$8:$B$21,0),MATCH($B741,'3c Mappings'!$C$7:$O$7,0)))</f>
        <v>0</v>
      </c>
      <c r="AG741" s="80">
        <f>IF(AG623="-","-",AG623*INDEX('3c Mappings'!$C$8:$O$21,MATCH($C741,'3c Mappings'!$B$8:$B$21,0),MATCH($B741,'3c Mappings'!$C$7:$O$7,0)))</f>
        <v>0</v>
      </c>
      <c r="AH741" s="80" t="str">
        <f>IF(AH623="-","-",AH623*INDEX('3c Mappings'!$C$8:$O$21,MATCH($C741,'3c Mappings'!$B$8:$B$21,0),MATCH($B741,'3c Mappings'!$C$7:$O$7,0)))</f>
        <v>-</v>
      </c>
      <c r="AI741" s="80" t="str">
        <f>IF(AI623="-","-",AI623*INDEX('3c Mappings'!$C$8:$O$21,MATCH($C741,'3c Mappings'!$B$8:$B$21,0),MATCH($B741,'3c Mappings'!$C$7:$O$7,0)))</f>
        <v>-</v>
      </c>
      <c r="AJ741" s="80" t="str">
        <f>IF(AJ623="-","-",AJ623*INDEX('3c Mappings'!$C$8:$O$21,MATCH($C741,'3c Mappings'!$B$8:$B$21,0),MATCH($B741,'3c Mappings'!$C$7:$O$7,0)))</f>
        <v>-</v>
      </c>
      <c r="AK741" s="80" t="str">
        <f>IF(AK623="-","-",AK623*INDEX('3c Mappings'!$C$8:$O$21,MATCH($C741,'3c Mappings'!$B$8:$B$21,0),MATCH($B741,'3c Mappings'!$C$7:$O$7,0)))</f>
        <v>-</v>
      </c>
      <c r="AL741" s="80" t="str">
        <f>IF(AL623="-","-",AL623*INDEX('3c Mappings'!$C$8:$O$21,MATCH($C741,'3c Mappings'!$B$8:$B$21,0),MATCH($B741,'3c Mappings'!$C$7:$O$7,0)))</f>
        <v>-</v>
      </c>
      <c r="AM741" s="80" t="str">
        <f>IF(AM623="-","-",AM623*INDEX('3c Mappings'!$C$8:$O$21,MATCH($C741,'3c Mappings'!$B$8:$B$21,0),MATCH($B741,'3c Mappings'!$C$7:$O$7,0)))</f>
        <v>-</v>
      </c>
      <c r="AN741" s="80" t="str">
        <f>IF(AN623="-","-",AN623*INDEX('3c Mappings'!$C$8:$O$21,MATCH($C741,'3c Mappings'!$B$8:$B$21,0),MATCH($B741,'3c Mappings'!$C$7:$O$7,0)))</f>
        <v>-</v>
      </c>
      <c r="AO741" s="80" t="str">
        <f>IF(AO623="-","-",AO623*INDEX('3c Mappings'!$C$8:$O$21,MATCH($C741,'3c Mappings'!$B$8:$B$21,0),MATCH($B741,'3c Mappings'!$C$7:$O$7,0)))</f>
        <v>-</v>
      </c>
      <c r="AP741" s="80" t="str">
        <f>IF(AP623="-","-",AP623*INDEX('3c Mappings'!$C$8:$O$21,MATCH($C741,'3c Mappings'!$B$8:$B$21,0),MATCH($B741,'3c Mappings'!$C$7:$O$7,0)))</f>
        <v>-</v>
      </c>
      <c r="AQ741" s="80" t="str">
        <f>IF(AQ623="-","-",AQ623*INDEX('3c Mappings'!$C$8:$O$21,MATCH($C741,'3c Mappings'!$B$8:$B$21,0),MATCH($B741,'3c Mappings'!$C$7:$O$7,0)))</f>
        <v>-</v>
      </c>
      <c r="AR741" s="80" t="str">
        <f>IF(AR623="-","-",AR623*INDEX('3c Mappings'!$C$8:$O$21,MATCH($C741,'3c Mappings'!$B$8:$B$21,0),MATCH($B741,'3c Mappings'!$C$7:$O$7,0)))</f>
        <v>-</v>
      </c>
      <c r="AS741" s="80" t="str">
        <f>IF(AS623="-","-",AS623*INDEX('3c Mappings'!$C$8:$O$21,MATCH($C741,'3c Mappings'!$B$8:$B$21,0),MATCH($B741,'3c Mappings'!$C$7:$O$7,0)))</f>
        <v>-</v>
      </c>
      <c r="AT741" s="80" t="str">
        <f>IF(AT623="-","-",AT623*INDEX('3c Mappings'!$C$8:$O$21,MATCH($C741,'3c Mappings'!$B$8:$B$21,0),MATCH($B741,'3c Mappings'!$C$7:$O$7,0)))</f>
        <v>-</v>
      </c>
      <c r="AU741" s="80" t="str">
        <f>IF(AU623="-","-",AU623*INDEX('3c Mappings'!$C$8:$O$21,MATCH($C741,'3c Mappings'!$B$8:$B$21,0),MATCH($B741,'3c Mappings'!$C$7:$O$7,0)))</f>
        <v>-</v>
      </c>
      <c r="AV741" s="80" t="str">
        <f>IF(AV623="-","-",AV623*INDEX('3c Mappings'!$C$8:$O$21,MATCH($C741,'3c Mappings'!$B$8:$B$21,0),MATCH($B741,'3c Mappings'!$C$7:$O$7,0)))</f>
        <v>-</v>
      </c>
      <c r="AW741" s="80" t="str">
        <f>IF(AW623="-","-",AW623*INDEX('3c Mappings'!$C$8:$O$21,MATCH($C741,'3c Mappings'!$B$8:$B$21,0),MATCH($B741,'3c Mappings'!$C$7:$O$7,0)))</f>
        <v>-</v>
      </c>
      <c r="AX741" s="80" t="str">
        <f>IF(AX623="-","-",AX623*INDEX('3c Mappings'!$C$8:$O$21,MATCH($C741,'3c Mappings'!$B$8:$B$21,0),MATCH($B741,'3c Mappings'!$C$7:$O$7,0)))</f>
        <v>-</v>
      </c>
      <c r="AY741" s="80" t="str">
        <f>IF(AY623="-","-",AY623*INDEX('3c Mappings'!$C$8:$O$21,MATCH($C741,'3c Mappings'!$B$8:$B$21,0),MATCH($B741,'3c Mappings'!$C$7:$O$7,0)))</f>
        <v>-</v>
      </c>
      <c r="AZ741" s="80" t="str">
        <f>IF(AZ623="-","-",AZ623*INDEX('3c Mappings'!$C$8:$O$21,MATCH($C741,'3c Mappings'!$B$8:$B$21,0),MATCH($B741,'3c Mappings'!$C$7:$O$7,0)))</f>
        <v>-</v>
      </c>
      <c r="BA741" s="80" t="str">
        <f>IF(BA623="-","-",BA623*INDEX('3c Mappings'!$C$8:$O$21,MATCH($C741,'3c Mappings'!$B$8:$B$21,0),MATCH($B741,'3c Mappings'!$C$7:$O$7,0)))</f>
        <v>-</v>
      </c>
      <c r="BB741" s="80" t="str">
        <f>IF(BB623="-","-",BB623*INDEX('3c Mappings'!$C$8:$O$21,MATCH($C741,'3c Mappings'!$B$8:$B$21,0),MATCH($B741,'3c Mappings'!$C$7:$O$7,0)))</f>
        <v>-</v>
      </c>
    </row>
    <row r="742" spans="1:54" s="14" customFormat="1" ht="11.45">
      <c r="A742" s="10"/>
      <c r="B742" s="72" t="s">
        <v>213</v>
      </c>
      <c r="C742" s="150" t="s">
        <v>183</v>
      </c>
      <c r="D742" s="213"/>
      <c r="E742" s="29"/>
      <c r="F742" s="80"/>
      <c r="G742" s="80"/>
      <c r="H742" s="80"/>
      <c r="I742" s="80"/>
      <c r="J742" s="80"/>
      <c r="K742" s="80"/>
      <c r="L742" s="80"/>
      <c r="M742" s="80"/>
      <c r="N742" s="82"/>
      <c r="O742" s="80"/>
      <c r="P742" s="80"/>
      <c r="Q742" s="80"/>
      <c r="R742" s="80"/>
      <c r="S742" s="80"/>
      <c r="T742" s="80"/>
      <c r="U742" s="80"/>
      <c r="V742" s="80">
        <f>IF(V624="-","-",V624*INDEX('3c Mappings'!$C$8:$O$21,MATCH($C742,'3c Mappings'!$B$8:$B$21,0),MATCH($B742,'3c Mappings'!$C$7:$O$7,0)))</f>
        <v>0</v>
      </c>
      <c r="W742" s="80">
        <f>IF(W624="-","-",W624*INDEX('3c Mappings'!$C$8:$O$21,MATCH($C742,'3c Mappings'!$B$8:$B$21,0),MATCH($B742,'3c Mappings'!$C$7:$O$7,0)))</f>
        <v>0</v>
      </c>
      <c r="X742" s="80">
        <f>IF(X624="-","-",X624*INDEX('3c Mappings'!$C$8:$O$21,MATCH($C742,'3c Mappings'!$B$8:$B$21,0),MATCH($B742,'3c Mappings'!$C$7:$O$7,0)))</f>
        <v>0</v>
      </c>
      <c r="Y742" s="80">
        <f>IF(Y624="-","-",Y624*INDEX('3c Mappings'!$C$8:$O$21,MATCH($C742,'3c Mappings'!$B$8:$B$21,0),MATCH($B742,'3c Mappings'!$C$7:$O$7,0)))</f>
        <v>0</v>
      </c>
      <c r="Z742" s="80">
        <f>IF(Z624="-","-",Z624*INDEX('3c Mappings'!$C$8:$O$21,MATCH($C742,'3c Mappings'!$B$8:$B$21,0),MATCH($B742,'3c Mappings'!$C$7:$O$7,0)))</f>
        <v>0</v>
      </c>
      <c r="AA742" s="80">
        <f>IF(AA624="-","-",AA624*INDEX('3c Mappings'!$C$8:$O$21,MATCH($C742,'3c Mappings'!$B$8:$B$21,0),MATCH($B742,'3c Mappings'!$C$7:$O$7,0)))</f>
        <v>0</v>
      </c>
      <c r="AB742" s="80">
        <f>IF(AB624="-","-",AB624*INDEX('3c Mappings'!$C$8:$O$21,MATCH($C742,'3c Mappings'!$B$8:$B$21,0),MATCH($B742,'3c Mappings'!$C$7:$O$7,0)))</f>
        <v>0</v>
      </c>
      <c r="AC742" s="80">
        <f>IF(AC624="-","-",AC624*INDEX('3c Mappings'!$C$8:$O$21,MATCH($C742,'3c Mappings'!$B$8:$B$21,0),MATCH($B742,'3c Mappings'!$C$7:$O$7,0)))</f>
        <v>0</v>
      </c>
      <c r="AD742" s="80">
        <f>IF(AD624="-","-",AD624*INDEX('3c Mappings'!$C$8:$O$21,MATCH($C742,'3c Mappings'!$B$8:$B$21,0),MATCH($B742,'3c Mappings'!$C$7:$O$7,0)))</f>
        <v>0</v>
      </c>
      <c r="AE742" s="80">
        <f>IF(AE624="-","-",AE624*INDEX('3c Mappings'!$C$8:$O$21,MATCH($C742,'3c Mappings'!$B$8:$B$21,0),MATCH($B742,'3c Mappings'!$C$7:$O$7,0)))</f>
        <v>0</v>
      </c>
      <c r="AF742" s="80">
        <f>IF(AF624="-","-",AF624*INDEX('3c Mappings'!$C$8:$O$21,MATCH($C742,'3c Mappings'!$B$8:$B$21,0),MATCH($B742,'3c Mappings'!$C$7:$O$7,0)))</f>
        <v>0</v>
      </c>
      <c r="AG742" s="80">
        <f>IF(AG624="-","-",AG624*INDEX('3c Mappings'!$C$8:$O$21,MATCH($C742,'3c Mappings'!$B$8:$B$21,0),MATCH($B742,'3c Mappings'!$C$7:$O$7,0)))</f>
        <v>0</v>
      </c>
      <c r="AH742" s="80" t="str">
        <f>IF(AH624="-","-",AH624*INDEX('3c Mappings'!$C$8:$O$21,MATCH($C742,'3c Mappings'!$B$8:$B$21,0),MATCH($B742,'3c Mappings'!$C$7:$O$7,0)))</f>
        <v>-</v>
      </c>
      <c r="AI742" s="80" t="str">
        <f>IF(AI624="-","-",AI624*INDEX('3c Mappings'!$C$8:$O$21,MATCH($C742,'3c Mappings'!$B$8:$B$21,0),MATCH($B742,'3c Mappings'!$C$7:$O$7,0)))</f>
        <v>-</v>
      </c>
      <c r="AJ742" s="80" t="str">
        <f>IF(AJ624="-","-",AJ624*INDEX('3c Mappings'!$C$8:$O$21,MATCH($C742,'3c Mappings'!$B$8:$B$21,0),MATCH($B742,'3c Mappings'!$C$7:$O$7,0)))</f>
        <v>-</v>
      </c>
      <c r="AK742" s="80" t="str">
        <f>IF(AK624="-","-",AK624*INDEX('3c Mappings'!$C$8:$O$21,MATCH($C742,'3c Mappings'!$B$8:$B$21,0),MATCH($B742,'3c Mappings'!$C$7:$O$7,0)))</f>
        <v>-</v>
      </c>
      <c r="AL742" s="80" t="str">
        <f>IF(AL624="-","-",AL624*INDEX('3c Mappings'!$C$8:$O$21,MATCH($C742,'3c Mappings'!$B$8:$B$21,0),MATCH($B742,'3c Mappings'!$C$7:$O$7,0)))</f>
        <v>-</v>
      </c>
      <c r="AM742" s="80" t="str">
        <f>IF(AM624="-","-",AM624*INDEX('3c Mappings'!$C$8:$O$21,MATCH($C742,'3c Mappings'!$B$8:$B$21,0),MATCH($B742,'3c Mappings'!$C$7:$O$7,0)))</f>
        <v>-</v>
      </c>
      <c r="AN742" s="80" t="str">
        <f>IF(AN624="-","-",AN624*INDEX('3c Mappings'!$C$8:$O$21,MATCH($C742,'3c Mappings'!$B$8:$B$21,0),MATCH($B742,'3c Mappings'!$C$7:$O$7,0)))</f>
        <v>-</v>
      </c>
      <c r="AO742" s="80" t="str">
        <f>IF(AO624="-","-",AO624*INDEX('3c Mappings'!$C$8:$O$21,MATCH($C742,'3c Mappings'!$B$8:$B$21,0),MATCH($B742,'3c Mappings'!$C$7:$O$7,0)))</f>
        <v>-</v>
      </c>
      <c r="AP742" s="80" t="str">
        <f>IF(AP624="-","-",AP624*INDEX('3c Mappings'!$C$8:$O$21,MATCH($C742,'3c Mappings'!$B$8:$B$21,0),MATCH($B742,'3c Mappings'!$C$7:$O$7,0)))</f>
        <v>-</v>
      </c>
      <c r="AQ742" s="80" t="str">
        <f>IF(AQ624="-","-",AQ624*INDEX('3c Mappings'!$C$8:$O$21,MATCH($C742,'3c Mappings'!$B$8:$B$21,0),MATCH($B742,'3c Mappings'!$C$7:$O$7,0)))</f>
        <v>-</v>
      </c>
      <c r="AR742" s="80" t="str">
        <f>IF(AR624="-","-",AR624*INDEX('3c Mappings'!$C$8:$O$21,MATCH($C742,'3c Mappings'!$B$8:$B$21,0),MATCH($B742,'3c Mappings'!$C$7:$O$7,0)))</f>
        <v>-</v>
      </c>
      <c r="AS742" s="80" t="str">
        <f>IF(AS624="-","-",AS624*INDEX('3c Mappings'!$C$8:$O$21,MATCH($C742,'3c Mappings'!$B$8:$B$21,0),MATCH($B742,'3c Mappings'!$C$7:$O$7,0)))</f>
        <v>-</v>
      </c>
      <c r="AT742" s="80" t="str">
        <f>IF(AT624="-","-",AT624*INDEX('3c Mappings'!$C$8:$O$21,MATCH($C742,'3c Mappings'!$B$8:$B$21,0),MATCH($B742,'3c Mappings'!$C$7:$O$7,0)))</f>
        <v>-</v>
      </c>
      <c r="AU742" s="80" t="str">
        <f>IF(AU624="-","-",AU624*INDEX('3c Mappings'!$C$8:$O$21,MATCH($C742,'3c Mappings'!$B$8:$B$21,0),MATCH($B742,'3c Mappings'!$C$7:$O$7,0)))</f>
        <v>-</v>
      </c>
      <c r="AV742" s="80" t="str">
        <f>IF(AV624="-","-",AV624*INDEX('3c Mappings'!$C$8:$O$21,MATCH($C742,'3c Mappings'!$B$8:$B$21,0),MATCH($B742,'3c Mappings'!$C$7:$O$7,0)))</f>
        <v>-</v>
      </c>
      <c r="AW742" s="80" t="str">
        <f>IF(AW624="-","-",AW624*INDEX('3c Mappings'!$C$8:$O$21,MATCH($C742,'3c Mappings'!$B$8:$B$21,0),MATCH($B742,'3c Mappings'!$C$7:$O$7,0)))</f>
        <v>-</v>
      </c>
      <c r="AX742" s="80" t="str">
        <f>IF(AX624="-","-",AX624*INDEX('3c Mappings'!$C$8:$O$21,MATCH($C742,'3c Mappings'!$B$8:$B$21,0),MATCH($B742,'3c Mappings'!$C$7:$O$7,0)))</f>
        <v>-</v>
      </c>
      <c r="AY742" s="80" t="str">
        <f>IF(AY624="-","-",AY624*INDEX('3c Mappings'!$C$8:$O$21,MATCH($C742,'3c Mappings'!$B$8:$B$21,0),MATCH($B742,'3c Mappings'!$C$7:$O$7,0)))</f>
        <v>-</v>
      </c>
      <c r="AZ742" s="80" t="str">
        <f>IF(AZ624="-","-",AZ624*INDEX('3c Mappings'!$C$8:$O$21,MATCH($C742,'3c Mappings'!$B$8:$B$21,0),MATCH($B742,'3c Mappings'!$C$7:$O$7,0)))</f>
        <v>-</v>
      </c>
      <c r="BA742" s="80" t="str">
        <f>IF(BA624="-","-",BA624*INDEX('3c Mappings'!$C$8:$O$21,MATCH($C742,'3c Mappings'!$B$8:$B$21,0),MATCH($B742,'3c Mappings'!$C$7:$O$7,0)))</f>
        <v>-</v>
      </c>
      <c r="BB742" s="80" t="str">
        <f>IF(BB624="-","-",BB624*INDEX('3c Mappings'!$C$8:$O$21,MATCH($C742,'3c Mappings'!$B$8:$B$21,0),MATCH($B742,'3c Mappings'!$C$7:$O$7,0)))</f>
        <v>-</v>
      </c>
    </row>
    <row r="743" spans="1:54" s="14" customFormat="1" ht="11.45">
      <c r="A743" s="10"/>
      <c r="B743" s="72" t="s">
        <v>214</v>
      </c>
      <c r="C743" s="150" t="s">
        <v>183</v>
      </c>
      <c r="D743" s="213"/>
      <c r="E743" s="29"/>
      <c r="F743" s="80"/>
      <c r="G743" s="80"/>
      <c r="H743" s="80"/>
      <c r="I743" s="80"/>
      <c r="J743" s="80"/>
      <c r="K743" s="80"/>
      <c r="L743" s="80"/>
      <c r="M743" s="80"/>
      <c r="N743" s="82"/>
      <c r="O743" s="80"/>
      <c r="P743" s="80"/>
      <c r="Q743" s="80"/>
      <c r="R743" s="80"/>
      <c r="S743" s="80"/>
      <c r="T743" s="80"/>
      <c r="U743" s="80"/>
      <c r="V743" s="80">
        <f>IF(V625="-","-",V625*INDEX('3c Mappings'!$C$8:$O$21,MATCH($C743,'3c Mappings'!$B$8:$B$21,0),MATCH($B743,'3c Mappings'!$C$7:$O$7,0)))</f>
        <v>0</v>
      </c>
      <c r="W743" s="80">
        <f>IF(W625="-","-",W625*INDEX('3c Mappings'!$C$8:$O$21,MATCH($C743,'3c Mappings'!$B$8:$B$21,0),MATCH($B743,'3c Mappings'!$C$7:$O$7,0)))</f>
        <v>0</v>
      </c>
      <c r="X743" s="80">
        <f>IF(X625="-","-",X625*INDEX('3c Mappings'!$C$8:$O$21,MATCH($C743,'3c Mappings'!$B$8:$B$21,0),MATCH($B743,'3c Mappings'!$C$7:$O$7,0)))</f>
        <v>0</v>
      </c>
      <c r="Y743" s="80">
        <f>IF(Y625="-","-",Y625*INDEX('3c Mappings'!$C$8:$O$21,MATCH($C743,'3c Mappings'!$B$8:$B$21,0),MATCH($B743,'3c Mappings'!$C$7:$O$7,0)))</f>
        <v>0</v>
      </c>
      <c r="Z743" s="80">
        <f>IF(Z625="-","-",Z625*INDEX('3c Mappings'!$C$8:$O$21,MATCH($C743,'3c Mappings'!$B$8:$B$21,0),MATCH($B743,'3c Mappings'!$C$7:$O$7,0)))</f>
        <v>0</v>
      </c>
      <c r="AA743" s="80">
        <f>IF(AA625="-","-",AA625*INDEX('3c Mappings'!$C$8:$O$21,MATCH($C743,'3c Mappings'!$B$8:$B$21,0),MATCH($B743,'3c Mappings'!$C$7:$O$7,0)))</f>
        <v>0</v>
      </c>
      <c r="AB743" s="80">
        <f>IF(AB625="-","-",AB625*INDEX('3c Mappings'!$C$8:$O$21,MATCH($C743,'3c Mappings'!$B$8:$B$21,0),MATCH($B743,'3c Mappings'!$C$7:$O$7,0)))</f>
        <v>0</v>
      </c>
      <c r="AC743" s="80">
        <f>IF(AC625="-","-",AC625*INDEX('3c Mappings'!$C$8:$O$21,MATCH($C743,'3c Mappings'!$B$8:$B$21,0),MATCH($B743,'3c Mappings'!$C$7:$O$7,0)))</f>
        <v>0</v>
      </c>
      <c r="AD743" s="80">
        <f>IF(AD625="-","-",AD625*INDEX('3c Mappings'!$C$8:$O$21,MATCH($C743,'3c Mappings'!$B$8:$B$21,0),MATCH($B743,'3c Mappings'!$C$7:$O$7,0)))</f>
        <v>0</v>
      </c>
      <c r="AE743" s="80">
        <f>IF(AE625="-","-",AE625*INDEX('3c Mappings'!$C$8:$O$21,MATCH($C743,'3c Mappings'!$B$8:$B$21,0),MATCH($B743,'3c Mappings'!$C$7:$O$7,0)))</f>
        <v>0</v>
      </c>
      <c r="AF743" s="80">
        <f>IF(AF625="-","-",AF625*INDEX('3c Mappings'!$C$8:$O$21,MATCH($C743,'3c Mappings'!$B$8:$B$21,0),MATCH($B743,'3c Mappings'!$C$7:$O$7,0)))</f>
        <v>0</v>
      </c>
      <c r="AG743" s="80">
        <f>IF(AG625="-","-",AG625*INDEX('3c Mappings'!$C$8:$O$21,MATCH($C743,'3c Mappings'!$B$8:$B$21,0),MATCH($B743,'3c Mappings'!$C$7:$O$7,0)))</f>
        <v>0</v>
      </c>
      <c r="AH743" s="80" t="str">
        <f>IF(AH625="-","-",AH625*INDEX('3c Mappings'!$C$8:$O$21,MATCH($C743,'3c Mappings'!$B$8:$B$21,0),MATCH($B743,'3c Mappings'!$C$7:$O$7,0)))</f>
        <v>-</v>
      </c>
      <c r="AI743" s="80" t="str">
        <f>IF(AI625="-","-",AI625*INDEX('3c Mappings'!$C$8:$O$21,MATCH($C743,'3c Mappings'!$B$8:$B$21,0),MATCH($B743,'3c Mappings'!$C$7:$O$7,0)))</f>
        <v>-</v>
      </c>
      <c r="AJ743" s="80" t="str">
        <f>IF(AJ625="-","-",AJ625*INDEX('3c Mappings'!$C$8:$O$21,MATCH($C743,'3c Mappings'!$B$8:$B$21,0),MATCH($B743,'3c Mappings'!$C$7:$O$7,0)))</f>
        <v>-</v>
      </c>
      <c r="AK743" s="80" t="str">
        <f>IF(AK625="-","-",AK625*INDEX('3c Mappings'!$C$8:$O$21,MATCH($C743,'3c Mappings'!$B$8:$B$21,0),MATCH($B743,'3c Mappings'!$C$7:$O$7,0)))</f>
        <v>-</v>
      </c>
      <c r="AL743" s="80" t="str">
        <f>IF(AL625="-","-",AL625*INDEX('3c Mappings'!$C$8:$O$21,MATCH($C743,'3c Mappings'!$B$8:$B$21,0),MATCH($B743,'3c Mappings'!$C$7:$O$7,0)))</f>
        <v>-</v>
      </c>
      <c r="AM743" s="80" t="str">
        <f>IF(AM625="-","-",AM625*INDEX('3c Mappings'!$C$8:$O$21,MATCH($C743,'3c Mappings'!$B$8:$B$21,0),MATCH($B743,'3c Mappings'!$C$7:$O$7,0)))</f>
        <v>-</v>
      </c>
      <c r="AN743" s="80" t="str">
        <f>IF(AN625="-","-",AN625*INDEX('3c Mappings'!$C$8:$O$21,MATCH($C743,'3c Mappings'!$B$8:$B$21,0),MATCH($B743,'3c Mappings'!$C$7:$O$7,0)))</f>
        <v>-</v>
      </c>
      <c r="AO743" s="80" t="str">
        <f>IF(AO625="-","-",AO625*INDEX('3c Mappings'!$C$8:$O$21,MATCH($C743,'3c Mappings'!$B$8:$B$21,0),MATCH($B743,'3c Mappings'!$C$7:$O$7,0)))</f>
        <v>-</v>
      </c>
      <c r="AP743" s="80" t="str">
        <f>IF(AP625="-","-",AP625*INDEX('3c Mappings'!$C$8:$O$21,MATCH($C743,'3c Mappings'!$B$8:$B$21,0),MATCH($B743,'3c Mappings'!$C$7:$O$7,0)))</f>
        <v>-</v>
      </c>
      <c r="AQ743" s="80" t="str">
        <f>IF(AQ625="-","-",AQ625*INDEX('3c Mappings'!$C$8:$O$21,MATCH($C743,'3c Mappings'!$B$8:$B$21,0),MATCH($B743,'3c Mappings'!$C$7:$O$7,0)))</f>
        <v>-</v>
      </c>
      <c r="AR743" s="80" t="str">
        <f>IF(AR625="-","-",AR625*INDEX('3c Mappings'!$C$8:$O$21,MATCH($C743,'3c Mappings'!$B$8:$B$21,0),MATCH($B743,'3c Mappings'!$C$7:$O$7,0)))</f>
        <v>-</v>
      </c>
      <c r="AS743" s="80" t="str">
        <f>IF(AS625="-","-",AS625*INDEX('3c Mappings'!$C$8:$O$21,MATCH($C743,'3c Mappings'!$B$8:$B$21,0),MATCH($B743,'3c Mappings'!$C$7:$O$7,0)))</f>
        <v>-</v>
      </c>
      <c r="AT743" s="80" t="str">
        <f>IF(AT625="-","-",AT625*INDEX('3c Mappings'!$C$8:$O$21,MATCH($C743,'3c Mappings'!$B$8:$B$21,0),MATCH($B743,'3c Mappings'!$C$7:$O$7,0)))</f>
        <v>-</v>
      </c>
      <c r="AU743" s="80" t="str">
        <f>IF(AU625="-","-",AU625*INDEX('3c Mappings'!$C$8:$O$21,MATCH($C743,'3c Mappings'!$B$8:$B$21,0),MATCH($B743,'3c Mappings'!$C$7:$O$7,0)))</f>
        <v>-</v>
      </c>
      <c r="AV743" s="80" t="str">
        <f>IF(AV625="-","-",AV625*INDEX('3c Mappings'!$C$8:$O$21,MATCH($C743,'3c Mappings'!$B$8:$B$21,0),MATCH($B743,'3c Mappings'!$C$7:$O$7,0)))</f>
        <v>-</v>
      </c>
      <c r="AW743" s="80" t="str">
        <f>IF(AW625="-","-",AW625*INDEX('3c Mappings'!$C$8:$O$21,MATCH($C743,'3c Mappings'!$B$8:$B$21,0),MATCH($B743,'3c Mappings'!$C$7:$O$7,0)))</f>
        <v>-</v>
      </c>
      <c r="AX743" s="80" t="str">
        <f>IF(AX625="-","-",AX625*INDEX('3c Mappings'!$C$8:$O$21,MATCH($C743,'3c Mappings'!$B$8:$B$21,0),MATCH($B743,'3c Mappings'!$C$7:$O$7,0)))</f>
        <v>-</v>
      </c>
      <c r="AY743" s="80" t="str">
        <f>IF(AY625="-","-",AY625*INDEX('3c Mappings'!$C$8:$O$21,MATCH($C743,'3c Mappings'!$B$8:$B$21,0),MATCH($B743,'3c Mappings'!$C$7:$O$7,0)))</f>
        <v>-</v>
      </c>
      <c r="AZ743" s="80" t="str">
        <f>IF(AZ625="-","-",AZ625*INDEX('3c Mappings'!$C$8:$O$21,MATCH($C743,'3c Mappings'!$B$8:$B$21,0),MATCH($B743,'3c Mappings'!$C$7:$O$7,0)))</f>
        <v>-</v>
      </c>
      <c r="BA743" s="80" t="str">
        <f>IF(BA625="-","-",BA625*INDEX('3c Mappings'!$C$8:$O$21,MATCH($C743,'3c Mappings'!$B$8:$B$21,0),MATCH($B743,'3c Mappings'!$C$7:$O$7,0)))</f>
        <v>-</v>
      </c>
      <c r="BB743" s="80" t="str">
        <f>IF(BB625="-","-",BB625*INDEX('3c Mappings'!$C$8:$O$21,MATCH($C743,'3c Mappings'!$B$8:$B$21,0),MATCH($B743,'3c Mappings'!$C$7:$O$7,0)))</f>
        <v>-</v>
      </c>
    </row>
    <row r="744" spans="1:54" s="14" customFormat="1" ht="12.6" customHeight="1">
      <c r="A744" s="10"/>
      <c r="B744" s="72" t="s">
        <v>202</v>
      </c>
      <c r="C744" s="150" t="s">
        <v>184</v>
      </c>
      <c r="D744" s="213"/>
      <c r="E744" s="29"/>
      <c r="F744" s="80"/>
      <c r="G744" s="80"/>
      <c r="H744" s="80"/>
      <c r="I744" s="80"/>
      <c r="J744" s="80"/>
      <c r="K744" s="80"/>
      <c r="L744" s="80"/>
      <c r="M744" s="80"/>
      <c r="N744" s="82"/>
      <c r="O744" s="80"/>
      <c r="P744" s="80"/>
      <c r="Q744" s="80"/>
      <c r="R744" s="80"/>
      <c r="S744" s="80"/>
      <c r="T744" s="80"/>
      <c r="U744" s="80"/>
      <c r="V744" s="80">
        <f>IF(V613="-","-",V613*INDEX('3c Mappings'!$C$8:$O$21,MATCH($C744,'3c Mappings'!$B$8:$B$21,0),MATCH($B744,'3c Mappings'!$C$7:$O$7,0)))</f>
        <v>0</v>
      </c>
      <c r="W744" s="80">
        <f>IF(W613="-","-",W613*INDEX('3c Mappings'!$C$8:$O$21,MATCH($C744,'3c Mappings'!$B$8:$B$21,0),MATCH($B744,'3c Mappings'!$C$7:$O$7,0)))</f>
        <v>0</v>
      </c>
      <c r="X744" s="80">
        <f>IF(X613="-","-",X613*INDEX('3c Mappings'!$C$8:$O$21,MATCH($C744,'3c Mappings'!$B$8:$B$21,0),MATCH($B744,'3c Mappings'!$C$7:$O$7,0)))</f>
        <v>0</v>
      </c>
      <c r="Y744" s="80">
        <f>IF(Y613="-","-",Y613*INDEX('3c Mappings'!$C$8:$O$21,MATCH($C744,'3c Mappings'!$B$8:$B$21,0),MATCH($B744,'3c Mappings'!$C$7:$O$7,0)))</f>
        <v>0</v>
      </c>
      <c r="Z744" s="80">
        <f>IF(Z613="-","-",Z613*INDEX('3c Mappings'!$C$8:$O$21,MATCH($C744,'3c Mappings'!$B$8:$B$21,0),MATCH($B744,'3c Mappings'!$C$7:$O$7,0)))</f>
        <v>0</v>
      </c>
      <c r="AA744" s="80">
        <f>IF(AA613="-","-",AA613*INDEX('3c Mappings'!$C$8:$O$21,MATCH($C744,'3c Mappings'!$B$8:$B$21,0),MATCH($B744,'3c Mappings'!$C$7:$O$7,0)))</f>
        <v>0</v>
      </c>
      <c r="AB744" s="80">
        <f>IF(AB613="-","-",AB613*INDEX('3c Mappings'!$C$8:$O$21,MATCH($C744,'3c Mappings'!$B$8:$B$21,0),MATCH($B744,'3c Mappings'!$C$7:$O$7,0)))</f>
        <v>0</v>
      </c>
      <c r="AC744" s="80">
        <f>IF(AC613="-","-",AC613*INDEX('3c Mappings'!$C$8:$O$21,MATCH($C744,'3c Mappings'!$B$8:$B$21,0),MATCH($B744,'3c Mappings'!$C$7:$O$7,0)))</f>
        <v>0</v>
      </c>
      <c r="AD744" s="80">
        <f>IF(AD613="-","-",AD613*INDEX('3c Mappings'!$C$8:$O$21,MATCH($C744,'3c Mappings'!$B$8:$B$21,0),MATCH($B744,'3c Mappings'!$C$7:$O$7,0)))</f>
        <v>0</v>
      </c>
      <c r="AE744" s="80">
        <f>IF(AE613="-","-",AE613*INDEX('3c Mappings'!$C$8:$O$21,MATCH($C744,'3c Mappings'!$B$8:$B$21,0),MATCH($B744,'3c Mappings'!$C$7:$O$7,0)))</f>
        <v>0</v>
      </c>
      <c r="AF744" s="80">
        <f>IF(AF613="-","-",AF613*INDEX('3c Mappings'!$C$8:$O$21,MATCH($C744,'3c Mappings'!$B$8:$B$21,0),MATCH($B744,'3c Mappings'!$C$7:$O$7,0)))</f>
        <v>0</v>
      </c>
      <c r="AG744" s="80">
        <f>IF(AG613="-","-",AG613*INDEX('3c Mappings'!$C$8:$O$21,MATCH($C744,'3c Mappings'!$B$8:$B$21,0),MATCH($B744,'3c Mappings'!$C$7:$O$7,0)))</f>
        <v>0</v>
      </c>
      <c r="AH744" s="80" t="str">
        <f>IF(AH613="-","-",AH613*INDEX('3c Mappings'!$C$8:$O$21,MATCH($C744,'3c Mappings'!$B$8:$B$21,0),MATCH($B744,'3c Mappings'!$C$7:$O$7,0)))</f>
        <v>-</v>
      </c>
      <c r="AI744" s="80" t="str">
        <f>IF(AI613="-","-",AI613*INDEX('3c Mappings'!$C$8:$O$21,MATCH($C744,'3c Mappings'!$B$8:$B$21,0),MATCH($B744,'3c Mappings'!$C$7:$O$7,0)))</f>
        <v>-</v>
      </c>
      <c r="AJ744" s="80" t="str">
        <f>IF(AJ613="-","-",AJ613*INDEX('3c Mappings'!$C$8:$O$21,MATCH($C744,'3c Mappings'!$B$8:$B$21,0),MATCH($B744,'3c Mappings'!$C$7:$O$7,0)))</f>
        <v>-</v>
      </c>
      <c r="AK744" s="80" t="str">
        <f>IF(AK613="-","-",AK613*INDEX('3c Mappings'!$C$8:$O$21,MATCH($C744,'3c Mappings'!$B$8:$B$21,0),MATCH($B744,'3c Mappings'!$C$7:$O$7,0)))</f>
        <v>-</v>
      </c>
      <c r="AL744" s="80" t="str">
        <f>IF(AL613="-","-",AL613*INDEX('3c Mappings'!$C$8:$O$21,MATCH($C744,'3c Mappings'!$B$8:$B$21,0),MATCH($B744,'3c Mappings'!$C$7:$O$7,0)))</f>
        <v>-</v>
      </c>
      <c r="AM744" s="80" t="str">
        <f>IF(AM613="-","-",AM613*INDEX('3c Mappings'!$C$8:$O$21,MATCH($C744,'3c Mappings'!$B$8:$B$21,0),MATCH($B744,'3c Mappings'!$C$7:$O$7,0)))</f>
        <v>-</v>
      </c>
      <c r="AN744" s="80" t="str">
        <f>IF(AN613="-","-",AN613*INDEX('3c Mappings'!$C$8:$O$21,MATCH($C744,'3c Mappings'!$B$8:$B$21,0),MATCH($B744,'3c Mappings'!$C$7:$O$7,0)))</f>
        <v>-</v>
      </c>
      <c r="AO744" s="80" t="str">
        <f>IF(AO613="-","-",AO613*INDEX('3c Mappings'!$C$8:$O$21,MATCH($C744,'3c Mappings'!$B$8:$B$21,0),MATCH($B744,'3c Mappings'!$C$7:$O$7,0)))</f>
        <v>-</v>
      </c>
      <c r="AP744" s="80" t="str">
        <f>IF(AP613="-","-",AP613*INDEX('3c Mappings'!$C$8:$O$21,MATCH($C744,'3c Mappings'!$B$8:$B$21,0),MATCH($B744,'3c Mappings'!$C$7:$O$7,0)))</f>
        <v>-</v>
      </c>
      <c r="AQ744" s="80" t="str">
        <f>IF(AQ613="-","-",AQ613*INDEX('3c Mappings'!$C$8:$O$21,MATCH($C744,'3c Mappings'!$B$8:$B$21,0),MATCH($B744,'3c Mappings'!$C$7:$O$7,0)))</f>
        <v>-</v>
      </c>
      <c r="AR744" s="80" t="str">
        <f>IF(AR613="-","-",AR613*INDEX('3c Mappings'!$C$8:$O$21,MATCH($C744,'3c Mappings'!$B$8:$B$21,0),MATCH($B744,'3c Mappings'!$C$7:$O$7,0)))</f>
        <v>-</v>
      </c>
      <c r="AS744" s="80" t="str">
        <f>IF(AS613="-","-",AS613*INDEX('3c Mappings'!$C$8:$O$21,MATCH($C744,'3c Mappings'!$B$8:$B$21,0),MATCH($B744,'3c Mappings'!$C$7:$O$7,0)))</f>
        <v>-</v>
      </c>
      <c r="AT744" s="80" t="str">
        <f>IF(AT613="-","-",AT613*INDEX('3c Mappings'!$C$8:$O$21,MATCH($C744,'3c Mappings'!$B$8:$B$21,0),MATCH($B744,'3c Mappings'!$C$7:$O$7,0)))</f>
        <v>-</v>
      </c>
      <c r="AU744" s="80" t="str">
        <f>IF(AU613="-","-",AU613*INDEX('3c Mappings'!$C$8:$O$21,MATCH($C744,'3c Mappings'!$B$8:$B$21,0),MATCH($B744,'3c Mappings'!$C$7:$O$7,0)))</f>
        <v>-</v>
      </c>
      <c r="AV744" s="80" t="str">
        <f>IF(AV613="-","-",AV613*INDEX('3c Mappings'!$C$8:$O$21,MATCH($C744,'3c Mappings'!$B$8:$B$21,0),MATCH($B744,'3c Mappings'!$C$7:$O$7,0)))</f>
        <v>-</v>
      </c>
      <c r="AW744" s="80" t="str">
        <f>IF(AW613="-","-",AW613*INDEX('3c Mappings'!$C$8:$O$21,MATCH($C744,'3c Mappings'!$B$8:$B$21,0),MATCH($B744,'3c Mappings'!$C$7:$O$7,0)))</f>
        <v>-</v>
      </c>
      <c r="AX744" s="80" t="str">
        <f>IF(AX613="-","-",AX613*INDEX('3c Mappings'!$C$8:$O$21,MATCH($C744,'3c Mappings'!$B$8:$B$21,0),MATCH($B744,'3c Mappings'!$C$7:$O$7,0)))</f>
        <v>-</v>
      </c>
      <c r="AY744" s="80" t="str">
        <f>IF(AY613="-","-",AY613*INDEX('3c Mappings'!$C$8:$O$21,MATCH($C744,'3c Mappings'!$B$8:$B$21,0),MATCH($B744,'3c Mappings'!$C$7:$O$7,0)))</f>
        <v>-</v>
      </c>
      <c r="AZ744" s="80" t="str">
        <f>IF(AZ613="-","-",AZ613*INDEX('3c Mappings'!$C$8:$O$21,MATCH($C744,'3c Mappings'!$B$8:$B$21,0),MATCH($B744,'3c Mappings'!$C$7:$O$7,0)))</f>
        <v>-</v>
      </c>
      <c r="BA744" s="80" t="str">
        <f>IF(BA613="-","-",BA613*INDEX('3c Mappings'!$C$8:$O$21,MATCH($C744,'3c Mappings'!$B$8:$B$21,0),MATCH($B744,'3c Mappings'!$C$7:$O$7,0)))</f>
        <v>-</v>
      </c>
      <c r="BB744" s="80" t="str">
        <f>IF(BB613="-","-",BB613*INDEX('3c Mappings'!$C$8:$O$21,MATCH($C744,'3c Mappings'!$B$8:$B$21,0),MATCH($B744,'3c Mappings'!$C$7:$O$7,0)))</f>
        <v>-</v>
      </c>
    </row>
    <row r="745" spans="1:54" s="14" customFormat="1" ht="11.45">
      <c r="A745" s="10"/>
      <c r="B745" s="72" t="s">
        <v>203</v>
      </c>
      <c r="C745" s="150" t="s">
        <v>184</v>
      </c>
      <c r="D745" s="213"/>
      <c r="E745" s="29"/>
      <c r="F745" s="80"/>
      <c r="G745" s="80"/>
      <c r="H745" s="80"/>
      <c r="I745" s="80"/>
      <c r="J745" s="80"/>
      <c r="K745" s="80"/>
      <c r="L745" s="80"/>
      <c r="M745" s="80"/>
      <c r="N745" s="82"/>
      <c r="O745" s="80"/>
      <c r="P745" s="80"/>
      <c r="Q745" s="80"/>
      <c r="R745" s="80"/>
      <c r="S745" s="80"/>
      <c r="T745" s="80"/>
      <c r="U745" s="80"/>
      <c r="V745" s="80">
        <f>IF(V614="-","-",V614*INDEX('3c Mappings'!$C$8:$O$21,MATCH($C745,'3c Mappings'!$B$8:$B$21,0),MATCH($B745,'3c Mappings'!$C$7:$O$7,0)))</f>
        <v>0</v>
      </c>
      <c r="W745" s="80">
        <f>IF(W614="-","-",W614*INDEX('3c Mappings'!$C$8:$O$21,MATCH($C745,'3c Mappings'!$B$8:$B$21,0),MATCH($B745,'3c Mappings'!$C$7:$O$7,0)))</f>
        <v>0</v>
      </c>
      <c r="X745" s="80">
        <f>IF(X614="-","-",X614*INDEX('3c Mappings'!$C$8:$O$21,MATCH($C745,'3c Mappings'!$B$8:$B$21,0),MATCH($B745,'3c Mappings'!$C$7:$O$7,0)))</f>
        <v>0</v>
      </c>
      <c r="Y745" s="80">
        <f>IF(Y614="-","-",Y614*INDEX('3c Mappings'!$C$8:$O$21,MATCH($C745,'3c Mappings'!$B$8:$B$21,0),MATCH($B745,'3c Mappings'!$C$7:$O$7,0)))</f>
        <v>0</v>
      </c>
      <c r="Z745" s="80">
        <f>IF(Z614="-","-",Z614*INDEX('3c Mappings'!$C$8:$O$21,MATCH($C745,'3c Mappings'!$B$8:$B$21,0),MATCH($B745,'3c Mappings'!$C$7:$O$7,0)))</f>
        <v>0</v>
      </c>
      <c r="AA745" s="80">
        <f>IF(AA614="-","-",AA614*INDEX('3c Mappings'!$C$8:$O$21,MATCH($C745,'3c Mappings'!$B$8:$B$21,0),MATCH($B745,'3c Mappings'!$C$7:$O$7,0)))</f>
        <v>0</v>
      </c>
      <c r="AB745" s="80">
        <f>IF(AB614="-","-",AB614*INDEX('3c Mappings'!$C$8:$O$21,MATCH($C745,'3c Mappings'!$B$8:$B$21,0),MATCH($B745,'3c Mappings'!$C$7:$O$7,0)))</f>
        <v>0</v>
      </c>
      <c r="AC745" s="80">
        <f>IF(AC614="-","-",AC614*INDEX('3c Mappings'!$C$8:$O$21,MATCH($C745,'3c Mappings'!$B$8:$B$21,0),MATCH($B745,'3c Mappings'!$C$7:$O$7,0)))</f>
        <v>0</v>
      </c>
      <c r="AD745" s="80">
        <f>IF(AD614="-","-",AD614*INDEX('3c Mappings'!$C$8:$O$21,MATCH($C745,'3c Mappings'!$B$8:$B$21,0),MATCH($B745,'3c Mappings'!$C$7:$O$7,0)))</f>
        <v>0</v>
      </c>
      <c r="AE745" s="80">
        <f>IF(AE614="-","-",AE614*INDEX('3c Mappings'!$C$8:$O$21,MATCH($C745,'3c Mappings'!$B$8:$B$21,0),MATCH($B745,'3c Mappings'!$C$7:$O$7,0)))</f>
        <v>0</v>
      </c>
      <c r="AF745" s="80">
        <f>IF(AF614="-","-",AF614*INDEX('3c Mappings'!$C$8:$O$21,MATCH($C745,'3c Mappings'!$B$8:$B$21,0),MATCH($B745,'3c Mappings'!$C$7:$O$7,0)))</f>
        <v>0</v>
      </c>
      <c r="AG745" s="80">
        <f>IF(AG614="-","-",AG614*INDEX('3c Mappings'!$C$8:$O$21,MATCH($C745,'3c Mappings'!$B$8:$B$21,0),MATCH($B745,'3c Mappings'!$C$7:$O$7,0)))</f>
        <v>0</v>
      </c>
      <c r="AH745" s="80" t="str">
        <f>IF(AH614="-","-",AH614*INDEX('3c Mappings'!$C$8:$O$21,MATCH($C745,'3c Mappings'!$B$8:$B$21,0),MATCH($B745,'3c Mappings'!$C$7:$O$7,0)))</f>
        <v>-</v>
      </c>
      <c r="AI745" s="80" t="str">
        <f>IF(AI614="-","-",AI614*INDEX('3c Mappings'!$C$8:$O$21,MATCH($C745,'3c Mappings'!$B$8:$B$21,0),MATCH($B745,'3c Mappings'!$C$7:$O$7,0)))</f>
        <v>-</v>
      </c>
      <c r="AJ745" s="80" t="str">
        <f>IF(AJ614="-","-",AJ614*INDEX('3c Mappings'!$C$8:$O$21,MATCH($C745,'3c Mappings'!$B$8:$B$21,0),MATCH($B745,'3c Mappings'!$C$7:$O$7,0)))</f>
        <v>-</v>
      </c>
      <c r="AK745" s="80" t="str">
        <f>IF(AK614="-","-",AK614*INDEX('3c Mappings'!$C$8:$O$21,MATCH($C745,'3c Mappings'!$B$8:$B$21,0),MATCH($B745,'3c Mappings'!$C$7:$O$7,0)))</f>
        <v>-</v>
      </c>
      <c r="AL745" s="80" t="str">
        <f>IF(AL614="-","-",AL614*INDEX('3c Mappings'!$C$8:$O$21,MATCH($C745,'3c Mappings'!$B$8:$B$21,0),MATCH($B745,'3c Mappings'!$C$7:$O$7,0)))</f>
        <v>-</v>
      </c>
      <c r="AM745" s="80" t="str">
        <f>IF(AM614="-","-",AM614*INDEX('3c Mappings'!$C$8:$O$21,MATCH($C745,'3c Mappings'!$B$8:$B$21,0),MATCH($B745,'3c Mappings'!$C$7:$O$7,0)))</f>
        <v>-</v>
      </c>
      <c r="AN745" s="80" t="str">
        <f>IF(AN614="-","-",AN614*INDEX('3c Mappings'!$C$8:$O$21,MATCH($C745,'3c Mappings'!$B$8:$B$21,0),MATCH($B745,'3c Mappings'!$C$7:$O$7,0)))</f>
        <v>-</v>
      </c>
      <c r="AO745" s="80" t="str">
        <f>IF(AO614="-","-",AO614*INDEX('3c Mappings'!$C$8:$O$21,MATCH($C745,'3c Mappings'!$B$8:$B$21,0),MATCH($B745,'3c Mappings'!$C$7:$O$7,0)))</f>
        <v>-</v>
      </c>
      <c r="AP745" s="80" t="str">
        <f>IF(AP614="-","-",AP614*INDEX('3c Mappings'!$C$8:$O$21,MATCH($C745,'3c Mappings'!$B$8:$B$21,0),MATCH($B745,'3c Mappings'!$C$7:$O$7,0)))</f>
        <v>-</v>
      </c>
      <c r="AQ745" s="80" t="str">
        <f>IF(AQ614="-","-",AQ614*INDEX('3c Mappings'!$C$8:$O$21,MATCH($C745,'3c Mappings'!$B$8:$B$21,0),MATCH($B745,'3c Mappings'!$C$7:$O$7,0)))</f>
        <v>-</v>
      </c>
      <c r="AR745" s="80" t="str">
        <f>IF(AR614="-","-",AR614*INDEX('3c Mappings'!$C$8:$O$21,MATCH($C745,'3c Mappings'!$B$8:$B$21,0),MATCH($B745,'3c Mappings'!$C$7:$O$7,0)))</f>
        <v>-</v>
      </c>
      <c r="AS745" s="80" t="str">
        <f>IF(AS614="-","-",AS614*INDEX('3c Mappings'!$C$8:$O$21,MATCH($C745,'3c Mappings'!$B$8:$B$21,0),MATCH($B745,'3c Mappings'!$C$7:$O$7,0)))</f>
        <v>-</v>
      </c>
      <c r="AT745" s="80" t="str">
        <f>IF(AT614="-","-",AT614*INDEX('3c Mappings'!$C$8:$O$21,MATCH($C745,'3c Mappings'!$B$8:$B$21,0),MATCH($B745,'3c Mappings'!$C$7:$O$7,0)))</f>
        <v>-</v>
      </c>
      <c r="AU745" s="80" t="str">
        <f>IF(AU614="-","-",AU614*INDEX('3c Mappings'!$C$8:$O$21,MATCH($C745,'3c Mappings'!$B$8:$B$21,0),MATCH($B745,'3c Mappings'!$C$7:$O$7,0)))</f>
        <v>-</v>
      </c>
      <c r="AV745" s="80" t="str">
        <f>IF(AV614="-","-",AV614*INDEX('3c Mappings'!$C$8:$O$21,MATCH($C745,'3c Mappings'!$B$8:$B$21,0),MATCH($B745,'3c Mappings'!$C$7:$O$7,0)))</f>
        <v>-</v>
      </c>
      <c r="AW745" s="80" t="str">
        <f>IF(AW614="-","-",AW614*INDEX('3c Mappings'!$C$8:$O$21,MATCH($C745,'3c Mappings'!$B$8:$B$21,0),MATCH($B745,'3c Mappings'!$C$7:$O$7,0)))</f>
        <v>-</v>
      </c>
      <c r="AX745" s="80" t="str">
        <f>IF(AX614="-","-",AX614*INDEX('3c Mappings'!$C$8:$O$21,MATCH($C745,'3c Mappings'!$B$8:$B$21,0),MATCH($B745,'3c Mappings'!$C$7:$O$7,0)))</f>
        <v>-</v>
      </c>
      <c r="AY745" s="80" t="str">
        <f>IF(AY614="-","-",AY614*INDEX('3c Mappings'!$C$8:$O$21,MATCH($C745,'3c Mappings'!$B$8:$B$21,0),MATCH($B745,'3c Mappings'!$C$7:$O$7,0)))</f>
        <v>-</v>
      </c>
      <c r="AZ745" s="80" t="str">
        <f>IF(AZ614="-","-",AZ614*INDEX('3c Mappings'!$C$8:$O$21,MATCH($C745,'3c Mappings'!$B$8:$B$21,0),MATCH($B745,'3c Mappings'!$C$7:$O$7,0)))</f>
        <v>-</v>
      </c>
      <c r="BA745" s="80" t="str">
        <f>IF(BA614="-","-",BA614*INDEX('3c Mappings'!$C$8:$O$21,MATCH($C745,'3c Mappings'!$B$8:$B$21,0),MATCH($B745,'3c Mappings'!$C$7:$O$7,0)))</f>
        <v>-</v>
      </c>
      <c r="BB745" s="80" t="str">
        <f>IF(BB614="-","-",BB614*INDEX('3c Mappings'!$C$8:$O$21,MATCH($C745,'3c Mappings'!$B$8:$B$21,0),MATCH($B745,'3c Mappings'!$C$7:$O$7,0)))</f>
        <v>-</v>
      </c>
    </row>
    <row r="746" spans="1:54" s="14" customFormat="1" ht="11.45">
      <c r="A746" s="10"/>
      <c r="B746" s="72" t="s">
        <v>204</v>
      </c>
      <c r="C746" s="150" t="s">
        <v>184</v>
      </c>
      <c r="D746" s="213"/>
      <c r="E746" s="29"/>
      <c r="F746" s="80"/>
      <c r="G746" s="80"/>
      <c r="H746" s="80"/>
      <c r="I746" s="80"/>
      <c r="J746" s="80"/>
      <c r="K746" s="80"/>
      <c r="L746" s="80"/>
      <c r="M746" s="80"/>
      <c r="N746" s="82"/>
      <c r="O746" s="80"/>
      <c r="P746" s="80"/>
      <c r="Q746" s="80"/>
      <c r="R746" s="80"/>
      <c r="S746" s="80"/>
      <c r="T746" s="80"/>
      <c r="U746" s="80"/>
      <c r="V746" s="80">
        <f>IF(V615="-","-",V615*INDEX('3c Mappings'!$C$8:$O$21,MATCH($C746,'3c Mappings'!$B$8:$B$21,0),MATCH($B746,'3c Mappings'!$C$7:$O$7,0)))</f>
        <v>0</v>
      </c>
      <c r="W746" s="80">
        <f>IF(W615="-","-",W615*INDEX('3c Mappings'!$C$8:$O$21,MATCH($C746,'3c Mappings'!$B$8:$B$21,0),MATCH($B746,'3c Mappings'!$C$7:$O$7,0)))</f>
        <v>0</v>
      </c>
      <c r="X746" s="80">
        <f>IF(X615="-","-",X615*INDEX('3c Mappings'!$C$8:$O$21,MATCH($C746,'3c Mappings'!$B$8:$B$21,0),MATCH($B746,'3c Mappings'!$C$7:$O$7,0)))</f>
        <v>0</v>
      </c>
      <c r="Y746" s="80">
        <f>IF(Y615="-","-",Y615*INDEX('3c Mappings'!$C$8:$O$21,MATCH($C746,'3c Mappings'!$B$8:$B$21,0),MATCH($B746,'3c Mappings'!$C$7:$O$7,0)))</f>
        <v>0</v>
      </c>
      <c r="Z746" s="80">
        <f>IF(Z615="-","-",Z615*INDEX('3c Mappings'!$C$8:$O$21,MATCH($C746,'3c Mappings'!$B$8:$B$21,0),MATCH($B746,'3c Mappings'!$C$7:$O$7,0)))</f>
        <v>0</v>
      </c>
      <c r="AA746" s="80">
        <f>IF(AA615="-","-",AA615*INDEX('3c Mappings'!$C$8:$O$21,MATCH($C746,'3c Mappings'!$B$8:$B$21,0),MATCH($B746,'3c Mappings'!$C$7:$O$7,0)))</f>
        <v>0</v>
      </c>
      <c r="AB746" s="80">
        <f>IF(AB615="-","-",AB615*INDEX('3c Mappings'!$C$8:$O$21,MATCH($C746,'3c Mappings'!$B$8:$B$21,0),MATCH($B746,'3c Mappings'!$C$7:$O$7,0)))</f>
        <v>0</v>
      </c>
      <c r="AC746" s="80">
        <f>IF(AC615="-","-",AC615*INDEX('3c Mappings'!$C$8:$O$21,MATCH($C746,'3c Mappings'!$B$8:$B$21,0),MATCH($B746,'3c Mappings'!$C$7:$O$7,0)))</f>
        <v>0</v>
      </c>
      <c r="AD746" s="80">
        <f>IF(AD615="-","-",AD615*INDEX('3c Mappings'!$C$8:$O$21,MATCH($C746,'3c Mappings'!$B$8:$B$21,0),MATCH($B746,'3c Mappings'!$C$7:$O$7,0)))</f>
        <v>0</v>
      </c>
      <c r="AE746" s="80">
        <f>IF(AE615="-","-",AE615*INDEX('3c Mappings'!$C$8:$O$21,MATCH($C746,'3c Mappings'!$B$8:$B$21,0),MATCH($B746,'3c Mappings'!$C$7:$O$7,0)))</f>
        <v>0</v>
      </c>
      <c r="AF746" s="80">
        <f>IF(AF615="-","-",AF615*INDEX('3c Mappings'!$C$8:$O$21,MATCH($C746,'3c Mappings'!$B$8:$B$21,0),MATCH($B746,'3c Mappings'!$C$7:$O$7,0)))</f>
        <v>0</v>
      </c>
      <c r="AG746" s="80">
        <f>IF(AG615="-","-",AG615*INDEX('3c Mappings'!$C$8:$O$21,MATCH($C746,'3c Mappings'!$B$8:$B$21,0),MATCH($B746,'3c Mappings'!$C$7:$O$7,0)))</f>
        <v>0</v>
      </c>
      <c r="AH746" s="80" t="str">
        <f>IF(AH615="-","-",AH615*INDEX('3c Mappings'!$C$8:$O$21,MATCH($C746,'3c Mappings'!$B$8:$B$21,0),MATCH($B746,'3c Mappings'!$C$7:$O$7,0)))</f>
        <v>-</v>
      </c>
      <c r="AI746" s="80" t="str">
        <f>IF(AI615="-","-",AI615*INDEX('3c Mappings'!$C$8:$O$21,MATCH($C746,'3c Mappings'!$B$8:$B$21,0),MATCH($B746,'3c Mappings'!$C$7:$O$7,0)))</f>
        <v>-</v>
      </c>
      <c r="AJ746" s="80" t="str">
        <f>IF(AJ615="-","-",AJ615*INDEX('3c Mappings'!$C$8:$O$21,MATCH($C746,'3c Mappings'!$B$8:$B$21,0),MATCH($B746,'3c Mappings'!$C$7:$O$7,0)))</f>
        <v>-</v>
      </c>
      <c r="AK746" s="80" t="str">
        <f>IF(AK615="-","-",AK615*INDEX('3c Mappings'!$C$8:$O$21,MATCH($C746,'3c Mappings'!$B$8:$B$21,0),MATCH($B746,'3c Mappings'!$C$7:$O$7,0)))</f>
        <v>-</v>
      </c>
      <c r="AL746" s="80" t="str">
        <f>IF(AL615="-","-",AL615*INDEX('3c Mappings'!$C$8:$O$21,MATCH($C746,'3c Mappings'!$B$8:$B$21,0),MATCH($B746,'3c Mappings'!$C$7:$O$7,0)))</f>
        <v>-</v>
      </c>
      <c r="AM746" s="80" t="str">
        <f>IF(AM615="-","-",AM615*INDEX('3c Mappings'!$C$8:$O$21,MATCH($C746,'3c Mappings'!$B$8:$B$21,0),MATCH($B746,'3c Mappings'!$C$7:$O$7,0)))</f>
        <v>-</v>
      </c>
      <c r="AN746" s="80" t="str">
        <f>IF(AN615="-","-",AN615*INDEX('3c Mappings'!$C$8:$O$21,MATCH($C746,'3c Mappings'!$B$8:$B$21,0),MATCH($B746,'3c Mappings'!$C$7:$O$7,0)))</f>
        <v>-</v>
      </c>
      <c r="AO746" s="80" t="str">
        <f>IF(AO615="-","-",AO615*INDEX('3c Mappings'!$C$8:$O$21,MATCH($C746,'3c Mappings'!$B$8:$B$21,0),MATCH($B746,'3c Mappings'!$C$7:$O$7,0)))</f>
        <v>-</v>
      </c>
      <c r="AP746" s="80" t="str">
        <f>IF(AP615="-","-",AP615*INDEX('3c Mappings'!$C$8:$O$21,MATCH($C746,'3c Mappings'!$B$8:$B$21,0),MATCH($B746,'3c Mappings'!$C$7:$O$7,0)))</f>
        <v>-</v>
      </c>
      <c r="AQ746" s="80" t="str">
        <f>IF(AQ615="-","-",AQ615*INDEX('3c Mappings'!$C$8:$O$21,MATCH($C746,'3c Mappings'!$B$8:$B$21,0),MATCH($B746,'3c Mappings'!$C$7:$O$7,0)))</f>
        <v>-</v>
      </c>
      <c r="AR746" s="80" t="str">
        <f>IF(AR615="-","-",AR615*INDEX('3c Mappings'!$C$8:$O$21,MATCH($C746,'3c Mappings'!$B$8:$B$21,0),MATCH($B746,'3c Mappings'!$C$7:$O$7,0)))</f>
        <v>-</v>
      </c>
      <c r="AS746" s="80" t="str">
        <f>IF(AS615="-","-",AS615*INDEX('3c Mappings'!$C$8:$O$21,MATCH($C746,'3c Mappings'!$B$8:$B$21,0),MATCH($B746,'3c Mappings'!$C$7:$O$7,0)))</f>
        <v>-</v>
      </c>
      <c r="AT746" s="80" t="str">
        <f>IF(AT615="-","-",AT615*INDEX('3c Mappings'!$C$8:$O$21,MATCH($C746,'3c Mappings'!$B$8:$B$21,0),MATCH($B746,'3c Mappings'!$C$7:$O$7,0)))</f>
        <v>-</v>
      </c>
      <c r="AU746" s="80" t="str">
        <f>IF(AU615="-","-",AU615*INDEX('3c Mappings'!$C$8:$O$21,MATCH($C746,'3c Mappings'!$B$8:$B$21,0),MATCH($B746,'3c Mappings'!$C$7:$O$7,0)))</f>
        <v>-</v>
      </c>
      <c r="AV746" s="80" t="str">
        <f>IF(AV615="-","-",AV615*INDEX('3c Mappings'!$C$8:$O$21,MATCH($C746,'3c Mappings'!$B$8:$B$21,0),MATCH($B746,'3c Mappings'!$C$7:$O$7,0)))</f>
        <v>-</v>
      </c>
      <c r="AW746" s="80" t="str">
        <f>IF(AW615="-","-",AW615*INDEX('3c Mappings'!$C$8:$O$21,MATCH($C746,'3c Mappings'!$B$8:$B$21,0),MATCH($B746,'3c Mappings'!$C$7:$O$7,0)))</f>
        <v>-</v>
      </c>
      <c r="AX746" s="80" t="str">
        <f>IF(AX615="-","-",AX615*INDEX('3c Mappings'!$C$8:$O$21,MATCH($C746,'3c Mappings'!$B$8:$B$21,0),MATCH($B746,'3c Mappings'!$C$7:$O$7,0)))</f>
        <v>-</v>
      </c>
      <c r="AY746" s="80" t="str">
        <f>IF(AY615="-","-",AY615*INDEX('3c Mappings'!$C$8:$O$21,MATCH($C746,'3c Mappings'!$B$8:$B$21,0),MATCH($B746,'3c Mappings'!$C$7:$O$7,0)))</f>
        <v>-</v>
      </c>
      <c r="AZ746" s="80" t="str">
        <f>IF(AZ615="-","-",AZ615*INDEX('3c Mappings'!$C$8:$O$21,MATCH($C746,'3c Mappings'!$B$8:$B$21,0),MATCH($B746,'3c Mappings'!$C$7:$O$7,0)))</f>
        <v>-</v>
      </c>
      <c r="BA746" s="80" t="str">
        <f>IF(BA615="-","-",BA615*INDEX('3c Mappings'!$C$8:$O$21,MATCH($C746,'3c Mappings'!$B$8:$B$21,0),MATCH($B746,'3c Mappings'!$C$7:$O$7,0)))</f>
        <v>-</v>
      </c>
      <c r="BB746" s="80" t="str">
        <f>IF(BB615="-","-",BB615*INDEX('3c Mappings'!$C$8:$O$21,MATCH($C746,'3c Mappings'!$B$8:$B$21,0),MATCH($B746,'3c Mappings'!$C$7:$O$7,0)))</f>
        <v>-</v>
      </c>
    </row>
    <row r="747" spans="1:54" s="14" customFormat="1" ht="11.45">
      <c r="A747" s="10"/>
      <c r="B747" s="72" t="s">
        <v>205</v>
      </c>
      <c r="C747" s="150" t="s">
        <v>184</v>
      </c>
      <c r="D747" s="213"/>
      <c r="E747" s="29"/>
      <c r="F747" s="80"/>
      <c r="G747" s="80"/>
      <c r="H747" s="80"/>
      <c r="I747" s="80"/>
      <c r="J747" s="80"/>
      <c r="K747" s="80"/>
      <c r="L747" s="80"/>
      <c r="M747" s="80"/>
      <c r="N747" s="82"/>
      <c r="O747" s="80"/>
      <c r="P747" s="80"/>
      <c r="Q747" s="80"/>
      <c r="R747" s="80"/>
      <c r="S747" s="80"/>
      <c r="T747" s="80"/>
      <c r="U747" s="80"/>
      <c r="V747" s="80">
        <f>IF(V616="-","-",V616*INDEX('3c Mappings'!$C$8:$O$21,MATCH($C747,'3c Mappings'!$B$8:$B$21,0),MATCH($B747,'3c Mappings'!$C$7:$O$7,0)))</f>
        <v>0</v>
      </c>
      <c r="W747" s="80">
        <f>IF(W616="-","-",W616*INDEX('3c Mappings'!$C$8:$O$21,MATCH($C747,'3c Mappings'!$B$8:$B$21,0),MATCH($B747,'3c Mappings'!$C$7:$O$7,0)))</f>
        <v>0</v>
      </c>
      <c r="X747" s="80">
        <f>IF(X616="-","-",X616*INDEX('3c Mappings'!$C$8:$O$21,MATCH($C747,'3c Mappings'!$B$8:$B$21,0),MATCH($B747,'3c Mappings'!$C$7:$O$7,0)))</f>
        <v>0</v>
      </c>
      <c r="Y747" s="80">
        <f>IF(Y616="-","-",Y616*INDEX('3c Mappings'!$C$8:$O$21,MATCH($C747,'3c Mappings'!$B$8:$B$21,0),MATCH($B747,'3c Mappings'!$C$7:$O$7,0)))</f>
        <v>0</v>
      </c>
      <c r="Z747" s="80">
        <f>IF(Z616="-","-",Z616*INDEX('3c Mappings'!$C$8:$O$21,MATCH($C747,'3c Mappings'!$B$8:$B$21,0),MATCH($B747,'3c Mappings'!$C$7:$O$7,0)))</f>
        <v>0</v>
      </c>
      <c r="AA747" s="80">
        <f>IF(AA616="-","-",AA616*INDEX('3c Mappings'!$C$8:$O$21,MATCH($C747,'3c Mappings'!$B$8:$B$21,0),MATCH($B747,'3c Mappings'!$C$7:$O$7,0)))</f>
        <v>0</v>
      </c>
      <c r="AB747" s="80">
        <f>IF(AB616="-","-",AB616*INDEX('3c Mappings'!$C$8:$O$21,MATCH($C747,'3c Mappings'!$B$8:$B$21,0),MATCH($B747,'3c Mappings'!$C$7:$O$7,0)))</f>
        <v>0</v>
      </c>
      <c r="AC747" s="80">
        <f>IF(AC616="-","-",AC616*INDEX('3c Mappings'!$C$8:$O$21,MATCH($C747,'3c Mappings'!$B$8:$B$21,0),MATCH($B747,'3c Mappings'!$C$7:$O$7,0)))</f>
        <v>0</v>
      </c>
      <c r="AD747" s="80">
        <f>IF(AD616="-","-",AD616*INDEX('3c Mappings'!$C$8:$O$21,MATCH($C747,'3c Mappings'!$B$8:$B$21,0),MATCH($B747,'3c Mappings'!$C$7:$O$7,0)))</f>
        <v>0</v>
      </c>
      <c r="AE747" s="80">
        <f>IF(AE616="-","-",AE616*INDEX('3c Mappings'!$C$8:$O$21,MATCH($C747,'3c Mappings'!$B$8:$B$21,0),MATCH($B747,'3c Mappings'!$C$7:$O$7,0)))</f>
        <v>0</v>
      </c>
      <c r="AF747" s="80">
        <f>IF(AF616="-","-",AF616*INDEX('3c Mappings'!$C$8:$O$21,MATCH($C747,'3c Mappings'!$B$8:$B$21,0),MATCH($B747,'3c Mappings'!$C$7:$O$7,0)))</f>
        <v>0</v>
      </c>
      <c r="AG747" s="80">
        <f>IF(AG616="-","-",AG616*INDEX('3c Mappings'!$C$8:$O$21,MATCH($C747,'3c Mappings'!$B$8:$B$21,0),MATCH($B747,'3c Mappings'!$C$7:$O$7,0)))</f>
        <v>0</v>
      </c>
      <c r="AH747" s="80" t="str">
        <f>IF(AH616="-","-",AH616*INDEX('3c Mappings'!$C$8:$O$21,MATCH($C747,'3c Mappings'!$B$8:$B$21,0),MATCH($B747,'3c Mappings'!$C$7:$O$7,0)))</f>
        <v>-</v>
      </c>
      <c r="AI747" s="80" t="str">
        <f>IF(AI616="-","-",AI616*INDEX('3c Mappings'!$C$8:$O$21,MATCH($C747,'3c Mappings'!$B$8:$B$21,0),MATCH($B747,'3c Mappings'!$C$7:$O$7,0)))</f>
        <v>-</v>
      </c>
      <c r="AJ747" s="80" t="str">
        <f>IF(AJ616="-","-",AJ616*INDEX('3c Mappings'!$C$8:$O$21,MATCH($C747,'3c Mappings'!$B$8:$B$21,0),MATCH($B747,'3c Mappings'!$C$7:$O$7,0)))</f>
        <v>-</v>
      </c>
      <c r="AK747" s="80" t="str">
        <f>IF(AK616="-","-",AK616*INDEX('3c Mappings'!$C$8:$O$21,MATCH($C747,'3c Mappings'!$B$8:$B$21,0),MATCH($B747,'3c Mappings'!$C$7:$O$7,0)))</f>
        <v>-</v>
      </c>
      <c r="AL747" s="80" t="str">
        <f>IF(AL616="-","-",AL616*INDEX('3c Mappings'!$C$8:$O$21,MATCH($C747,'3c Mappings'!$B$8:$B$21,0),MATCH($B747,'3c Mappings'!$C$7:$O$7,0)))</f>
        <v>-</v>
      </c>
      <c r="AM747" s="80" t="str">
        <f>IF(AM616="-","-",AM616*INDEX('3c Mappings'!$C$8:$O$21,MATCH($C747,'3c Mappings'!$B$8:$B$21,0),MATCH($B747,'3c Mappings'!$C$7:$O$7,0)))</f>
        <v>-</v>
      </c>
      <c r="AN747" s="80" t="str">
        <f>IF(AN616="-","-",AN616*INDEX('3c Mappings'!$C$8:$O$21,MATCH($C747,'3c Mappings'!$B$8:$B$21,0),MATCH($B747,'3c Mappings'!$C$7:$O$7,0)))</f>
        <v>-</v>
      </c>
      <c r="AO747" s="80" t="str">
        <f>IF(AO616="-","-",AO616*INDEX('3c Mappings'!$C$8:$O$21,MATCH($C747,'3c Mappings'!$B$8:$B$21,0),MATCH($B747,'3c Mappings'!$C$7:$O$7,0)))</f>
        <v>-</v>
      </c>
      <c r="AP747" s="80" t="str">
        <f>IF(AP616="-","-",AP616*INDEX('3c Mappings'!$C$8:$O$21,MATCH($C747,'3c Mappings'!$B$8:$B$21,0),MATCH($B747,'3c Mappings'!$C$7:$O$7,0)))</f>
        <v>-</v>
      </c>
      <c r="AQ747" s="80" t="str">
        <f>IF(AQ616="-","-",AQ616*INDEX('3c Mappings'!$C$8:$O$21,MATCH($C747,'3c Mappings'!$B$8:$B$21,0),MATCH($B747,'3c Mappings'!$C$7:$O$7,0)))</f>
        <v>-</v>
      </c>
      <c r="AR747" s="80" t="str">
        <f>IF(AR616="-","-",AR616*INDEX('3c Mappings'!$C$8:$O$21,MATCH($C747,'3c Mappings'!$B$8:$B$21,0),MATCH($B747,'3c Mappings'!$C$7:$O$7,0)))</f>
        <v>-</v>
      </c>
      <c r="AS747" s="80" t="str">
        <f>IF(AS616="-","-",AS616*INDEX('3c Mappings'!$C$8:$O$21,MATCH($C747,'3c Mappings'!$B$8:$B$21,0),MATCH($B747,'3c Mappings'!$C$7:$O$7,0)))</f>
        <v>-</v>
      </c>
      <c r="AT747" s="80" t="str">
        <f>IF(AT616="-","-",AT616*INDEX('3c Mappings'!$C$8:$O$21,MATCH($C747,'3c Mappings'!$B$8:$B$21,0),MATCH($B747,'3c Mappings'!$C$7:$O$7,0)))</f>
        <v>-</v>
      </c>
      <c r="AU747" s="80" t="str">
        <f>IF(AU616="-","-",AU616*INDEX('3c Mappings'!$C$8:$O$21,MATCH($C747,'3c Mappings'!$B$8:$B$21,0),MATCH($B747,'3c Mappings'!$C$7:$O$7,0)))</f>
        <v>-</v>
      </c>
      <c r="AV747" s="80" t="str">
        <f>IF(AV616="-","-",AV616*INDEX('3c Mappings'!$C$8:$O$21,MATCH($C747,'3c Mappings'!$B$8:$B$21,0),MATCH($B747,'3c Mappings'!$C$7:$O$7,0)))</f>
        <v>-</v>
      </c>
      <c r="AW747" s="80" t="str">
        <f>IF(AW616="-","-",AW616*INDEX('3c Mappings'!$C$8:$O$21,MATCH($C747,'3c Mappings'!$B$8:$B$21,0),MATCH($B747,'3c Mappings'!$C$7:$O$7,0)))</f>
        <v>-</v>
      </c>
      <c r="AX747" s="80" t="str">
        <f>IF(AX616="-","-",AX616*INDEX('3c Mappings'!$C$8:$O$21,MATCH($C747,'3c Mappings'!$B$8:$B$21,0),MATCH($B747,'3c Mappings'!$C$7:$O$7,0)))</f>
        <v>-</v>
      </c>
      <c r="AY747" s="80" t="str">
        <f>IF(AY616="-","-",AY616*INDEX('3c Mappings'!$C$8:$O$21,MATCH($C747,'3c Mappings'!$B$8:$B$21,0),MATCH($B747,'3c Mappings'!$C$7:$O$7,0)))</f>
        <v>-</v>
      </c>
      <c r="AZ747" s="80" t="str">
        <f>IF(AZ616="-","-",AZ616*INDEX('3c Mappings'!$C$8:$O$21,MATCH($C747,'3c Mappings'!$B$8:$B$21,0),MATCH($B747,'3c Mappings'!$C$7:$O$7,0)))</f>
        <v>-</v>
      </c>
      <c r="BA747" s="80" t="str">
        <f>IF(BA616="-","-",BA616*INDEX('3c Mappings'!$C$8:$O$21,MATCH($C747,'3c Mappings'!$B$8:$B$21,0),MATCH($B747,'3c Mappings'!$C$7:$O$7,0)))</f>
        <v>-</v>
      </c>
      <c r="BB747" s="80" t="str">
        <f>IF(BB616="-","-",BB616*INDEX('3c Mappings'!$C$8:$O$21,MATCH($C747,'3c Mappings'!$B$8:$B$21,0),MATCH($B747,'3c Mappings'!$C$7:$O$7,0)))</f>
        <v>-</v>
      </c>
    </row>
    <row r="748" spans="1:54" s="14" customFormat="1" ht="11.45">
      <c r="A748" s="10"/>
      <c r="B748" s="72" t="s">
        <v>206</v>
      </c>
      <c r="C748" s="150" t="s">
        <v>184</v>
      </c>
      <c r="D748" s="213"/>
      <c r="E748" s="29"/>
      <c r="F748" s="80"/>
      <c r="G748" s="80"/>
      <c r="H748" s="80"/>
      <c r="I748" s="80"/>
      <c r="J748" s="80"/>
      <c r="K748" s="80"/>
      <c r="L748" s="80"/>
      <c r="M748" s="80"/>
      <c r="N748" s="82"/>
      <c r="O748" s="80"/>
      <c r="P748" s="80"/>
      <c r="Q748" s="80"/>
      <c r="R748" s="80"/>
      <c r="S748" s="80"/>
      <c r="T748" s="80"/>
      <c r="U748" s="80"/>
      <c r="V748" s="80">
        <f>IF(V617="-","-",V617*INDEX('3c Mappings'!$C$8:$O$21,MATCH($C748,'3c Mappings'!$B$8:$B$21,0),MATCH($B748,'3c Mappings'!$C$7:$O$7,0)))</f>
        <v>0</v>
      </c>
      <c r="W748" s="80">
        <f>IF(W617="-","-",W617*INDEX('3c Mappings'!$C$8:$O$21,MATCH($C748,'3c Mappings'!$B$8:$B$21,0),MATCH($B748,'3c Mappings'!$C$7:$O$7,0)))</f>
        <v>0</v>
      </c>
      <c r="X748" s="80">
        <f>IF(X617="-","-",X617*INDEX('3c Mappings'!$C$8:$O$21,MATCH($C748,'3c Mappings'!$B$8:$B$21,0),MATCH($B748,'3c Mappings'!$C$7:$O$7,0)))</f>
        <v>0</v>
      </c>
      <c r="Y748" s="80">
        <f>IF(Y617="-","-",Y617*INDEX('3c Mappings'!$C$8:$O$21,MATCH($C748,'3c Mappings'!$B$8:$B$21,0),MATCH($B748,'3c Mappings'!$C$7:$O$7,0)))</f>
        <v>0</v>
      </c>
      <c r="Z748" s="80">
        <f>IF(Z617="-","-",Z617*INDEX('3c Mappings'!$C$8:$O$21,MATCH($C748,'3c Mappings'!$B$8:$B$21,0),MATCH($B748,'3c Mappings'!$C$7:$O$7,0)))</f>
        <v>0</v>
      </c>
      <c r="AA748" s="80">
        <f>IF(AA617="-","-",AA617*INDEX('3c Mappings'!$C$8:$O$21,MATCH($C748,'3c Mappings'!$B$8:$B$21,0),MATCH($B748,'3c Mappings'!$C$7:$O$7,0)))</f>
        <v>0</v>
      </c>
      <c r="AB748" s="80">
        <f>IF(AB617="-","-",AB617*INDEX('3c Mappings'!$C$8:$O$21,MATCH($C748,'3c Mappings'!$B$8:$B$21,0),MATCH($B748,'3c Mappings'!$C$7:$O$7,0)))</f>
        <v>0</v>
      </c>
      <c r="AC748" s="80">
        <f>IF(AC617="-","-",AC617*INDEX('3c Mappings'!$C$8:$O$21,MATCH($C748,'3c Mappings'!$B$8:$B$21,0),MATCH($B748,'3c Mappings'!$C$7:$O$7,0)))</f>
        <v>0</v>
      </c>
      <c r="AD748" s="80">
        <f>IF(AD617="-","-",AD617*INDEX('3c Mappings'!$C$8:$O$21,MATCH($C748,'3c Mappings'!$B$8:$B$21,0),MATCH($B748,'3c Mappings'!$C$7:$O$7,0)))</f>
        <v>0</v>
      </c>
      <c r="AE748" s="80">
        <f>IF(AE617="-","-",AE617*INDEX('3c Mappings'!$C$8:$O$21,MATCH($C748,'3c Mappings'!$B$8:$B$21,0),MATCH($B748,'3c Mappings'!$C$7:$O$7,0)))</f>
        <v>0</v>
      </c>
      <c r="AF748" s="80">
        <f>IF(AF617="-","-",AF617*INDEX('3c Mappings'!$C$8:$O$21,MATCH($C748,'3c Mappings'!$B$8:$B$21,0),MATCH($B748,'3c Mappings'!$C$7:$O$7,0)))</f>
        <v>0</v>
      </c>
      <c r="AG748" s="80">
        <f>IF(AG617="-","-",AG617*INDEX('3c Mappings'!$C$8:$O$21,MATCH($C748,'3c Mappings'!$B$8:$B$21,0),MATCH($B748,'3c Mappings'!$C$7:$O$7,0)))</f>
        <v>0</v>
      </c>
      <c r="AH748" s="80" t="str">
        <f>IF(AH617="-","-",AH617*INDEX('3c Mappings'!$C$8:$O$21,MATCH($C748,'3c Mappings'!$B$8:$B$21,0),MATCH($B748,'3c Mappings'!$C$7:$O$7,0)))</f>
        <v>-</v>
      </c>
      <c r="AI748" s="80" t="str">
        <f>IF(AI617="-","-",AI617*INDEX('3c Mappings'!$C$8:$O$21,MATCH($C748,'3c Mappings'!$B$8:$B$21,0),MATCH($B748,'3c Mappings'!$C$7:$O$7,0)))</f>
        <v>-</v>
      </c>
      <c r="AJ748" s="80" t="str">
        <f>IF(AJ617="-","-",AJ617*INDEX('3c Mappings'!$C$8:$O$21,MATCH($C748,'3c Mappings'!$B$8:$B$21,0),MATCH($B748,'3c Mappings'!$C$7:$O$7,0)))</f>
        <v>-</v>
      </c>
      <c r="AK748" s="80" t="str">
        <f>IF(AK617="-","-",AK617*INDEX('3c Mappings'!$C$8:$O$21,MATCH($C748,'3c Mappings'!$B$8:$B$21,0),MATCH($B748,'3c Mappings'!$C$7:$O$7,0)))</f>
        <v>-</v>
      </c>
      <c r="AL748" s="80" t="str">
        <f>IF(AL617="-","-",AL617*INDEX('3c Mappings'!$C$8:$O$21,MATCH($C748,'3c Mappings'!$B$8:$B$21,0),MATCH($B748,'3c Mappings'!$C$7:$O$7,0)))</f>
        <v>-</v>
      </c>
      <c r="AM748" s="80" t="str">
        <f>IF(AM617="-","-",AM617*INDEX('3c Mappings'!$C$8:$O$21,MATCH($C748,'3c Mappings'!$B$8:$B$21,0),MATCH($B748,'3c Mappings'!$C$7:$O$7,0)))</f>
        <v>-</v>
      </c>
      <c r="AN748" s="80" t="str">
        <f>IF(AN617="-","-",AN617*INDEX('3c Mappings'!$C$8:$O$21,MATCH($C748,'3c Mappings'!$B$8:$B$21,0),MATCH($B748,'3c Mappings'!$C$7:$O$7,0)))</f>
        <v>-</v>
      </c>
      <c r="AO748" s="80" t="str">
        <f>IF(AO617="-","-",AO617*INDEX('3c Mappings'!$C$8:$O$21,MATCH($C748,'3c Mappings'!$B$8:$B$21,0),MATCH($B748,'3c Mappings'!$C$7:$O$7,0)))</f>
        <v>-</v>
      </c>
      <c r="AP748" s="80" t="str">
        <f>IF(AP617="-","-",AP617*INDEX('3c Mappings'!$C$8:$O$21,MATCH($C748,'3c Mappings'!$B$8:$B$21,0),MATCH($B748,'3c Mappings'!$C$7:$O$7,0)))</f>
        <v>-</v>
      </c>
      <c r="AQ748" s="80" t="str">
        <f>IF(AQ617="-","-",AQ617*INDEX('3c Mappings'!$C$8:$O$21,MATCH($C748,'3c Mappings'!$B$8:$B$21,0),MATCH($B748,'3c Mappings'!$C$7:$O$7,0)))</f>
        <v>-</v>
      </c>
      <c r="AR748" s="80" t="str">
        <f>IF(AR617="-","-",AR617*INDEX('3c Mappings'!$C$8:$O$21,MATCH($C748,'3c Mappings'!$B$8:$B$21,0),MATCH($B748,'3c Mappings'!$C$7:$O$7,0)))</f>
        <v>-</v>
      </c>
      <c r="AS748" s="80" t="str">
        <f>IF(AS617="-","-",AS617*INDEX('3c Mappings'!$C$8:$O$21,MATCH($C748,'3c Mappings'!$B$8:$B$21,0),MATCH($B748,'3c Mappings'!$C$7:$O$7,0)))</f>
        <v>-</v>
      </c>
      <c r="AT748" s="80" t="str">
        <f>IF(AT617="-","-",AT617*INDEX('3c Mappings'!$C$8:$O$21,MATCH($C748,'3c Mappings'!$B$8:$B$21,0),MATCH($B748,'3c Mappings'!$C$7:$O$7,0)))</f>
        <v>-</v>
      </c>
      <c r="AU748" s="80" t="str">
        <f>IF(AU617="-","-",AU617*INDEX('3c Mappings'!$C$8:$O$21,MATCH($C748,'3c Mappings'!$B$8:$B$21,0),MATCH($B748,'3c Mappings'!$C$7:$O$7,0)))</f>
        <v>-</v>
      </c>
      <c r="AV748" s="80" t="str">
        <f>IF(AV617="-","-",AV617*INDEX('3c Mappings'!$C$8:$O$21,MATCH($C748,'3c Mappings'!$B$8:$B$21,0),MATCH($B748,'3c Mappings'!$C$7:$O$7,0)))</f>
        <v>-</v>
      </c>
      <c r="AW748" s="80" t="str">
        <f>IF(AW617="-","-",AW617*INDEX('3c Mappings'!$C$8:$O$21,MATCH($C748,'3c Mappings'!$B$8:$B$21,0),MATCH($B748,'3c Mappings'!$C$7:$O$7,0)))</f>
        <v>-</v>
      </c>
      <c r="AX748" s="80" t="str">
        <f>IF(AX617="-","-",AX617*INDEX('3c Mappings'!$C$8:$O$21,MATCH($C748,'3c Mappings'!$B$8:$B$21,0),MATCH($B748,'3c Mappings'!$C$7:$O$7,0)))</f>
        <v>-</v>
      </c>
      <c r="AY748" s="80" t="str">
        <f>IF(AY617="-","-",AY617*INDEX('3c Mappings'!$C$8:$O$21,MATCH($C748,'3c Mappings'!$B$8:$B$21,0),MATCH($B748,'3c Mappings'!$C$7:$O$7,0)))</f>
        <v>-</v>
      </c>
      <c r="AZ748" s="80" t="str">
        <f>IF(AZ617="-","-",AZ617*INDEX('3c Mappings'!$C$8:$O$21,MATCH($C748,'3c Mappings'!$B$8:$B$21,0),MATCH($B748,'3c Mappings'!$C$7:$O$7,0)))</f>
        <v>-</v>
      </c>
      <c r="BA748" s="80" t="str">
        <f>IF(BA617="-","-",BA617*INDEX('3c Mappings'!$C$8:$O$21,MATCH($C748,'3c Mappings'!$B$8:$B$21,0),MATCH($B748,'3c Mappings'!$C$7:$O$7,0)))</f>
        <v>-</v>
      </c>
      <c r="BB748" s="80" t="str">
        <f>IF(BB617="-","-",BB617*INDEX('3c Mappings'!$C$8:$O$21,MATCH($C748,'3c Mappings'!$B$8:$B$21,0),MATCH($B748,'3c Mappings'!$C$7:$O$7,0)))</f>
        <v>-</v>
      </c>
    </row>
    <row r="749" spans="1:54" s="14" customFormat="1" ht="11.45">
      <c r="A749" s="10"/>
      <c r="B749" s="72" t="s">
        <v>207</v>
      </c>
      <c r="C749" s="150" t="s">
        <v>184</v>
      </c>
      <c r="D749" s="213"/>
      <c r="E749" s="29"/>
      <c r="F749" s="80"/>
      <c r="G749" s="80"/>
      <c r="H749" s="80"/>
      <c r="I749" s="80"/>
      <c r="J749" s="80"/>
      <c r="K749" s="80"/>
      <c r="L749" s="80"/>
      <c r="M749" s="80"/>
      <c r="N749" s="82"/>
      <c r="O749" s="80"/>
      <c r="P749" s="80"/>
      <c r="Q749" s="80"/>
      <c r="R749" s="80"/>
      <c r="S749" s="80"/>
      <c r="T749" s="80"/>
      <c r="U749" s="80"/>
      <c r="V749" s="80">
        <f>IF(V618="-","-",V618*INDEX('3c Mappings'!$C$8:$O$21,MATCH($C749,'3c Mappings'!$B$8:$B$21,0),MATCH($B749,'3c Mappings'!$C$7:$O$7,0)))</f>
        <v>0</v>
      </c>
      <c r="W749" s="80">
        <f>IF(W618="-","-",W618*INDEX('3c Mappings'!$C$8:$O$21,MATCH($C749,'3c Mappings'!$B$8:$B$21,0),MATCH($B749,'3c Mappings'!$C$7:$O$7,0)))</f>
        <v>0</v>
      </c>
      <c r="X749" s="80">
        <f>IF(X618="-","-",X618*INDEX('3c Mappings'!$C$8:$O$21,MATCH($C749,'3c Mappings'!$B$8:$B$21,0),MATCH($B749,'3c Mappings'!$C$7:$O$7,0)))</f>
        <v>0</v>
      </c>
      <c r="Y749" s="80">
        <f>IF(Y618="-","-",Y618*INDEX('3c Mappings'!$C$8:$O$21,MATCH($C749,'3c Mappings'!$B$8:$B$21,0),MATCH($B749,'3c Mappings'!$C$7:$O$7,0)))</f>
        <v>0</v>
      </c>
      <c r="Z749" s="80">
        <f>IF(Z618="-","-",Z618*INDEX('3c Mappings'!$C$8:$O$21,MATCH($C749,'3c Mappings'!$B$8:$B$21,0),MATCH($B749,'3c Mappings'!$C$7:$O$7,0)))</f>
        <v>0</v>
      </c>
      <c r="AA749" s="80">
        <f>IF(AA618="-","-",AA618*INDEX('3c Mappings'!$C$8:$O$21,MATCH($C749,'3c Mappings'!$B$8:$B$21,0),MATCH($B749,'3c Mappings'!$C$7:$O$7,0)))</f>
        <v>0</v>
      </c>
      <c r="AB749" s="80">
        <f>IF(AB618="-","-",AB618*INDEX('3c Mappings'!$C$8:$O$21,MATCH($C749,'3c Mappings'!$B$8:$B$21,0),MATCH($B749,'3c Mappings'!$C$7:$O$7,0)))</f>
        <v>0</v>
      </c>
      <c r="AC749" s="80">
        <f>IF(AC618="-","-",AC618*INDEX('3c Mappings'!$C$8:$O$21,MATCH($C749,'3c Mappings'!$B$8:$B$21,0),MATCH($B749,'3c Mappings'!$C$7:$O$7,0)))</f>
        <v>0</v>
      </c>
      <c r="AD749" s="80">
        <f>IF(AD618="-","-",AD618*INDEX('3c Mappings'!$C$8:$O$21,MATCH($C749,'3c Mappings'!$B$8:$B$21,0),MATCH($B749,'3c Mappings'!$C$7:$O$7,0)))</f>
        <v>0</v>
      </c>
      <c r="AE749" s="80">
        <f>IF(AE618="-","-",AE618*INDEX('3c Mappings'!$C$8:$O$21,MATCH($C749,'3c Mappings'!$B$8:$B$21,0),MATCH($B749,'3c Mappings'!$C$7:$O$7,0)))</f>
        <v>0</v>
      </c>
      <c r="AF749" s="80">
        <f>IF(AF618="-","-",AF618*INDEX('3c Mappings'!$C$8:$O$21,MATCH($C749,'3c Mappings'!$B$8:$B$21,0),MATCH($B749,'3c Mappings'!$C$7:$O$7,0)))</f>
        <v>0</v>
      </c>
      <c r="AG749" s="80">
        <f>IF(AG618="-","-",AG618*INDEX('3c Mappings'!$C$8:$O$21,MATCH($C749,'3c Mappings'!$B$8:$B$21,0),MATCH($B749,'3c Mappings'!$C$7:$O$7,0)))</f>
        <v>0</v>
      </c>
      <c r="AH749" s="80" t="str">
        <f>IF(AH618="-","-",AH618*INDEX('3c Mappings'!$C$8:$O$21,MATCH($C749,'3c Mappings'!$B$8:$B$21,0),MATCH($B749,'3c Mappings'!$C$7:$O$7,0)))</f>
        <v>-</v>
      </c>
      <c r="AI749" s="80" t="str">
        <f>IF(AI618="-","-",AI618*INDEX('3c Mappings'!$C$8:$O$21,MATCH($C749,'3c Mappings'!$B$8:$B$21,0),MATCH($B749,'3c Mappings'!$C$7:$O$7,0)))</f>
        <v>-</v>
      </c>
      <c r="AJ749" s="80" t="str">
        <f>IF(AJ618="-","-",AJ618*INDEX('3c Mappings'!$C$8:$O$21,MATCH($C749,'3c Mappings'!$B$8:$B$21,0),MATCH($B749,'3c Mappings'!$C$7:$O$7,0)))</f>
        <v>-</v>
      </c>
      <c r="AK749" s="80" t="str">
        <f>IF(AK618="-","-",AK618*INDEX('3c Mappings'!$C$8:$O$21,MATCH($C749,'3c Mappings'!$B$8:$B$21,0),MATCH($B749,'3c Mappings'!$C$7:$O$7,0)))</f>
        <v>-</v>
      </c>
      <c r="AL749" s="80" t="str">
        <f>IF(AL618="-","-",AL618*INDEX('3c Mappings'!$C$8:$O$21,MATCH($C749,'3c Mappings'!$B$8:$B$21,0),MATCH($B749,'3c Mappings'!$C$7:$O$7,0)))</f>
        <v>-</v>
      </c>
      <c r="AM749" s="80" t="str">
        <f>IF(AM618="-","-",AM618*INDEX('3c Mappings'!$C$8:$O$21,MATCH($C749,'3c Mappings'!$B$8:$B$21,0),MATCH($B749,'3c Mappings'!$C$7:$O$7,0)))</f>
        <v>-</v>
      </c>
      <c r="AN749" s="80" t="str">
        <f>IF(AN618="-","-",AN618*INDEX('3c Mappings'!$C$8:$O$21,MATCH($C749,'3c Mappings'!$B$8:$B$21,0),MATCH($B749,'3c Mappings'!$C$7:$O$7,0)))</f>
        <v>-</v>
      </c>
      <c r="AO749" s="80" t="str">
        <f>IF(AO618="-","-",AO618*INDEX('3c Mappings'!$C$8:$O$21,MATCH($C749,'3c Mappings'!$B$8:$B$21,0),MATCH($B749,'3c Mappings'!$C$7:$O$7,0)))</f>
        <v>-</v>
      </c>
      <c r="AP749" s="80" t="str">
        <f>IF(AP618="-","-",AP618*INDEX('3c Mappings'!$C$8:$O$21,MATCH($C749,'3c Mappings'!$B$8:$B$21,0),MATCH($B749,'3c Mappings'!$C$7:$O$7,0)))</f>
        <v>-</v>
      </c>
      <c r="AQ749" s="80" t="str">
        <f>IF(AQ618="-","-",AQ618*INDEX('3c Mappings'!$C$8:$O$21,MATCH($C749,'3c Mappings'!$B$8:$B$21,0),MATCH($B749,'3c Mappings'!$C$7:$O$7,0)))</f>
        <v>-</v>
      </c>
      <c r="AR749" s="80" t="str">
        <f>IF(AR618="-","-",AR618*INDEX('3c Mappings'!$C$8:$O$21,MATCH($C749,'3c Mappings'!$B$8:$B$21,0),MATCH($B749,'3c Mappings'!$C$7:$O$7,0)))</f>
        <v>-</v>
      </c>
      <c r="AS749" s="80" t="str">
        <f>IF(AS618="-","-",AS618*INDEX('3c Mappings'!$C$8:$O$21,MATCH($C749,'3c Mappings'!$B$8:$B$21,0),MATCH($B749,'3c Mappings'!$C$7:$O$7,0)))</f>
        <v>-</v>
      </c>
      <c r="AT749" s="80" t="str">
        <f>IF(AT618="-","-",AT618*INDEX('3c Mappings'!$C$8:$O$21,MATCH($C749,'3c Mappings'!$B$8:$B$21,0),MATCH($B749,'3c Mappings'!$C$7:$O$7,0)))</f>
        <v>-</v>
      </c>
      <c r="AU749" s="80" t="str">
        <f>IF(AU618="-","-",AU618*INDEX('3c Mappings'!$C$8:$O$21,MATCH($C749,'3c Mappings'!$B$8:$B$21,0),MATCH($B749,'3c Mappings'!$C$7:$O$7,0)))</f>
        <v>-</v>
      </c>
      <c r="AV749" s="80" t="str">
        <f>IF(AV618="-","-",AV618*INDEX('3c Mappings'!$C$8:$O$21,MATCH($C749,'3c Mappings'!$B$8:$B$21,0),MATCH($B749,'3c Mappings'!$C$7:$O$7,0)))</f>
        <v>-</v>
      </c>
      <c r="AW749" s="80" t="str">
        <f>IF(AW618="-","-",AW618*INDEX('3c Mappings'!$C$8:$O$21,MATCH($C749,'3c Mappings'!$B$8:$B$21,0),MATCH($B749,'3c Mappings'!$C$7:$O$7,0)))</f>
        <v>-</v>
      </c>
      <c r="AX749" s="80" t="str">
        <f>IF(AX618="-","-",AX618*INDEX('3c Mappings'!$C$8:$O$21,MATCH($C749,'3c Mappings'!$B$8:$B$21,0),MATCH($B749,'3c Mappings'!$C$7:$O$7,0)))</f>
        <v>-</v>
      </c>
      <c r="AY749" s="80" t="str">
        <f>IF(AY618="-","-",AY618*INDEX('3c Mappings'!$C$8:$O$21,MATCH($C749,'3c Mappings'!$B$8:$B$21,0),MATCH($B749,'3c Mappings'!$C$7:$O$7,0)))</f>
        <v>-</v>
      </c>
      <c r="AZ749" s="80" t="str">
        <f>IF(AZ618="-","-",AZ618*INDEX('3c Mappings'!$C$8:$O$21,MATCH($C749,'3c Mappings'!$B$8:$B$21,0),MATCH($B749,'3c Mappings'!$C$7:$O$7,0)))</f>
        <v>-</v>
      </c>
      <c r="BA749" s="80" t="str">
        <f>IF(BA618="-","-",BA618*INDEX('3c Mappings'!$C$8:$O$21,MATCH($C749,'3c Mappings'!$B$8:$B$21,0),MATCH($B749,'3c Mappings'!$C$7:$O$7,0)))</f>
        <v>-</v>
      </c>
      <c r="BB749" s="80" t="str">
        <f>IF(BB618="-","-",BB618*INDEX('3c Mappings'!$C$8:$O$21,MATCH($C749,'3c Mappings'!$B$8:$B$21,0),MATCH($B749,'3c Mappings'!$C$7:$O$7,0)))</f>
        <v>-</v>
      </c>
    </row>
    <row r="750" spans="1:54" s="14" customFormat="1" ht="11.45">
      <c r="A750" s="10"/>
      <c r="B750" s="72" t="s">
        <v>208</v>
      </c>
      <c r="C750" s="150" t="s">
        <v>184</v>
      </c>
      <c r="D750" s="213"/>
      <c r="E750" s="29"/>
      <c r="F750" s="80"/>
      <c r="G750" s="80"/>
      <c r="H750" s="80"/>
      <c r="I750" s="80"/>
      <c r="J750" s="80"/>
      <c r="K750" s="80"/>
      <c r="L750" s="80"/>
      <c r="M750" s="80"/>
      <c r="N750" s="82"/>
      <c r="O750" s="80"/>
      <c r="P750" s="80"/>
      <c r="Q750" s="80"/>
      <c r="R750" s="80"/>
      <c r="S750" s="80"/>
      <c r="T750" s="80"/>
      <c r="U750" s="80"/>
      <c r="V750" s="80">
        <f>IF(V619="-","-",V619*INDEX('3c Mappings'!$C$8:$O$21,MATCH($C750,'3c Mappings'!$B$8:$B$21,0),MATCH($B750,'3c Mappings'!$C$7:$O$7,0)))</f>
        <v>0</v>
      </c>
      <c r="W750" s="80">
        <f>IF(W619="-","-",W619*INDEX('3c Mappings'!$C$8:$O$21,MATCH($C750,'3c Mappings'!$B$8:$B$21,0),MATCH($B750,'3c Mappings'!$C$7:$O$7,0)))</f>
        <v>0</v>
      </c>
      <c r="X750" s="80">
        <f>IF(X619="-","-",X619*INDEX('3c Mappings'!$C$8:$O$21,MATCH($C750,'3c Mappings'!$B$8:$B$21,0),MATCH($B750,'3c Mappings'!$C$7:$O$7,0)))</f>
        <v>0</v>
      </c>
      <c r="Y750" s="80">
        <f>IF(Y619="-","-",Y619*INDEX('3c Mappings'!$C$8:$O$21,MATCH($C750,'3c Mappings'!$B$8:$B$21,0),MATCH($B750,'3c Mappings'!$C$7:$O$7,0)))</f>
        <v>0</v>
      </c>
      <c r="Z750" s="80">
        <f>IF(Z619="-","-",Z619*INDEX('3c Mappings'!$C$8:$O$21,MATCH($C750,'3c Mappings'!$B$8:$B$21,0),MATCH($B750,'3c Mappings'!$C$7:$O$7,0)))</f>
        <v>0</v>
      </c>
      <c r="AA750" s="80">
        <f>IF(AA619="-","-",AA619*INDEX('3c Mappings'!$C$8:$O$21,MATCH($C750,'3c Mappings'!$B$8:$B$21,0),MATCH($B750,'3c Mappings'!$C$7:$O$7,0)))</f>
        <v>0</v>
      </c>
      <c r="AB750" s="80">
        <f>IF(AB619="-","-",AB619*INDEX('3c Mappings'!$C$8:$O$21,MATCH($C750,'3c Mappings'!$B$8:$B$21,0),MATCH($B750,'3c Mappings'!$C$7:$O$7,0)))</f>
        <v>0</v>
      </c>
      <c r="AC750" s="80">
        <f>IF(AC619="-","-",AC619*INDEX('3c Mappings'!$C$8:$O$21,MATCH($C750,'3c Mappings'!$B$8:$B$21,0),MATCH($B750,'3c Mappings'!$C$7:$O$7,0)))</f>
        <v>0</v>
      </c>
      <c r="AD750" s="80">
        <f>IF(AD619="-","-",AD619*INDEX('3c Mappings'!$C$8:$O$21,MATCH($C750,'3c Mappings'!$B$8:$B$21,0),MATCH($B750,'3c Mappings'!$C$7:$O$7,0)))</f>
        <v>0</v>
      </c>
      <c r="AE750" s="80">
        <f>IF(AE619="-","-",AE619*INDEX('3c Mappings'!$C$8:$O$21,MATCH($C750,'3c Mappings'!$B$8:$B$21,0),MATCH($B750,'3c Mappings'!$C$7:$O$7,0)))</f>
        <v>0</v>
      </c>
      <c r="AF750" s="80">
        <f>IF(AF619="-","-",AF619*INDEX('3c Mappings'!$C$8:$O$21,MATCH($C750,'3c Mappings'!$B$8:$B$21,0),MATCH($B750,'3c Mappings'!$C$7:$O$7,0)))</f>
        <v>0</v>
      </c>
      <c r="AG750" s="80">
        <f>IF(AG619="-","-",AG619*INDEX('3c Mappings'!$C$8:$O$21,MATCH($C750,'3c Mappings'!$B$8:$B$21,0),MATCH($B750,'3c Mappings'!$C$7:$O$7,0)))</f>
        <v>0</v>
      </c>
      <c r="AH750" s="80" t="str">
        <f>IF(AH619="-","-",AH619*INDEX('3c Mappings'!$C$8:$O$21,MATCH($C750,'3c Mappings'!$B$8:$B$21,0),MATCH($B750,'3c Mappings'!$C$7:$O$7,0)))</f>
        <v>-</v>
      </c>
      <c r="AI750" s="80" t="str">
        <f>IF(AI619="-","-",AI619*INDEX('3c Mappings'!$C$8:$O$21,MATCH($C750,'3c Mappings'!$B$8:$B$21,0),MATCH($B750,'3c Mappings'!$C$7:$O$7,0)))</f>
        <v>-</v>
      </c>
      <c r="AJ750" s="80" t="str">
        <f>IF(AJ619="-","-",AJ619*INDEX('3c Mappings'!$C$8:$O$21,MATCH($C750,'3c Mappings'!$B$8:$B$21,0),MATCH($B750,'3c Mappings'!$C$7:$O$7,0)))</f>
        <v>-</v>
      </c>
      <c r="AK750" s="80" t="str">
        <f>IF(AK619="-","-",AK619*INDEX('3c Mappings'!$C$8:$O$21,MATCH($C750,'3c Mappings'!$B$8:$B$21,0),MATCH($B750,'3c Mappings'!$C$7:$O$7,0)))</f>
        <v>-</v>
      </c>
      <c r="AL750" s="80" t="str">
        <f>IF(AL619="-","-",AL619*INDEX('3c Mappings'!$C$8:$O$21,MATCH($C750,'3c Mappings'!$B$8:$B$21,0),MATCH($B750,'3c Mappings'!$C$7:$O$7,0)))</f>
        <v>-</v>
      </c>
      <c r="AM750" s="80" t="str">
        <f>IF(AM619="-","-",AM619*INDEX('3c Mappings'!$C$8:$O$21,MATCH($C750,'3c Mappings'!$B$8:$B$21,0),MATCH($B750,'3c Mappings'!$C$7:$O$7,0)))</f>
        <v>-</v>
      </c>
      <c r="AN750" s="80" t="str">
        <f>IF(AN619="-","-",AN619*INDEX('3c Mappings'!$C$8:$O$21,MATCH($C750,'3c Mappings'!$B$8:$B$21,0),MATCH($B750,'3c Mappings'!$C$7:$O$7,0)))</f>
        <v>-</v>
      </c>
      <c r="AO750" s="80" t="str">
        <f>IF(AO619="-","-",AO619*INDEX('3c Mappings'!$C$8:$O$21,MATCH($C750,'3c Mappings'!$B$8:$B$21,0),MATCH($B750,'3c Mappings'!$C$7:$O$7,0)))</f>
        <v>-</v>
      </c>
      <c r="AP750" s="80" t="str">
        <f>IF(AP619="-","-",AP619*INDEX('3c Mappings'!$C$8:$O$21,MATCH($C750,'3c Mappings'!$B$8:$B$21,0),MATCH($B750,'3c Mappings'!$C$7:$O$7,0)))</f>
        <v>-</v>
      </c>
      <c r="AQ750" s="80" t="str">
        <f>IF(AQ619="-","-",AQ619*INDEX('3c Mappings'!$C$8:$O$21,MATCH($C750,'3c Mappings'!$B$8:$B$21,0),MATCH($B750,'3c Mappings'!$C$7:$O$7,0)))</f>
        <v>-</v>
      </c>
      <c r="AR750" s="80" t="str">
        <f>IF(AR619="-","-",AR619*INDEX('3c Mappings'!$C$8:$O$21,MATCH($C750,'3c Mappings'!$B$8:$B$21,0),MATCH($B750,'3c Mappings'!$C$7:$O$7,0)))</f>
        <v>-</v>
      </c>
      <c r="AS750" s="80" t="str">
        <f>IF(AS619="-","-",AS619*INDEX('3c Mappings'!$C$8:$O$21,MATCH($C750,'3c Mappings'!$B$8:$B$21,0),MATCH($B750,'3c Mappings'!$C$7:$O$7,0)))</f>
        <v>-</v>
      </c>
      <c r="AT750" s="80" t="str">
        <f>IF(AT619="-","-",AT619*INDEX('3c Mappings'!$C$8:$O$21,MATCH($C750,'3c Mappings'!$B$8:$B$21,0),MATCH($B750,'3c Mappings'!$C$7:$O$7,0)))</f>
        <v>-</v>
      </c>
      <c r="AU750" s="80" t="str">
        <f>IF(AU619="-","-",AU619*INDEX('3c Mappings'!$C$8:$O$21,MATCH($C750,'3c Mappings'!$B$8:$B$21,0),MATCH($B750,'3c Mappings'!$C$7:$O$7,0)))</f>
        <v>-</v>
      </c>
      <c r="AV750" s="80" t="str">
        <f>IF(AV619="-","-",AV619*INDEX('3c Mappings'!$C$8:$O$21,MATCH($C750,'3c Mappings'!$B$8:$B$21,0),MATCH($B750,'3c Mappings'!$C$7:$O$7,0)))</f>
        <v>-</v>
      </c>
      <c r="AW750" s="80" t="str">
        <f>IF(AW619="-","-",AW619*INDEX('3c Mappings'!$C$8:$O$21,MATCH($C750,'3c Mappings'!$B$8:$B$21,0),MATCH($B750,'3c Mappings'!$C$7:$O$7,0)))</f>
        <v>-</v>
      </c>
      <c r="AX750" s="80" t="str">
        <f>IF(AX619="-","-",AX619*INDEX('3c Mappings'!$C$8:$O$21,MATCH($C750,'3c Mappings'!$B$8:$B$21,0),MATCH($B750,'3c Mappings'!$C$7:$O$7,0)))</f>
        <v>-</v>
      </c>
      <c r="AY750" s="80" t="str">
        <f>IF(AY619="-","-",AY619*INDEX('3c Mappings'!$C$8:$O$21,MATCH($C750,'3c Mappings'!$B$8:$B$21,0),MATCH($B750,'3c Mappings'!$C$7:$O$7,0)))</f>
        <v>-</v>
      </c>
      <c r="AZ750" s="80" t="str">
        <f>IF(AZ619="-","-",AZ619*INDEX('3c Mappings'!$C$8:$O$21,MATCH($C750,'3c Mappings'!$B$8:$B$21,0),MATCH($B750,'3c Mappings'!$C$7:$O$7,0)))</f>
        <v>-</v>
      </c>
      <c r="BA750" s="80" t="str">
        <f>IF(BA619="-","-",BA619*INDEX('3c Mappings'!$C$8:$O$21,MATCH($C750,'3c Mappings'!$B$8:$B$21,0),MATCH($B750,'3c Mappings'!$C$7:$O$7,0)))</f>
        <v>-</v>
      </c>
      <c r="BB750" s="80" t="str">
        <f>IF(BB619="-","-",BB619*INDEX('3c Mappings'!$C$8:$O$21,MATCH($C750,'3c Mappings'!$B$8:$B$21,0),MATCH($B750,'3c Mappings'!$C$7:$O$7,0)))</f>
        <v>-</v>
      </c>
    </row>
    <row r="751" spans="1:54" s="14" customFormat="1" ht="11.45">
      <c r="A751" s="10"/>
      <c r="B751" s="72" t="s">
        <v>209</v>
      </c>
      <c r="C751" s="150" t="s">
        <v>184</v>
      </c>
      <c r="D751" s="213"/>
      <c r="E751" s="29"/>
      <c r="F751" s="80"/>
      <c r="G751" s="80"/>
      <c r="H751" s="80"/>
      <c r="I751" s="80"/>
      <c r="J751" s="80"/>
      <c r="K751" s="80"/>
      <c r="L751" s="80"/>
      <c r="M751" s="80"/>
      <c r="N751" s="82"/>
      <c r="O751" s="80"/>
      <c r="P751" s="80"/>
      <c r="Q751" s="80"/>
      <c r="R751" s="80"/>
      <c r="S751" s="80"/>
      <c r="T751" s="80"/>
      <c r="U751" s="80"/>
      <c r="V751" s="80">
        <f>IF(V620="-","-",V620*INDEX('3c Mappings'!$C$8:$O$21,MATCH($C751,'3c Mappings'!$B$8:$B$21,0),MATCH($B751,'3c Mappings'!$C$7:$O$7,0)))</f>
        <v>0</v>
      </c>
      <c r="W751" s="80">
        <f>IF(W620="-","-",W620*INDEX('3c Mappings'!$C$8:$O$21,MATCH($C751,'3c Mappings'!$B$8:$B$21,0),MATCH($B751,'3c Mappings'!$C$7:$O$7,0)))</f>
        <v>0</v>
      </c>
      <c r="X751" s="80">
        <f>IF(X620="-","-",X620*INDEX('3c Mappings'!$C$8:$O$21,MATCH($C751,'3c Mappings'!$B$8:$B$21,0),MATCH($B751,'3c Mappings'!$C$7:$O$7,0)))</f>
        <v>0</v>
      </c>
      <c r="Y751" s="80">
        <f>IF(Y620="-","-",Y620*INDEX('3c Mappings'!$C$8:$O$21,MATCH($C751,'3c Mappings'!$B$8:$B$21,0),MATCH($B751,'3c Mappings'!$C$7:$O$7,0)))</f>
        <v>0</v>
      </c>
      <c r="Z751" s="80">
        <f>IF(Z620="-","-",Z620*INDEX('3c Mappings'!$C$8:$O$21,MATCH($C751,'3c Mappings'!$B$8:$B$21,0),MATCH($B751,'3c Mappings'!$C$7:$O$7,0)))</f>
        <v>0</v>
      </c>
      <c r="AA751" s="80">
        <f>IF(AA620="-","-",AA620*INDEX('3c Mappings'!$C$8:$O$21,MATCH($C751,'3c Mappings'!$B$8:$B$21,0),MATCH($B751,'3c Mappings'!$C$7:$O$7,0)))</f>
        <v>0</v>
      </c>
      <c r="AB751" s="80">
        <f>IF(AB620="-","-",AB620*INDEX('3c Mappings'!$C$8:$O$21,MATCH($C751,'3c Mappings'!$B$8:$B$21,0),MATCH($B751,'3c Mappings'!$C$7:$O$7,0)))</f>
        <v>0</v>
      </c>
      <c r="AC751" s="80">
        <f>IF(AC620="-","-",AC620*INDEX('3c Mappings'!$C$8:$O$21,MATCH($C751,'3c Mappings'!$B$8:$B$21,0),MATCH($B751,'3c Mappings'!$C$7:$O$7,0)))</f>
        <v>0</v>
      </c>
      <c r="AD751" s="80">
        <f>IF(AD620="-","-",AD620*INDEX('3c Mappings'!$C$8:$O$21,MATCH($C751,'3c Mappings'!$B$8:$B$21,0),MATCH($B751,'3c Mappings'!$C$7:$O$7,0)))</f>
        <v>0</v>
      </c>
      <c r="AE751" s="80">
        <f>IF(AE620="-","-",AE620*INDEX('3c Mappings'!$C$8:$O$21,MATCH($C751,'3c Mappings'!$B$8:$B$21,0),MATCH($B751,'3c Mappings'!$C$7:$O$7,0)))</f>
        <v>0</v>
      </c>
      <c r="AF751" s="80">
        <f>IF(AF620="-","-",AF620*INDEX('3c Mappings'!$C$8:$O$21,MATCH($C751,'3c Mappings'!$B$8:$B$21,0),MATCH($B751,'3c Mappings'!$C$7:$O$7,0)))</f>
        <v>0</v>
      </c>
      <c r="AG751" s="80">
        <f>IF(AG620="-","-",AG620*INDEX('3c Mappings'!$C$8:$O$21,MATCH($C751,'3c Mappings'!$B$8:$B$21,0),MATCH($B751,'3c Mappings'!$C$7:$O$7,0)))</f>
        <v>0</v>
      </c>
      <c r="AH751" s="80" t="str">
        <f>IF(AH620="-","-",AH620*INDEX('3c Mappings'!$C$8:$O$21,MATCH($C751,'3c Mappings'!$B$8:$B$21,0),MATCH($B751,'3c Mappings'!$C$7:$O$7,0)))</f>
        <v>-</v>
      </c>
      <c r="AI751" s="80" t="str">
        <f>IF(AI620="-","-",AI620*INDEX('3c Mappings'!$C$8:$O$21,MATCH($C751,'3c Mappings'!$B$8:$B$21,0),MATCH($B751,'3c Mappings'!$C$7:$O$7,0)))</f>
        <v>-</v>
      </c>
      <c r="AJ751" s="80" t="str">
        <f>IF(AJ620="-","-",AJ620*INDEX('3c Mappings'!$C$8:$O$21,MATCH($C751,'3c Mappings'!$B$8:$B$21,0),MATCH($B751,'3c Mappings'!$C$7:$O$7,0)))</f>
        <v>-</v>
      </c>
      <c r="AK751" s="80" t="str">
        <f>IF(AK620="-","-",AK620*INDEX('3c Mappings'!$C$8:$O$21,MATCH($C751,'3c Mappings'!$B$8:$B$21,0),MATCH($B751,'3c Mappings'!$C$7:$O$7,0)))</f>
        <v>-</v>
      </c>
      <c r="AL751" s="80" t="str">
        <f>IF(AL620="-","-",AL620*INDEX('3c Mappings'!$C$8:$O$21,MATCH($C751,'3c Mappings'!$B$8:$B$21,0),MATCH($B751,'3c Mappings'!$C$7:$O$7,0)))</f>
        <v>-</v>
      </c>
      <c r="AM751" s="80" t="str">
        <f>IF(AM620="-","-",AM620*INDEX('3c Mappings'!$C$8:$O$21,MATCH($C751,'3c Mappings'!$B$8:$B$21,0),MATCH($B751,'3c Mappings'!$C$7:$O$7,0)))</f>
        <v>-</v>
      </c>
      <c r="AN751" s="80" t="str">
        <f>IF(AN620="-","-",AN620*INDEX('3c Mappings'!$C$8:$O$21,MATCH($C751,'3c Mappings'!$B$8:$B$21,0),MATCH($B751,'3c Mappings'!$C$7:$O$7,0)))</f>
        <v>-</v>
      </c>
      <c r="AO751" s="80" t="str">
        <f>IF(AO620="-","-",AO620*INDEX('3c Mappings'!$C$8:$O$21,MATCH($C751,'3c Mappings'!$B$8:$B$21,0),MATCH($B751,'3c Mappings'!$C$7:$O$7,0)))</f>
        <v>-</v>
      </c>
      <c r="AP751" s="80" t="str">
        <f>IF(AP620="-","-",AP620*INDEX('3c Mappings'!$C$8:$O$21,MATCH($C751,'3c Mappings'!$B$8:$B$21,0),MATCH($B751,'3c Mappings'!$C$7:$O$7,0)))</f>
        <v>-</v>
      </c>
      <c r="AQ751" s="80" t="str">
        <f>IF(AQ620="-","-",AQ620*INDEX('3c Mappings'!$C$8:$O$21,MATCH($C751,'3c Mappings'!$B$8:$B$21,0),MATCH($B751,'3c Mappings'!$C$7:$O$7,0)))</f>
        <v>-</v>
      </c>
      <c r="AR751" s="80" t="str">
        <f>IF(AR620="-","-",AR620*INDEX('3c Mappings'!$C$8:$O$21,MATCH($C751,'3c Mappings'!$B$8:$B$21,0),MATCH($B751,'3c Mappings'!$C$7:$O$7,0)))</f>
        <v>-</v>
      </c>
      <c r="AS751" s="80" t="str">
        <f>IF(AS620="-","-",AS620*INDEX('3c Mappings'!$C$8:$O$21,MATCH($C751,'3c Mappings'!$B$8:$B$21,0),MATCH($B751,'3c Mappings'!$C$7:$O$7,0)))</f>
        <v>-</v>
      </c>
      <c r="AT751" s="80" t="str">
        <f>IF(AT620="-","-",AT620*INDEX('3c Mappings'!$C$8:$O$21,MATCH($C751,'3c Mappings'!$B$8:$B$21,0),MATCH($B751,'3c Mappings'!$C$7:$O$7,0)))</f>
        <v>-</v>
      </c>
      <c r="AU751" s="80" t="str">
        <f>IF(AU620="-","-",AU620*INDEX('3c Mappings'!$C$8:$O$21,MATCH($C751,'3c Mappings'!$B$8:$B$21,0),MATCH($B751,'3c Mappings'!$C$7:$O$7,0)))</f>
        <v>-</v>
      </c>
      <c r="AV751" s="80" t="str">
        <f>IF(AV620="-","-",AV620*INDEX('3c Mappings'!$C$8:$O$21,MATCH($C751,'3c Mappings'!$B$8:$B$21,0),MATCH($B751,'3c Mappings'!$C$7:$O$7,0)))</f>
        <v>-</v>
      </c>
      <c r="AW751" s="80" t="str">
        <f>IF(AW620="-","-",AW620*INDEX('3c Mappings'!$C$8:$O$21,MATCH($C751,'3c Mappings'!$B$8:$B$21,0),MATCH($B751,'3c Mappings'!$C$7:$O$7,0)))</f>
        <v>-</v>
      </c>
      <c r="AX751" s="80" t="str">
        <f>IF(AX620="-","-",AX620*INDEX('3c Mappings'!$C$8:$O$21,MATCH($C751,'3c Mappings'!$B$8:$B$21,0),MATCH($B751,'3c Mappings'!$C$7:$O$7,0)))</f>
        <v>-</v>
      </c>
      <c r="AY751" s="80" t="str">
        <f>IF(AY620="-","-",AY620*INDEX('3c Mappings'!$C$8:$O$21,MATCH($C751,'3c Mappings'!$B$8:$B$21,0),MATCH($B751,'3c Mappings'!$C$7:$O$7,0)))</f>
        <v>-</v>
      </c>
      <c r="AZ751" s="80" t="str">
        <f>IF(AZ620="-","-",AZ620*INDEX('3c Mappings'!$C$8:$O$21,MATCH($C751,'3c Mappings'!$B$8:$B$21,0),MATCH($B751,'3c Mappings'!$C$7:$O$7,0)))</f>
        <v>-</v>
      </c>
      <c r="BA751" s="80" t="str">
        <f>IF(BA620="-","-",BA620*INDEX('3c Mappings'!$C$8:$O$21,MATCH($C751,'3c Mappings'!$B$8:$B$21,0),MATCH($B751,'3c Mappings'!$C$7:$O$7,0)))</f>
        <v>-</v>
      </c>
      <c r="BB751" s="80" t="str">
        <f>IF(BB620="-","-",BB620*INDEX('3c Mappings'!$C$8:$O$21,MATCH($C751,'3c Mappings'!$B$8:$B$21,0),MATCH($B751,'3c Mappings'!$C$7:$O$7,0)))</f>
        <v>-</v>
      </c>
    </row>
    <row r="752" spans="1:54" s="14" customFormat="1" ht="11.45">
      <c r="A752" s="10"/>
      <c r="B752" s="72" t="s">
        <v>210</v>
      </c>
      <c r="C752" s="150" t="s">
        <v>184</v>
      </c>
      <c r="D752" s="213"/>
      <c r="E752" s="29"/>
      <c r="F752" s="80"/>
      <c r="G752" s="80"/>
      <c r="H752" s="80"/>
      <c r="I752" s="80"/>
      <c r="J752" s="80"/>
      <c r="K752" s="80"/>
      <c r="L752" s="80"/>
      <c r="M752" s="80"/>
      <c r="N752" s="82"/>
      <c r="O752" s="80"/>
      <c r="P752" s="80"/>
      <c r="Q752" s="80"/>
      <c r="R752" s="80"/>
      <c r="S752" s="80"/>
      <c r="T752" s="80"/>
      <c r="U752" s="80"/>
      <c r="V752" s="80">
        <f>IF(V621="-","-",V621*INDEX('3c Mappings'!$C$8:$O$21,MATCH($C752,'3c Mappings'!$B$8:$B$21,0),MATCH($B752,'3c Mappings'!$C$7:$O$7,0)))</f>
        <v>0</v>
      </c>
      <c r="W752" s="80">
        <f>IF(W621="-","-",W621*INDEX('3c Mappings'!$C$8:$O$21,MATCH($C752,'3c Mappings'!$B$8:$B$21,0),MATCH($B752,'3c Mappings'!$C$7:$O$7,0)))</f>
        <v>0</v>
      </c>
      <c r="X752" s="80">
        <f>IF(X621="-","-",X621*INDEX('3c Mappings'!$C$8:$O$21,MATCH($C752,'3c Mappings'!$B$8:$B$21,0),MATCH($B752,'3c Mappings'!$C$7:$O$7,0)))</f>
        <v>0</v>
      </c>
      <c r="Y752" s="80">
        <f>IF(Y621="-","-",Y621*INDEX('3c Mappings'!$C$8:$O$21,MATCH($C752,'3c Mappings'!$B$8:$B$21,0),MATCH($B752,'3c Mappings'!$C$7:$O$7,0)))</f>
        <v>0</v>
      </c>
      <c r="Z752" s="80">
        <f>IF(Z621="-","-",Z621*INDEX('3c Mappings'!$C$8:$O$21,MATCH($C752,'3c Mappings'!$B$8:$B$21,0),MATCH($B752,'3c Mappings'!$C$7:$O$7,0)))</f>
        <v>0</v>
      </c>
      <c r="AA752" s="80">
        <f>IF(AA621="-","-",AA621*INDEX('3c Mappings'!$C$8:$O$21,MATCH($C752,'3c Mappings'!$B$8:$B$21,0),MATCH($B752,'3c Mappings'!$C$7:$O$7,0)))</f>
        <v>0</v>
      </c>
      <c r="AB752" s="80">
        <f>IF(AB621="-","-",AB621*INDEX('3c Mappings'!$C$8:$O$21,MATCH($C752,'3c Mappings'!$B$8:$B$21,0),MATCH($B752,'3c Mappings'!$C$7:$O$7,0)))</f>
        <v>0</v>
      </c>
      <c r="AC752" s="80">
        <f>IF(AC621="-","-",AC621*INDEX('3c Mappings'!$C$8:$O$21,MATCH($C752,'3c Mappings'!$B$8:$B$21,0),MATCH($B752,'3c Mappings'!$C$7:$O$7,0)))</f>
        <v>0</v>
      </c>
      <c r="AD752" s="80">
        <f>IF(AD621="-","-",AD621*INDEX('3c Mappings'!$C$8:$O$21,MATCH($C752,'3c Mappings'!$B$8:$B$21,0),MATCH($B752,'3c Mappings'!$C$7:$O$7,0)))</f>
        <v>0</v>
      </c>
      <c r="AE752" s="80">
        <f>IF(AE621="-","-",AE621*INDEX('3c Mappings'!$C$8:$O$21,MATCH($C752,'3c Mappings'!$B$8:$B$21,0),MATCH($B752,'3c Mappings'!$C$7:$O$7,0)))</f>
        <v>0</v>
      </c>
      <c r="AF752" s="80">
        <f>IF(AF621="-","-",AF621*INDEX('3c Mappings'!$C$8:$O$21,MATCH($C752,'3c Mappings'!$B$8:$B$21,0),MATCH($B752,'3c Mappings'!$C$7:$O$7,0)))</f>
        <v>0</v>
      </c>
      <c r="AG752" s="80">
        <f>IF(AG621="-","-",AG621*INDEX('3c Mappings'!$C$8:$O$21,MATCH($C752,'3c Mappings'!$B$8:$B$21,0),MATCH($B752,'3c Mappings'!$C$7:$O$7,0)))</f>
        <v>0</v>
      </c>
      <c r="AH752" s="80" t="str">
        <f>IF(AH621="-","-",AH621*INDEX('3c Mappings'!$C$8:$O$21,MATCH($C752,'3c Mappings'!$B$8:$B$21,0),MATCH($B752,'3c Mappings'!$C$7:$O$7,0)))</f>
        <v>-</v>
      </c>
      <c r="AI752" s="80" t="str">
        <f>IF(AI621="-","-",AI621*INDEX('3c Mappings'!$C$8:$O$21,MATCH($C752,'3c Mappings'!$B$8:$B$21,0),MATCH($B752,'3c Mappings'!$C$7:$O$7,0)))</f>
        <v>-</v>
      </c>
      <c r="AJ752" s="80" t="str">
        <f>IF(AJ621="-","-",AJ621*INDEX('3c Mappings'!$C$8:$O$21,MATCH($C752,'3c Mappings'!$B$8:$B$21,0),MATCH($B752,'3c Mappings'!$C$7:$O$7,0)))</f>
        <v>-</v>
      </c>
      <c r="AK752" s="80" t="str">
        <f>IF(AK621="-","-",AK621*INDEX('3c Mappings'!$C$8:$O$21,MATCH($C752,'3c Mappings'!$B$8:$B$21,0),MATCH($B752,'3c Mappings'!$C$7:$O$7,0)))</f>
        <v>-</v>
      </c>
      <c r="AL752" s="80" t="str">
        <f>IF(AL621="-","-",AL621*INDEX('3c Mappings'!$C$8:$O$21,MATCH($C752,'3c Mappings'!$B$8:$B$21,0),MATCH($B752,'3c Mappings'!$C$7:$O$7,0)))</f>
        <v>-</v>
      </c>
      <c r="AM752" s="80" t="str">
        <f>IF(AM621="-","-",AM621*INDEX('3c Mappings'!$C$8:$O$21,MATCH($C752,'3c Mappings'!$B$8:$B$21,0),MATCH($B752,'3c Mappings'!$C$7:$O$7,0)))</f>
        <v>-</v>
      </c>
      <c r="AN752" s="80" t="str">
        <f>IF(AN621="-","-",AN621*INDEX('3c Mappings'!$C$8:$O$21,MATCH($C752,'3c Mappings'!$B$8:$B$21,0),MATCH($B752,'3c Mappings'!$C$7:$O$7,0)))</f>
        <v>-</v>
      </c>
      <c r="AO752" s="80" t="str">
        <f>IF(AO621="-","-",AO621*INDEX('3c Mappings'!$C$8:$O$21,MATCH($C752,'3c Mappings'!$B$8:$B$21,0),MATCH($B752,'3c Mappings'!$C$7:$O$7,0)))</f>
        <v>-</v>
      </c>
      <c r="AP752" s="80" t="str">
        <f>IF(AP621="-","-",AP621*INDEX('3c Mappings'!$C$8:$O$21,MATCH($C752,'3c Mappings'!$B$8:$B$21,0),MATCH($B752,'3c Mappings'!$C$7:$O$7,0)))</f>
        <v>-</v>
      </c>
      <c r="AQ752" s="80" t="str">
        <f>IF(AQ621="-","-",AQ621*INDEX('3c Mappings'!$C$8:$O$21,MATCH($C752,'3c Mappings'!$B$8:$B$21,0),MATCH($B752,'3c Mappings'!$C$7:$O$7,0)))</f>
        <v>-</v>
      </c>
      <c r="AR752" s="80" t="str">
        <f>IF(AR621="-","-",AR621*INDEX('3c Mappings'!$C$8:$O$21,MATCH($C752,'3c Mappings'!$B$8:$B$21,0),MATCH($B752,'3c Mappings'!$C$7:$O$7,0)))</f>
        <v>-</v>
      </c>
      <c r="AS752" s="80" t="str">
        <f>IF(AS621="-","-",AS621*INDEX('3c Mappings'!$C$8:$O$21,MATCH($C752,'3c Mappings'!$B$8:$B$21,0),MATCH($B752,'3c Mappings'!$C$7:$O$7,0)))</f>
        <v>-</v>
      </c>
      <c r="AT752" s="80" t="str">
        <f>IF(AT621="-","-",AT621*INDEX('3c Mappings'!$C$8:$O$21,MATCH($C752,'3c Mappings'!$B$8:$B$21,0),MATCH($B752,'3c Mappings'!$C$7:$O$7,0)))</f>
        <v>-</v>
      </c>
      <c r="AU752" s="80" t="str">
        <f>IF(AU621="-","-",AU621*INDEX('3c Mappings'!$C$8:$O$21,MATCH($C752,'3c Mappings'!$B$8:$B$21,0),MATCH($B752,'3c Mappings'!$C$7:$O$7,0)))</f>
        <v>-</v>
      </c>
      <c r="AV752" s="80" t="str">
        <f>IF(AV621="-","-",AV621*INDEX('3c Mappings'!$C$8:$O$21,MATCH($C752,'3c Mappings'!$B$8:$B$21,0),MATCH($B752,'3c Mappings'!$C$7:$O$7,0)))</f>
        <v>-</v>
      </c>
      <c r="AW752" s="80" t="str">
        <f>IF(AW621="-","-",AW621*INDEX('3c Mappings'!$C$8:$O$21,MATCH($C752,'3c Mappings'!$B$8:$B$21,0),MATCH($B752,'3c Mappings'!$C$7:$O$7,0)))</f>
        <v>-</v>
      </c>
      <c r="AX752" s="80" t="str">
        <f>IF(AX621="-","-",AX621*INDEX('3c Mappings'!$C$8:$O$21,MATCH($C752,'3c Mappings'!$B$8:$B$21,0),MATCH($B752,'3c Mappings'!$C$7:$O$7,0)))</f>
        <v>-</v>
      </c>
      <c r="AY752" s="80" t="str">
        <f>IF(AY621="-","-",AY621*INDEX('3c Mappings'!$C$8:$O$21,MATCH($C752,'3c Mappings'!$B$8:$B$21,0),MATCH($B752,'3c Mappings'!$C$7:$O$7,0)))</f>
        <v>-</v>
      </c>
      <c r="AZ752" s="80" t="str">
        <f>IF(AZ621="-","-",AZ621*INDEX('3c Mappings'!$C$8:$O$21,MATCH($C752,'3c Mappings'!$B$8:$B$21,0),MATCH($B752,'3c Mappings'!$C$7:$O$7,0)))</f>
        <v>-</v>
      </c>
      <c r="BA752" s="80" t="str">
        <f>IF(BA621="-","-",BA621*INDEX('3c Mappings'!$C$8:$O$21,MATCH($C752,'3c Mappings'!$B$8:$B$21,0),MATCH($B752,'3c Mappings'!$C$7:$O$7,0)))</f>
        <v>-</v>
      </c>
      <c r="BB752" s="80" t="str">
        <f>IF(BB621="-","-",BB621*INDEX('3c Mappings'!$C$8:$O$21,MATCH($C752,'3c Mappings'!$B$8:$B$21,0),MATCH($B752,'3c Mappings'!$C$7:$O$7,0)))</f>
        <v>-</v>
      </c>
    </row>
    <row r="753" spans="1:54" s="14" customFormat="1" ht="11.45">
      <c r="A753" s="10"/>
      <c r="B753" s="72" t="s">
        <v>211</v>
      </c>
      <c r="C753" s="150" t="s">
        <v>184</v>
      </c>
      <c r="D753" s="213"/>
      <c r="E753" s="29"/>
      <c r="F753" s="80"/>
      <c r="G753" s="80"/>
      <c r="H753" s="80"/>
      <c r="I753" s="80"/>
      <c r="J753" s="80"/>
      <c r="K753" s="80"/>
      <c r="L753" s="80"/>
      <c r="M753" s="80"/>
      <c r="N753" s="82"/>
      <c r="O753" s="80"/>
      <c r="P753" s="80"/>
      <c r="Q753" s="80"/>
      <c r="R753" s="80"/>
      <c r="S753" s="80"/>
      <c r="T753" s="80"/>
      <c r="U753" s="80"/>
      <c r="V753" s="80">
        <f>IF(V622="-","-",V622*INDEX('3c Mappings'!$C$8:$O$21,MATCH($C753,'3c Mappings'!$B$8:$B$21,0),MATCH($B753,'3c Mappings'!$C$7:$O$7,0)))</f>
        <v>0</v>
      </c>
      <c r="W753" s="80">
        <f>IF(W622="-","-",W622*INDEX('3c Mappings'!$C$8:$O$21,MATCH($C753,'3c Mappings'!$B$8:$B$21,0),MATCH($B753,'3c Mappings'!$C$7:$O$7,0)))</f>
        <v>0</v>
      </c>
      <c r="X753" s="80">
        <f>IF(X622="-","-",X622*INDEX('3c Mappings'!$C$8:$O$21,MATCH($C753,'3c Mappings'!$B$8:$B$21,0),MATCH($B753,'3c Mappings'!$C$7:$O$7,0)))</f>
        <v>0</v>
      </c>
      <c r="Y753" s="80">
        <f>IF(Y622="-","-",Y622*INDEX('3c Mappings'!$C$8:$O$21,MATCH($C753,'3c Mappings'!$B$8:$B$21,0),MATCH($B753,'3c Mappings'!$C$7:$O$7,0)))</f>
        <v>0</v>
      </c>
      <c r="Z753" s="80">
        <f>IF(Z622="-","-",Z622*INDEX('3c Mappings'!$C$8:$O$21,MATCH($C753,'3c Mappings'!$B$8:$B$21,0),MATCH($B753,'3c Mappings'!$C$7:$O$7,0)))</f>
        <v>0</v>
      </c>
      <c r="AA753" s="80">
        <f>IF(AA622="-","-",AA622*INDEX('3c Mappings'!$C$8:$O$21,MATCH($C753,'3c Mappings'!$B$8:$B$21,0),MATCH($B753,'3c Mappings'!$C$7:$O$7,0)))</f>
        <v>0</v>
      </c>
      <c r="AB753" s="80">
        <f>IF(AB622="-","-",AB622*INDEX('3c Mappings'!$C$8:$O$21,MATCH($C753,'3c Mappings'!$B$8:$B$21,0),MATCH($B753,'3c Mappings'!$C$7:$O$7,0)))</f>
        <v>0</v>
      </c>
      <c r="AC753" s="80">
        <f>IF(AC622="-","-",AC622*INDEX('3c Mappings'!$C$8:$O$21,MATCH($C753,'3c Mappings'!$B$8:$B$21,0),MATCH($B753,'3c Mappings'!$C$7:$O$7,0)))</f>
        <v>0</v>
      </c>
      <c r="AD753" s="80">
        <f>IF(AD622="-","-",AD622*INDEX('3c Mappings'!$C$8:$O$21,MATCH($C753,'3c Mappings'!$B$8:$B$21,0),MATCH($B753,'3c Mappings'!$C$7:$O$7,0)))</f>
        <v>0</v>
      </c>
      <c r="AE753" s="80">
        <f>IF(AE622="-","-",AE622*INDEX('3c Mappings'!$C$8:$O$21,MATCH($C753,'3c Mappings'!$B$8:$B$21,0),MATCH($B753,'3c Mappings'!$C$7:$O$7,0)))</f>
        <v>0</v>
      </c>
      <c r="AF753" s="80">
        <f>IF(AF622="-","-",AF622*INDEX('3c Mappings'!$C$8:$O$21,MATCH($C753,'3c Mappings'!$B$8:$B$21,0),MATCH($B753,'3c Mappings'!$C$7:$O$7,0)))</f>
        <v>0</v>
      </c>
      <c r="AG753" s="80">
        <f>IF(AG622="-","-",AG622*INDEX('3c Mappings'!$C$8:$O$21,MATCH($C753,'3c Mappings'!$B$8:$B$21,0),MATCH($B753,'3c Mappings'!$C$7:$O$7,0)))</f>
        <v>0</v>
      </c>
      <c r="AH753" s="80" t="str">
        <f>IF(AH622="-","-",AH622*INDEX('3c Mappings'!$C$8:$O$21,MATCH($C753,'3c Mappings'!$B$8:$B$21,0),MATCH($B753,'3c Mappings'!$C$7:$O$7,0)))</f>
        <v>-</v>
      </c>
      <c r="AI753" s="80" t="str">
        <f>IF(AI622="-","-",AI622*INDEX('3c Mappings'!$C$8:$O$21,MATCH($C753,'3c Mappings'!$B$8:$B$21,0),MATCH($B753,'3c Mappings'!$C$7:$O$7,0)))</f>
        <v>-</v>
      </c>
      <c r="AJ753" s="80" t="str">
        <f>IF(AJ622="-","-",AJ622*INDEX('3c Mappings'!$C$8:$O$21,MATCH($C753,'3c Mappings'!$B$8:$B$21,0),MATCH($B753,'3c Mappings'!$C$7:$O$7,0)))</f>
        <v>-</v>
      </c>
      <c r="AK753" s="80" t="str">
        <f>IF(AK622="-","-",AK622*INDEX('3c Mappings'!$C$8:$O$21,MATCH($C753,'3c Mappings'!$B$8:$B$21,0),MATCH($B753,'3c Mappings'!$C$7:$O$7,0)))</f>
        <v>-</v>
      </c>
      <c r="AL753" s="80" t="str">
        <f>IF(AL622="-","-",AL622*INDEX('3c Mappings'!$C$8:$O$21,MATCH($C753,'3c Mappings'!$B$8:$B$21,0),MATCH($B753,'3c Mappings'!$C$7:$O$7,0)))</f>
        <v>-</v>
      </c>
      <c r="AM753" s="80" t="str">
        <f>IF(AM622="-","-",AM622*INDEX('3c Mappings'!$C$8:$O$21,MATCH($C753,'3c Mappings'!$B$8:$B$21,0),MATCH($B753,'3c Mappings'!$C$7:$O$7,0)))</f>
        <v>-</v>
      </c>
      <c r="AN753" s="80" t="str">
        <f>IF(AN622="-","-",AN622*INDEX('3c Mappings'!$C$8:$O$21,MATCH($C753,'3c Mappings'!$B$8:$B$21,0),MATCH($B753,'3c Mappings'!$C$7:$O$7,0)))</f>
        <v>-</v>
      </c>
      <c r="AO753" s="80" t="str">
        <f>IF(AO622="-","-",AO622*INDEX('3c Mappings'!$C$8:$O$21,MATCH($C753,'3c Mappings'!$B$8:$B$21,0),MATCH($B753,'3c Mappings'!$C$7:$O$7,0)))</f>
        <v>-</v>
      </c>
      <c r="AP753" s="80" t="str">
        <f>IF(AP622="-","-",AP622*INDEX('3c Mappings'!$C$8:$O$21,MATCH($C753,'3c Mappings'!$B$8:$B$21,0),MATCH($B753,'3c Mappings'!$C$7:$O$7,0)))</f>
        <v>-</v>
      </c>
      <c r="AQ753" s="80" t="str">
        <f>IF(AQ622="-","-",AQ622*INDEX('3c Mappings'!$C$8:$O$21,MATCH($C753,'3c Mappings'!$B$8:$B$21,0),MATCH($B753,'3c Mappings'!$C$7:$O$7,0)))</f>
        <v>-</v>
      </c>
      <c r="AR753" s="80" t="str">
        <f>IF(AR622="-","-",AR622*INDEX('3c Mappings'!$C$8:$O$21,MATCH($C753,'3c Mappings'!$B$8:$B$21,0),MATCH($B753,'3c Mappings'!$C$7:$O$7,0)))</f>
        <v>-</v>
      </c>
      <c r="AS753" s="80" t="str">
        <f>IF(AS622="-","-",AS622*INDEX('3c Mappings'!$C$8:$O$21,MATCH($C753,'3c Mappings'!$B$8:$B$21,0),MATCH($B753,'3c Mappings'!$C$7:$O$7,0)))</f>
        <v>-</v>
      </c>
      <c r="AT753" s="80" t="str">
        <f>IF(AT622="-","-",AT622*INDEX('3c Mappings'!$C$8:$O$21,MATCH($C753,'3c Mappings'!$B$8:$B$21,0),MATCH($B753,'3c Mappings'!$C$7:$O$7,0)))</f>
        <v>-</v>
      </c>
      <c r="AU753" s="80" t="str">
        <f>IF(AU622="-","-",AU622*INDEX('3c Mappings'!$C$8:$O$21,MATCH($C753,'3c Mappings'!$B$8:$B$21,0),MATCH($B753,'3c Mappings'!$C$7:$O$7,0)))</f>
        <v>-</v>
      </c>
      <c r="AV753" s="80" t="str">
        <f>IF(AV622="-","-",AV622*INDEX('3c Mappings'!$C$8:$O$21,MATCH($C753,'3c Mappings'!$B$8:$B$21,0),MATCH($B753,'3c Mappings'!$C$7:$O$7,0)))</f>
        <v>-</v>
      </c>
      <c r="AW753" s="80" t="str">
        <f>IF(AW622="-","-",AW622*INDEX('3c Mappings'!$C$8:$O$21,MATCH($C753,'3c Mappings'!$B$8:$B$21,0),MATCH($B753,'3c Mappings'!$C$7:$O$7,0)))</f>
        <v>-</v>
      </c>
      <c r="AX753" s="80" t="str">
        <f>IF(AX622="-","-",AX622*INDEX('3c Mappings'!$C$8:$O$21,MATCH($C753,'3c Mappings'!$B$8:$B$21,0),MATCH($B753,'3c Mappings'!$C$7:$O$7,0)))</f>
        <v>-</v>
      </c>
      <c r="AY753" s="80" t="str">
        <f>IF(AY622="-","-",AY622*INDEX('3c Mappings'!$C$8:$O$21,MATCH($C753,'3c Mappings'!$B$8:$B$21,0),MATCH($B753,'3c Mappings'!$C$7:$O$7,0)))</f>
        <v>-</v>
      </c>
      <c r="AZ753" s="80" t="str">
        <f>IF(AZ622="-","-",AZ622*INDEX('3c Mappings'!$C$8:$O$21,MATCH($C753,'3c Mappings'!$B$8:$B$21,0),MATCH($B753,'3c Mappings'!$C$7:$O$7,0)))</f>
        <v>-</v>
      </c>
      <c r="BA753" s="80" t="str">
        <f>IF(BA622="-","-",BA622*INDEX('3c Mappings'!$C$8:$O$21,MATCH($C753,'3c Mappings'!$B$8:$B$21,0),MATCH($B753,'3c Mappings'!$C$7:$O$7,0)))</f>
        <v>-</v>
      </c>
      <c r="BB753" s="80" t="str">
        <f>IF(BB622="-","-",BB622*INDEX('3c Mappings'!$C$8:$O$21,MATCH($C753,'3c Mappings'!$B$8:$B$21,0),MATCH($B753,'3c Mappings'!$C$7:$O$7,0)))</f>
        <v>-</v>
      </c>
    </row>
    <row r="754" spans="1:54" s="14" customFormat="1" ht="11.45">
      <c r="A754" s="10"/>
      <c r="B754" s="72" t="s">
        <v>212</v>
      </c>
      <c r="C754" s="150" t="s">
        <v>184</v>
      </c>
      <c r="D754" s="213"/>
      <c r="E754" s="29"/>
      <c r="F754" s="80"/>
      <c r="G754" s="80"/>
      <c r="H754" s="80"/>
      <c r="I754" s="80"/>
      <c r="J754" s="80"/>
      <c r="K754" s="80"/>
      <c r="L754" s="80"/>
      <c r="M754" s="80"/>
      <c r="N754" s="82"/>
      <c r="O754" s="80"/>
      <c r="P754" s="80"/>
      <c r="Q754" s="80"/>
      <c r="R754" s="80"/>
      <c r="S754" s="80"/>
      <c r="T754" s="80"/>
      <c r="U754" s="80"/>
      <c r="V754" s="80">
        <f>IF(V623="-","-",V623*INDEX('3c Mappings'!$C$8:$O$21,MATCH($C754,'3c Mappings'!$B$8:$B$21,0),MATCH($B754,'3c Mappings'!$C$7:$O$7,0)))</f>
        <v>0</v>
      </c>
      <c r="W754" s="80">
        <f>IF(W623="-","-",W623*INDEX('3c Mappings'!$C$8:$O$21,MATCH($C754,'3c Mappings'!$B$8:$B$21,0),MATCH($B754,'3c Mappings'!$C$7:$O$7,0)))</f>
        <v>0</v>
      </c>
      <c r="X754" s="80">
        <f>IF(X623="-","-",X623*INDEX('3c Mappings'!$C$8:$O$21,MATCH($C754,'3c Mappings'!$B$8:$B$21,0),MATCH($B754,'3c Mappings'!$C$7:$O$7,0)))</f>
        <v>0</v>
      </c>
      <c r="Y754" s="80">
        <f>IF(Y623="-","-",Y623*INDEX('3c Mappings'!$C$8:$O$21,MATCH($C754,'3c Mappings'!$B$8:$B$21,0),MATCH($B754,'3c Mappings'!$C$7:$O$7,0)))</f>
        <v>0</v>
      </c>
      <c r="Z754" s="80">
        <f>IF(Z623="-","-",Z623*INDEX('3c Mappings'!$C$8:$O$21,MATCH($C754,'3c Mappings'!$B$8:$B$21,0),MATCH($B754,'3c Mappings'!$C$7:$O$7,0)))</f>
        <v>0</v>
      </c>
      <c r="AA754" s="80">
        <f>IF(AA623="-","-",AA623*INDEX('3c Mappings'!$C$8:$O$21,MATCH($C754,'3c Mappings'!$B$8:$B$21,0),MATCH($B754,'3c Mappings'!$C$7:$O$7,0)))</f>
        <v>0</v>
      </c>
      <c r="AB754" s="80">
        <f>IF(AB623="-","-",AB623*INDEX('3c Mappings'!$C$8:$O$21,MATCH($C754,'3c Mappings'!$B$8:$B$21,0),MATCH($B754,'3c Mappings'!$C$7:$O$7,0)))</f>
        <v>0</v>
      </c>
      <c r="AC754" s="80">
        <f>IF(AC623="-","-",AC623*INDEX('3c Mappings'!$C$8:$O$21,MATCH($C754,'3c Mappings'!$B$8:$B$21,0),MATCH($B754,'3c Mappings'!$C$7:$O$7,0)))</f>
        <v>0</v>
      </c>
      <c r="AD754" s="80">
        <f>IF(AD623="-","-",AD623*INDEX('3c Mappings'!$C$8:$O$21,MATCH($C754,'3c Mappings'!$B$8:$B$21,0),MATCH($B754,'3c Mappings'!$C$7:$O$7,0)))</f>
        <v>0</v>
      </c>
      <c r="AE754" s="80">
        <f>IF(AE623="-","-",AE623*INDEX('3c Mappings'!$C$8:$O$21,MATCH($C754,'3c Mappings'!$B$8:$B$21,0),MATCH($B754,'3c Mappings'!$C$7:$O$7,0)))</f>
        <v>0</v>
      </c>
      <c r="AF754" s="80">
        <f>IF(AF623="-","-",AF623*INDEX('3c Mappings'!$C$8:$O$21,MATCH($C754,'3c Mappings'!$B$8:$B$21,0),MATCH($B754,'3c Mappings'!$C$7:$O$7,0)))</f>
        <v>0</v>
      </c>
      <c r="AG754" s="80">
        <f>IF(AG623="-","-",AG623*INDEX('3c Mappings'!$C$8:$O$21,MATCH($C754,'3c Mappings'!$B$8:$B$21,0),MATCH($B754,'3c Mappings'!$C$7:$O$7,0)))</f>
        <v>0</v>
      </c>
      <c r="AH754" s="80" t="str">
        <f>IF(AH623="-","-",AH623*INDEX('3c Mappings'!$C$8:$O$21,MATCH($C754,'3c Mappings'!$B$8:$B$21,0),MATCH($B754,'3c Mappings'!$C$7:$O$7,0)))</f>
        <v>-</v>
      </c>
      <c r="AI754" s="80" t="str">
        <f>IF(AI623="-","-",AI623*INDEX('3c Mappings'!$C$8:$O$21,MATCH($C754,'3c Mappings'!$B$8:$B$21,0),MATCH($B754,'3c Mappings'!$C$7:$O$7,0)))</f>
        <v>-</v>
      </c>
      <c r="AJ754" s="80" t="str">
        <f>IF(AJ623="-","-",AJ623*INDEX('3c Mappings'!$C$8:$O$21,MATCH($C754,'3c Mappings'!$B$8:$B$21,0),MATCH($B754,'3c Mappings'!$C$7:$O$7,0)))</f>
        <v>-</v>
      </c>
      <c r="AK754" s="80" t="str">
        <f>IF(AK623="-","-",AK623*INDEX('3c Mappings'!$C$8:$O$21,MATCH($C754,'3c Mappings'!$B$8:$B$21,0),MATCH($B754,'3c Mappings'!$C$7:$O$7,0)))</f>
        <v>-</v>
      </c>
      <c r="AL754" s="80" t="str">
        <f>IF(AL623="-","-",AL623*INDEX('3c Mappings'!$C$8:$O$21,MATCH($C754,'3c Mappings'!$B$8:$B$21,0),MATCH($B754,'3c Mappings'!$C$7:$O$7,0)))</f>
        <v>-</v>
      </c>
      <c r="AM754" s="80" t="str">
        <f>IF(AM623="-","-",AM623*INDEX('3c Mappings'!$C$8:$O$21,MATCH($C754,'3c Mappings'!$B$8:$B$21,0),MATCH($B754,'3c Mappings'!$C$7:$O$7,0)))</f>
        <v>-</v>
      </c>
      <c r="AN754" s="80" t="str">
        <f>IF(AN623="-","-",AN623*INDEX('3c Mappings'!$C$8:$O$21,MATCH($C754,'3c Mappings'!$B$8:$B$21,0),MATCH($B754,'3c Mappings'!$C$7:$O$7,0)))</f>
        <v>-</v>
      </c>
      <c r="AO754" s="80" t="str">
        <f>IF(AO623="-","-",AO623*INDEX('3c Mappings'!$C$8:$O$21,MATCH($C754,'3c Mappings'!$B$8:$B$21,0),MATCH($B754,'3c Mappings'!$C$7:$O$7,0)))</f>
        <v>-</v>
      </c>
      <c r="AP754" s="80" t="str">
        <f>IF(AP623="-","-",AP623*INDEX('3c Mappings'!$C$8:$O$21,MATCH($C754,'3c Mappings'!$B$8:$B$21,0),MATCH($B754,'3c Mappings'!$C$7:$O$7,0)))</f>
        <v>-</v>
      </c>
      <c r="AQ754" s="80" t="str">
        <f>IF(AQ623="-","-",AQ623*INDEX('3c Mappings'!$C$8:$O$21,MATCH($C754,'3c Mappings'!$B$8:$B$21,0),MATCH($B754,'3c Mappings'!$C$7:$O$7,0)))</f>
        <v>-</v>
      </c>
      <c r="AR754" s="80" t="str">
        <f>IF(AR623="-","-",AR623*INDEX('3c Mappings'!$C$8:$O$21,MATCH($C754,'3c Mappings'!$B$8:$B$21,0),MATCH($B754,'3c Mappings'!$C$7:$O$7,0)))</f>
        <v>-</v>
      </c>
      <c r="AS754" s="80" t="str">
        <f>IF(AS623="-","-",AS623*INDEX('3c Mappings'!$C$8:$O$21,MATCH($C754,'3c Mappings'!$B$8:$B$21,0),MATCH($B754,'3c Mappings'!$C$7:$O$7,0)))</f>
        <v>-</v>
      </c>
      <c r="AT754" s="80" t="str">
        <f>IF(AT623="-","-",AT623*INDEX('3c Mappings'!$C$8:$O$21,MATCH($C754,'3c Mappings'!$B$8:$B$21,0),MATCH($B754,'3c Mappings'!$C$7:$O$7,0)))</f>
        <v>-</v>
      </c>
      <c r="AU754" s="80" t="str">
        <f>IF(AU623="-","-",AU623*INDEX('3c Mappings'!$C$8:$O$21,MATCH($C754,'3c Mappings'!$B$8:$B$21,0),MATCH($B754,'3c Mappings'!$C$7:$O$7,0)))</f>
        <v>-</v>
      </c>
      <c r="AV754" s="80" t="str">
        <f>IF(AV623="-","-",AV623*INDEX('3c Mappings'!$C$8:$O$21,MATCH($C754,'3c Mappings'!$B$8:$B$21,0),MATCH($B754,'3c Mappings'!$C$7:$O$7,0)))</f>
        <v>-</v>
      </c>
      <c r="AW754" s="80" t="str">
        <f>IF(AW623="-","-",AW623*INDEX('3c Mappings'!$C$8:$O$21,MATCH($C754,'3c Mappings'!$B$8:$B$21,0),MATCH($B754,'3c Mappings'!$C$7:$O$7,0)))</f>
        <v>-</v>
      </c>
      <c r="AX754" s="80" t="str">
        <f>IF(AX623="-","-",AX623*INDEX('3c Mappings'!$C$8:$O$21,MATCH($C754,'3c Mappings'!$B$8:$B$21,0),MATCH($B754,'3c Mappings'!$C$7:$O$7,0)))</f>
        <v>-</v>
      </c>
      <c r="AY754" s="80" t="str">
        <f>IF(AY623="-","-",AY623*INDEX('3c Mappings'!$C$8:$O$21,MATCH($C754,'3c Mappings'!$B$8:$B$21,0),MATCH($B754,'3c Mappings'!$C$7:$O$7,0)))</f>
        <v>-</v>
      </c>
      <c r="AZ754" s="80" t="str">
        <f>IF(AZ623="-","-",AZ623*INDEX('3c Mappings'!$C$8:$O$21,MATCH($C754,'3c Mappings'!$B$8:$B$21,0),MATCH($B754,'3c Mappings'!$C$7:$O$7,0)))</f>
        <v>-</v>
      </c>
      <c r="BA754" s="80" t="str">
        <f>IF(BA623="-","-",BA623*INDEX('3c Mappings'!$C$8:$O$21,MATCH($C754,'3c Mappings'!$B$8:$B$21,0),MATCH($B754,'3c Mappings'!$C$7:$O$7,0)))</f>
        <v>-</v>
      </c>
      <c r="BB754" s="80" t="str">
        <f>IF(BB623="-","-",BB623*INDEX('3c Mappings'!$C$8:$O$21,MATCH($C754,'3c Mappings'!$B$8:$B$21,0),MATCH($B754,'3c Mappings'!$C$7:$O$7,0)))</f>
        <v>-</v>
      </c>
    </row>
    <row r="755" spans="1:54" s="14" customFormat="1" ht="11.45">
      <c r="A755" s="10"/>
      <c r="B755" s="72" t="s">
        <v>213</v>
      </c>
      <c r="C755" s="150" t="s">
        <v>184</v>
      </c>
      <c r="D755" s="213"/>
      <c r="E755" s="29"/>
      <c r="F755" s="80"/>
      <c r="G755" s="80"/>
      <c r="H755" s="80"/>
      <c r="I755" s="80"/>
      <c r="J755" s="80"/>
      <c r="K755" s="80"/>
      <c r="L755" s="80"/>
      <c r="M755" s="80"/>
      <c r="N755" s="82"/>
      <c r="O755" s="80"/>
      <c r="P755" s="80"/>
      <c r="Q755" s="80"/>
      <c r="R755" s="80"/>
      <c r="S755" s="80"/>
      <c r="T755" s="80"/>
      <c r="U755" s="80"/>
      <c r="V755" s="80">
        <f>IF(V624="-","-",V624*INDEX('3c Mappings'!$C$8:$O$21,MATCH($C755,'3c Mappings'!$B$8:$B$21,0),MATCH($B755,'3c Mappings'!$C$7:$O$7,0)))</f>
        <v>1.4460544451124213</v>
      </c>
      <c r="W755" s="80">
        <f>IF(W624="-","-",W624*INDEX('3c Mappings'!$C$8:$O$21,MATCH($C755,'3c Mappings'!$B$8:$B$21,0),MATCH($B755,'3c Mappings'!$C$7:$O$7,0)))</f>
        <v>1.3701076131949264</v>
      </c>
      <c r="X755" s="80">
        <f>IF(X624="-","-",X624*INDEX('3c Mappings'!$C$8:$O$21,MATCH($C755,'3c Mappings'!$B$8:$B$21,0),MATCH($B755,'3c Mappings'!$C$7:$O$7,0)))</f>
        <v>1.5382490920553538</v>
      </c>
      <c r="Y755" s="80">
        <f>IF(Y624="-","-",Y624*INDEX('3c Mappings'!$C$8:$O$21,MATCH($C755,'3c Mappings'!$B$8:$B$21,0),MATCH($B755,'3c Mappings'!$C$7:$O$7,0)))</f>
        <v>1.5382490920553538</v>
      </c>
      <c r="Z755" s="80">
        <f>IF(Z624="-","-",Z624*INDEX('3c Mappings'!$C$8:$O$21,MATCH($C755,'3c Mappings'!$B$8:$B$21,0),MATCH($B755,'3c Mappings'!$C$7:$O$7,0)))</f>
        <v>1.5382490920553538</v>
      </c>
      <c r="AA755" s="80">
        <f>IF(AA624="-","-",AA624*INDEX('3c Mappings'!$C$8:$O$21,MATCH($C755,'3c Mappings'!$B$8:$B$21,0),MATCH($B755,'3c Mappings'!$C$7:$O$7,0)))</f>
        <v>1.5382490920553538</v>
      </c>
      <c r="AB755" s="80">
        <f>IF(AB624="-","-",AB624*INDEX('3c Mappings'!$C$8:$O$21,MATCH($C755,'3c Mappings'!$B$8:$B$21,0),MATCH($B755,'3c Mappings'!$C$7:$O$7,0)))</f>
        <v>1.6120887215585626</v>
      </c>
      <c r="AC755" s="80">
        <f>IF(AC624="-","-",AC624*INDEX('3c Mappings'!$C$8:$O$21,MATCH($C755,'3c Mappings'!$B$8:$B$21,0),MATCH($B755,'3c Mappings'!$C$7:$O$7,0)))</f>
        <v>1.6120887215585626</v>
      </c>
      <c r="AD755" s="80">
        <f>IF(AD624="-","-",AD624*INDEX('3c Mappings'!$C$8:$O$21,MATCH($C755,'3c Mappings'!$B$8:$B$21,0),MATCH($B755,'3c Mappings'!$C$7:$O$7,0)))</f>
        <v>1.6120887215585626</v>
      </c>
      <c r="AE755" s="80">
        <f>IF(AE624="-","-",AE624*INDEX('3c Mappings'!$C$8:$O$21,MATCH($C755,'3c Mappings'!$B$8:$B$21,0),MATCH($B755,'3c Mappings'!$C$7:$O$7,0)))</f>
        <v>1.6120887215585626</v>
      </c>
      <c r="AF755" s="80">
        <f>IF(AF624="-","-",AF624*INDEX('3c Mappings'!$C$8:$O$21,MATCH($C755,'3c Mappings'!$B$8:$B$21,0),MATCH($B755,'3c Mappings'!$C$7:$O$7,0)))</f>
        <v>1.7144880669658589</v>
      </c>
      <c r="AG755" s="80">
        <f>IF(AG624="-","-",AG624*INDEX('3c Mappings'!$C$8:$O$21,MATCH($C755,'3c Mappings'!$B$8:$B$21,0),MATCH($B755,'3c Mappings'!$C$7:$O$7,0)))</f>
        <v>1.7144880669658589</v>
      </c>
      <c r="AH755" s="80" t="str">
        <f>IF(AH624="-","-",AH624*INDEX('3c Mappings'!$C$8:$O$21,MATCH($C755,'3c Mappings'!$B$8:$B$21,0),MATCH($B755,'3c Mappings'!$C$7:$O$7,0)))</f>
        <v>-</v>
      </c>
      <c r="AI755" s="80" t="str">
        <f>IF(AI624="-","-",AI624*INDEX('3c Mappings'!$C$8:$O$21,MATCH($C755,'3c Mappings'!$B$8:$B$21,0),MATCH($B755,'3c Mappings'!$C$7:$O$7,0)))</f>
        <v>-</v>
      </c>
      <c r="AJ755" s="80" t="str">
        <f>IF(AJ624="-","-",AJ624*INDEX('3c Mappings'!$C$8:$O$21,MATCH($C755,'3c Mappings'!$B$8:$B$21,0),MATCH($B755,'3c Mappings'!$C$7:$O$7,0)))</f>
        <v>-</v>
      </c>
      <c r="AK755" s="80" t="str">
        <f>IF(AK624="-","-",AK624*INDEX('3c Mappings'!$C$8:$O$21,MATCH($C755,'3c Mappings'!$B$8:$B$21,0),MATCH($B755,'3c Mappings'!$C$7:$O$7,0)))</f>
        <v>-</v>
      </c>
      <c r="AL755" s="80" t="str">
        <f>IF(AL624="-","-",AL624*INDEX('3c Mappings'!$C$8:$O$21,MATCH($C755,'3c Mappings'!$B$8:$B$21,0),MATCH($B755,'3c Mappings'!$C$7:$O$7,0)))</f>
        <v>-</v>
      </c>
      <c r="AM755" s="80" t="str">
        <f>IF(AM624="-","-",AM624*INDEX('3c Mappings'!$C$8:$O$21,MATCH($C755,'3c Mappings'!$B$8:$B$21,0),MATCH($B755,'3c Mappings'!$C$7:$O$7,0)))</f>
        <v>-</v>
      </c>
      <c r="AN755" s="80" t="str">
        <f>IF(AN624="-","-",AN624*INDEX('3c Mappings'!$C$8:$O$21,MATCH($C755,'3c Mappings'!$B$8:$B$21,0),MATCH($B755,'3c Mappings'!$C$7:$O$7,0)))</f>
        <v>-</v>
      </c>
      <c r="AO755" s="80" t="str">
        <f>IF(AO624="-","-",AO624*INDEX('3c Mappings'!$C$8:$O$21,MATCH($C755,'3c Mappings'!$B$8:$B$21,0),MATCH($B755,'3c Mappings'!$C$7:$O$7,0)))</f>
        <v>-</v>
      </c>
      <c r="AP755" s="80" t="str">
        <f>IF(AP624="-","-",AP624*INDEX('3c Mappings'!$C$8:$O$21,MATCH($C755,'3c Mappings'!$B$8:$B$21,0),MATCH($B755,'3c Mappings'!$C$7:$O$7,0)))</f>
        <v>-</v>
      </c>
      <c r="AQ755" s="80" t="str">
        <f>IF(AQ624="-","-",AQ624*INDEX('3c Mappings'!$C$8:$O$21,MATCH($C755,'3c Mappings'!$B$8:$B$21,0),MATCH($B755,'3c Mappings'!$C$7:$O$7,0)))</f>
        <v>-</v>
      </c>
      <c r="AR755" s="80" t="str">
        <f>IF(AR624="-","-",AR624*INDEX('3c Mappings'!$C$8:$O$21,MATCH($C755,'3c Mappings'!$B$8:$B$21,0),MATCH($B755,'3c Mappings'!$C$7:$O$7,0)))</f>
        <v>-</v>
      </c>
      <c r="AS755" s="80" t="str">
        <f>IF(AS624="-","-",AS624*INDEX('3c Mappings'!$C$8:$O$21,MATCH($C755,'3c Mappings'!$B$8:$B$21,0),MATCH($B755,'3c Mappings'!$C$7:$O$7,0)))</f>
        <v>-</v>
      </c>
      <c r="AT755" s="80" t="str">
        <f>IF(AT624="-","-",AT624*INDEX('3c Mappings'!$C$8:$O$21,MATCH($C755,'3c Mappings'!$B$8:$B$21,0),MATCH($B755,'3c Mappings'!$C$7:$O$7,0)))</f>
        <v>-</v>
      </c>
      <c r="AU755" s="80" t="str">
        <f>IF(AU624="-","-",AU624*INDEX('3c Mappings'!$C$8:$O$21,MATCH($C755,'3c Mappings'!$B$8:$B$21,0),MATCH($B755,'3c Mappings'!$C$7:$O$7,0)))</f>
        <v>-</v>
      </c>
      <c r="AV755" s="80" t="str">
        <f>IF(AV624="-","-",AV624*INDEX('3c Mappings'!$C$8:$O$21,MATCH($C755,'3c Mappings'!$B$8:$B$21,0),MATCH($B755,'3c Mappings'!$C$7:$O$7,0)))</f>
        <v>-</v>
      </c>
      <c r="AW755" s="80" t="str">
        <f>IF(AW624="-","-",AW624*INDEX('3c Mappings'!$C$8:$O$21,MATCH($C755,'3c Mappings'!$B$8:$B$21,0),MATCH($B755,'3c Mappings'!$C$7:$O$7,0)))</f>
        <v>-</v>
      </c>
      <c r="AX755" s="80" t="str">
        <f>IF(AX624="-","-",AX624*INDEX('3c Mappings'!$C$8:$O$21,MATCH($C755,'3c Mappings'!$B$8:$B$21,0),MATCH($B755,'3c Mappings'!$C$7:$O$7,0)))</f>
        <v>-</v>
      </c>
      <c r="AY755" s="80" t="str">
        <f>IF(AY624="-","-",AY624*INDEX('3c Mappings'!$C$8:$O$21,MATCH($C755,'3c Mappings'!$B$8:$B$21,0),MATCH($B755,'3c Mappings'!$C$7:$O$7,0)))</f>
        <v>-</v>
      </c>
      <c r="AZ755" s="80" t="str">
        <f>IF(AZ624="-","-",AZ624*INDEX('3c Mappings'!$C$8:$O$21,MATCH($C755,'3c Mappings'!$B$8:$B$21,0),MATCH($B755,'3c Mappings'!$C$7:$O$7,0)))</f>
        <v>-</v>
      </c>
      <c r="BA755" s="80" t="str">
        <f>IF(BA624="-","-",BA624*INDEX('3c Mappings'!$C$8:$O$21,MATCH($C755,'3c Mappings'!$B$8:$B$21,0),MATCH($B755,'3c Mappings'!$C$7:$O$7,0)))</f>
        <v>-</v>
      </c>
      <c r="BB755" s="80" t="str">
        <f>IF(BB624="-","-",BB624*INDEX('3c Mappings'!$C$8:$O$21,MATCH($C755,'3c Mappings'!$B$8:$B$21,0),MATCH($B755,'3c Mappings'!$C$7:$O$7,0)))</f>
        <v>-</v>
      </c>
    </row>
    <row r="756" spans="1:54" s="14" customFormat="1" ht="11.45">
      <c r="A756" s="10"/>
      <c r="B756" s="72" t="s">
        <v>214</v>
      </c>
      <c r="C756" s="150" t="s">
        <v>184</v>
      </c>
      <c r="D756" s="213"/>
      <c r="E756" s="29"/>
      <c r="F756" s="80"/>
      <c r="G756" s="80"/>
      <c r="H756" s="80"/>
      <c r="I756" s="80"/>
      <c r="J756" s="80"/>
      <c r="K756" s="80"/>
      <c r="L756" s="80"/>
      <c r="M756" s="80"/>
      <c r="N756" s="82"/>
      <c r="O756" s="80"/>
      <c r="P756" s="80"/>
      <c r="Q756" s="80"/>
      <c r="R756" s="80"/>
      <c r="S756" s="80"/>
      <c r="T756" s="80"/>
      <c r="U756" s="80"/>
      <c r="V756" s="80">
        <f>IF(V625="-","-",V625*INDEX('3c Mappings'!$C$8:$O$21,MATCH($C756,'3c Mappings'!$B$8:$B$21,0),MATCH($B756,'3c Mappings'!$C$7:$O$7,0)))</f>
        <v>149.97439527138155</v>
      </c>
      <c r="W756" s="80">
        <f>IF(W625="-","-",W625*INDEX('3c Mappings'!$C$8:$O$21,MATCH($C756,'3c Mappings'!$B$8:$B$21,0),MATCH($B756,'3c Mappings'!$C$7:$O$7,0)))</f>
        <v>142.0885390230948</v>
      </c>
      <c r="X756" s="80">
        <f>IF(X625="-","-",X625*INDEX('3c Mappings'!$C$8:$O$21,MATCH($C756,'3c Mappings'!$B$8:$B$21,0),MATCH($B756,'3c Mappings'!$C$7:$O$7,0)))</f>
        <v>160.04630401098854</v>
      </c>
      <c r="Y756" s="80">
        <f>IF(Y625="-","-",Y625*INDEX('3c Mappings'!$C$8:$O$21,MATCH($C756,'3c Mappings'!$B$8:$B$21,0),MATCH($B756,'3c Mappings'!$C$7:$O$7,0)))</f>
        <v>160.04630401098854</v>
      </c>
      <c r="Z756" s="80">
        <f>IF(Z625="-","-",Z625*INDEX('3c Mappings'!$C$8:$O$21,MATCH($C756,'3c Mappings'!$B$8:$B$21,0),MATCH($B756,'3c Mappings'!$C$7:$O$7,0)))</f>
        <v>160.04630401098854</v>
      </c>
      <c r="AA756" s="80">
        <f>IF(AA625="-","-",AA625*INDEX('3c Mappings'!$C$8:$O$21,MATCH($C756,'3c Mappings'!$B$8:$B$21,0),MATCH($B756,'3c Mappings'!$C$7:$O$7,0)))</f>
        <v>160.04630401098854</v>
      </c>
      <c r="AB756" s="80">
        <f>IF(AB625="-","-",AB625*INDEX('3c Mappings'!$C$8:$O$21,MATCH($C756,'3c Mappings'!$B$8:$B$21,0),MATCH($B756,'3c Mappings'!$C$7:$O$7,0)))</f>
        <v>167.92806976671005</v>
      </c>
      <c r="AC756" s="80">
        <f>IF(AC625="-","-",AC625*INDEX('3c Mappings'!$C$8:$O$21,MATCH($C756,'3c Mappings'!$B$8:$B$21,0),MATCH($B756,'3c Mappings'!$C$7:$O$7,0)))</f>
        <v>167.92806976671005</v>
      </c>
      <c r="AD756" s="80">
        <f>IF(AD625="-","-",AD625*INDEX('3c Mappings'!$C$8:$O$21,MATCH($C756,'3c Mappings'!$B$8:$B$21,0),MATCH($B756,'3c Mappings'!$C$7:$O$7,0)))</f>
        <v>167.92806976671005</v>
      </c>
      <c r="AE756" s="80">
        <f>IF(AE625="-","-",AE625*INDEX('3c Mappings'!$C$8:$O$21,MATCH($C756,'3c Mappings'!$B$8:$B$21,0),MATCH($B756,'3c Mappings'!$C$7:$O$7,0)))</f>
        <v>167.92806976671005</v>
      </c>
      <c r="AF756" s="80">
        <f>IF(AF625="-","-",AF625*INDEX('3c Mappings'!$C$8:$O$21,MATCH($C756,'3c Mappings'!$B$8:$B$21,0),MATCH($B756,'3c Mappings'!$C$7:$O$7,0)))</f>
        <v>175.27115751968876</v>
      </c>
      <c r="AG756" s="80">
        <f>IF(AG625="-","-",AG625*INDEX('3c Mappings'!$C$8:$O$21,MATCH($C756,'3c Mappings'!$B$8:$B$21,0),MATCH($B756,'3c Mappings'!$C$7:$O$7,0)))</f>
        <v>175.27115751968876</v>
      </c>
      <c r="AH756" s="80" t="str">
        <f>IF(AH625="-","-",AH625*INDEX('3c Mappings'!$C$8:$O$21,MATCH($C756,'3c Mappings'!$B$8:$B$21,0),MATCH($B756,'3c Mappings'!$C$7:$O$7,0)))</f>
        <v>-</v>
      </c>
      <c r="AI756" s="80" t="str">
        <f>IF(AI625="-","-",AI625*INDEX('3c Mappings'!$C$8:$O$21,MATCH($C756,'3c Mappings'!$B$8:$B$21,0),MATCH($B756,'3c Mappings'!$C$7:$O$7,0)))</f>
        <v>-</v>
      </c>
      <c r="AJ756" s="80" t="str">
        <f>IF(AJ625="-","-",AJ625*INDEX('3c Mappings'!$C$8:$O$21,MATCH($C756,'3c Mappings'!$B$8:$B$21,0),MATCH($B756,'3c Mappings'!$C$7:$O$7,0)))</f>
        <v>-</v>
      </c>
      <c r="AK756" s="80" t="str">
        <f>IF(AK625="-","-",AK625*INDEX('3c Mappings'!$C$8:$O$21,MATCH($C756,'3c Mappings'!$B$8:$B$21,0),MATCH($B756,'3c Mappings'!$C$7:$O$7,0)))</f>
        <v>-</v>
      </c>
      <c r="AL756" s="80" t="str">
        <f>IF(AL625="-","-",AL625*INDEX('3c Mappings'!$C$8:$O$21,MATCH($C756,'3c Mappings'!$B$8:$B$21,0),MATCH($B756,'3c Mappings'!$C$7:$O$7,0)))</f>
        <v>-</v>
      </c>
      <c r="AM756" s="80" t="str">
        <f>IF(AM625="-","-",AM625*INDEX('3c Mappings'!$C$8:$O$21,MATCH($C756,'3c Mappings'!$B$8:$B$21,0),MATCH($B756,'3c Mappings'!$C$7:$O$7,0)))</f>
        <v>-</v>
      </c>
      <c r="AN756" s="80" t="str">
        <f>IF(AN625="-","-",AN625*INDEX('3c Mappings'!$C$8:$O$21,MATCH($C756,'3c Mappings'!$B$8:$B$21,0),MATCH($B756,'3c Mappings'!$C$7:$O$7,0)))</f>
        <v>-</v>
      </c>
      <c r="AO756" s="80" t="str">
        <f>IF(AO625="-","-",AO625*INDEX('3c Mappings'!$C$8:$O$21,MATCH($C756,'3c Mappings'!$B$8:$B$21,0),MATCH($B756,'3c Mappings'!$C$7:$O$7,0)))</f>
        <v>-</v>
      </c>
      <c r="AP756" s="80" t="str">
        <f>IF(AP625="-","-",AP625*INDEX('3c Mappings'!$C$8:$O$21,MATCH($C756,'3c Mappings'!$B$8:$B$21,0),MATCH($B756,'3c Mappings'!$C$7:$O$7,0)))</f>
        <v>-</v>
      </c>
      <c r="AQ756" s="80" t="str">
        <f>IF(AQ625="-","-",AQ625*INDEX('3c Mappings'!$C$8:$O$21,MATCH($C756,'3c Mappings'!$B$8:$B$21,0),MATCH($B756,'3c Mappings'!$C$7:$O$7,0)))</f>
        <v>-</v>
      </c>
      <c r="AR756" s="80" t="str">
        <f>IF(AR625="-","-",AR625*INDEX('3c Mappings'!$C$8:$O$21,MATCH($C756,'3c Mappings'!$B$8:$B$21,0),MATCH($B756,'3c Mappings'!$C$7:$O$7,0)))</f>
        <v>-</v>
      </c>
      <c r="AS756" s="80" t="str">
        <f>IF(AS625="-","-",AS625*INDEX('3c Mappings'!$C$8:$O$21,MATCH($C756,'3c Mappings'!$B$8:$B$21,0),MATCH($B756,'3c Mappings'!$C$7:$O$7,0)))</f>
        <v>-</v>
      </c>
      <c r="AT756" s="80" t="str">
        <f>IF(AT625="-","-",AT625*INDEX('3c Mappings'!$C$8:$O$21,MATCH($C756,'3c Mappings'!$B$8:$B$21,0),MATCH($B756,'3c Mappings'!$C$7:$O$7,0)))</f>
        <v>-</v>
      </c>
      <c r="AU756" s="80" t="str">
        <f>IF(AU625="-","-",AU625*INDEX('3c Mappings'!$C$8:$O$21,MATCH($C756,'3c Mappings'!$B$8:$B$21,0),MATCH($B756,'3c Mappings'!$C$7:$O$7,0)))</f>
        <v>-</v>
      </c>
      <c r="AV756" s="80" t="str">
        <f>IF(AV625="-","-",AV625*INDEX('3c Mappings'!$C$8:$O$21,MATCH($C756,'3c Mappings'!$B$8:$B$21,0),MATCH($B756,'3c Mappings'!$C$7:$O$7,0)))</f>
        <v>-</v>
      </c>
      <c r="AW756" s="80" t="str">
        <f>IF(AW625="-","-",AW625*INDEX('3c Mappings'!$C$8:$O$21,MATCH($C756,'3c Mappings'!$B$8:$B$21,0),MATCH($B756,'3c Mappings'!$C$7:$O$7,0)))</f>
        <v>-</v>
      </c>
      <c r="AX756" s="80" t="str">
        <f>IF(AX625="-","-",AX625*INDEX('3c Mappings'!$C$8:$O$21,MATCH($C756,'3c Mappings'!$B$8:$B$21,0),MATCH($B756,'3c Mappings'!$C$7:$O$7,0)))</f>
        <v>-</v>
      </c>
      <c r="AY756" s="80" t="str">
        <f>IF(AY625="-","-",AY625*INDEX('3c Mappings'!$C$8:$O$21,MATCH($C756,'3c Mappings'!$B$8:$B$21,0),MATCH($B756,'3c Mappings'!$C$7:$O$7,0)))</f>
        <v>-</v>
      </c>
      <c r="AZ756" s="80" t="str">
        <f>IF(AZ625="-","-",AZ625*INDEX('3c Mappings'!$C$8:$O$21,MATCH($C756,'3c Mappings'!$B$8:$B$21,0),MATCH($B756,'3c Mappings'!$C$7:$O$7,0)))</f>
        <v>-</v>
      </c>
      <c r="BA756" s="80" t="str">
        <f>IF(BA625="-","-",BA625*INDEX('3c Mappings'!$C$8:$O$21,MATCH($C756,'3c Mappings'!$B$8:$B$21,0),MATCH($B756,'3c Mappings'!$C$7:$O$7,0)))</f>
        <v>-</v>
      </c>
      <c r="BB756" s="80" t="str">
        <f>IF(BB625="-","-",BB625*INDEX('3c Mappings'!$C$8:$O$21,MATCH($C756,'3c Mappings'!$B$8:$B$21,0),MATCH($B756,'3c Mappings'!$C$7:$O$7,0)))</f>
        <v>-</v>
      </c>
    </row>
    <row r="757" spans="1:54" s="14" customFormat="1" ht="12.6" customHeight="1">
      <c r="A757" s="10"/>
      <c r="B757" s="72" t="s">
        <v>202</v>
      </c>
      <c r="C757" s="150" t="s">
        <v>185</v>
      </c>
      <c r="D757" s="213"/>
      <c r="E757" s="29"/>
      <c r="F757" s="80"/>
      <c r="G757" s="80"/>
      <c r="H757" s="80"/>
      <c r="I757" s="80"/>
      <c r="J757" s="80"/>
      <c r="K757" s="80"/>
      <c r="L757" s="80"/>
      <c r="M757" s="80"/>
      <c r="N757" s="82"/>
      <c r="O757" s="80"/>
      <c r="P757" s="80"/>
      <c r="Q757" s="80"/>
      <c r="R757" s="80"/>
      <c r="S757" s="80"/>
      <c r="T757" s="80"/>
      <c r="U757" s="80"/>
      <c r="V757" s="80">
        <f>IF(V613="-","-",V613*INDEX('3c Mappings'!$C$8:$O$21,MATCH($C757,'3c Mappings'!$B$8:$B$21,0),MATCH($B757,'3c Mappings'!$C$7:$O$7,0)))</f>
        <v>0</v>
      </c>
      <c r="W757" s="80">
        <f>IF(W613="-","-",W613*INDEX('3c Mappings'!$C$8:$O$21,MATCH($C757,'3c Mappings'!$B$8:$B$21,0),MATCH($B757,'3c Mappings'!$C$7:$O$7,0)))</f>
        <v>0</v>
      </c>
      <c r="X757" s="80">
        <f>IF(X613="-","-",X613*INDEX('3c Mappings'!$C$8:$O$21,MATCH($C757,'3c Mappings'!$B$8:$B$21,0),MATCH($B757,'3c Mappings'!$C$7:$O$7,0)))</f>
        <v>0</v>
      </c>
      <c r="Y757" s="80">
        <f>IF(Y613="-","-",Y613*INDEX('3c Mappings'!$C$8:$O$21,MATCH($C757,'3c Mappings'!$B$8:$B$21,0),MATCH($B757,'3c Mappings'!$C$7:$O$7,0)))</f>
        <v>0</v>
      </c>
      <c r="Z757" s="80">
        <f>IF(Z613="-","-",Z613*INDEX('3c Mappings'!$C$8:$O$21,MATCH($C757,'3c Mappings'!$B$8:$B$21,0),MATCH($B757,'3c Mappings'!$C$7:$O$7,0)))</f>
        <v>0</v>
      </c>
      <c r="AA757" s="80">
        <f>IF(AA613="-","-",AA613*INDEX('3c Mappings'!$C$8:$O$21,MATCH($C757,'3c Mappings'!$B$8:$B$21,0),MATCH($B757,'3c Mappings'!$C$7:$O$7,0)))</f>
        <v>0</v>
      </c>
      <c r="AB757" s="80">
        <f>IF(AB613="-","-",AB613*INDEX('3c Mappings'!$C$8:$O$21,MATCH($C757,'3c Mappings'!$B$8:$B$21,0),MATCH($B757,'3c Mappings'!$C$7:$O$7,0)))</f>
        <v>0</v>
      </c>
      <c r="AC757" s="80">
        <f>IF(AC613="-","-",AC613*INDEX('3c Mappings'!$C$8:$O$21,MATCH($C757,'3c Mappings'!$B$8:$B$21,0),MATCH($B757,'3c Mappings'!$C$7:$O$7,0)))</f>
        <v>0</v>
      </c>
      <c r="AD757" s="80">
        <f>IF(AD613="-","-",AD613*INDEX('3c Mappings'!$C$8:$O$21,MATCH($C757,'3c Mappings'!$B$8:$B$21,0),MATCH($B757,'3c Mappings'!$C$7:$O$7,0)))</f>
        <v>0</v>
      </c>
      <c r="AE757" s="80">
        <f>IF(AE613="-","-",AE613*INDEX('3c Mappings'!$C$8:$O$21,MATCH($C757,'3c Mappings'!$B$8:$B$21,0),MATCH($B757,'3c Mappings'!$C$7:$O$7,0)))</f>
        <v>0</v>
      </c>
      <c r="AF757" s="80">
        <f>IF(AF613="-","-",AF613*INDEX('3c Mappings'!$C$8:$O$21,MATCH($C757,'3c Mappings'!$B$8:$B$21,0),MATCH($B757,'3c Mappings'!$C$7:$O$7,0)))</f>
        <v>0</v>
      </c>
      <c r="AG757" s="80">
        <f>IF(AG613="-","-",AG613*INDEX('3c Mappings'!$C$8:$O$21,MATCH($C757,'3c Mappings'!$B$8:$B$21,0),MATCH($B757,'3c Mappings'!$C$7:$O$7,0)))</f>
        <v>0</v>
      </c>
      <c r="AH757" s="80" t="str">
        <f>IF(AH613="-","-",AH613*INDEX('3c Mappings'!$C$8:$O$21,MATCH($C757,'3c Mappings'!$B$8:$B$21,0),MATCH($B757,'3c Mappings'!$C$7:$O$7,0)))</f>
        <v>-</v>
      </c>
      <c r="AI757" s="80" t="str">
        <f>IF(AI613="-","-",AI613*INDEX('3c Mappings'!$C$8:$O$21,MATCH($C757,'3c Mappings'!$B$8:$B$21,0),MATCH($B757,'3c Mappings'!$C$7:$O$7,0)))</f>
        <v>-</v>
      </c>
      <c r="AJ757" s="80" t="str">
        <f>IF(AJ613="-","-",AJ613*INDEX('3c Mappings'!$C$8:$O$21,MATCH($C757,'3c Mappings'!$B$8:$B$21,0),MATCH($B757,'3c Mappings'!$C$7:$O$7,0)))</f>
        <v>-</v>
      </c>
      <c r="AK757" s="80" t="str">
        <f>IF(AK613="-","-",AK613*INDEX('3c Mappings'!$C$8:$O$21,MATCH($C757,'3c Mappings'!$B$8:$B$21,0),MATCH($B757,'3c Mappings'!$C$7:$O$7,0)))</f>
        <v>-</v>
      </c>
      <c r="AL757" s="80" t="str">
        <f>IF(AL613="-","-",AL613*INDEX('3c Mappings'!$C$8:$O$21,MATCH($C757,'3c Mappings'!$B$8:$B$21,0),MATCH($B757,'3c Mappings'!$C$7:$O$7,0)))</f>
        <v>-</v>
      </c>
      <c r="AM757" s="80" t="str">
        <f>IF(AM613="-","-",AM613*INDEX('3c Mappings'!$C$8:$O$21,MATCH($C757,'3c Mappings'!$B$8:$B$21,0),MATCH($B757,'3c Mappings'!$C$7:$O$7,0)))</f>
        <v>-</v>
      </c>
      <c r="AN757" s="80" t="str">
        <f>IF(AN613="-","-",AN613*INDEX('3c Mappings'!$C$8:$O$21,MATCH($C757,'3c Mappings'!$B$8:$B$21,0),MATCH($B757,'3c Mappings'!$C$7:$O$7,0)))</f>
        <v>-</v>
      </c>
      <c r="AO757" s="80" t="str">
        <f>IF(AO613="-","-",AO613*INDEX('3c Mappings'!$C$8:$O$21,MATCH($C757,'3c Mappings'!$B$8:$B$21,0),MATCH($B757,'3c Mappings'!$C$7:$O$7,0)))</f>
        <v>-</v>
      </c>
      <c r="AP757" s="80" t="str">
        <f>IF(AP613="-","-",AP613*INDEX('3c Mappings'!$C$8:$O$21,MATCH($C757,'3c Mappings'!$B$8:$B$21,0),MATCH($B757,'3c Mappings'!$C$7:$O$7,0)))</f>
        <v>-</v>
      </c>
      <c r="AQ757" s="80" t="str">
        <f>IF(AQ613="-","-",AQ613*INDEX('3c Mappings'!$C$8:$O$21,MATCH($C757,'3c Mappings'!$B$8:$B$21,0),MATCH($B757,'3c Mappings'!$C$7:$O$7,0)))</f>
        <v>-</v>
      </c>
      <c r="AR757" s="80" t="str">
        <f>IF(AR613="-","-",AR613*INDEX('3c Mappings'!$C$8:$O$21,MATCH($C757,'3c Mappings'!$B$8:$B$21,0),MATCH($B757,'3c Mappings'!$C$7:$O$7,0)))</f>
        <v>-</v>
      </c>
      <c r="AS757" s="80" t="str">
        <f>IF(AS613="-","-",AS613*INDEX('3c Mappings'!$C$8:$O$21,MATCH($C757,'3c Mappings'!$B$8:$B$21,0),MATCH($B757,'3c Mappings'!$C$7:$O$7,0)))</f>
        <v>-</v>
      </c>
      <c r="AT757" s="80" t="str">
        <f>IF(AT613="-","-",AT613*INDEX('3c Mappings'!$C$8:$O$21,MATCH($C757,'3c Mappings'!$B$8:$B$21,0),MATCH($B757,'3c Mappings'!$C$7:$O$7,0)))</f>
        <v>-</v>
      </c>
      <c r="AU757" s="80" t="str">
        <f>IF(AU613="-","-",AU613*INDEX('3c Mappings'!$C$8:$O$21,MATCH($C757,'3c Mappings'!$B$8:$B$21,0),MATCH($B757,'3c Mappings'!$C$7:$O$7,0)))</f>
        <v>-</v>
      </c>
      <c r="AV757" s="80" t="str">
        <f>IF(AV613="-","-",AV613*INDEX('3c Mappings'!$C$8:$O$21,MATCH($C757,'3c Mappings'!$B$8:$B$21,0),MATCH($B757,'3c Mappings'!$C$7:$O$7,0)))</f>
        <v>-</v>
      </c>
      <c r="AW757" s="80" t="str">
        <f>IF(AW613="-","-",AW613*INDEX('3c Mappings'!$C$8:$O$21,MATCH($C757,'3c Mappings'!$B$8:$B$21,0),MATCH($B757,'3c Mappings'!$C$7:$O$7,0)))</f>
        <v>-</v>
      </c>
      <c r="AX757" s="80" t="str">
        <f>IF(AX613="-","-",AX613*INDEX('3c Mappings'!$C$8:$O$21,MATCH($C757,'3c Mappings'!$B$8:$B$21,0),MATCH($B757,'3c Mappings'!$C$7:$O$7,0)))</f>
        <v>-</v>
      </c>
      <c r="AY757" s="80" t="str">
        <f>IF(AY613="-","-",AY613*INDEX('3c Mappings'!$C$8:$O$21,MATCH($C757,'3c Mappings'!$B$8:$B$21,0),MATCH($B757,'3c Mappings'!$C$7:$O$7,0)))</f>
        <v>-</v>
      </c>
      <c r="AZ757" s="80" t="str">
        <f>IF(AZ613="-","-",AZ613*INDEX('3c Mappings'!$C$8:$O$21,MATCH($C757,'3c Mappings'!$B$8:$B$21,0),MATCH($B757,'3c Mappings'!$C$7:$O$7,0)))</f>
        <v>-</v>
      </c>
      <c r="BA757" s="80" t="str">
        <f>IF(BA613="-","-",BA613*INDEX('3c Mappings'!$C$8:$O$21,MATCH($C757,'3c Mappings'!$B$8:$B$21,0),MATCH($B757,'3c Mappings'!$C$7:$O$7,0)))</f>
        <v>-</v>
      </c>
      <c r="BB757" s="80" t="str">
        <f>IF(BB613="-","-",BB613*INDEX('3c Mappings'!$C$8:$O$21,MATCH($C757,'3c Mappings'!$B$8:$B$21,0),MATCH($B757,'3c Mappings'!$C$7:$O$7,0)))</f>
        <v>-</v>
      </c>
    </row>
    <row r="758" spans="1:54" s="14" customFormat="1" ht="11.45">
      <c r="A758" s="10"/>
      <c r="B758" s="72" t="s">
        <v>203</v>
      </c>
      <c r="C758" s="150" t="s">
        <v>185</v>
      </c>
      <c r="D758" s="213"/>
      <c r="E758" s="29"/>
      <c r="F758" s="80"/>
      <c r="G758" s="80"/>
      <c r="H758" s="80"/>
      <c r="I758" s="80"/>
      <c r="J758" s="80"/>
      <c r="K758" s="80"/>
      <c r="L758" s="80"/>
      <c r="M758" s="80"/>
      <c r="N758" s="82"/>
      <c r="O758" s="80"/>
      <c r="P758" s="80"/>
      <c r="Q758" s="80"/>
      <c r="R758" s="80"/>
      <c r="S758" s="80"/>
      <c r="T758" s="80"/>
      <c r="U758" s="80"/>
      <c r="V758" s="80">
        <f>IF(V614="-","-",V614*INDEX('3c Mappings'!$C$8:$O$21,MATCH($C758,'3c Mappings'!$B$8:$B$21,0),MATCH($B758,'3c Mappings'!$C$7:$O$7,0)))</f>
        <v>0</v>
      </c>
      <c r="W758" s="80">
        <f>IF(W614="-","-",W614*INDEX('3c Mappings'!$C$8:$O$21,MATCH($C758,'3c Mappings'!$B$8:$B$21,0),MATCH($B758,'3c Mappings'!$C$7:$O$7,0)))</f>
        <v>0</v>
      </c>
      <c r="X758" s="80">
        <f>IF(X614="-","-",X614*INDEX('3c Mappings'!$C$8:$O$21,MATCH($C758,'3c Mappings'!$B$8:$B$21,0),MATCH($B758,'3c Mappings'!$C$7:$O$7,0)))</f>
        <v>0</v>
      </c>
      <c r="Y758" s="80">
        <f>IF(Y614="-","-",Y614*INDEX('3c Mappings'!$C$8:$O$21,MATCH($C758,'3c Mappings'!$B$8:$B$21,0),MATCH($B758,'3c Mappings'!$C$7:$O$7,0)))</f>
        <v>0</v>
      </c>
      <c r="Z758" s="80">
        <f>IF(Z614="-","-",Z614*INDEX('3c Mappings'!$C$8:$O$21,MATCH($C758,'3c Mappings'!$B$8:$B$21,0),MATCH($B758,'3c Mappings'!$C$7:$O$7,0)))</f>
        <v>0</v>
      </c>
      <c r="AA758" s="80">
        <f>IF(AA614="-","-",AA614*INDEX('3c Mappings'!$C$8:$O$21,MATCH($C758,'3c Mappings'!$B$8:$B$21,0),MATCH($B758,'3c Mappings'!$C$7:$O$7,0)))</f>
        <v>0</v>
      </c>
      <c r="AB758" s="80">
        <f>IF(AB614="-","-",AB614*INDEX('3c Mappings'!$C$8:$O$21,MATCH($C758,'3c Mappings'!$B$8:$B$21,0),MATCH($B758,'3c Mappings'!$C$7:$O$7,0)))</f>
        <v>0</v>
      </c>
      <c r="AC758" s="80">
        <f>IF(AC614="-","-",AC614*INDEX('3c Mappings'!$C$8:$O$21,MATCH($C758,'3c Mappings'!$B$8:$B$21,0),MATCH($B758,'3c Mappings'!$C$7:$O$7,0)))</f>
        <v>0</v>
      </c>
      <c r="AD758" s="80">
        <f>IF(AD614="-","-",AD614*INDEX('3c Mappings'!$C$8:$O$21,MATCH($C758,'3c Mappings'!$B$8:$B$21,0),MATCH($B758,'3c Mappings'!$C$7:$O$7,0)))</f>
        <v>0</v>
      </c>
      <c r="AE758" s="80">
        <f>IF(AE614="-","-",AE614*INDEX('3c Mappings'!$C$8:$O$21,MATCH($C758,'3c Mappings'!$B$8:$B$21,0),MATCH($B758,'3c Mappings'!$C$7:$O$7,0)))</f>
        <v>0</v>
      </c>
      <c r="AF758" s="80">
        <f>IF(AF614="-","-",AF614*INDEX('3c Mappings'!$C$8:$O$21,MATCH($C758,'3c Mappings'!$B$8:$B$21,0),MATCH($B758,'3c Mappings'!$C$7:$O$7,0)))</f>
        <v>0</v>
      </c>
      <c r="AG758" s="80">
        <f>IF(AG614="-","-",AG614*INDEX('3c Mappings'!$C$8:$O$21,MATCH($C758,'3c Mappings'!$B$8:$B$21,0),MATCH($B758,'3c Mappings'!$C$7:$O$7,0)))</f>
        <v>0</v>
      </c>
      <c r="AH758" s="80" t="str">
        <f>IF(AH614="-","-",AH614*INDEX('3c Mappings'!$C$8:$O$21,MATCH($C758,'3c Mappings'!$B$8:$B$21,0),MATCH($B758,'3c Mappings'!$C$7:$O$7,0)))</f>
        <v>-</v>
      </c>
      <c r="AI758" s="80" t="str">
        <f>IF(AI614="-","-",AI614*INDEX('3c Mappings'!$C$8:$O$21,MATCH($C758,'3c Mappings'!$B$8:$B$21,0),MATCH($B758,'3c Mappings'!$C$7:$O$7,0)))</f>
        <v>-</v>
      </c>
      <c r="AJ758" s="80" t="str">
        <f>IF(AJ614="-","-",AJ614*INDEX('3c Mappings'!$C$8:$O$21,MATCH($C758,'3c Mappings'!$B$8:$B$21,0),MATCH($B758,'3c Mappings'!$C$7:$O$7,0)))</f>
        <v>-</v>
      </c>
      <c r="AK758" s="80" t="str">
        <f>IF(AK614="-","-",AK614*INDEX('3c Mappings'!$C$8:$O$21,MATCH($C758,'3c Mappings'!$B$8:$B$21,0),MATCH($B758,'3c Mappings'!$C$7:$O$7,0)))</f>
        <v>-</v>
      </c>
      <c r="AL758" s="80" t="str">
        <f>IF(AL614="-","-",AL614*INDEX('3c Mappings'!$C$8:$O$21,MATCH($C758,'3c Mappings'!$B$8:$B$21,0),MATCH($B758,'3c Mappings'!$C$7:$O$7,0)))</f>
        <v>-</v>
      </c>
      <c r="AM758" s="80" t="str">
        <f>IF(AM614="-","-",AM614*INDEX('3c Mappings'!$C$8:$O$21,MATCH($C758,'3c Mappings'!$B$8:$B$21,0),MATCH($B758,'3c Mappings'!$C$7:$O$7,0)))</f>
        <v>-</v>
      </c>
      <c r="AN758" s="80" t="str">
        <f>IF(AN614="-","-",AN614*INDEX('3c Mappings'!$C$8:$O$21,MATCH($C758,'3c Mappings'!$B$8:$B$21,0),MATCH($B758,'3c Mappings'!$C$7:$O$7,0)))</f>
        <v>-</v>
      </c>
      <c r="AO758" s="80" t="str">
        <f>IF(AO614="-","-",AO614*INDEX('3c Mappings'!$C$8:$O$21,MATCH($C758,'3c Mappings'!$B$8:$B$21,0),MATCH($B758,'3c Mappings'!$C$7:$O$7,0)))</f>
        <v>-</v>
      </c>
      <c r="AP758" s="80" t="str">
        <f>IF(AP614="-","-",AP614*INDEX('3c Mappings'!$C$8:$O$21,MATCH($C758,'3c Mappings'!$B$8:$B$21,0),MATCH($B758,'3c Mappings'!$C$7:$O$7,0)))</f>
        <v>-</v>
      </c>
      <c r="AQ758" s="80" t="str">
        <f>IF(AQ614="-","-",AQ614*INDEX('3c Mappings'!$C$8:$O$21,MATCH($C758,'3c Mappings'!$B$8:$B$21,0),MATCH($B758,'3c Mappings'!$C$7:$O$7,0)))</f>
        <v>-</v>
      </c>
      <c r="AR758" s="80" t="str">
        <f>IF(AR614="-","-",AR614*INDEX('3c Mappings'!$C$8:$O$21,MATCH($C758,'3c Mappings'!$B$8:$B$21,0),MATCH($B758,'3c Mappings'!$C$7:$O$7,0)))</f>
        <v>-</v>
      </c>
      <c r="AS758" s="80" t="str">
        <f>IF(AS614="-","-",AS614*INDEX('3c Mappings'!$C$8:$O$21,MATCH($C758,'3c Mappings'!$B$8:$B$21,0),MATCH($B758,'3c Mappings'!$C$7:$O$7,0)))</f>
        <v>-</v>
      </c>
      <c r="AT758" s="80" t="str">
        <f>IF(AT614="-","-",AT614*INDEX('3c Mappings'!$C$8:$O$21,MATCH($C758,'3c Mappings'!$B$8:$B$21,0),MATCH($B758,'3c Mappings'!$C$7:$O$7,0)))</f>
        <v>-</v>
      </c>
      <c r="AU758" s="80" t="str">
        <f>IF(AU614="-","-",AU614*INDEX('3c Mappings'!$C$8:$O$21,MATCH($C758,'3c Mappings'!$B$8:$B$21,0),MATCH($B758,'3c Mappings'!$C$7:$O$7,0)))</f>
        <v>-</v>
      </c>
      <c r="AV758" s="80" t="str">
        <f>IF(AV614="-","-",AV614*INDEX('3c Mappings'!$C$8:$O$21,MATCH($C758,'3c Mappings'!$B$8:$B$21,0),MATCH($B758,'3c Mappings'!$C$7:$O$7,0)))</f>
        <v>-</v>
      </c>
      <c r="AW758" s="80" t="str">
        <f>IF(AW614="-","-",AW614*INDEX('3c Mappings'!$C$8:$O$21,MATCH($C758,'3c Mappings'!$B$8:$B$21,0),MATCH($B758,'3c Mappings'!$C$7:$O$7,0)))</f>
        <v>-</v>
      </c>
      <c r="AX758" s="80" t="str">
        <f>IF(AX614="-","-",AX614*INDEX('3c Mappings'!$C$8:$O$21,MATCH($C758,'3c Mappings'!$B$8:$B$21,0),MATCH($B758,'3c Mappings'!$C$7:$O$7,0)))</f>
        <v>-</v>
      </c>
      <c r="AY758" s="80" t="str">
        <f>IF(AY614="-","-",AY614*INDEX('3c Mappings'!$C$8:$O$21,MATCH($C758,'3c Mappings'!$B$8:$B$21,0),MATCH($B758,'3c Mappings'!$C$7:$O$7,0)))</f>
        <v>-</v>
      </c>
      <c r="AZ758" s="80" t="str">
        <f>IF(AZ614="-","-",AZ614*INDEX('3c Mappings'!$C$8:$O$21,MATCH($C758,'3c Mappings'!$B$8:$B$21,0),MATCH($B758,'3c Mappings'!$C$7:$O$7,0)))</f>
        <v>-</v>
      </c>
      <c r="BA758" s="80" t="str">
        <f>IF(BA614="-","-",BA614*INDEX('3c Mappings'!$C$8:$O$21,MATCH($C758,'3c Mappings'!$B$8:$B$21,0),MATCH($B758,'3c Mappings'!$C$7:$O$7,0)))</f>
        <v>-</v>
      </c>
      <c r="BB758" s="80" t="str">
        <f>IF(BB614="-","-",BB614*INDEX('3c Mappings'!$C$8:$O$21,MATCH($C758,'3c Mappings'!$B$8:$B$21,0),MATCH($B758,'3c Mappings'!$C$7:$O$7,0)))</f>
        <v>-</v>
      </c>
    </row>
    <row r="759" spans="1:54" s="14" customFormat="1" ht="11.45">
      <c r="A759" s="10"/>
      <c r="B759" s="72" t="s">
        <v>204</v>
      </c>
      <c r="C759" s="150" t="s">
        <v>185</v>
      </c>
      <c r="D759" s="213"/>
      <c r="E759" s="29"/>
      <c r="F759" s="80"/>
      <c r="G759" s="80"/>
      <c r="H759" s="80"/>
      <c r="I759" s="80"/>
      <c r="J759" s="80"/>
      <c r="K759" s="80"/>
      <c r="L759" s="80"/>
      <c r="M759" s="80"/>
      <c r="N759" s="82"/>
      <c r="O759" s="80"/>
      <c r="P759" s="80"/>
      <c r="Q759" s="80"/>
      <c r="R759" s="80"/>
      <c r="S759" s="80"/>
      <c r="T759" s="80"/>
      <c r="U759" s="80"/>
      <c r="V759" s="80">
        <f>IF(V615="-","-",V615*INDEX('3c Mappings'!$C$8:$O$21,MATCH($C759,'3c Mappings'!$B$8:$B$21,0),MATCH($B759,'3c Mappings'!$C$7:$O$7,0)))</f>
        <v>0</v>
      </c>
      <c r="W759" s="80">
        <f>IF(W615="-","-",W615*INDEX('3c Mappings'!$C$8:$O$21,MATCH($C759,'3c Mappings'!$B$8:$B$21,0),MATCH($B759,'3c Mappings'!$C$7:$O$7,0)))</f>
        <v>0</v>
      </c>
      <c r="X759" s="80">
        <f>IF(X615="-","-",X615*INDEX('3c Mappings'!$C$8:$O$21,MATCH($C759,'3c Mappings'!$B$8:$B$21,0),MATCH($B759,'3c Mappings'!$C$7:$O$7,0)))</f>
        <v>0</v>
      </c>
      <c r="Y759" s="80">
        <f>IF(Y615="-","-",Y615*INDEX('3c Mappings'!$C$8:$O$21,MATCH($C759,'3c Mappings'!$B$8:$B$21,0),MATCH($B759,'3c Mappings'!$C$7:$O$7,0)))</f>
        <v>0</v>
      </c>
      <c r="Z759" s="80">
        <f>IF(Z615="-","-",Z615*INDEX('3c Mappings'!$C$8:$O$21,MATCH($C759,'3c Mappings'!$B$8:$B$21,0),MATCH($B759,'3c Mappings'!$C$7:$O$7,0)))</f>
        <v>0</v>
      </c>
      <c r="AA759" s="80">
        <f>IF(AA615="-","-",AA615*INDEX('3c Mappings'!$C$8:$O$21,MATCH($C759,'3c Mappings'!$B$8:$B$21,0),MATCH($B759,'3c Mappings'!$C$7:$O$7,0)))</f>
        <v>0</v>
      </c>
      <c r="AB759" s="80">
        <f>IF(AB615="-","-",AB615*INDEX('3c Mappings'!$C$8:$O$21,MATCH($C759,'3c Mappings'!$B$8:$B$21,0),MATCH($B759,'3c Mappings'!$C$7:$O$7,0)))</f>
        <v>0</v>
      </c>
      <c r="AC759" s="80">
        <f>IF(AC615="-","-",AC615*INDEX('3c Mappings'!$C$8:$O$21,MATCH($C759,'3c Mappings'!$B$8:$B$21,0),MATCH($B759,'3c Mappings'!$C$7:$O$7,0)))</f>
        <v>0</v>
      </c>
      <c r="AD759" s="80">
        <f>IF(AD615="-","-",AD615*INDEX('3c Mappings'!$C$8:$O$21,MATCH($C759,'3c Mappings'!$B$8:$B$21,0),MATCH($B759,'3c Mappings'!$C$7:$O$7,0)))</f>
        <v>0</v>
      </c>
      <c r="AE759" s="80">
        <f>IF(AE615="-","-",AE615*INDEX('3c Mappings'!$C$8:$O$21,MATCH($C759,'3c Mappings'!$B$8:$B$21,0),MATCH($B759,'3c Mappings'!$C$7:$O$7,0)))</f>
        <v>0</v>
      </c>
      <c r="AF759" s="80">
        <f>IF(AF615="-","-",AF615*INDEX('3c Mappings'!$C$8:$O$21,MATCH($C759,'3c Mappings'!$B$8:$B$21,0),MATCH($B759,'3c Mappings'!$C$7:$O$7,0)))</f>
        <v>0</v>
      </c>
      <c r="AG759" s="80">
        <f>IF(AG615="-","-",AG615*INDEX('3c Mappings'!$C$8:$O$21,MATCH($C759,'3c Mappings'!$B$8:$B$21,0),MATCH($B759,'3c Mappings'!$C$7:$O$7,0)))</f>
        <v>0</v>
      </c>
      <c r="AH759" s="80" t="str">
        <f>IF(AH615="-","-",AH615*INDEX('3c Mappings'!$C$8:$O$21,MATCH($C759,'3c Mappings'!$B$8:$B$21,0),MATCH($B759,'3c Mappings'!$C$7:$O$7,0)))</f>
        <v>-</v>
      </c>
      <c r="AI759" s="80" t="str">
        <f>IF(AI615="-","-",AI615*INDEX('3c Mappings'!$C$8:$O$21,MATCH($C759,'3c Mappings'!$B$8:$B$21,0),MATCH($B759,'3c Mappings'!$C$7:$O$7,0)))</f>
        <v>-</v>
      </c>
      <c r="AJ759" s="80" t="str">
        <f>IF(AJ615="-","-",AJ615*INDEX('3c Mappings'!$C$8:$O$21,MATCH($C759,'3c Mappings'!$B$8:$B$21,0),MATCH($B759,'3c Mappings'!$C$7:$O$7,0)))</f>
        <v>-</v>
      </c>
      <c r="AK759" s="80" t="str">
        <f>IF(AK615="-","-",AK615*INDEX('3c Mappings'!$C$8:$O$21,MATCH($C759,'3c Mappings'!$B$8:$B$21,0),MATCH($B759,'3c Mappings'!$C$7:$O$7,0)))</f>
        <v>-</v>
      </c>
      <c r="AL759" s="80" t="str">
        <f>IF(AL615="-","-",AL615*INDEX('3c Mappings'!$C$8:$O$21,MATCH($C759,'3c Mappings'!$B$8:$B$21,0),MATCH($B759,'3c Mappings'!$C$7:$O$7,0)))</f>
        <v>-</v>
      </c>
      <c r="AM759" s="80" t="str">
        <f>IF(AM615="-","-",AM615*INDEX('3c Mappings'!$C$8:$O$21,MATCH($C759,'3c Mappings'!$B$8:$B$21,0),MATCH($B759,'3c Mappings'!$C$7:$O$7,0)))</f>
        <v>-</v>
      </c>
      <c r="AN759" s="80" t="str">
        <f>IF(AN615="-","-",AN615*INDEX('3c Mappings'!$C$8:$O$21,MATCH($C759,'3c Mappings'!$B$8:$B$21,0),MATCH($B759,'3c Mappings'!$C$7:$O$7,0)))</f>
        <v>-</v>
      </c>
      <c r="AO759" s="80" t="str">
        <f>IF(AO615="-","-",AO615*INDEX('3c Mappings'!$C$8:$O$21,MATCH($C759,'3c Mappings'!$B$8:$B$21,0),MATCH($B759,'3c Mappings'!$C$7:$O$7,0)))</f>
        <v>-</v>
      </c>
      <c r="AP759" s="80" t="str">
        <f>IF(AP615="-","-",AP615*INDEX('3c Mappings'!$C$8:$O$21,MATCH($C759,'3c Mappings'!$B$8:$B$21,0),MATCH($B759,'3c Mappings'!$C$7:$O$7,0)))</f>
        <v>-</v>
      </c>
      <c r="AQ759" s="80" t="str">
        <f>IF(AQ615="-","-",AQ615*INDEX('3c Mappings'!$C$8:$O$21,MATCH($C759,'3c Mappings'!$B$8:$B$21,0),MATCH($B759,'3c Mappings'!$C$7:$O$7,0)))</f>
        <v>-</v>
      </c>
      <c r="AR759" s="80" t="str">
        <f>IF(AR615="-","-",AR615*INDEX('3c Mappings'!$C$8:$O$21,MATCH($C759,'3c Mappings'!$B$8:$B$21,0),MATCH($B759,'3c Mappings'!$C$7:$O$7,0)))</f>
        <v>-</v>
      </c>
      <c r="AS759" s="80" t="str">
        <f>IF(AS615="-","-",AS615*INDEX('3c Mappings'!$C$8:$O$21,MATCH($C759,'3c Mappings'!$B$8:$B$21,0),MATCH($B759,'3c Mappings'!$C$7:$O$7,0)))</f>
        <v>-</v>
      </c>
      <c r="AT759" s="80" t="str">
        <f>IF(AT615="-","-",AT615*INDEX('3c Mappings'!$C$8:$O$21,MATCH($C759,'3c Mappings'!$B$8:$B$21,0),MATCH($B759,'3c Mappings'!$C$7:$O$7,0)))</f>
        <v>-</v>
      </c>
      <c r="AU759" s="80" t="str">
        <f>IF(AU615="-","-",AU615*INDEX('3c Mappings'!$C$8:$O$21,MATCH($C759,'3c Mappings'!$B$8:$B$21,0),MATCH($B759,'3c Mappings'!$C$7:$O$7,0)))</f>
        <v>-</v>
      </c>
      <c r="AV759" s="80" t="str">
        <f>IF(AV615="-","-",AV615*INDEX('3c Mappings'!$C$8:$O$21,MATCH($C759,'3c Mappings'!$B$8:$B$21,0),MATCH($B759,'3c Mappings'!$C$7:$O$7,0)))</f>
        <v>-</v>
      </c>
      <c r="AW759" s="80" t="str">
        <f>IF(AW615="-","-",AW615*INDEX('3c Mappings'!$C$8:$O$21,MATCH($C759,'3c Mappings'!$B$8:$B$21,0),MATCH($B759,'3c Mappings'!$C$7:$O$7,0)))</f>
        <v>-</v>
      </c>
      <c r="AX759" s="80" t="str">
        <f>IF(AX615="-","-",AX615*INDEX('3c Mappings'!$C$8:$O$21,MATCH($C759,'3c Mappings'!$B$8:$B$21,0),MATCH($B759,'3c Mappings'!$C$7:$O$7,0)))</f>
        <v>-</v>
      </c>
      <c r="AY759" s="80" t="str">
        <f>IF(AY615="-","-",AY615*INDEX('3c Mappings'!$C$8:$O$21,MATCH($C759,'3c Mappings'!$B$8:$B$21,0),MATCH($B759,'3c Mappings'!$C$7:$O$7,0)))</f>
        <v>-</v>
      </c>
      <c r="AZ759" s="80" t="str">
        <f>IF(AZ615="-","-",AZ615*INDEX('3c Mappings'!$C$8:$O$21,MATCH($C759,'3c Mappings'!$B$8:$B$21,0),MATCH($B759,'3c Mappings'!$C$7:$O$7,0)))</f>
        <v>-</v>
      </c>
      <c r="BA759" s="80" t="str">
        <f>IF(BA615="-","-",BA615*INDEX('3c Mappings'!$C$8:$O$21,MATCH($C759,'3c Mappings'!$B$8:$B$21,0),MATCH($B759,'3c Mappings'!$C$7:$O$7,0)))</f>
        <v>-</v>
      </c>
      <c r="BB759" s="80" t="str">
        <f>IF(BB615="-","-",BB615*INDEX('3c Mappings'!$C$8:$O$21,MATCH($C759,'3c Mappings'!$B$8:$B$21,0),MATCH($B759,'3c Mappings'!$C$7:$O$7,0)))</f>
        <v>-</v>
      </c>
    </row>
    <row r="760" spans="1:54" s="14" customFormat="1" ht="11.45">
      <c r="A760" s="10"/>
      <c r="B760" s="72" t="s">
        <v>205</v>
      </c>
      <c r="C760" s="150" t="s">
        <v>185</v>
      </c>
      <c r="D760" s="213"/>
      <c r="E760" s="29"/>
      <c r="F760" s="80"/>
      <c r="G760" s="80"/>
      <c r="H760" s="80"/>
      <c r="I760" s="80"/>
      <c r="J760" s="80"/>
      <c r="K760" s="80"/>
      <c r="L760" s="80"/>
      <c r="M760" s="80"/>
      <c r="N760" s="82"/>
      <c r="O760" s="80"/>
      <c r="P760" s="80"/>
      <c r="Q760" s="80"/>
      <c r="R760" s="80"/>
      <c r="S760" s="80"/>
      <c r="T760" s="80"/>
      <c r="U760" s="80"/>
      <c r="V760" s="80">
        <f>IF(V616="-","-",V616*INDEX('3c Mappings'!$C$8:$O$21,MATCH($C760,'3c Mappings'!$B$8:$B$21,0),MATCH($B760,'3c Mappings'!$C$7:$O$7,0)))</f>
        <v>0</v>
      </c>
      <c r="W760" s="80">
        <f>IF(W616="-","-",W616*INDEX('3c Mappings'!$C$8:$O$21,MATCH($C760,'3c Mappings'!$B$8:$B$21,0),MATCH($B760,'3c Mappings'!$C$7:$O$7,0)))</f>
        <v>0</v>
      </c>
      <c r="X760" s="80">
        <f>IF(X616="-","-",X616*INDEX('3c Mappings'!$C$8:$O$21,MATCH($C760,'3c Mappings'!$B$8:$B$21,0),MATCH($B760,'3c Mappings'!$C$7:$O$7,0)))</f>
        <v>0</v>
      </c>
      <c r="Y760" s="80">
        <f>IF(Y616="-","-",Y616*INDEX('3c Mappings'!$C$8:$O$21,MATCH($C760,'3c Mappings'!$B$8:$B$21,0),MATCH($B760,'3c Mappings'!$C$7:$O$7,0)))</f>
        <v>0</v>
      </c>
      <c r="Z760" s="80">
        <f>IF(Z616="-","-",Z616*INDEX('3c Mappings'!$C$8:$O$21,MATCH($C760,'3c Mappings'!$B$8:$B$21,0),MATCH($B760,'3c Mappings'!$C$7:$O$7,0)))</f>
        <v>0</v>
      </c>
      <c r="AA760" s="80">
        <f>IF(AA616="-","-",AA616*INDEX('3c Mappings'!$C$8:$O$21,MATCH($C760,'3c Mappings'!$B$8:$B$21,0),MATCH($B760,'3c Mappings'!$C$7:$O$7,0)))</f>
        <v>0</v>
      </c>
      <c r="AB760" s="80">
        <f>IF(AB616="-","-",AB616*INDEX('3c Mappings'!$C$8:$O$21,MATCH($C760,'3c Mappings'!$B$8:$B$21,0),MATCH($B760,'3c Mappings'!$C$7:$O$7,0)))</f>
        <v>0</v>
      </c>
      <c r="AC760" s="80">
        <f>IF(AC616="-","-",AC616*INDEX('3c Mappings'!$C$8:$O$21,MATCH($C760,'3c Mappings'!$B$8:$B$21,0),MATCH($B760,'3c Mappings'!$C$7:$O$7,0)))</f>
        <v>0</v>
      </c>
      <c r="AD760" s="80">
        <f>IF(AD616="-","-",AD616*INDEX('3c Mappings'!$C$8:$O$21,MATCH($C760,'3c Mappings'!$B$8:$B$21,0),MATCH($B760,'3c Mappings'!$C$7:$O$7,0)))</f>
        <v>0</v>
      </c>
      <c r="AE760" s="80">
        <f>IF(AE616="-","-",AE616*INDEX('3c Mappings'!$C$8:$O$21,MATCH($C760,'3c Mappings'!$B$8:$B$21,0),MATCH($B760,'3c Mappings'!$C$7:$O$7,0)))</f>
        <v>0</v>
      </c>
      <c r="AF760" s="80">
        <f>IF(AF616="-","-",AF616*INDEX('3c Mappings'!$C$8:$O$21,MATCH($C760,'3c Mappings'!$B$8:$B$21,0),MATCH($B760,'3c Mappings'!$C$7:$O$7,0)))</f>
        <v>0</v>
      </c>
      <c r="AG760" s="80">
        <f>IF(AG616="-","-",AG616*INDEX('3c Mappings'!$C$8:$O$21,MATCH($C760,'3c Mappings'!$B$8:$B$21,0),MATCH($B760,'3c Mappings'!$C$7:$O$7,0)))</f>
        <v>0</v>
      </c>
      <c r="AH760" s="80" t="str">
        <f>IF(AH616="-","-",AH616*INDEX('3c Mappings'!$C$8:$O$21,MATCH($C760,'3c Mappings'!$B$8:$B$21,0),MATCH($B760,'3c Mappings'!$C$7:$O$7,0)))</f>
        <v>-</v>
      </c>
      <c r="AI760" s="80" t="str">
        <f>IF(AI616="-","-",AI616*INDEX('3c Mappings'!$C$8:$O$21,MATCH($C760,'3c Mappings'!$B$8:$B$21,0),MATCH($B760,'3c Mappings'!$C$7:$O$7,0)))</f>
        <v>-</v>
      </c>
      <c r="AJ760" s="80" t="str">
        <f>IF(AJ616="-","-",AJ616*INDEX('3c Mappings'!$C$8:$O$21,MATCH($C760,'3c Mappings'!$B$8:$B$21,0),MATCH($B760,'3c Mappings'!$C$7:$O$7,0)))</f>
        <v>-</v>
      </c>
      <c r="AK760" s="80" t="str">
        <f>IF(AK616="-","-",AK616*INDEX('3c Mappings'!$C$8:$O$21,MATCH($C760,'3c Mappings'!$B$8:$B$21,0),MATCH($B760,'3c Mappings'!$C$7:$O$7,0)))</f>
        <v>-</v>
      </c>
      <c r="AL760" s="80" t="str">
        <f>IF(AL616="-","-",AL616*INDEX('3c Mappings'!$C$8:$O$21,MATCH($C760,'3c Mappings'!$B$8:$B$21,0),MATCH($B760,'3c Mappings'!$C$7:$O$7,0)))</f>
        <v>-</v>
      </c>
      <c r="AM760" s="80" t="str">
        <f>IF(AM616="-","-",AM616*INDEX('3c Mappings'!$C$8:$O$21,MATCH($C760,'3c Mappings'!$B$8:$B$21,0),MATCH($B760,'3c Mappings'!$C$7:$O$7,0)))</f>
        <v>-</v>
      </c>
      <c r="AN760" s="80" t="str">
        <f>IF(AN616="-","-",AN616*INDEX('3c Mappings'!$C$8:$O$21,MATCH($C760,'3c Mappings'!$B$8:$B$21,0),MATCH($B760,'3c Mappings'!$C$7:$O$7,0)))</f>
        <v>-</v>
      </c>
      <c r="AO760" s="80" t="str">
        <f>IF(AO616="-","-",AO616*INDEX('3c Mappings'!$C$8:$O$21,MATCH($C760,'3c Mappings'!$B$8:$B$21,0),MATCH($B760,'3c Mappings'!$C$7:$O$7,0)))</f>
        <v>-</v>
      </c>
      <c r="AP760" s="80" t="str">
        <f>IF(AP616="-","-",AP616*INDEX('3c Mappings'!$C$8:$O$21,MATCH($C760,'3c Mappings'!$B$8:$B$21,0),MATCH($B760,'3c Mappings'!$C$7:$O$7,0)))</f>
        <v>-</v>
      </c>
      <c r="AQ760" s="80" t="str">
        <f>IF(AQ616="-","-",AQ616*INDEX('3c Mappings'!$C$8:$O$21,MATCH($C760,'3c Mappings'!$B$8:$B$21,0),MATCH($B760,'3c Mappings'!$C$7:$O$7,0)))</f>
        <v>-</v>
      </c>
      <c r="AR760" s="80" t="str">
        <f>IF(AR616="-","-",AR616*INDEX('3c Mappings'!$C$8:$O$21,MATCH($C760,'3c Mappings'!$B$8:$B$21,0),MATCH($B760,'3c Mappings'!$C$7:$O$7,0)))</f>
        <v>-</v>
      </c>
      <c r="AS760" s="80" t="str">
        <f>IF(AS616="-","-",AS616*INDEX('3c Mappings'!$C$8:$O$21,MATCH($C760,'3c Mappings'!$B$8:$B$21,0),MATCH($B760,'3c Mappings'!$C$7:$O$7,0)))</f>
        <v>-</v>
      </c>
      <c r="AT760" s="80" t="str">
        <f>IF(AT616="-","-",AT616*INDEX('3c Mappings'!$C$8:$O$21,MATCH($C760,'3c Mappings'!$B$8:$B$21,0),MATCH($B760,'3c Mappings'!$C$7:$O$7,0)))</f>
        <v>-</v>
      </c>
      <c r="AU760" s="80" t="str">
        <f>IF(AU616="-","-",AU616*INDEX('3c Mappings'!$C$8:$O$21,MATCH($C760,'3c Mappings'!$B$8:$B$21,0),MATCH($B760,'3c Mappings'!$C$7:$O$7,0)))</f>
        <v>-</v>
      </c>
      <c r="AV760" s="80" t="str">
        <f>IF(AV616="-","-",AV616*INDEX('3c Mappings'!$C$8:$O$21,MATCH($C760,'3c Mappings'!$B$8:$B$21,0),MATCH($B760,'3c Mappings'!$C$7:$O$7,0)))</f>
        <v>-</v>
      </c>
      <c r="AW760" s="80" t="str">
        <f>IF(AW616="-","-",AW616*INDEX('3c Mappings'!$C$8:$O$21,MATCH($C760,'3c Mappings'!$B$8:$B$21,0),MATCH($B760,'3c Mappings'!$C$7:$O$7,0)))</f>
        <v>-</v>
      </c>
      <c r="AX760" s="80" t="str">
        <f>IF(AX616="-","-",AX616*INDEX('3c Mappings'!$C$8:$O$21,MATCH($C760,'3c Mappings'!$B$8:$B$21,0),MATCH($B760,'3c Mappings'!$C$7:$O$7,0)))</f>
        <v>-</v>
      </c>
      <c r="AY760" s="80" t="str">
        <f>IF(AY616="-","-",AY616*INDEX('3c Mappings'!$C$8:$O$21,MATCH($C760,'3c Mappings'!$B$8:$B$21,0),MATCH($B760,'3c Mappings'!$C$7:$O$7,0)))</f>
        <v>-</v>
      </c>
      <c r="AZ760" s="80" t="str">
        <f>IF(AZ616="-","-",AZ616*INDEX('3c Mappings'!$C$8:$O$21,MATCH($C760,'3c Mappings'!$B$8:$B$21,0),MATCH($B760,'3c Mappings'!$C$7:$O$7,0)))</f>
        <v>-</v>
      </c>
      <c r="BA760" s="80" t="str">
        <f>IF(BA616="-","-",BA616*INDEX('3c Mappings'!$C$8:$O$21,MATCH($C760,'3c Mappings'!$B$8:$B$21,0),MATCH($B760,'3c Mappings'!$C$7:$O$7,0)))</f>
        <v>-</v>
      </c>
      <c r="BB760" s="80" t="str">
        <f>IF(BB616="-","-",BB616*INDEX('3c Mappings'!$C$8:$O$21,MATCH($C760,'3c Mappings'!$B$8:$B$21,0),MATCH($B760,'3c Mappings'!$C$7:$O$7,0)))</f>
        <v>-</v>
      </c>
    </row>
    <row r="761" spans="1:54" s="14" customFormat="1" ht="11.45">
      <c r="A761" s="10"/>
      <c r="B761" s="72" t="s">
        <v>206</v>
      </c>
      <c r="C761" s="150" t="s">
        <v>185</v>
      </c>
      <c r="D761" s="213"/>
      <c r="E761" s="29"/>
      <c r="F761" s="80"/>
      <c r="G761" s="80"/>
      <c r="H761" s="80"/>
      <c r="I761" s="80"/>
      <c r="J761" s="80"/>
      <c r="K761" s="80"/>
      <c r="L761" s="80"/>
      <c r="M761" s="80"/>
      <c r="N761" s="82"/>
      <c r="O761" s="80"/>
      <c r="P761" s="80"/>
      <c r="Q761" s="80"/>
      <c r="R761" s="80"/>
      <c r="S761" s="80"/>
      <c r="T761" s="80"/>
      <c r="U761" s="80"/>
      <c r="V761" s="80">
        <f>IF(V617="-","-",V617*INDEX('3c Mappings'!$C$8:$O$21,MATCH($C761,'3c Mappings'!$B$8:$B$21,0),MATCH($B761,'3c Mappings'!$C$7:$O$7,0)))</f>
        <v>0</v>
      </c>
      <c r="W761" s="80">
        <f>IF(W617="-","-",W617*INDEX('3c Mappings'!$C$8:$O$21,MATCH($C761,'3c Mappings'!$B$8:$B$21,0),MATCH($B761,'3c Mappings'!$C$7:$O$7,0)))</f>
        <v>0</v>
      </c>
      <c r="X761" s="80">
        <f>IF(X617="-","-",X617*INDEX('3c Mappings'!$C$8:$O$21,MATCH($C761,'3c Mappings'!$B$8:$B$21,0),MATCH($B761,'3c Mappings'!$C$7:$O$7,0)))</f>
        <v>0</v>
      </c>
      <c r="Y761" s="80">
        <f>IF(Y617="-","-",Y617*INDEX('3c Mappings'!$C$8:$O$21,MATCH($C761,'3c Mappings'!$B$8:$B$21,0),MATCH($B761,'3c Mappings'!$C$7:$O$7,0)))</f>
        <v>0</v>
      </c>
      <c r="Z761" s="80">
        <f>IF(Z617="-","-",Z617*INDEX('3c Mappings'!$C$8:$O$21,MATCH($C761,'3c Mappings'!$B$8:$B$21,0),MATCH($B761,'3c Mappings'!$C$7:$O$7,0)))</f>
        <v>0</v>
      </c>
      <c r="AA761" s="80">
        <f>IF(AA617="-","-",AA617*INDEX('3c Mappings'!$C$8:$O$21,MATCH($C761,'3c Mappings'!$B$8:$B$21,0),MATCH($B761,'3c Mappings'!$C$7:$O$7,0)))</f>
        <v>0</v>
      </c>
      <c r="AB761" s="80">
        <f>IF(AB617="-","-",AB617*INDEX('3c Mappings'!$C$8:$O$21,MATCH($C761,'3c Mappings'!$B$8:$B$21,0),MATCH($B761,'3c Mappings'!$C$7:$O$7,0)))</f>
        <v>0</v>
      </c>
      <c r="AC761" s="80">
        <f>IF(AC617="-","-",AC617*INDEX('3c Mappings'!$C$8:$O$21,MATCH($C761,'3c Mappings'!$B$8:$B$21,0),MATCH($B761,'3c Mappings'!$C$7:$O$7,0)))</f>
        <v>0</v>
      </c>
      <c r="AD761" s="80">
        <f>IF(AD617="-","-",AD617*INDEX('3c Mappings'!$C$8:$O$21,MATCH($C761,'3c Mappings'!$B$8:$B$21,0),MATCH($B761,'3c Mappings'!$C$7:$O$7,0)))</f>
        <v>0</v>
      </c>
      <c r="AE761" s="80">
        <f>IF(AE617="-","-",AE617*INDEX('3c Mappings'!$C$8:$O$21,MATCH($C761,'3c Mappings'!$B$8:$B$21,0),MATCH($B761,'3c Mappings'!$C$7:$O$7,0)))</f>
        <v>0</v>
      </c>
      <c r="AF761" s="80">
        <f>IF(AF617="-","-",AF617*INDEX('3c Mappings'!$C$8:$O$21,MATCH($C761,'3c Mappings'!$B$8:$B$21,0),MATCH($B761,'3c Mappings'!$C$7:$O$7,0)))</f>
        <v>0</v>
      </c>
      <c r="AG761" s="80">
        <f>IF(AG617="-","-",AG617*INDEX('3c Mappings'!$C$8:$O$21,MATCH($C761,'3c Mappings'!$B$8:$B$21,0),MATCH($B761,'3c Mappings'!$C$7:$O$7,0)))</f>
        <v>0</v>
      </c>
      <c r="AH761" s="80" t="str">
        <f>IF(AH617="-","-",AH617*INDEX('3c Mappings'!$C$8:$O$21,MATCH($C761,'3c Mappings'!$B$8:$B$21,0),MATCH($B761,'3c Mappings'!$C$7:$O$7,0)))</f>
        <v>-</v>
      </c>
      <c r="AI761" s="80" t="str">
        <f>IF(AI617="-","-",AI617*INDEX('3c Mappings'!$C$8:$O$21,MATCH($C761,'3c Mappings'!$B$8:$B$21,0),MATCH($B761,'3c Mappings'!$C$7:$O$7,0)))</f>
        <v>-</v>
      </c>
      <c r="AJ761" s="80" t="str">
        <f>IF(AJ617="-","-",AJ617*INDEX('3c Mappings'!$C$8:$O$21,MATCH($C761,'3c Mappings'!$B$8:$B$21,0),MATCH($B761,'3c Mappings'!$C$7:$O$7,0)))</f>
        <v>-</v>
      </c>
      <c r="AK761" s="80" t="str">
        <f>IF(AK617="-","-",AK617*INDEX('3c Mappings'!$C$8:$O$21,MATCH($C761,'3c Mappings'!$B$8:$B$21,0),MATCH($B761,'3c Mappings'!$C$7:$O$7,0)))</f>
        <v>-</v>
      </c>
      <c r="AL761" s="80" t="str">
        <f>IF(AL617="-","-",AL617*INDEX('3c Mappings'!$C$8:$O$21,MATCH($C761,'3c Mappings'!$B$8:$B$21,0),MATCH($B761,'3c Mappings'!$C$7:$O$7,0)))</f>
        <v>-</v>
      </c>
      <c r="AM761" s="80" t="str">
        <f>IF(AM617="-","-",AM617*INDEX('3c Mappings'!$C$8:$O$21,MATCH($C761,'3c Mappings'!$B$8:$B$21,0),MATCH($B761,'3c Mappings'!$C$7:$O$7,0)))</f>
        <v>-</v>
      </c>
      <c r="AN761" s="80" t="str">
        <f>IF(AN617="-","-",AN617*INDEX('3c Mappings'!$C$8:$O$21,MATCH($C761,'3c Mappings'!$B$8:$B$21,0),MATCH($B761,'3c Mappings'!$C$7:$O$7,0)))</f>
        <v>-</v>
      </c>
      <c r="AO761" s="80" t="str">
        <f>IF(AO617="-","-",AO617*INDEX('3c Mappings'!$C$8:$O$21,MATCH($C761,'3c Mappings'!$B$8:$B$21,0),MATCH($B761,'3c Mappings'!$C$7:$O$7,0)))</f>
        <v>-</v>
      </c>
      <c r="AP761" s="80" t="str">
        <f>IF(AP617="-","-",AP617*INDEX('3c Mappings'!$C$8:$O$21,MATCH($C761,'3c Mappings'!$B$8:$B$21,0),MATCH($B761,'3c Mappings'!$C$7:$O$7,0)))</f>
        <v>-</v>
      </c>
      <c r="AQ761" s="80" t="str">
        <f>IF(AQ617="-","-",AQ617*INDEX('3c Mappings'!$C$8:$O$21,MATCH($C761,'3c Mappings'!$B$8:$B$21,0),MATCH($B761,'3c Mappings'!$C$7:$O$7,0)))</f>
        <v>-</v>
      </c>
      <c r="AR761" s="80" t="str">
        <f>IF(AR617="-","-",AR617*INDEX('3c Mappings'!$C$8:$O$21,MATCH($C761,'3c Mappings'!$B$8:$B$21,0),MATCH($B761,'3c Mappings'!$C$7:$O$7,0)))</f>
        <v>-</v>
      </c>
      <c r="AS761" s="80" t="str">
        <f>IF(AS617="-","-",AS617*INDEX('3c Mappings'!$C$8:$O$21,MATCH($C761,'3c Mappings'!$B$8:$B$21,0),MATCH($B761,'3c Mappings'!$C$7:$O$7,0)))</f>
        <v>-</v>
      </c>
      <c r="AT761" s="80" t="str">
        <f>IF(AT617="-","-",AT617*INDEX('3c Mappings'!$C$8:$O$21,MATCH($C761,'3c Mappings'!$B$8:$B$21,0),MATCH($B761,'3c Mappings'!$C$7:$O$7,0)))</f>
        <v>-</v>
      </c>
      <c r="AU761" s="80" t="str">
        <f>IF(AU617="-","-",AU617*INDEX('3c Mappings'!$C$8:$O$21,MATCH($C761,'3c Mappings'!$B$8:$B$21,0),MATCH($B761,'3c Mappings'!$C$7:$O$7,0)))</f>
        <v>-</v>
      </c>
      <c r="AV761" s="80" t="str">
        <f>IF(AV617="-","-",AV617*INDEX('3c Mappings'!$C$8:$O$21,MATCH($C761,'3c Mappings'!$B$8:$B$21,0),MATCH($B761,'3c Mappings'!$C$7:$O$7,0)))</f>
        <v>-</v>
      </c>
      <c r="AW761" s="80" t="str">
        <f>IF(AW617="-","-",AW617*INDEX('3c Mappings'!$C$8:$O$21,MATCH($C761,'3c Mappings'!$B$8:$B$21,0),MATCH($B761,'3c Mappings'!$C$7:$O$7,0)))</f>
        <v>-</v>
      </c>
      <c r="AX761" s="80" t="str">
        <f>IF(AX617="-","-",AX617*INDEX('3c Mappings'!$C$8:$O$21,MATCH($C761,'3c Mappings'!$B$8:$B$21,0),MATCH($B761,'3c Mappings'!$C$7:$O$7,0)))</f>
        <v>-</v>
      </c>
      <c r="AY761" s="80" t="str">
        <f>IF(AY617="-","-",AY617*INDEX('3c Mappings'!$C$8:$O$21,MATCH($C761,'3c Mappings'!$B$8:$B$21,0),MATCH($B761,'3c Mappings'!$C$7:$O$7,0)))</f>
        <v>-</v>
      </c>
      <c r="AZ761" s="80" t="str">
        <f>IF(AZ617="-","-",AZ617*INDEX('3c Mappings'!$C$8:$O$21,MATCH($C761,'3c Mappings'!$B$8:$B$21,0),MATCH($B761,'3c Mappings'!$C$7:$O$7,0)))</f>
        <v>-</v>
      </c>
      <c r="BA761" s="80" t="str">
        <f>IF(BA617="-","-",BA617*INDEX('3c Mappings'!$C$8:$O$21,MATCH($C761,'3c Mappings'!$B$8:$B$21,0),MATCH($B761,'3c Mappings'!$C$7:$O$7,0)))</f>
        <v>-</v>
      </c>
      <c r="BB761" s="80" t="str">
        <f>IF(BB617="-","-",BB617*INDEX('3c Mappings'!$C$8:$O$21,MATCH($C761,'3c Mappings'!$B$8:$B$21,0),MATCH($B761,'3c Mappings'!$C$7:$O$7,0)))</f>
        <v>-</v>
      </c>
    </row>
    <row r="762" spans="1:54" s="14" customFormat="1" ht="11.45">
      <c r="A762" s="10"/>
      <c r="B762" s="72" t="s">
        <v>207</v>
      </c>
      <c r="C762" s="150" t="s">
        <v>185</v>
      </c>
      <c r="D762" s="213"/>
      <c r="E762" s="29"/>
      <c r="F762" s="80"/>
      <c r="G762" s="80"/>
      <c r="H762" s="80"/>
      <c r="I762" s="80"/>
      <c r="J762" s="80"/>
      <c r="K762" s="80"/>
      <c r="L762" s="80"/>
      <c r="M762" s="80"/>
      <c r="N762" s="82"/>
      <c r="O762" s="80"/>
      <c r="P762" s="80"/>
      <c r="Q762" s="80"/>
      <c r="R762" s="80"/>
      <c r="S762" s="80"/>
      <c r="T762" s="80"/>
      <c r="U762" s="80"/>
      <c r="V762" s="80">
        <f>IF(V618="-","-",V618*INDEX('3c Mappings'!$C$8:$O$21,MATCH($C762,'3c Mappings'!$B$8:$B$21,0),MATCH($B762,'3c Mappings'!$C$7:$O$7,0)))</f>
        <v>0</v>
      </c>
      <c r="W762" s="80">
        <f>IF(W618="-","-",W618*INDEX('3c Mappings'!$C$8:$O$21,MATCH($C762,'3c Mappings'!$B$8:$B$21,0),MATCH($B762,'3c Mappings'!$C$7:$O$7,0)))</f>
        <v>0</v>
      </c>
      <c r="X762" s="80">
        <f>IF(X618="-","-",X618*INDEX('3c Mappings'!$C$8:$O$21,MATCH($C762,'3c Mappings'!$B$8:$B$21,0),MATCH($B762,'3c Mappings'!$C$7:$O$7,0)))</f>
        <v>0</v>
      </c>
      <c r="Y762" s="80">
        <f>IF(Y618="-","-",Y618*INDEX('3c Mappings'!$C$8:$O$21,MATCH($C762,'3c Mappings'!$B$8:$B$21,0),MATCH($B762,'3c Mappings'!$C$7:$O$7,0)))</f>
        <v>0</v>
      </c>
      <c r="Z762" s="80">
        <f>IF(Z618="-","-",Z618*INDEX('3c Mappings'!$C$8:$O$21,MATCH($C762,'3c Mappings'!$B$8:$B$21,0),MATCH($B762,'3c Mappings'!$C$7:$O$7,0)))</f>
        <v>0</v>
      </c>
      <c r="AA762" s="80">
        <f>IF(AA618="-","-",AA618*INDEX('3c Mappings'!$C$8:$O$21,MATCH($C762,'3c Mappings'!$B$8:$B$21,0),MATCH($B762,'3c Mappings'!$C$7:$O$7,0)))</f>
        <v>0</v>
      </c>
      <c r="AB762" s="80">
        <f>IF(AB618="-","-",AB618*INDEX('3c Mappings'!$C$8:$O$21,MATCH($C762,'3c Mappings'!$B$8:$B$21,0),MATCH($B762,'3c Mappings'!$C$7:$O$7,0)))</f>
        <v>0</v>
      </c>
      <c r="AC762" s="80">
        <f>IF(AC618="-","-",AC618*INDEX('3c Mappings'!$C$8:$O$21,MATCH($C762,'3c Mappings'!$B$8:$B$21,0),MATCH($B762,'3c Mappings'!$C$7:$O$7,0)))</f>
        <v>0</v>
      </c>
      <c r="AD762" s="80">
        <f>IF(AD618="-","-",AD618*INDEX('3c Mappings'!$C$8:$O$21,MATCH($C762,'3c Mappings'!$B$8:$B$21,0),MATCH($B762,'3c Mappings'!$C$7:$O$7,0)))</f>
        <v>0</v>
      </c>
      <c r="AE762" s="80">
        <f>IF(AE618="-","-",AE618*INDEX('3c Mappings'!$C$8:$O$21,MATCH($C762,'3c Mappings'!$B$8:$B$21,0),MATCH($B762,'3c Mappings'!$C$7:$O$7,0)))</f>
        <v>0</v>
      </c>
      <c r="AF762" s="80">
        <f>IF(AF618="-","-",AF618*INDEX('3c Mappings'!$C$8:$O$21,MATCH($C762,'3c Mappings'!$B$8:$B$21,0),MATCH($B762,'3c Mappings'!$C$7:$O$7,0)))</f>
        <v>0</v>
      </c>
      <c r="AG762" s="80">
        <f>IF(AG618="-","-",AG618*INDEX('3c Mappings'!$C$8:$O$21,MATCH($C762,'3c Mappings'!$B$8:$B$21,0),MATCH($B762,'3c Mappings'!$C$7:$O$7,0)))</f>
        <v>0</v>
      </c>
      <c r="AH762" s="80" t="str">
        <f>IF(AH618="-","-",AH618*INDEX('3c Mappings'!$C$8:$O$21,MATCH($C762,'3c Mappings'!$B$8:$B$21,0),MATCH($B762,'3c Mappings'!$C$7:$O$7,0)))</f>
        <v>-</v>
      </c>
      <c r="AI762" s="80" t="str">
        <f>IF(AI618="-","-",AI618*INDEX('3c Mappings'!$C$8:$O$21,MATCH($C762,'3c Mappings'!$B$8:$B$21,0),MATCH($B762,'3c Mappings'!$C$7:$O$7,0)))</f>
        <v>-</v>
      </c>
      <c r="AJ762" s="80" t="str">
        <f>IF(AJ618="-","-",AJ618*INDEX('3c Mappings'!$C$8:$O$21,MATCH($C762,'3c Mappings'!$B$8:$B$21,0),MATCH($B762,'3c Mappings'!$C$7:$O$7,0)))</f>
        <v>-</v>
      </c>
      <c r="AK762" s="80" t="str">
        <f>IF(AK618="-","-",AK618*INDEX('3c Mappings'!$C$8:$O$21,MATCH($C762,'3c Mappings'!$B$8:$B$21,0),MATCH($B762,'3c Mappings'!$C$7:$O$7,0)))</f>
        <v>-</v>
      </c>
      <c r="AL762" s="80" t="str">
        <f>IF(AL618="-","-",AL618*INDEX('3c Mappings'!$C$8:$O$21,MATCH($C762,'3c Mappings'!$B$8:$B$21,0),MATCH($B762,'3c Mappings'!$C$7:$O$7,0)))</f>
        <v>-</v>
      </c>
      <c r="AM762" s="80" t="str">
        <f>IF(AM618="-","-",AM618*INDEX('3c Mappings'!$C$8:$O$21,MATCH($C762,'3c Mappings'!$B$8:$B$21,0),MATCH($B762,'3c Mappings'!$C$7:$O$7,0)))</f>
        <v>-</v>
      </c>
      <c r="AN762" s="80" t="str">
        <f>IF(AN618="-","-",AN618*INDEX('3c Mappings'!$C$8:$O$21,MATCH($C762,'3c Mappings'!$B$8:$B$21,0),MATCH($B762,'3c Mappings'!$C$7:$O$7,0)))</f>
        <v>-</v>
      </c>
      <c r="AO762" s="80" t="str">
        <f>IF(AO618="-","-",AO618*INDEX('3c Mappings'!$C$8:$O$21,MATCH($C762,'3c Mappings'!$B$8:$B$21,0),MATCH($B762,'3c Mappings'!$C$7:$O$7,0)))</f>
        <v>-</v>
      </c>
      <c r="AP762" s="80" t="str">
        <f>IF(AP618="-","-",AP618*INDEX('3c Mappings'!$C$8:$O$21,MATCH($C762,'3c Mappings'!$B$8:$B$21,0),MATCH($B762,'3c Mappings'!$C$7:$O$7,0)))</f>
        <v>-</v>
      </c>
      <c r="AQ762" s="80" t="str">
        <f>IF(AQ618="-","-",AQ618*INDEX('3c Mappings'!$C$8:$O$21,MATCH($C762,'3c Mappings'!$B$8:$B$21,0),MATCH($B762,'3c Mappings'!$C$7:$O$7,0)))</f>
        <v>-</v>
      </c>
      <c r="AR762" s="80" t="str">
        <f>IF(AR618="-","-",AR618*INDEX('3c Mappings'!$C$8:$O$21,MATCH($C762,'3c Mappings'!$B$8:$B$21,0),MATCH($B762,'3c Mappings'!$C$7:$O$7,0)))</f>
        <v>-</v>
      </c>
      <c r="AS762" s="80" t="str">
        <f>IF(AS618="-","-",AS618*INDEX('3c Mappings'!$C$8:$O$21,MATCH($C762,'3c Mappings'!$B$8:$B$21,0),MATCH($B762,'3c Mappings'!$C$7:$O$7,0)))</f>
        <v>-</v>
      </c>
      <c r="AT762" s="80" t="str">
        <f>IF(AT618="-","-",AT618*INDEX('3c Mappings'!$C$8:$O$21,MATCH($C762,'3c Mappings'!$B$8:$B$21,0),MATCH($B762,'3c Mappings'!$C$7:$O$7,0)))</f>
        <v>-</v>
      </c>
      <c r="AU762" s="80" t="str">
        <f>IF(AU618="-","-",AU618*INDEX('3c Mappings'!$C$8:$O$21,MATCH($C762,'3c Mappings'!$B$8:$B$21,0),MATCH($B762,'3c Mappings'!$C$7:$O$7,0)))</f>
        <v>-</v>
      </c>
      <c r="AV762" s="80" t="str">
        <f>IF(AV618="-","-",AV618*INDEX('3c Mappings'!$C$8:$O$21,MATCH($C762,'3c Mappings'!$B$8:$B$21,0),MATCH($B762,'3c Mappings'!$C$7:$O$7,0)))</f>
        <v>-</v>
      </c>
      <c r="AW762" s="80" t="str">
        <f>IF(AW618="-","-",AW618*INDEX('3c Mappings'!$C$8:$O$21,MATCH($C762,'3c Mappings'!$B$8:$B$21,0),MATCH($B762,'3c Mappings'!$C$7:$O$7,0)))</f>
        <v>-</v>
      </c>
      <c r="AX762" s="80" t="str">
        <f>IF(AX618="-","-",AX618*INDEX('3c Mappings'!$C$8:$O$21,MATCH($C762,'3c Mappings'!$B$8:$B$21,0),MATCH($B762,'3c Mappings'!$C$7:$O$7,0)))</f>
        <v>-</v>
      </c>
      <c r="AY762" s="80" t="str">
        <f>IF(AY618="-","-",AY618*INDEX('3c Mappings'!$C$8:$O$21,MATCH($C762,'3c Mappings'!$B$8:$B$21,0),MATCH($B762,'3c Mappings'!$C$7:$O$7,0)))</f>
        <v>-</v>
      </c>
      <c r="AZ762" s="80" t="str">
        <f>IF(AZ618="-","-",AZ618*INDEX('3c Mappings'!$C$8:$O$21,MATCH($C762,'3c Mappings'!$B$8:$B$21,0),MATCH($B762,'3c Mappings'!$C$7:$O$7,0)))</f>
        <v>-</v>
      </c>
      <c r="BA762" s="80" t="str">
        <f>IF(BA618="-","-",BA618*INDEX('3c Mappings'!$C$8:$O$21,MATCH($C762,'3c Mappings'!$B$8:$B$21,0),MATCH($B762,'3c Mappings'!$C$7:$O$7,0)))</f>
        <v>-</v>
      </c>
      <c r="BB762" s="80" t="str">
        <f>IF(BB618="-","-",BB618*INDEX('3c Mappings'!$C$8:$O$21,MATCH($C762,'3c Mappings'!$B$8:$B$21,0),MATCH($B762,'3c Mappings'!$C$7:$O$7,0)))</f>
        <v>-</v>
      </c>
    </row>
    <row r="763" spans="1:54" s="14" customFormat="1" ht="11.45">
      <c r="A763" s="10"/>
      <c r="B763" s="72" t="s">
        <v>208</v>
      </c>
      <c r="C763" s="150" t="s">
        <v>185</v>
      </c>
      <c r="D763" s="213"/>
      <c r="E763" s="29"/>
      <c r="F763" s="80"/>
      <c r="G763" s="80"/>
      <c r="H763" s="80"/>
      <c r="I763" s="80"/>
      <c r="J763" s="80"/>
      <c r="K763" s="80"/>
      <c r="L763" s="80"/>
      <c r="M763" s="80"/>
      <c r="N763" s="82"/>
      <c r="O763" s="80"/>
      <c r="P763" s="80"/>
      <c r="Q763" s="80"/>
      <c r="R763" s="80"/>
      <c r="S763" s="80"/>
      <c r="T763" s="80"/>
      <c r="U763" s="80"/>
      <c r="V763" s="80">
        <f>IF(V619="-","-",V619*INDEX('3c Mappings'!$C$8:$O$21,MATCH($C763,'3c Mappings'!$B$8:$B$21,0),MATCH($B763,'3c Mappings'!$C$7:$O$7,0)))</f>
        <v>0</v>
      </c>
      <c r="W763" s="80">
        <f>IF(W619="-","-",W619*INDEX('3c Mappings'!$C$8:$O$21,MATCH($C763,'3c Mappings'!$B$8:$B$21,0),MATCH($B763,'3c Mappings'!$C$7:$O$7,0)))</f>
        <v>0</v>
      </c>
      <c r="X763" s="80">
        <f>IF(X619="-","-",X619*INDEX('3c Mappings'!$C$8:$O$21,MATCH($C763,'3c Mappings'!$B$8:$B$21,0),MATCH($B763,'3c Mappings'!$C$7:$O$7,0)))</f>
        <v>0</v>
      </c>
      <c r="Y763" s="80">
        <f>IF(Y619="-","-",Y619*INDEX('3c Mappings'!$C$8:$O$21,MATCH($C763,'3c Mappings'!$B$8:$B$21,0),MATCH($B763,'3c Mappings'!$C$7:$O$7,0)))</f>
        <v>0</v>
      </c>
      <c r="Z763" s="80">
        <f>IF(Z619="-","-",Z619*INDEX('3c Mappings'!$C$8:$O$21,MATCH($C763,'3c Mappings'!$B$8:$B$21,0),MATCH($B763,'3c Mappings'!$C$7:$O$7,0)))</f>
        <v>0</v>
      </c>
      <c r="AA763" s="80">
        <f>IF(AA619="-","-",AA619*INDEX('3c Mappings'!$C$8:$O$21,MATCH($C763,'3c Mappings'!$B$8:$B$21,0),MATCH($B763,'3c Mappings'!$C$7:$O$7,0)))</f>
        <v>0</v>
      </c>
      <c r="AB763" s="80">
        <f>IF(AB619="-","-",AB619*INDEX('3c Mappings'!$C$8:$O$21,MATCH($C763,'3c Mappings'!$B$8:$B$21,0),MATCH($B763,'3c Mappings'!$C$7:$O$7,0)))</f>
        <v>0</v>
      </c>
      <c r="AC763" s="80">
        <f>IF(AC619="-","-",AC619*INDEX('3c Mappings'!$C$8:$O$21,MATCH($C763,'3c Mappings'!$B$8:$B$21,0),MATCH($B763,'3c Mappings'!$C$7:$O$7,0)))</f>
        <v>0</v>
      </c>
      <c r="AD763" s="80">
        <f>IF(AD619="-","-",AD619*INDEX('3c Mappings'!$C$8:$O$21,MATCH($C763,'3c Mappings'!$B$8:$B$21,0),MATCH($B763,'3c Mappings'!$C$7:$O$7,0)))</f>
        <v>0</v>
      </c>
      <c r="AE763" s="80">
        <f>IF(AE619="-","-",AE619*INDEX('3c Mappings'!$C$8:$O$21,MATCH($C763,'3c Mappings'!$B$8:$B$21,0),MATCH($B763,'3c Mappings'!$C$7:$O$7,0)))</f>
        <v>0</v>
      </c>
      <c r="AF763" s="80">
        <f>IF(AF619="-","-",AF619*INDEX('3c Mappings'!$C$8:$O$21,MATCH($C763,'3c Mappings'!$B$8:$B$21,0),MATCH($B763,'3c Mappings'!$C$7:$O$7,0)))</f>
        <v>0</v>
      </c>
      <c r="AG763" s="80">
        <f>IF(AG619="-","-",AG619*INDEX('3c Mappings'!$C$8:$O$21,MATCH($C763,'3c Mappings'!$B$8:$B$21,0),MATCH($B763,'3c Mappings'!$C$7:$O$7,0)))</f>
        <v>0</v>
      </c>
      <c r="AH763" s="80" t="str">
        <f>IF(AH619="-","-",AH619*INDEX('3c Mappings'!$C$8:$O$21,MATCH($C763,'3c Mappings'!$B$8:$B$21,0),MATCH($B763,'3c Mappings'!$C$7:$O$7,0)))</f>
        <v>-</v>
      </c>
      <c r="AI763" s="80" t="str">
        <f>IF(AI619="-","-",AI619*INDEX('3c Mappings'!$C$8:$O$21,MATCH($C763,'3c Mappings'!$B$8:$B$21,0),MATCH($B763,'3c Mappings'!$C$7:$O$7,0)))</f>
        <v>-</v>
      </c>
      <c r="AJ763" s="80" t="str">
        <f>IF(AJ619="-","-",AJ619*INDEX('3c Mappings'!$C$8:$O$21,MATCH($C763,'3c Mappings'!$B$8:$B$21,0),MATCH($B763,'3c Mappings'!$C$7:$O$7,0)))</f>
        <v>-</v>
      </c>
      <c r="AK763" s="80" t="str">
        <f>IF(AK619="-","-",AK619*INDEX('3c Mappings'!$C$8:$O$21,MATCH($C763,'3c Mappings'!$B$8:$B$21,0),MATCH($B763,'3c Mappings'!$C$7:$O$7,0)))</f>
        <v>-</v>
      </c>
      <c r="AL763" s="80" t="str">
        <f>IF(AL619="-","-",AL619*INDEX('3c Mappings'!$C$8:$O$21,MATCH($C763,'3c Mappings'!$B$8:$B$21,0),MATCH($B763,'3c Mappings'!$C$7:$O$7,0)))</f>
        <v>-</v>
      </c>
      <c r="AM763" s="80" t="str">
        <f>IF(AM619="-","-",AM619*INDEX('3c Mappings'!$C$8:$O$21,MATCH($C763,'3c Mappings'!$B$8:$B$21,0),MATCH($B763,'3c Mappings'!$C$7:$O$7,0)))</f>
        <v>-</v>
      </c>
      <c r="AN763" s="80" t="str">
        <f>IF(AN619="-","-",AN619*INDEX('3c Mappings'!$C$8:$O$21,MATCH($C763,'3c Mappings'!$B$8:$B$21,0),MATCH($B763,'3c Mappings'!$C$7:$O$7,0)))</f>
        <v>-</v>
      </c>
      <c r="AO763" s="80" t="str">
        <f>IF(AO619="-","-",AO619*INDEX('3c Mappings'!$C$8:$O$21,MATCH($C763,'3c Mappings'!$B$8:$B$21,0),MATCH($B763,'3c Mappings'!$C$7:$O$7,0)))</f>
        <v>-</v>
      </c>
      <c r="AP763" s="80" t="str">
        <f>IF(AP619="-","-",AP619*INDEX('3c Mappings'!$C$8:$O$21,MATCH($C763,'3c Mappings'!$B$8:$B$21,0),MATCH($B763,'3c Mappings'!$C$7:$O$7,0)))</f>
        <v>-</v>
      </c>
      <c r="AQ763" s="80" t="str">
        <f>IF(AQ619="-","-",AQ619*INDEX('3c Mappings'!$C$8:$O$21,MATCH($C763,'3c Mappings'!$B$8:$B$21,0),MATCH($B763,'3c Mappings'!$C$7:$O$7,0)))</f>
        <v>-</v>
      </c>
      <c r="AR763" s="80" t="str">
        <f>IF(AR619="-","-",AR619*INDEX('3c Mappings'!$C$8:$O$21,MATCH($C763,'3c Mappings'!$B$8:$B$21,0),MATCH($B763,'3c Mappings'!$C$7:$O$7,0)))</f>
        <v>-</v>
      </c>
      <c r="AS763" s="80" t="str">
        <f>IF(AS619="-","-",AS619*INDEX('3c Mappings'!$C$8:$O$21,MATCH($C763,'3c Mappings'!$B$8:$B$21,0),MATCH($B763,'3c Mappings'!$C$7:$O$7,0)))</f>
        <v>-</v>
      </c>
      <c r="AT763" s="80" t="str">
        <f>IF(AT619="-","-",AT619*INDEX('3c Mappings'!$C$8:$O$21,MATCH($C763,'3c Mappings'!$B$8:$B$21,0),MATCH($B763,'3c Mappings'!$C$7:$O$7,0)))</f>
        <v>-</v>
      </c>
      <c r="AU763" s="80" t="str">
        <f>IF(AU619="-","-",AU619*INDEX('3c Mappings'!$C$8:$O$21,MATCH($C763,'3c Mappings'!$B$8:$B$21,0),MATCH($B763,'3c Mappings'!$C$7:$O$7,0)))</f>
        <v>-</v>
      </c>
      <c r="AV763" s="80" t="str">
        <f>IF(AV619="-","-",AV619*INDEX('3c Mappings'!$C$8:$O$21,MATCH($C763,'3c Mappings'!$B$8:$B$21,0),MATCH($B763,'3c Mappings'!$C$7:$O$7,0)))</f>
        <v>-</v>
      </c>
      <c r="AW763" s="80" t="str">
        <f>IF(AW619="-","-",AW619*INDEX('3c Mappings'!$C$8:$O$21,MATCH($C763,'3c Mappings'!$B$8:$B$21,0),MATCH($B763,'3c Mappings'!$C$7:$O$7,0)))</f>
        <v>-</v>
      </c>
      <c r="AX763" s="80" t="str">
        <f>IF(AX619="-","-",AX619*INDEX('3c Mappings'!$C$8:$O$21,MATCH($C763,'3c Mappings'!$B$8:$B$21,0),MATCH($B763,'3c Mappings'!$C$7:$O$7,0)))</f>
        <v>-</v>
      </c>
      <c r="AY763" s="80" t="str">
        <f>IF(AY619="-","-",AY619*INDEX('3c Mappings'!$C$8:$O$21,MATCH($C763,'3c Mappings'!$B$8:$B$21,0),MATCH($B763,'3c Mappings'!$C$7:$O$7,0)))</f>
        <v>-</v>
      </c>
      <c r="AZ763" s="80" t="str">
        <f>IF(AZ619="-","-",AZ619*INDEX('3c Mappings'!$C$8:$O$21,MATCH($C763,'3c Mappings'!$B$8:$B$21,0),MATCH($B763,'3c Mappings'!$C$7:$O$7,0)))</f>
        <v>-</v>
      </c>
      <c r="BA763" s="80" t="str">
        <f>IF(BA619="-","-",BA619*INDEX('3c Mappings'!$C$8:$O$21,MATCH($C763,'3c Mappings'!$B$8:$B$21,0),MATCH($B763,'3c Mappings'!$C$7:$O$7,0)))</f>
        <v>-</v>
      </c>
      <c r="BB763" s="80" t="str">
        <f>IF(BB619="-","-",BB619*INDEX('3c Mappings'!$C$8:$O$21,MATCH($C763,'3c Mappings'!$B$8:$B$21,0),MATCH($B763,'3c Mappings'!$C$7:$O$7,0)))</f>
        <v>-</v>
      </c>
    </row>
    <row r="764" spans="1:54" s="14" customFormat="1" ht="11.45">
      <c r="A764" s="10"/>
      <c r="B764" s="72" t="s">
        <v>209</v>
      </c>
      <c r="C764" s="150" t="s">
        <v>185</v>
      </c>
      <c r="D764" s="213"/>
      <c r="E764" s="29"/>
      <c r="F764" s="80"/>
      <c r="G764" s="80"/>
      <c r="H764" s="80"/>
      <c r="I764" s="80"/>
      <c r="J764" s="80"/>
      <c r="K764" s="80"/>
      <c r="L764" s="80"/>
      <c r="M764" s="80"/>
      <c r="N764" s="82"/>
      <c r="O764" s="80"/>
      <c r="P764" s="80"/>
      <c r="Q764" s="80"/>
      <c r="R764" s="80"/>
      <c r="S764" s="80"/>
      <c r="T764" s="80"/>
      <c r="U764" s="80"/>
      <c r="V764" s="80">
        <f>IF(V620="-","-",V620*INDEX('3c Mappings'!$C$8:$O$21,MATCH($C764,'3c Mappings'!$B$8:$B$21,0),MATCH($B764,'3c Mappings'!$C$7:$O$7,0)))</f>
        <v>0</v>
      </c>
      <c r="W764" s="80">
        <f>IF(W620="-","-",W620*INDEX('3c Mappings'!$C$8:$O$21,MATCH($C764,'3c Mappings'!$B$8:$B$21,0),MATCH($B764,'3c Mappings'!$C$7:$O$7,0)))</f>
        <v>0</v>
      </c>
      <c r="X764" s="80">
        <f>IF(X620="-","-",X620*INDEX('3c Mappings'!$C$8:$O$21,MATCH($C764,'3c Mappings'!$B$8:$B$21,0),MATCH($B764,'3c Mappings'!$C$7:$O$7,0)))</f>
        <v>0</v>
      </c>
      <c r="Y764" s="80">
        <f>IF(Y620="-","-",Y620*INDEX('3c Mappings'!$C$8:$O$21,MATCH($C764,'3c Mappings'!$B$8:$B$21,0),MATCH($B764,'3c Mappings'!$C$7:$O$7,0)))</f>
        <v>0</v>
      </c>
      <c r="Z764" s="80">
        <f>IF(Z620="-","-",Z620*INDEX('3c Mappings'!$C$8:$O$21,MATCH($C764,'3c Mappings'!$B$8:$B$21,0),MATCH($B764,'3c Mappings'!$C$7:$O$7,0)))</f>
        <v>0</v>
      </c>
      <c r="AA764" s="80">
        <f>IF(AA620="-","-",AA620*INDEX('3c Mappings'!$C$8:$O$21,MATCH($C764,'3c Mappings'!$B$8:$B$21,0),MATCH($B764,'3c Mappings'!$C$7:$O$7,0)))</f>
        <v>0</v>
      </c>
      <c r="AB764" s="80">
        <f>IF(AB620="-","-",AB620*INDEX('3c Mappings'!$C$8:$O$21,MATCH($C764,'3c Mappings'!$B$8:$B$21,0),MATCH($B764,'3c Mappings'!$C$7:$O$7,0)))</f>
        <v>0</v>
      </c>
      <c r="AC764" s="80">
        <f>IF(AC620="-","-",AC620*INDEX('3c Mappings'!$C$8:$O$21,MATCH($C764,'3c Mappings'!$B$8:$B$21,0),MATCH($B764,'3c Mappings'!$C$7:$O$7,0)))</f>
        <v>0</v>
      </c>
      <c r="AD764" s="80">
        <f>IF(AD620="-","-",AD620*INDEX('3c Mappings'!$C$8:$O$21,MATCH($C764,'3c Mappings'!$B$8:$B$21,0),MATCH($B764,'3c Mappings'!$C$7:$O$7,0)))</f>
        <v>0</v>
      </c>
      <c r="AE764" s="80">
        <f>IF(AE620="-","-",AE620*INDEX('3c Mappings'!$C$8:$O$21,MATCH($C764,'3c Mappings'!$B$8:$B$21,0),MATCH($B764,'3c Mappings'!$C$7:$O$7,0)))</f>
        <v>0</v>
      </c>
      <c r="AF764" s="80">
        <f>IF(AF620="-","-",AF620*INDEX('3c Mappings'!$C$8:$O$21,MATCH($C764,'3c Mappings'!$B$8:$B$21,0),MATCH($B764,'3c Mappings'!$C$7:$O$7,0)))</f>
        <v>0</v>
      </c>
      <c r="AG764" s="80">
        <f>IF(AG620="-","-",AG620*INDEX('3c Mappings'!$C$8:$O$21,MATCH($C764,'3c Mappings'!$B$8:$B$21,0),MATCH($B764,'3c Mappings'!$C$7:$O$7,0)))</f>
        <v>0</v>
      </c>
      <c r="AH764" s="80" t="str">
        <f>IF(AH620="-","-",AH620*INDEX('3c Mappings'!$C$8:$O$21,MATCH($C764,'3c Mappings'!$B$8:$B$21,0),MATCH($B764,'3c Mappings'!$C$7:$O$7,0)))</f>
        <v>-</v>
      </c>
      <c r="AI764" s="80" t="str">
        <f>IF(AI620="-","-",AI620*INDEX('3c Mappings'!$C$8:$O$21,MATCH($C764,'3c Mappings'!$B$8:$B$21,0),MATCH($B764,'3c Mappings'!$C$7:$O$7,0)))</f>
        <v>-</v>
      </c>
      <c r="AJ764" s="80" t="str">
        <f>IF(AJ620="-","-",AJ620*INDEX('3c Mappings'!$C$8:$O$21,MATCH($C764,'3c Mappings'!$B$8:$B$21,0),MATCH($B764,'3c Mappings'!$C$7:$O$7,0)))</f>
        <v>-</v>
      </c>
      <c r="AK764" s="80" t="str">
        <f>IF(AK620="-","-",AK620*INDEX('3c Mappings'!$C$8:$O$21,MATCH($C764,'3c Mappings'!$B$8:$B$21,0),MATCH($B764,'3c Mappings'!$C$7:$O$7,0)))</f>
        <v>-</v>
      </c>
      <c r="AL764" s="80" t="str">
        <f>IF(AL620="-","-",AL620*INDEX('3c Mappings'!$C$8:$O$21,MATCH($C764,'3c Mappings'!$B$8:$B$21,0),MATCH($B764,'3c Mappings'!$C$7:$O$7,0)))</f>
        <v>-</v>
      </c>
      <c r="AM764" s="80" t="str">
        <f>IF(AM620="-","-",AM620*INDEX('3c Mappings'!$C$8:$O$21,MATCH($C764,'3c Mappings'!$B$8:$B$21,0),MATCH($B764,'3c Mappings'!$C$7:$O$7,0)))</f>
        <v>-</v>
      </c>
      <c r="AN764" s="80" t="str">
        <f>IF(AN620="-","-",AN620*INDEX('3c Mappings'!$C$8:$O$21,MATCH($C764,'3c Mappings'!$B$8:$B$21,0),MATCH($B764,'3c Mappings'!$C$7:$O$7,0)))</f>
        <v>-</v>
      </c>
      <c r="AO764" s="80" t="str">
        <f>IF(AO620="-","-",AO620*INDEX('3c Mappings'!$C$8:$O$21,MATCH($C764,'3c Mappings'!$B$8:$B$21,0),MATCH($B764,'3c Mappings'!$C$7:$O$7,0)))</f>
        <v>-</v>
      </c>
      <c r="AP764" s="80" t="str">
        <f>IF(AP620="-","-",AP620*INDEX('3c Mappings'!$C$8:$O$21,MATCH($C764,'3c Mappings'!$B$8:$B$21,0),MATCH($B764,'3c Mappings'!$C$7:$O$7,0)))</f>
        <v>-</v>
      </c>
      <c r="AQ764" s="80" t="str">
        <f>IF(AQ620="-","-",AQ620*INDEX('3c Mappings'!$C$8:$O$21,MATCH($C764,'3c Mappings'!$B$8:$B$21,0),MATCH($B764,'3c Mappings'!$C$7:$O$7,0)))</f>
        <v>-</v>
      </c>
      <c r="AR764" s="80" t="str">
        <f>IF(AR620="-","-",AR620*INDEX('3c Mappings'!$C$8:$O$21,MATCH($C764,'3c Mappings'!$B$8:$B$21,0),MATCH($B764,'3c Mappings'!$C$7:$O$7,0)))</f>
        <v>-</v>
      </c>
      <c r="AS764" s="80" t="str">
        <f>IF(AS620="-","-",AS620*INDEX('3c Mappings'!$C$8:$O$21,MATCH($C764,'3c Mappings'!$B$8:$B$21,0),MATCH($B764,'3c Mappings'!$C$7:$O$7,0)))</f>
        <v>-</v>
      </c>
      <c r="AT764" s="80" t="str">
        <f>IF(AT620="-","-",AT620*INDEX('3c Mappings'!$C$8:$O$21,MATCH($C764,'3c Mappings'!$B$8:$B$21,0),MATCH($B764,'3c Mappings'!$C$7:$O$7,0)))</f>
        <v>-</v>
      </c>
      <c r="AU764" s="80" t="str">
        <f>IF(AU620="-","-",AU620*INDEX('3c Mappings'!$C$8:$O$21,MATCH($C764,'3c Mappings'!$B$8:$B$21,0),MATCH($B764,'3c Mappings'!$C$7:$O$7,0)))</f>
        <v>-</v>
      </c>
      <c r="AV764" s="80" t="str">
        <f>IF(AV620="-","-",AV620*INDEX('3c Mappings'!$C$8:$O$21,MATCH($C764,'3c Mappings'!$B$8:$B$21,0),MATCH($B764,'3c Mappings'!$C$7:$O$7,0)))</f>
        <v>-</v>
      </c>
      <c r="AW764" s="80" t="str">
        <f>IF(AW620="-","-",AW620*INDEX('3c Mappings'!$C$8:$O$21,MATCH($C764,'3c Mappings'!$B$8:$B$21,0),MATCH($B764,'3c Mappings'!$C$7:$O$7,0)))</f>
        <v>-</v>
      </c>
      <c r="AX764" s="80" t="str">
        <f>IF(AX620="-","-",AX620*INDEX('3c Mappings'!$C$8:$O$21,MATCH($C764,'3c Mappings'!$B$8:$B$21,0),MATCH($B764,'3c Mappings'!$C$7:$O$7,0)))</f>
        <v>-</v>
      </c>
      <c r="AY764" s="80" t="str">
        <f>IF(AY620="-","-",AY620*INDEX('3c Mappings'!$C$8:$O$21,MATCH($C764,'3c Mappings'!$B$8:$B$21,0),MATCH($B764,'3c Mappings'!$C$7:$O$7,0)))</f>
        <v>-</v>
      </c>
      <c r="AZ764" s="80" t="str">
        <f>IF(AZ620="-","-",AZ620*INDEX('3c Mappings'!$C$8:$O$21,MATCH($C764,'3c Mappings'!$B$8:$B$21,0),MATCH($B764,'3c Mappings'!$C$7:$O$7,0)))</f>
        <v>-</v>
      </c>
      <c r="BA764" s="80" t="str">
        <f>IF(BA620="-","-",BA620*INDEX('3c Mappings'!$C$8:$O$21,MATCH($C764,'3c Mappings'!$B$8:$B$21,0),MATCH($B764,'3c Mappings'!$C$7:$O$7,0)))</f>
        <v>-</v>
      </c>
      <c r="BB764" s="80" t="str">
        <f>IF(BB620="-","-",BB620*INDEX('3c Mappings'!$C$8:$O$21,MATCH($C764,'3c Mappings'!$B$8:$B$21,0),MATCH($B764,'3c Mappings'!$C$7:$O$7,0)))</f>
        <v>-</v>
      </c>
    </row>
    <row r="765" spans="1:54" s="14" customFormat="1" ht="11.45">
      <c r="A765" s="10"/>
      <c r="B765" s="72" t="s">
        <v>210</v>
      </c>
      <c r="C765" s="150" t="s">
        <v>185</v>
      </c>
      <c r="D765" s="213"/>
      <c r="E765" s="29"/>
      <c r="F765" s="80"/>
      <c r="G765" s="80"/>
      <c r="H765" s="80"/>
      <c r="I765" s="80"/>
      <c r="J765" s="80"/>
      <c r="K765" s="80"/>
      <c r="L765" s="80"/>
      <c r="M765" s="80"/>
      <c r="N765" s="82"/>
      <c r="O765" s="80"/>
      <c r="P765" s="80"/>
      <c r="Q765" s="80"/>
      <c r="R765" s="80"/>
      <c r="S765" s="80"/>
      <c r="T765" s="80"/>
      <c r="U765" s="80"/>
      <c r="V765" s="80">
        <f>IF(V621="-","-",V621*INDEX('3c Mappings'!$C$8:$O$21,MATCH($C765,'3c Mappings'!$B$8:$B$21,0),MATCH($B765,'3c Mappings'!$C$7:$O$7,0)))</f>
        <v>2.2868952730486836</v>
      </c>
      <c r="W765" s="80">
        <f>IF(W621="-","-",W621*INDEX('3c Mappings'!$C$8:$O$21,MATCH($C765,'3c Mappings'!$B$8:$B$21,0),MATCH($B765,'3c Mappings'!$C$7:$O$7,0)))</f>
        <v>2.1957316481857889</v>
      </c>
      <c r="X765" s="80">
        <f>IF(X621="-","-",X621*INDEX('3c Mappings'!$C$8:$O$21,MATCH($C765,'3c Mappings'!$B$8:$B$21,0),MATCH($B765,'3c Mappings'!$C$7:$O$7,0)))</f>
        <v>2.3549638054619031</v>
      </c>
      <c r="Y765" s="80">
        <f>IF(Y621="-","-",Y621*INDEX('3c Mappings'!$C$8:$O$21,MATCH($C765,'3c Mappings'!$B$8:$B$21,0),MATCH($B765,'3c Mappings'!$C$7:$O$7,0)))</f>
        <v>2.3549638054619031</v>
      </c>
      <c r="Z765" s="80">
        <f>IF(Z621="-","-",Z621*INDEX('3c Mappings'!$C$8:$O$21,MATCH($C765,'3c Mappings'!$B$8:$B$21,0),MATCH($B765,'3c Mappings'!$C$7:$O$7,0)))</f>
        <v>2.3549638054619031</v>
      </c>
      <c r="AA765" s="80">
        <f>IF(AA621="-","-",AA621*INDEX('3c Mappings'!$C$8:$O$21,MATCH($C765,'3c Mappings'!$B$8:$B$21,0),MATCH($B765,'3c Mappings'!$C$7:$O$7,0)))</f>
        <v>2.3549638054619031</v>
      </c>
      <c r="AB765" s="80">
        <f>IF(AB621="-","-",AB621*INDEX('3c Mappings'!$C$8:$O$21,MATCH($C765,'3c Mappings'!$B$8:$B$21,0),MATCH($B765,'3c Mappings'!$C$7:$O$7,0)))</f>
        <v>2.2896705969382487</v>
      </c>
      <c r="AC765" s="80">
        <f>IF(AC621="-","-",AC621*INDEX('3c Mappings'!$C$8:$O$21,MATCH($C765,'3c Mappings'!$B$8:$B$21,0),MATCH($B765,'3c Mappings'!$C$7:$O$7,0)))</f>
        <v>2.2896705969382487</v>
      </c>
      <c r="AD765" s="80">
        <f>IF(AD621="-","-",AD621*INDEX('3c Mappings'!$C$8:$O$21,MATCH($C765,'3c Mappings'!$B$8:$B$21,0),MATCH($B765,'3c Mappings'!$C$7:$O$7,0)))</f>
        <v>2.2896705969382487</v>
      </c>
      <c r="AE765" s="80">
        <f>IF(AE621="-","-",AE621*INDEX('3c Mappings'!$C$8:$O$21,MATCH($C765,'3c Mappings'!$B$8:$B$21,0),MATCH($B765,'3c Mappings'!$C$7:$O$7,0)))</f>
        <v>2.2896705969382487</v>
      </c>
      <c r="AF765" s="80">
        <f>IF(AF621="-","-",AF621*INDEX('3c Mappings'!$C$8:$O$21,MATCH($C765,'3c Mappings'!$B$8:$B$21,0),MATCH($B765,'3c Mappings'!$C$7:$O$7,0)))</f>
        <v>2.4933269875548101</v>
      </c>
      <c r="AG765" s="80">
        <f>IF(AG621="-","-",AG621*INDEX('3c Mappings'!$C$8:$O$21,MATCH($C765,'3c Mappings'!$B$8:$B$21,0),MATCH($B765,'3c Mappings'!$C$7:$O$7,0)))</f>
        <v>2.4933269875548101</v>
      </c>
      <c r="AH765" s="80" t="str">
        <f>IF(AH621="-","-",AH621*INDEX('3c Mappings'!$C$8:$O$21,MATCH($C765,'3c Mappings'!$B$8:$B$21,0),MATCH($B765,'3c Mappings'!$C$7:$O$7,0)))</f>
        <v>-</v>
      </c>
      <c r="AI765" s="80" t="str">
        <f>IF(AI621="-","-",AI621*INDEX('3c Mappings'!$C$8:$O$21,MATCH($C765,'3c Mappings'!$B$8:$B$21,0),MATCH($B765,'3c Mappings'!$C$7:$O$7,0)))</f>
        <v>-</v>
      </c>
      <c r="AJ765" s="80" t="str">
        <f>IF(AJ621="-","-",AJ621*INDEX('3c Mappings'!$C$8:$O$21,MATCH($C765,'3c Mappings'!$B$8:$B$21,0),MATCH($B765,'3c Mappings'!$C$7:$O$7,0)))</f>
        <v>-</v>
      </c>
      <c r="AK765" s="80" t="str">
        <f>IF(AK621="-","-",AK621*INDEX('3c Mappings'!$C$8:$O$21,MATCH($C765,'3c Mappings'!$B$8:$B$21,0),MATCH($B765,'3c Mappings'!$C$7:$O$7,0)))</f>
        <v>-</v>
      </c>
      <c r="AL765" s="80" t="str">
        <f>IF(AL621="-","-",AL621*INDEX('3c Mappings'!$C$8:$O$21,MATCH($C765,'3c Mappings'!$B$8:$B$21,0),MATCH($B765,'3c Mappings'!$C$7:$O$7,0)))</f>
        <v>-</v>
      </c>
      <c r="AM765" s="80" t="str">
        <f>IF(AM621="-","-",AM621*INDEX('3c Mappings'!$C$8:$O$21,MATCH($C765,'3c Mappings'!$B$8:$B$21,0),MATCH($B765,'3c Mappings'!$C$7:$O$7,0)))</f>
        <v>-</v>
      </c>
      <c r="AN765" s="80" t="str">
        <f>IF(AN621="-","-",AN621*INDEX('3c Mappings'!$C$8:$O$21,MATCH($C765,'3c Mappings'!$B$8:$B$21,0),MATCH($B765,'3c Mappings'!$C$7:$O$7,0)))</f>
        <v>-</v>
      </c>
      <c r="AO765" s="80" t="str">
        <f>IF(AO621="-","-",AO621*INDEX('3c Mappings'!$C$8:$O$21,MATCH($C765,'3c Mappings'!$B$8:$B$21,0),MATCH($B765,'3c Mappings'!$C$7:$O$7,0)))</f>
        <v>-</v>
      </c>
      <c r="AP765" s="80" t="str">
        <f>IF(AP621="-","-",AP621*INDEX('3c Mappings'!$C$8:$O$21,MATCH($C765,'3c Mappings'!$B$8:$B$21,0),MATCH($B765,'3c Mappings'!$C$7:$O$7,0)))</f>
        <v>-</v>
      </c>
      <c r="AQ765" s="80" t="str">
        <f>IF(AQ621="-","-",AQ621*INDEX('3c Mappings'!$C$8:$O$21,MATCH($C765,'3c Mappings'!$B$8:$B$21,0),MATCH($B765,'3c Mappings'!$C$7:$O$7,0)))</f>
        <v>-</v>
      </c>
      <c r="AR765" s="80" t="str">
        <f>IF(AR621="-","-",AR621*INDEX('3c Mappings'!$C$8:$O$21,MATCH($C765,'3c Mappings'!$B$8:$B$21,0),MATCH($B765,'3c Mappings'!$C$7:$O$7,0)))</f>
        <v>-</v>
      </c>
      <c r="AS765" s="80" t="str">
        <f>IF(AS621="-","-",AS621*INDEX('3c Mappings'!$C$8:$O$21,MATCH($C765,'3c Mappings'!$B$8:$B$21,0),MATCH($B765,'3c Mappings'!$C$7:$O$7,0)))</f>
        <v>-</v>
      </c>
      <c r="AT765" s="80" t="str">
        <f>IF(AT621="-","-",AT621*INDEX('3c Mappings'!$C$8:$O$21,MATCH($C765,'3c Mappings'!$B$8:$B$21,0),MATCH($B765,'3c Mappings'!$C$7:$O$7,0)))</f>
        <v>-</v>
      </c>
      <c r="AU765" s="80" t="str">
        <f>IF(AU621="-","-",AU621*INDEX('3c Mappings'!$C$8:$O$21,MATCH($C765,'3c Mappings'!$B$8:$B$21,0),MATCH($B765,'3c Mappings'!$C$7:$O$7,0)))</f>
        <v>-</v>
      </c>
      <c r="AV765" s="80" t="str">
        <f>IF(AV621="-","-",AV621*INDEX('3c Mappings'!$C$8:$O$21,MATCH($C765,'3c Mappings'!$B$8:$B$21,0),MATCH($B765,'3c Mappings'!$C$7:$O$7,0)))</f>
        <v>-</v>
      </c>
      <c r="AW765" s="80" t="str">
        <f>IF(AW621="-","-",AW621*INDEX('3c Mappings'!$C$8:$O$21,MATCH($C765,'3c Mappings'!$B$8:$B$21,0),MATCH($B765,'3c Mappings'!$C$7:$O$7,0)))</f>
        <v>-</v>
      </c>
      <c r="AX765" s="80" t="str">
        <f>IF(AX621="-","-",AX621*INDEX('3c Mappings'!$C$8:$O$21,MATCH($C765,'3c Mappings'!$B$8:$B$21,0),MATCH($B765,'3c Mappings'!$C$7:$O$7,0)))</f>
        <v>-</v>
      </c>
      <c r="AY765" s="80" t="str">
        <f>IF(AY621="-","-",AY621*INDEX('3c Mappings'!$C$8:$O$21,MATCH($C765,'3c Mappings'!$B$8:$B$21,0),MATCH($B765,'3c Mappings'!$C$7:$O$7,0)))</f>
        <v>-</v>
      </c>
      <c r="AZ765" s="80" t="str">
        <f>IF(AZ621="-","-",AZ621*INDEX('3c Mappings'!$C$8:$O$21,MATCH($C765,'3c Mappings'!$B$8:$B$21,0),MATCH($B765,'3c Mappings'!$C$7:$O$7,0)))</f>
        <v>-</v>
      </c>
      <c r="BA765" s="80" t="str">
        <f>IF(BA621="-","-",BA621*INDEX('3c Mappings'!$C$8:$O$21,MATCH($C765,'3c Mappings'!$B$8:$B$21,0),MATCH($B765,'3c Mappings'!$C$7:$O$7,0)))</f>
        <v>-</v>
      </c>
      <c r="BB765" s="80" t="str">
        <f>IF(BB621="-","-",BB621*INDEX('3c Mappings'!$C$8:$O$21,MATCH($C765,'3c Mappings'!$B$8:$B$21,0),MATCH($B765,'3c Mappings'!$C$7:$O$7,0)))</f>
        <v>-</v>
      </c>
    </row>
    <row r="766" spans="1:54" s="14" customFormat="1" ht="11.45">
      <c r="A766" s="10"/>
      <c r="B766" s="72" t="s">
        <v>211</v>
      </c>
      <c r="C766" s="150" t="s">
        <v>185</v>
      </c>
      <c r="D766" s="213"/>
      <c r="E766" s="29"/>
      <c r="F766" s="80"/>
      <c r="G766" s="80"/>
      <c r="H766" s="80"/>
      <c r="I766" s="80"/>
      <c r="J766" s="80"/>
      <c r="K766" s="80"/>
      <c r="L766" s="80"/>
      <c r="M766" s="80"/>
      <c r="N766" s="82"/>
      <c r="O766" s="80"/>
      <c r="P766" s="80"/>
      <c r="Q766" s="80"/>
      <c r="R766" s="80"/>
      <c r="S766" s="80"/>
      <c r="T766" s="80"/>
      <c r="U766" s="80"/>
      <c r="V766" s="80">
        <f>IF(V622="-","-",V622*INDEX('3c Mappings'!$C$8:$O$21,MATCH($C766,'3c Mappings'!$B$8:$B$21,0),MATCH($B766,'3c Mappings'!$C$7:$O$7,0)))</f>
        <v>159.194462582016</v>
      </c>
      <c r="W766" s="80">
        <f>IF(W622="-","-",W622*INDEX('3c Mappings'!$C$8:$O$21,MATCH($C766,'3c Mappings'!$B$8:$B$21,0),MATCH($B766,'3c Mappings'!$C$7:$O$7,0)))</f>
        <v>150.8084180711746</v>
      </c>
      <c r="X766" s="80">
        <f>IF(X622="-","-",X622*INDEX('3c Mappings'!$C$8:$O$21,MATCH($C766,'3c Mappings'!$B$8:$B$21,0),MATCH($B766,'3c Mappings'!$C$7:$O$7,0)))</f>
        <v>172.70313412918989</v>
      </c>
      <c r="Y766" s="80">
        <f>IF(Y622="-","-",Y622*INDEX('3c Mappings'!$C$8:$O$21,MATCH($C766,'3c Mappings'!$B$8:$B$21,0),MATCH($B766,'3c Mappings'!$C$7:$O$7,0)))</f>
        <v>172.70313412918989</v>
      </c>
      <c r="Z766" s="80">
        <f>IF(Z622="-","-",Z622*INDEX('3c Mappings'!$C$8:$O$21,MATCH($C766,'3c Mappings'!$B$8:$B$21,0),MATCH($B766,'3c Mappings'!$C$7:$O$7,0)))</f>
        <v>172.70313412918989</v>
      </c>
      <c r="AA766" s="80">
        <f>IF(AA622="-","-",AA622*INDEX('3c Mappings'!$C$8:$O$21,MATCH($C766,'3c Mappings'!$B$8:$B$21,0),MATCH($B766,'3c Mappings'!$C$7:$O$7,0)))</f>
        <v>172.70313412918989</v>
      </c>
      <c r="AB766" s="80">
        <f>IF(AB622="-","-",AB622*INDEX('3c Mappings'!$C$8:$O$21,MATCH($C766,'3c Mappings'!$B$8:$B$21,0),MATCH($B766,'3c Mappings'!$C$7:$O$7,0)))</f>
        <v>184.64160114134907</v>
      </c>
      <c r="AC766" s="80">
        <f>IF(AC622="-","-",AC622*INDEX('3c Mappings'!$C$8:$O$21,MATCH($C766,'3c Mappings'!$B$8:$B$21,0),MATCH($B766,'3c Mappings'!$C$7:$O$7,0)))</f>
        <v>184.64160114134907</v>
      </c>
      <c r="AD766" s="80">
        <f>IF(AD622="-","-",AD622*INDEX('3c Mappings'!$C$8:$O$21,MATCH($C766,'3c Mappings'!$B$8:$B$21,0),MATCH($B766,'3c Mappings'!$C$7:$O$7,0)))</f>
        <v>184.64160114134907</v>
      </c>
      <c r="AE766" s="80">
        <f>IF(AE622="-","-",AE622*INDEX('3c Mappings'!$C$8:$O$21,MATCH($C766,'3c Mappings'!$B$8:$B$21,0),MATCH($B766,'3c Mappings'!$C$7:$O$7,0)))</f>
        <v>184.64160114134907</v>
      </c>
      <c r="AF766" s="80">
        <f>IF(AF622="-","-",AF622*INDEX('3c Mappings'!$C$8:$O$21,MATCH($C766,'3c Mappings'!$B$8:$B$21,0),MATCH($B766,'3c Mappings'!$C$7:$O$7,0)))</f>
        <v>190.43602320890179</v>
      </c>
      <c r="AG766" s="80">
        <f>IF(AG622="-","-",AG622*INDEX('3c Mappings'!$C$8:$O$21,MATCH($C766,'3c Mappings'!$B$8:$B$21,0),MATCH($B766,'3c Mappings'!$C$7:$O$7,0)))</f>
        <v>190.43602320890179</v>
      </c>
      <c r="AH766" s="80" t="str">
        <f>IF(AH622="-","-",AH622*INDEX('3c Mappings'!$C$8:$O$21,MATCH($C766,'3c Mappings'!$B$8:$B$21,0),MATCH($B766,'3c Mappings'!$C$7:$O$7,0)))</f>
        <v>-</v>
      </c>
      <c r="AI766" s="80" t="str">
        <f>IF(AI622="-","-",AI622*INDEX('3c Mappings'!$C$8:$O$21,MATCH($C766,'3c Mappings'!$B$8:$B$21,0),MATCH($B766,'3c Mappings'!$C$7:$O$7,0)))</f>
        <v>-</v>
      </c>
      <c r="AJ766" s="80" t="str">
        <f>IF(AJ622="-","-",AJ622*INDEX('3c Mappings'!$C$8:$O$21,MATCH($C766,'3c Mappings'!$B$8:$B$21,0),MATCH($B766,'3c Mappings'!$C$7:$O$7,0)))</f>
        <v>-</v>
      </c>
      <c r="AK766" s="80" t="str">
        <f>IF(AK622="-","-",AK622*INDEX('3c Mappings'!$C$8:$O$21,MATCH($C766,'3c Mappings'!$B$8:$B$21,0),MATCH($B766,'3c Mappings'!$C$7:$O$7,0)))</f>
        <v>-</v>
      </c>
      <c r="AL766" s="80" t="str">
        <f>IF(AL622="-","-",AL622*INDEX('3c Mappings'!$C$8:$O$21,MATCH($C766,'3c Mappings'!$B$8:$B$21,0),MATCH($B766,'3c Mappings'!$C$7:$O$7,0)))</f>
        <v>-</v>
      </c>
      <c r="AM766" s="80" t="str">
        <f>IF(AM622="-","-",AM622*INDEX('3c Mappings'!$C$8:$O$21,MATCH($C766,'3c Mappings'!$B$8:$B$21,0),MATCH($B766,'3c Mappings'!$C$7:$O$7,0)))</f>
        <v>-</v>
      </c>
      <c r="AN766" s="80" t="str">
        <f>IF(AN622="-","-",AN622*INDEX('3c Mappings'!$C$8:$O$21,MATCH($C766,'3c Mappings'!$B$8:$B$21,0),MATCH($B766,'3c Mappings'!$C$7:$O$7,0)))</f>
        <v>-</v>
      </c>
      <c r="AO766" s="80" t="str">
        <f>IF(AO622="-","-",AO622*INDEX('3c Mappings'!$C$8:$O$21,MATCH($C766,'3c Mappings'!$B$8:$B$21,0),MATCH($B766,'3c Mappings'!$C$7:$O$7,0)))</f>
        <v>-</v>
      </c>
      <c r="AP766" s="80" t="str">
        <f>IF(AP622="-","-",AP622*INDEX('3c Mappings'!$C$8:$O$21,MATCH($C766,'3c Mappings'!$B$8:$B$21,0),MATCH($B766,'3c Mappings'!$C$7:$O$7,0)))</f>
        <v>-</v>
      </c>
      <c r="AQ766" s="80" t="str">
        <f>IF(AQ622="-","-",AQ622*INDEX('3c Mappings'!$C$8:$O$21,MATCH($C766,'3c Mappings'!$B$8:$B$21,0),MATCH($B766,'3c Mappings'!$C$7:$O$7,0)))</f>
        <v>-</v>
      </c>
      <c r="AR766" s="80" t="str">
        <f>IF(AR622="-","-",AR622*INDEX('3c Mappings'!$C$8:$O$21,MATCH($C766,'3c Mappings'!$B$8:$B$21,0),MATCH($B766,'3c Mappings'!$C$7:$O$7,0)))</f>
        <v>-</v>
      </c>
      <c r="AS766" s="80" t="str">
        <f>IF(AS622="-","-",AS622*INDEX('3c Mappings'!$C$8:$O$21,MATCH($C766,'3c Mappings'!$B$8:$B$21,0),MATCH($B766,'3c Mappings'!$C$7:$O$7,0)))</f>
        <v>-</v>
      </c>
      <c r="AT766" s="80" t="str">
        <f>IF(AT622="-","-",AT622*INDEX('3c Mappings'!$C$8:$O$21,MATCH($C766,'3c Mappings'!$B$8:$B$21,0),MATCH($B766,'3c Mappings'!$C$7:$O$7,0)))</f>
        <v>-</v>
      </c>
      <c r="AU766" s="80" t="str">
        <f>IF(AU622="-","-",AU622*INDEX('3c Mappings'!$C$8:$O$21,MATCH($C766,'3c Mappings'!$B$8:$B$21,0),MATCH($B766,'3c Mappings'!$C$7:$O$7,0)))</f>
        <v>-</v>
      </c>
      <c r="AV766" s="80" t="str">
        <f>IF(AV622="-","-",AV622*INDEX('3c Mappings'!$C$8:$O$21,MATCH($C766,'3c Mappings'!$B$8:$B$21,0),MATCH($B766,'3c Mappings'!$C$7:$O$7,0)))</f>
        <v>-</v>
      </c>
      <c r="AW766" s="80" t="str">
        <f>IF(AW622="-","-",AW622*INDEX('3c Mappings'!$C$8:$O$21,MATCH($C766,'3c Mappings'!$B$8:$B$21,0),MATCH($B766,'3c Mappings'!$C$7:$O$7,0)))</f>
        <v>-</v>
      </c>
      <c r="AX766" s="80" t="str">
        <f>IF(AX622="-","-",AX622*INDEX('3c Mappings'!$C$8:$O$21,MATCH($C766,'3c Mappings'!$B$8:$B$21,0),MATCH($B766,'3c Mappings'!$C$7:$O$7,0)))</f>
        <v>-</v>
      </c>
      <c r="AY766" s="80" t="str">
        <f>IF(AY622="-","-",AY622*INDEX('3c Mappings'!$C$8:$O$21,MATCH($C766,'3c Mappings'!$B$8:$B$21,0),MATCH($B766,'3c Mappings'!$C$7:$O$7,0)))</f>
        <v>-</v>
      </c>
      <c r="AZ766" s="80" t="str">
        <f>IF(AZ622="-","-",AZ622*INDEX('3c Mappings'!$C$8:$O$21,MATCH($C766,'3c Mappings'!$B$8:$B$21,0),MATCH($B766,'3c Mappings'!$C$7:$O$7,0)))</f>
        <v>-</v>
      </c>
      <c r="BA766" s="80" t="str">
        <f>IF(BA622="-","-",BA622*INDEX('3c Mappings'!$C$8:$O$21,MATCH($C766,'3c Mappings'!$B$8:$B$21,0),MATCH($B766,'3c Mappings'!$C$7:$O$7,0)))</f>
        <v>-</v>
      </c>
      <c r="BB766" s="80" t="str">
        <f>IF(BB622="-","-",BB622*INDEX('3c Mappings'!$C$8:$O$21,MATCH($C766,'3c Mappings'!$B$8:$B$21,0),MATCH($B766,'3c Mappings'!$C$7:$O$7,0)))</f>
        <v>-</v>
      </c>
    </row>
    <row r="767" spans="1:54" s="14" customFormat="1" ht="11.45">
      <c r="A767" s="10"/>
      <c r="B767" s="72" t="s">
        <v>212</v>
      </c>
      <c r="C767" s="150" t="s">
        <v>185</v>
      </c>
      <c r="D767" s="213"/>
      <c r="E767" s="29"/>
      <c r="F767" s="80"/>
      <c r="G767" s="80"/>
      <c r="H767" s="80"/>
      <c r="I767" s="80"/>
      <c r="J767" s="80"/>
      <c r="K767" s="80"/>
      <c r="L767" s="80"/>
      <c r="M767" s="80"/>
      <c r="N767" s="82"/>
      <c r="O767" s="80"/>
      <c r="P767" s="80"/>
      <c r="Q767" s="80"/>
      <c r="R767" s="80"/>
      <c r="S767" s="80"/>
      <c r="T767" s="80"/>
      <c r="U767" s="80"/>
      <c r="V767" s="80">
        <f>IF(V623="-","-",V623*INDEX('3c Mappings'!$C$8:$O$21,MATCH($C767,'3c Mappings'!$B$8:$B$21,0),MATCH($B767,'3c Mappings'!$C$7:$O$7,0)))</f>
        <v>0</v>
      </c>
      <c r="W767" s="80">
        <f>IF(W623="-","-",W623*INDEX('3c Mappings'!$C$8:$O$21,MATCH($C767,'3c Mappings'!$B$8:$B$21,0),MATCH($B767,'3c Mappings'!$C$7:$O$7,0)))</f>
        <v>0</v>
      </c>
      <c r="X767" s="80">
        <f>IF(X623="-","-",X623*INDEX('3c Mappings'!$C$8:$O$21,MATCH($C767,'3c Mappings'!$B$8:$B$21,0),MATCH($B767,'3c Mappings'!$C$7:$O$7,0)))</f>
        <v>0</v>
      </c>
      <c r="Y767" s="80">
        <f>IF(Y623="-","-",Y623*INDEX('3c Mappings'!$C$8:$O$21,MATCH($C767,'3c Mappings'!$B$8:$B$21,0),MATCH($B767,'3c Mappings'!$C$7:$O$7,0)))</f>
        <v>0</v>
      </c>
      <c r="Z767" s="80">
        <f>IF(Z623="-","-",Z623*INDEX('3c Mappings'!$C$8:$O$21,MATCH($C767,'3c Mappings'!$B$8:$B$21,0),MATCH($B767,'3c Mappings'!$C$7:$O$7,0)))</f>
        <v>0</v>
      </c>
      <c r="AA767" s="80">
        <f>IF(AA623="-","-",AA623*INDEX('3c Mappings'!$C$8:$O$21,MATCH($C767,'3c Mappings'!$B$8:$B$21,0),MATCH($B767,'3c Mappings'!$C$7:$O$7,0)))</f>
        <v>0</v>
      </c>
      <c r="AB767" s="80">
        <f>IF(AB623="-","-",AB623*INDEX('3c Mappings'!$C$8:$O$21,MATCH($C767,'3c Mappings'!$B$8:$B$21,0),MATCH($B767,'3c Mappings'!$C$7:$O$7,0)))</f>
        <v>0</v>
      </c>
      <c r="AC767" s="80">
        <f>IF(AC623="-","-",AC623*INDEX('3c Mappings'!$C$8:$O$21,MATCH($C767,'3c Mappings'!$B$8:$B$21,0),MATCH($B767,'3c Mappings'!$C$7:$O$7,0)))</f>
        <v>0</v>
      </c>
      <c r="AD767" s="80">
        <f>IF(AD623="-","-",AD623*INDEX('3c Mappings'!$C$8:$O$21,MATCH($C767,'3c Mappings'!$B$8:$B$21,0),MATCH($B767,'3c Mappings'!$C$7:$O$7,0)))</f>
        <v>0</v>
      </c>
      <c r="AE767" s="80">
        <f>IF(AE623="-","-",AE623*INDEX('3c Mappings'!$C$8:$O$21,MATCH($C767,'3c Mappings'!$B$8:$B$21,0),MATCH($B767,'3c Mappings'!$C$7:$O$7,0)))</f>
        <v>0</v>
      </c>
      <c r="AF767" s="80">
        <f>IF(AF623="-","-",AF623*INDEX('3c Mappings'!$C$8:$O$21,MATCH($C767,'3c Mappings'!$B$8:$B$21,0),MATCH($B767,'3c Mappings'!$C$7:$O$7,0)))</f>
        <v>0</v>
      </c>
      <c r="AG767" s="80">
        <f>IF(AG623="-","-",AG623*INDEX('3c Mappings'!$C$8:$O$21,MATCH($C767,'3c Mappings'!$B$8:$B$21,0),MATCH($B767,'3c Mappings'!$C$7:$O$7,0)))</f>
        <v>0</v>
      </c>
      <c r="AH767" s="80" t="str">
        <f>IF(AH623="-","-",AH623*INDEX('3c Mappings'!$C$8:$O$21,MATCH($C767,'3c Mappings'!$B$8:$B$21,0),MATCH($B767,'3c Mappings'!$C$7:$O$7,0)))</f>
        <v>-</v>
      </c>
      <c r="AI767" s="80" t="str">
        <f>IF(AI623="-","-",AI623*INDEX('3c Mappings'!$C$8:$O$21,MATCH($C767,'3c Mappings'!$B$8:$B$21,0),MATCH($B767,'3c Mappings'!$C$7:$O$7,0)))</f>
        <v>-</v>
      </c>
      <c r="AJ767" s="80" t="str">
        <f>IF(AJ623="-","-",AJ623*INDEX('3c Mappings'!$C$8:$O$21,MATCH($C767,'3c Mappings'!$B$8:$B$21,0),MATCH($B767,'3c Mappings'!$C$7:$O$7,0)))</f>
        <v>-</v>
      </c>
      <c r="AK767" s="80" t="str">
        <f>IF(AK623="-","-",AK623*INDEX('3c Mappings'!$C$8:$O$21,MATCH($C767,'3c Mappings'!$B$8:$B$21,0),MATCH($B767,'3c Mappings'!$C$7:$O$7,0)))</f>
        <v>-</v>
      </c>
      <c r="AL767" s="80" t="str">
        <f>IF(AL623="-","-",AL623*INDEX('3c Mappings'!$C$8:$O$21,MATCH($C767,'3c Mappings'!$B$8:$B$21,0),MATCH($B767,'3c Mappings'!$C$7:$O$7,0)))</f>
        <v>-</v>
      </c>
      <c r="AM767" s="80" t="str">
        <f>IF(AM623="-","-",AM623*INDEX('3c Mappings'!$C$8:$O$21,MATCH($C767,'3c Mappings'!$B$8:$B$21,0),MATCH($B767,'3c Mappings'!$C$7:$O$7,0)))</f>
        <v>-</v>
      </c>
      <c r="AN767" s="80" t="str">
        <f>IF(AN623="-","-",AN623*INDEX('3c Mappings'!$C$8:$O$21,MATCH($C767,'3c Mappings'!$B$8:$B$21,0),MATCH($B767,'3c Mappings'!$C$7:$O$7,0)))</f>
        <v>-</v>
      </c>
      <c r="AO767" s="80" t="str">
        <f>IF(AO623="-","-",AO623*INDEX('3c Mappings'!$C$8:$O$21,MATCH($C767,'3c Mappings'!$B$8:$B$21,0),MATCH($B767,'3c Mappings'!$C$7:$O$7,0)))</f>
        <v>-</v>
      </c>
      <c r="AP767" s="80" t="str">
        <f>IF(AP623="-","-",AP623*INDEX('3c Mappings'!$C$8:$O$21,MATCH($C767,'3c Mappings'!$B$8:$B$21,0),MATCH($B767,'3c Mappings'!$C$7:$O$7,0)))</f>
        <v>-</v>
      </c>
      <c r="AQ767" s="80" t="str">
        <f>IF(AQ623="-","-",AQ623*INDEX('3c Mappings'!$C$8:$O$21,MATCH($C767,'3c Mappings'!$B$8:$B$21,0),MATCH($B767,'3c Mappings'!$C$7:$O$7,0)))</f>
        <v>-</v>
      </c>
      <c r="AR767" s="80" t="str">
        <f>IF(AR623="-","-",AR623*INDEX('3c Mappings'!$C$8:$O$21,MATCH($C767,'3c Mappings'!$B$8:$B$21,0),MATCH($B767,'3c Mappings'!$C$7:$O$7,0)))</f>
        <v>-</v>
      </c>
      <c r="AS767" s="80" t="str">
        <f>IF(AS623="-","-",AS623*INDEX('3c Mappings'!$C$8:$O$21,MATCH($C767,'3c Mappings'!$B$8:$B$21,0),MATCH($B767,'3c Mappings'!$C$7:$O$7,0)))</f>
        <v>-</v>
      </c>
      <c r="AT767" s="80" t="str">
        <f>IF(AT623="-","-",AT623*INDEX('3c Mappings'!$C$8:$O$21,MATCH($C767,'3c Mappings'!$B$8:$B$21,0),MATCH($B767,'3c Mappings'!$C$7:$O$7,0)))</f>
        <v>-</v>
      </c>
      <c r="AU767" s="80" t="str">
        <f>IF(AU623="-","-",AU623*INDEX('3c Mappings'!$C$8:$O$21,MATCH($C767,'3c Mappings'!$B$8:$B$21,0),MATCH($B767,'3c Mappings'!$C$7:$O$7,0)))</f>
        <v>-</v>
      </c>
      <c r="AV767" s="80" t="str">
        <f>IF(AV623="-","-",AV623*INDEX('3c Mappings'!$C$8:$O$21,MATCH($C767,'3c Mappings'!$B$8:$B$21,0),MATCH($B767,'3c Mappings'!$C$7:$O$7,0)))</f>
        <v>-</v>
      </c>
      <c r="AW767" s="80" t="str">
        <f>IF(AW623="-","-",AW623*INDEX('3c Mappings'!$C$8:$O$21,MATCH($C767,'3c Mappings'!$B$8:$B$21,0),MATCH($B767,'3c Mappings'!$C$7:$O$7,0)))</f>
        <v>-</v>
      </c>
      <c r="AX767" s="80" t="str">
        <f>IF(AX623="-","-",AX623*INDEX('3c Mappings'!$C$8:$O$21,MATCH($C767,'3c Mappings'!$B$8:$B$21,0),MATCH($B767,'3c Mappings'!$C$7:$O$7,0)))</f>
        <v>-</v>
      </c>
      <c r="AY767" s="80" t="str">
        <f>IF(AY623="-","-",AY623*INDEX('3c Mappings'!$C$8:$O$21,MATCH($C767,'3c Mappings'!$B$8:$B$21,0),MATCH($B767,'3c Mappings'!$C$7:$O$7,0)))</f>
        <v>-</v>
      </c>
      <c r="AZ767" s="80" t="str">
        <f>IF(AZ623="-","-",AZ623*INDEX('3c Mappings'!$C$8:$O$21,MATCH($C767,'3c Mappings'!$B$8:$B$21,0),MATCH($B767,'3c Mappings'!$C$7:$O$7,0)))</f>
        <v>-</v>
      </c>
      <c r="BA767" s="80" t="str">
        <f>IF(BA623="-","-",BA623*INDEX('3c Mappings'!$C$8:$O$21,MATCH($C767,'3c Mappings'!$B$8:$B$21,0),MATCH($B767,'3c Mappings'!$C$7:$O$7,0)))</f>
        <v>-</v>
      </c>
      <c r="BB767" s="80" t="str">
        <f>IF(BB623="-","-",BB623*INDEX('3c Mappings'!$C$8:$O$21,MATCH($C767,'3c Mappings'!$B$8:$B$21,0),MATCH($B767,'3c Mappings'!$C$7:$O$7,0)))</f>
        <v>-</v>
      </c>
    </row>
    <row r="768" spans="1:54" s="14" customFormat="1" ht="11.45">
      <c r="A768" s="10"/>
      <c r="B768" s="72" t="s">
        <v>213</v>
      </c>
      <c r="C768" s="150" t="s">
        <v>185</v>
      </c>
      <c r="D768" s="213"/>
      <c r="E768" s="29"/>
      <c r="F768" s="80"/>
      <c r="G768" s="80"/>
      <c r="H768" s="80"/>
      <c r="I768" s="80"/>
      <c r="J768" s="80"/>
      <c r="K768" s="80"/>
      <c r="L768" s="80"/>
      <c r="M768" s="80"/>
      <c r="N768" s="82"/>
      <c r="O768" s="80"/>
      <c r="P768" s="80"/>
      <c r="Q768" s="80"/>
      <c r="R768" s="80"/>
      <c r="S768" s="80"/>
      <c r="T768" s="80"/>
      <c r="U768" s="80"/>
      <c r="V768" s="80">
        <f>IF(V624="-","-",V624*INDEX('3c Mappings'!$C$8:$O$21,MATCH($C768,'3c Mappings'!$B$8:$B$21,0),MATCH($B768,'3c Mappings'!$C$7:$O$7,0)))</f>
        <v>0</v>
      </c>
      <c r="W768" s="80">
        <f>IF(W624="-","-",W624*INDEX('3c Mappings'!$C$8:$O$21,MATCH($C768,'3c Mappings'!$B$8:$B$21,0),MATCH($B768,'3c Mappings'!$C$7:$O$7,0)))</f>
        <v>0</v>
      </c>
      <c r="X768" s="80">
        <f>IF(X624="-","-",X624*INDEX('3c Mappings'!$C$8:$O$21,MATCH($C768,'3c Mappings'!$B$8:$B$21,0),MATCH($B768,'3c Mappings'!$C$7:$O$7,0)))</f>
        <v>0</v>
      </c>
      <c r="Y768" s="80">
        <f>IF(Y624="-","-",Y624*INDEX('3c Mappings'!$C$8:$O$21,MATCH($C768,'3c Mappings'!$B$8:$B$21,0),MATCH($B768,'3c Mappings'!$C$7:$O$7,0)))</f>
        <v>0</v>
      </c>
      <c r="Z768" s="80">
        <f>IF(Z624="-","-",Z624*INDEX('3c Mappings'!$C$8:$O$21,MATCH($C768,'3c Mappings'!$B$8:$B$21,0),MATCH($B768,'3c Mappings'!$C$7:$O$7,0)))</f>
        <v>0</v>
      </c>
      <c r="AA768" s="80">
        <f>IF(AA624="-","-",AA624*INDEX('3c Mappings'!$C$8:$O$21,MATCH($C768,'3c Mappings'!$B$8:$B$21,0),MATCH($B768,'3c Mappings'!$C$7:$O$7,0)))</f>
        <v>0</v>
      </c>
      <c r="AB768" s="80">
        <f>IF(AB624="-","-",AB624*INDEX('3c Mappings'!$C$8:$O$21,MATCH($C768,'3c Mappings'!$B$8:$B$21,0),MATCH($B768,'3c Mappings'!$C$7:$O$7,0)))</f>
        <v>0</v>
      </c>
      <c r="AC768" s="80">
        <f>IF(AC624="-","-",AC624*INDEX('3c Mappings'!$C$8:$O$21,MATCH($C768,'3c Mappings'!$B$8:$B$21,0),MATCH($B768,'3c Mappings'!$C$7:$O$7,0)))</f>
        <v>0</v>
      </c>
      <c r="AD768" s="80">
        <f>IF(AD624="-","-",AD624*INDEX('3c Mappings'!$C$8:$O$21,MATCH($C768,'3c Mappings'!$B$8:$B$21,0),MATCH($B768,'3c Mappings'!$C$7:$O$7,0)))</f>
        <v>0</v>
      </c>
      <c r="AE768" s="80">
        <f>IF(AE624="-","-",AE624*INDEX('3c Mappings'!$C$8:$O$21,MATCH($C768,'3c Mappings'!$B$8:$B$21,0),MATCH($B768,'3c Mappings'!$C$7:$O$7,0)))</f>
        <v>0</v>
      </c>
      <c r="AF768" s="80">
        <f>IF(AF624="-","-",AF624*INDEX('3c Mappings'!$C$8:$O$21,MATCH($C768,'3c Mappings'!$B$8:$B$21,0),MATCH($B768,'3c Mappings'!$C$7:$O$7,0)))</f>
        <v>0</v>
      </c>
      <c r="AG768" s="80">
        <f>IF(AG624="-","-",AG624*INDEX('3c Mappings'!$C$8:$O$21,MATCH($C768,'3c Mappings'!$B$8:$B$21,0),MATCH($B768,'3c Mappings'!$C$7:$O$7,0)))</f>
        <v>0</v>
      </c>
      <c r="AH768" s="80" t="str">
        <f>IF(AH624="-","-",AH624*INDEX('3c Mappings'!$C$8:$O$21,MATCH($C768,'3c Mappings'!$B$8:$B$21,0),MATCH($B768,'3c Mappings'!$C$7:$O$7,0)))</f>
        <v>-</v>
      </c>
      <c r="AI768" s="80" t="str">
        <f>IF(AI624="-","-",AI624*INDEX('3c Mappings'!$C$8:$O$21,MATCH($C768,'3c Mappings'!$B$8:$B$21,0),MATCH($B768,'3c Mappings'!$C$7:$O$7,0)))</f>
        <v>-</v>
      </c>
      <c r="AJ768" s="80" t="str">
        <f>IF(AJ624="-","-",AJ624*INDEX('3c Mappings'!$C$8:$O$21,MATCH($C768,'3c Mappings'!$B$8:$B$21,0),MATCH($B768,'3c Mappings'!$C$7:$O$7,0)))</f>
        <v>-</v>
      </c>
      <c r="AK768" s="80" t="str">
        <f>IF(AK624="-","-",AK624*INDEX('3c Mappings'!$C$8:$O$21,MATCH($C768,'3c Mappings'!$B$8:$B$21,0),MATCH($B768,'3c Mappings'!$C$7:$O$7,0)))</f>
        <v>-</v>
      </c>
      <c r="AL768" s="80" t="str">
        <f>IF(AL624="-","-",AL624*INDEX('3c Mappings'!$C$8:$O$21,MATCH($C768,'3c Mappings'!$B$8:$B$21,0),MATCH($B768,'3c Mappings'!$C$7:$O$7,0)))</f>
        <v>-</v>
      </c>
      <c r="AM768" s="80" t="str">
        <f>IF(AM624="-","-",AM624*INDEX('3c Mappings'!$C$8:$O$21,MATCH($C768,'3c Mappings'!$B$8:$B$21,0),MATCH($B768,'3c Mappings'!$C$7:$O$7,0)))</f>
        <v>-</v>
      </c>
      <c r="AN768" s="80" t="str">
        <f>IF(AN624="-","-",AN624*INDEX('3c Mappings'!$C$8:$O$21,MATCH($C768,'3c Mappings'!$B$8:$B$21,0),MATCH($B768,'3c Mappings'!$C$7:$O$7,0)))</f>
        <v>-</v>
      </c>
      <c r="AO768" s="80" t="str">
        <f>IF(AO624="-","-",AO624*INDEX('3c Mappings'!$C$8:$O$21,MATCH($C768,'3c Mappings'!$B$8:$B$21,0),MATCH($B768,'3c Mappings'!$C$7:$O$7,0)))</f>
        <v>-</v>
      </c>
      <c r="AP768" s="80" t="str">
        <f>IF(AP624="-","-",AP624*INDEX('3c Mappings'!$C$8:$O$21,MATCH($C768,'3c Mappings'!$B$8:$B$21,0),MATCH($B768,'3c Mappings'!$C$7:$O$7,0)))</f>
        <v>-</v>
      </c>
      <c r="AQ768" s="80" t="str">
        <f>IF(AQ624="-","-",AQ624*INDEX('3c Mappings'!$C$8:$O$21,MATCH($C768,'3c Mappings'!$B$8:$B$21,0),MATCH($B768,'3c Mappings'!$C$7:$O$7,0)))</f>
        <v>-</v>
      </c>
      <c r="AR768" s="80" t="str">
        <f>IF(AR624="-","-",AR624*INDEX('3c Mappings'!$C$8:$O$21,MATCH($C768,'3c Mappings'!$B$8:$B$21,0),MATCH($B768,'3c Mappings'!$C$7:$O$7,0)))</f>
        <v>-</v>
      </c>
      <c r="AS768" s="80" t="str">
        <f>IF(AS624="-","-",AS624*INDEX('3c Mappings'!$C$8:$O$21,MATCH($C768,'3c Mappings'!$B$8:$B$21,0),MATCH($B768,'3c Mappings'!$C$7:$O$7,0)))</f>
        <v>-</v>
      </c>
      <c r="AT768" s="80" t="str">
        <f>IF(AT624="-","-",AT624*INDEX('3c Mappings'!$C$8:$O$21,MATCH($C768,'3c Mappings'!$B$8:$B$21,0),MATCH($B768,'3c Mappings'!$C$7:$O$7,0)))</f>
        <v>-</v>
      </c>
      <c r="AU768" s="80" t="str">
        <f>IF(AU624="-","-",AU624*INDEX('3c Mappings'!$C$8:$O$21,MATCH($C768,'3c Mappings'!$B$8:$B$21,0),MATCH($B768,'3c Mappings'!$C$7:$O$7,0)))</f>
        <v>-</v>
      </c>
      <c r="AV768" s="80" t="str">
        <f>IF(AV624="-","-",AV624*INDEX('3c Mappings'!$C$8:$O$21,MATCH($C768,'3c Mappings'!$B$8:$B$21,0),MATCH($B768,'3c Mappings'!$C$7:$O$7,0)))</f>
        <v>-</v>
      </c>
      <c r="AW768" s="80" t="str">
        <f>IF(AW624="-","-",AW624*INDEX('3c Mappings'!$C$8:$O$21,MATCH($C768,'3c Mappings'!$B$8:$B$21,0),MATCH($B768,'3c Mappings'!$C$7:$O$7,0)))</f>
        <v>-</v>
      </c>
      <c r="AX768" s="80" t="str">
        <f>IF(AX624="-","-",AX624*INDEX('3c Mappings'!$C$8:$O$21,MATCH($C768,'3c Mappings'!$B$8:$B$21,0),MATCH($B768,'3c Mappings'!$C$7:$O$7,0)))</f>
        <v>-</v>
      </c>
      <c r="AY768" s="80" t="str">
        <f>IF(AY624="-","-",AY624*INDEX('3c Mappings'!$C$8:$O$21,MATCH($C768,'3c Mappings'!$B$8:$B$21,0),MATCH($B768,'3c Mappings'!$C$7:$O$7,0)))</f>
        <v>-</v>
      </c>
      <c r="AZ768" s="80" t="str">
        <f>IF(AZ624="-","-",AZ624*INDEX('3c Mappings'!$C$8:$O$21,MATCH($C768,'3c Mappings'!$B$8:$B$21,0),MATCH($B768,'3c Mappings'!$C$7:$O$7,0)))</f>
        <v>-</v>
      </c>
      <c r="BA768" s="80" t="str">
        <f>IF(BA624="-","-",BA624*INDEX('3c Mappings'!$C$8:$O$21,MATCH($C768,'3c Mappings'!$B$8:$B$21,0),MATCH($B768,'3c Mappings'!$C$7:$O$7,0)))</f>
        <v>-</v>
      </c>
      <c r="BB768" s="80" t="str">
        <f>IF(BB624="-","-",BB624*INDEX('3c Mappings'!$C$8:$O$21,MATCH($C768,'3c Mappings'!$B$8:$B$21,0),MATCH($B768,'3c Mappings'!$C$7:$O$7,0)))</f>
        <v>-</v>
      </c>
    </row>
    <row r="769" spans="1:54" s="14" customFormat="1" ht="11.45">
      <c r="A769" s="10"/>
      <c r="B769" s="72" t="s">
        <v>214</v>
      </c>
      <c r="C769" s="150" t="s">
        <v>185</v>
      </c>
      <c r="D769" s="213"/>
      <c r="E769" s="29"/>
      <c r="F769" s="80"/>
      <c r="G769" s="80"/>
      <c r="H769" s="80"/>
      <c r="I769" s="80"/>
      <c r="J769" s="80"/>
      <c r="K769" s="80"/>
      <c r="L769" s="80"/>
      <c r="M769" s="80"/>
      <c r="N769" s="82"/>
      <c r="O769" s="80"/>
      <c r="P769" s="80"/>
      <c r="Q769" s="80"/>
      <c r="R769" s="80"/>
      <c r="S769" s="80"/>
      <c r="T769" s="80"/>
      <c r="U769" s="80"/>
      <c r="V769" s="80">
        <f>IF(V625="-","-",V625*INDEX('3c Mappings'!$C$8:$O$21,MATCH($C769,'3c Mappings'!$B$8:$B$21,0),MATCH($B769,'3c Mappings'!$C$7:$O$7,0)))</f>
        <v>0</v>
      </c>
      <c r="W769" s="80">
        <f>IF(W625="-","-",W625*INDEX('3c Mappings'!$C$8:$O$21,MATCH($C769,'3c Mappings'!$B$8:$B$21,0),MATCH($B769,'3c Mappings'!$C$7:$O$7,0)))</f>
        <v>0</v>
      </c>
      <c r="X769" s="80">
        <f>IF(X625="-","-",X625*INDEX('3c Mappings'!$C$8:$O$21,MATCH($C769,'3c Mappings'!$B$8:$B$21,0),MATCH($B769,'3c Mappings'!$C$7:$O$7,0)))</f>
        <v>0</v>
      </c>
      <c r="Y769" s="80">
        <f>IF(Y625="-","-",Y625*INDEX('3c Mappings'!$C$8:$O$21,MATCH($C769,'3c Mappings'!$B$8:$B$21,0),MATCH($B769,'3c Mappings'!$C$7:$O$7,0)))</f>
        <v>0</v>
      </c>
      <c r="Z769" s="80">
        <f>IF(Z625="-","-",Z625*INDEX('3c Mappings'!$C$8:$O$21,MATCH($C769,'3c Mappings'!$B$8:$B$21,0),MATCH($B769,'3c Mappings'!$C$7:$O$7,0)))</f>
        <v>0</v>
      </c>
      <c r="AA769" s="80">
        <f>IF(AA625="-","-",AA625*INDEX('3c Mappings'!$C$8:$O$21,MATCH($C769,'3c Mappings'!$B$8:$B$21,0),MATCH($B769,'3c Mappings'!$C$7:$O$7,0)))</f>
        <v>0</v>
      </c>
      <c r="AB769" s="80">
        <f>IF(AB625="-","-",AB625*INDEX('3c Mappings'!$C$8:$O$21,MATCH($C769,'3c Mappings'!$B$8:$B$21,0),MATCH($B769,'3c Mappings'!$C$7:$O$7,0)))</f>
        <v>0</v>
      </c>
      <c r="AC769" s="80">
        <f>IF(AC625="-","-",AC625*INDEX('3c Mappings'!$C$8:$O$21,MATCH($C769,'3c Mappings'!$B$8:$B$21,0),MATCH($B769,'3c Mappings'!$C$7:$O$7,0)))</f>
        <v>0</v>
      </c>
      <c r="AD769" s="80">
        <f>IF(AD625="-","-",AD625*INDEX('3c Mappings'!$C$8:$O$21,MATCH($C769,'3c Mappings'!$B$8:$B$21,0),MATCH($B769,'3c Mappings'!$C$7:$O$7,0)))</f>
        <v>0</v>
      </c>
      <c r="AE769" s="80">
        <f>IF(AE625="-","-",AE625*INDEX('3c Mappings'!$C$8:$O$21,MATCH($C769,'3c Mappings'!$B$8:$B$21,0),MATCH($B769,'3c Mappings'!$C$7:$O$7,0)))</f>
        <v>0</v>
      </c>
      <c r="AF769" s="80">
        <f>IF(AF625="-","-",AF625*INDEX('3c Mappings'!$C$8:$O$21,MATCH($C769,'3c Mappings'!$B$8:$B$21,0),MATCH($B769,'3c Mappings'!$C$7:$O$7,0)))</f>
        <v>0</v>
      </c>
      <c r="AG769" s="80">
        <f>IF(AG625="-","-",AG625*INDEX('3c Mappings'!$C$8:$O$21,MATCH($C769,'3c Mappings'!$B$8:$B$21,0),MATCH($B769,'3c Mappings'!$C$7:$O$7,0)))</f>
        <v>0</v>
      </c>
      <c r="AH769" s="80" t="str">
        <f>IF(AH625="-","-",AH625*INDEX('3c Mappings'!$C$8:$O$21,MATCH($C769,'3c Mappings'!$B$8:$B$21,0),MATCH($B769,'3c Mappings'!$C$7:$O$7,0)))</f>
        <v>-</v>
      </c>
      <c r="AI769" s="80" t="str">
        <f>IF(AI625="-","-",AI625*INDEX('3c Mappings'!$C$8:$O$21,MATCH($C769,'3c Mappings'!$B$8:$B$21,0),MATCH($B769,'3c Mappings'!$C$7:$O$7,0)))</f>
        <v>-</v>
      </c>
      <c r="AJ769" s="80" t="str">
        <f>IF(AJ625="-","-",AJ625*INDEX('3c Mappings'!$C$8:$O$21,MATCH($C769,'3c Mappings'!$B$8:$B$21,0),MATCH($B769,'3c Mappings'!$C$7:$O$7,0)))</f>
        <v>-</v>
      </c>
      <c r="AK769" s="80" t="str">
        <f>IF(AK625="-","-",AK625*INDEX('3c Mappings'!$C$8:$O$21,MATCH($C769,'3c Mappings'!$B$8:$B$21,0),MATCH($B769,'3c Mappings'!$C$7:$O$7,0)))</f>
        <v>-</v>
      </c>
      <c r="AL769" s="80" t="str">
        <f>IF(AL625="-","-",AL625*INDEX('3c Mappings'!$C$8:$O$21,MATCH($C769,'3c Mappings'!$B$8:$B$21,0),MATCH($B769,'3c Mappings'!$C$7:$O$7,0)))</f>
        <v>-</v>
      </c>
      <c r="AM769" s="80" t="str">
        <f>IF(AM625="-","-",AM625*INDEX('3c Mappings'!$C$8:$O$21,MATCH($C769,'3c Mappings'!$B$8:$B$21,0),MATCH($B769,'3c Mappings'!$C$7:$O$7,0)))</f>
        <v>-</v>
      </c>
      <c r="AN769" s="80" t="str">
        <f>IF(AN625="-","-",AN625*INDEX('3c Mappings'!$C$8:$O$21,MATCH($C769,'3c Mappings'!$B$8:$B$21,0),MATCH($B769,'3c Mappings'!$C$7:$O$7,0)))</f>
        <v>-</v>
      </c>
      <c r="AO769" s="80" t="str">
        <f>IF(AO625="-","-",AO625*INDEX('3c Mappings'!$C$8:$O$21,MATCH($C769,'3c Mappings'!$B$8:$B$21,0),MATCH($B769,'3c Mappings'!$C$7:$O$7,0)))</f>
        <v>-</v>
      </c>
      <c r="AP769" s="80" t="str">
        <f>IF(AP625="-","-",AP625*INDEX('3c Mappings'!$C$8:$O$21,MATCH($C769,'3c Mappings'!$B$8:$B$21,0),MATCH($B769,'3c Mappings'!$C$7:$O$7,0)))</f>
        <v>-</v>
      </c>
      <c r="AQ769" s="80" t="str">
        <f>IF(AQ625="-","-",AQ625*INDEX('3c Mappings'!$C$8:$O$21,MATCH($C769,'3c Mappings'!$B$8:$B$21,0),MATCH($B769,'3c Mappings'!$C$7:$O$7,0)))</f>
        <v>-</v>
      </c>
      <c r="AR769" s="80" t="str">
        <f>IF(AR625="-","-",AR625*INDEX('3c Mappings'!$C$8:$O$21,MATCH($C769,'3c Mappings'!$B$8:$B$21,0),MATCH($B769,'3c Mappings'!$C$7:$O$7,0)))</f>
        <v>-</v>
      </c>
      <c r="AS769" s="80" t="str">
        <f>IF(AS625="-","-",AS625*INDEX('3c Mappings'!$C$8:$O$21,MATCH($C769,'3c Mappings'!$B$8:$B$21,0),MATCH($B769,'3c Mappings'!$C$7:$O$7,0)))</f>
        <v>-</v>
      </c>
      <c r="AT769" s="80" t="str">
        <f>IF(AT625="-","-",AT625*INDEX('3c Mappings'!$C$8:$O$21,MATCH($C769,'3c Mappings'!$B$8:$B$21,0),MATCH($B769,'3c Mappings'!$C$7:$O$7,0)))</f>
        <v>-</v>
      </c>
      <c r="AU769" s="80" t="str">
        <f>IF(AU625="-","-",AU625*INDEX('3c Mappings'!$C$8:$O$21,MATCH($C769,'3c Mappings'!$B$8:$B$21,0),MATCH($B769,'3c Mappings'!$C$7:$O$7,0)))</f>
        <v>-</v>
      </c>
      <c r="AV769" s="80" t="str">
        <f>IF(AV625="-","-",AV625*INDEX('3c Mappings'!$C$8:$O$21,MATCH($C769,'3c Mappings'!$B$8:$B$21,0),MATCH($B769,'3c Mappings'!$C$7:$O$7,0)))</f>
        <v>-</v>
      </c>
      <c r="AW769" s="80" t="str">
        <f>IF(AW625="-","-",AW625*INDEX('3c Mappings'!$C$8:$O$21,MATCH($C769,'3c Mappings'!$B$8:$B$21,0),MATCH($B769,'3c Mappings'!$C$7:$O$7,0)))</f>
        <v>-</v>
      </c>
      <c r="AX769" s="80" t="str">
        <f>IF(AX625="-","-",AX625*INDEX('3c Mappings'!$C$8:$O$21,MATCH($C769,'3c Mappings'!$B$8:$B$21,0),MATCH($B769,'3c Mappings'!$C$7:$O$7,0)))</f>
        <v>-</v>
      </c>
      <c r="AY769" s="80" t="str">
        <f>IF(AY625="-","-",AY625*INDEX('3c Mappings'!$C$8:$O$21,MATCH($C769,'3c Mappings'!$B$8:$B$21,0),MATCH($B769,'3c Mappings'!$C$7:$O$7,0)))</f>
        <v>-</v>
      </c>
      <c r="AZ769" s="80" t="str">
        <f>IF(AZ625="-","-",AZ625*INDEX('3c Mappings'!$C$8:$O$21,MATCH($C769,'3c Mappings'!$B$8:$B$21,0),MATCH($B769,'3c Mappings'!$C$7:$O$7,0)))</f>
        <v>-</v>
      </c>
      <c r="BA769" s="80" t="str">
        <f>IF(BA625="-","-",BA625*INDEX('3c Mappings'!$C$8:$O$21,MATCH($C769,'3c Mappings'!$B$8:$B$21,0),MATCH($B769,'3c Mappings'!$C$7:$O$7,0)))</f>
        <v>-</v>
      </c>
      <c r="BB769" s="80" t="str">
        <f>IF(BB625="-","-",BB625*INDEX('3c Mappings'!$C$8:$O$21,MATCH($C769,'3c Mappings'!$B$8:$B$21,0),MATCH($B769,'3c Mappings'!$C$7:$O$7,0)))</f>
        <v>-</v>
      </c>
    </row>
    <row r="770" spans="1:54" s="14" customFormat="1" ht="12.6" customHeight="1">
      <c r="A770" s="10"/>
      <c r="B770" s="72" t="s">
        <v>202</v>
      </c>
      <c r="C770" s="150" t="s">
        <v>186</v>
      </c>
      <c r="D770" s="213"/>
      <c r="E770" s="29"/>
      <c r="F770" s="80"/>
      <c r="G770" s="80"/>
      <c r="H770" s="80"/>
      <c r="I770" s="80"/>
      <c r="J770" s="80"/>
      <c r="K770" s="80"/>
      <c r="L770" s="80"/>
      <c r="M770" s="80"/>
      <c r="N770" s="82"/>
      <c r="O770" s="80"/>
      <c r="P770" s="80"/>
      <c r="Q770" s="80"/>
      <c r="R770" s="80"/>
      <c r="S770" s="80"/>
      <c r="T770" s="80"/>
      <c r="U770" s="80"/>
      <c r="V770" s="80">
        <f>IF(V613="-","-",V613*INDEX('3c Mappings'!$C$8:$O$21,MATCH($C770,'3c Mappings'!$B$8:$B$21,0),MATCH($B770,'3c Mappings'!$C$7:$O$7,0)))</f>
        <v>0</v>
      </c>
      <c r="W770" s="80">
        <f>IF(W613="-","-",W613*INDEX('3c Mappings'!$C$8:$O$21,MATCH($C770,'3c Mappings'!$B$8:$B$21,0),MATCH($B770,'3c Mappings'!$C$7:$O$7,0)))</f>
        <v>0</v>
      </c>
      <c r="X770" s="80">
        <f>IF(X613="-","-",X613*INDEX('3c Mappings'!$C$8:$O$21,MATCH($C770,'3c Mappings'!$B$8:$B$21,0),MATCH($B770,'3c Mappings'!$C$7:$O$7,0)))</f>
        <v>0</v>
      </c>
      <c r="Y770" s="80">
        <f>IF(Y613="-","-",Y613*INDEX('3c Mappings'!$C$8:$O$21,MATCH($C770,'3c Mappings'!$B$8:$B$21,0),MATCH($B770,'3c Mappings'!$C$7:$O$7,0)))</f>
        <v>0</v>
      </c>
      <c r="Z770" s="80">
        <f>IF(Z613="-","-",Z613*INDEX('3c Mappings'!$C$8:$O$21,MATCH($C770,'3c Mappings'!$B$8:$B$21,0),MATCH($B770,'3c Mappings'!$C$7:$O$7,0)))</f>
        <v>0</v>
      </c>
      <c r="AA770" s="80">
        <f>IF(AA613="-","-",AA613*INDEX('3c Mappings'!$C$8:$O$21,MATCH($C770,'3c Mappings'!$B$8:$B$21,0),MATCH($B770,'3c Mappings'!$C$7:$O$7,0)))</f>
        <v>0</v>
      </c>
      <c r="AB770" s="80">
        <f>IF(AB613="-","-",AB613*INDEX('3c Mappings'!$C$8:$O$21,MATCH($C770,'3c Mappings'!$B$8:$B$21,0),MATCH($B770,'3c Mappings'!$C$7:$O$7,0)))</f>
        <v>0</v>
      </c>
      <c r="AC770" s="80">
        <f>IF(AC613="-","-",AC613*INDEX('3c Mappings'!$C$8:$O$21,MATCH($C770,'3c Mappings'!$B$8:$B$21,0),MATCH($B770,'3c Mappings'!$C$7:$O$7,0)))</f>
        <v>0</v>
      </c>
      <c r="AD770" s="80">
        <f>IF(AD613="-","-",AD613*INDEX('3c Mappings'!$C$8:$O$21,MATCH($C770,'3c Mappings'!$B$8:$B$21,0),MATCH($B770,'3c Mappings'!$C$7:$O$7,0)))</f>
        <v>0</v>
      </c>
      <c r="AE770" s="80">
        <f>IF(AE613="-","-",AE613*INDEX('3c Mappings'!$C$8:$O$21,MATCH($C770,'3c Mappings'!$B$8:$B$21,0),MATCH($B770,'3c Mappings'!$C$7:$O$7,0)))</f>
        <v>0</v>
      </c>
      <c r="AF770" s="80">
        <f>IF(AF613="-","-",AF613*INDEX('3c Mappings'!$C$8:$O$21,MATCH($C770,'3c Mappings'!$B$8:$B$21,0),MATCH($B770,'3c Mappings'!$C$7:$O$7,0)))</f>
        <v>0</v>
      </c>
      <c r="AG770" s="80">
        <f>IF(AG613="-","-",AG613*INDEX('3c Mappings'!$C$8:$O$21,MATCH($C770,'3c Mappings'!$B$8:$B$21,0),MATCH($B770,'3c Mappings'!$C$7:$O$7,0)))</f>
        <v>0</v>
      </c>
      <c r="AH770" s="80" t="str">
        <f>IF(AH613="-","-",AH613*INDEX('3c Mappings'!$C$8:$O$21,MATCH($C770,'3c Mappings'!$B$8:$B$21,0),MATCH($B770,'3c Mappings'!$C$7:$O$7,0)))</f>
        <v>-</v>
      </c>
      <c r="AI770" s="80" t="str">
        <f>IF(AI613="-","-",AI613*INDEX('3c Mappings'!$C$8:$O$21,MATCH($C770,'3c Mappings'!$B$8:$B$21,0),MATCH($B770,'3c Mappings'!$C$7:$O$7,0)))</f>
        <v>-</v>
      </c>
      <c r="AJ770" s="80" t="str">
        <f>IF(AJ613="-","-",AJ613*INDEX('3c Mappings'!$C$8:$O$21,MATCH($C770,'3c Mappings'!$B$8:$B$21,0),MATCH($B770,'3c Mappings'!$C$7:$O$7,0)))</f>
        <v>-</v>
      </c>
      <c r="AK770" s="80" t="str">
        <f>IF(AK613="-","-",AK613*INDEX('3c Mappings'!$C$8:$O$21,MATCH($C770,'3c Mappings'!$B$8:$B$21,0),MATCH($B770,'3c Mappings'!$C$7:$O$7,0)))</f>
        <v>-</v>
      </c>
      <c r="AL770" s="80" t="str">
        <f>IF(AL613="-","-",AL613*INDEX('3c Mappings'!$C$8:$O$21,MATCH($C770,'3c Mappings'!$B$8:$B$21,0),MATCH($B770,'3c Mappings'!$C$7:$O$7,0)))</f>
        <v>-</v>
      </c>
      <c r="AM770" s="80" t="str">
        <f>IF(AM613="-","-",AM613*INDEX('3c Mappings'!$C$8:$O$21,MATCH($C770,'3c Mappings'!$B$8:$B$21,0),MATCH($B770,'3c Mappings'!$C$7:$O$7,0)))</f>
        <v>-</v>
      </c>
      <c r="AN770" s="80" t="str">
        <f>IF(AN613="-","-",AN613*INDEX('3c Mappings'!$C$8:$O$21,MATCH($C770,'3c Mappings'!$B$8:$B$21,0),MATCH($B770,'3c Mappings'!$C$7:$O$7,0)))</f>
        <v>-</v>
      </c>
      <c r="AO770" s="80" t="str">
        <f>IF(AO613="-","-",AO613*INDEX('3c Mappings'!$C$8:$O$21,MATCH($C770,'3c Mappings'!$B$8:$B$21,0),MATCH($B770,'3c Mappings'!$C$7:$O$7,0)))</f>
        <v>-</v>
      </c>
      <c r="AP770" s="80" t="str">
        <f>IF(AP613="-","-",AP613*INDEX('3c Mappings'!$C$8:$O$21,MATCH($C770,'3c Mappings'!$B$8:$B$21,0),MATCH($B770,'3c Mappings'!$C$7:$O$7,0)))</f>
        <v>-</v>
      </c>
      <c r="AQ770" s="80" t="str">
        <f>IF(AQ613="-","-",AQ613*INDEX('3c Mappings'!$C$8:$O$21,MATCH($C770,'3c Mappings'!$B$8:$B$21,0),MATCH($B770,'3c Mappings'!$C$7:$O$7,0)))</f>
        <v>-</v>
      </c>
      <c r="AR770" s="80" t="str">
        <f>IF(AR613="-","-",AR613*INDEX('3c Mappings'!$C$8:$O$21,MATCH($C770,'3c Mappings'!$B$8:$B$21,0),MATCH($B770,'3c Mappings'!$C$7:$O$7,0)))</f>
        <v>-</v>
      </c>
      <c r="AS770" s="80" t="str">
        <f>IF(AS613="-","-",AS613*INDEX('3c Mappings'!$C$8:$O$21,MATCH($C770,'3c Mappings'!$B$8:$B$21,0),MATCH($B770,'3c Mappings'!$C$7:$O$7,0)))</f>
        <v>-</v>
      </c>
      <c r="AT770" s="80" t="str">
        <f>IF(AT613="-","-",AT613*INDEX('3c Mappings'!$C$8:$O$21,MATCH($C770,'3c Mappings'!$B$8:$B$21,0),MATCH($B770,'3c Mappings'!$C$7:$O$7,0)))</f>
        <v>-</v>
      </c>
      <c r="AU770" s="80" t="str">
        <f>IF(AU613="-","-",AU613*INDEX('3c Mappings'!$C$8:$O$21,MATCH($C770,'3c Mappings'!$B$8:$B$21,0),MATCH($B770,'3c Mappings'!$C$7:$O$7,0)))</f>
        <v>-</v>
      </c>
      <c r="AV770" s="80" t="str">
        <f>IF(AV613="-","-",AV613*INDEX('3c Mappings'!$C$8:$O$21,MATCH($C770,'3c Mappings'!$B$8:$B$21,0),MATCH($B770,'3c Mappings'!$C$7:$O$7,0)))</f>
        <v>-</v>
      </c>
      <c r="AW770" s="80" t="str">
        <f>IF(AW613="-","-",AW613*INDEX('3c Mappings'!$C$8:$O$21,MATCH($C770,'3c Mappings'!$B$8:$B$21,0),MATCH($B770,'3c Mappings'!$C$7:$O$7,0)))</f>
        <v>-</v>
      </c>
      <c r="AX770" s="80" t="str">
        <f>IF(AX613="-","-",AX613*INDEX('3c Mappings'!$C$8:$O$21,MATCH($C770,'3c Mappings'!$B$8:$B$21,0),MATCH($B770,'3c Mappings'!$C$7:$O$7,0)))</f>
        <v>-</v>
      </c>
      <c r="AY770" s="80" t="str">
        <f>IF(AY613="-","-",AY613*INDEX('3c Mappings'!$C$8:$O$21,MATCH($C770,'3c Mappings'!$B$8:$B$21,0),MATCH($B770,'3c Mappings'!$C$7:$O$7,0)))</f>
        <v>-</v>
      </c>
      <c r="AZ770" s="80" t="str">
        <f>IF(AZ613="-","-",AZ613*INDEX('3c Mappings'!$C$8:$O$21,MATCH($C770,'3c Mappings'!$B$8:$B$21,0),MATCH($B770,'3c Mappings'!$C$7:$O$7,0)))</f>
        <v>-</v>
      </c>
      <c r="BA770" s="80" t="str">
        <f>IF(BA613="-","-",BA613*INDEX('3c Mappings'!$C$8:$O$21,MATCH($C770,'3c Mappings'!$B$8:$B$21,0),MATCH($B770,'3c Mappings'!$C$7:$O$7,0)))</f>
        <v>-</v>
      </c>
      <c r="BB770" s="80" t="str">
        <f>IF(BB613="-","-",BB613*INDEX('3c Mappings'!$C$8:$O$21,MATCH($C770,'3c Mappings'!$B$8:$B$21,0),MATCH($B770,'3c Mappings'!$C$7:$O$7,0)))</f>
        <v>-</v>
      </c>
    </row>
    <row r="771" spans="1:54" s="14" customFormat="1" ht="11.45">
      <c r="A771" s="10"/>
      <c r="B771" s="72" t="s">
        <v>203</v>
      </c>
      <c r="C771" s="150" t="s">
        <v>186</v>
      </c>
      <c r="D771" s="213"/>
      <c r="E771" s="29"/>
      <c r="F771" s="80"/>
      <c r="G771" s="80"/>
      <c r="H771" s="80"/>
      <c r="I771" s="80"/>
      <c r="J771" s="80"/>
      <c r="K771" s="80"/>
      <c r="L771" s="80"/>
      <c r="M771" s="80"/>
      <c r="N771" s="82"/>
      <c r="O771" s="80"/>
      <c r="P771" s="80"/>
      <c r="Q771" s="80"/>
      <c r="R771" s="80"/>
      <c r="S771" s="80"/>
      <c r="T771" s="80"/>
      <c r="U771" s="80"/>
      <c r="V771" s="80">
        <f>IF(V614="-","-",V614*INDEX('3c Mappings'!$C$8:$O$21,MATCH($C771,'3c Mappings'!$B$8:$B$21,0),MATCH($B771,'3c Mappings'!$C$7:$O$7,0)))</f>
        <v>52.945151307437293</v>
      </c>
      <c r="W771" s="80">
        <f>IF(W614="-","-",W614*INDEX('3c Mappings'!$C$8:$O$21,MATCH($C771,'3c Mappings'!$B$8:$B$21,0),MATCH($B771,'3c Mappings'!$C$7:$O$7,0)))</f>
        <v>49.759817324668482</v>
      </c>
      <c r="X771" s="80">
        <f>IF(X614="-","-",X614*INDEX('3c Mappings'!$C$8:$O$21,MATCH($C771,'3c Mappings'!$B$8:$B$21,0),MATCH($B771,'3c Mappings'!$C$7:$O$7,0)))</f>
        <v>51.26949690223465</v>
      </c>
      <c r="Y771" s="80">
        <f>IF(Y614="-","-",Y614*INDEX('3c Mappings'!$C$8:$O$21,MATCH($C771,'3c Mappings'!$B$8:$B$21,0),MATCH($B771,'3c Mappings'!$C$7:$O$7,0)))</f>
        <v>51.26949690223465</v>
      </c>
      <c r="Z771" s="80">
        <f>IF(Z614="-","-",Z614*INDEX('3c Mappings'!$C$8:$O$21,MATCH($C771,'3c Mappings'!$B$8:$B$21,0),MATCH($B771,'3c Mappings'!$C$7:$O$7,0)))</f>
        <v>51.26949690223465</v>
      </c>
      <c r="AA771" s="80">
        <f>IF(AA614="-","-",AA614*INDEX('3c Mappings'!$C$8:$O$21,MATCH($C771,'3c Mappings'!$B$8:$B$21,0),MATCH($B771,'3c Mappings'!$C$7:$O$7,0)))</f>
        <v>51.26949690223465</v>
      </c>
      <c r="AB771" s="80">
        <f>IF(AB614="-","-",AB614*INDEX('3c Mappings'!$C$8:$O$21,MATCH($C771,'3c Mappings'!$B$8:$B$21,0),MATCH($B771,'3c Mappings'!$C$7:$O$7,0)))</f>
        <v>52.071634719085694</v>
      </c>
      <c r="AC771" s="80">
        <f>IF(AC614="-","-",AC614*INDEX('3c Mappings'!$C$8:$O$21,MATCH($C771,'3c Mappings'!$B$8:$B$21,0),MATCH($B771,'3c Mappings'!$C$7:$O$7,0)))</f>
        <v>52.071634719085694</v>
      </c>
      <c r="AD771" s="80">
        <f>IF(AD614="-","-",AD614*INDEX('3c Mappings'!$C$8:$O$21,MATCH($C771,'3c Mappings'!$B$8:$B$21,0),MATCH($B771,'3c Mappings'!$C$7:$O$7,0)))</f>
        <v>52.071634719085694</v>
      </c>
      <c r="AE771" s="80">
        <f>IF(AE614="-","-",AE614*INDEX('3c Mappings'!$C$8:$O$21,MATCH($C771,'3c Mappings'!$B$8:$B$21,0),MATCH($B771,'3c Mappings'!$C$7:$O$7,0)))</f>
        <v>52.071634719085694</v>
      </c>
      <c r="AF771" s="80">
        <f>IF(AF614="-","-",AF614*INDEX('3c Mappings'!$C$8:$O$21,MATCH($C771,'3c Mappings'!$B$8:$B$21,0),MATCH($B771,'3c Mappings'!$C$7:$O$7,0)))</f>
        <v>56.808839307105195</v>
      </c>
      <c r="AG771" s="80">
        <f>IF(AG614="-","-",AG614*INDEX('3c Mappings'!$C$8:$O$21,MATCH($C771,'3c Mappings'!$B$8:$B$21,0),MATCH($B771,'3c Mappings'!$C$7:$O$7,0)))</f>
        <v>56.808839307105195</v>
      </c>
      <c r="AH771" s="80" t="str">
        <f>IF(AH614="-","-",AH614*INDEX('3c Mappings'!$C$8:$O$21,MATCH($C771,'3c Mappings'!$B$8:$B$21,0),MATCH($B771,'3c Mappings'!$C$7:$O$7,0)))</f>
        <v>-</v>
      </c>
      <c r="AI771" s="80" t="str">
        <f>IF(AI614="-","-",AI614*INDEX('3c Mappings'!$C$8:$O$21,MATCH($C771,'3c Mappings'!$B$8:$B$21,0),MATCH($B771,'3c Mappings'!$C$7:$O$7,0)))</f>
        <v>-</v>
      </c>
      <c r="AJ771" s="80" t="str">
        <f>IF(AJ614="-","-",AJ614*INDEX('3c Mappings'!$C$8:$O$21,MATCH($C771,'3c Mappings'!$B$8:$B$21,0),MATCH($B771,'3c Mappings'!$C$7:$O$7,0)))</f>
        <v>-</v>
      </c>
      <c r="AK771" s="80" t="str">
        <f>IF(AK614="-","-",AK614*INDEX('3c Mappings'!$C$8:$O$21,MATCH($C771,'3c Mappings'!$B$8:$B$21,0),MATCH($B771,'3c Mappings'!$C$7:$O$7,0)))</f>
        <v>-</v>
      </c>
      <c r="AL771" s="80" t="str">
        <f>IF(AL614="-","-",AL614*INDEX('3c Mappings'!$C$8:$O$21,MATCH($C771,'3c Mappings'!$B$8:$B$21,0),MATCH($B771,'3c Mappings'!$C$7:$O$7,0)))</f>
        <v>-</v>
      </c>
      <c r="AM771" s="80" t="str">
        <f>IF(AM614="-","-",AM614*INDEX('3c Mappings'!$C$8:$O$21,MATCH($C771,'3c Mappings'!$B$8:$B$21,0),MATCH($B771,'3c Mappings'!$C$7:$O$7,0)))</f>
        <v>-</v>
      </c>
      <c r="AN771" s="80" t="str">
        <f>IF(AN614="-","-",AN614*INDEX('3c Mappings'!$C$8:$O$21,MATCH($C771,'3c Mappings'!$B$8:$B$21,0),MATCH($B771,'3c Mappings'!$C$7:$O$7,0)))</f>
        <v>-</v>
      </c>
      <c r="AO771" s="80" t="str">
        <f>IF(AO614="-","-",AO614*INDEX('3c Mappings'!$C$8:$O$21,MATCH($C771,'3c Mappings'!$B$8:$B$21,0),MATCH($B771,'3c Mappings'!$C$7:$O$7,0)))</f>
        <v>-</v>
      </c>
      <c r="AP771" s="80" t="str">
        <f>IF(AP614="-","-",AP614*INDEX('3c Mappings'!$C$8:$O$21,MATCH($C771,'3c Mappings'!$B$8:$B$21,0),MATCH($B771,'3c Mappings'!$C$7:$O$7,0)))</f>
        <v>-</v>
      </c>
      <c r="AQ771" s="80" t="str">
        <f>IF(AQ614="-","-",AQ614*INDEX('3c Mappings'!$C$8:$O$21,MATCH($C771,'3c Mappings'!$B$8:$B$21,0),MATCH($B771,'3c Mappings'!$C$7:$O$7,0)))</f>
        <v>-</v>
      </c>
      <c r="AR771" s="80" t="str">
        <f>IF(AR614="-","-",AR614*INDEX('3c Mappings'!$C$8:$O$21,MATCH($C771,'3c Mappings'!$B$8:$B$21,0),MATCH($B771,'3c Mappings'!$C$7:$O$7,0)))</f>
        <v>-</v>
      </c>
      <c r="AS771" s="80" t="str">
        <f>IF(AS614="-","-",AS614*INDEX('3c Mappings'!$C$8:$O$21,MATCH($C771,'3c Mappings'!$B$8:$B$21,0),MATCH($B771,'3c Mappings'!$C$7:$O$7,0)))</f>
        <v>-</v>
      </c>
      <c r="AT771" s="80" t="str">
        <f>IF(AT614="-","-",AT614*INDEX('3c Mappings'!$C$8:$O$21,MATCH($C771,'3c Mappings'!$B$8:$B$21,0),MATCH($B771,'3c Mappings'!$C$7:$O$7,0)))</f>
        <v>-</v>
      </c>
      <c r="AU771" s="80" t="str">
        <f>IF(AU614="-","-",AU614*INDEX('3c Mappings'!$C$8:$O$21,MATCH($C771,'3c Mappings'!$B$8:$B$21,0),MATCH($B771,'3c Mappings'!$C$7:$O$7,0)))</f>
        <v>-</v>
      </c>
      <c r="AV771" s="80" t="str">
        <f>IF(AV614="-","-",AV614*INDEX('3c Mappings'!$C$8:$O$21,MATCH($C771,'3c Mappings'!$B$8:$B$21,0),MATCH($B771,'3c Mappings'!$C$7:$O$7,0)))</f>
        <v>-</v>
      </c>
      <c r="AW771" s="80" t="str">
        <f>IF(AW614="-","-",AW614*INDEX('3c Mappings'!$C$8:$O$21,MATCH($C771,'3c Mappings'!$B$8:$B$21,0),MATCH($B771,'3c Mappings'!$C$7:$O$7,0)))</f>
        <v>-</v>
      </c>
      <c r="AX771" s="80" t="str">
        <f>IF(AX614="-","-",AX614*INDEX('3c Mappings'!$C$8:$O$21,MATCH($C771,'3c Mappings'!$B$8:$B$21,0),MATCH($B771,'3c Mappings'!$C$7:$O$7,0)))</f>
        <v>-</v>
      </c>
      <c r="AY771" s="80" t="str">
        <f>IF(AY614="-","-",AY614*INDEX('3c Mappings'!$C$8:$O$21,MATCH($C771,'3c Mappings'!$B$8:$B$21,0),MATCH($B771,'3c Mappings'!$C$7:$O$7,0)))</f>
        <v>-</v>
      </c>
      <c r="AZ771" s="80" t="str">
        <f>IF(AZ614="-","-",AZ614*INDEX('3c Mappings'!$C$8:$O$21,MATCH($C771,'3c Mappings'!$B$8:$B$21,0),MATCH($B771,'3c Mappings'!$C$7:$O$7,0)))</f>
        <v>-</v>
      </c>
      <c r="BA771" s="80" t="str">
        <f>IF(BA614="-","-",BA614*INDEX('3c Mappings'!$C$8:$O$21,MATCH($C771,'3c Mappings'!$B$8:$B$21,0),MATCH($B771,'3c Mappings'!$C$7:$O$7,0)))</f>
        <v>-</v>
      </c>
      <c r="BB771" s="80" t="str">
        <f>IF(BB614="-","-",BB614*INDEX('3c Mappings'!$C$8:$O$21,MATCH($C771,'3c Mappings'!$B$8:$B$21,0),MATCH($B771,'3c Mappings'!$C$7:$O$7,0)))</f>
        <v>-</v>
      </c>
    </row>
    <row r="772" spans="1:54" s="14" customFormat="1" ht="11.45">
      <c r="A772" s="10"/>
      <c r="B772" s="72" t="s">
        <v>204</v>
      </c>
      <c r="C772" s="150" t="s">
        <v>186</v>
      </c>
      <c r="D772" s="213"/>
      <c r="E772" s="29"/>
      <c r="F772" s="80"/>
      <c r="G772" s="80"/>
      <c r="H772" s="80"/>
      <c r="I772" s="80"/>
      <c r="J772" s="80"/>
      <c r="K772" s="80"/>
      <c r="L772" s="80"/>
      <c r="M772" s="80"/>
      <c r="N772" s="82"/>
      <c r="O772" s="80"/>
      <c r="P772" s="80"/>
      <c r="Q772" s="80"/>
      <c r="R772" s="80"/>
      <c r="S772" s="80"/>
      <c r="T772" s="80"/>
      <c r="U772" s="80"/>
      <c r="V772" s="80">
        <f>IF(V615="-","-",V615*INDEX('3c Mappings'!$C$8:$O$21,MATCH($C772,'3c Mappings'!$B$8:$B$21,0),MATCH($B772,'3c Mappings'!$C$7:$O$7,0)))</f>
        <v>87.159430633531215</v>
      </c>
      <c r="W772" s="80">
        <f>IF(W615="-","-",W615*INDEX('3c Mappings'!$C$8:$O$21,MATCH($C772,'3c Mappings'!$B$8:$B$21,0),MATCH($B772,'3c Mappings'!$C$7:$O$7,0)))</f>
        <v>83.400008190698514</v>
      </c>
      <c r="X772" s="80">
        <f>IF(X615="-","-",X615*INDEX('3c Mappings'!$C$8:$O$21,MATCH($C772,'3c Mappings'!$B$8:$B$21,0),MATCH($B772,'3c Mappings'!$C$7:$O$7,0)))</f>
        <v>89.026801840663836</v>
      </c>
      <c r="Y772" s="80">
        <f>IF(Y615="-","-",Y615*INDEX('3c Mappings'!$C$8:$O$21,MATCH($C772,'3c Mappings'!$B$8:$B$21,0),MATCH($B772,'3c Mappings'!$C$7:$O$7,0)))</f>
        <v>89.026801840663836</v>
      </c>
      <c r="Z772" s="80">
        <f>IF(Z615="-","-",Z615*INDEX('3c Mappings'!$C$8:$O$21,MATCH($C772,'3c Mappings'!$B$8:$B$21,0),MATCH($B772,'3c Mappings'!$C$7:$O$7,0)))</f>
        <v>89.026801840663836</v>
      </c>
      <c r="AA772" s="80">
        <f>IF(AA615="-","-",AA615*INDEX('3c Mappings'!$C$8:$O$21,MATCH($C772,'3c Mappings'!$B$8:$B$21,0),MATCH($B772,'3c Mappings'!$C$7:$O$7,0)))</f>
        <v>89.026801840663836</v>
      </c>
      <c r="AB772" s="80">
        <f>IF(AB615="-","-",AB615*INDEX('3c Mappings'!$C$8:$O$21,MATCH($C772,'3c Mappings'!$B$8:$B$21,0),MATCH($B772,'3c Mappings'!$C$7:$O$7,0)))</f>
        <v>95.638155325184712</v>
      </c>
      <c r="AC772" s="80">
        <f>IF(AC615="-","-",AC615*INDEX('3c Mappings'!$C$8:$O$21,MATCH($C772,'3c Mappings'!$B$8:$B$21,0),MATCH($B772,'3c Mappings'!$C$7:$O$7,0)))</f>
        <v>95.638155325184712</v>
      </c>
      <c r="AD772" s="80">
        <f>IF(AD615="-","-",AD615*INDEX('3c Mappings'!$C$8:$O$21,MATCH($C772,'3c Mappings'!$B$8:$B$21,0),MATCH($B772,'3c Mappings'!$C$7:$O$7,0)))</f>
        <v>95.638155325184712</v>
      </c>
      <c r="AE772" s="80">
        <f>IF(AE615="-","-",AE615*INDEX('3c Mappings'!$C$8:$O$21,MATCH($C772,'3c Mappings'!$B$8:$B$21,0),MATCH($B772,'3c Mappings'!$C$7:$O$7,0)))</f>
        <v>95.638155325184712</v>
      </c>
      <c r="AF772" s="80">
        <f>IF(AF615="-","-",AF615*INDEX('3c Mappings'!$C$8:$O$21,MATCH($C772,'3c Mappings'!$B$8:$B$21,0),MATCH($B772,'3c Mappings'!$C$7:$O$7,0)))</f>
        <v>101.46727845972268</v>
      </c>
      <c r="AG772" s="80">
        <f>IF(AG615="-","-",AG615*INDEX('3c Mappings'!$C$8:$O$21,MATCH($C772,'3c Mappings'!$B$8:$B$21,0),MATCH($B772,'3c Mappings'!$C$7:$O$7,0)))</f>
        <v>101.46727845972268</v>
      </c>
      <c r="AH772" s="80" t="str">
        <f>IF(AH615="-","-",AH615*INDEX('3c Mappings'!$C$8:$O$21,MATCH($C772,'3c Mappings'!$B$8:$B$21,0),MATCH($B772,'3c Mappings'!$C$7:$O$7,0)))</f>
        <v>-</v>
      </c>
      <c r="AI772" s="80" t="str">
        <f>IF(AI615="-","-",AI615*INDEX('3c Mappings'!$C$8:$O$21,MATCH($C772,'3c Mappings'!$B$8:$B$21,0),MATCH($B772,'3c Mappings'!$C$7:$O$7,0)))</f>
        <v>-</v>
      </c>
      <c r="AJ772" s="80" t="str">
        <f>IF(AJ615="-","-",AJ615*INDEX('3c Mappings'!$C$8:$O$21,MATCH($C772,'3c Mappings'!$B$8:$B$21,0),MATCH($B772,'3c Mappings'!$C$7:$O$7,0)))</f>
        <v>-</v>
      </c>
      <c r="AK772" s="80" t="str">
        <f>IF(AK615="-","-",AK615*INDEX('3c Mappings'!$C$8:$O$21,MATCH($C772,'3c Mappings'!$B$8:$B$21,0),MATCH($B772,'3c Mappings'!$C$7:$O$7,0)))</f>
        <v>-</v>
      </c>
      <c r="AL772" s="80" t="str">
        <f>IF(AL615="-","-",AL615*INDEX('3c Mappings'!$C$8:$O$21,MATCH($C772,'3c Mappings'!$B$8:$B$21,0),MATCH($B772,'3c Mappings'!$C$7:$O$7,0)))</f>
        <v>-</v>
      </c>
      <c r="AM772" s="80" t="str">
        <f>IF(AM615="-","-",AM615*INDEX('3c Mappings'!$C$8:$O$21,MATCH($C772,'3c Mappings'!$B$8:$B$21,0),MATCH($B772,'3c Mappings'!$C$7:$O$7,0)))</f>
        <v>-</v>
      </c>
      <c r="AN772" s="80" t="str">
        <f>IF(AN615="-","-",AN615*INDEX('3c Mappings'!$C$8:$O$21,MATCH($C772,'3c Mappings'!$B$8:$B$21,0),MATCH($B772,'3c Mappings'!$C$7:$O$7,0)))</f>
        <v>-</v>
      </c>
      <c r="AO772" s="80" t="str">
        <f>IF(AO615="-","-",AO615*INDEX('3c Mappings'!$C$8:$O$21,MATCH($C772,'3c Mappings'!$B$8:$B$21,0),MATCH($B772,'3c Mappings'!$C$7:$O$7,0)))</f>
        <v>-</v>
      </c>
      <c r="AP772" s="80" t="str">
        <f>IF(AP615="-","-",AP615*INDEX('3c Mappings'!$C$8:$O$21,MATCH($C772,'3c Mappings'!$B$8:$B$21,0),MATCH($B772,'3c Mappings'!$C$7:$O$7,0)))</f>
        <v>-</v>
      </c>
      <c r="AQ772" s="80" t="str">
        <f>IF(AQ615="-","-",AQ615*INDEX('3c Mappings'!$C$8:$O$21,MATCH($C772,'3c Mappings'!$B$8:$B$21,0),MATCH($B772,'3c Mappings'!$C$7:$O$7,0)))</f>
        <v>-</v>
      </c>
      <c r="AR772" s="80" t="str">
        <f>IF(AR615="-","-",AR615*INDEX('3c Mappings'!$C$8:$O$21,MATCH($C772,'3c Mappings'!$B$8:$B$21,0),MATCH($B772,'3c Mappings'!$C$7:$O$7,0)))</f>
        <v>-</v>
      </c>
      <c r="AS772" s="80" t="str">
        <f>IF(AS615="-","-",AS615*INDEX('3c Mappings'!$C$8:$O$21,MATCH($C772,'3c Mappings'!$B$8:$B$21,0),MATCH($B772,'3c Mappings'!$C$7:$O$7,0)))</f>
        <v>-</v>
      </c>
      <c r="AT772" s="80" t="str">
        <f>IF(AT615="-","-",AT615*INDEX('3c Mappings'!$C$8:$O$21,MATCH($C772,'3c Mappings'!$B$8:$B$21,0),MATCH($B772,'3c Mappings'!$C$7:$O$7,0)))</f>
        <v>-</v>
      </c>
      <c r="AU772" s="80" t="str">
        <f>IF(AU615="-","-",AU615*INDEX('3c Mappings'!$C$8:$O$21,MATCH($C772,'3c Mappings'!$B$8:$B$21,0),MATCH($B772,'3c Mappings'!$C$7:$O$7,0)))</f>
        <v>-</v>
      </c>
      <c r="AV772" s="80" t="str">
        <f>IF(AV615="-","-",AV615*INDEX('3c Mappings'!$C$8:$O$21,MATCH($C772,'3c Mappings'!$B$8:$B$21,0),MATCH($B772,'3c Mappings'!$C$7:$O$7,0)))</f>
        <v>-</v>
      </c>
      <c r="AW772" s="80" t="str">
        <f>IF(AW615="-","-",AW615*INDEX('3c Mappings'!$C$8:$O$21,MATCH($C772,'3c Mappings'!$B$8:$B$21,0),MATCH($B772,'3c Mappings'!$C$7:$O$7,0)))</f>
        <v>-</v>
      </c>
      <c r="AX772" s="80" t="str">
        <f>IF(AX615="-","-",AX615*INDEX('3c Mappings'!$C$8:$O$21,MATCH($C772,'3c Mappings'!$B$8:$B$21,0),MATCH($B772,'3c Mappings'!$C$7:$O$7,0)))</f>
        <v>-</v>
      </c>
      <c r="AY772" s="80" t="str">
        <f>IF(AY615="-","-",AY615*INDEX('3c Mappings'!$C$8:$O$21,MATCH($C772,'3c Mappings'!$B$8:$B$21,0),MATCH($B772,'3c Mappings'!$C$7:$O$7,0)))</f>
        <v>-</v>
      </c>
      <c r="AZ772" s="80" t="str">
        <f>IF(AZ615="-","-",AZ615*INDEX('3c Mappings'!$C$8:$O$21,MATCH($C772,'3c Mappings'!$B$8:$B$21,0),MATCH($B772,'3c Mappings'!$C$7:$O$7,0)))</f>
        <v>-</v>
      </c>
      <c r="BA772" s="80" t="str">
        <f>IF(BA615="-","-",BA615*INDEX('3c Mappings'!$C$8:$O$21,MATCH($C772,'3c Mappings'!$B$8:$B$21,0),MATCH($B772,'3c Mappings'!$C$7:$O$7,0)))</f>
        <v>-</v>
      </c>
      <c r="BB772" s="80" t="str">
        <f>IF(BB615="-","-",BB615*INDEX('3c Mappings'!$C$8:$O$21,MATCH($C772,'3c Mappings'!$B$8:$B$21,0),MATCH($B772,'3c Mappings'!$C$7:$O$7,0)))</f>
        <v>-</v>
      </c>
    </row>
    <row r="773" spans="1:54" s="14" customFormat="1" ht="11.45">
      <c r="A773" s="10"/>
      <c r="B773" s="72" t="s">
        <v>205</v>
      </c>
      <c r="C773" s="150" t="s">
        <v>186</v>
      </c>
      <c r="D773" s="213"/>
      <c r="E773" s="29"/>
      <c r="F773" s="80"/>
      <c r="G773" s="80"/>
      <c r="H773" s="80"/>
      <c r="I773" s="80"/>
      <c r="J773" s="80"/>
      <c r="K773" s="80"/>
      <c r="L773" s="80"/>
      <c r="M773" s="80"/>
      <c r="N773" s="82"/>
      <c r="O773" s="80"/>
      <c r="P773" s="80"/>
      <c r="Q773" s="80"/>
      <c r="R773" s="80"/>
      <c r="S773" s="80"/>
      <c r="T773" s="80"/>
      <c r="U773" s="80"/>
      <c r="V773" s="80">
        <f>IF(V616="-","-",V616*INDEX('3c Mappings'!$C$8:$O$21,MATCH($C773,'3c Mappings'!$B$8:$B$21,0),MATCH($B773,'3c Mappings'!$C$7:$O$7,0)))</f>
        <v>0</v>
      </c>
      <c r="W773" s="80">
        <f>IF(W616="-","-",W616*INDEX('3c Mappings'!$C$8:$O$21,MATCH($C773,'3c Mappings'!$B$8:$B$21,0),MATCH($B773,'3c Mappings'!$C$7:$O$7,0)))</f>
        <v>0</v>
      </c>
      <c r="X773" s="80">
        <f>IF(X616="-","-",X616*INDEX('3c Mappings'!$C$8:$O$21,MATCH($C773,'3c Mappings'!$B$8:$B$21,0),MATCH($B773,'3c Mappings'!$C$7:$O$7,0)))</f>
        <v>0</v>
      </c>
      <c r="Y773" s="80">
        <f>IF(Y616="-","-",Y616*INDEX('3c Mappings'!$C$8:$O$21,MATCH($C773,'3c Mappings'!$B$8:$B$21,0),MATCH($B773,'3c Mappings'!$C$7:$O$7,0)))</f>
        <v>0</v>
      </c>
      <c r="Z773" s="80">
        <f>IF(Z616="-","-",Z616*INDEX('3c Mappings'!$C$8:$O$21,MATCH($C773,'3c Mappings'!$B$8:$B$21,0),MATCH($B773,'3c Mappings'!$C$7:$O$7,0)))</f>
        <v>0</v>
      </c>
      <c r="AA773" s="80">
        <f>IF(AA616="-","-",AA616*INDEX('3c Mappings'!$C$8:$O$21,MATCH($C773,'3c Mappings'!$B$8:$B$21,0),MATCH($B773,'3c Mappings'!$C$7:$O$7,0)))</f>
        <v>0</v>
      </c>
      <c r="AB773" s="80">
        <f>IF(AB616="-","-",AB616*INDEX('3c Mappings'!$C$8:$O$21,MATCH($C773,'3c Mappings'!$B$8:$B$21,0),MATCH($B773,'3c Mappings'!$C$7:$O$7,0)))</f>
        <v>0</v>
      </c>
      <c r="AC773" s="80">
        <f>IF(AC616="-","-",AC616*INDEX('3c Mappings'!$C$8:$O$21,MATCH($C773,'3c Mappings'!$B$8:$B$21,0),MATCH($B773,'3c Mappings'!$C$7:$O$7,0)))</f>
        <v>0</v>
      </c>
      <c r="AD773" s="80">
        <f>IF(AD616="-","-",AD616*INDEX('3c Mappings'!$C$8:$O$21,MATCH($C773,'3c Mappings'!$B$8:$B$21,0),MATCH($B773,'3c Mappings'!$C$7:$O$7,0)))</f>
        <v>0</v>
      </c>
      <c r="AE773" s="80">
        <f>IF(AE616="-","-",AE616*INDEX('3c Mappings'!$C$8:$O$21,MATCH($C773,'3c Mappings'!$B$8:$B$21,0),MATCH($B773,'3c Mappings'!$C$7:$O$7,0)))</f>
        <v>0</v>
      </c>
      <c r="AF773" s="80">
        <f>IF(AF616="-","-",AF616*INDEX('3c Mappings'!$C$8:$O$21,MATCH($C773,'3c Mappings'!$B$8:$B$21,0),MATCH($B773,'3c Mappings'!$C$7:$O$7,0)))</f>
        <v>0</v>
      </c>
      <c r="AG773" s="80">
        <f>IF(AG616="-","-",AG616*INDEX('3c Mappings'!$C$8:$O$21,MATCH($C773,'3c Mappings'!$B$8:$B$21,0),MATCH($B773,'3c Mappings'!$C$7:$O$7,0)))</f>
        <v>0</v>
      </c>
      <c r="AH773" s="80" t="str">
        <f>IF(AH616="-","-",AH616*INDEX('3c Mappings'!$C$8:$O$21,MATCH($C773,'3c Mappings'!$B$8:$B$21,0),MATCH($B773,'3c Mappings'!$C$7:$O$7,0)))</f>
        <v>-</v>
      </c>
      <c r="AI773" s="80" t="str">
        <f>IF(AI616="-","-",AI616*INDEX('3c Mappings'!$C$8:$O$21,MATCH($C773,'3c Mappings'!$B$8:$B$21,0),MATCH($B773,'3c Mappings'!$C$7:$O$7,0)))</f>
        <v>-</v>
      </c>
      <c r="AJ773" s="80" t="str">
        <f>IF(AJ616="-","-",AJ616*INDEX('3c Mappings'!$C$8:$O$21,MATCH($C773,'3c Mappings'!$B$8:$B$21,0),MATCH($B773,'3c Mappings'!$C$7:$O$7,0)))</f>
        <v>-</v>
      </c>
      <c r="AK773" s="80" t="str">
        <f>IF(AK616="-","-",AK616*INDEX('3c Mappings'!$C$8:$O$21,MATCH($C773,'3c Mappings'!$B$8:$B$21,0),MATCH($B773,'3c Mappings'!$C$7:$O$7,0)))</f>
        <v>-</v>
      </c>
      <c r="AL773" s="80" t="str">
        <f>IF(AL616="-","-",AL616*INDEX('3c Mappings'!$C$8:$O$21,MATCH($C773,'3c Mappings'!$B$8:$B$21,0),MATCH($B773,'3c Mappings'!$C$7:$O$7,0)))</f>
        <v>-</v>
      </c>
      <c r="AM773" s="80" t="str">
        <f>IF(AM616="-","-",AM616*INDEX('3c Mappings'!$C$8:$O$21,MATCH($C773,'3c Mappings'!$B$8:$B$21,0),MATCH($B773,'3c Mappings'!$C$7:$O$7,0)))</f>
        <v>-</v>
      </c>
      <c r="AN773" s="80" t="str">
        <f>IF(AN616="-","-",AN616*INDEX('3c Mappings'!$C$8:$O$21,MATCH($C773,'3c Mappings'!$B$8:$B$21,0),MATCH($B773,'3c Mappings'!$C$7:$O$7,0)))</f>
        <v>-</v>
      </c>
      <c r="AO773" s="80" t="str">
        <f>IF(AO616="-","-",AO616*INDEX('3c Mappings'!$C$8:$O$21,MATCH($C773,'3c Mappings'!$B$8:$B$21,0),MATCH($B773,'3c Mappings'!$C$7:$O$7,0)))</f>
        <v>-</v>
      </c>
      <c r="AP773" s="80" t="str">
        <f>IF(AP616="-","-",AP616*INDEX('3c Mappings'!$C$8:$O$21,MATCH($C773,'3c Mappings'!$B$8:$B$21,0),MATCH($B773,'3c Mappings'!$C$7:$O$7,0)))</f>
        <v>-</v>
      </c>
      <c r="AQ773" s="80" t="str">
        <f>IF(AQ616="-","-",AQ616*INDEX('3c Mappings'!$C$8:$O$21,MATCH($C773,'3c Mappings'!$B$8:$B$21,0),MATCH($B773,'3c Mappings'!$C$7:$O$7,0)))</f>
        <v>-</v>
      </c>
      <c r="AR773" s="80" t="str">
        <f>IF(AR616="-","-",AR616*INDEX('3c Mappings'!$C$8:$O$21,MATCH($C773,'3c Mappings'!$B$8:$B$21,0),MATCH($B773,'3c Mappings'!$C$7:$O$7,0)))</f>
        <v>-</v>
      </c>
      <c r="AS773" s="80" t="str">
        <f>IF(AS616="-","-",AS616*INDEX('3c Mappings'!$C$8:$O$21,MATCH($C773,'3c Mappings'!$B$8:$B$21,0),MATCH($B773,'3c Mappings'!$C$7:$O$7,0)))</f>
        <v>-</v>
      </c>
      <c r="AT773" s="80" t="str">
        <f>IF(AT616="-","-",AT616*INDEX('3c Mappings'!$C$8:$O$21,MATCH($C773,'3c Mappings'!$B$8:$B$21,0),MATCH($B773,'3c Mappings'!$C$7:$O$7,0)))</f>
        <v>-</v>
      </c>
      <c r="AU773" s="80" t="str">
        <f>IF(AU616="-","-",AU616*INDEX('3c Mappings'!$C$8:$O$21,MATCH($C773,'3c Mappings'!$B$8:$B$21,0),MATCH($B773,'3c Mappings'!$C$7:$O$7,0)))</f>
        <v>-</v>
      </c>
      <c r="AV773" s="80" t="str">
        <f>IF(AV616="-","-",AV616*INDEX('3c Mappings'!$C$8:$O$21,MATCH($C773,'3c Mappings'!$B$8:$B$21,0),MATCH($B773,'3c Mappings'!$C$7:$O$7,0)))</f>
        <v>-</v>
      </c>
      <c r="AW773" s="80" t="str">
        <f>IF(AW616="-","-",AW616*INDEX('3c Mappings'!$C$8:$O$21,MATCH($C773,'3c Mappings'!$B$8:$B$21,0),MATCH($B773,'3c Mappings'!$C$7:$O$7,0)))</f>
        <v>-</v>
      </c>
      <c r="AX773" s="80" t="str">
        <f>IF(AX616="-","-",AX616*INDEX('3c Mappings'!$C$8:$O$21,MATCH($C773,'3c Mappings'!$B$8:$B$21,0),MATCH($B773,'3c Mappings'!$C$7:$O$7,0)))</f>
        <v>-</v>
      </c>
      <c r="AY773" s="80" t="str">
        <f>IF(AY616="-","-",AY616*INDEX('3c Mappings'!$C$8:$O$21,MATCH($C773,'3c Mappings'!$B$8:$B$21,0),MATCH($B773,'3c Mappings'!$C$7:$O$7,0)))</f>
        <v>-</v>
      </c>
      <c r="AZ773" s="80" t="str">
        <f>IF(AZ616="-","-",AZ616*INDEX('3c Mappings'!$C$8:$O$21,MATCH($C773,'3c Mappings'!$B$8:$B$21,0),MATCH($B773,'3c Mappings'!$C$7:$O$7,0)))</f>
        <v>-</v>
      </c>
      <c r="BA773" s="80" t="str">
        <f>IF(BA616="-","-",BA616*INDEX('3c Mappings'!$C$8:$O$21,MATCH($C773,'3c Mappings'!$B$8:$B$21,0),MATCH($B773,'3c Mappings'!$C$7:$O$7,0)))</f>
        <v>-</v>
      </c>
      <c r="BB773" s="80" t="str">
        <f>IF(BB616="-","-",BB616*INDEX('3c Mappings'!$C$8:$O$21,MATCH($C773,'3c Mappings'!$B$8:$B$21,0),MATCH($B773,'3c Mappings'!$C$7:$O$7,0)))</f>
        <v>-</v>
      </c>
    </row>
    <row r="774" spans="1:54" s="14" customFormat="1" ht="11.45">
      <c r="A774" s="10"/>
      <c r="B774" s="72" t="s">
        <v>206</v>
      </c>
      <c r="C774" s="150" t="s">
        <v>186</v>
      </c>
      <c r="D774" s="213"/>
      <c r="E774" s="29"/>
      <c r="F774" s="80"/>
      <c r="G774" s="80"/>
      <c r="H774" s="80"/>
      <c r="I774" s="80"/>
      <c r="J774" s="80"/>
      <c r="K774" s="80"/>
      <c r="L774" s="80"/>
      <c r="M774" s="80"/>
      <c r="N774" s="82"/>
      <c r="O774" s="80"/>
      <c r="P774" s="80"/>
      <c r="Q774" s="80"/>
      <c r="R774" s="80"/>
      <c r="S774" s="80"/>
      <c r="T774" s="80"/>
      <c r="U774" s="80"/>
      <c r="V774" s="80">
        <f>IF(V617="-","-",V617*INDEX('3c Mappings'!$C$8:$O$21,MATCH($C774,'3c Mappings'!$B$8:$B$21,0),MATCH($B774,'3c Mappings'!$C$7:$O$7,0)))</f>
        <v>0</v>
      </c>
      <c r="W774" s="80">
        <f>IF(W617="-","-",W617*INDEX('3c Mappings'!$C$8:$O$21,MATCH($C774,'3c Mappings'!$B$8:$B$21,0),MATCH($B774,'3c Mappings'!$C$7:$O$7,0)))</f>
        <v>0</v>
      </c>
      <c r="X774" s="80">
        <f>IF(X617="-","-",X617*INDEX('3c Mappings'!$C$8:$O$21,MATCH($C774,'3c Mappings'!$B$8:$B$21,0),MATCH($B774,'3c Mappings'!$C$7:$O$7,0)))</f>
        <v>0</v>
      </c>
      <c r="Y774" s="80">
        <f>IF(Y617="-","-",Y617*INDEX('3c Mappings'!$C$8:$O$21,MATCH($C774,'3c Mappings'!$B$8:$B$21,0),MATCH($B774,'3c Mappings'!$C$7:$O$7,0)))</f>
        <v>0</v>
      </c>
      <c r="Z774" s="80">
        <f>IF(Z617="-","-",Z617*INDEX('3c Mappings'!$C$8:$O$21,MATCH($C774,'3c Mappings'!$B$8:$B$21,0),MATCH($B774,'3c Mappings'!$C$7:$O$7,0)))</f>
        <v>0</v>
      </c>
      <c r="AA774" s="80">
        <f>IF(AA617="-","-",AA617*INDEX('3c Mappings'!$C$8:$O$21,MATCH($C774,'3c Mappings'!$B$8:$B$21,0),MATCH($B774,'3c Mappings'!$C$7:$O$7,0)))</f>
        <v>0</v>
      </c>
      <c r="AB774" s="80">
        <f>IF(AB617="-","-",AB617*INDEX('3c Mappings'!$C$8:$O$21,MATCH($C774,'3c Mappings'!$B$8:$B$21,0),MATCH($B774,'3c Mappings'!$C$7:$O$7,0)))</f>
        <v>0</v>
      </c>
      <c r="AC774" s="80">
        <f>IF(AC617="-","-",AC617*INDEX('3c Mappings'!$C$8:$O$21,MATCH($C774,'3c Mappings'!$B$8:$B$21,0),MATCH($B774,'3c Mappings'!$C$7:$O$7,0)))</f>
        <v>0</v>
      </c>
      <c r="AD774" s="80">
        <f>IF(AD617="-","-",AD617*INDEX('3c Mappings'!$C$8:$O$21,MATCH($C774,'3c Mappings'!$B$8:$B$21,0),MATCH($B774,'3c Mappings'!$C$7:$O$7,0)))</f>
        <v>0</v>
      </c>
      <c r="AE774" s="80">
        <f>IF(AE617="-","-",AE617*INDEX('3c Mappings'!$C$8:$O$21,MATCH($C774,'3c Mappings'!$B$8:$B$21,0),MATCH($B774,'3c Mappings'!$C$7:$O$7,0)))</f>
        <v>0</v>
      </c>
      <c r="AF774" s="80">
        <f>IF(AF617="-","-",AF617*INDEX('3c Mappings'!$C$8:$O$21,MATCH($C774,'3c Mappings'!$B$8:$B$21,0),MATCH($B774,'3c Mappings'!$C$7:$O$7,0)))</f>
        <v>0</v>
      </c>
      <c r="AG774" s="80">
        <f>IF(AG617="-","-",AG617*INDEX('3c Mappings'!$C$8:$O$21,MATCH($C774,'3c Mappings'!$B$8:$B$21,0),MATCH($B774,'3c Mappings'!$C$7:$O$7,0)))</f>
        <v>0</v>
      </c>
      <c r="AH774" s="80" t="str">
        <f>IF(AH617="-","-",AH617*INDEX('3c Mappings'!$C$8:$O$21,MATCH($C774,'3c Mappings'!$B$8:$B$21,0),MATCH($B774,'3c Mappings'!$C$7:$O$7,0)))</f>
        <v>-</v>
      </c>
      <c r="AI774" s="80" t="str">
        <f>IF(AI617="-","-",AI617*INDEX('3c Mappings'!$C$8:$O$21,MATCH($C774,'3c Mappings'!$B$8:$B$21,0),MATCH($B774,'3c Mappings'!$C$7:$O$7,0)))</f>
        <v>-</v>
      </c>
      <c r="AJ774" s="80" t="str">
        <f>IF(AJ617="-","-",AJ617*INDEX('3c Mappings'!$C$8:$O$21,MATCH($C774,'3c Mappings'!$B$8:$B$21,0),MATCH($B774,'3c Mappings'!$C$7:$O$7,0)))</f>
        <v>-</v>
      </c>
      <c r="AK774" s="80" t="str">
        <f>IF(AK617="-","-",AK617*INDEX('3c Mappings'!$C$8:$O$21,MATCH($C774,'3c Mappings'!$B$8:$B$21,0),MATCH($B774,'3c Mappings'!$C$7:$O$7,0)))</f>
        <v>-</v>
      </c>
      <c r="AL774" s="80" t="str">
        <f>IF(AL617="-","-",AL617*INDEX('3c Mappings'!$C$8:$O$21,MATCH($C774,'3c Mappings'!$B$8:$B$21,0),MATCH($B774,'3c Mappings'!$C$7:$O$7,0)))</f>
        <v>-</v>
      </c>
      <c r="AM774" s="80" t="str">
        <f>IF(AM617="-","-",AM617*INDEX('3c Mappings'!$C$8:$O$21,MATCH($C774,'3c Mappings'!$B$8:$B$21,0),MATCH($B774,'3c Mappings'!$C$7:$O$7,0)))</f>
        <v>-</v>
      </c>
      <c r="AN774" s="80" t="str">
        <f>IF(AN617="-","-",AN617*INDEX('3c Mappings'!$C$8:$O$21,MATCH($C774,'3c Mappings'!$B$8:$B$21,0),MATCH($B774,'3c Mappings'!$C$7:$O$7,0)))</f>
        <v>-</v>
      </c>
      <c r="AO774" s="80" t="str">
        <f>IF(AO617="-","-",AO617*INDEX('3c Mappings'!$C$8:$O$21,MATCH($C774,'3c Mappings'!$B$8:$B$21,0),MATCH($B774,'3c Mappings'!$C$7:$O$7,0)))</f>
        <v>-</v>
      </c>
      <c r="AP774" s="80" t="str">
        <f>IF(AP617="-","-",AP617*INDEX('3c Mappings'!$C$8:$O$21,MATCH($C774,'3c Mappings'!$B$8:$B$21,0),MATCH($B774,'3c Mappings'!$C$7:$O$7,0)))</f>
        <v>-</v>
      </c>
      <c r="AQ774" s="80" t="str">
        <f>IF(AQ617="-","-",AQ617*INDEX('3c Mappings'!$C$8:$O$21,MATCH($C774,'3c Mappings'!$B$8:$B$21,0),MATCH($B774,'3c Mappings'!$C$7:$O$7,0)))</f>
        <v>-</v>
      </c>
      <c r="AR774" s="80" t="str">
        <f>IF(AR617="-","-",AR617*INDEX('3c Mappings'!$C$8:$O$21,MATCH($C774,'3c Mappings'!$B$8:$B$21,0),MATCH($B774,'3c Mappings'!$C$7:$O$7,0)))</f>
        <v>-</v>
      </c>
      <c r="AS774" s="80" t="str">
        <f>IF(AS617="-","-",AS617*INDEX('3c Mappings'!$C$8:$O$21,MATCH($C774,'3c Mappings'!$B$8:$B$21,0),MATCH($B774,'3c Mappings'!$C$7:$O$7,0)))</f>
        <v>-</v>
      </c>
      <c r="AT774" s="80" t="str">
        <f>IF(AT617="-","-",AT617*INDEX('3c Mappings'!$C$8:$O$21,MATCH($C774,'3c Mappings'!$B$8:$B$21,0),MATCH($B774,'3c Mappings'!$C$7:$O$7,0)))</f>
        <v>-</v>
      </c>
      <c r="AU774" s="80" t="str">
        <f>IF(AU617="-","-",AU617*INDEX('3c Mappings'!$C$8:$O$21,MATCH($C774,'3c Mappings'!$B$8:$B$21,0),MATCH($B774,'3c Mappings'!$C$7:$O$7,0)))</f>
        <v>-</v>
      </c>
      <c r="AV774" s="80" t="str">
        <f>IF(AV617="-","-",AV617*INDEX('3c Mappings'!$C$8:$O$21,MATCH($C774,'3c Mappings'!$B$8:$B$21,0),MATCH($B774,'3c Mappings'!$C$7:$O$7,0)))</f>
        <v>-</v>
      </c>
      <c r="AW774" s="80" t="str">
        <f>IF(AW617="-","-",AW617*INDEX('3c Mappings'!$C$8:$O$21,MATCH($C774,'3c Mappings'!$B$8:$B$21,0),MATCH($B774,'3c Mappings'!$C$7:$O$7,0)))</f>
        <v>-</v>
      </c>
      <c r="AX774" s="80" t="str">
        <f>IF(AX617="-","-",AX617*INDEX('3c Mappings'!$C$8:$O$21,MATCH($C774,'3c Mappings'!$B$8:$B$21,0),MATCH($B774,'3c Mappings'!$C$7:$O$7,0)))</f>
        <v>-</v>
      </c>
      <c r="AY774" s="80" t="str">
        <f>IF(AY617="-","-",AY617*INDEX('3c Mappings'!$C$8:$O$21,MATCH($C774,'3c Mappings'!$B$8:$B$21,0),MATCH($B774,'3c Mappings'!$C$7:$O$7,0)))</f>
        <v>-</v>
      </c>
      <c r="AZ774" s="80" t="str">
        <f>IF(AZ617="-","-",AZ617*INDEX('3c Mappings'!$C$8:$O$21,MATCH($C774,'3c Mappings'!$B$8:$B$21,0),MATCH($B774,'3c Mappings'!$C$7:$O$7,0)))</f>
        <v>-</v>
      </c>
      <c r="BA774" s="80" t="str">
        <f>IF(BA617="-","-",BA617*INDEX('3c Mappings'!$C$8:$O$21,MATCH($C774,'3c Mappings'!$B$8:$B$21,0),MATCH($B774,'3c Mappings'!$C$7:$O$7,0)))</f>
        <v>-</v>
      </c>
      <c r="BB774" s="80" t="str">
        <f>IF(BB617="-","-",BB617*INDEX('3c Mappings'!$C$8:$O$21,MATCH($C774,'3c Mappings'!$B$8:$B$21,0),MATCH($B774,'3c Mappings'!$C$7:$O$7,0)))</f>
        <v>-</v>
      </c>
    </row>
    <row r="775" spans="1:54" s="14" customFormat="1" ht="11.45">
      <c r="A775" s="10"/>
      <c r="B775" s="72" t="s">
        <v>207</v>
      </c>
      <c r="C775" s="150" t="s">
        <v>186</v>
      </c>
      <c r="D775" s="213"/>
      <c r="E775" s="29"/>
      <c r="F775" s="80"/>
      <c r="G775" s="80"/>
      <c r="H775" s="80"/>
      <c r="I775" s="80"/>
      <c r="J775" s="80"/>
      <c r="K775" s="80"/>
      <c r="L775" s="80"/>
      <c r="M775" s="80"/>
      <c r="N775" s="82"/>
      <c r="O775" s="80"/>
      <c r="P775" s="80"/>
      <c r="Q775" s="80"/>
      <c r="R775" s="80"/>
      <c r="S775" s="80"/>
      <c r="T775" s="80"/>
      <c r="U775" s="80"/>
      <c r="V775" s="80">
        <f>IF(V618="-","-",V618*INDEX('3c Mappings'!$C$8:$O$21,MATCH($C775,'3c Mappings'!$B$8:$B$21,0),MATCH($B775,'3c Mappings'!$C$7:$O$7,0)))</f>
        <v>0.86580175537245641</v>
      </c>
      <c r="W775" s="80">
        <f>IF(W618="-","-",W618*INDEX('3c Mappings'!$C$8:$O$21,MATCH($C775,'3c Mappings'!$B$8:$B$21,0),MATCH($B775,'3c Mappings'!$C$7:$O$7,0)))</f>
        <v>0.83827293141092596</v>
      </c>
      <c r="X775" s="80">
        <f>IF(X618="-","-",X618*INDEX('3c Mappings'!$C$8:$O$21,MATCH($C775,'3c Mappings'!$B$8:$B$21,0),MATCH($B775,'3c Mappings'!$C$7:$O$7,0)))</f>
        <v>0.86353863610081072</v>
      </c>
      <c r="Y775" s="80">
        <f>IF(Y618="-","-",Y618*INDEX('3c Mappings'!$C$8:$O$21,MATCH($C775,'3c Mappings'!$B$8:$B$21,0),MATCH($B775,'3c Mappings'!$C$7:$O$7,0)))</f>
        <v>0.86353863610081072</v>
      </c>
      <c r="Z775" s="80">
        <f>IF(Z618="-","-",Z618*INDEX('3c Mappings'!$C$8:$O$21,MATCH($C775,'3c Mappings'!$B$8:$B$21,0),MATCH($B775,'3c Mappings'!$C$7:$O$7,0)))</f>
        <v>0.86353863610081072</v>
      </c>
      <c r="AA775" s="80">
        <f>IF(AA618="-","-",AA618*INDEX('3c Mappings'!$C$8:$O$21,MATCH($C775,'3c Mappings'!$B$8:$B$21,0),MATCH($B775,'3c Mappings'!$C$7:$O$7,0)))</f>
        <v>0.86353863610081072</v>
      </c>
      <c r="AB775" s="80">
        <f>IF(AB618="-","-",AB618*INDEX('3c Mappings'!$C$8:$O$21,MATCH($C775,'3c Mappings'!$B$8:$B$21,0),MATCH($B775,'3c Mappings'!$C$7:$O$7,0)))</f>
        <v>0.81501929094567005</v>
      </c>
      <c r="AC775" s="80">
        <f>IF(AC618="-","-",AC618*INDEX('3c Mappings'!$C$8:$O$21,MATCH($C775,'3c Mappings'!$B$8:$B$21,0),MATCH($B775,'3c Mappings'!$C$7:$O$7,0)))</f>
        <v>0.81501929094567005</v>
      </c>
      <c r="AD775" s="80">
        <f>IF(AD618="-","-",AD618*INDEX('3c Mappings'!$C$8:$O$21,MATCH($C775,'3c Mappings'!$B$8:$B$21,0),MATCH($B775,'3c Mappings'!$C$7:$O$7,0)))</f>
        <v>0.81501929094567005</v>
      </c>
      <c r="AE775" s="80">
        <f>IF(AE618="-","-",AE618*INDEX('3c Mappings'!$C$8:$O$21,MATCH($C775,'3c Mappings'!$B$8:$B$21,0),MATCH($B775,'3c Mappings'!$C$7:$O$7,0)))</f>
        <v>0.81501929094567005</v>
      </c>
      <c r="AF775" s="80">
        <f>IF(AF618="-","-",AF618*INDEX('3c Mappings'!$C$8:$O$21,MATCH($C775,'3c Mappings'!$B$8:$B$21,0),MATCH($B775,'3c Mappings'!$C$7:$O$7,0)))</f>
        <v>0.91935884964006753</v>
      </c>
      <c r="AG775" s="80">
        <f>IF(AG618="-","-",AG618*INDEX('3c Mappings'!$C$8:$O$21,MATCH($C775,'3c Mappings'!$B$8:$B$21,0),MATCH($B775,'3c Mappings'!$C$7:$O$7,0)))</f>
        <v>0.91935884964006753</v>
      </c>
      <c r="AH775" s="80" t="str">
        <f>IF(AH618="-","-",AH618*INDEX('3c Mappings'!$C$8:$O$21,MATCH($C775,'3c Mappings'!$B$8:$B$21,0),MATCH($B775,'3c Mappings'!$C$7:$O$7,0)))</f>
        <v>-</v>
      </c>
      <c r="AI775" s="80" t="str">
        <f>IF(AI618="-","-",AI618*INDEX('3c Mappings'!$C$8:$O$21,MATCH($C775,'3c Mappings'!$B$8:$B$21,0),MATCH($B775,'3c Mappings'!$C$7:$O$7,0)))</f>
        <v>-</v>
      </c>
      <c r="AJ775" s="80" t="str">
        <f>IF(AJ618="-","-",AJ618*INDEX('3c Mappings'!$C$8:$O$21,MATCH($C775,'3c Mappings'!$B$8:$B$21,0),MATCH($B775,'3c Mappings'!$C$7:$O$7,0)))</f>
        <v>-</v>
      </c>
      <c r="AK775" s="80" t="str">
        <f>IF(AK618="-","-",AK618*INDEX('3c Mappings'!$C$8:$O$21,MATCH($C775,'3c Mappings'!$B$8:$B$21,0),MATCH($B775,'3c Mappings'!$C$7:$O$7,0)))</f>
        <v>-</v>
      </c>
      <c r="AL775" s="80" t="str">
        <f>IF(AL618="-","-",AL618*INDEX('3c Mappings'!$C$8:$O$21,MATCH($C775,'3c Mappings'!$B$8:$B$21,0),MATCH($B775,'3c Mappings'!$C$7:$O$7,0)))</f>
        <v>-</v>
      </c>
      <c r="AM775" s="80" t="str">
        <f>IF(AM618="-","-",AM618*INDEX('3c Mappings'!$C$8:$O$21,MATCH($C775,'3c Mappings'!$B$8:$B$21,0),MATCH($B775,'3c Mappings'!$C$7:$O$7,0)))</f>
        <v>-</v>
      </c>
      <c r="AN775" s="80" t="str">
        <f>IF(AN618="-","-",AN618*INDEX('3c Mappings'!$C$8:$O$21,MATCH($C775,'3c Mappings'!$B$8:$B$21,0),MATCH($B775,'3c Mappings'!$C$7:$O$7,0)))</f>
        <v>-</v>
      </c>
      <c r="AO775" s="80" t="str">
        <f>IF(AO618="-","-",AO618*INDEX('3c Mappings'!$C$8:$O$21,MATCH($C775,'3c Mappings'!$B$8:$B$21,0),MATCH($B775,'3c Mappings'!$C$7:$O$7,0)))</f>
        <v>-</v>
      </c>
      <c r="AP775" s="80" t="str">
        <f>IF(AP618="-","-",AP618*INDEX('3c Mappings'!$C$8:$O$21,MATCH($C775,'3c Mappings'!$B$8:$B$21,0),MATCH($B775,'3c Mappings'!$C$7:$O$7,0)))</f>
        <v>-</v>
      </c>
      <c r="AQ775" s="80" t="str">
        <f>IF(AQ618="-","-",AQ618*INDEX('3c Mappings'!$C$8:$O$21,MATCH($C775,'3c Mappings'!$B$8:$B$21,0),MATCH($B775,'3c Mappings'!$C$7:$O$7,0)))</f>
        <v>-</v>
      </c>
      <c r="AR775" s="80" t="str">
        <f>IF(AR618="-","-",AR618*INDEX('3c Mappings'!$C$8:$O$21,MATCH($C775,'3c Mappings'!$B$8:$B$21,0),MATCH($B775,'3c Mappings'!$C$7:$O$7,0)))</f>
        <v>-</v>
      </c>
      <c r="AS775" s="80" t="str">
        <f>IF(AS618="-","-",AS618*INDEX('3c Mappings'!$C$8:$O$21,MATCH($C775,'3c Mappings'!$B$8:$B$21,0),MATCH($B775,'3c Mappings'!$C$7:$O$7,0)))</f>
        <v>-</v>
      </c>
      <c r="AT775" s="80" t="str">
        <f>IF(AT618="-","-",AT618*INDEX('3c Mappings'!$C$8:$O$21,MATCH($C775,'3c Mappings'!$B$8:$B$21,0),MATCH($B775,'3c Mappings'!$C$7:$O$7,0)))</f>
        <v>-</v>
      </c>
      <c r="AU775" s="80" t="str">
        <f>IF(AU618="-","-",AU618*INDEX('3c Mappings'!$C$8:$O$21,MATCH($C775,'3c Mappings'!$B$8:$B$21,0),MATCH($B775,'3c Mappings'!$C$7:$O$7,0)))</f>
        <v>-</v>
      </c>
      <c r="AV775" s="80" t="str">
        <f>IF(AV618="-","-",AV618*INDEX('3c Mappings'!$C$8:$O$21,MATCH($C775,'3c Mappings'!$B$8:$B$21,0),MATCH($B775,'3c Mappings'!$C$7:$O$7,0)))</f>
        <v>-</v>
      </c>
      <c r="AW775" s="80" t="str">
        <f>IF(AW618="-","-",AW618*INDEX('3c Mappings'!$C$8:$O$21,MATCH($C775,'3c Mappings'!$B$8:$B$21,0),MATCH($B775,'3c Mappings'!$C$7:$O$7,0)))</f>
        <v>-</v>
      </c>
      <c r="AX775" s="80" t="str">
        <f>IF(AX618="-","-",AX618*INDEX('3c Mappings'!$C$8:$O$21,MATCH($C775,'3c Mappings'!$B$8:$B$21,0),MATCH($B775,'3c Mappings'!$C$7:$O$7,0)))</f>
        <v>-</v>
      </c>
      <c r="AY775" s="80" t="str">
        <f>IF(AY618="-","-",AY618*INDEX('3c Mappings'!$C$8:$O$21,MATCH($C775,'3c Mappings'!$B$8:$B$21,0),MATCH($B775,'3c Mappings'!$C$7:$O$7,0)))</f>
        <v>-</v>
      </c>
      <c r="AZ775" s="80" t="str">
        <f>IF(AZ618="-","-",AZ618*INDEX('3c Mappings'!$C$8:$O$21,MATCH($C775,'3c Mappings'!$B$8:$B$21,0),MATCH($B775,'3c Mappings'!$C$7:$O$7,0)))</f>
        <v>-</v>
      </c>
      <c r="BA775" s="80" t="str">
        <f>IF(BA618="-","-",BA618*INDEX('3c Mappings'!$C$8:$O$21,MATCH($C775,'3c Mappings'!$B$8:$B$21,0),MATCH($B775,'3c Mappings'!$C$7:$O$7,0)))</f>
        <v>-</v>
      </c>
      <c r="BB775" s="80" t="str">
        <f>IF(BB618="-","-",BB618*INDEX('3c Mappings'!$C$8:$O$21,MATCH($C775,'3c Mappings'!$B$8:$B$21,0),MATCH($B775,'3c Mappings'!$C$7:$O$7,0)))</f>
        <v>-</v>
      </c>
    </row>
    <row r="776" spans="1:54" s="14" customFormat="1" ht="11.45">
      <c r="A776" s="10"/>
      <c r="B776" s="72" t="s">
        <v>208</v>
      </c>
      <c r="C776" s="150" t="s">
        <v>186</v>
      </c>
      <c r="D776" s="213"/>
      <c r="E776" s="29"/>
      <c r="F776" s="80"/>
      <c r="G776" s="80"/>
      <c r="H776" s="80"/>
      <c r="I776" s="80"/>
      <c r="J776" s="80"/>
      <c r="K776" s="80"/>
      <c r="L776" s="80"/>
      <c r="M776" s="80"/>
      <c r="N776" s="82"/>
      <c r="O776" s="80"/>
      <c r="P776" s="80"/>
      <c r="Q776" s="80"/>
      <c r="R776" s="80"/>
      <c r="S776" s="80"/>
      <c r="T776" s="80"/>
      <c r="U776" s="80"/>
      <c r="V776" s="80">
        <f>IF(V619="-","-",V619*INDEX('3c Mappings'!$C$8:$O$21,MATCH($C776,'3c Mappings'!$B$8:$B$21,0),MATCH($B776,'3c Mappings'!$C$7:$O$7,0)))</f>
        <v>0</v>
      </c>
      <c r="W776" s="80">
        <f>IF(W619="-","-",W619*INDEX('3c Mappings'!$C$8:$O$21,MATCH($C776,'3c Mappings'!$B$8:$B$21,0),MATCH($B776,'3c Mappings'!$C$7:$O$7,0)))</f>
        <v>0</v>
      </c>
      <c r="X776" s="80">
        <f>IF(X619="-","-",X619*INDEX('3c Mappings'!$C$8:$O$21,MATCH($C776,'3c Mappings'!$B$8:$B$21,0),MATCH($B776,'3c Mappings'!$C$7:$O$7,0)))</f>
        <v>0</v>
      </c>
      <c r="Y776" s="80">
        <f>IF(Y619="-","-",Y619*INDEX('3c Mappings'!$C$8:$O$21,MATCH($C776,'3c Mappings'!$B$8:$B$21,0),MATCH($B776,'3c Mappings'!$C$7:$O$7,0)))</f>
        <v>0</v>
      </c>
      <c r="Z776" s="80">
        <f>IF(Z619="-","-",Z619*INDEX('3c Mappings'!$C$8:$O$21,MATCH($C776,'3c Mappings'!$B$8:$B$21,0),MATCH($B776,'3c Mappings'!$C$7:$O$7,0)))</f>
        <v>0</v>
      </c>
      <c r="AA776" s="80">
        <f>IF(AA619="-","-",AA619*INDEX('3c Mappings'!$C$8:$O$21,MATCH($C776,'3c Mappings'!$B$8:$B$21,0),MATCH($B776,'3c Mappings'!$C$7:$O$7,0)))</f>
        <v>0</v>
      </c>
      <c r="AB776" s="80">
        <f>IF(AB619="-","-",AB619*INDEX('3c Mappings'!$C$8:$O$21,MATCH($C776,'3c Mappings'!$B$8:$B$21,0),MATCH($B776,'3c Mappings'!$C$7:$O$7,0)))</f>
        <v>0</v>
      </c>
      <c r="AC776" s="80">
        <f>IF(AC619="-","-",AC619*INDEX('3c Mappings'!$C$8:$O$21,MATCH($C776,'3c Mappings'!$B$8:$B$21,0),MATCH($B776,'3c Mappings'!$C$7:$O$7,0)))</f>
        <v>0</v>
      </c>
      <c r="AD776" s="80">
        <f>IF(AD619="-","-",AD619*INDEX('3c Mappings'!$C$8:$O$21,MATCH($C776,'3c Mappings'!$B$8:$B$21,0),MATCH($B776,'3c Mappings'!$C$7:$O$7,0)))</f>
        <v>0</v>
      </c>
      <c r="AE776" s="80">
        <f>IF(AE619="-","-",AE619*INDEX('3c Mappings'!$C$8:$O$21,MATCH($C776,'3c Mappings'!$B$8:$B$21,0),MATCH($B776,'3c Mappings'!$C$7:$O$7,0)))</f>
        <v>0</v>
      </c>
      <c r="AF776" s="80">
        <f>IF(AF619="-","-",AF619*INDEX('3c Mappings'!$C$8:$O$21,MATCH($C776,'3c Mappings'!$B$8:$B$21,0),MATCH($B776,'3c Mappings'!$C$7:$O$7,0)))</f>
        <v>0</v>
      </c>
      <c r="AG776" s="80">
        <f>IF(AG619="-","-",AG619*INDEX('3c Mappings'!$C$8:$O$21,MATCH($C776,'3c Mappings'!$B$8:$B$21,0),MATCH($B776,'3c Mappings'!$C$7:$O$7,0)))</f>
        <v>0</v>
      </c>
      <c r="AH776" s="80" t="str">
        <f>IF(AH619="-","-",AH619*INDEX('3c Mappings'!$C$8:$O$21,MATCH($C776,'3c Mappings'!$B$8:$B$21,0),MATCH($B776,'3c Mappings'!$C$7:$O$7,0)))</f>
        <v>-</v>
      </c>
      <c r="AI776" s="80" t="str">
        <f>IF(AI619="-","-",AI619*INDEX('3c Mappings'!$C$8:$O$21,MATCH($C776,'3c Mappings'!$B$8:$B$21,0),MATCH($B776,'3c Mappings'!$C$7:$O$7,0)))</f>
        <v>-</v>
      </c>
      <c r="AJ776" s="80" t="str">
        <f>IF(AJ619="-","-",AJ619*INDEX('3c Mappings'!$C$8:$O$21,MATCH($C776,'3c Mappings'!$B$8:$B$21,0),MATCH($B776,'3c Mappings'!$C$7:$O$7,0)))</f>
        <v>-</v>
      </c>
      <c r="AK776" s="80" t="str">
        <f>IF(AK619="-","-",AK619*INDEX('3c Mappings'!$C$8:$O$21,MATCH($C776,'3c Mappings'!$B$8:$B$21,0),MATCH($B776,'3c Mappings'!$C$7:$O$7,0)))</f>
        <v>-</v>
      </c>
      <c r="AL776" s="80" t="str">
        <f>IF(AL619="-","-",AL619*INDEX('3c Mappings'!$C$8:$O$21,MATCH($C776,'3c Mappings'!$B$8:$B$21,0),MATCH($B776,'3c Mappings'!$C$7:$O$7,0)))</f>
        <v>-</v>
      </c>
      <c r="AM776" s="80" t="str">
        <f>IF(AM619="-","-",AM619*INDEX('3c Mappings'!$C$8:$O$21,MATCH($C776,'3c Mappings'!$B$8:$B$21,0),MATCH($B776,'3c Mappings'!$C$7:$O$7,0)))</f>
        <v>-</v>
      </c>
      <c r="AN776" s="80" t="str">
        <f>IF(AN619="-","-",AN619*INDEX('3c Mappings'!$C$8:$O$21,MATCH($C776,'3c Mappings'!$B$8:$B$21,0),MATCH($B776,'3c Mappings'!$C$7:$O$7,0)))</f>
        <v>-</v>
      </c>
      <c r="AO776" s="80" t="str">
        <f>IF(AO619="-","-",AO619*INDEX('3c Mappings'!$C$8:$O$21,MATCH($C776,'3c Mappings'!$B$8:$B$21,0),MATCH($B776,'3c Mappings'!$C$7:$O$7,0)))</f>
        <v>-</v>
      </c>
      <c r="AP776" s="80" t="str">
        <f>IF(AP619="-","-",AP619*INDEX('3c Mappings'!$C$8:$O$21,MATCH($C776,'3c Mappings'!$B$8:$B$21,0),MATCH($B776,'3c Mappings'!$C$7:$O$7,0)))</f>
        <v>-</v>
      </c>
      <c r="AQ776" s="80" t="str">
        <f>IF(AQ619="-","-",AQ619*INDEX('3c Mappings'!$C$8:$O$21,MATCH($C776,'3c Mappings'!$B$8:$B$21,0),MATCH($B776,'3c Mappings'!$C$7:$O$7,0)))</f>
        <v>-</v>
      </c>
      <c r="AR776" s="80" t="str">
        <f>IF(AR619="-","-",AR619*INDEX('3c Mappings'!$C$8:$O$21,MATCH($C776,'3c Mappings'!$B$8:$B$21,0),MATCH($B776,'3c Mappings'!$C$7:$O$7,0)))</f>
        <v>-</v>
      </c>
      <c r="AS776" s="80" t="str">
        <f>IF(AS619="-","-",AS619*INDEX('3c Mappings'!$C$8:$O$21,MATCH($C776,'3c Mappings'!$B$8:$B$21,0),MATCH($B776,'3c Mappings'!$C$7:$O$7,0)))</f>
        <v>-</v>
      </c>
      <c r="AT776" s="80" t="str">
        <f>IF(AT619="-","-",AT619*INDEX('3c Mappings'!$C$8:$O$21,MATCH($C776,'3c Mappings'!$B$8:$B$21,0),MATCH($B776,'3c Mappings'!$C$7:$O$7,0)))</f>
        <v>-</v>
      </c>
      <c r="AU776" s="80" t="str">
        <f>IF(AU619="-","-",AU619*INDEX('3c Mappings'!$C$8:$O$21,MATCH($C776,'3c Mappings'!$B$8:$B$21,0),MATCH($B776,'3c Mappings'!$C$7:$O$7,0)))</f>
        <v>-</v>
      </c>
      <c r="AV776" s="80" t="str">
        <f>IF(AV619="-","-",AV619*INDEX('3c Mappings'!$C$8:$O$21,MATCH($C776,'3c Mappings'!$B$8:$B$21,0),MATCH($B776,'3c Mappings'!$C$7:$O$7,0)))</f>
        <v>-</v>
      </c>
      <c r="AW776" s="80" t="str">
        <f>IF(AW619="-","-",AW619*INDEX('3c Mappings'!$C$8:$O$21,MATCH($C776,'3c Mappings'!$B$8:$B$21,0),MATCH($B776,'3c Mappings'!$C$7:$O$7,0)))</f>
        <v>-</v>
      </c>
      <c r="AX776" s="80" t="str">
        <f>IF(AX619="-","-",AX619*INDEX('3c Mappings'!$C$8:$O$21,MATCH($C776,'3c Mappings'!$B$8:$B$21,0),MATCH($B776,'3c Mappings'!$C$7:$O$7,0)))</f>
        <v>-</v>
      </c>
      <c r="AY776" s="80" t="str">
        <f>IF(AY619="-","-",AY619*INDEX('3c Mappings'!$C$8:$O$21,MATCH($C776,'3c Mappings'!$B$8:$B$21,0),MATCH($B776,'3c Mappings'!$C$7:$O$7,0)))</f>
        <v>-</v>
      </c>
      <c r="AZ776" s="80" t="str">
        <f>IF(AZ619="-","-",AZ619*INDEX('3c Mappings'!$C$8:$O$21,MATCH($C776,'3c Mappings'!$B$8:$B$21,0),MATCH($B776,'3c Mappings'!$C$7:$O$7,0)))</f>
        <v>-</v>
      </c>
      <c r="BA776" s="80" t="str">
        <f>IF(BA619="-","-",BA619*INDEX('3c Mappings'!$C$8:$O$21,MATCH($C776,'3c Mappings'!$B$8:$B$21,0),MATCH($B776,'3c Mappings'!$C$7:$O$7,0)))</f>
        <v>-</v>
      </c>
      <c r="BB776" s="80" t="str">
        <f>IF(BB619="-","-",BB619*INDEX('3c Mappings'!$C$8:$O$21,MATCH($C776,'3c Mappings'!$B$8:$B$21,0),MATCH($B776,'3c Mappings'!$C$7:$O$7,0)))</f>
        <v>-</v>
      </c>
    </row>
    <row r="777" spans="1:54" s="14" customFormat="1" ht="11.45">
      <c r="A777" s="10"/>
      <c r="B777" s="72" t="s">
        <v>209</v>
      </c>
      <c r="C777" s="150" t="s">
        <v>186</v>
      </c>
      <c r="D777" s="213"/>
      <c r="E777" s="29"/>
      <c r="F777" s="80"/>
      <c r="G777" s="80"/>
      <c r="H777" s="80"/>
      <c r="I777" s="80"/>
      <c r="J777" s="80"/>
      <c r="K777" s="80"/>
      <c r="L777" s="80"/>
      <c r="M777" s="80"/>
      <c r="N777" s="82"/>
      <c r="O777" s="80"/>
      <c r="P777" s="80"/>
      <c r="Q777" s="80"/>
      <c r="R777" s="80"/>
      <c r="S777" s="80"/>
      <c r="T777" s="80"/>
      <c r="U777" s="80"/>
      <c r="V777" s="80">
        <f>IF(V620="-","-",V620*INDEX('3c Mappings'!$C$8:$O$21,MATCH($C777,'3c Mappings'!$B$8:$B$21,0),MATCH($B777,'3c Mappings'!$C$7:$O$7,0)))</f>
        <v>0</v>
      </c>
      <c r="W777" s="80">
        <f>IF(W620="-","-",W620*INDEX('3c Mappings'!$C$8:$O$21,MATCH($C777,'3c Mappings'!$B$8:$B$21,0),MATCH($B777,'3c Mappings'!$C$7:$O$7,0)))</f>
        <v>0</v>
      </c>
      <c r="X777" s="80">
        <f>IF(X620="-","-",X620*INDEX('3c Mappings'!$C$8:$O$21,MATCH($C777,'3c Mappings'!$B$8:$B$21,0),MATCH($B777,'3c Mappings'!$C$7:$O$7,0)))</f>
        <v>0</v>
      </c>
      <c r="Y777" s="80">
        <f>IF(Y620="-","-",Y620*INDEX('3c Mappings'!$C$8:$O$21,MATCH($C777,'3c Mappings'!$B$8:$B$21,0),MATCH($B777,'3c Mappings'!$C$7:$O$7,0)))</f>
        <v>0</v>
      </c>
      <c r="Z777" s="80">
        <f>IF(Z620="-","-",Z620*INDEX('3c Mappings'!$C$8:$O$21,MATCH($C777,'3c Mappings'!$B$8:$B$21,0),MATCH($B777,'3c Mappings'!$C$7:$O$7,0)))</f>
        <v>0</v>
      </c>
      <c r="AA777" s="80">
        <f>IF(AA620="-","-",AA620*INDEX('3c Mappings'!$C$8:$O$21,MATCH($C777,'3c Mappings'!$B$8:$B$21,0),MATCH($B777,'3c Mappings'!$C$7:$O$7,0)))</f>
        <v>0</v>
      </c>
      <c r="AB777" s="80">
        <f>IF(AB620="-","-",AB620*INDEX('3c Mappings'!$C$8:$O$21,MATCH($C777,'3c Mappings'!$B$8:$B$21,0),MATCH($B777,'3c Mappings'!$C$7:$O$7,0)))</f>
        <v>0</v>
      </c>
      <c r="AC777" s="80">
        <f>IF(AC620="-","-",AC620*INDEX('3c Mappings'!$C$8:$O$21,MATCH($C777,'3c Mappings'!$B$8:$B$21,0),MATCH($B777,'3c Mappings'!$C$7:$O$7,0)))</f>
        <v>0</v>
      </c>
      <c r="AD777" s="80">
        <f>IF(AD620="-","-",AD620*INDEX('3c Mappings'!$C$8:$O$21,MATCH($C777,'3c Mappings'!$B$8:$B$21,0),MATCH($B777,'3c Mappings'!$C$7:$O$7,0)))</f>
        <v>0</v>
      </c>
      <c r="AE777" s="80">
        <f>IF(AE620="-","-",AE620*INDEX('3c Mappings'!$C$8:$O$21,MATCH($C777,'3c Mappings'!$B$8:$B$21,0),MATCH($B777,'3c Mappings'!$C$7:$O$7,0)))</f>
        <v>0</v>
      </c>
      <c r="AF777" s="80">
        <f>IF(AF620="-","-",AF620*INDEX('3c Mappings'!$C$8:$O$21,MATCH($C777,'3c Mappings'!$B$8:$B$21,0),MATCH($B777,'3c Mappings'!$C$7:$O$7,0)))</f>
        <v>0</v>
      </c>
      <c r="AG777" s="80">
        <f>IF(AG620="-","-",AG620*INDEX('3c Mappings'!$C$8:$O$21,MATCH($C777,'3c Mappings'!$B$8:$B$21,0),MATCH($B777,'3c Mappings'!$C$7:$O$7,0)))</f>
        <v>0</v>
      </c>
      <c r="AH777" s="80" t="str">
        <f>IF(AH620="-","-",AH620*INDEX('3c Mappings'!$C$8:$O$21,MATCH($C777,'3c Mappings'!$B$8:$B$21,0),MATCH($B777,'3c Mappings'!$C$7:$O$7,0)))</f>
        <v>-</v>
      </c>
      <c r="AI777" s="80" t="str">
        <f>IF(AI620="-","-",AI620*INDEX('3c Mappings'!$C$8:$O$21,MATCH($C777,'3c Mappings'!$B$8:$B$21,0),MATCH($B777,'3c Mappings'!$C$7:$O$7,0)))</f>
        <v>-</v>
      </c>
      <c r="AJ777" s="80" t="str">
        <f>IF(AJ620="-","-",AJ620*INDEX('3c Mappings'!$C$8:$O$21,MATCH($C777,'3c Mappings'!$B$8:$B$21,0),MATCH($B777,'3c Mappings'!$C$7:$O$7,0)))</f>
        <v>-</v>
      </c>
      <c r="AK777" s="80" t="str">
        <f>IF(AK620="-","-",AK620*INDEX('3c Mappings'!$C$8:$O$21,MATCH($C777,'3c Mappings'!$B$8:$B$21,0),MATCH($B777,'3c Mappings'!$C$7:$O$7,0)))</f>
        <v>-</v>
      </c>
      <c r="AL777" s="80" t="str">
        <f>IF(AL620="-","-",AL620*INDEX('3c Mappings'!$C$8:$O$21,MATCH($C777,'3c Mappings'!$B$8:$B$21,0),MATCH($B777,'3c Mappings'!$C$7:$O$7,0)))</f>
        <v>-</v>
      </c>
      <c r="AM777" s="80" t="str">
        <f>IF(AM620="-","-",AM620*INDEX('3c Mappings'!$C$8:$O$21,MATCH($C777,'3c Mappings'!$B$8:$B$21,0),MATCH($B777,'3c Mappings'!$C$7:$O$7,0)))</f>
        <v>-</v>
      </c>
      <c r="AN777" s="80" t="str">
        <f>IF(AN620="-","-",AN620*INDEX('3c Mappings'!$C$8:$O$21,MATCH($C777,'3c Mappings'!$B$8:$B$21,0),MATCH($B777,'3c Mappings'!$C$7:$O$7,0)))</f>
        <v>-</v>
      </c>
      <c r="AO777" s="80" t="str">
        <f>IF(AO620="-","-",AO620*INDEX('3c Mappings'!$C$8:$O$21,MATCH($C777,'3c Mappings'!$B$8:$B$21,0),MATCH($B777,'3c Mappings'!$C$7:$O$7,0)))</f>
        <v>-</v>
      </c>
      <c r="AP777" s="80" t="str">
        <f>IF(AP620="-","-",AP620*INDEX('3c Mappings'!$C$8:$O$21,MATCH($C777,'3c Mappings'!$B$8:$B$21,0),MATCH($B777,'3c Mappings'!$C$7:$O$7,0)))</f>
        <v>-</v>
      </c>
      <c r="AQ777" s="80" t="str">
        <f>IF(AQ620="-","-",AQ620*INDEX('3c Mappings'!$C$8:$O$21,MATCH($C777,'3c Mappings'!$B$8:$B$21,0),MATCH($B777,'3c Mappings'!$C$7:$O$7,0)))</f>
        <v>-</v>
      </c>
      <c r="AR777" s="80" t="str">
        <f>IF(AR620="-","-",AR620*INDEX('3c Mappings'!$C$8:$O$21,MATCH($C777,'3c Mappings'!$B$8:$B$21,0),MATCH($B777,'3c Mappings'!$C$7:$O$7,0)))</f>
        <v>-</v>
      </c>
      <c r="AS777" s="80" t="str">
        <f>IF(AS620="-","-",AS620*INDEX('3c Mappings'!$C$8:$O$21,MATCH($C777,'3c Mappings'!$B$8:$B$21,0),MATCH($B777,'3c Mappings'!$C$7:$O$7,0)))</f>
        <v>-</v>
      </c>
      <c r="AT777" s="80" t="str">
        <f>IF(AT620="-","-",AT620*INDEX('3c Mappings'!$C$8:$O$21,MATCH($C777,'3c Mappings'!$B$8:$B$21,0),MATCH($B777,'3c Mappings'!$C$7:$O$7,0)))</f>
        <v>-</v>
      </c>
      <c r="AU777" s="80" t="str">
        <f>IF(AU620="-","-",AU620*INDEX('3c Mappings'!$C$8:$O$21,MATCH($C777,'3c Mappings'!$B$8:$B$21,0),MATCH($B777,'3c Mappings'!$C$7:$O$7,0)))</f>
        <v>-</v>
      </c>
      <c r="AV777" s="80" t="str">
        <f>IF(AV620="-","-",AV620*INDEX('3c Mappings'!$C$8:$O$21,MATCH($C777,'3c Mappings'!$B$8:$B$21,0),MATCH($B777,'3c Mappings'!$C$7:$O$7,0)))</f>
        <v>-</v>
      </c>
      <c r="AW777" s="80" t="str">
        <f>IF(AW620="-","-",AW620*INDEX('3c Mappings'!$C$8:$O$21,MATCH($C777,'3c Mappings'!$B$8:$B$21,0),MATCH($B777,'3c Mappings'!$C$7:$O$7,0)))</f>
        <v>-</v>
      </c>
      <c r="AX777" s="80" t="str">
        <f>IF(AX620="-","-",AX620*INDEX('3c Mappings'!$C$8:$O$21,MATCH($C777,'3c Mappings'!$B$8:$B$21,0),MATCH($B777,'3c Mappings'!$C$7:$O$7,0)))</f>
        <v>-</v>
      </c>
      <c r="AY777" s="80" t="str">
        <f>IF(AY620="-","-",AY620*INDEX('3c Mappings'!$C$8:$O$21,MATCH($C777,'3c Mappings'!$B$8:$B$21,0),MATCH($B777,'3c Mappings'!$C$7:$O$7,0)))</f>
        <v>-</v>
      </c>
      <c r="AZ777" s="80" t="str">
        <f>IF(AZ620="-","-",AZ620*INDEX('3c Mappings'!$C$8:$O$21,MATCH($C777,'3c Mappings'!$B$8:$B$21,0),MATCH($B777,'3c Mappings'!$C$7:$O$7,0)))</f>
        <v>-</v>
      </c>
      <c r="BA777" s="80" t="str">
        <f>IF(BA620="-","-",BA620*INDEX('3c Mappings'!$C$8:$O$21,MATCH($C777,'3c Mappings'!$B$8:$B$21,0),MATCH($B777,'3c Mappings'!$C$7:$O$7,0)))</f>
        <v>-</v>
      </c>
      <c r="BB777" s="80" t="str">
        <f>IF(BB620="-","-",BB620*INDEX('3c Mappings'!$C$8:$O$21,MATCH($C777,'3c Mappings'!$B$8:$B$21,0),MATCH($B777,'3c Mappings'!$C$7:$O$7,0)))</f>
        <v>-</v>
      </c>
    </row>
    <row r="778" spans="1:54" s="14" customFormat="1" ht="11.45">
      <c r="A778" s="10"/>
      <c r="B778" s="72" t="s">
        <v>210</v>
      </c>
      <c r="C778" s="150" t="s">
        <v>186</v>
      </c>
      <c r="D778" s="213"/>
      <c r="E778" s="29"/>
      <c r="F778" s="80"/>
      <c r="G778" s="80"/>
      <c r="H778" s="80"/>
      <c r="I778" s="80"/>
      <c r="J778" s="80"/>
      <c r="K778" s="80"/>
      <c r="L778" s="80"/>
      <c r="M778" s="80"/>
      <c r="N778" s="82"/>
      <c r="O778" s="80"/>
      <c r="P778" s="80"/>
      <c r="Q778" s="80"/>
      <c r="R778" s="80"/>
      <c r="S778" s="80"/>
      <c r="T778" s="80"/>
      <c r="U778" s="80"/>
      <c r="V778" s="80">
        <f>IF(V621="-","-",V621*INDEX('3c Mappings'!$C$8:$O$21,MATCH($C778,'3c Mappings'!$B$8:$B$21,0),MATCH($B778,'3c Mappings'!$C$7:$O$7,0)))</f>
        <v>0</v>
      </c>
      <c r="W778" s="80">
        <f>IF(W621="-","-",W621*INDEX('3c Mappings'!$C$8:$O$21,MATCH($C778,'3c Mappings'!$B$8:$B$21,0),MATCH($B778,'3c Mappings'!$C$7:$O$7,0)))</f>
        <v>0</v>
      </c>
      <c r="X778" s="80">
        <f>IF(X621="-","-",X621*INDEX('3c Mappings'!$C$8:$O$21,MATCH($C778,'3c Mappings'!$B$8:$B$21,0),MATCH($B778,'3c Mappings'!$C$7:$O$7,0)))</f>
        <v>0</v>
      </c>
      <c r="Y778" s="80">
        <f>IF(Y621="-","-",Y621*INDEX('3c Mappings'!$C$8:$O$21,MATCH($C778,'3c Mappings'!$B$8:$B$21,0),MATCH($B778,'3c Mappings'!$C$7:$O$7,0)))</f>
        <v>0</v>
      </c>
      <c r="Z778" s="80">
        <f>IF(Z621="-","-",Z621*INDEX('3c Mappings'!$C$8:$O$21,MATCH($C778,'3c Mappings'!$B$8:$B$21,0),MATCH($B778,'3c Mappings'!$C$7:$O$7,0)))</f>
        <v>0</v>
      </c>
      <c r="AA778" s="80">
        <f>IF(AA621="-","-",AA621*INDEX('3c Mappings'!$C$8:$O$21,MATCH($C778,'3c Mappings'!$B$8:$B$21,0),MATCH($B778,'3c Mappings'!$C$7:$O$7,0)))</f>
        <v>0</v>
      </c>
      <c r="AB778" s="80">
        <f>IF(AB621="-","-",AB621*INDEX('3c Mappings'!$C$8:$O$21,MATCH($C778,'3c Mappings'!$B$8:$B$21,0),MATCH($B778,'3c Mappings'!$C$7:$O$7,0)))</f>
        <v>0</v>
      </c>
      <c r="AC778" s="80">
        <f>IF(AC621="-","-",AC621*INDEX('3c Mappings'!$C$8:$O$21,MATCH($C778,'3c Mappings'!$B$8:$B$21,0),MATCH($B778,'3c Mappings'!$C$7:$O$7,0)))</f>
        <v>0</v>
      </c>
      <c r="AD778" s="80">
        <f>IF(AD621="-","-",AD621*INDEX('3c Mappings'!$C$8:$O$21,MATCH($C778,'3c Mappings'!$B$8:$B$21,0),MATCH($B778,'3c Mappings'!$C$7:$O$7,0)))</f>
        <v>0</v>
      </c>
      <c r="AE778" s="80">
        <f>IF(AE621="-","-",AE621*INDEX('3c Mappings'!$C$8:$O$21,MATCH($C778,'3c Mappings'!$B$8:$B$21,0),MATCH($B778,'3c Mappings'!$C$7:$O$7,0)))</f>
        <v>0</v>
      </c>
      <c r="AF778" s="80">
        <f>IF(AF621="-","-",AF621*INDEX('3c Mappings'!$C$8:$O$21,MATCH($C778,'3c Mappings'!$B$8:$B$21,0),MATCH($B778,'3c Mappings'!$C$7:$O$7,0)))</f>
        <v>0</v>
      </c>
      <c r="AG778" s="80">
        <f>IF(AG621="-","-",AG621*INDEX('3c Mappings'!$C$8:$O$21,MATCH($C778,'3c Mappings'!$B$8:$B$21,0),MATCH($B778,'3c Mappings'!$C$7:$O$7,0)))</f>
        <v>0</v>
      </c>
      <c r="AH778" s="80" t="str">
        <f>IF(AH621="-","-",AH621*INDEX('3c Mappings'!$C$8:$O$21,MATCH($C778,'3c Mappings'!$B$8:$B$21,0),MATCH($B778,'3c Mappings'!$C$7:$O$7,0)))</f>
        <v>-</v>
      </c>
      <c r="AI778" s="80" t="str">
        <f>IF(AI621="-","-",AI621*INDEX('3c Mappings'!$C$8:$O$21,MATCH($C778,'3c Mappings'!$B$8:$B$21,0),MATCH($B778,'3c Mappings'!$C$7:$O$7,0)))</f>
        <v>-</v>
      </c>
      <c r="AJ778" s="80" t="str">
        <f>IF(AJ621="-","-",AJ621*INDEX('3c Mappings'!$C$8:$O$21,MATCH($C778,'3c Mappings'!$B$8:$B$21,0),MATCH($B778,'3c Mappings'!$C$7:$O$7,0)))</f>
        <v>-</v>
      </c>
      <c r="AK778" s="80" t="str">
        <f>IF(AK621="-","-",AK621*INDEX('3c Mappings'!$C$8:$O$21,MATCH($C778,'3c Mappings'!$B$8:$B$21,0),MATCH($B778,'3c Mappings'!$C$7:$O$7,0)))</f>
        <v>-</v>
      </c>
      <c r="AL778" s="80" t="str">
        <f>IF(AL621="-","-",AL621*INDEX('3c Mappings'!$C$8:$O$21,MATCH($C778,'3c Mappings'!$B$8:$B$21,0),MATCH($B778,'3c Mappings'!$C$7:$O$7,0)))</f>
        <v>-</v>
      </c>
      <c r="AM778" s="80" t="str">
        <f>IF(AM621="-","-",AM621*INDEX('3c Mappings'!$C$8:$O$21,MATCH($C778,'3c Mappings'!$B$8:$B$21,0),MATCH($B778,'3c Mappings'!$C$7:$O$7,0)))</f>
        <v>-</v>
      </c>
      <c r="AN778" s="80" t="str">
        <f>IF(AN621="-","-",AN621*INDEX('3c Mappings'!$C$8:$O$21,MATCH($C778,'3c Mappings'!$B$8:$B$21,0),MATCH($B778,'3c Mappings'!$C$7:$O$7,0)))</f>
        <v>-</v>
      </c>
      <c r="AO778" s="80" t="str">
        <f>IF(AO621="-","-",AO621*INDEX('3c Mappings'!$C$8:$O$21,MATCH($C778,'3c Mappings'!$B$8:$B$21,0),MATCH($B778,'3c Mappings'!$C$7:$O$7,0)))</f>
        <v>-</v>
      </c>
      <c r="AP778" s="80" t="str">
        <f>IF(AP621="-","-",AP621*INDEX('3c Mappings'!$C$8:$O$21,MATCH($C778,'3c Mappings'!$B$8:$B$21,0),MATCH($B778,'3c Mappings'!$C$7:$O$7,0)))</f>
        <v>-</v>
      </c>
      <c r="AQ778" s="80" t="str">
        <f>IF(AQ621="-","-",AQ621*INDEX('3c Mappings'!$C$8:$O$21,MATCH($C778,'3c Mappings'!$B$8:$B$21,0),MATCH($B778,'3c Mappings'!$C$7:$O$7,0)))</f>
        <v>-</v>
      </c>
      <c r="AR778" s="80" t="str">
        <f>IF(AR621="-","-",AR621*INDEX('3c Mappings'!$C$8:$O$21,MATCH($C778,'3c Mappings'!$B$8:$B$21,0),MATCH($B778,'3c Mappings'!$C$7:$O$7,0)))</f>
        <v>-</v>
      </c>
      <c r="AS778" s="80" t="str">
        <f>IF(AS621="-","-",AS621*INDEX('3c Mappings'!$C$8:$O$21,MATCH($C778,'3c Mappings'!$B$8:$B$21,0),MATCH($B778,'3c Mappings'!$C$7:$O$7,0)))</f>
        <v>-</v>
      </c>
      <c r="AT778" s="80" t="str">
        <f>IF(AT621="-","-",AT621*INDEX('3c Mappings'!$C$8:$O$21,MATCH($C778,'3c Mappings'!$B$8:$B$21,0),MATCH($B778,'3c Mappings'!$C$7:$O$7,0)))</f>
        <v>-</v>
      </c>
      <c r="AU778" s="80" t="str">
        <f>IF(AU621="-","-",AU621*INDEX('3c Mappings'!$C$8:$O$21,MATCH($C778,'3c Mappings'!$B$8:$B$21,0),MATCH($B778,'3c Mappings'!$C$7:$O$7,0)))</f>
        <v>-</v>
      </c>
      <c r="AV778" s="80" t="str">
        <f>IF(AV621="-","-",AV621*INDEX('3c Mappings'!$C$8:$O$21,MATCH($C778,'3c Mappings'!$B$8:$B$21,0),MATCH($B778,'3c Mappings'!$C$7:$O$7,0)))</f>
        <v>-</v>
      </c>
      <c r="AW778" s="80" t="str">
        <f>IF(AW621="-","-",AW621*INDEX('3c Mappings'!$C$8:$O$21,MATCH($C778,'3c Mappings'!$B$8:$B$21,0),MATCH($B778,'3c Mappings'!$C$7:$O$7,0)))</f>
        <v>-</v>
      </c>
      <c r="AX778" s="80" t="str">
        <f>IF(AX621="-","-",AX621*INDEX('3c Mappings'!$C$8:$O$21,MATCH($C778,'3c Mappings'!$B$8:$B$21,0),MATCH($B778,'3c Mappings'!$C$7:$O$7,0)))</f>
        <v>-</v>
      </c>
      <c r="AY778" s="80" t="str">
        <f>IF(AY621="-","-",AY621*INDEX('3c Mappings'!$C$8:$O$21,MATCH($C778,'3c Mappings'!$B$8:$B$21,0),MATCH($B778,'3c Mappings'!$C$7:$O$7,0)))</f>
        <v>-</v>
      </c>
      <c r="AZ778" s="80" t="str">
        <f>IF(AZ621="-","-",AZ621*INDEX('3c Mappings'!$C$8:$O$21,MATCH($C778,'3c Mappings'!$B$8:$B$21,0),MATCH($B778,'3c Mappings'!$C$7:$O$7,0)))</f>
        <v>-</v>
      </c>
      <c r="BA778" s="80" t="str">
        <f>IF(BA621="-","-",BA621*INDEX('3c Mappings'!$C$8:$O$21,MATCH($C778,'3c Mappings'!$B$8:$B$21,0),MATCH($B778,'3c Mappings'!$C$7:$O$7,0)))</f>
        <v>-</v>
      </c>
      <c r="BB778" s="80" t="str">
        <f>IF(BB621="-","-",BB621*INDEX('3c Mappings'!$C$8:$O$21,MATCH($C778,'3c Mappings'!$B$8:$B$21,0),MATCH($B778,'3c Mappings'!$C$7:$O$7,0)))</f>
        <v>-</v>
      </c>
    </row>
    <row r="779" spans="1:54" s="14" customFormat="1" ht="11.45">
      <c r="A779" s="10"/>
      <c r="B779" s="72" t="s">
        <v>211</v>
      </c>
      <c r="C779" s="150" t="s">
        <v>186</v>
      </c>
      <c r="D779" s="213"/>
      <c r="E779" s="29"/>
      <c r="F779" s="80"/>
      <c r="G779" s="80"/>
      <c r="H779" s="80"/>
      <c r="I779" s="80"/>
      <c r="J779" s="80"/>
      <c r="K779" s="80"/>
      <c r="L779" s="80"/>
      <c r="M779" s="80"/>
      <c r="N779" s="82"/>
      <c r="O779" s="80"/>
      <c r="P779" s="80"/>
      <c r="Q779" s="80"/>
      <c r="R779" s="80"/>
      <c r="S779" s="80"/>
      <c r="T779" s="80"/>
      <c r="U779" s="80"/>
      <c r="V779" s="80">
        <f>IF(V622="-","-",V622*INDEX('3c Mappings'!$C$8:$O$21,MATCH($C779,'3c Mappings'!$B$8:$B$21,0),MATCH($B779,'3c Mappings'!$C$7:$O$7,0)))</f>
        <v>0</v>
      </c>
      <c r="W779" s="80">
        <f>IF(W622="-","-",W622*INDEX('3c Mappings'!$C$8:$O$21,MATCH($C779,'3c Mappings'!$B$8:$B$21,0),MATCH($B779,'3c Mappings'!$C$7:$O$7,0)))</f>
        <v>0</v>
      </c>
      <c r="X779" s="80">
        <f>IF(X622="-","-",X622*INDEX('3c Mappings'!$C$8:$O$21,MATCH($C779,'3c Mappings'!$B$8:$B$21,0),MATCH($B779,'3c Mappings'!$C$7:$O$7,0)))</f>
        <v>0</v>
      </c>
      <c r="Y779" s="80">
        <f>IF(Y622="-","-",Y622*INDEX('3c Mappings'!$C$8:$O$21,MATCH($C779,'3c Mappings'!$B$8:$B$21,0),MATCH($B779,'3c Mappings'!$C$7:$O$7,0)))</f>
        <v>0</v>
      </c>
      <c r="Z779" s="80">
        <f>IF(Z622="-","-",Z622*INDEX('3c Mappings'!$C$8:$O$21,MATCH($C779,'3c Mappings'!$B$8:$B$21,0),MATCH($B779,'3c Mappings'!$C$7:$O$7,0)))</f>
        <v>0</v>
      </c>
      <c r="AA779" s="80">
        <f>IF(AA622="-","-",AA622*INDEX('3c Mappings'!$C$8:$O$21,MATCH($C779,'3c Mappings'!$B$8:$B$21,0),MATCH($B779,'3c Mappings'!$C$7:$O$7,0)))</f>
        <v>0</v>
      </c>
      <c r="AB779" s="80">
        <f>IF(AB622="-","-",AB622*INDEX('3c Mappings'!$C$8:$O$21,MATCH($C779,'3c Mappings'!$B$8:$B$21,0),MATCH($B779,'3c Mappings'!$C$7:$O$7,0)))</f>
        <v>0</v>
      </c>
      <c r="AC779" s="80">
        <f>IF(AC622="-","-",AC622*INDEX('3c Mappings'!$C$8:$O$21,MATCH($C779,'3c Mappings'!$B$8:$B$21,0),MATCH($B779,'3c Mappings'!$C$7:$O$7,0)))</f>
        <v>0</v>
      </c>
      <c r="AD779" s="80">
        <f>IF(AD622="-","-",AD622*INDEX('3c Mappings'!$C$8:$O$21,MATCH($C779,'3c Mappings'!$B$8:$B$21,0),MATCH($B779,'3c Mappings'!$C$7:$O$7,0)))</f>
        <v>0</v>
      </c>
      <c r="AE779" s="80">
        <f>IF(AE622="-","-",AE622*INDEX('3c Mappings'!$C$8:$O$21,MATCH($C779,'3c Mappings'!$B$8:$B$21,0),MATCH($B779,'3c Mappings'!$C$7:$O$7,0)))</f>
        <v>0</v>
      </c>
      <c r="AF779" s="80">
        <f>IF(AF622="-","-",AF622*INDEX('3c Mappings'!$C$8:$O$21,MATCH($C779,'3c Mappings'!$B$8:$B$21,0),MATCH($B779,'3c Mappings'!$C$7:$O$7,0)))</f>
        <v>0</v>
      </c>
      <c r="AG779" s="80">
        <f>IF(AG622="-","-",AG622*INDEX('3c Mappings'!$C$8:$O$21,MATCH($C779,'3c Mappings'!$B$8:$B$21,0),MATCH($B779,'3c Mappings'!$C$7:$O$7,0)))</f>
        <v>0</v>
      </c>
      <c r="AH779" s="80" t="str">
        <f>IF(AH622="-","-",AH622*INDEX('3c Mappings'!$C$8:$O$21,MATCH($C779,'3c Mappings'!$B$8:$B$21,0),MATCH($B779,'3c Mappings'!$C$7:$O$7,0)))</f>
        <v>-</v>
      </c>
      <c r="AI779" s="80" t="str">
        <f>IF(AI622="-","-",AI622*INDEX('3c Mappings'!$C$8:$O$21,MATCH($C779,'3c Mappings'!$B$8:$B$21,0),MATCH($B779,'3c Mappings'!$C$7:$O$7,0)))</f>
        <v>-</v>
      </c>
      <c r="AJ779" s="80" t="str">
        <f>IF(AJ622="-","-",AJ622*INDEX('3c Mappings'!$C$8:$O$21,MATCH($C779,'3c Mappings'!$B$8:$B$21,0),MATCH($B779,'3c Mappings'!$C$7:$O$7,0)))</f>
        <v>-</v>
      </c>
      <c r="AK779" s="80" t="str">
        <f>IF(AK622="-","-",AK622*INDEX('3c Mappings'!$C$8:$O$21,MATCH($C779,'3c Mappings'!$B$8:$B$21,0),MATCH($B779,'3c Mappings'!$C$7:$O$7,0)))</f>
        <v>-</v>
      </c>
      <c r="AL779" s="80" t="str">
        <f>IF(AL622="-","-",AL622*INDEX('3c Mappings'!$C$8:$O$21,MATCH($C779,'3c Mappings'!$B$8:$B$21,0),MATCH($B779,'3c Mappings'!$C$7:$O$7,0)))</f>
        <v>-</v>
      </c>
      <c r="AM779" s="80" t="str">
        <f>IF(AM622="-","-",AM622*INDEX('3c Mappings'!$C$8:$O$21,MATCH($C779,'3c Mappings'!$B$8:$B$21,0),MATCH($B779,'3c Mappings'!$C$7:$O$7,0)))</f>
        <v>-</v>
      </c>
      <c r="AN779" s="80" t="str">
        <f>IF(AN622="-","-",AN622*INDEX('3c Mappings'!$C$8:$O$21,MATCH($C779,'3c Mappings'!$B$8:$B$21,0),MATCH($B779,'3c Mappings'!$C$7:$O$7,0)))</f>
        <v>-</v>
      </c>
      <c r="AO779" s="80" t="str">
        <f>IF(AO622="-","-",AO622*INDEX('3c Mappings'!$C$8:$O$21,MATCH($C779,'3c Mappings'!$B$8:$B$21,0),MATCH($B779,'3c Mappings'!$C$7:$O$7,0)))</f>
        <v>-</v>
      </c>
      <c r="AP779" s="80" t="str">
        <f>IF(AP622="-","-",AP622*INDEX('3c Mappings'!$C$8:$O$21,MATCH($C779,'3c Mappings'!$B$8:$B$21,0),MATCH($B779,'3c Mappings'!$C$7:$O$7,0)))</f>
        <v>-</v>
      </c>
      <c r="AQ779" s="80" t="str">
        <f>IF(AQ622="-","-",AQ622*INDEX('3c Mappings'!$C$8:$O$21,MATCH($C779,'3c Mappings'!$B$8:$B$21,0),MATCH($B779,'3c Mappings'!$C$7:$O$7,0)))</f>
        <v>-</v>
      </c>
      <c r="AR779" s="80" t="str">
        <f>IF(AR622="-","-",AR622*INDEX('3c Mappings'!$C$8:$O$21,MATCH($C779,'3c Mappings'!$B$8:$B$21,0),MATCH($B779,'3c Mappings'!$C$7:$O$7,0)))</f>
        <v>-</v>
      </c>
      <c r="AS779" s="80" t="str">
        <f>IF(AS622="-","-",AS622*INDEX('3c Mappings'!$C$8:$O$21,MATCH($C779,'3c Mappings'!$B$8:$B$21,0),MATCH($B779,'3c Mappings'!$C$7:$O$7,0)))</f>
        <v>-</v>
      </c>
      <c r="AT779" s="80" t="str">
        <f>IF(AT622="-","-",AT622*INDEX('3c Mappings'!$C$8:$O$21,MATCH($C779,'3c Mappings'!$B$8:$B$21,0),MATCH($B779,'3c Mappings'!$C$7:$O$7,0)))</f>
        <v>-</v>
      </c>
      <c r="AU779" s="80" t="str">
        <f>IF(AU622="-","-",AU622*INDEX('3c Mappings'!$C$8:$O$21,MATCH($C779,'3c Mappings'!$B$8:$B$21,0),MATCH($B779,'3c Mappings'!$C$7:$O$7,0)))</f>
        <v>-</v>
      </c>
      <c r="AV779" s="80" t="str">
        <f>IF(AV622="-","-",AV622*INDEX('3c Mappings'!$C$8:$O$21,MATCH($C779,'3c Mappings'!$B$8:$B$21,0),MATCH($B779,'3c Mappings'!$C$7:$O$7,0)))</f>
        <v>-</v>
      </c>
      <c r="AW779" s="80" t="str">
        <f>IF(AW622="-","-",AW622*INDEX('3c Mappings'!$C$8:$O$21,MATCH($C779,'3c Mappings'!$B$8:$B$21,0),MATCH($B779,'3c Mappings'!$C$7:$O$7,0)))</f>
        <v>-</v>
      </c>
      <c r="AX779" s="80" t="str">
        <f>IF(AX622="-","-",AX622*INDEX('3c Mappings'!$C$8:$O$21,MATCH($C779,'3c Mappings'!$B$8:$B$21,0),MATCH($B779,'3c Mappings'!$C$7:$O$7,0)))</f>
        <v>-</v>
      </c>
      <c r="AY779" s="80" t="str">
        <f>IF(AY622="-","-",AY622*INDEX('3c Mappings'!$C$8:$O$21,MATCH($C779,'3c Mappings'!$B$8:$B$21,0),MATCH($B779,'3c Mappings'!$C$7:$O$7,0)))</f>
        <v>-</v>
      </c>
      <c r="AZ779" s="80" t="str">
        <f>IF(AZ622="-","-",AZ622*INDEX('3c Mappings'!$C$8:$O$21,MATCH($C779,'3c Mappings'!$B$8:$B$21,0),MATCH($B779,'3c Mappings'!$C$7:$O$7,0)))</f>
        <v>-</v>
      </c>
      <c r="BA779" s="80" t="str">
        <f>IF(BA622="-","-",BA622*INDEX('3c Mappings'!$C$8:$O$21,MATCH($C779,'3c Mappings'!$B$8:$B$21,0),MATCH($B779,'3c Mappings'!$C$7:$O$7,0)))</f>
        <v>-</v>
      </c>
      <c r="BB779" s="80" t="str">
        <f>IF(BB622="-","-",BB622*INDEX('3c Mappings'!$C$8:$O$21,MATCH($C779,'3c Mappings'!$B$8:$B$21,0),MATCH($B779,'3c Mappings'!$C$7:$O$7,0)))</f>
        <v>-</v>
      </c>
    </row>
    <row r="780" spans="1:54" s="14" customFormat="1" ht="11.45">
      <c r="A780" s="10"/>
      <c r="B780" s="72" t="s">
        <v>212</v>
      </c>
      <c r="C780" s="150" t="s">
        <v>186</v>
      </c>
      <c r="D780" s="213"/>
      <c r="E780" s="29"/>
      <c r="F780" s="80"/>
      <c r="G780" s="80"/>
      <c r="H780" s="80"/>
      <c r="I780" s="80"/>
      <c r="J780" s="80"/>
      <c r="K780" s="80"/>
      <c r="L780" s="80"/>
      <c r="M780" s="80"/>
      <c r="N780" s="82"/>
      <c r="O780" s="80"/>
      <c r="P780" s="80"/>
      <c r="Q780" s="80"/>
      <c r="R780" s="80"/>
      <c r="S780" s="80"/>
      <c r="T780" s="80"/>
      <c r="U780" s="80"/>
      <c r="V780" s="80">
        <f>IF(V623="-","-",V623*INDEX('3c Mappings'!$C$8:$O$21,MATCH($C780,'3c Mappings'!$B$8:$B$21,0),MATCH($B780,'3c Mappings'!$C$7:$O$7,0)))</f>
        <v>0</v>
      </c>
      <c r="W780" s="80">
        <f>IF(W623="-","-",W623*INDEX('3c Mappings'!$C$8:$O$21,MATCH($C780,'3c Mappings'!$B$8:$B$21,0),MATCH($B780,'3c Mappings'!$C$7:$O$7,0)))</f>
        <v>0</v>
      </c>
      <c r="X780" s="80">
        <f>IF(X623="-","-",X623*INDEX('3c Mappings'!$C$8:$O$21,MATCH($C780,'3c Mappings'!$B$8:$B$21,0),MATCH($B780,'3c Mappings'!$C$7:$O$7,0)))</f>
        <v>0</v>
      </c>
      <c r="Y780" s="80">
        <f>IF(Y623="-","-",Y623*INDEX('3c Mappings'!$C$8:$O$21,MATCH($C780,'3c Mappings'!$B$8:$B$21,0),MATCH($B780,'3c Mappings'!$C$7:$O$7,0)))</f>
        <v>0</v>
      </c>
      <c r="Z780" s="80">
        <f>IF(Z623="-","-",Z623*INDEX('3c Mappings'!$C$8:$O$21,MATCH($C780,'3c Mappings'!$B$8:$B$21,0),MATCH($B780,'3c Mappings'!$C$7:$O$7,0)))</f>
        <v>0</v>
      </c>
      <c r="AA780" s="80">
        <f>IF(AA623="-","-",AA623*INDEX('3c Mappings'!$C$8:$O$21,MATCH($C780,'3c Mappings'!$B$8:$B$21,0),MATCH($B780,'3c Mappings'!$C$7:$O$7,0)))</f>
        <v>0</v>
      </c>
      <c r="AB780" s="80">
        <f>IF(AB623="-","-",AB623*INDEX('3c Mappings'!$C$8:$O$21,MATCH($C780,'3c Mappings'!$B$8:$B$21,0),MATCH($B780,'3c Mappings'!$C$7:$O$7,0)))</f>
        <v>0</v>
      </c>
      <c r="AC780" s="80">
        <f>IF(AC623="-","-",AC623*INDEX('3c Mappings'!$C$8:$O$21,MATCH($C780,'3c Mappings'!$B$8:$B$21,0),MATCH($B780,'3c Mappings'!$C$7:$O$7,0)))</f>
        <v>0</v>
      </c>
      <c r="AD780" s="80">
        <f>IF(AD623="-","-",AD623*INDEX('3c Mappings'!$C$8:$O$21,MATCH($C780,'3c Mappings'!$B$8:$B$21,0),MATCH($B780,'3c Mappings'!$C$7:$O$7,0)))</f>
        <v>0</v>
      </c>
      <c r="AE780" s="80">
        <f>IF(AE623="-","-",AE623*INDEX('3c Mappings'!$C$8:$O$21,MATCH($C780,'3c Mappings'!$B$8:$B$21,0),MATCH($B780,'3c Mappings'!$C$7:$O$7,0)))</f>
        <v>0</v>
      </c>
      <c r="AF780" s="80">
        <f>IF(AF623="-","-",AF623*INDEX('3c Mappings'!$C$8:$O$21,MATCH($C780,'3c Mappings'!$B$8:$B$21,0),MATCH($B780,'3c Mappings'!$C$7:$O$7,0)))</f>
        <v>0</v>
      </c>
      <c r="AG780" s="80">
        <f>IF(AG623="-","-",AG623*INDEX('3c Mappings'!$C$8:$O$21,MATCH($C780,'3c Mappings'!$B$8:$B$21,0),MATCH($B780,'3c Mappings'!$C$7:$O$7,0)))</f>
        <v>0</v>
      </c>
      <c r="AH780" s="80" t="str">
        <f>IF(AH623="-","-",AH623*INDEX('3c Mappings'!$C$8:$O$21,MATCH($C780,'3c Mappings'!$B$8:$B$21,0),MATCH($B780,'3c Mappings'!$C$7:$O$7,0)))</f>
        <v>-</v>
      </c>
      <c r="AI780" s="80" t="str">
        <f>IF(AI623="-","-",AI623*INDEX('3c Mappings'!$C$8:$O$21,MATCH($C780,'3c Mappings'!$B$8:$B$21,0),MATCH($B780,'3c Mappings'!$C$7:$O$7,0)))</f>
        <v>-</v>
      </c>
      <c r="AJ780" s="80" t="str">
        <f>IF(AJ623="-","-",AJ623*INDEX('3c Mappings'!$C$8:$O$21,MATCH($C780,'3c Mappings'!$B$8:$B$21,0),MATCH($B780,'3c Mappings'!$C$7:$O$7,0)))</f>
        <v>-</v>
      </c>
      <c r="AK780" s="80" t="str">
        <f>IF(AK623="-","-",AK623*INDEX('3c Mappings'!$C$8:$O$21,MATCH($C780,'3c Mappings'!$B$8:$B$21,0),MATCH($B780,'3c Mappings'!$C$7:$O$7,0)))</f>
        <v>-</v>
      </c>
      <c r="AL780" s="80" t="str">
        <f>IF(AL623="-","-",AL623*INDEX('3c Mappings'!$C$8:$O$21,MATCH($C780,'3c Mappings'!$B$8:$B$21,0),MATCH($B780,'3c Mappings'!$C$7:$O$7,0)))</f>
        <v>-</v>
      </c>
      <c r="AM780" s="80" t="str">
        <f>IF(AM623="-","-",AM623*INDEX('3c Mappings'!$C$8:$O$21,MATCH($C780,'3c Mappings'!$B$8:$B$21,0),MATCH($B780,'3c Mappings'!$C$7:$O$7,0)))</f>
        <v>-</v>
      </c>
      <c r="AN780" s="80" t="str">
        <f>IF(AN623="-","-",AN623*INDEX('3c Mappings'!$C$8:$O$21,MATCH($C780,'3c Mappings'!$B$8:$B$21,0),MATCH($B780,'3c Mappings'!$C$7:$O$7,0)))</f>
        <v>-</v>
      </c>
      <c r="AO780" s="80" t="str">
        <f>IF(AO623="-","-",AO623*INDEX('3c Mappings'!$C$8:$O$21,MATCH($C780,'3c Mappings'!$B$8:$B$21,0),MATCH($B780,'3c Mappings'!$C$7:$O$7,0)))</f>
        <v>-</v>
      </c>
      <c r="AP780" s="80" t="str">
        <f>IF(AP623="-","-",AP623*INDEX('3c Mappings'!$C$8:$O$21,MATCH($C780,'3c Mappings'!$B$8:$B$21,0),MATCH($B780,'3c Mappings'!$C$7:$O$7,0)))</f>
        <v>-</v>
      </c>
      <c r="AQ780" s="80" t="str">
        <f>IF(AQ623="-","-",AQ623*INDEX('3c Mappings'!$C$8:$O$21,MATCH($C780,'3c Mappings'!$B$8:$B$21,0),MATCH($B780,'3c Mappings'!$C$7:$O$7,0)))</f>
        <v>-</v>
      </c>
      <c r="AR780" s="80" t="str">
        <f>IF(AR623="-","-",AR623*INDEX('3c Mappings'!$C$8:$O$21,MATCH($C780,'3c Mappings'!$B$8:$B$21,0),MATCH($B780,'3c Mappings'!$C$7:$O$7,0)))</f>
        <v>-</v>
      </c>
      <c r="AS780" s="80" t="str">
        <f>IF(AS623="-","-",AS623*INDEX('3c Mappings'!$C$8:$O$21,MATCH($C780,'3c Mappings'!$B$8:$B$21,0),MATCH($B780,'3c Mappings'!$C$7:$O$7,0)))</f>
        <v>-</v>
      </c>
      <c r="AT780" s="80" t="str">
        <f>IF(AT623="-","-",AT623*INDEX('3c Mappings'!$C$8:$O$21,MATCH($C780,'3c Mappings'!$B$8:$B$21,0),MATCH($B780,'3c Mappings'!$C$7:$O$7,0)))</f>
        <v>-</v>
      </c>
      <c r="AU780" s="80" t="str">
        <f>IF(AU623="-","-",AU623*INDEX('3c Mappings'!$C$8:$O$21,MATCH($C780,'3c Mappings'!$B$8:$B$21,0),MATCH($B780,'3c Mappings'!$C$7:$O$7,0)))</f>
        <v>-</v>
      </c>
      <c r="AV780" s="80" t="str">
        <f>IF(AV623="-","-",AV623*INDEX('3c Mappings'!$C$8:$O$21,MATCH($C780,'3c Mappings'!$B$8:$B$21,0),MATCH($B780,'3c Mappings'!$C$7:$O$7,0)))</f>
        <v>-</v>
      </c>
      <c r="AW780" s="80" t="str">
        <f>IF(AW623="-","-",AW623*INDEX('3c Mappings'!$C$8:$O$21,MATCH($C780,'3c Mappings'!$B$8:$B$21,0),MATCH($B780,'3c Mappings'!$C$7:$O$7,0)))</f>
        <v>-</v>
      </c>
      <c r="AX780" s="80" t="str">
        <f>IF(AX623="-","-",AX623*INDEX('3c Mappings'!$C$8:$O$21,MATCH($C780,'3c Mappings'!$B$8:$B$21,0),MATCH($B780,'3c Mappings'!$C$7:$O$7,0)))</f>
        <v>-</v>
      </c>
      <c r="AY780" s="80" t="str">
        <f>IF(AY623="-","-",AY623*INDEX('3c Mappings'!$C$8:$O$21,MATCH($C780,'3c Mappings'!$B$8:$B$21,0),MATCH($B780,'3c Mappings'!$C$7:$O$7,0)))</f>
        <v>-</v>
      </c>
      <c r="AZ780" s="80" t="str">
        <f>IF(AZ623="-","-",AZ623*INDEX('3c Mappings'!$C$8:$O$21,MATCH($C780,'3c Mappings'!$B$8:$B$21,0),MATCH($B780,'3c Mappings'!$C$7:$O$7,0)))</f>
        <v>-</v>
      </c>
      <c r="BA780" s="80" t="str">
        <f>IF(BA623="-","-",BA623*INDEX('3c Mappings'!$C$8:$O$21,MATCH($C780,'3c Mappings'!$B$8:$B$21,0),MATCH($B780,'3c Mappings'!$C$7:$O$7,0)))</f>
        <v>-</v>
      </c>
      <c r="BB780" s="80" t="str">
        <f>IF(BB623="-","-",BB623*INDEX('3c Mappings'!$C$8:$O$21,MATCH($C780,'3c Mappings'!$B$8:$B$21,0),MATCH($B780,'3c Mappings'!$C$7:$O$7,0)))</f>
        <v>-</v>
      </c>
    </row>
    <row r="781" spans="1:54" s="14" customFormat="1" ht="11.45">
      <c r="A781" s="10"/>
      <c r="B781" s="72" t="s">
        <v>213</v>
      </c>
      <c r="C781" s="150" t="s">
        <v>186</v>
      </c>
      <c r="D781" s="213"/>
      <c r="E781" s="29"/>
      <c r="F781" s="80"/>
      <c r="G781" s="80"/>
      <c r="H781" s="80"/>
      <c r="I781" s="80"/>
      <c r="J781" s="80"/>
      <c r="K781" s="80"/>
      <c r="L781" s="80"/>
      <c r="M781" s="80"/>
      <c r="N781" s="82"/>
      <c r="O781" s="80"/>
      <c r="P781" s="80"/>
      <c r="Q781" s="80"/>
      <c r="R781" s="80"/>
      <c r="S781" s="80"/>
      <c r="T781" s="80"/>
      <c r="U781" s="80"/>
      <c r="V781" s="80">
        <f>IF(V624="-","-",V624*INDEX('3c Mappings'!$C$8:$O$21,MATCH($C781,'3c Mappings'!$B$8:$B$21,0),MATCH($B781,'3c Mappings'!$C$7:$O$7,0)))</f>
        <v>0</v>
      </c>
      <c r="W781" s="80">
        <f>IF(W624="-","-",W624*INDEX('3c Mappings'!$C$8:$O$21,MATCH($C781,'3c Mappings'!$B$8:$B$21,0),MATCH($B781,'3c Mappings'!$C$7:$O$7,0)))</f>
        <v>0</v>
      </c>
      <c r="X781" s="80">
        <f>IF(X624="-","-",X624*INDEX('3c Mappings'!$C$8:$O$21,MATCH($C781,'3c Mappings'!$B$8:$B$21,0),MATCH($B781,'3c Mappings'!$C$7:$O$7,0)))</f>
        <v>0</v>
      </c>
      <c r="Y781" s="80">
        <f>IF(Y624="-","-",Y624*INDEX('3c Mappings'!$C$8:$O$21,MATCH($C781,'3c Mappings'!$B$8:$B$21,0),MATCH($B781,'3c Mappings'!$C$7:$O$7,0)))</f>
        <v>0</v>
      </c>
      <c r="Z781" s="80">
        <f>IF(Z624="-","-",Z624*INDEX('3c Mappings'!$C$8:$O$21,MATCH($C781,'3c Mappings'!$B$8:$B$21,0),MATCH($B781,'3c Mappings'!$C$7:$O$7,0)))</f>
        <v>0</v>
      </c>
      <c r="AA781" s="80">
        <f>IF(AA624="-","-",AA624*INDEX('3c Mappings'!$C$8:$O$21,MATCH($C781,'3c Mappings'!$B$8:$B$21,0),MATCH($B781,'3c Mappings'!$C$7:$O$7,0)))</f>
        <v>0</v>
      </c>
      <c r="AB781" s="80">
        <f>IF(AB624="-","-",AB624*INDEX('3c Mappings'!$C$8:$O$21,MATCH($C781,'3c Mappings'!$B$8:$B$21,0),MATCH($B781,'3c Mappings'!$C$7:$O$7,0)))</f>
        <v>0</v>
      </c>
      <c r="AC781" s="80">
        <f>IF(AC624="-","-",AC624*INDEX('3c Mappings'!$C$8:$O$21,MATCH($C781,'3c Mappings'!$B$8:$B$21,0),MATCH($B781,'3c Mappings'!$C$7:$O$7,0)))</f>
        <v>0</v>
      </c>
      <c r="AD781" s="80">
        <f>IF(AD624="-","-",AD624*INDEX('3c Mappings'!$C$8:$O$21,MATCH($C781,'3c Mappings'!$B$8:$B$21,0),MATCH($B781,'3c Mappings'!$C$7:$O$7,0)))</f>
        <v>0</v>
      </c>
      <c r="AE781" s="80">
        <f>IF(AE624="-","-",AE624*INDEX('3c Mappings'!$C$8:$O$21,MATCH($C781,'3c Mappings'!$B$8:$B$21,0),MATCH($B781,'3c Mappings'!$C$7:$O$7,0)))</f>
        <v>0</v>
      </c>
      <c r="AF781" s="80">
        <f>IF(AF624="-","-",AF624*INDEX('3c Mappings'!$C$8:$O$21,MATCH($C781,'3c Mappings'!$B$8:$B$21,0),MATCH($B781,'3c Mappings'!$C$7:$O$7,0)))</f>
        <v>0</v>
      </c>
      <c r="AG781" s="80">
        <f>IF(AG624="-","-",AG624*INDEX('3c Mappings'!$C$8:$O$21,MATCH($C781,'3c Mappings'!$B$8:$B$21,0),MATCH($B781,'3c Mappings'!$C$7:$O$7,0)))</f>
        <v>0</v>
      </c>
      <c r="AH781" s="80" t="str">
        <f>IF(AH624="-","-",AH624*INDEX('3c Mappings'!$C$8:$O$21,MATCH($C781,'3c Mappings'!$B$8:$B$21,0),MATCH($B781,'3c Mappings'!$C$7:$O$7,0)))</f>
        <v>-</v>
      </c>
      <c r="AI781" s="80" t="str">
        <f>IF(AI624="-","-",AI624*INDEX('3c Mappings'!$C$8:$O$21,MATCH($C781,'3c Mappings'!$B$8:$B$21,0),MATCH($B781,'3c Mappings'!$C$7:$O$7,0)))</f>
        <v>-</v>
      </c>
      <c r="AJ781" s="80" t="str">
        <f>IF(AJ624="-","-",AJ624*INDEX('3c Mappings'!$C$8:$O$21,MATCH($C781,'3c Mappings'!$B$8:$B$21,0),MATCH($B781,'3c Mappings'!$C$7:$O$7,0)))</f>
        <v>-</v>
      </c>
      <c r="AK781" s="80" t="str">
        <f>IF(AK624="-","-",AK624*INDEX('3c Mappings'!$C$8:$O$21,MATCH($C781,'3c Mappings'!$B$8:$B$21,0),MATCH($B781,'3c Mappings'!$C$7:$O$7,0)))</f>
        <v>-</v>
      </c>
      <c r="AL781" s="80" t="str">
        <f>IF(AL624="-","-",AL624*INDEX('3c Mappings'!$C$8:$O$21,MATCH($C781,'3c Mappings'!$B$8:$B$21,0),MATCH($B781,'3c Mappings'!$C$7:$O$7,0)))</f>
        <v>-</v>
      </c>
      <c r="AM781" s="80" t="str">
        <f>IF(AM624="-","-",AM624*INDEX('3c Mappings'!$C$8:$O$21,MATCH($C781,'3c Mappings'!$B$8:$B$21,0),MATCH($B781,'3c Mappings'!$C$7:$O$7,0)))</f>
        <v>-</v>
      </c>
      <c r="AN781" s="80" t="str">
        <f>IF(AN624="-","-",AN624*INDEX('3c Mappings'!$C$8:$O$21,MATCH($C781,'3c Mappings'!$B$8:$B$21,0),MATCH($B781,'3c Mappings'!$C$7:$O$7,0)))</f>
        <v>-</v>
      </c>
      <c r="AO781" s="80" t="str">
        <f>IF(AO624="-","-",AO624*INDEX('3c Mappings'!$C$8:$O$21,MATCH($C781,'3c Mappings'!$B$8:$B$21,0),MATCH($B781,'3c Mappings'!$C$7:$O$7,0)))</f>
        <v>-</v>
      </c>
      <c r="AP781" s="80" t="str">
        <f>IF(AP624="-","-",AP624*INDEX('3c Mappings'!$C$8:$O$21,MATCH($C781,'3c Mappings'!$B$8:$B$21,0),MATCH($B781,'3c Mappings'!$C$7:$O$7,0)))</f>
        <v>-</v>
      </c>
      <c r="AQ781" s="80" t="str">
        <f>IF(AQ624="-","-",AQ624*INDEX('3c Mappings'!$C$8:$O$21,MATCH($C781,'3c Mappings'!$B$8:$B$21,0),MATCH($B781,'3c Mappings'!$C$7:$O$7,0)))</f>
        <v>-</v>
      </c>
      <c r="AR781" s="80" t="str">
        <f>IF(AR624="-","-",AR624*INDEX('3c Mappings'!$C$8:$O$21,MATCH($C781,'3c Mappings'!$B$8:$B$21,0),MATCH($B781,'3c Mappings'!$C$7:$O$7,0)))</f>
        <v>-</v>
      </c>
      <c r="AS781" s="80" t="str">
        <f>IF(AS624="-","-",AS624*INDEX('3c Mappings'!$C$8:$O$21,MATCH($C781,'3c Mappings'!$B$8:$B$21,0),MATCH($B781,'3c Mappings'!$C$7:$O$7,0)))</f>
        <v>-</v>
      </c>
      <c r="AT781" s="80" t="str">
        <f>IF(AT624="-","-",AT624*INDEX('3c Mappings'!$C$8:$O$21,MATCH($C781,'3c Mappings'!$B$8:$B$21,0),MATCH($B781,'3c Mappings'!$C$7:$O$7,0)))</f>
        <v>-</v>
      </c>
      <c r="AU781" s="80" t="str">
        <f>IF(AU624="-","-",AU624*INDEX('3c Mappings'!$C$8:$O$21,MATCH($C781,'3c Mappings'!$B$8:$B$21,0),MATCH($B781,'3c Mappings'!$C$7:$O$7,0)))</f>
        <v>-</v>
      </c>
      <c r="AV781" s="80" t="str">
        <f>IF(AV624="-","-",AV624*INDEX('3c Mappings'!$C$8:$O$21,MATCH($C781,'3c Mappings'!$B$8:$B$21,0),MATCH($B781,'3c Mappings'!$C$7:$O$7,0)))</f>
        <v>-</v>
      </c>
      <c r="AW781" s="80" t="str">
        <f>IF(AW624="-","-",AW624*INDEX('3c Mappings'!$C$8:$O$21,MATCH($C781,'3c Mappings'!$B$8:$B$21,0),MATCH($B781,'3c Mappings'!$C$7:$O$7,0)))</f>
        <v>-</v>
      </c>
      <c r="AX781" s="80" t="str">
        <f>IF(AX624="-","-",AX624*INDEX('3c Mappings'!$C$8:$O$21,MATCH($C781,'3c Mappings'!$B$8:$B$21,0),MATCH($B781,'3c Mappings'!$C$7:$O$7,0)))</f>
        <v>-</v>
      </c>
      <c r="AY781" s="80" t="str">
        <f>IF(AY624="-","-",AY624*INDEX('3c Mappings'!$C$8:$O$21,MATCH($C781,'3c Mappings'!$B$8:$B$21,0),MATCH($B781,'3c Mappings'!$C$7:$O$7,0)))</f>
        <v>-</v>
      </c>
      <c r="AZ781" s="80" t="str">
        <f>IF(AZ624="-","-",AZ624*INDEX('3c Mappings'!$C$8:$O$21,MATCH($C781,'3c Mappings'!$B$8:$B$21,0),MATCH($B781,'3c Mappings'!$C$7:$O$7,0)))</f>
        <v>-</v>
      </c>
      <c r="BA781" s="80" t="str">
        <f>IF(BA624="-","-",BA624*INDEX('3c Mappings'!$C$8:$O$21,MATCH($C781,'3c Mappings'!$B$8:$B$21,0),MATCH($B781,'3c Mappings'!$C$7:$O$7,0)))</f>
        <v>-</v>
      </c>
      <c r="BB781" s="80" t="str">
        <f>IF(BB624="-","-",BB624*INDEX('3c Mappings'!$C$8:$O$21,MATCH($C781,'3c Mappings'!$B$8:$B$21,0),MATCH($B781,'3c Mappings'!$C$7:$O$7,0)))</f>
        <v>-</v>
      </c>
    </row>
    <row r="782" spans="1:54" s="14" customFormat="1" ht="11.45">
      <c r="A782" s="10"/>
      <c r="B782" s="72" t="s">
        <v>214</v>
      </c>
      <c r="C782" s="150" t="s">
        <v>186</v>
      </c>
      <c r="D782" s="213"/>
      <c r="E782" s="29"/>
      <c r="F782" s="80"/>
      <c r="G782" s="80"/>
      <c r="H782" s="80"/>
      <c r="I782" s="80"/>
      <c r="J782" s="80"/>
      <c r="K782" s="80"/>
      <c r="L782" s="80"/>
      <c r="M782" s="80"/>
      <c r="N782" s="82"/>
      <c r="O782" s="80"/>
      <c r="P782" s="80"/>
      <c r="Q782" s="80"/>
      <c r="R782" s="80"/>
      <c r="S782" s="80"/>
      <c r="T782" s="80"/>
      <c r="U782" s="80"/>
      <c r="V782" s="80">
        <f>IF(V625="-","-",V625*INDEX('3c Mappings'!$C$8:$O$21,MATCH($C782,'3c Mappings'!$B$8:$B$21,0),MATCH($B782,'3c Mappings'!$C$7:$O$7,0)))</f>
        <v>0</v>
      </c>
      <c r="W782" s="80">
        <f>IF(W625="-","-",W625*INDEX('3c Mappings'!$C$8:$O$21,MATCH($C782,'3c Mappings'!$B$8:$B$21,0),MATCH($B782,'3c Mappings'!$C$7:$O$7,0)))</f>
        <v>0</v>
      </c>
      <c r="X782" s="80">
        <f>IF(X625="-","-",X625*INDEX('3c Mappings'!$C$8:$O$21,MATCH($C782,'3c Mappings'!$B$8:$B$21,0),MATCH($B782,'3c Mappings'!$C$7:$O$7,0)))</f>
        <v>0</v>
      </c>
      <c r="Y782" s="80">
        <f>IF(Y625="-","-",Y625*INDEX('3c Mappings'!$C$8:$O$21,MATCH($C782,'3c Mappings'!$B$8:$B$21,0),MATCH($B782,'3c Mappings'!$C$7:$O$7,0)))</f>
        <v>0</v>
      </c>
      <c r="Z782" s="80">
        <f>IF(Z625="-","-",Z625*INDEX('3c Mappings'!$C$8:$O$21,MATCH($C782,'3c Mappings'!$B$8:$B$21,0),MATCH($B782,'3c Mappings'!$C$7:$O$7,0)))</f>
        <v>0</v>
      </c>
      <c r="AA782" s="80">
        <f>IF(AA625="-","-",AA625*INDEX('3c Mappings'!$C$8:$O$21,MATCH($C782,'3c Mappings'!$B$8:$B$21,0),MATCH($B782,'3c Mappings'!$C$7:$O$7,0)))</f>
        <v>0</v>
      </c>
      <c r="AB782" s="80">
        <f>IF(AB625="-","-",AB625*INDEX('3c Mappings'!$C$8:$O$21,MATCH($C782,'3c Mappings'!$B$8:$B$21,0),MATCH($B782,'3c Mappings'!$C$7:$O$7,0)))</f>
        <v>0</v>
      </c>
      <c r="AC782" s="80">
        <f>IF(AC625="-","-",AC625*INDEX('3c Mappings'!$C$8:$O$21,MATCH($C782,'3c Mappings'!$B$8:$B$21,0),MATCH($B782,'3c Mappings'!$C$7:$O$7,0)))</f>
        <v>0</v>
      </c>
      <c r="AD782" s="80">
        <f>IF(AD625="-","-",AD625*INDEX('3c Mappings'!$C$8:$O$21,MATCH($C782,'3c Mappings'!$B$8:$B$21,0),MATCH($B782,'3c Mappings'!$C$7:$O$7,0)))</f>
        <v>0</v>
      </c>
      <c r="AE782" s="80">
        <f>IF(AE625="-","-",AE625*INDEX('3c Mappings'!$C$8:$O$21,MATCH($C782,'3c Mappings'!$B$8:$B$21,0),MATCH($B782,'3c Mappings'!$C$7:$O$7,0)))</f>
        <v>0</v>
      </c>
      <c r="AF782" s="80">
        <f>IF(AF625="-","-",AF625*INDEX('3c Mappings'!$C$8:$O$21,MATCH($C782,'3c Mappings'!$B$8:$B$21,0),MATCH($B782,'3c Mappings'!$C$7:$O$7,0)))</f>
        <v>0</v>
      </c>
      <c r="AG782" s="80">
        <f>IF(AG625="-","-",AG625*INDEX('3c Mappings'!$C$8:$O$21,MATCH($C782,'3c Mappings'!$B$8:$B$21,0),MATCH($B782,'3c Mappings'!$C$7:$O$7,0)))</f>
        <v>0</v>
      </c>
      <c r="AH782" s="80" t="str">
        <f>IF(AH625="-","-",AH625*INDEX('3c Mappings'!$C$8:$O$21,MATCH($C782,'3c Mappings'!$B$8:$B$21,0),MATCH($B782,'3c Mappings'!$C$7:$O$7,0)))</f>
        <v>-</v>
      </c>
      <c r="AI782" s="80" t="str">
        <f>IF(AI625="-","-",AI625*INDEX('3c Mappings'!$C$8:$O$21,MATCH($C782,'3c Mappings'!$B$8:$B$21,0),MATCH($B782,'3c Mappings'!$C$7:$O$7,0)))</f>
        <v>-</v>
      </c>
      <c r="AJ782" s="80" t="str">
        <f>IF(AJ625="-","-",AJ625*INDEX('3c Mappings'!$C$8:$O$21,MATCH($C782,'3c Mappings'!$B$8:$B$21,0),MATCH($B782,'3c Mappings'!$C$7:$O$7,0)))</f>
        <v>-</v>
      </c>
      <c r="AK782" s="80" t="str">
        <f>IF(AK625="-","-",AK625*INDEX('3c Mappings'!$C$8:$O$21,MATCH($C782,'3c Mappings'!$B$8:$B$21,0),MATCH($B782,'3c Mappings'!$C$7:$O$7,0)))</f>
        <v>-</v>
      </c>
      <c r="AL782" s="80" t="str">
        <f>IF(AL625="-","-",AL625*INDEX('3c Mappings'!$C$8:$O$21,MATCH($C782,'3c Mappings'!$B$8:$B$21,0),MATCH($B782,'3c Mappings'!$C$7:$O$7,0)))</f>
        <v>-</v>
      </c>
      <c r="AM782" s="80" t="str">
        <f>IF(AM625="-","-",AM625*INDEX('3c Mappings'!$C$8:$O$21,MATCH($C782,'3c Mappings'!$B$8:$B$21,0),MATCH($B782,'3c Mappings'!$C$7:$O$7,0)))</f>
        <v>-</v>
      </c>
      <c r="AN782" s="80" t="str">
        <f>IF(AN625="-","-",AN625*INDEX('3c Mappings'!$C$8:$O$21,MATCH($C782,'3c Mappings'!$B$8:$B$21,0),MATCH($B782,'3c Mappings'!$C$7:$O$7,0)))</f>
        <v>-</v>
      </c>
      <c r="AO782" s="80" t="str">
        <f>IF(AO625="-","-",AO625*INDEX('3c Mappings'!$C$8:$O$21,MATCH($C782,'3c Mappings'!$B$8:$B$21,0),MATCH($B782,'3c Mappings'!$C$7:$O$7,0)))</f>
        <v>-</v>
      </c>
      <c r="AP782" s="80" t="str">
        <f>IF(AP625="-","-",AP625*INDEX('3c Mappings'!$C$8:$O$21,MATCH($C782,'3c Mappings'!$B$8:$B$21,0),MATCH($B782,'3c Mappings'!$C$7:$O$7,0)))</f>
        <v>-</v>
      </c>
      <c r="AQ782" s="80" t="str">
        <f>IF(AQ625="-","-",AQ625*INDEX('3c Mappings'!$C$8:$O$21,MATCH($C782,'3c Mappings'!$B$8:$B$21,0),MATCH($B782,'3c Mappings'!$C$7:$O$7,0)))</f>
        <v>-</v>
      </c>
      <c r="AR782" s="80" t="str">
        <f>IF(AR625="-","-",AR625*INDEX('3c Mappings'!$C$8:$O$21,MATCH($C782,'3c Mappings'!$B$8:$B$21,0),MATCH($B782,'3c Mappings'!$C$7:$O$7,0)))</f>
        <v>-</v>
      </c>
      <c r="AS782" s="80" t="str">
        <f>IF(AS625="-","-",AS625*INDEX('3c Mappings'!$C$8:$O$21,MATCH($C782,'3c Mappings'!$B$8:$B$21,0),MATCH($B782,'3c Mappings'!$C$7:$O$7,0)))</f>
        <v>-</v>
      </c>
      <c r="AT782" s="80" t="str">
        <f>IF(AT625="-","-",AT625*INDEX('3c Mappings'!$C$8:$O$21,MATCH($C782,'3c Mappings'!$B$8:$B$21,0),MATCH($B782,'3c Mappings'!$C$7:$O$7,0)))</f>
        <v>-</v>
      </c>
      <c r="AU782" s="80" t="str">
        <f>IF(AU625="-","-",AU625*INDEX('3c Mappings'!$C$8:$O$21,MATCH($C782,'3c Mappings'!$B$8:$B$21,0),MATCH($B782,'3c Mappings'!$C$7:$O$7,0)))</f>
        <v>-</v>
      </c>
      <c r="AV782" s="80" t="str">
        <f>IF(AV625="-","-",AV625*INDEX('3c Mappings'!$C$8:$O$21,MATCH($C782,'3c Mappings'!$B$8:$B$21,0),MATCH($B782,'3c Mappings'!$C$7:$O$7,0)))</f>
        <v>-</v>
      </c>
      <c r="AW782" s="80" t="str">
        <f>IF(AW625="-","-",AW625*INDEX('3c Mappings'!$C$8:$O$21,MATCH($C782,'3c Mappings'!$B$8:$B$21,0),MATCH($B782,'3c Mappings'!$C$7:$O$7,0)))</f>
        <v>-</v>
      </c>
      <c r="AX782" s="80" t="str">
        <f>IF(AX625="-","-",AX625*INDEX('3c Mappings'!$C$8:$O$21,MATCH($C782,'3c Mappings'!$B$8:$B$21,0),MATCH($B782,'3c Mappings'!$C$7:$O$7,0)))</f>
        <v>-</v>
      </c>
      <c r="AY782" s="80" t="str">
        <f>IF(AY625="-","-",AY625*INDEX('3c Mappings'!$C$8:$O$21,MATCH($C782,'3c Mappings'!$B$8:$B$21,0),MATCH($B782,'3c Mappings'!$C$7:$O$7,0)))</f>
        <v>-</v>
      </c>
      <c r="AZ782" s="80" t="str">
        <f>IF(AZ625="-","-",AZ625*INDEX('3c Mappings'!$C$8:$O$21,MATCH($C782,'3c Mappings'!$B$8:$B$21,0),MATCH($B782,'3c Mappings'!$C$7:$O$7,0)))</f>
        <v>-</v>
      </c>
      <c r="BA782" s="80" t="str">
        <f>IF(BA625="-","-",BA625*INDEX('3c Mappings'!$C$8:$O$21,MATCH($C782,'3c Mappings'!$B$8:$B$21,0),MATCH($B782,'3c Mappings'!$C$7:$O$7,0)))</f>
        <v>-</v>
      </c>
      <c r="BB782" s="80" t="str">
        <f>IF(BB625="-","-",BB625*INDEX('3c Mappings'!$C$8:$O$21,MATCH($C782,'3c Mappings'!$B$8:$B$21,0),MATCH($B782,'3c Mappings'!$C$7:$O$7,0)))</f>
        <v>-</v>
      </c>
    </row>
    <row r="783" spans="1:54" s="14" customFormat="1" ht="12.6" customHeight="1">
      <c r="A783" s="10"/>
      <c r="B783" s="72" t="s">
        <v>202</v>
      </c>
      <c r="C783" s="150" t="s">
        <v>187</v>
      </c>
      <c r="D783" s="213"/>
      <c r="E783" s="29"/>
      <c r="F783" s="80"/>
      <c r="G783" s="80"/>
      <c r="H783" s="80"/>
      <c r="I783" s="80"/>
      <c r="J783" s="80"/>
      <c r="K783" s="80"/>
      <c r="L783" s="80"/>
      <c r="M783" s="80"/>
      <c r="N783" s="82"/>
      <c r="O783" s="80"/>
      <c r="P783" s="80"/>
      <c r="Q783" s="80"/>
      <c r="R783" s="80"/>
      <c r="S783" s="80"/>
      <c r="T783" s="80"/>
      <c r="U783" s="80"/>
      <c r="V783" s="80">
        <f>IF(V613="-","-",V613*INDEX('3c Mappings'!$C$8:$O$21,MATCH($C783,'3c Mappings'!$B$8:$B$21,0),MATCH($B783,'3c Mappings'!$C$7:$O$7,0)))</f>
        <v>0</v>
      </c>
      <c r="W783" s="80">
        <f>IF(W613="-","-",W613*INDEX('3c Mappings'!$C$8:$O$21,MATCH($C783,'3c Mappings'!$B$8:$B$21,0),MATCH($B783,'3c Mappings'!$C$7:$O$7,0)))</f>
        <v>0</v>
      </c>
      <c r="X783" s="80">
        <f>IF(X613="-","-",X613*INDEX('3c Mappings'!$C$8:$O$21,MATCH($C783,'3c Mappings'!$B$8:$B$21,0),MATCH($B783,'3c Mappings'!$C$7:$O$7,0)))</f>
        <v>0</v>
      </c>
      <c r="Y783" s="80">
        <f>IF(Y613="-","-",Y613*INDEX('3c Mappings'!$C$8:$O$21,MATCH($C783,'3c Mappings'!$B$8:$B$21,0),MATCH($B783,'3c Mappings'!$C$7:$O$7,0)))</f>
        <v>0</v>
      </c>
      <c r="Z783" s="80">
        <f>IF(Z613="-","-",Z613*INDEX('3c Mappings'!$C$8:$O$21,MATCH($C783,'3c Mappings'!$B$8:$B$21,0),MATCH($B783,'3c Mappings'!$C$7:$O$7,0)))</f>
        <v>0</v>
      </c>
      <c r="AA783" s="80">
        <f>IF(AA613="-","-",AA613*INDEX('3c Mappings'!$C$8:$O$21,MATCH($C783,'3c Mappings'!$B$8:$B$21,0),MATCH($B783,'3c Mappings'!$C$7:$O$7,0)))</f>
        <v>0</v>
      </c>
      <c r="AB783" s="80">
        <f>IF(AB613="-","-",AB613*INDEX('3c Mappings'!$C$8:$O$21,MATCH($C783,'3c Mappings'!$B$8:$B$21,0),MATCH($B783,'3c Mappings'!$C$7:$O$7,0)))</f>
        <v>0</v>
      </c>
      <c r="AC783" s="80">
        <f>IF(AC613="-","-",AC613*INDEX('3c Mappings'!$C$8:$O$21,MATCH($C783,'3c Mappings'!$B$8:$B$21,0),MATCH($B783,'3c Mappings'!$C$7:$O$7,0)))</f>
        <v>0</v>
      </c>
      <c r="AD783" s="80">
        <f>IF(AD613="-","-",AD613*INDEX('3c Mappings'!$C$8:$O$21,MATCH($C783,'3c Mappings'!$B$8:$B$21,0),MATCH($B783,'3c Mappings'!$C$7:$O$7,0)))</f>
        <v>0</v>
      </c>
      <c r="AE783" s="80">
        <f>IF(AE613="-","-",AE613*INDEX('3c Mappings'!$C$8:$O$21,MATCH($C783,'3c Mappings'!$B$8:$B$21,0),MATCH($B783,'3c Mappings'!$C$7:$O$7,0)))</f>
        <v>0</v>
      </c>
      <c r="AF783" s="80">
        <f>IF(AF613="-","-",AF613*INDEX('3c Mappings'!$C$8:$O$21,MATCH($C783,'3c Mappings'!$B$8:$B$21,0),MATCH($B783,'3c Mappings'!$C$7:$O$7,0)))</f>
        <v>0</v>
      </c>
      <c r="AG783" s="80">
        <f>IF(AG613="-","-",AG613*INDEX('3c Mappings'!$C$8:$O$21,MATCH($C783,'3c Mappings'!$B$8:$B$21,0),MATCH($B783,'3c Mappings'!$C$7:$O$7,0)))</f>
        <v>0</v>
      </c>
      <c r="AH783" s="80" t="str">
        <f>IF(AH613="-","-",AH613*INDEX('3c Mappings'!$C$8:$O$21,MATCH($C783,'3c Mappings'!$B$8:$B$21,0),MATCH($B783,'3c Mappings'!$C$7:$O$7,0)))</f>
        <v>-</v>
      </c>
      <c r="AI783" s="80" t="str">
        <f>IF(AI613="-","-",AI613*INDEX('3c Mappings'!$C$8:$O$21,MATCH($C783,'3c Mappings'!$B$8:$B$21,0),MATCH($B783,'3c Mappings'!$C$7:$O$7,0)))</f>
        <v>-</v>
      </c>
      <c r="AJ783" s="80" t="str">
        <f>IF(AJ613="-","-",AJ613*INDEX('3c Mappings'!$C$8:$O$21,MATCH($C783,'3c Mappings'!$B$8:$B$21,0),MATCH($B783,'3c Mappings'!$C$7:$O$7,0)))</f>
        <v>-</v>
      </c>
      <c r="AK783" s="80" t="str">
        <f>IF(AK613="-","-",AK613*INDEX('3c Mappings'!$C$8:$O$21,MATCH($C783,'3c Mappings'!$B$8:$B$21,0),MATCH($B783,'3c Mappings'!$C$7:$O$7,0)))</f>
        <v>-</v>
      </c>
      <c r="AL783" s="80" t="str">
        <f>IF(AL613="-","-",AL613*INDEX('3c Mappings'!$C$8:$O$21,MATCH($C783,'3c Mappings'!$B$8:$B$21,0),MATCH($B783,'3c Mappings'!$C$7:$O$7,0)))</f>
        <v>-</v>
      </c>
      <c r="AM783" s="80" t="str">
        <f>IF(AM613="-","-",AM613*INDEX('3c Mappings'!$C$8:$O$21,MATCH($C783,'3c Mappings'!$B$8:$B$21,0),MATCH($B783,'3c Mappings'!$C$7:$O$7,0)))</f>
        <v>-</v>
      </c>
      <c r="AN783" s="80" t="str">
        <f>IF(AN613="-","-",AN613*INDEX('3c Mappings'!$C$8:$O$21,MATCH($C783,'3c Mappings'!$B$8:$B$21,0),MATCH($B783,'3c Mappings'!$C$7:$O$7,0)))</f>
        <v>-</v>
      </c>
      <c r="AO783" s="80" t="str">
        <f>IF(AO613="-","-",AO613*INDEX('3c Mappings'!$C$8:$O$21,MATCH($C783,'3c Mappings'!$B$8:$B$21,0),MATCH($B783,'3c Mappings'!$C$7:$O$7,0)))</f>
        <v>-</v>
      </c>
      <c r="AP783" s="80" t="str">
        <f>IF(AP613="-","-",AP613*INDEX('3c Mappings'!$C$8:$O$21,MATCH($C783,'3c Mappings'!$B$8:$B$21,0),MATCH($B783,'3c Mappings'!$C$7:$O$7,0)))</f>
        <v>-</v>
      </c>
      <c r="AQ783" s="80" t="str">
        <f>IF(AQ613="-","-",AQ613*INDEX('3c Mappings'!$C$8:$O$21,MATCH($C783,'3c Mappings'!$B$8:$B$21,0),MATCH($B783,'3c Mappings'!$C$7:$O$7,0)))</f>
        <v>-</v>
      </c>
      <c r="AR783" s="80" t="str">
        <f>IF(AR613="-","-",AR613*INDEX('3c Mappings'!$C$8:$O$21,MATCH($C783,'3c Mappings'!$B$8:$B$21,0),MATCH($B783,'3c Mappings'!$C$7:$O$7,0)))</f>
        <v>-</v>
      </c>
      <c r="AS783" s="80" t="str">
        <f>IF(AS613="-","-",AS613*INDEX('3c Mappings'!$C$8:$O$21,MATCH($C783,'3c Mappings'!$B$8:$B$21,0),MATCH($B783,'3c Mappings'!$C$7:$O$7,0)))</f>
        <v>-</v>
      </c>
      <c r="AT783" s="80" t="str">
        <f>IF(AT613="-","-",AT613*INDEX('3c Mappings'!$C$8:$O$21,MATCH($C783,'3c Mappings'!$B$8:$B$21,0),MATCH($B783,'3c Mappings'!$C$7:$O$7,0)))</f>
        <v>-</v>
      </c>
      <c r="AU783" s="80" t="str">
        <f>IF(AU613="-","-",AU613*INDEX('3c Mappings'!$C$8:$O$21,MATCH($C783,'3c Mappings'!$B$8:$B$21,0),MATCH($B783,'3c Mappings'!$C$7:$O$7,0)))</f>
        <v>-</v>
      </c>
      <c r="AV783" s="80" t="str">
        <f>IF(AV613="-","-",AV613*INDEX('3c Mappings'!$C$8:$O$21,MATCH($C783,'3c Mappings'!$B$8:$B$21,0),MATCH($B783,'3c Mappings'!$C$7:$O$7,0)))</f>
        <v>-</v>
      </c>
      <c r="AW783" s="80" t="str">
        <f>IF(AW613="-","-",AW613*INDEX('3c Mappings'!$C$8:$O$21,MATCH($C783,'3c Mappings'!$B$8:$B$21,0),MATCH($B783,'3c Mappings'!$C$7:$O$7,0)))</f>
        <v>-</v>
      </c>
      <c r="AX783" s="80" t="str">
        <f>IF(AX613="-","-",AX613*INDEX('3c Mappings'!$C$8:$O$21,MATCH($C783,'3c Mappings'!$B$8:$B$21,0),MATCH($B783,'3c Mappings'!$C$7:$O$7,0)))</f>
        <v>-</v>
      </c>
      <c r="AY783" s="80" t="str">
        <f>IF(AY613="-","-",AY613*INDEX('3c Mappings'!$C$8:$O$21,MATCH($C783,'3c Mappings'!$B$8:$B$21,0),MATCH($B783,'3c Mappings'!$C$7:$O$7,0)))</f>
        <v>-</v>
      </c>
      <c r="AZ783" s="80" t="str">
        <f>IF(AZ613="-","-",AZ613*INDEX('3c Mappings'!$C$8:$O$21,MATCH($C783,'3c Mappings'!$B$8:$B$21,0),MATCH($B783,'3c Mappings'!$C$7:$O$7,0)))</f>
        <v>-</v>
      </c>
      <c r="BA783" s="80" t="str">
        <f>IF(BA613="-","-",BA613*INDEX('3c Mappings'!$C$8:$O$21,MATCH($C783,'3c Mappings'!$B$8:$B$21,0),MATCH($B783,'3c Mappings'!$C$7:$O$7,0)))</f>
        <v>-</v>
      </c>
      <c r="BB783" s="80" t="str">
        <f>IF(BB613="-","-",BB613*INDEX('3c Mappings'!$C$8:$O$21,MATCH($C783,'3c Mappings'!$B$8:$B$21,0),MATCH($B783,'3c Mappings'!$C$7:$O$7,0)))</f>
        <v>-</v>
      </c>
    </row>
    <row r="784" spans="1:54" s="14" customFormat="1" ht="11.45">
      <c r="A784" s="10"/>
      <c r="B784" s="72" t="s">
        <v>203</v>
      </c>
      <c r="C784" s="150" t="s">
        <v>187</v>
      </c>
      <c r="D784" s="213"/>
      <c r="E784" s="29"/>
      <c r="F784" s="80"/>
      <c r="G784" s="80"/>
      <c r="H784" s="80"/>
      <c r="I784" s="80"/>
      <c r="J784" s="80"/>
      <c r="K784" s="80"/>
      <c r="L784" s="80"/>
      <c r="M784" s="80"/>
      <c r="N784" s="82"/>
      <c r="O784" s="80"/>
      <c r="P784" s="80"/>
      <c r="Q784" s="80"/>
      <c r="R784" s="80"/>
      <c r="S784" s="80"/>
      <c r="T784" s="80"/>
      <c r="U784" s="80"/>
      <c r="V784" s="80">
        <f>IF(V614="-","-",V614*INDEX('3c Mappings'!$C$8:$O$21,MATCH($C784,'3c Mappings'!$B$8:$B$21,0),MATCH($B784,'3c Mappings'!$C$7:$O$7,0)))</f>
        <v>0</v>
      </c>
      <c r="W784" s="80">
        <f>IF(W614="-","-",W614*INDEX('3c Mappings'!$C$8:$O$21,MATCH($C784,'3c Mappings'!$B$8:$B$21,0),MATCH($B784,'3c Mappings'!$C$7:$O$7,0)))</f>
        <v>0</v>
      </c>
      <c r="X784" s="80">
        <f>IF(X614="-","-",X614*INDEX('3c Mappings'!$C$8:$O$21,MATCH($C784,'3c Mappings'!$B$8:$B$21,0),MATCH($B784,'3c Mappings'!$C$7:$O$7,0)))</f>
        <v>0</v>
      </c>
      <c r="Y784" s="80">
        <f>IF(Y614="-","-",Y614*INDEX('3c Mappings'!$C$8:$O$21,MATCH($C784,'3c Mappings'!$B$8:$B$21,0),MATCH($B784,'3c Mappings'!$C$7:$O$7,0)))</f>
        <v>0</v>
      </c>
      <c r="Z784" s="80">
        <f>IF(Z614="-","-",Z614*INDEX('3c Mappings'!$C$8:$O$21,MATCH($C784,'3c Mappings'!$B$8:$B$21,0),MATCH($B784,'3c Mappings'!$C$7:$O$7,0)))</f>
        <v>0</v>
      </c>
      <c r="AA784" s="80">
        <f>IF(AA614="-","-",AA614*INDEX('3c Mappings'!$C$8:$O$21,MATCH($C784,'3c Mappings'!$B$8:$B$21,0),MATCH($B784,'3c Mappings'!$C$7:$O$7,0)))</f>
        <v>0</v>
      </c>
      <c r="AB784" s="80">
        <f>IF(AB614="-","-",AB614*INDEX('3c Mappings'!$C$8:$O$21,MATCH($C784,'3c Mappings'!$B$8:$B$21,0),MATCH($B784,'3c Mappings'!$C$7:$O$7,0)))</f>
        <v>0</v>
      </c>
      <c r="AC784" s="80">
        <f>IF(AC614="-","-",AC614*INDEX('3c Mappings'!$C$8:$O$21,MATCH($C784,'3c Mappings'!$B$8:$B$21,0),MATCH($B784,'3c Mappings'!$C$7:$O$7,0)))</f>
        <v>0</v>
      </c>
      <c r="AD784" s="80">
        <f>IF(AD614="-","-",AD614*INDEX('3c Mappings'!$C$8:$O$21,MATCH($C784,'3c Mappings'!$B$8:$B$21,0),MATCH($B784,'3c Mappings'!$C$7:$O$7,0)))</f>
        <v>0</v>
      </c>
      <c r="AE784" s="80">
        <f>IF(AE614="-","-",AE614*INDEX('3c Mappings'!$C$8:$O$21,MATCH($C784,'3c Mappings'!$B$8:$B$21,0),MATCH($B784,'3c Mappings'!$C$7:$O$7,0)))</f>
        <v>0</v>
      </c>
      <c r="AF784" s="80">
        <f>IF(AF614="-","-",AF614*INDEX('3c Mappings'!$C$8:$O$21,MATCH($C784,'3c Mappings'!$B$8:$B$21,0),MATCH($B784,'3c Mappings'!$C$7:$O$7,0)))</f>
        <v>0</v>
      </c>
      <c r="AG784" s="80">
        <f>IF(AG614="-","-",AG614*INDEX('3c Mappings'!$C$8:$O$21,MATCH($C784,'3c Mappings'!$B$8:$B$21,0),MATCH($B784,'3c Mappings'!$C$7:$O$7,0)))</f>
        <v>0</v>
      </c>
      <c r="AH784" s="80" t="str">
        <f>IF(AH614="-","-",AH614*INDEX('3c Mappings'!$C$8:$O$21,MATCH($C784,'3c Mappings'!$B$8:$B$21,0),MATCH($B784,'3c Mappings'!$C$7:$O$7,0)))</f>
        <v>-</v>
      </c>
      <c r="AI784" s="80" t="str">
        <f>IF(AI614="-","-",AI614*INDEX('3c Mappings'!$C$8:$O$21,MATCH($C784,'3c Mappings'!$B$8:$B$21,0),MATCH($B784,'3c Mappings'!$C$7:$O$7,0)))</f>
        <v>-</v>
      </c>
      <c r="AJ784" s="80" t="str">
        <f>IF(AJ614="-","-",AJ614*INDEX('3c Mappings'!$C$8:$O$21,MATCH($C784,'3c Mappings'!$B$8:$B$21,0),MATCH($B784,'3c Mappings'!$C$7:$O$7,0)))</f>
        <v>-</v>
      </c>
      <c r="AK784" s="80" t="str">
        <f>IF(AK614="-","-",AK614*INDEX('3c Mappings'!$C$8:$O$21,MATCH($C784,'3c Mappings'!$B$8:$B$21,0),MATCH($B784,'3c Mappings'!$C$7:$O$7,0)))</f>
        <v>-</v>
      </c>
      <c r="AL784" s="80" t="str">
        <f>IF(AL614="-","-",AL614*INDEX('3c Mappings'!$C$8:$O$21,MATCH($C784,'3c Mappings'!$B$8:$B$21,0),MATCH($B784,'3c Mappings'!$C$7:$O$7,0)))</f>
        <v>-</v>
      </c>
      <c r="AM784" s="80" t="str">
        <f>IF(AM614="-","-",AM614*INDEX('3c Mappings'!$C$8:$O$21,MATCH($C784,'3c Mappings'!$B$8:$B$21,0),MATCH($B784,'3c Mappings'!$C$7:$O$7,0)))</f>
        <v>-</v>
      </c>
      <c r="AN784" s="80" t="str">
        <f>IF(AN614="-","-",AN614*INDEX('3c Mappings'!$C$8:$O$21,MATCH($C784,'3c Mappings'!$B$8:$B$21,0),MATCH($B784,'3c Mappings'!$C$7:$O$7,0)))</f>
        <v>-</v>
      </c>
      <c r="AO784" s="80" t="str">
        <f>IF(AO614="-","-",AO614*INDEX('3c Mappings'!$C$8:$O$21,MATCH($C784,'3c Mappings'!$B$8:$B$21,0),MATCH($B784,'3c Mappings'!$C$7:$O$7,0)))</f>
        <v>-</v>
      </c>
      <c r="AP784" s="80" t="str">
        <f>IF(AP614="-","-",AP614*INDEX('3c Mappings'!$C$8:$O$21,MATCH($C784,'3c Mappings'!$B$8:$B$21,0),MATCH($B784,'3c Mappings'!$C$7:$O$7,0)))</f>
        <v>-</v>
      </c>
      <c r="AQ784" s="80" t="str">
        <f>IF(AQ614="-","-",AQ614*INDEX('3c Mappings'!$C$8:$O$21,MATCH($C784,'3c Mappings'!$B$8:$B$21,0),MATCH($B784,'3c Mappings'!$C$7:$O$7,0)))</f>
        <v>-</v>
      </c>
      <c r="AR784" s="80" t="str">
        <f>IF(AR614="-","-",AR614*INDEX('3c Mappings'!$C$8:$O$21,MATCH($C784,'3c Mappings'!$B$8:$B$21,0),MATCH($B784,'3c Mappings'!$C$7:$O$7,0)))</f>
        <v>-</v>
      </c>
      <c r="AS784" s="80" t="str">
        <f>IF(AS614="-","-",AS614*INDEX('3c Mappings'!$C$8:$O$21,MATCH($C784,'3c Mappings'!$B$8:$B$21,0),MATCH($B784,'3c Mappings'!$C$7:$O$7,0)))</f>
        <v>-</v>
      </c>
      <c r="AT784" s="80" t="str">
        <f>IF(AT614="-","-",AT614*INDEX('3c Mappings'!$C$8:$O$21,MATCH($C784,'3c Mappings'!$B$8:$B$21,0),MATCH($B784,'3c Mappings'!$C$7:$O$7,0)))</f>
        <v>-</v>
      </c>
      <c r="AU784" s="80" t="str">
        <f>IF(AU614="-","-",AU614*INDEX('3c Mappings'!$C$8:$O$21,MATCH($C784,'3c Mappings'!$B$8:$B$21,0),MATCH($B784,'3c Mappings'!$C$7:$O$7,0)))</f>
        <v>-</v>
      </c>
      <c r="AV784" s="80" t="str">
        <f>IF(AV614="-","-",AV614*INDEX('3c Mappings'!$C$8:$O$21,MATCH($C784,'3c Mappings'!$B$8:$B$21,0),MATCH($B784,'3c Mappings'!$C$7:$O$7,0)))</f>
        <v>-</v>
      </c>
      <c r="AW784" s="80" t="str">
        <f>IF(AW614="-","-",AW614*INDEX('3c Mappings'!$C$8:$O$21,MATCH($C784,'3c Mappings'!$B$8:$B$21,0),MATCH($B784,'3c Mappings'!$C$7:$O$7,0)))</f>
        <v>-</v>
      </c>
      <c r="AX784" s="80" t="str">
        <f>IF(AX614="-","-",AX614*INDEX('3c Mappings'!$C$8:$O$21,MATCH($C784,'3c Mappings'!$B$8:$B$21,0),MATCH($B784,'3c Mappings'!$C$7:$O$7,0)))</f>
        <v>-</v>
      </c>
      <c r="AY784" s="80" t="str">
        <f>IF(AY614="-","-",AY614*INDEX('3c Mappings'!$C$8:$O$21,MATCH($C784,'3c Mappings'!$B$8:$B$21,0),MATCH($B784,'3c Mappings'!$C$7:$O$7,0)))</f>
        <v>-</v>
      </c>
      <c r="AZ784" s="80" t="str">
        <f>IF(AZ614="-","-",AZ614*INDEX('3c Mappings'!$C$8:$O$21,MATCH($C784,'3c Mappings'!$B$8:$B$21,0),MATCH($B784,'3c Mappings'!$C$7:$O$7,0)))</f>
        <v>-</v>
      </c>
      <c r="BA784" s="80" t="str">
        <f>IF(BA614="-","-",BA614*INDEX('3c Mappings'!$C$8:$O$21,MATCH($C784,'3c Mappings'!$B$8:$B$21,0),MATCH($B784,'3c Mappings'!$C$7:$O$7,0)))</f>
        <v>-</v>
      </c>
      <c r="BB784" s="80" t="str">
        <f>IF(BB614="-","-",BB614*INDEX('3c Mappings'!$C$8:$O$21,MATCH($C784,'3c Mappings'!$B$8:$B$21,0),MATCH($B784,'3c Mappings'!$C$7:$O$7,0)))</f>
        <v>-</v>
      </c>
    </row>
    <row r="785" spans="1:54" s="14" customFormat="1" ht="11.45">
      <c r="A785" s="10"/>
      <c r="B785" s="72" t="s">
        <v>204</v>
      </c>
      <c r="C785" s="150" t="s">
        <v>187</v>
      </c>
      <c r="D785" s="213"/>
      <c r="E785" s="29"/>
      <c r="F785" s="80"/>
      <c r="G785" s="80"/>
      <c r="H785" s="80"/>
      <c r="I785" s="80"/>
      <c r="J785" s="80"/>
      <c r="K785" s="80"/>
      <c r="L785" s="80"/>
      <c r="M785" s="80"/>
      <c r="N785" s="82"/>
      <c r="O785" s="80"/>
      <c r="P785" s="80"/>
      <c r="Q785" s="80"/>
      <c r="R785" s="80"/>
      <c r="S785" s="80"/>
      <c r="T785" s="80"/>
      <c r="U785" s="80"/>
      <c r="V785" s="80">
        <f>IF(V615="-","-",V615*INDEX('3c Mappings'!$C$8:$O$21,MATCH($C785,'3c Mappings'!$B$8:$B$21,0),MATCH($B785,'3c Mappings'!$C$7:$O$7,0)))</f>
        <v>0</v>
      </c>
      <c r="W785" s="80">
        <f>IF(W615="-","-",W615*INDEX('3c Mappings'!$C$8:$O$21,MATCH($C785,'3c Mappings'!$B$8:$B$21,0),MATCH($B785,'3c Mappings'!$C$7:$O$7,0)))</f>
        <v>0</v>
      </c>
      <c r="X785" s="80">
        <f>IF(X615="-","-",X615*INDEX('3c Mappings'!$C$8:$O$21,MATCH($C785,'3c Mappings'!$B$8:$B$21,0),MATCH($B785,'3c Mappings'!$C$7:$O$7,0)))</f>
        <v>0</v>
      </c>
      <c r="Y785" s="80">
        <f>IF(Y615="-","-",Y615*INDEX('3c Mappings'!$C$8:$O$21,MATCH($C785,'3c Mappings'!$B$8:$B$21,0),MATCH($B785,'3c Mappings'!$C$7:$O$7,0)))</f>
        <v>0</v>
      </c>
      <c r="Z785" s="80">
        <f>IF(Z615="-","-",Z615*INDEX('3c Mappings'!$C$8:$O$21,MATCH($C785,'3c Mappings'!$B$8:$B$21,0),MATCH($B785,'3c Mappings'!$C$7:$O$7,0)))</f>
        <v>0</v>
      </c>
      <c r="AA785" s="80">
        <f>IF(AA615="-","-",AA615*INDEX('3c Mappings'!$C$8:$O$21,MATCH($C785,'3c Mappings'!$B$8:$B$21,0),MATCH($B785,'3c Mappings'!$C$7:$O$7,0)))</f>
        <v>0</v>
      </c>
      <c r="AB785" s="80">
        <f>IF(AB615="-","-",AB615*INDEX('3c Mappings'!$C$8:$O$21,MATCH($C785,'3c Mappings'!$B$8:$B$21,0),MATCH($B785,'3c Mappings'!$C$7:$O$7,0)))</f>
        <v>0</v>
      </c>
      <c r="AC785" s="80">
        <f>IF(AC615="-","-",AC615*INDEX('3c Mappings'!$C$8:$O$21,MATCH($C785,'3c Mappings'!$B$8:$B$21,0),MATCH($B785,'3c Mappings'!$C$7:$O$7,0)))</f>
        <v>0</v>
      </c>
      <c r="AD785" s="80">
        <f>IF(AD615="-","-",AD615*INDEX('3c Mappings'!$C$8:$O$21,MATCH($C785,'3c Mappings'!$B$8:$B$21,0),MATCH($B785,'3c Mappings'!$C$7:$O$7,0)))</f>
        <v>0</v>
      </c>
      <c r="AE785" s="80">
        <f>IF(AE615="-","-",AE615*INDEX('3c Mappings'!$C$8:$O$21,MATCH($C785,'3c Mappings'!$B$8:$B$21,0),MATCH($B785,'3c Mappings'!$C$7:$O$7,0)))</f>
        <v>0</v>
      </c>
      <c r="AF785" s="80">
        <f>IF(AF615="-","-",AF615*INDEX('3c Mappings'!$C$8:$O$21,MATCH($C785,'3c Mappings'!$B$8:$B$21,0),MATCH($B785,'3c Mappings'!$C$7:$O$7,0)))</f>
        <v>0</v>
      </c>
      <c r="AG785" s="80">
        <f>IF(AG615="-","-",AG615*INDEX('3c Mappings'!$C$8:$O$21,MATCH($C785,'3c Mappings'!$B$8:$B$21,0),MATCH($B785,'3c Mappings'!$C$7:$O$7,0)))</f>
        <v>0</v>
      </c>
      <c r="AH785" s="80" t="str">
        <f>IF(AH615="-","-",AH615*INDEX('3c Mappings'!$C$8:$O$21,MATCH($C785,'3c Mappings'!$B$8:$B$21,0),MATCH($B785,'3c Mappings'!$C$7:$O$7,0)))</f>
        <v>-</v>
      </c>
      <c r="AI785" s="80" t="str">
        <f>IF(AI615="-","-",AI615*INDEX('3c Mappings'!$C$8:$O$21,MATCH($C785,'3c Mappings'!$B$8:$B$21,0),MATCH($B785,'3c Mappings'!$C$7:$O$7,0)))</f>
        <v>-</v>
      </c>
      <c r="AJ785" s="80" t="str">
        <f>IF(AJ615="-","-",AJ615*INDEX('3c Mappings'!$C$8:$O$21,MATCH($C785,'3c Mappings'!$B$8:$B$21,0),MATCH($B785,'3c Mappings'!$C$7:$O$7,0)))</f>
        <v>-</v>
      </c>
      <c r="AK785" s="80" t="str">
        <f>IF(AK615="-","-",AK615*INDEX('3c Mappings'!$C$8:$O$21,MATCH($C785,'3c Mappings'!$B$8:$B$21,0),MATCH($B785,'3c Mappings'!$C$7:$O$7,0)))</f>
        <v>-</v>
      </c>
      <c r="AL785" s="80" t="str">
        <f>IF(AL615="-","-",AL615*INDEX('3c Mappings'!$C$8:$O$21,MATCH($C785,'3c Mappings'!$B$8:$B$21,0),MATCH($B785,'3c Mappings'!$C$7:$O$7,0)))</f>
        <v>-</v>
      </c>
      <c r="AM785" s="80" t="str">
        <f>IF(AM615="-","-",AM615*INDEX('3c Mappings'!$C$8:$O$21,MATCH($C785,'3c Mappings'!$B$8:$B$21,0),MATCH($B785,'3c Mappings'!$C$7:$O$7,0)))</f>
        <v>-</v>
      </c>
      <c r="AN785" s="80" t="str">
        <f>IF(AN615="-","-",AN615*INDEX('3c Mappings'!$C$8:$O$21,MATCH($C785,'3c Mappings'!$B$8:$B$21,0),MATCH($B785,'3c Mappings'!$C$7:$O$7,0)))</f>
        <v>-</v>
      </c>
      <c r="AO785" s="80" t="str">
        <f>IF(AO615="-","-",AO615*INDEX('3c Mappings'!$C$8:$O$21,MATCH($C785,'3c Mappings'!$B$8:$B$21,0),MATCH($B785,'3c Mappings'!$C$7:$O$7,0)))</f>
        <v>-</v>
      </c>
      <c r="AP785" s="80" t="str">
        <f>IF(AP615="-","-",AP615*INDEX('3c Mappings'!$C$8:$O$21,MATCH($C785,'3c Mappings'!$B$8:$B$21,0),MATCH($B785,'3c Mappings'!$C$7:$O$7,0)))</f>
        <v>-</v>
      </c>
      <c r="AQ785" s="80" t="str">
        <f>IF(AQ615="-","-",AQ615*INDEX('3c Mappings'!$C$8:$O$21,MATCH($C785,'3c Mappings'!$B$8:$B$21,0),MATCH($B785,'3c Mappings'!$C$7:$O$7,0)))</f>
        <v>-</v>
      </c>
      <c r="AR785" s="80" t="str">
        <f>IF(AR615="-","-",AR615*INDEX('3c Mappings'!$C$8:$O$21,MATCH($C785,'3c Mappings'!$B$8:$B$21,0),MATCH($B785,'3c Mappings'!$C$7:$O$7,0)))</f>
        <v>-</v>
      </c>
      <c r="AS785" s="80" t="str">
        <f>IF(AS615="-","-",AS615*INDEX('3c Mappings'!$C$8:$O$21,MATCH($C785,'3c Mappings'!$B$8:$B$21,0),MATCH($B785,'3c Mappings'!$C$7:$O$7,0)))</f>
        <v>-</v>
      </c>
      <c r="AT785" s="80" t="str">
        <f>IF(AT615="-","-",AT615*INDEX('3c Mappings'!$C$8:$O$21,MATCH($C785,'3c Mappings'!$B$8:$B$21,0),MATCH($B785,'3c Mappings'!$C$7:$O$7,0)))</f>
        <v>-</v>
      </c>
      <c r="AU785" s="80" t="str">
        <f>IF(AU615="-","-",AU615*INDEX('3c Mappings'!$C$8:$O$21,MATCH($C785,'3c Mappings'!$B$8:$B$21,0),MATCH($B785,'3c Mappings'!$C$7:$O$7,0)))</f>
        <v>-</v>
      </c>
      <c r="AV785" s="80" t="str">
        <f>IF(AV615="-","-",AV615*INDEX('3c Mappings'!$C$8:$O$21,MATCH($C785,'3c Mappings'!$B$8:$B$21,0),MATCH($B785,'3c Mappings'!$C$7:$O$7,0)))</f>
        <v>-</v>
      </c>
      <c r="AW785" s="80" t="str">
        <f>IF(AW615="-","-",AW615*INDEX('3c Mappings'!$C$8:$O$21,MATCH($C785,'3c Mappings'!$B$8:$B$21,0),MATCH($B785,'3c Mappings'!$C$7:$O$7,0)))</f>
        <v>-</v>
      </c>
      <c r="AX785" s="80" t="str">
        <f>IF(AX615="-","-",AX615*INDEX('3c Mappings'!$C$8:$O$21,MATCH($C785,'3c Mappings'!$B$8:$B$21,0),MATCH($B785,'3c Mappings'!$C$7:$O$7,0)))</f>
        <v>-</v>
      </c>
      <c r="AY785" s="80" t="str">
        <f>IF(AY615="-","-",AY615*INDEX('3c Mappings'!$C$8:$O$21,MATCH($C785,'3c Mappings'!$B$8:$B$21,0),MATCH($B785,'3c Mappings'!$C$7:$O$7,0)))</f>
        <v>-</v>
      </c>
      <c r="AZ785" s="80" t="str">
        <f>IF(AZ615="-","-",AZ615*INDEX('3c Mappings'!$C$8:$O$21,MATCH($C785,'3c Mappings'!$B$8:$B$21,0),MATCH($B785,'3c Mappings'!$C$7:$O$7,0)))</f>
        <v>-</v>
      </c>
      <c r="BA785" s="80" t="str">
        <f>IF(BA615="-","-",BA615*INDEX('3c Mappings'!$C$8:$O$21,MATCH($C785,'3c Mappings'!$B$8:$B$21,0),MATCH($B785,'3c Mappings'!$C$7:$O$7,0)))</f>
        <v>-</v>
      </c>
      <c r="BB785" s="80" t="str">
        <f>IF(BB615="-","-",BB615*INDEX('3c Mappings'!$C$8:$O$21,MATCH($C785,'3c Mappings'!$B$8:$B$21,0),MATCH($B785,'3c Mappings'!$C$7:$O$7,0)))</f>
        <v>-</v>
      </c>
    </row>
    <row r="786" spans="1:54" s="14" customFormat="1" ht="11.45">
      <c r="A786" s="10"/>
      <c r="B786" s="72" t="s">
        <v>205</v>
      </c>
      <c r="C786" s="150" t="s">
        <v>187</v>
      </c>
      <c r="D786" s="213"/>
      <c r="E786" s="29"/>
      <c r="F786" s="80"/>
      <c r="G786" s="80"/>
      <c r="H786" s="80"/>
      <c r="I786" s="80"/>
      <c r="J786" s="80"/>
      <c r="K786" s="80"/>
      <c r="L786" s="80"/>
      <c r="M786" s="80"/>
      <c r="N786" s="82"/>
      <c r="O786" s="80"/>
      <c r="P786" s="80"/>
      <c r="Q786" s="80"/>
      <c r="R786" s="80"/>
      <c r="S786" s="80"/>
      <c r="T786" s="80"/>
      <c r="U786" s="80"/>
      <c r="V786" s="80">
        <f>IF(V616="-","-",V616*INDEX('3c Mappings'!$C$8:$O$21,MATCH($C786,'3c Mappings'!$B$8:$B$21,0),MATCH($B786,'3c Mappings'!$C$7:$O$7,0)))</f>
        <v>0.29162901286419701</v>
      </c>
      <c r="W786" s="80">
        <f>IF(W616="-","-",W616*INDEX('3c Mappings'!$C$8:$O$21,MATCH($C786,'3c Mappings'!$B$8:$B$21,0),MATCH($B786,'3c Mappings'!$C$7:$O$7,0)))</f>
        <v>0.27906796569777043</v>
      </c>
      <c r="X786" s="80">
        <f>IF(X616="-","-",X616*INDEX('3c Mappings'!$C$8:$O$21,MATCH($C786,'3c Mappings'!$B$8:$B$21,0),MATCH($B786,'3c Mappings'!$C$7:$O$7,0)))</f>
        <v>0.29620494655603341</v>
      </c>
      <c r="Y786" s="80">
        <f>IF(Y616="-","-",Y616*INDEX('3c Mappings'!$C$8:$O$21,MATCH($C786,'3c Mappings'!$B$8:$B$21,0),MATCH($B786,'3c Mappings'!$C$7:$O$7,0)))</f>
        <v>0.29620494655603341</v>
      </c>
      <c r="Z786" s="80">
        <f>IF(Z616="-","-",Z616*INDEX('3c Mappings'!$C$8:$O$21,MATCH($C786,'3c Mappings'!$B$8:$B$21,0),MATCH($B786,'3c Mappings'!$C$7:$O$7,0)))</f>
        <v>0.29620494655603341</v>
      </c>
      <c r="AA786" s="80">
        <f>IF(AA616="-","-",AA616*INDEX('3c Mappings'!$C$8:$O$21,MATCH($C786,'3c Mappings'!$B$8:$B$21,0),MATCH($B786,'3c Mappings'!$C$7:$O$7,0)))</f>
        <v>0.29620494655603341</v>
      </c>
      <c r="AB786" s="80">
        <f>IF(AB616="-","-",AB616*INDEX('3c Mappings'!$C$8:$O$21,MATCH($C786,'3c Mappings'!$B$8:$B$21,0),MATCH($B786,'3c Mappings'!$C$7:$O$7,0)))</f>
        <v>0.318781432730811</v>
      </c>
      <c r="AC786" s="80">
        <f>IF(AC616="-","-",AC616*INDEX('3c Mappings'!$C$8:$O$21,MATCH($C786,'3c Mappings'!$B$8:$B$21,0),MATCH($B786,'3c Mappings'!$C$7:$O$7,0)))</f>
        <v>0.318781432730811</v>
      </c>
      <c r="AD786" s="80">
        <f>IF(AD616="-","-",AD616*INDEX('3c Mappings'!$C$8:$O$21,MATCH($C786,'3c Mappings'!$B$8:$B$21,0),MATCH($B786,'3c Mappings'!$C$7:$O$7,0)))</f>
        <v>0.318781432730811</v>
      </c>
      <c r="AE786" s="80">
        <f>IF(AE616="-","-",AE616*INDEX('3c Mappings'!$C$8:$O$21,MATCH($C786,'3c Mappings'!$B$8:$B$21,0),MATCH($B786,'3c Mappings'!$C$7:$O$7,0)))</f>
        <v>0.318781432730811</v>
      </c>
      <c r="AF786" s="80">
        <f>IF(AF616="-","-",AF616*INDEX('3c Mappings'!$C$8:$O$21,MATCH($C786,'3c Mappings'!$B$8:$B$21,0),MATCH($B786,'3c Mappings'!$C$7:$O$7,0)))</f>
        <v>0.33476435541189326</v>
      </c>
      <c r="AG786" s="80">
        <f>IF(AG616="-","-",AG616*INDEX('3c Mappings'!$C$8:$O$21,MATCH($C786,'3c Mappings'!$B$8:$B$21,0),MATCH($B786,'3c Mappings'!$C$7:$O$7,0)))</f>
        <v>0.33476435541189326</v>
      </c>
      <c r="AH786" s="80" t="str">
        <f>IF(AH616="-","-",AH616*INDEX('3c Mappings'!$C$8:$O$21,MATCH($C786,'3c Mappings'!$B$8:$B$21,0),MATCH($B786,'3c Mappings'!$C$7:$O$7,0)))</f>
        <v>-</v>
      </c>
      <c r="AI786" s="80" t="str">
        <f>IF(AI616="-","-",AI616*INDEX('3c Mappings'!$C$8:$O$21,MATCH($C786,'3c Mappings'!$B$8:$B$21,0),MATCH($B786,'3c Mappings'!$C$7:$O$7,0)))</f>
        <v>-</v>
      </c>
      <c r="AJ786" s="80" t="str">
        <f>IF(AJ616="-","-",AJ616*INDEX('3c Mappings'!$C$8:$O$21,MATCH($C786,'3c Mappings'!$B$8:$B$21,0),MATCH($B786,'3c Mappings'!$C$7:$O$7,0)))</f>
        <v>-</v>
      </c>
      <c r="AK786" s="80" t="str">
        <f>IF(AK616="-","-",AK616*INDEX('3c Mappings'!$C$8:$O$21,MATCH($C786,'3c Mappings'!$B$8:$B$21,0),MATCH($B786,'3c Mappings'!$C$7:$O$7,0)))</f>
        <v>-</v>
      </c>
      <c r="AL786" s="80" t="str">
        <f>IF(AL616="-","-",AL616*INDEX('3c Mappings'!$C$8:$O$21,MATCH($C786,'3c Mappings'!$B$8:$B$21,0),MATCH($B786,'3c Mappings'!$C$7:$O$7,0)))</f>
        <v>-</v>
      </c>
      <c r="AM786" s="80" t="str">
        <f>IF(AM616="-","-",AM616*INDEX('3c Mappings'!$C$8:$O$21,MATCH($C786,'3c Mappings'!$B$8:$B$21,0),MATCH($B786,'3c Mappings'!$C$7:$O$7,0)))</f>
        <v>-</v>
      </c>
      <c r="AN786" s="80" t="str">
        <f>IF(AN616="-","-",AN616*INDEX('3c Mappings'!$C$8:$O$21,MATCH($C786,'3c Mappings'!$B$8:$B$21,0),MATCH($B786,'3c Mappings'!$C$7:$O$7,0)))</f>
        <v>-</v>
      </c>
      <c r="AO786" s="80" t="str">
        <f>IF(AO616="-","-",AO616*INDEX('3c Mappings'!$C$8:$O$21,MATCH($C786,'3c Mappings'!$B$8:$B$21,0),MATCH($B786,'3c Mappings'!$C$7:$O$7,0)))</f>
        <v>-</v>
      </c>
      <c r="AP786" s="80" t="str">
        <f>IF(AP616="-","-",AP616*INDEX('3c Mappings'!$C$8:$O$21,MATCH($C786,'3c Mappings'!$B$8:$B$21,0),MATCH($B786,'3c Mappings'!$C$7:$O$7,0)))</f>
        <v>-</v>
      </c>
      <c r="AQ786" s="80" t="str">
        <f>IF(AQ616="-","-",AQ616*INDEX('3c Mappings'!$C$8:$O$21,MATCH($C786,'3c Mappings'!$B$8:$B$21,0),MATCH($B786,'3c Mappings'!$C$7:$O$7,0)))</f>
        <v>-</v>
      </c>
      <c r="AR786" s="80" t="str">
        <f>IF(AR616="-","-",AR616*INDEX('3c Mappings'!$C$8:$O$21,MATCH($C786,'3c Mappings'!$B$8:$B$21,0),MATCH($B786,'3c Mappings'!$C$7:$O$7,0)))</f>
        <v>-</v>
      </c>
      <c r="AS786" s="80" t="str">
        <f>IF(AS616="-","-",AS616*INDEX('3c Mappings'!$C$8:$O$21,MATCH($C786,'3c Mappings'!$B$8:$B$21,0),MATCH($B786,'3c Mappings'!$C$7:$O$7,0)))</f>
        <v>-</v>
      </c>
      <c r="AT786" s="80" t="str">
        <f>IF(AT616="-","-",AT616*INDEX('3c Mappings'!$C$8:$O$21,MATCH($C786,'3c Mappings'!$B$8:$B$21,0),MATCH($B786,'3c Mappings'!$C$7:$O$7,0)))</f>
        <v>-</v>
      </c>
      <c r="AU786" s="80" t="str">
        <f>IF(AU616="-","-",AU616*INDEX('3c Mappings'!$C$8:$O$21,MATCH($C786,'3c Mappings'!$B$8:$B$21,0),MATCH($B786,'3c Mappings'!$C$7:$O$7,0)))</f>
        <v>-</v>
      </c>
      <c r="AV786" s="80" t="str">
        <f>IF(AV616="-","-",AV616*INDEX('3c Mappings'!$C$8:$O$21,MATCH($C786,'3c Mappings'!$B$8:$B$21,0),MATCH($B786,'3c Mappings'!$C$7:$O$7,0)))</f>
        <v>-</v>
      </c>
      <c r="AW786" s="80" t="str">
        <f>IF(AW616="-","-",AW616*INDEX('3c Mappings'!$C$8:$O$21,MATCH($C786,'3c Mappings'!$B$8:$B$21,0),MATCH($B786,'3c Mappings'!$C$7:$O$7,0)))</f>
        <v>-</v>
      </c>
      <c r="AX786" s="80" t="str">
        <f>IF(AX616="-","-",AX616*INDEX('3c Mappings'!$C$8:$O$21,MATCH($C786,'3c Mappings'!$B$8:$B$21,0),MATCH($B786,'3c Mappings'!$C$7:$O$7,0)))</f>
        <v>-</v>
      </c>
      <c r="AY786" s="80" t="str">
        <f>IF(AY616="-","-",AY616*INDEX('3c Mappings'!$C$8:$O$21,MATCH($C786,'3c Mappings'!$B$8:$B$21,0),MATCH($B786,'3c Mappings'!$C$7:$O$7,0)))</f>
        <v>-</v>
      </c>
      <c r="AZ786" s="80" t="str">
        <f>IF(AZ616="-","-",AZ616*INDEX('3c Mappings'!$C$8:$O$21,MATCH($C786,'3c Mappings'!$B$8:$B$21,0),MATCH($B786,'3c Mappings'!$C$7:$O$7,0)))</f>
        <v>-</v>
      </c>
      <c r="BA786" s="80" t="str">
        <f>IF(BA616="-","-",BA616*INDEX('3c Mappings'!$C$8:$O$21,MATCH($C786,'3c Mappings'!$B$8:$B$21,0),MATCH($B786,'3c Mappings'!$C$7:$O$7,0)))</f>
        <v>-</v>
      </c>
      <c r="BB786" s="80" t="str">
        <f>IF(BB616="-","-",BB616*INDEX('3c Mappings'!$C$8:$O$21,MATCH($C786,'3c Mappings'!$B$8:$B$21,0),MATCH($B786,'3c Mappings'!$C$7:$O$7,0)))</f>
        <v>-</v>
      </c>
    </row>
    <row r="787" spans="1:54" s="14" customFormat="1" ht="11.45">
      <c r="A787" s="10"/>
      <c r="B787" s="72" t="s">
        <v>206</v>
      </c>
      <c r="C787" s="150" t="s">
        <v>187</v>
      </c>
      <c r="D787" s="213"/>
      <c r="E787" s="29"/>
      <c r="F787" s="80"/>
      <c r="G787" s="80"/>
      <c r="H787" s="80"/>
      <c r="I787" s="80"/>
      <c r="J787" s="80"/>
      <c r="K787" s="80"/>
      <c r="L787" s="80"/>
      <c r="M787" s="80"/>
      <c r="N787" s="82"/>
      <c r="O787" s="80"/>
      <c r="P787" s="80"/>
      <c r="Q787" s="80"/>
      <c r="R787" s="80"/>
      <c r="S787" s="80"/>
      <c r="T787" s="80"/>
      <c r="U787" s="80"/>
      <c r="V787" s="80">
        <f>IF(V617="-","-",V617*INDEX('3c Mappings'!$C$8:$O$21,MATCH($C787,'3c Mappings'!$B$8:$B$21,0),MATCH($B787,'3c Mappings'!$C$7:$O$7,0)))</f>
        <v>0</v>
      </c>
      <c r="W787" s="80">
        <f>IF(W617="-","-",W617*INDEX('3c Mappings'!$C$8:$O$21,MATCH($C787,'3c Mappings'!$B$8:$B$21,0),MATCH($B787,'3c Mappings'!$C$7:$O$7,0)))</f>
        <v>0</v>
      </c>
      <c r="X787" s="80">
        <f>IF(X617="-","-",X617*INDEX('3c Mappings'!$C$8:$O$21,MATCH($C787,'3c Mappings'!$B$8:$B$21,0),MATCH($B787,'3c Mappings'!$C$7:$O$7,0)))</f>
        <v>0</v>
      </c>
      <c r="Y787" s="80">
        <f>IF(Y617="-","-",Y617*INDEX('3c Mappings'!$C$8:$O$21,MATCH($C787,'3c Mappings'!$B$8:$B$21,0),MATCH($B787,'3c Mappings'!$C$7:$O$7,0)))</f>
        <v>0</v>
      </c>
      <c r="Z787" s="80">
        <f>IF(Z617="-","-",Z617*INDEX('3c Mappings'!$C$8:$O$21,MATCH($C787,'3c Mappings'!$B$8:$B$21,0),MATCH($B787,'3c Mappings'!$C$7:$O$7,0)))</f>
        <v>0</v>
      </c>
      <c r="AA787" s="80">
        <f>IF(AA617="-","-",AA617*INDEX('3c Mappings'!$C$8:$O$21,MATCH($C787,'3c Mappings'!$B$8:$B$21,0),MATCH($B787,'3c Mappings'!$C$7:$O$7,0)))</f>
        <v>0</v>
      </c>
      <c r="AB787" s="80">
        <f>IF(AB617="-","-",AB617*INDEX('3c Mappings'!$C$8:$O$21,MATCH($C787,'3c Mappings'!$B$8:$B$21,0),MATCH($B787,'3c Mappings'!$C$7:$O$7,0)))</f>
        <v>0</v>
      </c>
      <c r="AC787" s="80">
        <f>IF(AC617="-","-",AC617*INDEX('3c Mappings'!$C$8:$O$21,MATCH($C787,'3c Mappings'!$B$8:$B$21,0),MATCH($B787,'3c Mappings'!$C$7:$O$7,0)))</f>
        <v>0</v>
      </c>
      <c r="AD787" s="80">
        <f>IF(AD617="-","-",AD617*INDEX('3c Mappings'!$C$8:$O$21,MATCH($C787,'3c Mappings'!$B$8:$B$21,0),MATCH($B787,'3c Mappings'!$C$7:$O$7,0)))</f>
        <v>0</v>
      </c>
      <c r="AE787" s="80">
        <f>IF(AE617="-","-",AE617*INDEX('3c Mappings'!$C$8:$O$21,MATCH($C787,'3c Mappings'!$B$8:$B$21,0),MATCH($B787,'3c Mappings'!$C$7:$O$7,0)))</f>
        <v>0</v>
      </c>
      <c r="AF787" s="80">
        <f>IF(AF617="-","-",AF617*INDEX('3c Mappings'!$C$8:$O$21,MATCH($C787,'3c Mappings'!$B$8:$B$21,0),MATCH($B787,'3c Mappings'!$C$7:$O$7,0)))</f>
        <v>0</v>
      </c>
      <c r="AG787" s="80">
        <f>IF(AG617="-","-",AG617*INDEX('3c Mappings'!$C$8:$O$21,MATCH($C787,'3c Mappings'!$B$8:$B$21,0),MATCH($B787,'3c Mappings'!$C$7:$O$7,0)))</f>
        <v>0</v>
      </c>
      <c r="AH787" s="80" t="str">
        <f>IF(AH617="-","-",AH617*INDEX('3c Mappings'!$C$8:$O$21,MATCH($C787,'3c Mappings'!$B$8:$B$21,0),MATCH($B787,'3c Mappings'!$C$7:$O$7,0)))</f>
        <v>-</v>
      </c>
      <c r="AI787" s="80" t="str">
        <f>IF(AI617="-","-",AI617*INDEX('3c Mappings'!$C$8:$O$21,MATCH($C787,'3c Mappings'!$B$8:$B$21,0),MATCH($B787,'3c Mappings'!$C$7:$O$7,0)))</f>
        <v>-</v>
      </c>
      <c r="AJ787" s="80" t="str">
        <f>IF(AJ617="-","-",AJ617*INDEX('3c Mappings'!$C$8:$O$21,MATCH($C787,'3c Mappings'!$B$8:$B$21,0),MATCH($B787,'3c Mappings'!$C$7:$O$7,0)))</f>
        <v>-</v>
      </c>
      <c r="AK787" s="80" t="str">
        <f>IF(AK617="-","-",AK617*INDEX('3c Mappings'!$C$8:$O$21,MATCH($C787,'3c Mappings'!$B$8:$B$21,0),MATCH($B787,'3c Mappings'!$C$7:$O$7,0)))</f>
        <v>-</v>
      </c>
      <c r="AL787" s="80" t="str">
        <f>IF(AL617="-","-",AL617*INDEX('3c Mappings'!$C$8:$O$21,MATCH($C787,'3c Mappings'!$B$8:$B$21,0),MATCH($B787,'3c Mappings'!$C$7:$O$7,0)))</f>
        <v>-</v>
      </c>
      <c r="AM787" s="80" t="str">
        <f>IF(AM617="-","-",AM617*INDEX('3c Mappings'!$C$8:$O$21,MATCH($C787,'3c Mappings'!$B$8:$B$21,0),MATCH($B787,'3c Mappings'!$C$7:$O$7,0)))</f>
        <v>-</v>
      </c>
      <c r="AN787" s="80" t="str">
        <f>IF(AN617="-","-",AN617*INDEX('3c Mappings'!$C$8:$O$21,MATCH($C787,'3c Mappings'!$B$8:$B$21,0),MATCH($B787,'3c Mappings'!$C$7:$O$7,0)))</f>
        <v>-</v>
      </c>
      <c r="AO787" s="80" t="str">
        <f>IF(AO617="-","-",AO617*INDEX('3c Mappings'!$C$8:$O$21,MATCH($C787,'3c Mappings'!$B$8:$B$21,0),MATCH($B787,'3c Mappings'!$C$7:$O$7,0)))</f>
        <v>-</v>
      </c>
      <c r="AP787" s="80" t="str">
        <f>IF(AP617="-","-",AP617*INDEX('3c Mappings'!$C$8:$O$21,MATCH($C787,'3c Mappings'!$B$8:$B$21,0),MATCH($B787,'3c Mappings'!$C$7:$O$7,0)))</f>
        <v>-</v>
      </c>
      <c r="AQ787" s="80" t="str">
        <f>IF(AQ617="-","-",AQ617*INDEX('3c Mappings'!$C$8:$O$21,MATCH($C787,'3c Mappings'!$B$8:$B$21,0),MATCH($B787,'3c Mappings'!$C$7:$O$7,0)))</f>
        <v>-</v>
      </c>
      <c r="AR787" s="80" t="str">
        <f>IF(AR617="-","-",AR617*INDEX('3c Mappings'!$C$8:$O$21,MATCH($C787,'3c Mappings'!$B$8:$B$21,0),MATCH($B787,'3c Mappings'!$C$7:$O$7,0)))</f>
        <v>-</v>
      </c>
      <c r="AS787" s="80" t="str">
        <f>IF(AS617="-","-",AS617*INDEX('3c Mappings'!$C$8:$O$21,MATCH($C787,'3c Mappings'!$B$8:$B$21,0),MATCH($B787,'3c Mappings'!$C$7:$O$7,0)))</f>
        <v>-</v>
      </c>
      <c r="AT787" s="80" t="str">
        <f>IF(AT617="-","-",AT617*INDEX('3c Mappings'!$C$8:$O$21,MATCH($C787,'3c Mappings'!$B$8:$B$21,0),MATCH($B787,'3c Mappings'!$C$7:$O$7,0)))</f>
        <v>-</v>
      </c>
      <c r="AU787" s="80" t="str">
        <f>IF(AU617="-","-",AU617*INDEX('3c Mappings'!$C$8:$O$21,MATCH($C787,'3c Mappings'!$B$8:$B$21,0),MATCH($B787,'3c Mappings'!$C$7:$O$7,0)))</f>
        <v>-</v>
      </c>
      <c r="AV787" s="80" t="str">
        <f>IF(AV617="-","-",AV617*INDEX('3c Mappings'!$C$8:$O$21,MATCH($C787,'3c Mappings'!$B$8:$B$21,0),MATCH($B787,'3c Mappings'!$C$7:$O$7,0)))</f>
        <v>-</v>
      </c>
      <c r="AW787" s="80" t="str">
        <f>IF(AW617="-","-",AW617*INDEX('3c Mappings'!$C$8:$O$21,MATCH($C787,'3c Mappings'!$B$8:$B$21,0),MATCH($B787,'3c Mappings'!$C$7:$O$7,0)))</f>
        <v>-</v>
      </c>
      <c r="AX787" s="80" t="str">
        <f>IF(AX617="-","-",AX617*INDEX('3c Mappings'!$C$8:$O$21,MATCH($C787,'3c Mappings'!$B$8:$B$21,0),MATCH($B787,'3c Mappings'!$C$7:$O$7,0)))</f>
        <v>-</v>
      </c>
      <c r="AY787" s="80" t="str">
        <f>IF(AY617="-","-",AY617*INDEX('3c Mappings'!$C$8:$O$21,MATCH($C787,'3c Mappings'!$B$8:$B$21,0),MATCH($B787,'3c Mappings'!$C$7:$O$7,0)))</f>
        <v>-</v>
      </c>
      <c r="AZ787" s="80" t="str">
        <f>IF(AZ617="-","-",AZ617*INDEX('3c Mappings'!$C$8:$O$21,MATCH($C787,'3c Mappings'!$B$8:$B$21,0),MATCH($B787,'3c Mappings'!$C$7:$O$7,0)))</f>
        <v>-</v>
      </c>
      <c r="BA787" s="80" t="str">
        <f>IF(BA617="-","-",BA617*INDEX('3c Mappings'!$C$8:$O$21,MATCH($C787,'3c Mappings'!$B$8:$B$21,0),MATCH($B787,'3c Mappings'!$C$7:$O$7,0)))</f>
        <v>-</v>
      </c>
      <c r="BB787" s="80" t="str">
        <f>IF(BB617="-","-",BB617*INDEX('3c Mappings'!$C$8:$O$21,MATCH($C787,'3c Mappings'!$B$8:$B$21,0),MATCH($B787,'3c Mappings'!$C$7:$O$7,0)))</f>
        <v>-</v>
      </c>
    </row>
    <row r="788" spans="1:54" s="14" customFormat="1" ht="11.45">
      <c r="A788" s="10"/>
      <c r="B788" s="72" t="s">
        <v>207</v>
      </c>
      <c r="C788" s="150" t="s">
        <v>187</v>
      </c>
      <c r="D788" s="213"/>
      <c r="E788" s="29"/>
      <c r="F788" s="80"/>
      <c r="G788" s="80"/>
      <c r="H788" s="80"/>
      <c r="I788" s="80"/>
      <c r="J788" s="80"/>
      <c r="K788" s="80"/>
      <c r="L788" s="80"/>
      <c r="M788" s="80"/>
      <c r="N788" s="82"/>
      <c r="O788" s="80"/>
      <c r="P788" s="80"/>
      <c r="Q788" s="80"/>
      <c r="R788" s="80"/>
      <c r="S788" s="80"/>
      <c r="T788" s="80"/>
      <c r="U788" s="80"/>
      <c r="V788" s="80">
        <f>IF(V618="-","-",V618*INDEX('3c Mappings'!$C$8:$O$21,MATCH($C788,'3c Mappings'!$B$8:$B$21,0),MATCH($B788,'3c Mappings'!$C$7:$O$7,0)))</f>
        <v>0</v>
      </c>
      <c r="W788" s="80">
        <f>IF(W618="-","-",W618*INDEX('3c Mappings'!$C$8:$O$21,MATCH($C788,'3c Mappings'!$B$8:$B$21,0),MATCH($B788,'3c Mappings'!$C$7:$O$7,0)))</f>
        <v>0</v>
      </c>
      <c r="X788" s="80">
        <f>IF(X618="-","-",X618*INDEX('3c Mappings'!$C$8:$O$21,MATCH($C788,'3c Mappings'!$B$8:$B$21,0),MATCH($B788,'3c Mappings'!$C$7:$O$7,0)))</f>
        <v>0</v>
      </c>
      <c r="Y788" s="80">
        <f>IF(Y618="-","-",Y618*INDEX('3c Mappings'!$C$8:$O$21,MATCH($C788,'3c Mappings'!$B$8:$B$21,0),MATCH($B788,'3c Mappings'!$C$7:$O$7,0)))</f>
        <v>0</v>
      </c>
      <c r="Z788" s="80">
        <f>IF(Z618="-","-",Z618*INDEX('3c Mappings'!$C$8:$O$21,MATCH($C788,'3c Mappings'!$B$8:$B$21,0),MATCH($B788,'3c Mappings'!$C$7:$O$7,0)))</f>
        <v>0</v>
      </c>
      <c r="AA788" s="80">
        <f>IF(AA618="-","-",AA618*INDEX('3c Mappings'!$C$8:$O$21,MATCH($C788,'3c Mappings'!$B$8:$B$21,0),MATCH($B788,'3c Mappings'!$C$7:$O$7,0)))</f>
        <v>0</v>
      </c>
      <c r="AB788" s="80">
        <f>IF(AB618="-","-",AB618*INDEX('3c Mappings'!$C$8:$O$21,MATCH($C788,'3c Mappings'!$B$8:$B$21,0),MATCH($B788,'3c Mappings'!$C$7:$O$7,0)))</f>
        <v>0</v>
      </c>
      <c r="AC788" s="80">
        <f>IF(AC618="-","-",AC618*INDEX('3c Mappings'!$C$8:$O$21,MATCH($C788,'3c Mappings'!$B$8:$B$21,0),MATCH($B788,'3c Mappings'!$C$7:$O$7,0)))</f>
        <v>0</v>
      </c>
      <c r="AD788" s="80">
        <f>IF(AD618="-","-",AD618*INDEX('3c Mappings'!$C$8:$O$21,MATCH($C788,'3c Mappings'!$B$8:$B$21,0),MATCH($B788,'3c Mappings'!$C$7:$O$7,0)))</f>
        <v>0</v>
      </c>
      <c r="AE788" s="80">
        <f>IF(AE618="-","-",AE618*INDEX('3c Mappings'!$C$8:$O$21,MATCH($C788,'3c Mappings'!$B$8:$B$21,0),MATCH($B788,'3c Mappings'!$C$7:$O$7,0)))</f>
        <v>0</v>
      </c>
      <c r="AF788" s="80">
        <f>IF(AF618="-","-",AF618*INDEX('3c Mappings'!$C$8:$O$21,MATCH($C788,'3c Mappings'!$B$8:$B$21,0),MATCH($B788,'3c Mappings'!$C$7:$O$7,0)))</f>
        <v>0</v>
      </c>
      <c r="AG788" s="80">
        <f>IF(AG618="-","-",AG618*INDEX('3c Mappings'!$C$8:$O$21,MATCH($C788,'3c Mappings'!$B$8:$B$21,0),MATCH($B788,'3c Mappings'!$C$7:$O$7,0)))</f>
        <v>0</v>
      </c>
      <c r="AH788" s="80" t="str">
        <f>IF(AH618="-","-",AH618*INDEX('3c Mappings'!$C$8:$O$21,MATCH($C788,'3c Mappings'!$B$8:$B$21,0),MATCH($B788,'3c Mappings'!$C$7:$O$7,0)))</f>
        <v>-</v>
      </c>
      <c r="AI788" s="80" t="str">
        <f>IF(AI618="-","-",AI618*INDEX('3c Mappings'!$C$8:$O$21,MATCH($C788,'3c Mappings'!$B$8:$B$21,0),MATCH($B788,'3c Mappings'!$C$7:$O$7,0)))</f>
        <v>-</v>
      </c>
      <c r="AJ788" s="80" t="str">
        <f>IF(AJ618="-","-",AJ618*INDEX('3c Mappings'!$C$8:$O$21,MATCH($C788,'3c Mappings'!$B$8:$B$21,0),MATCH($B788,'3c Mappings'!$C$7:$O$7,0)))</f>
        <v>-</v>
      </c>
      <c r="AK788" s="80" t="str">
        <f>IF(AK618="-","-",AK618*INDEX('3c Mappings'!$C$8:$O$21,MATCH($C788,'3c Mappings'!$B$8:$B$21,0),MATCH($B788,'3c Mappings'!$C$7:$O$7,0)))</f>
        <v>-</v>
      </c>
      <c r="AL788" s="80" t="str">
        <f>IF(AL618="-","-",AL618*INDEX('3c Mappings'!$C$8:$O$21,MATCH($C788,'3c Mappings'!$B$8:$B$21,0),MATCH($B788,'3c Mappings'!$C$7:$O$7,0)))</f>
        <v>-</v>
      </c>
      <c r="AM788" s="80" t="str">
        <f>IF(AM618="-","-",AM618*INDEX('3c Mappings'!$C$8:$O$21,MATCH($C788,'3c Mappings'!$B$8:$B$21,0),MATCH($B788,'3c Mappings'!$C$7:$O$7,0)))</f>
        <v>-</v>
      </c>
      <c r="AN788" s="80" t="str">
        <f>IF(AN618="-","-",AN618*INDEX('3c Mappings'!$C$8:$O$21,MATCH($C788,'3c Mappings'!$B$8:$B$21,0),MATCH($B788,'3c Mappings'!$C$7:$O$7,0)))</f>
        <v>-</v>
      </c>
      <c r="AO788" s="80" t="str">
        <f>IF(AO618="-","-",AO618*INDEX('3c Mappings'!$C$8:$O$21,MATCH($C788,'3c Mappings'!$B$8:$B$21,0),MATCH($B788,'3c Mappings'!$C$7:$O$7,0)))</f>
        <v>-</v>
      </c>
      <c r="AP788" s="80" t="str">
        <f>IF(AP618="-","-",AP618*INDEX('3c Mappings'!$C$8:$O$21,MATCH($C788,'3c Mappings'!$B$8:$B$21,0),MATCH($B788,'3c Mappings'!$C$7:$O$7,0)))</f>
        <v>-</v>
      </c>
      <c r="AQ788" s="80" t="str">
        <f>IF(AQ618="-","-",AQ618*INDEX('3c Mappings'!$C$8:$O$21,MATCH($C788,'3c Mappings'!$B$8:$B$21,0),MATCH($B788,'3c Mappings'!$C$7:$O$7,0)))</f>
        <v>-</v>
      </c>
      <c r="AR788" s="80" t="str">
        <f>IF(AR618="-","-",AR618*INDEX('3c Mappings'!$C$8:$O$21,MATCH($C788,'3c Mappings'!$B$8:$B$21,0),MATCH($B788,'3c Mappings'!$C$7:$O$7,0)))</f>
        <v>-</v>
      </c>
      <c r="AS788" s="80" t="str">
        <f>IF(AS618="-","-",AS618*INDEX('3c Mappings'!$C$8:$O$21,MATCH($C788,'3c Mappings'!$B$8:$B$21,0),MATCH($B788,'3c Mappings'!$C$7:$O$7,0)))</f>
        <v>-</v>
      </c>
      <c r="AT788" s="80" t="str">
        <f>IF(AT618="-","-",AT618*INDEX('3c Mappings'!$C$8:$O$21,MATCH($C788,'3c Mappings'!$B$8:$B$21,0),MATCH($B788,'3c Mappings'!$C$7:$O$7,0)))</f>
        <v>-</v>
      </c>
      <c r="AU788" s="80" t="str">
        <f>IF(AU618="-","-",AU618*INDEX('3c Mappings'!$C$8:$O$21,MATCH($C788,'3c Mappings'!$B$8:$B$21,0),MATCH($B788,'3c Mappings'!$C$7:$O$7,0)))</f>
        <v>-</v>
      </c>
      <c r="AV788" s="80" t="str">
        <f>IF(AV618="-","-",AV618*INDEX('3c Mappings'!$C$8:$O$21,MATCH($C788,'3c Mappings'!$B$8:$B$21,0),MATCH($B788,'3c Mappings'!$C$7:$O$7,0)))</f>
        <v>-</v>
      </c>
      <c r="AW788" s="80" t="str">
        <f>IF(AW618="-","-",AW618*INDEX('3c Mappings'!$C$8:$O$21,MATCH($C788,'3c Mappings'!$B$8:$B$21,0),MATCH($B788,'3c Mappings'!$C$7:$O$7,0)))</f>
        <v>-</v>
      </c>
      <c r="AX788" s="80" t="str">
        <f>IF(AX618="-","-",AX618*INDEX('3c Mappings'!$C$8:$O$21,MATCH($C788,'3c Mappings'!$B$8:$B$21,0),MATCH($B788,'3c Mappings'!$C$7:$O$7,0)))</f>
        <v>-</v>
      </c>
      <c r="AY788" s="80" t="str">
        <f>IF(AY618="-","-",AY618*INDEX('3c Mappings'!$C$8:$O$21,MATCH($C788,'3c Mappings'!$B$8:$B$21,0),MATCH($B788,'3c Mappings'!$C$7:$O$7,0)))</f>
        <v>-</v>
      </c>
      <c r="AZ788" s="80" t="str">
        <f>IF(AZ618="-","-",AZ618*INDEX('3c Mappings'!$C$8:$O$21,MATCH($C788,'3c Mappings'!$B$8:$B$21,0),MATCH($B788,'3c Mappings'!$C$7:$O$7,0)))</f>
        <v>-</v>
      </c>
      <c r="BA788" s="80" t="str">
        <f>IF(BA618="-","-",BA618*INDEX('3c Mappings'!$C$8:$O$21,MATCH($C788,'3c Mappings'!$B$8:$B$21,0),MATCH($B788,'3c Mappings'!$C$7:$O$7,0)))</f>
        <v>-</v>
      </c>
      <c r="BB788" s="80" t="str">
        <f>IF(BB618="-","-",BB618*INDEX('3c Mappings'!$C$8:$O$21,MATCH($C788,'3c Mappings'!$B$8:$B$21,0),MATCH($B788,'3c Mappings'!$C$7:$O$7,0)))</f>
        <v>-</v>
      </c>
    </row>
    <row r="789" spans="1:54" s="14" customFormat="1" ht="11.45">
      <c r="A789" s="10"/>
      <c r="B789" s="72" t="s">
        <v>208</v>
      </c>
      <c r="C789" s="150" t="s">
        <v>187</v>
      </c>
      <c r="D789" s="213"/>
      <c r="E789" s="29"/>
      <c r="F789" s="80"/>
      <c r="G789" s="80"/>
      <c r="H789" s="80"/>
      <c r="I789" s="80"/>
      <c r="J789" s="80"/>
      <c r="K789" s="80"/>
      <c r="L789" s="80"/>
      <c r="M789" s="80"/>
      <c r="N789" s="82"/>
      <c r="O789" s="80"/>
      <c r="P789" s="80"/>
      <c r="Q789" s="80"/>
      <c r="R789" s="80"/>
      <c r="S789" s="80"/>
      <c r="T789" s="80"/>
      <c r="U789" s="80"/>
      <c r="V789" s="80">
        <f>IF(V619="-","-",V619*INDEX('3c Mappings'!$C$8:$O$21,MATCH($C789,'3c Mappings'!$B$8:$B$21,0),MATCH($B789,'3c Mappings'!$C$7:$O$7,0)))</f>
        <v>144.84632443768956</v>
      </c>
      <c r="W789" s="80">
        <f>IF(W619="-","-",W619*INDEX('3c Mappings'!$C$8:$O$21,MATCH($C789,'3c Mappings'!$B$8:$B$21,0),MATCH($B789,'3c Mappings'!$C$7:$O$7,0)))</f>
        <v>135.61337884330351</v>
      </c>
      <c r="X789" s="80">
        <f>IF(X619="-","-",X619*INDEX('3c Mappings'!$C$8:$O$21,MATCH($C789,'3c Mappings'!$B$8:$B$21,0),MATCH($B789,'3c Mappings'!$C$7:$O$7,0)))</f>
        <v>142.56287390170192</v>
      </c>
      <c r="Y789" s="80">
        <f>IF(Y619="-","-",Y619*INDEX('3c Mappings'!$C$8:$O$21,MATCH($C789,'3c Mappings'!$B$8:$B$21,0),MATCH($B789,'3c Mappings'!$C$7:$O$7,0)))</f>
        <v>142.56287390170192</v>
      </c>
      <c r="Z789" s="80">
        <f>IF(Z619="-","-",Z619*INDEX('3c Mappings'!$C$8:$O$21,MATCH($C789,'3c Mappings'!$B$8:$B$21,0),MATCH($B789,'3c Mappings'!$C$7:$O$7,0)))</f>
        <v>142.56287390170192</v>
      </c>
      <c r="AA789" s="80">
        <f>IF(AA619="-","-",AA619*INDEX('3c Mappings'!$C$8:$O$21,MATCH($C789,'3c Mappings'!$B$8:$B$21,0),MATCH($B789,'3c Mappings'!$C$7:$O$7,0)))</f>
        <v>142.56287390170192</v>
      </c>
      <c r="AB789" s="80">
        <f>IF(AB619="-","-",AB619*INDEX('3c Mappings'!$C$8:$O$21,MATCH($C789,'3c Mappings'!$B$8:$B$21,0),MATCH($B789,'3c Mappings'!$C$7:$O$7,0)))</f>
        <v>140.14559245783587</v>
      </c>
      <c r="AC789" s="80">
        <f>IF(AC619="-","-",AC619*INDEX('3c Mappings'!$C$8:$O$21,MATCH($C789,'3c Mappings'!$B$8:$B$21,0),MATCH($B789,'3c Mappings'!$C$7:$O$7,0)))</f>
        <v>140.14559245783587</v>
      </c>
      <c r="AD789" s="80">
        <f>IF(AD619="-","-",AD619*INDEX('3c Mappings'!$C$8:$O$21,MATCH($C789,'3c Mappings'!$B$8:$B$21,0),MATCH($B789,'3c Mappings'!$C$7:$O$7,0)))</f>
        <v>140.14559245783587</v>
      </c>
      <c r="AE789" s="80">
        <f>IF(AE619="-","-",AE619*INDEX('3c Mappings'!$C$8:$O$21,MATCH($C789,'3c Mappings'!$B$8:$B$21,0),MATCH($B789,'3c Mappings'!$C$7:$O$7,0)))</f>
        <v>140.14559245783587</v>
      </c>
      <c r="AF789" s="80">
        <f>IF(AF619="-","-",AF619*INDEX('3c Mappings'!$C$8:$O$21,MATCH($C789,'3c Mappings'!$B$8:$B$21,0),MATCH($B789,'3c Mappings'!$C$7:$O$7,0)))</f>
        <v>157.56558037824735</v>
      </c>
      <c r="AG789" s="80">
        <f>IF(AG619="-","-",AG619*INDEX('3c Mappings'!$C$8:$O$21,MATCH($C789,'3c Mappings'!$B$8:$B$21,0),MATCH($B789,'3c Mappings'!$C$7:$O$7,0)))</f>
        <v>157.56558037824735</v>
      </c>
      <c r="AH789" s="80" t="str">
        <f>IF(AH619="-","-",AH619*INDEX('3c Mappings'!$C$8:$O$21,MATCH($C789,'3c Mappings'!$B$8:$B$21,0),MATCH($B789,'3c Mappings'!$C$7:$O$7,0)))</f>
        <v>-</v>
      </c>
      <c r="AI789" s="80" t="str">
        <f>IF(AI619="-","-",AI619*INDEX('3c Mappings'!$C$8:$O$21,MATCH($C789,'3c Mappings'!$B$8:$B$21,0),MATCH($B789,'3c Mappings'!$C$7:$O$7,0)))</f>
        <v>-</v>
      </c>
      <c r="AJ789" s="80" t="str">
        <f>IF(AJ619="-","-",AJ619*INDEX('3c Mappings'!$C$8:$O$21,MATCH($C789,'3c Mappings'!$B$8:$B$21,0),MATCH($B789,'3c Mappings'!$C$7:$O$7,0)))</f>
        <v>-</v>
      </c>
      <c r="AK789" s="80" t="str">
        <f>IF(AK619="-","-",AK619*INDEX('3c Mappings'!$C$8:$O$21,MATCH($C789,'3c Mappings'!$B$8:$B$21,0),MATCH($B789,'3c Mappings'!$C$7:$O$7,0)))</f>
        <v>-</v>
      </c>
      <c r="AL789" s="80" t="str">
        <f>IF(AL619="-","-",AL619*INDEX('3c Mappings'!$C$8:$O$21,MATCH($C789,'3c Mappings'!$B$8:$B$21,0),MATCH($B789,'3c Mappings'!$C$7:$O$7,0)))</f>
        <v>-</v>
      </c>
      <c r="AM789" s="80" t="str">
        <f>IF(AM619="-","-",AM619*INDEX('3c Mappings'!$C$8:$O$21,MATCH($C789,'3c Mappings'!$B$8:$B$21,0),MATCH($B789,'3c Mappings'!$C$7:$O$7,0)))</f>
        <v>-</v>
      </c>
      <c r="AN789" s="80" t="str">
        <f>IF(AN619="-","-",AN619*INDEX('3c Mappings'!$C$8:$O$21,MATCH($C789,'3c Mappings'!$B$8:$B$21,0),MATCH($B789,'3c Mappings'!$C$7:$O$7,0)))</f>
        <v>-</v>
      </c>
      <c r="AO789" s="80" t="str">
        <f>IF(AO619="-","-",AO619*INDEX('3c Mappings'!$C$8:$O$21,MATCH($C789,'3c Mappings'!$B$8:$B$21,0),MATCH($B789,'3c Mappings'!$C$7:$O$7,0)))</f>
        <v>-</v>
      </c>
      <c r="AP789" s="80" t="str">
        <f>IF(AP619="-","-",AP619*INDEX('3c Mappings'!$C$8:$O$21,MATCH($C789,'3c Mappings'!$B$8:$B$21,0),MATCH($B789,'3c Mappings'!$C$7:$O$7,0)))</f>
        <v>-</v>
      </c>
      <c r="AQ789" s="80" t="str">
        <f>IF(AQ619="-","-",AQ619*INDEX('3c Mappings'!$C$8:$O$21,MATCH($C789,'3c Mappings'!$B$8:$B$21,0),MATCH($B789,'3c Mappings'!$C$7:$O$7,0)))</f>
        <v>-</v>
      </c>
      <c r="AR789" s="80" t="str">
        <f>IF(AR619="-","-",AR619*INDEX('3c Mappings'!$C$8:$O$21,MATCH($C789,'3c Mappings'!$B$8:$B$21,0),MATCH($B789,'3c Mappings'!$C$7:$O$7,0)))</f>
        <v>-</v>
      </c>
      <c r="AS789" s="80" t="str">
        <f>IF(AS619="-","-",AS619*INDEX('3c Mappings'!$C$8:$O$21,MATCH($C789,'3c Mappings'!$B$8:$B$21,0),MATCH($B789,'3c Mappings'!$C$7:$O$7,0)))</f>
        <v>-</v>
      </c>
      <c r="AT789" s="80" t="str">
        <f>IF(AT619="-","-",AT619*INDEX('3c Mappings'!$C$8:$O$21,MATCH($C789,'3c Mappings'!$B$8:$B$21,0),MATCH($B789,'3c Mappings'!$C$7:$O$7,0)))</f>
        <v>-</v>
      </c>
      <c r="AU789" s="80" t="str">
        <f>IF(AU619="-","-",AU619*INDEX('3c Mappings'!$C$8:$O$21,MATCH($C789,'3c Mappings'!$B$8:$B$21,0),MATCH($B789,'3c Mappings'!$C$7:$O$7,0)))</f>
        <v>-</v>
      </c>
      <c r="AV789" s="80" t="str">
        <f>IF(AV619="-","-",AV619*INDEX('3c Mappings'!$C$8:$O$21,MATCH($C789,'3c Mappings'!$B$8:$B$21,0),MATCH($B789,'3c Mappings'!$C$7:$O$7,0)))</f>
        <v>-</v>
      </c>
      <c r="AW789" s="80" t="str">
        <f>IF(AW619="-","-",AW619*INDEX('3c Mappings'!$C$8:$O$21,MATCH($C789,'3c Mappings'!$B$8:$B$21,0),MATCH($B789,'3c Mappings'!$C$7:$O$7,0)))</f>
        <v>-</v>
      </c>
      <c r="AX789" s="80" t="str">
        <f>IF(AX619="-","-",AX619*INDEX('3c Mappings'!$C$8:$O$21,MATCH($C789,'3c Mappings'!$B$8:$B$21,0),MATCH($B789,'3c Mappings'!$C$7:$O$7,0)))</f>
        <v>-</v>
      </c>
      <c r="AY789" s="80" t="str">
        <f>IF(AY619="-","-",AY619*INDEX('3c Mappings'!$C$8:$O$21,MATCH($C789,'3c Mappings'!$B$8:$B$21,0),MATCH($B789,'3c Mappings'!$C$7:$O$7,0)))</f>
        <v>-</v>
      </c>
      <c r="AZ789" s="80" t="str">
        <f>IF(AZ619="-","-",AZ619*INDEX('3c Mappings'!$C$8:$O$21,MATCH($C789,'3c Mappings'!$B$8:$B$21,0),MATCH($B789,'3c Mappings'!$C$7:$O$7,0)))</f>
        <v>-</v>
      </c>
      <c r="BA789" s="80" t="str">
        <f>IF(BA619="-","-",BA619*INDEX('3c Mappings'!$C$8:$O$21,MATCH($C789,'3c Mappings'!$B$8:$B$21,0),MATCH($B789,'3c Mappings'!$C$7:$O$7,0)))</f>
        <v>-</v>
      </c>
      <c r="BB789" s="80" t="str">
        <f>IF(BB619="-","-",BB619*INDEX('3c Mappings'!$C$8:$O$21,MATCH($C789,'3c Mappings'!$B$8:$B$21,0),MATCH($B789,'3c Mappings'!$C$7:$O$7,0)))</f>
        <v>-</v>
      </c>
    </row>
    <row r="790" spans="1:54" s="14" customFormat="1" ht="11.45">
      <c r="A790" s="10"/>
      <c r="B790" s="72" t="s">
        <v>209</v>
      </c>
      <c r="C790" s="150" t="s">
        <v>187</v>
      </c>
      <c r="D790" s="213"/>
      <c r="E790" s="29"/>
      <c r="F790" s="80"/>
      <c r="G790" s="80"/>
      <c r="H790" s="80"/>
      <c r="I790" s="80"/>
      <c r="J790" s="80"/>
      <c r="K790" s="80"/>
      <c r="L790" s="80"/>
      <c r="M790" s="80"/>
      <c r="N790" s="82"/>
      <c r="O790" s="80"/>
      <c r="P790" s="80"/>
      <c r="Q790" s="80"/>
      <c r="R790" s="80"/>
      <c r="S790" s="80"/>
      <c r="T790" s="80"/>
      <c r="U790" s="80"/>
      <c r="V790" s="80">
        <f>IF(V620="-","-",V620*INDEX('3c Mappings'!$C$8:$O$21,MATCH($C790,'3c Mappings'!$B$8:$B$21,0),MATCH($B790,'3c Mappings'!$C$7:$O$7,0)))</f>
        <v>0</v>
      </c>
      <c r="W790" s="80">
        <f>IF(W620="-","-",W620*INDEX('3c Mappings'!$C$8:$O$21,MATCH($C790,'3c Mappings'!$B$8:$B$21,0),MATCH($B790,'3c Mappings'!$C$7:$O$7,0)))</f>
        <v>0</v>
      </c>
      <c r="X790" s="80">
        <f>IF(X620="-","-",X620*INDEX('3c Mappings'!$C$8:$O$21,MATCH($C790,'3c Mappings'!$B$8:$B$21,0),MATCH($B790,'3c Mappings'!$C$7:$O$7,0)))</f>
        <v>0</v>
      </c>
      <c r="Y790" s="80">
        <f>IF(Y620="-","-",Y620*INDEX('3c Mappings'!$C$8:$O$21,MATCH($C790,'3c Mappings'!$B$8:$B$21,0),MATCH($B790,'3c Mappings'!$C$7:$O$7,0)))</f>
        <v>0</v>
      </c>
      <c r="Z790" s="80">
        <f>IF(Z620="-","-",Z620*INDEX('3c Mappings'!$C$8:$O$21,MATCH($C790,'3c Mappings'!$B$8:$B$21,0),MATCH($B790,'3c Mappings'!$C$7:$O$7,0)))</f>
        <v>0</v>
      </c>
      <c r="AA790" s="80">
        <f>IF(AA620="-","-",AA620*INDEX('3c Mappings'!$C$8:$O$21,MATCH($C790,'3c Mappings'!$B$8:$B$21,0),MATCH($B790,'3c Mappings'!$C$7:$O$7,0)))</f>
        <v>0</v>
      </c>
      <c r="AB790" s="80">
        <f>IF(AB620="-","-",AB620*INDEX('3c Mappings'!$C$8:$O$21,MATCH($C790,'3c Mappings'!$B$8:$B$21,0),MATCH($B790,'3c Mappings'!$C$7:$O$7,0)))</f>
        <v>0</v>
      </c>
      <c r="AC790" s="80">
        <f>IF(AC620="-","-",AC620*INDEX('3c Mappings'!$C$8:$O$21,MATCH($C790,'3c Mappings'!$B$8:$B$21,0),MATCH($B790,'3c Mappings'!$C$7:$O$7,0)))</f>
        <v>0</v>
      </c>
      <c r="AD790" s="80">
        <f>IF(AD620="-","-",AD620*INDEX('3c Mappings'!$C$8:$O$21,MATCH($C790,'3c Mappings'!$B$8:$B$21,0),MATCH($B790,'3c Mappings'!$C$7:$O$7,0)))</f>
        <v>0</v>
      </c>
      <c r="AE790" s="80">
        <f>IF(AE620="-","-",AE620*INDEX('3c Mappings'!$C$8:$O$21,MATCH($C790,'3c Mappings'!$B$8:$B$21,0),MATCH($B790,'3c Mappings'!$C$7:$O$7,0)))</f>
        <v>0</v>
      </c>
      <c r="AF790" s="80">
        <f>IF(AF620="-","-",AF620*INDEX('3c Mappings'!$C$8:$O$21,MATCH($C790,'3c Mappings'!$B$8:$B$21,0),MATCH($B790,'3c Mappings'!$C$7:$O$7,0)))</f>
        <v>0</v>
      </c>
      <c r="AG790" s="80">
        <f>IF(AG620="-","-",AG620*INDEX('3c Mappings'!$C$8:$O$21,MATCH($C790,'3c Mappings'!$B$8:$B$21,0),MATCH($B790,'3c Mappings'!$C$7:$O$7,0)))</f>
        <v>0</v>
      </c>
      <c r="AH790" s="80" t="str">
        <f>IF(AH620="-","-",AH620*INDEX('3c Mappings'!$C$8:$O$21,MATCH($C790,'3c Mappings'!$B$8:$B$21,0),MATCH($B790,'3c Mappings'!$C$7:$O$7,0)))</f>
        <v>-</v>
      </c>
      <c r="AI790" s="80" t="str">
        <f>IF(AI620="-","-",AI620*INDEX('3c Mappings'!$C$8:$O$21,MATCH($C790,'3c Mappings'!$B$8:$B$21,0),MATCH($B790,'3c Mappings'!$C$7:$O$7,0)))</f>
        <v>-</v>
      </c>
      <c r="AJ790" s="80" t="str">
        <f>IF(AJ620="-","-",AJ620*INDEX('3c Mappings'!$C$8:$O$21,MATCH($C790,'3c Mappings'!$B$8:$B$21,0),MATCH($B790,'3c Mappings'!$C$7:$O$7,0)))</f>
        <v>-</v>
      </c>
      <c r="AK790" s="80" t="str">
        <f>IF(AK620="-","-",AK620*INDEX('3c Mappings'!$C$8:$O$21,MATCH($C790,'3c Mappings'!$B$8:$B$21,0),MATCH($B790,'3c Mappings'!$C$7:$O$7,0)))</f>
        <v>-</v>
      </c>
      <c r="AL790" s="80" t="str">
        <f>IF(AL620="-","-",AL620*INDEX('3c Mappings'!$C$8:$O$21,MATCH($C790,'3c Mappings'!$B$8:$B$21,0),MATCH($B790,'3c Mappings'!$C$7:$O$7,0)))</f>
        <v>-</v>
      </c>
      <c r="AM790" s="80" t="str">
        <f>IF(AM620="-","-",AM620*INDEX('3c Mappings'!$C$8:$O$21,MATCH($C790,'3c Mappings'!$B$8:$B$21,0),MATCH($B790,'3c Mappings'!$C$7:$O$7,0)))</f>
        <v>-</v>
      </c>
      <c r="AN790" s="80" t="str">
        <f>IF(AN620="-","-",AN620*INDEX('3c Mappings'!$C$8:$O$21,MATCH($C790,'3c Mappings'!$B$8:$B$21,0),MATCH($B790,'3c Mappings'!$C$7:$O$7,0)))</f>
        <v>-</v>
      </c>
      <c r="AO790" s="80" t="str">
        <f>IF(AO620="-","-",AO620*INDEX('3c Mappings'!$C$8:$O$21,MATCH($C790,'3c Mappings'!$B$8:$B$21,0),MATCH($B790,'3c Mappings'!$C$7:$O$7,0)))</f>
        <v>-</v>
      </c>
      <c r="AP790" s="80" t="str">
        <f>IF(AP620="-","-",AP620*INDEX('3c Mappings'!$C$8:$O$21,MATCH($C790,'3c Mappings'!$B$8:$B$21,0),MATCH($B790,'3c Mappings'!$C$7:$O$7,0)))</f>
        <v>-</v>
      </c>
      <c r="AQ790" s="80" t="str">
        <f>IF(AQ620="-","-",AQ620*INDEX('3c Mappings'!$C$8:$O$21,MATCH($C790,'3c Mappings'!$B$8:$B$21,0),MATCH($B790,'3c Mappings'!$C$7:$O$7,0)))</f>
        <v>-</v>
      </c>
      <c r="AR790" s="80" t="str">
        <f>IF(AR620="-","-",AR620*INDEX('3c Mappings'!$C$8:$O$21,MATCH($C790,'3c Mappings'!$B$8:$B$21,0),MATCH($B790,'3c Mappings'!$C$7:$O$7,0)))</f>
        <v>-</v>
      </c>
      <c r="AS790" s="80" t="str">
        <f>IF(AS620="-","-",AS620*INDEX('3c Mappings'!$C$8:$O$21,MATCH($C790,'3c Mappings'!$B$8:$B$21,0),MATCH($B790,'3c Mappings'!$C$7:$O$7,0)))</f>
        <v>-</v>
      </c>
      <c r="AT790" s="80" t="str">
        <f>IF(AT620="-","-",AT620*INDEX('3c Mappings'!$C$8:$O$21,MATCH($C790,'3c Mappings'!$B$8:$B$21,0),MATCH($B790,'3c Mappings'!$C$7:$O$7,0)))</f>
        <v>-</v>
      </c>
      <c r="AU790" s="80" t="str">
        <f>IF(AU620="-","-",AU620*INDEX('3c Mappings'!$C$8:$O$21,MATCH($C790,'3c Mappings'!$B$8:$B$21,0),MATCH($B790,'3c Mappings'!$C$7:$O$7,0)))</f>
        <v>-</v>
      </c>
      <c r="AV790" s="80" t="str">
        <f>IF(AV620="-","-",AV620*INDEX('3c Mappings'!$C$8:$O$21,MATCH($C790,'3c Mappings'!$B$8:$B$21,0),MATCH($B790,'3c Mappings'!$C$7:$O$7,0)))</f>
        <v>-</v>
      </c>
      <c r="AW790" s="80" t="str">
        <f>IF(AW620="-","-",AW620*INDEX('3c Mappings'!$C$8:$O$21,MATCH($C790,'3c Mappings'!$B$8:$B$21,0),MATCH($B790,'3c Mappings'!$C$7:$O$7,0)))</f>
        <v>-</v>
      </c>
      <c r="AX790" s="80" t="str">
        <f>IF(AX620="-","-",AX620*INDEX('3c Mappings'!$C$8:$O$21,MATCH($C790,'3c Mappings'!$B$8:$B$21,0),MATCH($B790,'3c Mappings'!$C$7:$O$7,0)))</f>
        <v>-</v>
      </c>
      <c r="AY790" s="80" t="str">
        <f>IF(AY620="-","-",AY620*INDEX('3c Mappings'!$C$8:$O$21,MATCH($C790,'3c Mappings'!$B$8:$B$21,0),MATCH($B790,'3c Mappings'!$C$7:$O$7,0)))</f>
        <v>-</v>
      </c>
      <c r="AZ790" s="80" t="str">
        <f>IF(AZ620="-","-",AZ620*INDEX('3c Mappings'!$C$8:$O$21,MATCH($C790,'3c Mappings'!$B$8:$B$21,0),MATCH($B790,'3c Mappings'!$C$7:$O$7,0)))</f>
        <v>-</v>
      </c>
      <c r="BA790" s="80" t="str">
        <f>IF(BA620="-","-",BA620*INDEX('3c Mappings'!$C$8:$O$21,MATCH($C790,'3c Mappings'!$B$8:$B$21,0),MATCH($B790,'3c Mappings'!$C$7:$O$7,0)))</f>
        <v>-</v>
      </c>
      <c r="BB790" s="80" t="str">
        <f>IF(BB620="-","-",BB620*INDEX('3c Mappings'!$C$8:$O$21,MATCH($C790,'3c Mappings'!$B$8:$B$21,0),MATCH($B790,'3c Mappings'!$C$7:$O$7,0)))</f>
        <v>-</v>
      </c>
    </row>
    <row r="791" spans="1:54" s="14" customFormat="1" ht="11.45">
      <c r="A791" s="10"/>
      <c r="B791" s="72" t="s">
        <v>210</v>
      </c>
      <c r="C791" s="150" t="s">
        <v>187</v>
      </c>
      <c r="D791" s="213"/>
      <c r="E791" s="29"/>
      <c r="F791" s="80"/>
      <c r="G791" s="80"/>
      <c r="H791" s="80"/>
      <c r="I791" s="80"/>
      <c r="J791" s="80"/>
      <c r="K791" s="80"/>
      <c r="L791" s="80"/>
      <c r="M791" s="80"/>
      <c r="N791" s="82"/>
      <c r="O791" s="80"/>
      <c r="P791" s="80"/>
      <c r="Q791" s="80"/>
      <c r="R791" s="80"/>
      <c r="S791" s="80"/>
      <c r="T791" s="80"/>
      <c r="U791" s="80"/>
      <c r="V791" s="80">
        <f>IF(V621="-","-",V621*INDEX('3c Mappings'!$C$8:$O$21,MATCH($C791,'3c Mappings'!$B$8:$B$21,0),MATCH($B791,'3c Mappings'!$C$7:$O$7,0)))</f>
        <v>0</v>
      </c>
      <c r="W791" s="80">
        <f>IF(W621="-","-",W621*INDEX('3c Mappings'!$C$8:$O$21,MATCH($C791,'3c Mappings'!$B$8:$B$21,0),MATCH($B791,'3c Mappings'!$C$7:$O$7,0)))</f>
        <v>0</v>
      </c>
      <c r="X791" s="80">
        <f>IF(X621="-","-",X621*INDEX('3c Mappings'!$C$8:$O$21,MATCH($C791,'3c Mappings'!$B$8:$B$21,0),MATCH($B791,'3c Mappings'!$C$7:$O$7,0)))</f>
        <v>0</v>
      </c>
      <c r="Y791" s="80">
        <f>IF(Y621="-","-",Y621*INDEX('3c Mappings'!$C$8:$O$21,MATCH($C791,'3c Mappings'!$B$8:$B$21,0),MATCH($B791,'3c Mappings'!$C$7:$O$7,0)))</f>
        <v>0</v>
      </c>
      <c r="Z791" s="80">
        <f>IF(Z621="-","-",Z621*INDEX('3c Mappings'!$C$8:$O$21,MATCH($C791,'3c Mappings'!$B$8:$B$21,0),MATCH($B791,'3c Mappings'!$C$7:$O$7,0)))</f>
        <v>0</v>
      </c>
      <c r="AA791" s="80">
        <f>IF(AA621="-","-",AA621*INDEX('3c Mappings'!$C$8:$O$21,MATCH($C791,'3c Mappings'!$B$8:$B$21,0),MATCH($B791,'3c Mappings'!$C$7:$O$7,0)))</f>
        <v>0</v>
      </c>
      <c r="AB791" s="80">
        <f>IF(AB621="-","-",AB621*INDEX('3c Mappings'!$C$8:$O$21,MATCH($C791,'3c Mappings'!$B$8:$B$21,0),MATCH($B791,'3c Mappings'!$C$7:$O$7,0)))</f>
        <v>0</v>
      </c>
      <c r="AC791" s="80">
        <f>IF(AC621="-","-",AC621*INDEX('3c Mappings'!$C$8:$O$21,MATCH($C791,'3c Mappings'!$B$8:$B$21,0),MATCH($B791,'3c Mappings'!$C$7:$O$7,0)))</f>
        <v>0</v>
      </c>
      <c r="AD791" s="80">
        <f>IF(AD621="-","-",AD621*INDEX('3c Mappings'!$C$8:$O$21,MATCH($C791,'3c Mappings'!$B$8:$B$21,0),MATCH($B791,'3c Mappings'!$C$7:$O$7,0)))</f>
        <v>0</v>
      </c>
      <c r="AE791" s="80">
        <f>IF(AE621="-","-",AE621*INDEX('3c Mappings'!$C$8:$O$21,MATCH($C791,'3c Mappings'!$B$8:$B$21,0),MATCH($B791,'3c Mappings'!$C$7:$O$7,0)))</f>
        <v>0</v>
      </c>
      <c r="AF791" s="80">
        <f>IF(AF621="-","-",AF621*INDEX('3c Mappings'!$C$8:$O$21,MATCH($C791,'3c Mappings'!$B$8:$B$21,0),MATCH($B791,'3c Mappings'!$C$7:$O$7,0)))</f>
        <v>0</v>
      </c>
      <c r="AG791" s="80">
        <f>IF(AG621="-","-",AG621*INDEX('3c Mappings'!$C$8:$O$21,MATCH($C791,'3c Mappings'!$B$8:$B$21,0),MATCH($B791,'3c Mappings'!$C$7:$O$7,0)))</f>
        <v>0</v>
      </c>
      <c r="AH791" s="80" t="str">
        <f>IF(AH621="-","-",AH621*INDEX('3c Mappings'!$C$8:$O$21,MATCH($C791,'3c Mappings'!$B$8:$B$21,0),MATCH($B791,'3c Mappings'!$C$7:$O$7,0)))</f>
        <v>-</v>
      </c>
      <c r="AI791" s="80" t="str">
        <f>IF(AI621="-","-",AI621*INDEX('3c Mappings'!$C$8:$O$21,MATCH($C791,'3c Mappings'!$B$8:$B$21,0),MATCH($B791,'3c Mappings'!$C$7:$O$7,0)))</f>
        <v>-</v>
      </c>
      <c r="AJ791" s="80" t="str">
        <f>IF(AJ621="-","-",AJ621*INDEX('3c Mappings'!$C$8:$O$21,MATCH($C791,'3c Mappings'!$B$8:$B$21,0),MATCH($B791,'3c Mappings'!$C$7:$O$7,0)))</f>
        <v>-</v>
      </c>
      <c r="AK791" s="80" t="str">
        <f>IF(AK621="-","-",AK621*INDEX('3c Mappings'!$C$8:$O$21,MATCH($C791,'3c Mappings'!$B$8:$B$21,0),MATCH($B791,'3c Mappings'!$C$7:$O$7,0)))</f>
        <v>-</v>
      </c>
      <c r="AL791" s="80" t="str">
        <f>IF(AL621="-","-",AL621*INDEX('3c Mappings'!$C$8:$O$21,MATCH($C791,'3c Mappings'!$B$8:$B$21,0),MATCH($B791,'3c Mappings'!$C$7:$O$7,0)))</f>
        <v>-</v>
      </c>
      <c r="AM791" s="80" t="str">
        <f>IF(AM621="-","-",AM621*INDEX('3c Mappings'!$C$8:$O$21,MATCH($C791,'3c Mappings'!$B$8:$B$21,0),MATCH($B791,'3c Mappings'!$C$7:$O$7,0)))</f>
        <v>-</v>
      </c>
      <c r="AN791" s="80" t="str">
        <f>IF(AN621="-","-",AN621*INDEX('3c Mappings'!$C$8:$O$21,MATCH($C791,'3c Mappings'!$B$8:$B$21,0),MATCH($B791,'3c Mappings'!$C$7:$O$7,0)))</f>
        <v>-</v>
      </c>
      <c r="AO791" s="80" t="str">
        <f>IF(AO621="-","-",AO621*INDEX('3c Mappings'!$C$8:$O$21,MATCH($C791,'3c Mappings'!$B$8:$B$21,0),MATCH($B791,'3c Mappings'!$C$7:$O$7,0)))</f>
        <v>-</v>
      </c>
      <c r="AP791" s="80" t="str">
        <f>IF(AP621="-","-",AP621*INDEX('3c Mappings'!$C$8:$O$21,MATCH($C791,'3c Mappings'!$B$8:$B$21,0),MATCH($B791,'3c Mappings'!$C$7:$O$7,0)))</f>
        <v>-</v>
      </c>
      <c r="AQ791" s="80" t="str">
        <f>IF(AQ621="-","-",AQ621*INDEX('3c Mappings'!$C$8:$O$21,MATCH($C791,'3c Mappings'!$B$8:$B$21,0),MATCH($B791,'3c Mappings'!$C$7:$O$7,0)))</f>
        <v>-</v>
      </c>
      <c r="AR791" s="80" t="str">
        <f>IF(AR621="-","-",AR621*INDEX('3c Mappings'!$C$8:$O$21,MATCH($C791,'3c Mappings'!$B$8:$B$21,0),MATCH($B791,'3c Mappings'!$C$7:$O$7,0)))</f>
        <v>-</v>
      </c>
      <c r="AS791" s="80" t="str">
        <f>IF(AS621="-","-",AS621*INDEX('3c Mappings'!$C$8:$O$21,MATCH($C791,'3c Mappings'!$B$8:$B$21,0),MATCH($B791,'3c Mappings'!$C$7:$O$7,0)))</f>
        <v>-</v>
      </c>
      <c r="AT791" s="80" t="str">
        <f>IF(AT621="-","-",AT621*INDEX('3c Mappings'!$C$8:$O$21,MATCH($C791,'3c Mappings'!$B$8:$B$21,0),MATCH($B791,'3c Mappings'!$C$7:$O$7,0)))</f>
        <v>-</v>
      </c>
      <c r="AU791" s="80" t="str">
        <f>IF(AU621="-","-",AU621*INDEX('3c Mappings'!$C$8:$O$21,MATCH($C791,'3c Mappings'!$B$8:$B$21,0),MATCH($B791,'3c Mappings'!$C$7:$O$7,0)))</f>
        <v>-</v>
      </c>
      <c r="AV791" s="80" t="str">
        <f>IF(AV621="-","-",AV621*INDEX('3c Mappings'!$C$8:$O$21,MATCH($C791,'3c Mappings'!$B$8:$B$21,0),MATCH($B791,'3c Mappings'!$C$7:$O$7,0)))</f>
        <v>-</v>
      </c>
      <c r="AW791" s="80" t="str">
        <f>IF(AW621="-","-",AW621*INDEX('3c Mappings'!$C$8:$O$21,MATCH($C791,'3c Mappings'!$B$8:$B$21,0),MATCH($B791,'3c Mappings'!$C$7:$O$7,0)))</f>
        <v>-</v>
      </c>
      <c r="AX791" s="80" t="str">
        <f>IF(AX621="-","-",AX621*INDEX('3c Mappings'!$C$8:$O$21,MATCH($C791,'3c Mappings'!$B$8:$B$21,0),MATCH($B791,'3c Mappings'!$C$7:$O$7,0)))</f>
        <v>-</v>
      </c>
      <c r="AY791" s="80" t="str">
        <f>IF(AY621="-","-",AY621*INDEX('3c Mappings'!$C$8:$O$21,MATCH($C791,'3c Mappings'!$B$8:$B$21,0),MATCH($B791,'3c Mappings'!$C$7:$O$7,0)))</f>
        <v>-</v>
      </c>
      <c r="AZ791" s="80" t="str">
        <f>IF(AZ621="-","-",AZ621*INDEX('3c Mappings'!$C$8:$O$21,MATCH($C791,'3c Mappings'!$B$8:$B$21,0),MATCH($B791,'3c Mappings'!$C$7:$O$7,0)))</f>
        <v>-</v>
      </c>
      <c r="BA791" s="80" t="str">
        <f>IF(BA621="-","-",BA621*INDEX('3c Mappings'!$C$8:$O$21,MATCH($C791,'3c Mappings'!$B$8:$B$21,0),MATCH($B791,'3c Mappings'!$C$7:$O$7,0)))</f>
        <v>-</v>
      </c>
      <c r="BB791" s="80" t="str">
        <f>IF(BB621="-","-",BB621*INDEX('3c Mappings'!$C$8:$O$21,MATCH($C791,'3c Mappings'!$B$8:$B$21,0),MATCH($B791,'3c Mappings'!$C$7:$O$7,0)))</f>
        <v>-</v>
      </c>
    </row>
    <row r="792" spans="1:54" s="14" customFormat="1" ht="11.45">
      <c r="A792" s="10"/>
      <c r="B792" s="72" t="s">
        <v>211</v>
      </c>
      <c r="C792" s="150" t="s">
        <v>187</v>
      </c>
      <c r="D792" s="213"/>
      <c r="E792" s="29"/>
      <c r="F792" s="80"/>
      <c r="G792" s="80"/>
      <c r="H792" s="80"/>
      <c r="I792" s="80"/>
      <c r="J792" s="80"/>
      <c r="K792" s="80"/>
      <c r="L792" s="80"/>
      <c r="M792" s="80"/>
      <c r="N792" s="82"/>
      <c r="O792" s="80"/>
      <c r="P792" s="80"/>
      <c r="Q792" s="80"/>
      <c r="R792" s="80"/>
      <c r="S792" s="80"/>
      <c r="T792" s="80"/>
      <c r="U792" s="80"/>
      <c r="V792" s="80">
        <f>IF(V622="-","-",V622*INDEX('3c Mappings'!$C$8:$O$21,MATCH($C792,'3c Mappings'!$B$8:$B$21,0),MATCH($B792,'3c Mappings'!$C$7:$O$7,0)))</f>
        <v>0</v>
      </c>
      <c r="W792" s="80">
        <f>IF(W622="-","-",W622*INDEX('3c Mappings'!$C$8:$O$21,MATCH($C792,'3c Mappings'!$B$8:$B$21,0),MATCH($B792,'3c Mappings'!$C$7:$O$7,0)))</f>
        <v>0</v>
      </c>
      <c r="X792" s="80">
        <f>IF(X622="-","-",X622*INDEX('3c Mappings'!$C$8:$O$21,MATCH($C792,'3c Mappings'!$B$8:$B$21,0),MATCH($B792,'3c Mappings'!$C$7:$O$7,0)))</f>
        <v>0</v>
      </c>
      <c r="Y792" s="80">
        <f>IF(Y622="-","-",Y622*INDEX('3c Mappings'!$C$8:$O$21,MATCH($C792,'3c Mappings'!$B$8:$B$21,0),MATCH($B792,'3c Mappings'!$C$7:$O$7,0)))</f>
        <v>0</v>
      </c>
      <c r="Z792" s="80">
        <f>IF(Z622="-","-",Z622*INDEX('3c Mappings'!$C$8:$O$21,MATCH($C792,'3c Mappings'!$B$8:$B$21,0),MATCH($B792,'3c Mappings'!$C$7:$O$7,0)))</f>
        <v>0</v>
      </c>
      <c r="AA792" s="80">
        <f>IF(AA622="-","-",AA622*INDEX('3c Mappings'!$C$8:$O$21,MATCH($C792,'3c Mappings'!$B$8:$B$21,0),MATCH($B792,'3c Mappings'!$C$7:$O$7,0)))</f>
        <v>0</v>
      </c>
      <c r="AB792" s="80">
        <f>IF(AB622="-","-",AB622*INDEX('3c Mappings'!$C$8:$O$21,MATCH($C792,'3c Mappings'!$B$8:$B$21,0),MATCH($B792,'3c Mappings'!$C$7:$O$7,0)))</f>
        <v>0</v>
      </c>
      <c r="AC792" s="80">
        <f>IF(AC622="-","-",AC622*INDEX('3c Mappings'!$C$8:$O$21,MATCH($C792,'3c Mappings'!$B$8:$B$21,0),MATCH($B792,'3c Mappings'!$C$7:$O$7,0)))</f>
        <v>0</v>
      </c>
      <c r="AD792" s="80">
        <f>IF(AD622="-","-",AD622*INDEX('3c Mappings'!$C$8:$O$21,MATCH($C792,'3c Mappings'!$B$8:$B$21,0),MATCH($B792,'3c Mappings'!$C$7:$O$7,0)))</f>
        <v>0</v>
      </c>
      <c r="AE792" s="80">
        <f>IF(AE622="-","-",AE622*INDEX('3c Mappings'!$C$8:$O$21,MATCH($C792,'3c Mappings'!$B$8:$B$21,0),MATCH($B792,'3c Mappings'!$C$7:$O$7,0)))</f>
        <v>0</v>
      </c>
      <c r="AF792" s="80">
        <f>IF(AF622="-","-",AF622*INDEX('3c Mappings'!$C$8:$O$21,MATCH($C792,'3c Mappings'!$B$8:$B$21,0),MATCH($B792,'3c Mappings'!$C$7:$O$7,0)))</f>
        <v>0</v>
      </c>
      <c r="AG792" s="80">
        <f>IF(AG622="-","-",AG622*INDEX('3c Mappings'!$C$8:$O$21,MATCH($C792,'3c Mappings'!$B$8:$B$21,0),MATCH($B792,'3c Mappings'!$C$7:$O$7,0)))</f>
        <v>0</v>
      </c>
      <c r="AH792" s="80" t="str">
        <f>IF(AH622="-","-",AH622*INDEX('3c Mappings'!$C$8:$O$21,MATCH($C792,'3c Mappings'!$B$8:$B$21,0),MATCH($B792,'3c Mappings'!$C$7:$O$7,0)))</f>
        <v>-</v>
      </c>
      <c r="AI792" s="80" t="str">
        <f>IF(AI622="-","-",AI622*INDEX('3c Mappings'!$C$8:$O$21,MATCH($C792,'3c Mappings'!$B$8:$B$21,0),MATCH($B792,'3c Mappings'!$C$7:$O$7,0)))</f>
        <v>-</v>
      </c>
      <c r="AJ792" s="80" t="str">
        <f>IF(AJ622="-","-",AJ622*INDEX('3c Mappings'!$C$8:$O$21,MATCH($C792,'3c Mappings'!$B$8:$B$21,0),MATCH($B792,'3c Mappings'!$C$7:$O$7,0)))</f>
        <v>-</v>
      </c>
      <c r="AK792" s="80" t="str">
        <f>IF(AK622="-","-",AK622*INDEX('3c Mappings'!$C$8:$O$21,MATCH($C792,'3c Mappings'!$B$8:$B$21,0),MATCH($B792,'3c Mappings'!$C$7:$O$7,0)))</f>
        <v>-</v>
      </c>
      <c r="AL792" s="80" t="str">
        <f>IF(AL622="-","-",AL622*INDEX('3c Mappings'!$C$8:$O$21,MATCH($C792,'3c Mappings'!$B$8:$B$21,0),MATCH($B792,'3c Mappings'!$C$7:$O$7,0)))</f>
        <v>-</v>
      </c>
      <c r="AM792" s="80" t="str">
        <f>IF(AM622="-","-",AM622*INDEX('3c Mappings'!$C$8:$O$21,MATCH($C792,'3c Mappings'!$B$8:$B$21,0),MATCH($B792,'3c Mappings'!$C$7:$O$7,0)))</f>
        <v>-</v>
      </c>
      <c r="AN792" s="80" t="str">
        <f>IF(AN622="-","-",AN622*INDEX('3c Mappings'!$C$8:$O$21,MATCH($C792,'3c Mappings'!$B$8:$B$21,0),MATCH($B792,'3c Mappings'!$C$7:$O$7,0)))</f>
        <v>-</v>
      </c>
      <c r="AO792" s="80" t="str">
        <f>IF(AO622="-","-",AO622*INDEX('3c Mappings'!$C$8:$O$21,MATCH($C792,'3c Mappings'!$B$8:$B$21,0),MATCH($B792,'3c Mappings'!$C$7:$O$7,0)))</f>
        <v>-</v>
      </c>
      <c r="AP792" s="80" t="str">
        <f>IF(AP622="-","-",AP622*INDEX('3c Mappings'!$C$8:$O$21,MATCH($C792,'3c Mappings'!$B$8:$B$21,0),MATCH($B792,'3c Mappings'!$C$7:$O$7,0)))</f>
        <v>-</v>
      </c>
      <c r="AQ792" s="80" t="str">
        <f>IF(AQ622="-","-",AQ622*INDEX('3c Mappings'!$C$8:$O$21,MATCH($C792,'3c Mappings'!$B$8:$B$21,0),MATCH($B792,'3c Mappings'!$C$7:$O$7,0)))</f>
        <v>-</v>
      </c>
      <c r="AR792" s="80" t="str">
        <f>IF(AR622="-","-",AR622*INDEX('3c Mappings'!$C$8:$O$21,MATCH($C792,'3c Mappings'!$B$8:$B$21,0),MATCH($B792,'3c Mappings'!$C$7:$O$7,0)))</f>
        <v>-</v>
      </c>
      <c r="AS792" s="80" t="str">
        <f>IF(AS622="-","-",AS622*INDEX('3c Mappings'!$C$8:$O$21,MATCH($C792,'3c Mappings'!$B$8:$B$21,0),MATCH($B792,'3c Mappings'!$C$7:$O$7,0)))</f>
        <v>-</v>
      </c>
      <c r="AT792" s="80" t="str">
        <f>IF(AT622="-","-",AT622*INDEX('3c Mappings'!$C$8:$O$21,MATCH($C792,'3c Mappings'!$B$8:$B$21,0),MATCH($B792,'3c Mappings'!$C$7:$O$7,0)))</f>
        <v>-</v>
      </c>
      <c r="AU792" s="80" t="str">
        <f>IF(AU622="-","-",AU622*INDEX('3c Mappings'!$C$8:$O$21,MATCH($C792,'3c Mappings'!$B$8:$B$21,0),MATCH($B792,'3c Mappings'!$C$7:$O$7,0)))</f>
        <v>-</v>
      </c>
      <c r="AV792" s="80" t="str">
        <f>IF(AV622="-","-",AV622*INDEX('3c Mappings'!$C$8:$O$21,MATCH($C792,'3c Mappings'!$B$8:$B$21,0),MATCH($B792,'3c Mappings'!$C$7:$O$7,0)))</f>
        <v>-</v>
      </c>
      <c r="AW792" s="80" t="str">
        <f>IF(AW622="-","-",AW622*INDEX('3c Mappings'!$C$8:$O$21,MATCH($C792,'3c Mappings'!$B$8:$B$21,0),MATCH($B792,'3c Mappings'!$C$7:$O$7,0)))</f>
        <v>-</v>
      </c>
      <c r="AX792" s="80" t="str">
        <f>IF(AX622="-","-",AX622*INDEX('3c Mappings'!$C$8:$O$21,MATCH($C792,'3c Mappings'!$B$8:$B$21,0),MATCH($B792,'3c Mappings'!$C$7:$O$7,0)))</f>
        <v>-</v>
      </c>
      <c r="AY792" s="80" t="str">
        <f>IF(AY622="-","-",AY622*INDEX('3c Mappings'!$C$8:$O$21,MATCH($C792,'3c Mappings'!$B$8:$B$21,0),MATCH($B792,'3c Mappings'!$C$7:$O$7,0)))</f>
        <v>-</v>
      </c>
      <c r="AZ792" s="80" t="str">
        <f>IF(AZ622="-","-",AZ622*INDEX('3c Mappings'!$C$8:$O$21,MATCH($C792,'3c Mappings'!$B$8:$B$21,0),MATCH($B792,'3c Mappings'!$C$7:$O$7,0)))</f>
        <v>-</v>
      </c>
      <c r="BA792" s="80" t="str">
        <f>IF(BA622="-","-",BA622*INDEX('3c Mappings'!$C$8:$O$21,MATCH($C792,'3c Mappings'!$B$8:$B$21,0),MATCH($B792,'3c Mappings'!$C$7:$O$7,0)))</f>
        <v>-</v>
      </c>
      <c r="BB792" s="80" t="str">
        <f>IF(BB622="-","-",BB622*INDEX('3c Mappings'!$C$8:$O$21,MATCH($C792,'3c Mappings'!$B$8:$B$21,0),MATCH($B792,'3c Mappings'!$C$7:$O$7,0)))</f>
        <v>-</v>
      </c>
    </row>
    <row r="793" spans="1:54" s="14" customFormat="1" ht="11.45">
      <c r="A793" s="10"/>
      <c r="B793" s="72" t="s">
        <v>212</v>
      </c>
      <c r="C793" s="150" t="s">
        <v>187</v>
      </c>
      <c r="D793" s="213"/>
      <c r="E793" s="29"/>
      <c r="F793" s="80"/>
      <c r="G793" s="80"/>
      <c r="H793" s="80"/>
      <c r="I793" s="80"/>
      <c r="J793" s="80"/>
      <c r="K793" s="80"/>
      <c r="L793" s="80"/>
      <c r="M793" s="80"/>
      <c r="N793" s="82"/>
      <c r="O793" s="80"/>
      <c r="P793" s="80"/>
      <c r="Q793" s="80"/>
      <c r="R793" s="80"/>
      <c r="S793" s="80"/>
      <c r="T793" s="80"/>
      <c r="U793" s="80"/>
      <c r="V793" s="80">
        <f>IF(V623="-","-",V623*INDEX('3c Mappings'!$C$8:$O$21,MATCH($C793,'3c Mappings'!$B$8:$B$21,0),MATCH($B793,'3c Mappings'!$C$7:$O$7,0)))</f>
        <v>0</v>
      </c>
      <c r="W793" s="80">
        <f>IF(W623="-","-",W623*INDEX('3c Mappings'!$C$8:$O$21,MATCH($C793,'3c Mappings'!$B$8:$B$21,0),MATCH($B793,'3c Mappings'!$C$7:$O$7,0)))</f>
        <v>0</v>
      </c>
      <c r="X793" s="80">
        <f>IF(X623="-","-",X623*INDEX('3c Mappings'!$C$8:$O$21,MATCH($C793,'3c Mappings'!$B$8:$B$21,0),MATCH($B793,'3c Mappings'!$C$7:$O$7,0)))</f>
        <v>0</v>
      </c>
      <c r="Y793" s="80">
        <f>IF(Y623="-","-",Y623*INDEX('3c Mappings'!$C$8:$O$21,MATCH($C793,'3c Mappings'!$B$8:$B$21,0),MATCH($B793,'3c Mappings'!$C$7:$O$7,0)))</f>
        <v>0</v>
      </c>
      <c r="Z793" s="80">
        <f>IF(Z623="-","-",Z623*INDEX('3c Mappings'!$C$8:$O$21,MATCH($C793,'3c Mappings'!$B$8:$B$21,0),MATCH($B793,'3c Mappings'!$C$7:$O$7,0)))</f>
        <v>0</v>
      </c>
      <c r="AA793" s="80">
        <f>IF(AA623="-","-",AA623*INDEX('3c Mappings'!$C$8:$O$21,MATCH($C793,'3c Mappings'!$B$8:$B$21,0),MATCH($B793,'3c Mappings'!$C$7:$O$7,0)))</f>
        <v>0</v>
      </c>
      <c r="AB793" s="80">
        <f>IF(AB623="-","-",AB623*INDEX('3c Mappings'!$C$8:$O$21,MATCH($C793,'3c Mappings'!$B$8:$B$21,0),MATCH($B793,'3c Mappings'!$C$7:$O$7,0)))</f>
        <v>0</v>
      </c>
      <c r="AC793" s="80">
        <f>IF(AC623="-","-",AC623*INDEX('3c Mappings'!$C$8:$O$21,MATCH($C793,'3c Mappings'!$B$8:$B$21,0),MATCH($B793,'3c Mappings'!$C$7:$O$7,0)))</f>
        <v>0</v>
      </c>
      <c r="AD793" s="80">
        <f>IF(AD623="-","-",AD623*INDEX('3c Mappings'!$C$8:$O$21,MATCH($C793,'3c Mappings'!$B$8:$B$21,0),MATCH($B793,'3c Mappings'!$C$7:$O$7,0)))</f>
        <v>0</v>
      </c>
      <c r="AE793" s="80">
        <f>IF(AE623="-","-",AE623*INDEX('3c Mappings'!$C$8:$O$21,MATCH($C793,'3c Mappings'!$B$8:$B$21,0),MATCH($B793,'3c Mappings'!$C$7:$O$7,0)))</f>
        <v>0</v>
      </c>
      <c r="AF793" s="80">
        <f>IF(AF623="-","-",AF623*INDEX('3c Mappings'!$C$8:$O$21,MATCH($C793,'3c Mappings'!$B$8:$B$21,0),MATCH($B793,'3c Mappings'!$C$7:$O$7,0)))</f>
        <v>0</v>
      </c>
      <c r="AG793" s="80">
        <f>IF(AG623="-","-",AG623*INDEX('3c Mappings'!$C$8:$O$21,MATCH($C793,'3c Mappings'!$B$8:$B$21,0),MATCH($B793,'3c Mappings'!$C$7:$O$7,0)))</f>
        <v>0</v>
      </c>
      <c r="AH793" s="80" t="str">
        <f>IF(AH623="-","-",AH623*INDEX('3c Mappings'!$C$8:$O$21,MATCH($C793,'3c Mappings'!$B$8:$B$21,0),MATCH($B793,'3c Mappings'!$C$7:$O$7,0)))</f>
        <v>-</v>
      </c>
      <c r="AI793" s="80" t="str">
        <f>IF(AI623="-","-",AI623*INDEX('3c Mappings'!$C$8:$O$21,MATCH($C793,'3c Mappings'!$B$8:$B$21,0),MATCH($B793,'3c Mappings'!$C$7:$O$7,0)))</f>
        <v>-</v>
      </c>
      <c r="AJ793" s="80" t="str">
        <f>IF(AJ623="-","-",AJ623*INDEX('3c Mappings'!$C$8:$O$21,MATCH($C793,'3c Mappings'!$B$8:$B$21,0),MATCH($B793,'3c Mappings'!$C$7:$O$7,0)))</f>
        <v>-</v>
      </c>
      <c r="AK793" s="80" t="str">
        <f>IF(AK623="-","-",AK623*INDEX('3c Mappings'!$C$8:$O$21,MATCH($C793,'3c Mappings'!$B$8:$B$21,0),MATCH($B793,'3c Mappings'!$C$7:$O$7,0)))</f>
        <v>-</v>
      </c>
      <c r="AL793" s="80" t="str">
        <f>IF(AL623="-","-",AL623*INDEX('3c Mappings'!$C$8:$O$21,MATCH($C793,'3c Mappings'!$B$8:$B$21,0),MATCH($B793,'3c Mappings'!$C$7:$O$7,0)))</f>
        <v>-</v>
      </c>
      <c r="AM793" s="80" t="str">
        <f>IF(AM623="-","-",AM623*INDEX('3c Mappings'!$C$8:$O$21,MATCH($C793,'3c Mappings'!$B$8:$B$21,0),MATCH($B793,'3c Mappings'!$C$7:$O$7,0)))</f>
        <v>-</v>
      </c>
      <c r="AN793" s="80" t="str">
        <f>IF(AN623="-","-",AN623*INDEX('3c Mappings'!$C$8:$O$21,MATCH($C793,'3c Mappings'!$B$8:$B$21,0),MATCH($B793,'3c Mappings'!$C$7:$O$7,0)))</f>
        <v>-</v>
      </c>
      <c r="AO793" s="80" t="str">
        <f>IF(AO623="-","-",AO623*INDEX('3c Mappings'!$C$8:$O$21,MATCH($C793,'3c Mappings'!$B$8:$B$21,0),MATCH($B793,'3c Mappings'!$C$7:$O$7,0)))</f>
        <v>-</v>
      </c>
      <c r="AP793" s="80" t="str">
        <f>IF(AP623="-","-",AP623*INDEX('3c Mappings'!$C$8:$O$21,MATCH($C793,'3c Mappings'!$B$8:$B$21,0),MATCH($B793,'3c Mappings'!$C$7:$O$7,0)))</f>
        <v>-</v>
      </c>
      <c r="AQ793" s="80" t="str">
        <f>IF(AQ623="-","-",AQ623*INDEX('3c Mappings'!$C$8:$O$21,MATCH($C793,'3c Mappings'!$B$8:$B$21,0),MATCH($B793,'3c Mappings'!$C$7:$O$7,0)))</f>
        <v>-</v>
      </c>
      <c r="AR793" s="80" t="str">
        <f>IF(AR623="-","-",AR623*INDEX('3c Mappings'!$C$8:$O$21,MATCH($C793,'3c Mappings'!$B$8:$B$21,0),MATCH($B793,'3c Mappings'!$C$7:$O$7,0)))</f>
        <v>-</v>
      </c>
      <c r="AS793" s="80" t="str">
        <f>IF(AS623="-","-",AS623*INDEX('3c Mappings'!$C$8:$O$21,MATCH($C793,'3c Mappings'!$B$8:$B$21,0),MATCH($B793,'3c Mappings'!$C$7:$O$7,0)))</f>
        <v>-</v>
      </c>
      <c r="AT793" s="80" t="str">
        <f>IF(AT623="-","-",AT623*INDEX('3c Mappings'!$C$8:$O$21,MATCH($C793,'3c Mappings'!$B$8:$B$21,0),MATCH($B793,'3c Mappings'!$C$7:$O$7,0)))</f>
        <v>-</v>
      </c>
      <c r="AU793" s="80" t="str">
        <f>IF(AU623="-","-",AU623*INDEX('3c Mappings'!$C$8:$O$21,MATCH($C793,'3c Mappings'!$B$8:$B$21,0),MATCH($B793,'3c Mappings'!$C$7:$O$7,0)))</f>
        <v>-</v>
      </c>
      <c r="AV793" s="80" t="str">
        <f>IF(AV623="-","-",AV623*INDEX('3c Mappings'!$C$8:$O$21,MATCH($C793,'3c Mappings'!$B$8:$B$21,0),MATCH($B793,'3c Mappings'!$C$7:$O$7,0)))</f>
        <v>-</v>
      </c>
      <c r="AW793" s="80" t="str">
        <f>IF(AW623="-","-",AW623*INDEX('3c Mappings'!$C$8:$O$21,MATCH($C793,'3c Mappings'!$B$8:$B$21,0),MATCH($B793,'3c Mappings'!$C$7:$O$7,0)))</f>
        <v>-</v>
      </c>
      <c r="AX793" s="80" t="str">
        <f>IF(AX623="-","-",AX623*INDEX('3c Mappings'!$C$8:$O$21,MATCH($C793,'3c Mappings'!$B$8:$B$21,0),MATCH($B793,'3c Mappings'!$C$7:$O$7,0)))</f>
        <v>-</v>
      </c>
      <c r="AY793" s="80" t="str">
        <f>IF(AY623="-","-",AY623*INDEX('3c Mappings'!$C$8:$O$21,MATCH($C793,'3c Mappings'!$B$8:$B$21,0),MATCH($B793,'3c Mappings'!$C$7:$O$7,0)))</f>
        <v>-</v>
      </c>
      <c r="AZ793" s="80" t="str">
        <f>IF(AZ623="-","-",AZ623*INDEX('3c Mappings'!$C$8:$O$21,MATCH($C793,'3c Mappings'!$B$8:$B$21,0),MATCH($B793,'3c Mappings'!$C$7:$O$7,0)))</f>
        <v>-</v>
      </c>
      <c r="BA793" s="80" t="str">
        <f>IF(BA623="-","-",BA623*INDEX('3c Mappings'!$C$8:$O$21,MATCH($C793,'3c Mappings'!$B$8:$B$21,0),MATCH($B793,'3c Mappings'!$C$7:$O$7,0)))</f>
        <v>-</v>
      </c>
      <c r="BB793" s="80" t="str">
        <f>IF(BB623="-","-",BB623*INDEX('3c Mappings'!$C$8:$O$21,MATCH($C793,'3c Mappings'!$B$8:$B$21,0),MATCH($B793,'3c Mappings'!$C$7:$O$7,0)))</f>
        <v>-</v>
      </c>
    </row>
    <row r="794" spans="1:54" s="14" customFormat="1" ht="11.45">
      <c r="A794" s="10"/>
      <c r="B794" s="72" t="s">
        <v>213</v>
      </c>
      <c r="C794" s="150" t="s">
        <v>187</v>
      </c>
      <c r="D794" s="213"/>
      <c r="E794" s="29"/>
      <c r="F794" s="80"/>
      <c r="G794" s="80"/>
      <c r="H794" s="80"/>
      <c r="I794" s="80"/>
      <c r="J794" s="80"/>
      <c r="K794" s="80"/>
      <c r="L794" s="80"/>
      <c r="M794" s="80"/>
      <c r="N794" s="82"/>
      <c r="O794" s="80"/>
      <c r="P794" s="80"/>
      <c r="Q794" s="80"/>
      <c r="R794" s="80"/>
      <c r="S794" s="80"/>
      <c r="T794" s="80"/>
      <c r="U794" s="80"/>
      <c r="V794" s="80">
        <f>IF(V624="-","-",V624*INDEX('3c Mappings'!$C$8:$O$21,MATCH($C794,'3c Mappings'!$B$8:$B$21,0),MATCH($B794,'3c Mappings'!$C$7:$O$7,0)))</f>
        <v>0</v>
      </c>
      <c r="W794" s="80">
        <f>IF(W624="-","-",W624*INDEX('3c Mappings'!$C$8:$O$21,MATCH($C794,'3c Mappings'!$B$8:$B$21,0),MATCH($B794,'3c Mappings'!$C$7:$O$7,0)))</f>
        <v>0</v>
      </c>
      <c r="X794" s="80">
        <f>IF(X624="-","-",X624*INDEX('3c Mappings'!$C$8:$O$21,MATCH($C794,'3c Mappings'!$B$8:$B$21,0),MATCH($B794,'3c Mappings'!$C$7:$O$7,0)))</f>
        <v>0</v>
      </c>
      <c r="Y794" s="80">
        <f>IF(Y624="-","-",Y624*INDEX('3c Mappings'!$C$8:$O$21,MATCH($C794,'3c Mappings'!$B$8:$B$21,0),MATCH($B794,'3c Mappings'!$C$7:$O$7,0)))</f>
        <v>0</v>
      </c>
      <c r="Z794" s="80">
        <f>IF(Z624="-","-",Z624*INDEX('3c Mappings'!$C$8:$O$21,MATCH($C794,'3c Mappings'!$B$8:$B$21,0),MATCH($B794,'3c Mappings'!$C$7:$O$7,0)))</f>
        <v>0</v>
      </c>
      <c r="AA794" s="80">
        <f>IF(AA624="-","-",AA624*INDEX('3c Mappings'!$C$8:$O$21,MATCH($C794,'3c Mappings'!$B$8:$B$21,0),MATCH($B794,'3c Mappings'!$C$7:$O$7,0)))</f>
        <v>0</v>
      </c>
      <c r="AB794" s="80">
        <f>IF(AB624="-","-",AB624*INDEX('3c Mappings'!$C$8:$O$21,MATCH($C794,'3c Mappings'!$B$8:$B$21,0),MATCH($B794,'3c Mappings'!$C$7:$O$7,0)))</f>
        <v>0</v>
      </c>
      <c r="AC794" s="80">
        <f>IF(AC624="-","-",AC624*INDEX('3c Mappings'!$C$8:$O$21,MATCH($C794,'3c Mappings'!$B$8:$B$21,0),MATCH($B794,'3c Mappings'!$C$7:$O$7,0)))</f>
        <v>0</v>
      </c>
      <c r="AD794" s="80">
        <f>IF(AD624="-","-",AD624*INDEX('3c Mappings'!$C$8:$O$21,MATCH($C794,'3c Mappings'!$B$8:$B$21,0),MATCH($B794,'3c Mappings'!$C$7:$O$7,0)))</f>
        <v>0</v>
      </c>
      <c r="AE794" s="80">
        <f>IF(AE624="-","-",AE624*INDEX('3c Mappings'!$C$8:$O$21,MATCH($C794,'3c Mappings'!$B$8:$B$21,0),MATCH($B794,'3c Mappings'!$C$7:$O$7,0)))</f>
        <v>0</v>
      </c>
      <c r="AF794" s="80">
        <f>IF(AF624="-","-",AF624*INDEX('3c Mappings'!$C$8:$O$21,MATCH($C794,'3c Mappings'!$B$8:$B$21,0),MATCH($B794,'3c Mappings'!$C$7:$O$7,0)))</f>
        <v>0</v>
      </c>
      <c r="AG794" s="80">
        <f>IF(AG624="-","-",AG624*INDEX('3c Mappings'!$C$8:$O$21,MATCH($C794,'3c Mappings'!$B$8:$B$21,0),MATCH($B794,'3c Mappings'!$C$7:$O$7,0)))</f>
        <v>0</v>
      </c>
      <c r="AH794" s="80" t="str">
        <f>IF(AH624="-","-",AH624*INDEX('3c Mappings'!$C$8:$O$21,MATCH($C794,'3c Mappings'!$B$8:$B$21,0),MATCH($B794,'3c Mappings'!$C$7:$O$7,0)))</f>
        <v>-</v>
      </c>
      <c r="AI794" s="80" t="str">
        <f>IF(AI624="-","-",AI624*INDEX('3c Mappings'!$C$8:$O$21,MATCH($C794,'3c Mappings'!$B$8:$B$21,0),MATCH($B794,'3c Mappings'!$C$7:$O$7,0)))</f>
        <v>-</v>
      </c>
      <c r="AJ794" s="80" t="str">
        <f>IF(AJ624="-","-",AJ624*INDEX('3c Mappings'!$C$8:$O$21,MATCH($C794,'3c Mappings'!$B$8:$B$21,0),MATCH($B794,'3c Mappings'!$C$7:$O$7,0)))</f>
        <v>-</v>
      </c>
      <c r="AK794" s="80" t="str">
        <f>IF(AK624="-","-",AK624*INDEX('3c Mappings'!$C$8:$O$21,MATCH($C794,'3c Mappings'!$B$8:$B$21,0),MATCH($B794,'3c Mappings'!$C$7:$O$7,0)))</f>
        <v>-</v>
      </c>
      <c r="AL794" s="80" t="str">
        <f>IF(AL624="-","-",AL624*INDEX('3c Mappings'!$C$8:$O$21,MATCH($C794,'3c Mappings'!$B$8:$B$21,0),MATCH($B794,'3c Mappings'!$C$7:$O$7,0)))</f>
        <v>-</v>
      </c>
      <c r="AM794" s="80" t="str">
        <f>IF(AM624="-","-",AM624*INDEX('3c Mappings'!$C$8:$O$21,MATCH($C794,'3c Mappings'!$B$8:$B$21,0),MATCH($B794,'3c Mappings'!$C$7:$O$7,0)))</f>
        <v>-</v>
      </c>
      <c r="AN794" s="80" t="str">
        <f>IF(AN624="-","-",AN624*INDEX('3c Mappings'!$C$8:$O$21,MATCH($C794,'3c Mappings'!$B$8:$B$21,0),MATCH($B794,'3c Mappings'!$C$7:$O$7,0)))</f>
        <v>-</v>
      </c>
      <c r="AO794" s="80" t="str">
        <f>IF(AO624="-","-",AO624*INDEX('3c Mappings'!$C$8:$O$21,MATCH($C794,'3c Mappings'!$B$8:$B$21,0),MATCH($B794,'3c Mappings'!$C$7:$O$7,0)))</f>
        <v>-</v>
      </c>
      <c r="AP794" s="80" t="str">
        <f>IF(AP624="-","-",AP624*INDEX('3c Mappings'!$C$8:$O$21,MATCH($C794,'3c Mappings'!$B$8:$B$21,0),MATCH($B794,'3c Mappings'!$C$7:$O$7,0)))</f>
        <v>-</v>
      </c>
      <c r="AQ794" s="80" t="str">
        <f>IF(AQ624="-","-",AQ624*INDEX('3c Mappings'!$C$8:$O$21,MATCH($C794,'3c Mappings'!$B$8:$B$21,0),MATCH($B794,'3c Mappings'!$C$7:$O$7,0)))</f>
        <v>-</v>
      </c>
      <c r="AR794" s="80" t="str">
        <f>IF(AR624="-","-",AR624*INDEX('3c Mappings'!$C$8:$O$21,MATCH($C794,'3c Mappings'!$B$8:$B$21,0),MATCH($B794,'3c Mappings'!$C$7:$O$7,0)))</f>
        <v>-</v>
      </c>
      <c r="AS794" s="80" t="str">
        <f>IF(AS624="-","-",AS624*INDEX('3c Mappings'!$C$8:$O$21,MATCH($C794,'3c Mappings'!$B$8:$B$21,0),MATCH($B794,'3c Mappings'!$C$7:$O$7,0)))</f>
        <v>-</v>
      </c>
      <c r="AT794" s="80" t="str">
        <f>IF(AT624="-","-",AT624*INDEX('3c Mappings'!$C$8:$O$21,MATCH($C794,'3c Mappings'!$B$8:$B$21,0),MATCH($B794,'3c Mappings'!$C$7:$O$7,0)))</f>
        <v>-</v>
      </c>
      <c r="AU794" s="80" t="str">
        <f>IF(AU624="-","-",AU624*INDEX('3c Mappings'!$C$8:$O$21,MATCH($C794,'3c Mappings'!$B$8:$B$21,0),MATCH($B794,'3c Mappings'!$C$7:$O$7,0)))</f>
        <v>-</v>
      </c>
      <c r="AV794" s="80" t="str">
        <f>IF(AV624="-","-",AV624*INDEX('3c Mappings'!$C$8:$O$21,MATCH($C794,'3c Mappings'!$B$8:$B$21,0),MATCH($B794,'3c Mappings'!$C$7:$O$7,0)))</f>
        <v>-</v>
      </c>
      <c r="AW794" s="80" t="str">
        <f>IF(AW624="-","-",AW624*INDEX('3c Mappings'!$C$8:$O$21,MATCH($C794,'3c Mappings'!$B$8:$B$21,0),MATCH($B794,'3c Mappings'!$C$7:$O$7,0)))</f>
        <v>-</v>
      </c>
      <c r="AX794" s="80" t="str">
        <f>IF(AX624="-","-",AX624*INDEX('3c Mappings'!$C$8:$O$21,MATCH($C794,'3c Mappings'!$B$8:$B$21,0),MATCH($B794,'3c Mappings'!$C$7:$O$7,0)))</f>
        <v>-</v>
      </c>
      <c r="AY794" s="80" t="str">
        <f>IF(AY624="-","-",AY624*INDEX('3c Mappings'!$C$8:$O$21,MATCH($C794,'3c Mappings'!$B$8:$B$21,0),MATCH($B794,'3c Mappings'!$C$7:$O$7,0)))</f>
        <v>-</v>
      </c>
      <c r="AZ794" s="80" t="str">
        <f>IF(AZ624="-","-",AZ624*INDEX('3c Mappings'!$C$8:$O$21,MATCH($C794,'3c Mappings'!$B$8:$B$21,0),MATCH($B794,'3c Mappings'!$C$7:$O$7,0)))</f>
        <v>-</v>
      </c>
      <c r="BA794" s="80" t="str">
        <f>IF(BA624="-","-",BA624*INDEX('3c Mappings'!$C$8:$O$21,MATCH($C794,'3c Mappings'!$B$8:$B$21,0),MATCH($B794,'3c Mappings'!$C$7:$O$7,0)))</f>
        <v>-</v>
      </c>
      <c r="BB794" s="80" t="str">
        <f>IF(BB624="-","-",BB624*INDEX('3c Mappings'!$C$8:$O$21,MATCH($C794,'3c Mappings'!$B$8:$B$21,0),MATCH($B794,'3c Mappings'!$C$7:$O$7,0)))</f>
        <v>-</v>
      </c>
    </row>
    <row r="795" spans="1:54" s="14" customFormat="1" ht="11.45">
      <c r="A795" s="10"/>
      <c r="B795" s="72" t="s">
        <v>214</v>
      </c>
      <c r="C795" s="150" t="s">
        <v>187</v>
      </c>
      <c r="D795" s="213"/>
      <c r="E795" s="29"/>
      <c r="F795" s="80"/>
      <c r="G795" s="80"/>
      <c r="H795" s="80"/>
      <c r="I795" s="80"/>
      <c r="J795" s="80"/>
      <c r="K795" s="80"/>
      <c r="L795" s="80"/>
      <c r="M795" s="80"/>
      <c r="N795" s="82"/>
      <c r="O795" s="80"/>
      <c r="P795" s="80"/>
      <c r="Q795" s="80"/>
      <c r="R795" s="80"/>
      <c r="S795" s="80"/>
      <c r="T795" s="80"/>
      <c r="U795" s="80"/>
      <c r="V795" s="80">
        <f>IF(V625="-","-",V625*INDEX('3c Mappings'!$C$8:$O$21,MATCH($C795,'3c Mappings'!$B$8:$B$21,0),MATCH($B795,'3c Mappings'!$C$7:$O$7,0)))</f>
        <v>0</v>
      </c>
      <c r="W795" s="80">
        <f>IF(W625="-","-",W625*INDEX('3c Mappings'!$C$8:$O$21,MATCH($C795,'3c Mappings'!$B$8:$B$21,0),MATCH($B795,'3c Mappings'!$C$7:$O$7,0)))</f>
        <v>0</v>
      </c>
      <c r="X795" s="80">
        <f>IF(X625="-","-",X625*INDEX('3c Mappings'!$C$8:$O$21,MATCH($C795,'3c Mappings'!$B$8:$B$21,0),MATCH($B795,'3c Mappings'!$C$7:$O$7,0)))</f>
        <v>0</v>
      </c>
      <c r="Y795" s="80">
        <f>IF(Y625="-","-",Y625*INDEX('3c Mappings'!$C$8:$O$21,MATCH($C795,'3c Mappings'!$B$8:$B$21,0),MATCH($B795,'3c Mappings'!$C$7:$O$7,0)))</f>
        <v>0</v>
      </c>
      <c r="Z795" s="80">
        <f>IF(Z625="-","-",Z625*INDEX('3c Mappings'!$C$8:$O$21,MATCH($C795,'3c Mappings'!$B$8:$B$21,0),MATCH($B795,'3c Mappings'!$C$7:$O$7,0)))</f>
        <v>0</v>
      </c>
      <c r="AA795" s="80">
        <f>IF(AA625="-","-",AA625*INDEX('3c Mappings'!$C$8:$O$21,MATCH($C795,'3c Mappings'!$B$8:$B$21,0),MATCH($B795,'3c Mappings'!$C$7:$O$7,0)))</f>
        <v>0</v>
      </c>
      <c r="AB795" s="80">
        <f>IF(AB625="-","-",AB625*INDEX('3c Mappings'!$C$8:$O$21,MATCH($C795,'3c Mappings'!$B$8:$B$21,0),MATCH($B795,'3c Mappings'!$C$7:$O$7,0)))</f>
        <v>0</v>
      </c>
      <c r="AC795" s="80">
        <f>IF(AC625="-","-",AC625*INDEX('3c Mappings'!$C$8:$O$21,MATCH($C795,'3c Mappings'!$B$8:$B$21,0),MATCH($B795,'3c Mappings'!$C$7:$O$7,0)))</f>
        <v>0</v>
      </c>
      <c r="AD795" s="80">
        <f>IF(AD625="-","-",AD625*INDEX('3c Mappings'!$C$8:$O$21,MATCH($C795,'3c Mappings'!$B$8:$B$21,0),MATCH($B795,'3c Mappings'!$C$7:$O$7,0)))</f>
        <v>0</v>
      </c>
      <c r="AE795" s="80">
        <f>IF(AE625="-","-",AE625*INDEX('3c Mappings'!$C$8:$O$21,MATCH($C795,'3c Mappings'!$B$8:$B$21,0),MATCH($B795,'3c Mappings'!$C$7:$O$7,0)))</f>
        <v>0</v>
      </c>
      <c r="AF795" s="80">
        <f>IF(AF625="-","-",AF625*INDEX('3c Mappings'!$C$8:$O$21,MATCH($C795,'3c Mappings'!$B$8:$B$21,0),MATCH($B795,'3c Mappings'!$C$7:$O$7,0)))</f>
        <v>0</v>
      </c>
      <c r="AG795" s="80">
        <f>IF(AG625="-","-",AG625*INDEX('3c Mappings'!$C$8:$O$21,MATCH($C795,'3c Mappings'!$B$8:$B$21,0),MATCH($B795,'3c Mappings'!$C$7:$O$7,0)))</f>
        <v>0</v>
      </c>
      <c r="AH795" s="80" t="str">
        <f>IF(AH625="-","-",AH625*INDEX('3c Mappings'!$C$8:$O$21,MATCH($C795,'3c Mappings'!$B$8:$B$21,0),MATCH($B795,'3c Mappings'!$C$7:$O$7,0)))</f>
        <v>-</v>
      </c>
      <c r="AI795" s="80" t="str">
        <f>IF(AI625="-","-",AI625*INDEX('3c Mappings'!$C$8:$O$21,MATCH($C795,'3c Mappings'!$B$8:$B$21,0),MATCH($B795,'3c Mappings'!$C$7:$O$7,0)))</f>
        <v>-</v>
      </c>
      <c r="AJ795" s="80" t="str">
        <f>IF(AJ625="-","-",AJ625*INDEX('3c Mappings'!$C$8:$O$21,MATCH($C795,'3c Mappings'!$B$8:$B$21,0),MATCH($B795,'3c Mappings'!$C$7:$O$7,0)))</f>
        <v>-</v>
      </c>
      <c r="AK795" s="80" t="str">
        <f>IF(AK625="-","-",AK625*INDEX('3c Mappings'!$C$8:$O$21,MATCH($C795,'3c Mappings'!$B$8:$B$21,0),MATCH($B795,'3c Mappings'!$C$7:$O$7,0)))</f>
        <v>-</v>
      </c>
      <c r="AL795" s="80" t="str">
        <f>IF(AL625="-","-",AL625*INDEX('3c Mappings'!$C$8:$O$21,MATCH($C795,'3c Mappings'!$B$8:$B$21,0),MATCH($B795,'3c Mappings'!$C$7:$O$7,0)))</f>
        <v>-</v>
      </c>
      <c r="AM795" s="80" t="str">
        <f>IF(AM625="-","-",AM625*INDEX('3c Mappings'!$C$8:$O$21,MATCH($C795,'3c Mappings'!$B$8:$B$21,0),MATCH($B795,'3c Mappings'!$C$7:$O$7,0)))</f>
        <v>-</v>
      </c>
      <c r="AN795" s="80" t="str">
        <f>IF(AN625="-","-",AN625*INDEX('3c Mappings'!$C$8:$O$21,MATCH($C795,'3c Mappings'!$B$8:$B$21,0),MATCH($B795,'3c Mappings'!$C$7:$O$7,0)))</f>
        <v>-</v>
      </c>
      <c r="AO795" s="80" t="str">
        <f>IF(AO625="-","-",AO625*INDEX('3c Mappings'!$C$8:$O$21,MATCH($C795,'3c Mappings'!$B$8:$B$21,0),MATCH($B795,'3c Mappings'!$C$7:$O$7,0)))</f>
        <v>-</v>
      </c>
      <c r="AP795" s="80" t="str">
        <f>IF(AP625="-","-",AP625*INDEX('3c Mappings'!$C$8:$O$21,MATCH($C795,'3c Mappings'!$B$8:$B$21,0),MATCH($B795,'3c Mappings'!$C$7:$O$7,0)))</f>
        <v>-</v>
      </c>
      <c r="AQ795" s="80" t="str">
        <f>IF(AQ625="-","-",AQ625*INDEX('3c Mappings'!$C$8:$O$21,MATCH($C795,'3c Mappings'!$B$8:$B$21,0),MATCH($B795,'3c Mappings'!$C$7:$O$7,0)))</f>
        <v>-</v>
      </c>
      <c r="AR795" s="80" t="str">
        <f>IF(AR625="-","-",AR625*INDEX('3c Mappings'!$C$8:$O$21,MATCH($C795,'3c Mappings'!$B$8:$B$21,0),MATCH($B795,'3c Mappings'!$C$7:$O$7,0)))</f>
        <v>-</v>
      </c>
      <c r="AS795" s="80" t="str">
        <f>IF(AS625="-","-",AS625*INDEX('3c Mappings'!$C$8:$O$21,MATCH($C795,'3c Mappings'!$B$8:$B$21,0),MATCH($B795,'3c Mappings'!$C$7:$O$7,0)))</f>
        <v>-</v>
      </c>
      <c r="AT795" s="80" t="str">
        <f>IF(AT625="-","-",AT625*INDEX('3c Mappings'!$C$8:$O$21,MATCH($C795,'3c Mappings'!$B$8:$B$21,0),MATCH($B795,'3c Mappings'!$C$7:$O$7,0)))</f>
        <v>-</v>
      </c>
      <c r="AU795" s="80" t="str">
        <f>IF(AU625="-","-",AU625*INDEX('3c Mappings'!$C$8:$O$21,MATCH($C795,'3c Mappings'!$B$8:$B$21,0),MATCH($B795,'3c Mappings'!$C$7:$O$7,0)))</f>
        <v>-</v>
      </c>
      <c r="AV795" s="80" t="str">
        <f>IF(AV625="-","-",AV625*INDEX('3c Mappings'!$C$8:$O$21,MATCH($C795,'3c Mappings'!$B$8:$B$21,0),MATCH($B795,'3c Mappings'!$C$7:$O$7,0)))</f>
        <v>-</v>
      </c>
      <c r="AW795" s="80" t="str">
        <f>IF(AW625="-","-",AW625*INDEX('3c Mappings'!$C$8:$O$21,MATCH($C795,'3c Mappings'!$B$8:$B$21,0),MATCH($B795,'3c Mappings'!$C$7:$O$7,0)))</f>
        <v>-</v>
      </c>
      <c r="AX795" s="80" t="str">
        <f>IF(AX625="-","-",AX625*INDEX('3c Mappings'!$C$8:$O$21,MATCH($C795,'3c Mappings'!$B$8:$B$21,0),MATCH($B795,'3c Mappings'!$C$7:$O$7,0)))</f>
        <v>-</v>
      </c>
      <c r="AY795" s="80" t="str">
        <f>IF(AY625="-","-",AY625*INDEX('3c Mappings'!$C$8:$O$21,MATCH($C795,'3c Mappings'!$B$8:$B$21,0),MATCH($B795,'3c Mappings'!$C$7:$O$7,0)))</f>
        <v>-</v>
      </c>
      <c r="AZ795" s="80" t="str">
        <f>IF(AZ625="-","-",AZ625*INDEX('3c Mappings'!$C$8:$O$21,MATCH($C795,'3c Mappings'!$B$8:$B$21,0),MATCH($B795,'3c Mappings'!$C$7:$O$7,0)))</f>
        <v>-</v>
      </c>
      <c r="BA795" s="80" t="str">
        <f>IF(BA625="-","-",BA625*INDEX('3c Mappings'!$C$8:$O$21,MATCH($C795,'3c Mappings'!$B$8:$B$21,0),MATCH($B795,'3c Mappings'!$C$7:$O$7,0)))</f>
        <v>-</v>
      </c>
      <c r="BB795" s="80" t="str">
        <f>IF(BB625="-","-",BB625*INDEX('3c Mappings'!$C$8:$O$21,MATCH($C795,'3c Mappings'!$B$8:$B$21,0),MATCH($B795,'3c Mappings'!$C$7:$O$7,0)))</f>
        <v>-</v>
      </c>
    </row>
    <row r="796" spans="1:54" s="14" customFormat="1" ht="12.6" customHeight="1">
      <c r="A796" s="10"/>
      <c r="B796" s="72" t="s">
        <v>202</v>
      </c>
      <c r="C796" s="150" t="s">
        <v>188</v>
      </c>
      <c r="D796" s="213"/>
      <c r="E796" s="29"/>
      <c r="F796" s="80"/>
      <c r="G796" s="80"/>
      <c r="H796" s="80"/>
      <c r="I796" s="80"/>
      <c r="J796" s="80"/>
      <c r="K796" s="80"/>
      <c r="L796" s="80"/>
      <c r="M796" s="80"/>
      <c r="N796" s="82"/>
      <c r="O796" s="80"/>
      <c r="P796" s="80"/>
      <c r="Q796" s="80"/>
      <c r="R796" s="80"/>
      <c r="S796" s="80"/>
      <c r="T796" s="80"/>
      <c r="U796" s="80"/>
      <c r="V796" s="80">
        <f>IF(V613="-","-",V613*INDEX('3c Mappings'!$C$8:$O$21,MATCH($C796,'3c Mappings'!$B$8:$B$21,0),MATCH($B796,'3c Mappings'!$C$7:$O$7,0)))</f>
        <v>0</v>
      </c>
      <c r="W796" s="80">
        <f>IF(W613="-","-",W613*INDEX('3c Mappings'!$C$8:$O$21,MATCH($C796,'3c Mappings'!$B$8:$B$21,0),MATCH($B796,'3c Mappings'!$C$7:$O$7,0)))</f>
        <v>0</v>
      </c>
      <c r="X796" s="80">
        <f>IF(X613="-","-",X613*INDEX('3c Mappings'!$C$8:$O$21,MATCH($C796,'3c Mappings'!$B$8:$B$21,0),MATCH($B796,'3c Mappings'!$C$7:$O$7,0)))</f>
        <v>0</v>
      </c>
      <c r="Y796" s="80">
        <f>IF(Y613="-","-",Y613*INDEX('3c Mappings'!$C$8:$O$21,MATCH($C796,'3c Mappings'!$B$8:$B$21,0),MATCH($B796,'3c Mappings'!$C$7:$O$7,0)))</f>
        <v>0</v>
      </c>
      <c r="Z796" s="80">
        <f>IF(Z613="-","-",Z613*INDEX('3c Mappings'!$C$8:$O$21,MATCH($C796,'3c Mappings'!$B$8:$B$21,0),MATCH($B796,'3c Mappings'!$C$7:$O$7,0)))</f>
        <v>0</v>
      </c>
      <c r="AA796" s="80">
        <f>IF(AA613="-","-",AA613*INDEX('3c Mappings'!$C$8:$O$21,MATCH($C796,'3c Mappings'!$B$8:$B$21,0),MATCH($B796,'3c Mappings'!$C$7:$O$7,0)))</f>
        <v>0</v>
      </c>
      <c r="AB796" s="80">
        <f>IF(AB613="-","-",AB613*INDEX('3c Mappings'!$C$8:$O$21,MATCH($C796,'3c Mappings'!$B$8:$B$21,0),MATCH($B796,'3c Mappings'!$C$7:$O$7,0)))</f>
        <v>0</v>
      </c>
      <c r="AC796" s="80">
        <f>IF(AC613="-","-",AC613*INDEX('3c Mappings'!$C$8:$O$21,MATCH($C796,'3c Mappings'!$B$8:$B$21,0),MATCH($B796,'3c Mappings'!$C$7:$O$7,0)))</f>
        <v>0</v>
      </c>
      <c r="AD796" s="80">
        <f>IF(AD613="-","-",AD613*INDEX('3c Mappings'!$C$8:$O$21,MATCH($C796,'3c Mappings'!$B$8:$B$21,0),MATCH($B796,'3c Mappings'!$C$7:$O$7,0)))</f>
        <v>0</v>
      </c>
      <c r="AE796" s="80">
        <f>IF(AE613="-","-",AE613*INDEX('3c Mappings'!$C$8:$O$21,MATCH($C796,'3c Mappings'!$B$8:$B$21,0),MATCH($B796,'3c Mappings'!$C$7:$O$7,0)))</f>
        <v>0</v>
      </c>
      <c r="AF796" s="80">
        <f>IF(AF613="-","-",AF613*INDEX('3c Mappings'!$C$8:$O$21,MATCH($C796,'3c Mappings'!$B$8:$B$21,0),MATCH($B796,'3c Mappings'!$C$7:$O$7,0)))</f>
        <v>0</v>
      </c>
      <c r="AG796" s="80">
        <f>IF(AG613="-","-",AG613*INDEX('3c Mappings'!$C$8:$O$21,MATCH($C796,'3c Mappings'!$B$8:$B$21,0),MATCH($B796,'3c Mappings'!$C$7:$O$7,0)))</f>
        <v>0</v>
      </c>
      <c r="AH796" s="80" t="str">
        <f>IF(AH613="-","-",AH613*INDEX('3c Mappings'!$C$8:$O$21,MATCH($C796,'3c Mappings'!$B$8:$B$21,0),MATCH($B796,'3c Mappings'!$C$7:$O$7,0)))</f>
        <v>-</v>
      </c>
      <c r="AI796" s="80" t="str">
        <f>IF(AI613="-","-",AI613*INDEX('3c Mappings'!$C$8:$O$21,MATCH($C796,'3c Mappings'!$B$8:$B$21,0),MATCH($B796,'3c Mappings'!$C$7:$O$7,0)))</f>
        <v>-</v>
      </c>
      <c r="AJ796" s="80" t="str">
        <f>IF(AJ613="-","-",AJ613*INDEX('3c Mappings'!$C$8:$O$21,MATCH($C796,'3c Mappings'!$B$8:$B$21,0),MATCH($B796,'3c Mappings'!$C$7:$O$7,0)))</f>
        <v>-</v>
      </c>
      <c r="AK796" s="80" t="str">
        <f>IF(AK613="-","-",AK613*INDEX('3c Mappings'!$C$8:$O$21,MATCH($C796,'3c Mappings'!$B$8:$B$21,0),MATCH($B796,'3c Mappings'!$C$7:$O$7,0)))</f>
        <v>-</v>
      </c>
      <c r="AL796" s="80" t="str">
        <f>IF(AL613="-","-",AL613*INDEX('3c Mappings'!$C$8:$O$21,MATCH($C796,'3c Mappings'!$B$8:$B$21,0),MATCH($B796,'3c Mappings'!$C$7:$O$7,0)))</f>
        <v>-</v>
      </c>
      <c r="AM796" s="80" t="str">
        <f>IF(AM613="-","-",AM613*INDEX('3c Mappings'!$C$8:$O$21,MATCH($C796,'3c Mappings'!$B$8:$B$21,0),MATCH($B796,'3c Mappings'!$C$7:$O$7,0)))</f>
        <v>-</v>
      </c>
      <c r="AN796" s="80" t="str">
        <f>IF(AN613="-","-",AN613*INDEX('3c Mappings'!$C$8:$O$21,MATCH($C796,'3c Mappings'!$B$8:$B$21,0),MATCH($B796,'3c Mappings'!$C$7:$O$7,0)))</f>
        <v>-</v>
      </c>
      <c r="AO796" s="80" t="str">
        <f>IF(AO613="-","-",AO613*INDEX('3c Mappings'!$C$8:$O$21,MATCH($C796,'3c Mappings'!$B$8:$B$21,0),MATCH($B796,'3c Mappings'!$C$7:$O$7,0)))</f>
        <v>-</v>
      </c>
      <c r="AP796" s="80" t="str">
        <f>IF(AP613="-","-",AP613*INDEX('3c Mappings'!$C$8:$O$21,MATCH($C796,'3c Mappings'!$B$8:$B$21,0),MATCH($B796,'3c Mappings'!$C$7:$O$7,0)))</f>
        <v>-</v>
      </c>
      <c r="AQ796" s="80" t="str">
        <f>IF(AQ613="-","-",AQ613*INDEX('3c Mappings'!$C$8:$O$21,MATCH($C796,'3c Mappings'!$B$8:$B$21,0),MATCH($B796,'3c Mappings'!$C$7:$O$7,0)))</f>
        <v>-</v>
      </c>
      <c r="AR796" s="80" t="str">
        <f>IF(AR613="-","-",AR613*INDEX('3c Mappings'!$C$8:$O$21,MATCH($C796,'3c Mappings'!$B$8:$B$21,0),MATCH($B796,'3c Mappings'!$C$7:$O$7,0)))</f>
        <v>-</v>
      </c>
      <c r="AS796" s="80" t="str">
        <f>IF(AS613="-","-",AS613*INDEX('3c Mappings'!$C$8:$O$21,MATCH($C796,'3c Mappings'!$B$8:$B$21,0),MATCH($B796,'3c Mappings'!$C$7:$O$7,0)))</f>
        <v>-</v>
      </c>
      <c r="AT796" s="80" t="str">
        <f>IF(AT613="-","-",AT613*INDEX('3c Mappings'!$C$8:$O$21,MATCH($C796,'3c Mappings'!$B$8:$B$21,0),MATCH($B796,'3c Mappings'!$C$7:$O$7,0)))</f>
        <v>-</v>
      </c>
      <c r="AU796" s="80" t="str">
        <f>IF(AU613="-","-",AU613*INDEX('3c Mappings'!$C$8:$O$21,MATCH($C796,'3c Mappings'!$B$8:$B$21,0),MATCH($B796,'3c Mappings'!$C$7:$O$7,0)))</f>
        <v>-</v>
      </c>
      <c r="AV796" s="80" t="str">
        <f>IF(AV613="-","-",AV613*INDEX('3c Mappings'!$C$8:$O$21,MATCH($C796,'3c Mappings'!$B$8:$B$21,0),MATCH($B796,'3c Mappings'!$C$7:$O$7,0)))</f>
        <v>-</v>
      </c>
      <c r="AW796" s="80" t="str">
        <f>IF(AW613="-","-",AW613*INDEX('3c Mappings'!$C$8:$O$21,MATCH($C796,'3c Mappings'!$B$8:$B$21,0),MATCH($B796,'3c Mappings'!$C$7:$O$7,0)))</f>
        <v>-</v>
      </c>
      <c r="AX796" s="80" t="str">
        <f>IF(AX613="-","-",AX613*INDEX('3c Mappings'!$C$8:$O$21,MATCH($C796,'3c Mappings'!$B$8:$B$21,0),MATCH($B796,'3c Mappings'!$C$7:$O$7,0)))</f>
        <v>-</v>
      </c>
      <c r="AY796" s="80" t="str">
        <f>IF(AY613="-","-",AY613*INDEX('3c Mappings'!$C$8:$O$21,MATCH($C796,'3c Mappings'!$B$8:$B$21,0),MATCH($B796,'3c Mappings'!$C$7:$O$7,0)))</f>
        <v>-</v>
      </c>
      <c r="AZ796" s="80" t="str">
        <f>IF(AZ613="-","-",AZ613*INDEX('3c Mappings'!$C$8:$O$21,MATCH($C796,'3c Mappings'!$B$8:$B$21,0),MATCH($B796,'3c Mappings'!$C$7:$O$7,0)))</f>
        <v>-</v>
      </c>
      <c r="BA796" s="80" t="str">
        <f>IF(BA613="-","-",BA613*INDEX('3c Mappings'!$C$8:$O$21,MATCH($C796,'3c Mappings'!$B$8:$B$21,0),MATCH($B796,'3c Mappings'!$C$7:$O$7,0)))</f>
        <v>-</v>
      </c>
      <c r="BB796" s="80" t="str">
        <f>IF(BB613="-","-",BB613*INDEX('3c Mappings'!$C$8:$O$21,MATCH($C796,'3c Mappings'!$B$8:$B$21,0),MATCH($B796,'3c Mappings'!$C$7:$O$7,0)))</f>
        <v>-</v>
      </c>
    </row>
    <row r="797" spans="1:54" s="14" customFormat="1" ht="11.45">
      <c r="A797" s="10"/>
      <c r="B797" s="72" t="s">
        <v>203</v>
      </c>
      <c r="C797" s="150" t="s">
        <v>188</v>
      </c>
      <c r="D797" s="213"/>
      <c r="E797" s="29"/>
      <c r="F797" s="80"/>
      <c r="G797" s="80"/>
      <c r="H797" s="80"/>
      <c r="I797" s="80"/>
      <c r="J797" s="80"/>
      <c r="K797" s="80"/>
      <c r="L797" s="80"/>
      <c r="M797" s="80"/>
      <c r="N797" s="82"/>
      <c r="O797" s="80"/>
      <c r="P797" s="80"/>
      <c r="Q797" s="80"/>
      <c r="R797" s="80"/>
      <c r="S797" s="80"/>
      <c r="T797" s="80"/>
      <c r="U797" s="80"/>
      <c r="V797" s="80">
        <f>IF(V614="-","-",V614*INDEX('3c Mappings'!$C$8:$O$21,MATCH($C797,'3c Mappings'!$B$8:$B$21,0),MATCH($B797,'3c Mappings'!$C$7:$O$7,0)))</f>
        <v>0</v>
      </c>
      <c r="W797" s="80">
        <f>IF(W614="-","-",W614*INDEX('3c Mappings'!$C$8:$O$21,MATCH($C797,'3c Mappings'!$B$8:$B$21,0),MATCH($B797,'3c Mappings'!$C$7:$O$7,0)))</f>
        <v>0</v>
      </c>
      <c r="X797" s="80">
        <f>IF(X614="-","-",X614*INDEX('3c Mappings'!$C$8:$O$21,MATCH($C797,'3c Mappings'!$B$8:$B$21,0),MATCH($B797,'3c Mappings'!$C$7:$O$7,0)))</f>
        <v>0</v>
      </c>
      <c r="Y797" s="80">
        <f>IF(Y614="-","-",Y614*INDEX('3c Mappings'!$C$8:$O$21,MATCH($C797,'3c Mappings'!$B$8:$B$21,0),MATCH($B797,'3c Mappings'!$C$7:$O$7,0)))</f>
        <v>0</v>
      </c>
      <c r="Z797" s="80">
        <f>IF(Z614="-","-",Z614*INDEX('3c Mappings'!$C$8:$O$21,MATCH($C797,'3c Mappings'!$B$8:$B$21,0),MATCH($B797,'3c Mappings'!$C$7:$O$7,0)))</f>
        <v>0</v>
      </c>
      <c r="AA797" s="80">
        <f>IF(AA614="-","-",AA614*INDEX('3c Mappings'!$C$8:$O$21,MATCH($C797,'3c Mappings'!$B$8:$B$21,0),MATCH($B797,'3c Mappings'!$C$7:$O$7,0)))</f>
        <v>0</v>
      </c>
      <c r="AB797" s="80">
        <f>IF(AB614="-","-",AB614*INDEX('3c Mappings'!$C$8:$O$21,MATCH($C797,'3c Mappings'!$B$8:$B$21,0),MATCH($B797,'3c Mappings'!$C$7:$O$7,0)))</f>
        <v>0</v>
      </c>
      <c r="AC797" s="80">
        <f>IF(AC614="-","-",AC614*INDEX('3c Mappings'!$C$8:$O$21,MATCH($C797,'3c Mappings'!$B$8:$B$21,0),MATCH($B797,'3c Mappings'!$C$7:$O$7,0)))</f>
        <v>0</v>
      </c>
      <c r="AD797" s="80">
        <f>IF(AD614="-","-",AD614*INDEX('3c Mappings'!$C$8:$O$21,MATCH($C797,'3c Mappings'!$B$8:$B$21,0),MATCH($B797,'3c Mappings'!$C$7:$O$7,0)))</f>
        <v>0</v>
      </c>
      <c r="AE797" s="80">
        <f>IF(AE614="-","-",AE614*INDEX('3c Mappings'!$C$8:$O$21,MATCH($C797,'3c Mappings'!$B$8:$B$21,0),MATCH($B797,'3c Mappings'!$C$7:$O$7,0)))</f>
        <v>0</v>
      </c>
      <c r="AF797" s="80">
        <f>IF(AF614="-","-",AF614*INDEX('3c Mappings'!$C$8:$O$21,MATCH($C797,'3c Mappings'!$B$8:$B$21,0),MATCH($B797,'3c Mappings'!$C$7:$O$7,0)))</f>
        <v>0</v>
      </c>
      <c r="AG797" s="80">
        <f>IF(AG614="-","-",AG614*INDEX('3c Mappings'!$C$8:$O$21,MATCH($C797,'3c Mappings'!$B$8:$B$21,0),MATCH($B797,'3c Mappings'!$C$7:$O$7,0)))</f>
        <v>0</v>
      </c>
      <c r="AH797" s="80" t="str">
        <f>IF(AH614="-","-",AH614*INDEX('3c Mappings'!$C$8:$O$21,MATCH($C797,'3c Mappings'!$B$8:$B$21,0),MATCH($B797,'3c Mappings'!$C$7:$O$7,0)))</f>
        <v>-</v>
      </c>
      <c r="AI797" s="80" t="str">
        <f>IF(AI614="-","-",AI614*INDEX('3c Mappings'!$C$8:$O$21,MATCH($C797,'3c Mappings'!$B$8:$B$21,0),MATCH($B797,'3c Mappings'!$C$7:$O$7,0)))</f>
        <v>-</v>
      </c>
      <c r="AJ797" s="80" t="str">
        <f>IF(AJ614="-","-",AJ614*INDEX('3c Mappings'!$C$8:$O$21,MATCH($C797,'3c Mappings'!$B$8:$B$21,0),MATCH($B797,'3c Mappings'!$C$7:$O$7,0)))</f>
        <v>-</v>
      </c>
      <c r="AK797" s="80" t="str">
        <f>IF(AK614="-","-",AK614*INDEX('3c Mappings'!$C$8:$O$21,MATCH($C797,'3c Mappings'!$B$8:$B$21,0),MATCH($B797,'3c Mappings'!$C$7:$O$7,0)))</f>
        <v>-</v>
      </c>
      <c r="AL797" s="80" t="str">
        <f>IF(AL614="-","-",AL614*INDEX('3c Mappings'!$C$8:$O$21,MATCH($C797,'3c Mappings'!$B$8:$B$21,0),MATCH($B797,'3c Mappings'!$C$7:$O$7,0)))</f>
        <v>-</v>
      </c>
      <c r="AM797" s="80" t="str">
        <f>IF(AM614="-","-",AM614*INDEX('3c Mappings'!$C$8:$O$21,MATCH($C797,'3c Mappings'!$B$8:$B$21,0),MATCH($B797,'3c Mappings'!$C$7:$O$7,0)))</f>
        <v>-</v>
      </c>
      <c r="AN797" s="80" t="str">
        <f>IF(AN614="-","-",AN614*INDEX('3c Mappings'!$C$8:$O$21,MATCH($C797,'3c Mappings'!$B$8:$B$21,0),MATCH($B797,'3c Mappings'!$C$7:$O$7,0)))</f>
        <v>-</v>
      </c>
      <c r="AO797" s="80" t="str">
        <f>IF(AO614="-","-",AO614*INDEX('3c Mappings'!$C$8:$O$21,MATCH($C797,'3c Mappings'!$B$8:$B$21,0),MATCH($B797,'3c Mappings'!$C$7:$O$7,0)))</f>
        <v>-</v>
      </c>
      <c r="AP797" s="80" t="str">
        <f>IF(AP614="-","-",AP614*INDEX('3c Mappings'!$C$8:$O$21,MATCH($C797,'3c Mappings'!$B$8:$B$21,0),MATCH($B797,'3c Mappings'!$C$7:$O$7,0)))</f>
        <v>-</v>
      </c>
      <c r="AQ797" s="80" t="str">
        <f>IF(AQ614="-","-",AQ614*INDEX('3c Mappings'!$C$8:$O$21,MATCH($C797,'3c Mappings'!$B$8:$B$21,0),MATCH($B797,'3c Mappings'!$C$7:$O$7,0)))</f>
        <v>-</v>
      </c>
      <c r="AR797" s="80" t="str">
        <f>IF(AR614="-","-",AR614*INDEX('3c Mappings'!$C$8:$O$21,MATCH($C797,'3c Mappings'!$B$8:$B$21,0),MATCH($B797,'3c Mappings'!$C$7:$O$7,0)))</f>
        <v>-</v>
      </c>
      <c r="AS797" s="80" t="str">
        <f>IF(AS614="-","-",AS614*INDEX('3c Mappings'!$C$8:$O$21,MATCH($C797,'3c Mappings'!$B$8:$B$21,0),MATCH($B797,'3c Mappings'!$C$7:$O$7,0)))</f>
        <v>-</v>
      </c>
      <c r="AT797" s="80" t="str">
        <f>IF(AT614="-","-",AT614*INDEX('3c Mappings'!$C$8:$O$21,MATCH($C797,'3c Mappings'!$B$8:$B$21,0),MATCH($B797,'3c Mappings'!$C$7:$O$7,0)))</f>
        <v>-</v>
      </c>
      <c r="AU797" s="80" t="str">
        <f>IF(AU614="-","-",AU614*INDEX('3c Mappings'!$C$8:$O$21,MATCH($C797,'3c Mappings'!$B$8:$B$21,0),MATCH($B797,'3c Mappings'!$C$7:$O$7,0)))</f>
        <v>-</v>
      </c>
      <c r="AV797" s="80" t="str">
        <f>IF(AV614="-","-",AV614*INDEX('3c Mappings'!$C$8:$O$21,MATCH($C797,'3c Mappings'!$B$8:$B$21,0),MATCH($B797,'3c Mappings'!$C$7:$O$7,0)))</f>
        <v>-</v>
      </c>
      <c r="AW797" s="80" t="str">
        <f>IF(AW614="-","-",AW614*INDEX('3c Mappings'!$C$8:$O$21,MATCH($C797,'3c Mappings'!$B$8:$B$21,0),MATCH($B797,'3c Mappings'!$C$7:$O$7,0)))</f>
        <v>-</v>
      </c>
      <c r="AX797" s="80" t="str">
        <f>IF(AX614="-","-",AX614*INDEX('3c Mappings'!$C$8:$O$21,MATCH($C797,'3c Mappings'!$B$8:$B$21,0),MATCH($B797,'3c Mappings'!$C$7:$O$7,0)))</f>
        <v>-</v>
      </c>
      <c r="AY797" s="80" t="str">
        <f>IF(AY614="-","-",AY614*INDEX('3c Mappings'!$C$8:$O$21,MATCH($C797,'3c Mappings'!$B$8:$B$21,0),MATCH($B797,'3c Mappings'!$C$7:$O$7,0)))</f>
        <v>-</v>
      </c>
      <c r="AZ797" s="80" t="str">
        <f>IF(AZ614="-","-",AZ614*INDEX('3c Mappings'!$C$8:$O$21,MATCH($C797,'3c Mappings'!$B$8:$B$21,0),MATCH($B797,'3c Mappings'!$C$7:$O$7,0)))</f>
        <v>-</v>
      </c>
      <c r="BA797" s="80" t="str">
        <f>IF(BA614="-","-",BA614*INDEX('3c Mappings'!$C$8:$O$21,MATCH($C797,'3c Mappings'!$B$8:$B$21,0),MATCH($B797,'3c Mappings'!$C$7:$O$7,0)))</f>
        <v>-</v>
      </c>
      <c r="BB797" s="80" t="str">
        <f>IF(BB614="-","-",BB614*INDEX('3c Mappings'!$C$8:$O$21,MATCH($C797,'3c Mappings'!$B$8:$B$21,0),MATCH($B797,'3c Mappings'!$C$7:$O$7,0)))</f>
        <v>-</v>
      </c>
    </row>
    <row r="798" spans="1:54" s="14" customFormat="1" ht="11.45">
      <c r="A798" s="10"/>
      <c r="B798" s="72" t="s">
        <v>204</v>
      </c>
      <c r="C798" s="150" t="s">
        <v>188</v>
      </c>
      <c r="D798" s="213"/>
      <c r="E798" s="29"/>
      <c r="F798" s="80"/>
      <c r="G798" s="80"/>
      <c r="H798" s="80"/>
      <c r="I798" s="80"/>
      <c r="J798" s="80"/>
      <c r="K798" s="80"/>
      <c r="L798" s="80"/>
      <c r="M798" s="80"/>
      <c r="N798" s="82"/>
      <c r="O798" s="80"/>
      <c r="P798" s="80"/>
      <c r="Q798" s="80"/>
      <c r="R798" s="80"/>
      <c r="S798" s="80"/>
      <c r="T798" s="80"/>
      <c r="U798" s="80"/>
      <c r="V798" s="80">
        <f>IF(V615="-","-",V615*INDEX('3c Mappings'!$C$8:$O$21,MATCH($C798,'3c Mappings'!$B$8:$B$21,0),MATCH($B798,'3c Mappings'!$C$7:$O$7,0)))</f>
        <v>0</v>
      </c>
      <c r="W798" s="80">
        <f>IF(W615="-","-",W615*INDEX('3c Mappings'!$C$8:$O$21,MATCH($C798,'3c Mappings'!$B$8:$B$21,0),MATCH($B798,'3c Mappings'!$C$7:$O$7,0)))</f>
        <v>0</v>
      </c>
      <c r="X798" s="80">
        <f>IF(X615="-","-",X615*INDEX('3c Mappings'!$C$8:$O$21,MATCH($C798,'3c Mappings'!$B$8:$B$21,0),MATCH($B798,'3c Mappings'!$C$7:$O$7,0)))</f>
        <v>0</v>
      </c>
      <c r="Y798" s="80">
        <f>IF(Y615="-","-",Y615*INDEX('3c Mappings'!$C$8:$O$21,MATCH($C798,'3c Mappings'!$B$8:$B$21,0),MATCH($B798,'3c Mappings'!$C$7:$O$7,0)))</f>
        <v>0</v>
      </c>
      <c r="Z798" s="80">
        <f>IF(Z615="-","-",Z615*INDEX('3c Mappings'!$C$8:$O$21,MATCH($C798,'3c Mappings'!$B$8:$B$21,0),MATCH($B798,'3c Mappings'!$C$7:$O$7,0)))</f>
        <v>0</v>
      </c>
      <c r="AA798" s="80">
        <f>IF(AA615="-","-",AA615*INDEX('3c Mappings'!$C$8:$O$21,MATCH($C798,'3c Mappings'!$B$8:$B$21,0),MATCH($B798,'3c Mappings'!$C$7:$O$7,0)))</f>
        <v>0</v>
      </c>
      <c r="AB798" s="80">
        <f>IF(AB615="-","-",AB615*INDEX('3c Mappings'!$C$8:$O$21,MATCH($C798,'3c Mappings'!$B$8:$B$21,0),MATCH($B798,'3c Mappings'!$C$7:$O$7,0)))</f>
        <v>0</v>
      </c>
      <c r="AC798" s="80">
        <f>IF(AC615="-","-",AC615*INDEX('3c Mappings'!$C$8:$O$21,MATCH($C798,'3c Mappings'!$B$8:$B$21,0),MATCH($B798,'3c Mappings'!$C$7:$O$7,0)))</f>
        <v>0</v>
      </c>
      <c r="AD798" s="80">
        <f>IF(AD615="-","-",AD615*INDEX('3c Mappings'!$C$8:$O$21,MATCH($C798,'3c Mappings'!$B$8:$B$21,0),MATCH($B798,'3c Mappings'!$C$7:$O$7,0)))</f>
        <v>0</v>
      </c>
      <c r="AE798" s="80">
        <f>IF(AE615="-","-",AE615*INDEX('3c Mappings'!$C$8:$O$21,MATCH($C798,'3c Mappings'!$B$8:$B$21,0),MATCH($B798,'3c Mappings'!$C$7:$O$7,0)))</f>
        <v>0</v>
      </c>
      <c r="AF798" s="80">
        <f>IF(AF615="-","-",AF615*INDEX('3c Mappings'!$C$8:$O$21,MATCH($C798,'3c Mappings'!$B$8:$B$21,0),MATCH($B798,'3c Mappings'!$C$7:$O$7,0)))</f>
        <v>0</v>
      </c>
      <c r="AG798" s="80">
        <f>IF(AG615="-","-",AG615*INDEX('3c Mappings'!$C$8:$O$21,MATCH($C798,'3c Mappings'!$B$8:$B$21,0),MATCH($B798,'3c Mappings'!$C$7:$O$7,0)))</f>
        <v>0</v>
      </c>
      <c r="AH798" s="80" t="str">
        <f>IF(AH615="-","-",AH615*INDEX('3c Mappings'!$C$8:$O$21,MATCH($C798,'3c Mappings'!$B$8:$B$21,0),MATCH($B798,'3c Mappings'!$C$7:$O$7,0)))</f>
        <v>-</v>
      </c>
      <c r="AI798" s="80" t="str">
        <f>IF(AI615="-","-",AI615*INDEX('3c Mappings'!$C$8:$O$21,MATCH($C798,'3c Mappings'!$B$8:$B$21,0),MATCH($B798,'3c Mappings'!$C$7:$O$7,0)))</f>
        <v>-</v>
      </c>
      <c r="AJ798" s="80" t="str">
        <f>IF(AJ615="-","-",AJ615*INDEX('3c Mappings'!$C$8:$O$21,MATCH($C798,'3c Mappings'!$B$8:$B$21,0),MATCH($B798,'3c Mappings'!$C$7:$O$7,0)))</f>
        <v>-</v>
      </c>
      <c r="AK798" s="80" t="str">
        <f>IF(AK615="-","-",AK615*INDEX('3c Mappings'!$C$8:$O$21,MATCH($C798,'3c Mappings'!$B$8:$B$21,0),MATCH($B798,'3c Mappings'!$C$7:$O$7,0)))</f>
        <v>-</v>
      </c>
      <c r="AL798" s="80" t="str">
        <f>IF(AL615="-","-",AL615*INDEX('3c Mappings'!$C$8:$O$21,MATCH($C798,'3c Mappings'!$B$8:$B$21,0),MATCH($B798,'3c Mappings'!$C$7:$O$7,0)))</f>
        <v>-</v>
      </c>
      <c r="AM798" s="80" t="str">
        <f>IF(AM615="-","-",AM615*INDEX('3c Mappings'!$C$8:$O$21,MATCH($C798,'3c Mappings'!$B$8:$B$21,0),MATCH($B798,'3c Mappings'!$C$7:$O$7,0)))</f>
        <v>-</v>
      </c>
      <c r="AN798" s="80" t="str">
        <f>IF(AN615="-","-",AN615*INDEX('3c Mappings'!$C$8:$O$21,MATCH($C798,'3c Mappings'!$B$8:$B$21,0),MATCH($B798,'3c Mappings'!$C$7:$O$7,0)))</f>
        <v>-</v>
      </c>
      <c r="AO798" s="80" t="str">
        <f>IF(AO615="-","-",AO615*INDEX('3c Mappings'!$C$8:$O$21,MATCH($C798,'3c Mappings'!$B$8:$B$21,0),MATCH($B798,'3c Mappings'!$C$7:$O$7,0)))</f>
        <v>-</v>
      </c>
      <c r="AP798" s="80" t="str">
        <f>IF(AP615="-","-",AP615*INDEX('3c Mappings'!$C$8:$O$21,MATCH($C798,'3c Mappings'!$B$8:$B$21,0),MATCH($B798,'3c Mappings'!$C$7:$O$7,0)))</f>
        <v>-</v>
      </c>
      <c r="AQ798" s="80" t="str">
        <f>IF(AQ615="-","-",AQ615*INDEX('3c Mappings'!$C$8:$O$21,MATCH($C798,'3c Mappings'!$B$8:$B$21,0),MATCH($B798,'3c Mappings'!$C$7:$O$7,0)))</f>
        <v>-</v>
      </c>
      <c r="AR798" s="80" t="str">
        <f>IF(AR615="-","-",AR615*INDEX('3c Mappings'!$C$8:$O$21,MATCH($C798,'3c Mappings'!$B$8:$B$21,0),MATCH($B798,'3c Mappings'!$C$7:$O$7,0)))</f>
        <v>-</v>
      </c>
      <c r="AS798" s="80" t="str">
        <f>IF(AS615="-","-",AS615*INDEX('3c Mappings'!$C$8:$O$21,MATCH($C798,'3c Mappings'!$B$8:$B$21,0),MATCH($B798,'3c Mappings'!$C$7:$O$7,0)))</f>
        <v>-</v>
      </c>
      <c r="AT798" s="80" t="str">
        <f>IF(AT615="-","-",AT615*INDEX('3c Mappings'!$C$8:$O$21,MATCH($C798,'3c Mappings'!$B$8:$B$21,0),MATCH($B798,'3c Mappings'!$C$7:$O$7,0)))</f>
        <v>-</v>
      </c>
      <c r="AU798" s="80" t="str">
        <f>IF(AU615="-","-",AU615*INDEX('3c Mappings'!$C$8:$O$21,MATCH($C798,'3c Mappings'!$B$8:$B$21,0),MATCH($B798,'3c Mappings'!$C$7:$O$7,0)))</f>
        <v>-</v>
      </c>
      <c r="AV798" s="80" t="str">
        <f>IF(AV615="-","-",AV615*INDEX('3c Mappings'!$C$8:$O$21,MATCH($C798,'3c Mappings'!$B$8:$B$21,0),MATCH($B798,'3c Mappings'!$C$7:$O$7,0)))</f>
        <v>-</v>
      </c>
      <c r="AW798" s="80" t="str">
        <f>IF(AW615="-","-",AW615*INDEX('3c Mappings'!$C$8:$O$21,MATCH($C798,'3c Mappings'!$B$8:$B$21,0),MATCH($B798,'3c Mappings'!$C$7:$O$7,0)))</f>
        <v>-</v>
      </c>
      <c r="AX798" s="80" t="str">
        <f>IF(AX615="-","-",AX615*INDEX('3c Mappings'!$C$8:$O$21,MATCH($C798,'3c Mappings'!$B$8:$B$21,0),MATCH($B798,'3c Mappings'!$C$7:$O$7,0)))</f>
        <v>-</v>
      </c>
      <c r="AY798" s="80" t="str">
        <f>IF(AY615="-","-",AY615*INDEX('3c Mappings'!$C$8:$O$21,MATCH($C798,'3c Mappings'!$B$8:$B$21,0),MATCH($B798,'3c Mappings'!$C$7:$O$7,0)))</f>
        <v>-</v>
      </c>
      <c r="AZ798" s="80" t="str">
        <f>IF(AZ615="-","-",AZ615*INDEX('3c Mappings'!$C$8:$O$21,MATCH($C798,'3c Mappings'!$B$8:$B$21,0),MATCH($B798,'3c Mappings'!$C$7:$O$7,0)))</f>
        <v>-</v>
      </c>
      <c r="BA798" s="80" t="str">
        <f>IF(BA615="-","-",BA615*INDEX('3c Mappings'!$C$8:$O$21,MATCH($C798,'3c Mappings'!$B$8:$B$21,0),MATCH($B798,'3c Mappings'!$C$7:$O$7,0)))</f>
        <v>-</v>
      </c>
      <c r="BB798" s="80" t="str">
        <f>IF(BB615="-","-",BB615*INDEX('3c Mappings'!$C$8:$O$21,MATCH($C798,'3c Mappings'!$B$8:$B$21,0),MATCH($B798,'3c Mappings'!$C$7:$O$7,0)))</f>
        <v>-</v>
      </c>
    </row>
    <row r="799" spans="1:54" s="14" customFormat="1" ht="11.45">
      <c r="A799" s="10"/>
      <c r="B799" s="72" t="s">
        <v>205</v>
      </c>
      <c r="C799" s="150" t="s">
        <v>188</v>
      </c>
      <c r="D799" s="213"/>
      <c r="E799" s="29"/>
      <c r="F799" s="80"/>
      <c r="G799" s="80"/>
      <c r="H799" s="80"/>
      <c r="I799" s="80"/>
      <c r="J799" s="80"/>
      <c r="K799" s="80"/>
      <c r="L799" s="80"/>
      <c r="M799" s="80"/>
      <c r="N799" s="82"/>
      <c r="O799" s="80"/>
      <c r="P799" s="80"/>
      <c r="Q799" s="80"/>
      <c r="R799" s="80"/>
      <c r="S799" s="80"/>
      <c r="T799" s="80"/>
      <c r="U799" s="80"/>
      <c r="V799" s="80">
        <f>IF(V616="-","-",V616*INDEX('3c Mappings'!$C$8:$O$21,MATCH($C799,'3c Mappings'!$B$8:$B$21,0),MATCH($B799,'3c Mappings'!$C$7:$O$7,0)))</f>
        <v>0</v>
      </c>
      <c r="W799" s="80">
        <f>IF(W616="-","-",W616*INDEX('3c Mappings'!$C$8:$O$21,MATCH($C799,'3c Mappings'!$B$8:$B$21,0),MATCH($B799,'3c Mappings'!$C$7:$O$7,0)))</f>
        <v>0</v>
      </c>
      <c r="X799" s="80">
        <f>IF(X616="-","-",X616*INDEX('3c Mappings'!$C$8:$O$21,MATCH($C799,'3c Mappings'!$B$8:$B$21,0),MATCH($B799,'3c Mappings'!$C$7:$O$7,0)))</f>
        <v>0</v>
      </c>
      <c r="Y799" s="80">
        <f>IF(Y616="-","-",Y616*INDEX('3c Mappings'!$C$8:$O$21,MATCH($C799,'3c Mappings'!$B$8:$B$21,0),MATCH($B799,'3c Mappings'!$C$7:$O$7,0)))</f>
        <v>0</v>
      </c>
      <c r="Z799" s="80">
        <f>IF(Z616="-","-",Z616*INDEX('3c Mappings'!$C$8:$O$21,MATCH($C799,'3c Mappings'!$B$8:$B$21,0),MATCH($B799,'3c Mappings'!$C$7:$O$7,0)))</f>
        <v>0</v>
      </c>
      <c r="AA799" s="80">
        <f>IF(AA616="-","-",AA616*INDEX('3c Mappings'!$C$8:$O$21,MATCH($C799,'3c Mappings'!$B$8:$B$21,0),MATCH($B799,'3c Mappings'!$C$7:$O$7,0)))</f>
        <v>0</v>
      </c>
      <c r="AB799" s="80">
        <f>IF(AB616="-","-",AB616*INDEX('3c Mappings'!$C$8:$O$21,MATCH($C799,'3c Mappings'!$B$8:$B$21,0),MATCH($B799,'3c Mappings'!$C$7:$O$7,0)))</f>
        <v>0</v>
      </c>
      <c r="AC799" s="80">
        <f>IF(AC616="-","-",AC616*INDEX('3c Mappings'!$C$8:$O$21,MATCH($C799,'3c Mappings'!$B$8:$B$21,0),MATCH($B799,'3c Mappings'!$C$7:$O$7,0)))</f>
        <v>0</v>
      </c>
      <c r="AD799" s="80">
        <f>IF(AD616="-","-",AD616*INDEX('3c Mappings'!$C$8:$O$21,MATCH($C799,'3c Mappings'!$B$8:$B$21,0),MATCH($B799,'3c Mappings'!$C$7:$O$7,0)))</f>
        <v>0</v>
      </c>
      <c r="AE799" s="80">
        <f>IF(AE616="-","-",AE616*INDEX('3c Mappings'!$C$8:$O$21,MATCH($C799,'3c Mappings'!$B$8:$B$21,0),MATCH($B799,'3c Mappings'!$C$7:$O$7,0)))</f>
        <v>0</v>
      </c>
      <c r="AF799" s="80">
        <f>IF(AF616="-","-",AF616*INDEX('3c Mappings'!$C$8:$O$21,MATCH($C799,'3c Mappings'!$B$8:$B$21,0),MATCH($B799,'3c Mappings'!$C$7:$O$7,0)))</f>
        <v>0</v>
      </c>
      <c r="AG799" s="80">
        <f>IF(AG616="-","-",AG616*INDEX('3c Mappings'!$C$8:$O$21,MATCH($C799,'3c Mappings'!$B$8:$B$21,0),MATCH($B799,'3c Mappings'!$C$7:$O$7,0)))</f>
        <v>0</v>
      </c>
      <c r="AH799" s="80" t="str">
        <f>IF(AH616="-","-",AH616*INDEX('3c Mappings'!$C$8:$O$21,MATCH($C799,'3c Mappings'!$B$8:$B$21,0),MATCH($B799,'3c Mappings'!$C$7:$O$7,0)))</f>
        <v>-</v>
      </c>
      <c r="AI799" s="80" t="str">
        <f>IF(AI616="-","-",AI616*INDEX('3c Mappings'!$C$8:$O$21,MATCH($C799,'3c Mappings'!$B$8:$B$21,0),MATCH($B799,'3c Mappings'!$C$7:$O$7,0)))</f>
        <v>-</v>
      </c>
      <c r="AJ799" s="80" t="str">
        <f>IF(AJ616="-","-",AJ616*INDEX('3c Mappings'!$C$8:$O$21,MATCH($C799,'3c Mappings'!$B$8:$B$21,0),MATCH($B799,'3c Mappings'!$C$7:$O$7,0)))</f>
        <v>-</v>
      </c>
      <c r="AK799" s="80" t="str">
        <f>IF(AK616="-","-",AK616*INDEX('3c Mappings'!$C$8:$O$21,MATCH($C799,'3c Mappings'!$B$8:$B$21,0),MATCH($B799,'3c Mappings'!$C$7:$O$7,0)))</f>
        <v>-</v>
      </c>
      <c r="AL799" s="80" t="str">
        <f>IF(AL616="-","-",AL616*INDEX('3c Mappings'!$C$8:$O$21,MATCH($C799,'3c Mappings'!$B$8:$B$21,0),MATCH($B799,'3c Mappings'!$C$7:$O$7,0)))</f>
        <v>-</v>
      </c>
      <c r="AM799" s="80" t="str">
        <f>IF(AM616="-","-",AM616*INDEX('3c Mappings'!$C$8:$O$21,MATCH($C799,'3c Mappings'!$B$8:$B$21,0),MATCH($B799,'3c Mappings'!$C$7:$O$7,0)))</f>
        <v>-</v>
      </c>
      <c r="AN799" s="80" t="str">
        <f>IF(AN616="-","-",AN616*INDEX('3c Mappings'!$C$8:$O$21,MATCH($C799,'3c Mappings'!$B$8:$B$21,0),MATCH($B799,'3c Mappings'!$C$7:$O$7,0)))</f>
        <v>-</v>
      </c>
      <c r="AO799" s="80" t="str">
        <f>IF(AO616="-","-",AO616*INDEX('3c Mappings'!$C$8:$O$21,MATCH($C799,'3c Mappings'!$B$8:$B$21,0),MATCH($B799,'3c Mappings'!$C$7:$O$7,0)))</f>
        <v>-</v>
      </c>
      <c r="AP799" s="80" t="str">
        <f>IF(AP616="-","-",AP616*INDEX('3c Mappings'!$C$8:$O$21,MATCH($C799,'3c Mappings'!$B$8:$B$21,0),MATCH($B799,'3c Mappings'!$C$7:$O$7,0)))</f>
        <v>-</v>
      </c>
      <c r="AQ799" s="80" t="str">
        <f>IF(AQ616="-","-",AQ616*INDEX('3c Mappings'!$C$8:$O$21,MATCH($C799,'3c Mappings'!$B$8:$B$21,0),MATCH($B799,'3c Mappings'!$C$7:$O$7,0)))</f>
        <v>-</v>
      </c>
      <c r="AR799" s="80" t="str">
        <f>IF(AR616="-","-",AR616*INDEX('3c Mappings'!$C$8:$O$21,MATCH($C799,'3c Mappings'!$B$8:$B$21,0),MATCH($B799,'3c Mappings'!$C$7:$O$7,0)))</f>
        <v>-</v>
      </c>
      <c r="AS799" s="80" t="str">
        <f>IF(AS616="-","-",AS616*INDEX('3c Mappings'!$C$8:$O$21,MATCH($C799,'3c Mappings'!$B$8:$B$21,0),MATCH($B799,'3c Mappings'!$C$7:$O$7,0)))</f>
        <v>-</v>
      </c>
      <c r="AT799" s="80" t="str">
        <f>IF(AT616="-","-",AT616*INDEX('3c Mappings'!$C$8:$O$21,MATCH($C799,'3c Mappings'!$B$8:$B$21,0),MATCH($B799,'3c Mappings'!$C$7:$O$7,0)))</f>
        <v>-</v>
      </c>
      <c r="AU799" s="80" t="str">
        <f>IF(AU616="-","-",AU616*INDEX('3c Mappings'!$C$8:$O$21,MATCH($C799,'3c Mappings'!$B$8:$B$21,0),MATCH($B799,'3c Mappings'!$C$7:$O$7,0)))</f>
        <v>-</v>
      </c>
      <c r="AV799" s="80" t="str">
        <f>IF(AV616="-","-",AV616*INDEX('3c Mappings'!$C$8:$O$21,MATCH($C799,'3c Mappings'!$B$8:$B$21,0),MATCH($B799,'3c Mappings'!$C$7:$O$7,0)))</f>
        <v>-</v>
      </c>
      <c r="AW799" s="80" t="str">
        <f>IF(AW616="-","-",AW616*INDEX('3c Mappings'!$C$8:$O$21,MATCH($C799,'3c Mappings'!$B$8:$B$21,0),MATCH($B799,'3c Mappings'!$C$7:$O$7,0)))</f>
        <v>-</v>
      </c>
      <c r="AX799" s="80" t="str">
        <f>IF(AX616="-","-",AX616*INDEX('3c Mappings'!$C$8:$O$21,MATCH($C799,'3c Mappings'!$B$8:$B$21,0),MATCH($B799,'3c Mappings'!$C$7:$O$7,0)))</f>
        <v>-</v>
      </c>
      <c r="AY799" s="80" t="str">
        <f>IF(AY616="-","-",AY616*INDEX('3c Mappings'!$C$8:$O$21,MATCH($C799,'3c Mappings'!$B$8:$B$21,0),MATCH($B799,'3c Mappings'!$C$7:$O$7,0)))</f>
        <v>-</v>
      </c>
      <c r="AZ799" s="80" t="str">
        <f>IF(AZ616="-","-",AZ616*INDEX('3c Mappings'!$C$8:$O$21,MATCH($C799,'3c Mappings'!$B$8:$B$21,0),MATCH($B799,'3c Mappings'!$C$7:$O$7,0)))</f>
        <v>-</v>
      </c>
      <c r="BA799" s="80" t="str">
        <f>IF(BA616="-","-",BA616*INDEX('3c Mappings'!$C$8:$O$21,MATCH($C799,'3c Mappings'!$B$8:$B$21,0),MATCH($B799,'3c Mappings'!$C$7:$O$7,0)))</f>
        <v>-</v>
      </c>
      <c r="BB799" s="80" t="str">
        <f>IF(BB616="-","-",BB616*INDEX('3c Mappings'!$C$8:$O$21,MATCH($C799,'3c Mappings'!$B$8:$B$21,0),MATCH($B799,'3c Mappings'!$C$7:$O$7,0)))</f>
        <v>-</v>
      </c>
    </row>
    <row r="800" spans="1:54" s="14" customFormat="1" ht="11.45">
      <c r="A800" s="10"/>
      <c r="B800" s="72" t="s">
        <v>206</v>
      </c>
      <c r="C800" s="150" t="s">
        <v>188</v>
      </c>
      <c r="D800" s="213"/>
      <c r="E800" s="29"/>
      <c r="F800" s="80"/>
      <c r="G800" s="80"/>
      <c r="H800" s="80"/>
      <c r="I800" s="80"/>
      <c r="J800" s="80"/>
      <c r="K800" s="80"/>
      <c r="L800" s="80"/>
      <c r="M800" s="80"/>
      <c r="N800" s="82"/>
      <c r="O800" s="80"/>
      <c r="P800" s="80"/>
      <c r="Q800" s="80"/>
      <c r="R800" s="80"/>
      <c r="S800" s="80"/>
      <c r="T800" s="80"/>
      <c r="U800" s="80"/>
      <c r="V800" s="80">
        <f>IF(V617="-","-",V617*INDEX('3c Mappings'!$C$8:$O$21,MATCH($C800,'3c Mappings'!$B$8:$B$21,0),MATCH($B800,'3c Mappings'!$C$7:$O$7,0)))</f>
        <v>0</v>
      </c>
      <c r="W800" s="80">
        <f>IF(W617="-","-",W617*INDEX('3c Mappings'!$C$8:$O$21,MATCH($C800,'3c Mappings'!$B$8:$B$21,0),MATCH($B800,'3c Mappings'!$C$7:$O$7,0)))</f>
        <v>0</v>
      </c>
      <c r="X800" s="80">
        <f>IF(X617="-","-",X617*INDEX('3c Mappings'!$C$8:$O$21,MATCH($C800,'3c Mappings'!$B$8:$B$21,0),MATCH($B800,'3c Mappings'!$C$7:$O$7,0)))</f>
        <v>0</v>
      </c>
      <c r="Y800" s="80">
        <f>IF(Y617="-","-",Y617*INDEX('3c Mappings'!$C$8:$O$21,MATCH($C800,'3c Mappings'!$B$8:$B$21,0),MATCH($B800,'3c Mappings'!$C$7:$O$7,0)))</f>
        <v>0</v>
      </c>
      <c r="Z800" s="80">
        <f>IF(Z617="-","-",Z617*INDEX('3c Mappings'!$C$8:$O$21,MATCH($C800,'3c Mappings'!$B$8:$B$21,0),MATCH($B800,'3c Mappings'!$C$7:$O$7,0)))</f>
        <v>0</v>
      </c>
      <c r="AA800" s="80">
        <f>IF(AA617="-","-",AA617*INDEX('3c Mappings'!$C$8:$O$21,MATCH($C800,'3c Mappings'!$B$8:$B$21,0),MATCH($B800,'3c Mappings'!$C$7:$O$7,0)))</f>
        <v>0</v>
      </c>
      <c r="AB800" s="80">
        <f>IF(AB617="-","-",AB617*INDEX('3c Mappings'!$C$8:$O$21,MATCH($C800,'3c Mappings'!$B$8:$B$21,0),MATCH($B800,'3c Mappings'!$C$7:$O$7,0)))</f>
        <v>0</v>
      </c>
      <c r="AC800" s="80">
        <f>IF(AC617="-","-",AC617*INDEX('3c Mappings'!$C$8:$O$21,MATCH($C800,'3c Mappings'!$B$8:$B$21,0),MATCH($B800,'3c Mappings'!$C$7:$O$7,0)))</f>
        <v>0</v>
      </c>
      <c r="AD800" s="80">
        <f>IF(AD617="-","-",AD617*INDEX('3c Mappings'!$C$8:$O$21,MATCH($C800,'3c Mappings'!$B$8:$B$21,0),MATCH($B800,'3c Mappings'!$C$7:$O$7,0)))</f>
        <v>0</v>
      </c>
      <c r="AE800" s="80">
        <f>IF(AE617="-","-",AE617*INDEX('3c Mappings'!$C$8:$O$21,MATCH($C800,'3c Mappings'!$B$8:$B$21,0),MATCH($B800,'3c Mappings'!$C$7:$O$7,0)))</f>
        <v>0</v>
      </c>
      <c r="AF800" s="80">
        <f>IF(AF617="-","-",AF617*INDEX('3c Mappings'!$C$8:$O$21,MATCH($C800,'3c Mappings'!$B$8:$B$21,0),MATCH($B800,'3c Mappings'!$C$7:$O$7,0)))</f>
        <v>0</v>
      </c>
      <c r="AG800" s="80">
        <f>IF(AG617="-","-",AG617*INDEX('3c Mappings'!$C$8:$O$21,MATCH($C800,'3c Mappings'!$B$8:$B$21,0),MATCH($B800,'3c Mappings'!$C$7:$O$7,0)))</f>
        <v>0</v>
      </c>
      <c r="AH800" s="80" t="str">
        <f>IF(AH617="-","-",AH617*INDEX('3c Mappings'!$C$8:$O$21,MATCH($C800,'3c Mappings'!$B$8:$B$21,0),MATCH($B800,'3c Mappings'!$C$7:$O$7,0)))</f>
        <v>-</v>
      </c>
      <c r="AI800" s="80" t="str">
        <f>IF(AI617="-","-",AI617*INDEX('3c Mappings'!$C$8:$O$21,MATCH($C800,'3c Mappings'!$B$8:$B$21,0),MATCH($B800,'3c Mappings'!$C$7:$O$7,0)))</f>
        <v>-</v>
      </c>
      <c r="AJ800" s="80" t="str">
        <f>IF(AJ617="-","-",AJ617*INDEX('3c Mappings'!$C$8:$O$21,MATCH($C800,'3c Mappings'!$B$8:$B$21,0),MATCH($B800,'3c Mappings'!$C$7:$O$7,0)))</f>
        <v>-</v>
      </c>
      <c r="AK800" s="80" t="str">
        <f>IF(AK617="-","-",AK617*INDEX('3c Mappings'!$C$8:$O$21,MATCH($C800,'3c Mappings'!$B$8:$B$21,0),MATCH($B800,'3c Mappings'!$C$7:$O$7,0)))</f>
        <v>-</v>
      </c>
      <c r="AL800" s="80" t="str">
        <f>IF(AL617="-","-",AL617*INDEX('3c Mappings'!$C$8:$O$21,MATCH($C800,'3c Mappings'!$B$8:$B$21,0),MATCH($B800,'3c Mappings'!$C$7:$O$7,0)))</f>
        <v>-</v>
      </c>
      <c r="AM800" s="80" t="str">
        <f>IF(AM617="-","-",AM617*INDEX('3c Mappings'!$C$8:$O$21,MATCH($C800,'3c Mappings'!$B$8:$B$21,0),MATCH($B800,'3c Mappings'!$C$7:$O$7,0)))</f>
        <v>-</v>
      </c>
      <c r="AN800" s="80" t="str">
        <f>IF(AN617="-","-",AN617*INDEX('3c Mappings'!$C$8:$O$21,MATCH($C800,'3c Mappings'!$B$8:$B$21,0),MATCH($B800,'3c Mappings'!$C$7:$O$7,0)))</f>
        <v>-</v>
      </c>
      <c r="AO800" s="80" t="str">
        <f>IF(AO617="-","-",AO617*INDEX('3c Mappings'!$C$8:$O$21,MATCH($C800,'3c Mappings'!$B$8:$B$21,0),MATCH($B800,'3c Mappings'!$C$7:$O$7,0)))</f>
        <v>-</v>
      </c>
      <c r="AP800" s="80" t="str">
        <f>IF(AP617="-","-",AP617*INDEX('3c Mappings'!$C$8:$O$21,MATCH($C800,'3c Mappings'!$B$8:$B$21,0),MATCH($B800,'3c Mappings'!$C$7:$O$7,0)))</f>
        <v>-</v>
      </c>
      <c r="AQ800" s="80" t="str">
        <f>IF(AQ617="-","-",AQ617*INDEX('3c Mappings'!$C$8:$O$21,MATCH($C800,'3c Mappings'!$B$8:$B$21,0),MATCH($B800,'3c Mappings'!$C$7:$O$7,0)))</f>
        <v>-</v>
      </c>
      <c r="AR800" s="80" t="str">
        <f>IF(AR617="-","-",AR617*INDEX('3c Mappings'!$C$8:$O$21,MATCH($C800,'3c Mappings'!$B$8:$B$21,0),MATCH($B800,'3c Mappings'!$C$7:$O$7,0)))</f>
        <v>-</v>
      </c>
      <c r="AS800" s="80" t="str">
        <f>IF(AS617="-","-",AS617*INDEX('3c Mappings'!$C$8:$O$21,MATCH($C800,'3c Mappings'!$B$8:$B$21,0),MATCH($B800,'3c Mappings'!$C$7:$O$7,0)))</f>
        <v>-</v>
      </c>
      <c r="AT800" s="80" t="str">
        <f>IF(AT617="-","-",AT617*INDEX('3c Mappings'!$C$8:$O$21,MATCH($C800,'3c Mappings'!$B$8:$B$21,0),MATCH($B800,'3c Mappings'!$C$7:$O$7,0)))</f>
        <v>-</v>
      </c>
      <c r="AU800" s="80" t="str">
        <f>IF(AU617="-","-",AU617*INDEX('3c Mappings'!$C$8:$O$21,MATCH($C800,'3c Mappings'!$B$8:$B$21,0),MATCH($B800,'3c Mappings'!$C$7:$O$7,0)))</f>
        <v>-</v>
      </c>
      <c r="AV800" s="80" t="str">
        <f>IF(AV617="-","-",AV617*INDEX('3c Mappings'!$C$8:$O$21,MATCH($C800,'3c Mappings'!$B$8:$B$21,0),MATCH($B800,'3c Mappings'!$C$7:$O$7,0)))</f>
        <v>-</v>
      </c>
      <c r="AW800" s="80" t="str">
        <f>IF(AW617="-","-",AW617*INDEX('3c Mappings'!$C$8:$O$21,MATCH($C800,'3c Mappings'!$B$8:$B$21,0),MATCH($B800,'3c Mappings'!$C$7:$O$7,0)))</f>
        <v>-</v>
      </c>
      <c r="AX800" s="80" t="str">
        <f>IF(AX617="-","-",AX617*INDEX('3c Mappings'!$C$8:$O$21,MATCH($C800,'3c Mappings'!$B$8:$B$21,0),MATCH($B800,'3c Mappings'!$C$7:$O$7,0)))</f>
        <v>-</v>
      </c>
      <c r="AY800" s="80" t="str">
        <f>IF(AY617="-","-",AY617*INDEX('3c Mappings'!$C$8:$O$21,MATCH($C800,'3c Mappings'!$B$8:$B$21,0),MATCH($B800,'3c Mappings'!$C$7:$O$7,0)))</f>
        <v>-</v>
      </c>
      <c r="AZ800" s="80" t="str">
        <f>IF(AZ617="-","-",AZ617*INDEX('3c Mappings'!$C$8:$O$21,MATCH($C800,'3c Mappings'!$B$8:$B$21,0),MATCH($B800,'3c Mappings'!$C$7:$O$7,0)))</f>
        <v>-</v>
      </c>
      <c r="BA800" s="80" t="str">
        <f>IF(BA617="-","-",BA617*INDEX('3c Mappings'!$C$8:$O$21,MATCH($C800,'3c Mappings'!$B$8:$B$21,0),MATCH($B800,'3c Mappings'!$C$7:$O$7,0)))</f>
        <v>-</v>
      </c>
      <c r="BB800" s="80" t="str">
        <f>IF(BB617="-","-",BB617*INDEX('3c Mappings'!$C$8:$O$21,MATCH($C800,'3c Mappings'!$B$8:$B$21,0),MATCH($B800,'3c Mappings'!$C$7:$O$7,0)))</f>
        <v>-</v>
      </c>
    </row>
    <row r="801" spans="1:54" s="14" customFormat="1" ht="11.45">
      <c r="A801" s="10"/>
      <c r="B801" s="72" t="s">
        <v>207</v>
      </c>
      <c r="C801" s="150" t="s">
        <v>188</v>
      </c>
      <c r="D801" s="213"/>
      <c r="E801" s="29"/>
      <c r="F801" s="80"/>
      <c r="G801" s="80"/>
      <c r="H801" s="80"/>
      <c r="I801" s="80"/>
      <c r="J801" s="80"/>
      <c r="K801" s="80"/>
      <c r="L801" s="80"/>
      <c r="M801" s="80"/>
      <c r="N801" s="82"/>
      <c r="O801" s="80"/>
      <c r="P801" s="80"/>
      <c r="Q801" s="80"/>
      <c r="R801" s="80"/>
      <c r="S801" s="80"/>
      <c r="T801" s="80"/>
      <c r="U801" s="80"/>
      <c r="V801" s="80">
        <f>IF(V618="-","-",V618*INDEX('3c Mappings'!$C$8:$O$21,MATCH($C801,'3c Mappings'!$B$8:$B$21,0),MATCH($B801,'3c Mappings'!$C$7:$O$7,0)))</f>
        <v>0</v>
      </c>
      <c r="W801" s="80">
        <f>IF(W618="-","-",W618*INDEX('3c Mappings'!$C$8:$O$21,MATCH($C801,'3c Mappings'!$B$8:$B$21,0),MATCH($B801,'3c Mappings'!$C$7:$O$7,0)))</f>
        <v>0</v>
      </c>
      <c r="X801" s="80">
        <f>IF(X618="-","-",X618*INDEX('3c Mappings'!$C$8:$O$21,MATCH($C801,'3c Mappings'!$B$8:$B$21,0),MATCH($B801,'3c Mappings'!$C$7:$O$7,0)))</f>
        <v>0</v>
      </c>
      <c r="Y801" s="80">
        <f>IF(Y618="-","-",Y618*INDEX('3c Mappings'!$C$8:$O$21,MATCH($C801,'3c Mappings'!$B$8:$B$21,0),MATCH($B801,'3c Mappings'!$C$7:$O$7,0)))</f>
        <v>0</v>
      </c>
      <c r="Z801" s="80">
        <f>IF(Z618="-","-",Z618*INDEX('3c Mappings'!$C$8:$O$21,MATCH($C801,'3c Mappings'!$B$8:$B$21,0),MATCH($B801,'3c Mappings'!$C$7:$O$7,0)))</f>
        <v>0</v>
      </c>
      <c r="AA801" s="80">
        <f>IF(AA618="-","-",AA618*INDEX('3c Mappings'!$C$8:$O$21,MATCH($C801,'3c Mappings'!$B$8:$B$21,0),MATCH($B801,'3c Mappings'!$C$7:$O$7,0)))</f>
        <v>0</v>
      </c>
      <c r="AB801" s="80">
        <f>IF(AB618="-","-",AB618*INDEX('3c Mappings'!$C$8:$O$21,MATCH($C801,'3c Mappings'!$B$8:$B$21,0),MATCH($B801,'3c Mappings'!$C$7:$O$7,0)))</f>
        <v>0</v>
      </c>
      <c r="AC801" s="80">
        <f>IF(AC618="-","-",AC618*INDEX('3c Mappings'!$C$8:$O$21,MATCH($C801,'3c Mappings'!$B$8:$B$21,0),MATCH($B801,'3c Mappings'!$C$7:$O$7,0)))</f>
        <v>0</v>
      </c>
      <c r="AD801" s="80">
        <f>IF(AD618="-","-",AD618*INDEX('3c Mappings'!$C$8:$O$21,MATCH($C801,'3c Mappings'!$B$8:$B$21,0),MATCH($B801,'3c Mappings'!$C$7:$O$7,0)))</f>
        <v>0</v>
      </c>
      <c r="AE801" s="80">
        <f>IF(AE618="-","-",AE618*INDEX('3c Mappings'!$C$8:$O$21,MATCH($C801,'3c Mappings'!$B$8:$B$21,0),MATCH($B801,'3c Mappings'!$C$7:$O$7,0)))</f>
        <v>0</v>
      </c>
      <c r="AF801" s="80">
        <f>IF(AF618="-","-",AF618*INDEX('3c Mappings'!$C$8:$O$21,MATCH($C801,'3c Mappings'!$B$8:$B$21,0),MATCH($B801,'3c Mappings'!$C$7:$O$7,0)))</f>
        <v>0</v>
      </c>
      <c r="AG801" s="80">
        <f>IF(AG618="-","-",AG618*INDEX('3c Mappings'!$C$8:$O$21,MATCH($C801,'3c Mappings'!$B$8:$B$21,0),MATCH($B801,'3c Mappings'!$C$7:$O$7,0)))</f>
        <v>0</v>
      </c>
      <c r="AH801" s="80" t="str">
        <f>IF(AH618="-","-",AH618*INDEX('3c Mappings'!$C$8:$O$21,MATCH($C801,'3c Mappings'!$B$8:$B$21,0),MATCH($B801,'3c Mappings'!$C$7:$O$7,0)))</f>
        <v>-</v>
      </c>
      <c r="AI801" s="80" t="str">
        <f>IF(AI618="-","-",AI618*INDEX('3c Mappings'!$C$8:$O$21,MATCH($C801,'3c Mappings'!$B$8:$B$21,0),MATCH($B801,'3c Mappings'!$C$7:$O$7,0)))</f>
        <v>-</v>
      </c>
      <c r="AJ801" s="80" t="str">
        <f>IF(AJ618="-","-",AJ618*INDEX('3c Mappings'!$C$8:$O$21,MATCH($C801,'3c Mappings'!$B$8:$B$21,0),MATCH($B801,'3c Mappings'!$C$7:$O$7,0)))</f>
        <v>-</v>
      </c>
      <c r="AK801" s="80" t="str">
        <f>IF(AK618="-","-",AK618*INDEX('3c Mappings'!$C$8:$O$21,MATCH($C801,'3c Mappings'!$B$8:$B$21,0),MATCH($B801,'3c Mappings'!$C$7:$O$7,0)))</f>
        <v>-</v>
      </c>
      <c r="AL801" s="80" t="str">
        <f>IF(AL618="-","-",AL618*INDEX('3c Mappings'!$C$8:$O$21,MATCH($C801,'3c Mappings'!$B$8:$B$21,0),MATCH($B801,'3c Mappings'!$C$7:$O$7,0)))</f>
        <v>-</v>
      </c>
      <c r="AM801" s="80" t="str">
        <f>IF(AM618="-","-",AM618*INDEX('3c Mappings'!$C$8:$O$21,MATCH($C801,'3c Mappings'!$B$8:$B$21,0),MATCH($B801,'3c Mappings'!$C$7:$O$7,0)))</f>
        <v>-</v>
      </c>
      <c r="AN801" s="80" t="str">
        <f>IF(AN618="-","-",AN618*INDEX('3c Mappings'!$C$8:$O$21,MATCH($C801,'3c Mappings'!$B$8:$B$21,0),MATCH($B801,'3c Mappings'!$C$7:$O$7,0)))</f>
        <v>-</v>
      </c>
      <c r="AO801" s="80" t="str">
        <f>IF(AO618="-","-",AO618*INDEX('3c Mappings'!$C$8:$O$21,MATCH($C801,'3c Mappings'!$B$8:$B$21,0),MATCH($B801,'3c Mappings'!$C$7:$O$7,0)))</f>
        <v>-</v>
      </c>
      <c r="AP801" s="80" t="str">
        <f>IF(AP618="-","-",AP618*INDEX('3c Mappings'!$C$8:$O$21,MATCH($C801,'3c Mappings'!$B$8:$B$21,0),MATCH($B801,'3c Mappings'!$C$7:$O$7,0)))</f>
        <v>-</v>
      </c>
      <c r="AQ801" s="80" t="str">
        <f>IF(AQ618="-","-",AQ618*INDEX('3c Mappings'!$C$8:$O$21,MATCH($C801,'3c Mappings'!$B$8:$B$21,0),MATCH($B801,'3c Mappings'!$C$7:$O$7,0)))</f>
        <v>-</v>
      </c>
      <c r="AR801" s="80" t="str">
        <f>IF(AR618="-","-",AR618*INDEX('3c Mappings'!$C$8:$O$21,MATCH($C801,'3c Mappings'!$B$8:$B$21,0),MATCH($B801,'3c Mappings'!$C$7:$O$7,0)))</f>
        <v>-</v>
      </c>
      <c r="AS801" s="80" t="str">
        <f>IF(AS618="-","-",AS618*INDEX('3c Mappings'!$C$8:$O$21,MATCH($C801,'3c Mappings'!$B$8:$B$21,0),MATCH($B801,'3c Mappings'!$C$7:$O$7,0)))</f>
        <v>-</v>
      </c>
      <c r="AT801" s="80" t="str">
        <f>IF(AT618="-","-",AT618*INDEX('3c Mappings'!$C$8:$O$21,MATCH($C801,'3c Mappings'!$B$8:$B$21,0),MATCH($B801,'3c Mappings'!$C$7:$O$7,0)))</f>
        <v>-</v>
      </c>
      <c r="AU801" s="80" t="str">
        <f>IF(AU618="-","-",AU618*INDEX('3c Mappings'!$C$8:$O$21,MATCH($C801,'3c Mappings'!$B$8:$B$21,0),MATCH($B801,'3c Mappings'!$C$7:$O$7,0)))</f>
        <v>-</v>
      </c>
      <c r="AV801" s="80" t="str">
        <f>IF(AV618="-","-",AV618*INDEX('3c Mappings'!$C$8:$O$21,MATCH($C801,'3c Mappings'!$B$8:$B$21,0),MATCH($B801,'3c Mappings'!$C$7:$O$7,0)))</f>
        <v>-</v>
      </c>
      <c r="AW801" s="80" t="str">
        <f>IF(AW618="-","-",AW618*INDEX('3c Mappings'!$C$8:$O$21,MATCH($C801,'3c Mappings'!$B$8:$B$21,0),MATCH($B801,'3c Mappings'!$C$7:$O$7,0)))</f>
        <v>-</v>
      </c>
      <c r="AX801" s="80" t="str">
        <f>IF(AX618="-","-",AX618*INDEX('3c Mappings'!$C$8:$O$21,MATCH($C801,'3c Mappings'!$B$8:$B$21,0),MATCH($B801,'3c Mappings'!$C$7:$O$7,0)))</f>
        <v>-</v>
      </c>
      <c r="AY801" s="80" t="str">
        <f>IF(AY618="-","-",AY618*INDEX('3c Mappings'!$C$8:$O$21,MATCH($C801,'3c Mappings'!$B$8:$B$21,0),MATCH($B801,'3c Mappings'!$C$7:$O$7,0)))</f>
        <v>-</v>
      </c>
      <c r="AZ801" s="80" t="str">
        <f>IF(AZ618="-","-",AZ618*INDEX('3c Mappings'!$C$8:$O$21,MATCH($C801,'3c Mappings'!$B$8:$B$21,0),MATCH($B801,'3c Mappings'!$C$7:$O$7,0)))</f>
        <v>-</v>
      </c>
      <c r="BA801" s="80" t="str">
        <f>IF(BA618="-","-",BA618*INDEX('3c Mappings'!$C$8:$O$21,MATCH($C801,'3c Mappings'!$B$8:$B$21,0),MATCH($B801,'3c Mappings'!$C$7:$O$7,0)))</f>
        <v>-</v>
      </c>
      <c r="BB801" s="80" t="str">
        <f>IF(BB618="-","-",BB618*INDEX('3c Mappings'!$C$8:$O$21,MATCH($C801,'3c Mappings'!$B$8:$B$21,0),MATCH($B801,'3c Mappings'!$C$7:$O$7,0)))</f>
        <v>-</v>
      </c>
    </row>
    <row r="802" spans="1:54" s="14" customFormat="1" ht="11.45">
      <c r="A802" s="10"/>
      <c r="B802" s="72" t="s">
        <v>208</v>
      </c>
      <c r="C802" s="150" t="s">
        <v>188</v>
      </c>
      <c r="D802" s="213"/>
      <c r="E802" s="29"/>
      <c r="F802" s="80"/>
      <c r="G802" s="80"/>
      <c r="H802" s="80"/>
      <c r="I802" s="80"/>
      <c r="J802" s="80"/>
      <c r="K802" s="80"/>
      <c r="L802" s="80"/>
      <c r="M802" s="80"/>
      <c r="N802" s="82"/>
      <c r="O802" s="80"/>
      <c r="P802" s="80"/>
      <c r="Q802" s="80"/>
      <c r="R802" s="80"/>
      <c r="S802" s="80"/>
      <c r="T802" s="80"/>
      <c r="U802" s="80"/>
      <c r="V802" s="80">
        <f>IF(V619="-","-",V619*INDEX('3c Mappings'!$C$8:$O$21,MATCH($C802,'3c Mappings'!$B$8:$B$21,0),MATCH($B802,'3c Mappings'!$C$7:$O$7,0)))</f>
        <v>145.15515789473687</v>
      </c>
      <c r="W802" s="80">
        <f>IF(W619="-","-",W619*INDEX('3c Mappings'!$C$8:$O$21,MATCH($C802,'3c Mappings'!$B$8:$B$21,0),MATCH($B802,'3c Mappings'!$C$7:$O$7,0)))</f>
        <v>135.90252631578949</v>
      </c>
      <c r="X802" s="80">
        <f>IF(X619="-","-",X619*INDEX('3c Mappings'!$C$8:$O$21,MATCH($C802,'3c Mappings'!$B$8:$B$21,0),MATCH($B802,'3c Mappings'!$C$7:$O$7,0)))</f>
        <v>142.86683870967744</v>
      </c>
      <c r="Y802" s="80">
        <f>IF(Y619="-","-",Y619*INDEX('3c Mappings'!$C$8:$O$21,MATCH($C802,'3c Mappings'!$B$8:$B$21,0),MATCH($B802,'3c Mappings'!$C$7:$O$7,0)))</f>
        <v>142.86683870967744</v>
      </c>
      <c r="Z802" s="80">
        <f>IF(Z619="-","-",Z619*INDEX('3c Mappings'!$C$8:$O$21,MATCH($C802,'3c Mappings'!$B$8:$B$21,0),MATCH($B802,'3c Mappings'!$C$7:$O$7,0)))</f>
        <v>142.86683870967744</v>
      </c>
      <c r="AA802" s="80">
        <f>IF(AA619="-","-",AA619*INDEX('3c Mappings'!$C$8:$O$21,MATCH($C802,'3c Mappings'!$B$8:$B$21,0),MATCH($B802,'3c Mappings'!$C$7:$O$7,0)))</f>
        <v>142.86683870967744</v>
      </c>
      <c r="AB802" s="80">
        <f>IF(AB619="-","-",AB619*INDEX('3c Mappings'!$C$8:$O$21,MATCH($C802,'3c Mappings'!$B$8:$B$21,0),MATCH($B802,'3c Mappings'!$C$7:$O$7,0)))</f>
        <v>140.44440326975479</v>
      </c>
      <c r="AC802" s="80">
        <f>IF(AC619="-","-",AC619*INDEX('3c Mappings'!$C$8:$O$21,MATCH($C802,'3c Mappings'!$B$8:$B$21,0),MATCH($B802,'3c Mappings'!$C$7:$O$7,0)))</f>
        <v>140.44440326975479</v>
      </c>
      <c r="AD802" s="80">
        <f>IF(AD619="-","-",AD619*INDEX('3c Mappings'!$C$8:$O$21,MATCH($C802,'3c Mappings'!$B$8:$B$21,0),MATCH($B802,'3c Mappings'!$C$7:$O$7,0)))</f>
        <v>140.44440326975479</v>
      </c>
      <c r="AE802" s="80">
        <f>IF(AE619="-","-",AE619*INDEX('3c Mappings'!$C$8:$O$21,MATCH($C802,'3c Mappings'!$B$8:$B$21,0),MATCH($B802,'3c Mappings'!$C$7:$O$7,0)))</f>
        <v>140.44440326975479</v>
      </c>
      <c r="AF802" s="80">
        <f>IF(AF619="-","-",AF619*INDEX('3c Mappings'!$C$8:$O$21,MATCH($C802,'3c Mappings'!$B$8:$B$21,0),MATCH($B802,'3c Mappings'!$C$7:$O$7,0)))</f>
        <v>157.90153314121036</v>
      </c>
      <c r="AG802" s="80">
        <f>IF(AG619="-","-",AG619*INDEX('3c Mappings'!$C$8:$O$21,MATCH($C802,'3c Mappings'!$B$8:$B$21,0),MATCH($B802,'3c Mappings'!$C$7:$O$7,0)))</f>
        <v>157.90153314121036</v>
      </c>
      <c r="AH802" s="80" t="str">
        <f>IF(AH619="-","-",AH619*INDEX('3c Mappings'!$C$8:$O$21,MATCH($C802,'3c Mappings'!$B$8:$B$21,0),MATCH($B802,'3c Mappings'!$C$7:$O$7,0)))</f>
        <v>-</v>
      </c>
      <c r="AI802" s="80" t="str">
        <f>IF(AI619="-","-",AI619*INDEX('3c Mappings'!$C$8:$O$21,MATCH($C802,'3c Mappings'!$B$8:$B$21,0),MATCH($B802,'3c Mappings'!$C$7:$O$7,0)))</f>
        <v>-</v>
      </c>
      <c r="AJ802" s="80" t="str">
        <f>IF(AJ619="-","-",AJ619*INDEX('3c Mappings'!$C$8:$O$21,MATCH($C802,'3c Mappings'!$B$8:$B$21,0),MATCH($B802,'3c Mappings'!$C$7:$O$7,0)))</f>
        <v>-</v>
      </c>
      <c r="AK802" s="80" t="str">
        <f>IF(AK619="-","-",AK619*INDEX('3c Mappings'!$C$8:$O$21,MATCH($C802,'3c Mappings'!$B$8:$B$21,0),MATCH($B802,'3c Mappings'!$C$7:$O$7,0)))</f>
        <v>-</v>
      </c>
      <c r="AL802" s="80" t="str">
        <f>IF(AL619="-","-",AL619*INDEX('3c Mappings'!$C$8:$O$21,MATCH($C802,'3c Mappings'!$B$8:$B$21,0),MATCH($B802,'3c Mappings'!$C$7:$O$7,0)))</f>
        <v>-</v>
      </c>
      <c r="AM802" s="80" t="str">
        <f>IF(AM619="-","-",AM619*INDEX('3c Mappings'!$C$8:$O$21,MATCH($C802,'3c Mappings'!$B$8:$B$21,0),MATCH($B802,'3c Mappings'!$C$7:$O$7,0)))</f>
        <v>-</v>
      </c>
      <c r="AN802" s="80" t="str">
        <f>IF(AN619="-","-",AN619*INDEX('3c Mappings'!$C$8:$O$21,MATCH($C802,'3c Mappings'!$B$8:$B$21,0),MATCH($B802,'3c Mappings'!$C$7:$O$7,0)))</f>
        <v>-</v>
      </c>
      <c r="AO802" s="80" t="str">
        <f>IF(AO619="-","-",AO619*INDEX('3c Mappings'!$C$8:$O$21,MATCH($C802,'3c Mappings'!$B$8:$B$21,0),MATCH($B802,'3c Mappings'!$C$7:$O$7,0)))</f>
        <v>-</v>
      </c>
      <c r="AP802" s="80" t="str">
        <f>IF(AP619="-","-",AP619*INDEX('3c Mappings'!$C$8:$O$21,MATCH($C802,'3c Mappings'!$B$8:$B$21,0),MATCH($B802,'3c Mappings'!$C$7:$O$7,0)))</f>
        <v>-</v>
      </c>
      <c r="AQ802" s="80" t="str">
        <f>IF(AQ619="-","-",AQ619*INDEX('3c Mappings'!$C$8:$O$21,MATCH($C802,'3c Mappings'!$B$8:$B$21,0),MATCH($B802,'3c Mappings'!$C$7:$O$7,0)))</f>
        <v>-</v>
      </c>
      <c r="AR802" s="80" t="str">
        <f>IF(AR619="-","-",AR619*INDEX('3c Mappings'!$C$8:$O$21,MATCH($C802,'3c Mappings'!$B$8:$B$21,0),MATCH($B802,'3c Mappings'!$C$7:$O$7,0)))</f>
        <v>-</v>
      </c>
      <c r="AS802" s="80" t="str">
        <f>IF(AS619="-","-",AS619*INDEX('3c Mappings'!$C$8:$O$21,MATCH($C802,'3c Mappings'!$B$8:$B$21,0),MATCH($B802,'3c Mappings'!$C$7:$O$7,0)))</f>
        <v>-</v>
      </c>
      <c r="AT802" s="80" t="str">
        <f>IF(AT619="-","-",AT619*INDEX('3c Mappings'!$C$8:$O$21,MATCH($C802,'3c Mappings'!$B$8:$B$21,0),MATCH($B802,'3c Mappings'!$C$7:$O$7,0)))</f>
        <v>-</v>
      </c>
      <c r="AU802" s="80" t="str">
        <f>IF(AU619="-","-",AU619*INDEX('3c Mappings'!$C$8:$O$21,MATCH($C802,'3c Mappings'!$B$8:$B$21,0),MATCH($B802,'3c Mappings'!$C$7:$O$7,0)))</f>
        <v>-</v>
      </c>
      <c r="AV802" s="80" t="str">
        <f>IF(AV619="-","-",AV619*INDEX('3c Mappings'!$C$8:$O$21,MATCH($C802,'3c Mappings'!$B$8:$B$21,0),MATCH($B802,'3c Mappings'!$C$7:$O$7,0)))</f>
        <v>-</v>
      </c>
      <c r="AW802" s="80" t="str">
        <f>IF(AW619="-","-",AW619*INDEX('3c Mappings'!$C$8:$O$21,MATCH($C802,'3c Mappings'!$B$8:$B$21,0),MATCH($B802,'3c Mappings'!$C$7:$O$7,0)))</f>
        <v>-</v>
      </c>
      <c r="AX802" s="80" t="str">
        <f>IF(AX619="-","-",AX619*INDEX('3c Mappings'!$C$8:$O$21,MATCH($C802,'3c Mappings'!$B$8:$B$21,0),MATCH($B802,'3c Mappings'!$C$7:$O$7,0)))</f>
        <v>-</v>
      </c>
      <c r="AY802" s="80" t="str">
        <f>IF(AY619="-","-",AY619*INDEX('3c Mappings'!$C$8:$O$21,MATCH($C802,'3c Mappings'!$B$8:$B$21,0),MATCH($B802,'3c Mappings'!$C$7:$O$7,0)))</f>
        <v>-</v>
      </c>
      <c r="AZ802" s="80" t="str">
        <f>IF(AZ619="-","-",AZ619*INDEX('3c Mappings'!$C$8:$O$21,MATCH($C802,'3c Mappings'!$B$8:$B$21,0),MATCH($B802,'3c Mappings'!$C$7:$O$7,0)))</f>
        <v>-</v>
      </c>
      <c r="BA802" s="80" t="str">
        <f>IF(BA619="-","-",BA619*INDEX('3c Mappings'!$C$8:$O$21,MATCH($C802,'3c Mappings'!$B$8:$B$21,0),MATCH($B802,'3c Mappings'!$C$7:$O$7,0)))</f>
        <v>-</v>
      </c>
      <c r="BB802" s="80" t="str">
        <f>IF(BB619="-","-",BB619*INDEX('3c Mappings'!$C$8:$O$21,MATCH($C802,'3c Mappings'!$B$8:$B$21,0),MATCH($B802,'3c Mappings'!$C$7:$O$7,0)))</f>
        <v>-</v>
      </c>
    </row>
    <row r="803" spans="1:54" s="14" customFormat="1" ht="11.45">
      <c r="A803" s="10"/>
      <c r="B803" s="72" t="s">
        <v>209</v>
      </c>
      <c r="C803" s="150" t="s">
        <v>188</v>
      </c>
      <c r="D803" s="213"/>
      <c r="E803" s="29"/>
      <c r="F803" s="80"/>
      <c r="G803" s="80"/>
      <c r="H803" s="80"/>
      <c r="I803" s="80"/>
      <c r="J803" s="80"/>
      <c r="K803" s="80"/>
      <c r="L803" s="80"/>
      <c r="M803" s="80"/>
      <c r="N803" s="82"/>
      <c r="O803" s="80"/>
      <c r="P803" s="80"/>
      <c r="Q803" s="80"/>
      <c r="R803" s="80"/>
      <c r="S803" s="80"/>
      <c r="T803" s="80"/>
      <c r="U803" s="80"/>
      <c r="V803" s="80">
        <f>IF(V620="-","-",V620*INDEX('3c Mappings'!$C$8:$O$21,MATCH($C803,'3c Mappings'!$B$8:$B$21,0),MATCH($B803,'3c Mappings'!$C$7:$O$7,0)))</f>
        <v>0</v>
      </c>
      <c r="W803" s="80">
        <f>IF(W620="-","-",W620*INDEX('3c Mappings'!$C$8:$O$21,MATCH($C803,'3c Mappings'!$B$8:$B$21,0),MATCH($B803,'3c Mappings'!$C$7:$O$7,0)))</f>
        <v>0</v>
      </c>
      <c r="X803" s="80">
        <f>IF(X620="-","-",X620*INDEX('3c Mappings'!$C$8:$O$21,MATCH($C803,'3c Mappings'!$B$8:$B$21,0),MATCH($B803,'3c Mappings'!$C$7:$O$7,0)))</f>
        <v>0</v>
      </c>
      <c r="Y803" s="80">
        <f>IF(Y620="-","-",Y620*INDEX('3c Mappings'!$C$8:$O$21,MATCH($C803,'3c Mappings'!$B$8:$B$21,0),MATCH($B803,'3c Mappings'!$C$7:$O$7,0)))</f>
        <v>0</v>
      </c>
      <c r="Z803" s="80">
        <f>IF(Z620="-","-",Z620*INDEX('3c Mappings'!$C$8:$O$21,MATCH($C803,'3c Mappings'!$B$8:$B$21,0),MATCH($B803,'3c Mappings'!$C$7:$O$7,0)))</f>
        <v>0</v>
      </c>
      <c r="AA803" s="80">
        <f>IF(AA620="-","-",AA620*INDEX('3c Mappings'!$C$8:$O$21,MATCH($C803,'3c Mappings'!$B$8:$B$21,0),MATCH($B803,'3c Mappings'!$C$7:$O$7,0)))</f>
        <v>0</v>
      </c>
      <c r="AB803" s="80">
        <f>IF(AB620="-","-",AB620*INDEX('3c Mappings'!$C$8:$O$21,MATCH($C803,'3c Mappings'!$B$8:$B$21,0),MATCH($B803,'3c Mappings'!$C$7:$O$7,0)))</f>
        <v>0</v>
      </c>
      <c r="AC803" s="80">
        <f>IF(AC620="-","-",AC620*INDEX('3c Mappings'!$C$8:$O$21,MATCH($C803,'3c Mappings'!$B$8:$B$21,0),MATCH($B803,'3c Mappings'!$C$7:$O$7,0)))</f>
        <v>0</v>
      </c>
      <c r="AD803" s="80">
        <f>IF(AD620="-","-",AD620*INDEX('3c Mappings'!$C$8:$O$21,MATCH($C803,'3c Mappings'!$B$8:$B$21,0),MATCH($B803,'3c Mappings'!$C$7:$O$7,0)))</f>
        <v>0</v>
      </c>
      <c r="AE803" s="80">
        <f>IF(AE620="-","-",AE620*INDEX('3c Mappings'!$C$8:$O$21,MATCH($C803,'3c Mappings'!$B$8:$B$21,0),MATCH($B803,'3c Mappings'!$C$7:$O$7,0)))</f>
        <v>0</v>
      </c>
      <c r="AF803" s="80">
        <f>IF(AF620="-","-",AF620*INDEX('3c Mappings'!$C$8:$O$21,MATCH($C803,'3c Mappings'!$B$8:$B$21,0),MATCH($B803,'3c Mappings'!$C$7:$O$7,0)))</f>
        <v>0</v>
      </c>
      <c r="AG803" s="80">
        <f>IF(AG620="-","-",AG620*INDEX('3c Mappings'!$C$8:$O$21,MATCH($C803,'3c Mappings'!$B$8:$B$21,0),MATCH($B803,'3c Mappings'!$C$7:$O$7,0)))</f>
        <v>0</v>
      </c>
      <c r="AH803" s="80" t="str">
        <f>IF(AH620="-","-",AH620*INDEX('3c Mappings'!$C$8:$O$21,MATCH($C803,'3c Mappings'!$B$8:$B$21,0),MATCH($B803,'3c Mappings'!$C$7:$O$7,0)))</f>
        <v>-</v>
      </c>
      <c r="AI803" s="80" t="str">
        <f>IF(AI620="-","-",AI620*INDEX('3c Mappings'!$C$8:$O$21,MATCH($C803,'3c Mappings'!$B$8:$B$21,0),MATCH($B803,'3c Mappings'!$C$7:$O$7,0)))</f>
        <v>-</v>
      </c>
      <c r="AJ803" s="80" t="str">
        <f>IF(AJ620="-","-",AJ620*INDEX('3c Mappings'!$C$8:$O$21,MATCH($C803,'3c Mappings'!$B$8:$B$21,0),MATCH($B803,'3c Mappings'!$C$7:$O$7,0)))</f>
        <v>-</v>
      </c>
      <c r="AK803" s="80" t="str">
        <f>IF(AK620="-","-",AK620*INDEX('3c Mappings'!$C$8:$O$21,MATCH($C803,'3c Mappings'!$B$8:$B$21,0),MATCH($B803,'3c Mappings'!$C$7:$O$7,0)))</f>
        <v>-</v>
      </c>
      <c r="AL803" s="80" t="str">
        <f>IF(AL620="-","-",AL620*INDEX('3c Mappings'!$C$8:$O$21,MATCH($C803,'3c Mappings'!$B$8:$B$21,0),MATCH($B803,'3c Mappings'!$C$7:$O$7,0)))</f>
        <v>-</v>
      </c>
      <c r="AM803" s="80" t="str">
        <f>IF(AM620="-","-",AM620*INDEX('3c Mappings'!$C$8:$O$21,MATCH($C803,'3c Mappings'!$B$8:$B$21,0),MATCH($B803,'3c Mappings'!$C$7:$O$7,0)))</f>
        <v>-</v>
      </c>
      <c r="AN803" s="80" t="str">
        <f>IF(AN620="-","-",AN620*INDEX('3c Mappings'!$C$8:$O$21,MATCH($C803,'3c Mappings'!$B$8:$B$21,0),MATCH($B803,'3c Mappings'!$C$7:$O$7,0)))</f>
        <v>-</v>
      </c>
      <c r="AO803" s="80" t="str">
        <f>IF(AO620="-","-",AO620*INDEX('3c Mappings'!$C$8:$O$21,MATCH($C803,'3c Mappings'!$B$8:$B$21,0),MATCH($B803,'3c Mappings'!$C$7:$O$7,0)))</f>
        <v>-</v>
      </c>
      <c r="AP803" s="80" t="str">
        <f>IF(AP620="-","-",AP620*INDEX('3c Mappings'!$C$8:$O$21,MATCH($C803,'3c Mappings'!$B$8:$B$21,0),MATCH($B803,'3c Mappings'!$C$7:$O$7,0)))</f>
        <v>-</v>
      </c>
      <c r="AQ803" s="80" t="str">
        <f>IF(AQ620="-","-",AQ620*INDEX('3c Mappings'!$C$8:$O$21,MATCH($C803,'3c Mappings'!$B$8:$B$21,0),MATCH($B803,'3c Mappings'!$C$7:$O$7,0)))</f>
        <v>-</v>
      </c>
      <c r="AR803" s="80" t="str">
        <f>IF(AR620="-","-",AR620*INDEX('3c Mappings'!$C$8:$O$21,MATCH($C803,'3c Mappings'!$B$8:$B$21,0),MATCH($B803,'3c Mappings'!$C$7:$O$7,0)))</f>
        <v>-</v>
      </c>
      <c r="AS803" s="80" t="str">
        <f>IF(AS620="-","-",AS620*INDEX('3c Mappings'!$C$8:$O$21,MATCH($C803,'3c Mappings'!$B$8:$B$21,0),MATCH($B803,'3c Mappings'!$C$7:$O$7,0)))</f>
        <v>-</v>
      </c>
      <c r="AT803" s="80" t="str">
        <f>IF(AT620="-","-",AT620*INDEX('3c Mappings'!$C$8:$O$21,MATCH($C803,'3c Mappings'!$B$8:$B$21,0),MATCH($B803,'3c Mappings'!$C$7:$O$7,0)))</f>
        <v>-</v>
      </c>
      <c r="AU803" s="80" t="str">
        <f>IF(AU620="-","-",AU620*INDEX('3c Mappings'!$C$8:$O$21,MATCH($C803,'3c Mappings'!$B$8:$B$21,0),MATCH($B803,'3c Mappings'!$C$7:$O$7,0)))</f>
        <v>-</v>
      </c>
      <c r="AV803" s="80" t="str">
        <f>IF(AV620="-","-",AV620*INDEX('3c Mappings'!$C$8:$O$21,MATCH($C803,'3c Mappings'!$B$8:$B$21,0),MATCH($B803,'3c Mappings'!$C$7:$O$7,0)))</f>
        <v>-</v>
      </c>
      <c r="AW803" s="80" t="str">
        <f>IF(AW620="-","-",AW620*INDEX('3c Mappings'!$C$8:$O$21,MATCH($C803,'3c Mappings'!$B$8:$B$21,0),MATCH($B803,'3c Mappings'!$C$7:$O$7,0)))</f>
        <v>-</v>
      </c>
      <c r="AX803" s="80" t="str">
        <f>IF(AX620="-","-",AX620*INDEX('3c Mappings'!$C$8:$O$21,MATCH($C803,'3c Mappings'!$B$8:$B$21,0),MATCH($B803,'3c Mappings'!$C$7:$O$7,0)))</f>
        <v>-</v>
      </c>
      <c r="AY803" s="80" t="str">
        <f>IF(AY620="-","-",AY620*INDEX('3c Mappings'!$C$8:$O$21,MATCH($C803,'3c Mappings'!$B$8:$B$21,0),MATCH($B803,'3c Mappings'!$C$7:$O$7,0)))</f>
        <v>-</v>
      </c>
      <c r="AZ803" s="80" t="str">
        <f>IF(AZ620="-","-",AZ620*INDEX('3c Mappings'!$C$8:$O$21,MATCH($C803,'3c Mappings'!$B$8:$B$21,0),MATCH($B803,'3c Mappings'!$C$7:$O$7,0)))</f>
        <v>-</v>
      </c>
      <c r="BA803" s="80" t="str">
        <f>IF(BA620="-","-",BA620*INDEX('3c Mappings'!$C$8:$O$21,MATCH($C803,'3c Mappings'!$B$8:$B$21,0),MATCH($B803,'3c Mappings'!$C$7:$O$7,0)))</f>
        <v>-</v>
      </c>
      <c r="BB803" s="80" t="str">
        <f>IF(BB620="-","-",BB620*INDEX('3c Mappings'!$C$8:$O$21,MATCH($C803,'3c Mappings'!$B$8:$B$21,0),MATCH($B803,'3c Mappings'!$C$7:$O$7,0)))</f>
        <v>-</v>
      </c>
    </row>
    <row r="804" spans="1:54" s="14" customFormat="1" ht="11.45">
      <c r="A804" s="10"/>
      <c r="B804" s="72" t="s">
        <v>210</v>
      </c>
      <c r="C804" s="150" t="s">
        <v>188</v>
      </c>
      <c r="D804" s="213"/>
      <c r="E804" s="29"/>
      <c r="F804" s="80"/>
      <c r="G804" s="80"/>
      <c r="H804" s="80"/>
      <c r="I804" s="80"/>
      <c r="J804" s="80"/>
      <c r="K804" s="80"/>
      <c r="L804" s="80"/>
      <c r="M804" s="80"/>
      <c r="N804" s="82"/>
      <c r="O804" s="80"/>
      <c r="P804" s="80"/>
      <c r="Q804" s="80"/>
      <c r="R804" s="80"/>
      <c r="S804" s="80"/>
      <c r="T804" s="80"/>
      <c r="U804" s="80"/>
      <c r="V804" s="80">
        <f>IF(V621="-","-",V621*INDEX('3c Mappings'!$C$8:$O$21,MATCH($C804,'3c Mappings'!$B$8:$B$21,0),MATCH($B804,'3c Mappings'!$C$7:$O$7,0)))</f>
        <v>0</v>
      </c>
      <c r="W804" s="80">
        <f>IF(W621="-","-",W621*INDEX('3c Mappings'!$C$8:$O$21,MATCH($C804,'3c Mappings'!$B$8:$B$21,0),MATCH($B804,'3c Mappings'!$C$7:$O$7,0)))</f>
        <v>0</v>
      </c>
      <c r="X804" s="80">
        <f>IF(X621="-","-",X621*INDEX('3c Mappings'!$C$8:$O$21,MATCH($C804,'3c Mappings'!$B$8:$B$21,0),MATCH($B804,'3c Mappings'!$C$7:$O$7,0)))</f>
        <v>0</v>
      </c>
      <c r="Y804" s="80">
        <f>IF(Y621="-","-",Y621*INDEX('3c Mappings'!$C$8:$O$21,MATCH($C804,'3c Mappings'!$B$8:$B$21,0),MATCH($B804,'3c Mappings'!$C$7:$O$7,0)))</f>
        <v>0</v>
      </c>
      <c r="Z804" s="80">
        <f>IF(Z621="-","-",Z621*INDEX('3c Mappings'!$C$8:$O$21,MATCH($C804,'3c Mappings'!$B$8:$B$21,0),MATCH($B804,'3c Mappings'!$C$7:$O$7,0)))</f>
        <v>0</v>
      </c>
      <c r="AA804" s="80">
        <f>IF(AA621="-","-",AA621*INDEX('3c Mappings'!$C$8:$O$21,MATCH($C804,'3c Mappings'!$B$8:$B$21,0),MATCH($B804,'3c Mappings'!$C$7:$O$7,0)))</f>
        <v>0</v>
      </c>
      <c r="AB804" s="80">
        <f>IF(AB621="-","-",AB621*INDEX('3c Mappings'!$C$8:$O$21,MATCH($C804,'3c Mappings'!$B$8:$B$21,0),MATCH($B804,'3c Mappings'!$C$7:$O$7,0)))</f>
        <v>0</v>
      </c>
      <c r="AC804" s="80">
        <f>IF(AC621="-","-",AC621*INDEX('3c Mappings'!$C$8:$O$21,MATCH($C804,'3c Mappings'!$B$8:$B$21,0),MATCH($B804,'3c Mappings'!$C$7:$O$7,0)))</f>
        <v>0</v>
      </c>
      <c r="AD804" s="80">
        <f>IF(AD621="-","-",AD621*INDEX('3c Mappings'!$C$8:$O$21,MATCH($C804,'3c Mappings'!$B$8:$B$21,0),MATCH($B804,'3c Mappings'!$C$7:$O$7,0)))</f>
        <v>0</v>
      </c>
      <c r="AE804" s="80">
        <f>IF(AE621="-","-",AE621*INDEX('3c Mappings'!$C$8:$O$21,MATCH($C804,'3c Mappings'!$B$8:$B$21,0),MATCH($B804,'3c Mappings'!$C$7:$O$7,0)))</f>
        <v>0</v>
      </c>
      <c r="AF804" s="80">
        <f>IF(AF621="-","-",AF621*INDEX('3c Mappings'!$C$8:$O$21,MATCH($C804,'3c Mappings'!$B$8:$B$21,0),MATCH($B804,'3c Mappings'!$C$7:$O$7,0)))</f>
        <v>0</v>
      </c>
      <c r="AG804" s="80">
        <f>IF(AG621="-","-",AG621*INDEX('3c Mappings'!$C$8:$O$21,MATCH($C804,'3c Mappings'!$B$8:$B$21,0),MATCH($B804,'3c Mappings'!$C$7:$O$7,0)))</f>
        <v>0</v>
      </c>
      <c r="AH804" s="80" t="str">
        <f>IF(AH621="-","-",AH621*INDEX('3c Mappings'!$C$8:$O$21,MATCH($C804,'3c Mappings'!$B$8:$B$21,0),MATCH($B804,'3c Mappings'!$C$7:$O$7,0)))</f>
        <v>-</v>
      </c>
      <c r="AI804" s="80" t="str">
        <f>IF(AI621="-","-",AI621*INDEX('3c Mappings'!$C$8:$O$21,MATCH($C804,'3c Mappings'!$B$8:$B$21,0),MATCH($B804,'3c Mappings'!$C$7:$O$7,0)))</f>
        <v>-</v>
      </c>
      <c r="AJ804" s="80" t="str">
        <f>IF(AJ621="-","-",AJ621*INDEX('3c Mappings'!$C$8:$O$21,MATCH($C804,'3c Mappings'!$B$8:$B$21,0),MATCH($B804,'3c Mappings'!$C$7:$O$7,0)))</f>
        <v>-</v>
      </c>
      <c r="AK804" s="80" t="str">
        <f>IF(AK621="-","-",AK621*INDEX('3c Mappings'!$C$8:$O$21,MATCH($C804,'3c Mappings'!$B$8:$B$21,0),MATCH($B804,'3c Mappings'!$C$7:$O$7,0)))</f>
        <v>-</v>
      </c>
      <c r="AL804" s="80" t="str">
        <f>IF(AL621="-","-",AL621*INDEX('3c Mappings'!$C$8:$O$21,MATCH($C804,'3c Mappings'!$B$8:$B$21,0),MATCH($B804,'3c Mappings'!$C$7:$O$7,0)))</f>
        <v>-</v>
      </c>
      <c r="AM804" s="80" t="str">
        <f>IF(AM621="-","-",AM621*INDEX('3c Mappings'!$C$8:$O$21,MATCH($C804,'3c Mappings'!$B$8:$B$21,0),MATCH($B804,'3c Mappings'!$C$7:$O$7,0)))</f>
        <v>-</v>
      </c>
      <c r="AN804" s="80" t="str">
        <f>IF(AN621="-","-",AN621*INDEX('3c Mappings'!$C$8:$O$21,MATCH($C804,'3c Mappings'!$B$8:$B$21,0),MATCH($B804,'3c Mappings'!$C$7:$O$7,0)))</f>
        <v>-</v>
      </c>
      <c r="AO804" s="80" t="str">
        <f>IF(AO621="-","-",AO621*INDEX('3c Mappings'!$C$8:$O$21,MATCH($C804,'3c Mappings'!$B$8:$B$21,0),MATCH($B804,'3c Mappings'!$C$7:$O$7,0)))</f>
        <v>-</v>
      </c>
      <c r="AP804" s="80" t="str">
        <f>IF(AP621="-","-",AP621*INDEX('3c Mappings'!$C$8:$O$21,MATCH($C804,'3c Mappings'!$B$8:$B$21,0),MATCH($B804,'3c Mappings'!$C$7:$O$7,0)))</f>
        <v>-</v>
      </c>
      <c r="AQ804" s="80" t="str">
        <f>IF(AQ621="-","-",AQ621*INDEX('3c Mappings'!$C$8:$O$21,MATCH($C804,'3c Mappings'!$B$8:$B$21,0),MATCH($B804,'3c Mappings'!$C$7:$O$7,0)))</f>
        <v>-</v>
      </c>
      <c r="AR804" s="80" t="str">
        <f>IF(AR621="-","-",AR621*INDEX('3c Mappings'!$C$8:$O$21,MATCH($C804,'3c Mappings'!$B$8:$B$21,0),MATCH($B804,'3c Mappings'!$C$7:$O$7,0)))</f>
        <v>-</v>
      </c>
      <c r="AS804" s="80" t="str">
        <f>IF(AS621="-","-",AS621*INDEX('3c Mappings'!$C$8:$O$21,MATCH($C804,'3c Mappings'!$B$8:$B$21,0),MATCH($B804,'3c Mappings'!$C$7:$O$7,0)))</f>
        <v>-</v>
      </c>
      <c r="AT804" s="80" t="str">
        <f>IF(AT621="-","-",AT621*INDEX('3c Mappings'!$C$8:$O$21,MATCH($C804,'3c Mappings'!$B$8:$B$21,0),MATCH($B804,'3c Mappings'!$C$7:$O$7,0)))</f>
        <v>-</v>
      </c>
      <c r="AU804" s="80" t="str">
        <f>IF(AU621="-","-",AU621*INDEX('3c Mappings'!$C$8:$O$21,MATCH($C804,'3c Mappings'!$B$8:$B$21,0),MATCH($B804,'3c Mappings'!$C$7:$O$7,0)))</f>
        <v>-</v>
      </c>
      <c r="AV804" s="80" t="str">
        <f>IF(AV621="-","-",AV621*INDEX('3c Mappings'!$C$8:$O$21,MATCH($C804,'3c Mappings'!$B$8:$B$21,0),MATCH($B804,'3c Mappings'!$C$7:$O$7,0)))</f>
        <v>-</v>
      </c>
      <c r="AW804" s="80" t="str">
        <f>IF(AW621="-","-",AW621*INDEX('3c Mappings'!$C$8:$O$21,MATCH($C804,'3c Mappings'!$B$8:$B$21,0),MATCH($B804,'3c Mappings'!$C$7:$O$7,0)))</f>
        <v>-</v>
      </c>
      <c r="AX804" s="80" t="str">
        <f>IF(AX621="-","-",AX621*INDEX('3c Mappings'!$C$8:$O$21,MATCH($C804,'3c Mappings'!$B$8:$B$21,0),MATCH($B804,'3c Mappings'!$C$7:$O$7,0)))</f>
        <v>-</v>
      </c>
      <c r="AY804" s="80" t="str">
        <f>IF(AY621="-","-",AY621*INDEX('3c Mappings'!$C$8:$O$21,MATCH($C804,'3c Mappings'!$B$8:$B$21,0),MATCH($B804,'3c Mappings'!$C$7:$O$7,0)))</f>
        <v>-</v>
      </c>
      <c r="AZ804" s="80" t="str">
        <f>IF(AZ621="-","-",AZ621*INDEX('3c Mappings'!$C$8:$O$21,MATCH($C804,'3c Mappings'!$B$8:$B$21,0),MATCH($B804,'3c Mappings'!$C$7:$O$7,0)))</f>
        <v>-</v>
      </c>
      <c r="BA804" s="80" t="str">
        <f>IF(BA621="-","-",BA621*INDEX('3c Mappings'!$C$8:$O$21,MATCH($C804,'3c Mappings'!$B$8:$B$21,0),MATCH($B804,'3c Mappings'!$C$7:$O$7,0)))</f>
        <v>-</v>
      </c>
      <c r="BB804" s="80" t="str">
        <f>IF(BB621="-","-",BB621*INDEX('3c Mappings'!$C$8:$O$21,MATCH($C804,'3c Mappings'!$B$8:$B$21,0),MATCH($B804,'3c Mappings'!$C$7:$O$7,0)))</f>
        <v>-</v>
      </c>
    </row>
    <row r="805" spans="1:54" s="14" customFormat="1" ht="11.45">
      <c r="A805" s="10"/>
      <c r="B805" s="72" t="s">
        <v>211</v>
      </c>
      <c r="C805" s="150" t="s">
        <v>188</v>
      </c>
      <c r="D805" s="213"/>
      <c r="E805" s="29"/>
      <c r="F805" s="80"/>
      <c r="G805" s="80"/>
      <c r="H805" s="80"/>
      <c r="I805" s="80"/>
      <c r="J805" s="80"/>
      <c r="K805" s="80"/>
      <c r="L805" s="80"/>
      <c r="M805" s="80"/>
      <c r="N805" s="82"/>
      <c r="O805" s="80"/>
      <c r="P805" s="80"/>
      <c r="Q805" s="80"/>
      <c r="R805" s="80"/>
      <c r="S805" s="80"/>
      <c r="T805" s="80"/>
      <c r="U805" s="80"/>
      <c r="V805" s="80">
        <f>IF(V622="-","-",V622*INDEX('3c Mappings'!$C$8:$O$21,MATCH($C805,'3c Mappings'!$B$8:$B$21,0),MATCH($B805,'3c Mappings'!$C$7:$O$7,0)))</f>
        <v>0</v>
      </c>
      <c r="W805" s="80">
        <f>IF(W622="-","-",W622*INDEX('3c Mappings'!$C$8:$O$21,MATCH($C805,'3c Mappings'!$B$8:$B$21,0),MATCH($B805,'3c Mappings'!$C$7:$O$7,0)))</f>
        <v>0</v>
      </c>
      <c r="X805" s="80">
        <f>IF(X622="-","-",X622*INDEX('3c Mappings'!$C$8:$O$21,MATCH($C805,'3c Mappings'!$B$8:$B$21,0),MATCH($B805,'3c Mappings'!$C$7:$O$7,0)))</f>
        <v>0</v>
      </c>
      <c r="Y805" s="80">
        <f>IF(Y622="-","-",Y622*INDEX('3c Mappings'!$C$8:$O$21,MATCH($C805,'3c Mappings'!$B$8:$B$21,0),MATCH($B805,'3c Mappings'!$C$7:$O$7,0)))</f>
        <v>0</v>
      </c>
      <c r="Z805" s="80">
        <f>IF(Z622="-","-",Z622*INDEX('3c Mappings'!$C$8:$O$21,MATCH($C805,'3c Mappings'!$B$8:$B$21,0),MATCH($B805,'3c Mappings'!$C$7:$O$7,0)))</f>
        <v>0</v>
      </c>
      <c r="AA805" s="80">
        <f>IF(AA622="-","-",AA622*INDEX('3c Mappings'!$C$8:$O$21,MATCH($C805,'3c Mappings'!$B$8:$B$21,0),MATCH($B805,'3c Mappings'!$C$7:$O$7,0)))</f>
        <v>0</v>
      </c>
      <c r="AB805" s="80">
        <f>IF(AB622="-","-",AB622*INDEX('3c Mappings'!$C$8:$O$21,MATCH($C805,'3c Mappings'!$B$8:$B$21,0),MATCH($B805,'3c Mappings'!$C$7:$O$7,0)))</f>
        <v>0</v>
      </c>
      <c r="AC805" s="80">
        <f>IF(AC622="-","-",AC622*INDEX('3c Mappings'!$C$8:$O$21,MATCH($C805,'3c Mappings'!$B$8:$B$21,0),MATCH($B805,'3c Mappings'!$C$7:$O$7,0)))</f>
        <v>0</v>
      </c>
      <c r="AD805" s="80">
        <f>IF(AD622="-","-",AD622*INDEX('3c Mappings'!$C$8:$O$21,MATCH($C805,'3c Mappings'!$B$8:$B$21,0),MATCH($B805,'3c Mappings'!$C$7:$O$7,0)))</f>
        <v>0</v>
      </c>
      <c r="AE805" s="80">
        <f>IF(AE622="-","-",AE622*INDEX('3c Mappings'!$C$8:$O$21,MATCH($C805,'3c Mappings'!$B$8:$B$21,0),MATCH($B805,'3c Mappings'!$C$7:$O$7,0)))</f>
        <v>0</v>
      </c>
      <c r="AF805" s="80">
        <f>IF(AF622="-","-",AF622*INDEX('3c Mappings'!$C$8:$O$21,MATCH($C805,'3c Mappings'!$B$8:$B$21,0),MATCH($B805,'3c Mappings'!$C$7:$O$7,0)))</f>
        <v>0</v>
      </c>
      <c r="AG805" s="80">
        <f>IF(AG622="-","-",AG622*INDEX('3c Mappings'!$C$8:$O$21,MATCH($C805,'3c Mappings'!$B$8:$B$21,0),MATCH($B805,'3c Mappings'!$C$7:$O$7,0)))</f>
        <v>0</v>
      </c>
      <c r="AH805" s="80" t="str">
        <f>IF(AH622="-","-",AH622*INDEX('3c Mappings'!$C$8:$O$21,MATCH($C805,'3c Mappings'!$B$8:$B$21,0),MATCH($B805,'3c Mappings'!$C$7:$O$7,0)))</f>
        <v>-</v>
      </c>
      <c r="AI805" s="80" t="str">
        <f>IF(AI622="-","-",AI622*INDEX('3c Mappings'!$C$8:$O$21,MATCH($C805,'3c Mappings'!$B$8:$B$21,0),MATCH($B805,'3c Mappings'!$C$7:$O$7,0)))</f>
        <v>-</v>
      </c>
      <c r="AJ805" s="80" t="str">
        <f>IF(AJ622="-","-",AJ622*INDEX('3c Mappings'!$C$8:$O$21,MATCH($C805,'3c Mappings'!$B$8:$B$21,0),MATCH($B805,'3c Mappings'!$C$7:$O$7,0)))</f>
        <v>-</v>
      </c>
      <c r="AK805" s="80" t="str">
        <f>IF(AK622="-","-",AK622*INDEX('3c Mappings'!$C$8:$O$21,MATCH($C805,'3c Mappings'!$B$8:$B$21,0),MATCH($B805,'3c Mappings'!$C$7:$O$7,0)))</f>
        <v>-</v>
      </c>
      <c r="AL805" s="80" t="str">
        <f>IF(AL622="-","-",AL622*INDEX('3c Mappings'!$C$8:$O$21,MATCH($C805,'3c Mappings'!$B$8:$B$21,0),MATCH($B805,'3c Mappings'!$C$7:$O$7,0)))</f>
        <v>-</v>
      </c>
      <c r="AM805" s="80" t="str">
        <f>IF(AM622="-","-",AM622*INDEX('3c Mappings'!$C$8:$O$21,MATCH($C805,'3c Mappings'!$B$8:$B$21,0),MATCH($B805,'3c Mappings'!$C$7:$O$7,0)))</f>
        <v>-</v>
      </c>
      <c r="AN805" s="80" t="str">
        <f>IF(AN622="-","-",AN622*INDEX('3c Mappings'!$C$8:$O$21,MATCH($C805,'3c Mappings'!$B$8:$B$21,0),MATCH($B805,'3c Mappings'!$C$7:$O$7,0)))</f>
        <v>-</v>
      </c>
      <c r="AO805" s="80" t="str">
        <f>IF(AO622="-","-",AO622*INDEX('3c Mappings'!$C$8:$O$21,MATCH($C805,'3c Mappings'!$B$8:$B$21,0),MATCH($B805,'3c Mappings'!$C$7:$O$7,0)))</f>
        <v>-</v>
      </c>
      <c r="AP805" s="80" t="str">
        <f>IF(AP622="-","-",AP622*INDEX('3c Mappings'!$C$8:$O$21,MATCH($C805,'3c Mappings'!$B$8:$B$21,0),MATCH($B805,'3c Mappings'!$C$7:$O$7,0)))</f>
        <v>-</v>
      </c>
      <c r="AQ805" s="80" t="str">
        <f>IF(AQ622="-","-",AQ622*INDEX('3c Mappings'!$C$8:$O$21,MATCH($C805,'3c Mappings'!$B$8:$B$21,0),MATCH($B805,'3c Mappings'!$C$7:$O$7,0)))</f>
        <v>-</v>
      </c>
      <c r="AR805" s="80" t="str">
        <f>IF(AR622="-","-",AR622*INDEX('3c Mappings'!$C$8:$O$21,MATCH($C805,'3c Mappings'!$B$8:$B$21,0),MATCH($B805,'3c Mappings'!$C$7:$O$7,0)))</f>
        <v>-</v>
      </c>
      <c r="AS805" s="80" t="str">
        <f>IF(AS622="-","-",AS622*INDEX('3c Mappings'!$C$8:$O$21,MATCH($C805,'3c Mappings'!$B$8:$B$21,0),MATCH($B805,'3c Mappings'!$C$7:$O$7,0)))</f>
        <v>-</v>
      </c>
      <c r="AT805" s="80" t="str">
        <f>IF(AT622="-","-",AT622*INDEX('3c Mappings'!$C$8:$O$21,MATCH($C805,'3c Mappings'!$B$8:$B$21,0),MATCH($B805,'3c Mappings'!$C$7:$O$7,0)))</f>
        <v>-</v>
      </c>
      <c r="AU805" s="80" t="str">
        <f>IF(AU622="-","-",AU622*INDEX('3c Mappings'!$C$8:$O$21,MATCH($C805,'3c Mappings'!$B$8:$B$21,0),MATCH($B805,'3c Mappings'!$C$7:$O$7,0)))</f>
        <v>-</v>
      </c>
      <c r="AV805" s="80" t="str">
        <f>IF(AV622="-","-",AV622*INDEX('3c Mappings'!$C$8:$O$21,MATCH($C805,'3c Mappings'!$B$8:$B$21,0),MATCH($B805,'3c Mappings'!$C$7:$O$7,0)))</f>
        <v>-</v>
      </c>
      <c r="AW805" s="80" t="str">
        <f>IF(AW622="-","-",AW622*INDEX('3c Mappings'!$C$8:$O$21,MATCH($C805,'3c Mappings'!$B$8:$B$21,0),MATCH($B805,'3c Mappings'!$C$7:$O$7,0)))</f>
        <v>-</v>
      </c>
      <c r="AX805" s="80" t="str">
        <f>IF(AX622="-","-",AX622*INDEX('3c Mappings'!$C$8:$O$21,MATCH($C805,'3c Mappings'!$B$8:$B$21,0),MATCH($B805,'3c Mappings'!$C$7:$O$7,0)))</f>
        <v>-</v>
      </c>
      <c r="AY805" s="80" t="str">
        <f>IF(AY622="-","-",AY622*INDEX('3c Mappings'!$C$8:$O$21,MATCH($C805,'3c Mappings'!$B$8:$B$21,0),MATCH($B805,'3c Mappings'!$C$7:$O$7,0)))</f>
        <v>-</v>
      </c>
      <c r="AZ805" s="80" t="str">
        <f>IF(AZ622="-","-",AZ622*INDEX('3c Mappings'!$C$8:$O$21,MATCH($C805,'3c Mappings'!$B$8:$B$21,0),MATCH($B805,'3c Mappings'!$C$7:$O$7,0)))</f>
        <v>-</v>
      </c>
      <c r="BA805" s="80" t="str">
        <f>IF(BA622="-","-",BA622*INDEX('3c Mappings'!$C$8:$O$21,MATCH($C805,'3c Mappings'!$B$8:$B$21,0),MATCH($B805,'3c Mappings'!$C$7:$O$7,0)))</f>
        <v>-</v>
      </c>
      <c r="BB805" s="80" t="str">
        <f>IF(BB622="-","-",BB622*INDEX('3c Mappings'!$C$8:$O$21,MATCH($C805,'3c Mappings'!$B$8:$B$21,0),MATCH($B805,'3c Mappings'!$C$7:$O$7,0)))</f>
        <v>-</v>
      </c>
    </row>
    <row r="806" spans="1:54" s="14" customFormat="1" ht="11.45">
      <c r="A806" s="10"/>
      <c r="B806" s="72" t="s">
        <v>212</v>
      </c>
      <c r="C806" s="150" t="s">
        <v>188</v>
      </c>
      <c r="D806" s="213"/>
      <c r="E806" s="29"/>
      <c r="F806" s="80"/>
      <c r="G806" s="80"/>
      <c r="H806" s="80"/>
      <c r="I806" s="80"/>
      <c r="J806" s="80"/>
      <c r="K806" s="80"/>
      <c r="L806" s="80"/>
      <c r="M806" s="80"/>
      <c r="N806" s="82"/>
      <c r="O806" s="80"/>
      <c r="P806" s="80"/>
      <c r="Q806" s="80"/>
      <c r="R806" s="80"/>
      <c r="S806" s="80"/>
      <c r="T806" s="80"/>
      <c r="U806" s="80"/>
      <c r="V806" s="80">
        <f>IF(V623="-","-",V623*INDEX('3c Mappings'!$C$8:$O$21,MATCH($C806,'3c Mappings'!$B$8:$B$21,0),MATCH($B806,'3c Mappings'!$C$7:$O$7,0)))</f>
        <v>0</v>
      </c>
      <c r="W806" s="80">
        <f>IF(W623="-","-",W623*INDEX('3c Mappings'!$C$8:$O$21,MATCH($C806,'3c Mappings'!$B$8:$B$21,0),MATCH($B806,'3c Mappings'!$C$7:$O$7,0)))</f>
        <v>0</v>
      </c>
      <c r="X806" s="80">
        <f>IF(X623="-","-",X623*INDEX('3c Mappings'!$C$8:$O$21,MATCH($C806,'3c Mappings'!$B$8:$B$21,0),MATCH($B806,'3c Mappings'!$C$7:$O$7,0)))</f>
        <v>0</v>
      </c>
      <c r="Y806" s="80">
        <f>IF(Y623="-","-",Y623*INDEX('3c Mappings'!$C$8:$O$21,MATCH($C806,'3c Mappings'!$B$8:$B$21,0),MATCH($B806,'3c Mappings'!$C$7:$O$7,0)))</f>
        <v>0</v>
      </c>
      <c r="Z806" s="80">
        <f>IF(Z623="-","-",Z623*INDEX('3c Mappings'!$C$8:$O$21,MATCH($C806,'3c Mappings'!$B$8:$B$21,0),MATCH($B806,'3c Mappings'!$C$7:$O$7,0)))</f>
        <v>0</v>
      </c>
      <c r="AA806" s="80">
        <f>IF(AA623="-","-",AA623*INDEX('3c Mappings'!$C$8:$O$21,MATCH($C806,'3c Mappings'!$B$8:$B$21,0),MATCH($B806,'3c Mappings'!$C$7:$O$7,0)))</f>
        <v>0</v>
      </c>
      <c r="AB806" s="80">
        <f>IF(AB623="-","-",AB623*INDEX('3c Mappings'!$C$8:$O$21,MATCH($C806,'3c Mappings'!$B$8:$B$21,0),MATCH($B806,'3c Mappings'!$C$7:$O$7,0)))</f>
        <v>0</v>
      </c>
      <c r="AC806" s="80">
        <f>IF(AC623="-","-",AC623*INDEX('3c Mappings'!$C$8:$O$21,MATCH($C806,'3c Mappings'!$B$8:$B$21,0),MATCH($B806,'3c Mappings'!$C$7:$O$7,0)))</f>
        <v>0</v>
      </c>
      <c r="AD806" s="80">
        <f>IF(AD623="-","-",AD623*INDEX('3c Mappings'!$C$8:$O$21,MATCH($C806,'3c Mappings'!$B$8:$B$21,0),MATCH($B806,'3c Mappings'!$C$7:$O$7,0)))</f>
        <v>0</v>
      </c>
      <c r="AE806" s="80">
        <f>IF(AE623="-","-",AE623*INDEX('3c Mappings'!$C$8:$O$21,MATCH($C806,'3c Mappings'!$B$8:$B$21,0),MATCH($B806,'3c Mappings'!$C$7:$O$7,0)))</f>
        <v>0</v>
      </c>
      <c r="AF806" s="80">
        <f>IF(AF623="-","-",AF623*INDEX('3c Mappings'!$C$8:$O$21,MATCH($C806,'3c Mappings'!$B$8:$B$21,0),MATCH($B806,'3c Mappings'!$C$7:$O$7,0)))</f>
        <v>0</v>
      </c>
      <c r="AG806" s="80">
        <f>IF(AG623="-","-",AG623*INDEX('3c Mappings'!$C$8:$O$21,MATCH($C806,'3c Mappings'!$B$8:$B$21,0),MATCH($B806,'3c Mappings'!$C$7:$O$7,0)))</f>
        <v>0</v>
      </c>
      <c r="AH806" s="80" t="str">
        <f>IF(AH623="-","-",AH623*INDEX('3c Mappings'!$C$8:$O$21,MATCH($C806,'3c Mappings'!$B$8:$B$21,0),MATCH($B806,'3c Mappings'!$C$7:$O$7,0)))</f>
        <v>-</v>
      </c>
      <c r="AI806" s="80" t="str">
        <f>IF(AI623="-","-",AI623*INDEX('3c Mappings'!$C$8:$O$21,MATCH($C806,'3c Mappings'!$B$8:$B$21,0),MATCH($B806,'3c Mappings'!$C$7:$O$7,0)))</f>
        <v>-</v>
      </c>
      <c r="AJ806" s="80" t="str">
        <f>IF(AJ623="-","-",AJ623*INDEX('3c Mappings'!$C$8:$O$21,MATCH($C806,'3c Mappings'!$B$8:$B$21,0),MATCH($B806,'3c Mappings'!$C$7:$O$7,0)))</f>
        <v>-</v>
      </c>
      <c r="AK806" s="80" t="str">
        <f>IF(AK623="-","-",AK623*INDEX('3c Mappings'!$C$8:$O$21,MATCH($C806,'3c Mappings'!$B$8:$B$21,0),MATCH($B806,'3c Mappings'!$C$7:$O$7,0)))</f>
        <v>-</v>
      </c>
      <c r="AL806" s="80" t="str">
        <f>IF(AL623="-","-",AL623*INDEX('3c Mappings'!$C$8:$O$21,MATCH($C806,'3c Mappings'!$B$8:$B$21,0),MATCH($B806,'3c Mappings'!$C$7:$O$7,0)))</f>
        <v>-</v>
      </c>
      <c r="AM806" s="80" t="str">
        <f>IF(AM623="-","-",AM623*INDEX('3c Mappings'!$C$8:$O$21,MATCH($C806,'3c Mappings'!$B$8:$B$21,0),MATCH($B806,'3c Mappings'!$C$7:$O$7,0)))</f>
        <v>-</v>
      </c>
      <c r="AN806" s="80" t="str">
        <f>IF(AN623="-","-",AN623*INDEX('3c Mappings'!$C$8:$O$21,MATCH($C806,'3c Mappings'!$B$8:$B$21,0),MATCH($B806,'3c Mappings'!$C$7:$O$7,0)))</f>
        <v>-</v>
      </c>
      <c r="AO806" s="80" t="str">
        <f>IF(AO623="-","-",AO623*INDEX('3c Mappings'!$C$8:$O$21,MATCH($C806,'3c Mappings'!$B$8:$B$21,0),MATCH($B806,'3c Mappings'!$C$7:$O$7,0)))</f>
        <v>-</v>
      </c>
      <c r="AP806" s="80" t="str">
        <f>IF(AP623="-","-",AP623*INDEX('3c Mappings'!$C$8:$O$21,MATCH($C806,'3c Mappings'!$B$8:$B$21,0),MATCH($B806,'3c Mappings'!$C$7:$O$7,0)))</f>
        <v>-</v>
      </c>
      <c r="AQ806" s="80" t="str">
        <f>IF(AQ623="-","-",AQ623*INDEX('3c Mappings'!$C$8:$O$21,MATCH($C806,'3c Mappings'!$B$8:$B$21,0),MATCH($B806,'3c Mappings'!$C$7:$O$7,0)))</f>
        <v>-</v>
      </c>
      <c r="AR806" s="80" t="str">
        <f>IF(AR623="-","-",AR623*INDEX('3c Mappings'!$C$8:$O$21,MATCH($C806,'3c Mappings'!$B$8:$B$21,0),MATCH($B806,'3c Mappings'!$C$7:$O$7,0)))</f>
        <v>-</v>
      </c>
      <c r="AS806" s="80" t="str">
        <f>IF(AS623="-","-",AS623*INDEX('3c Mappings'!$C$8:$O$21,MATCH($C806,'3c Mappings'!$B$8:$B$21,0),MATCH($B806,'3c Mappings'!$C$7:$O$7,0)))</f>
        <v>-</v>
      </c>
      <c r="AT806" s="80" t="str">
        <f>IF(AT623="-","-",AT623*INDEX('3c Mappings'!$C$8:$O$21,MATCH($C806,'3c Mappings'!$B$8:$B$21,0),MATCH($B806,'3c Mappings'!$C$7:$O$7,0)))</f>
        <v>-</v>
      </c>
      <c r="AU806" s="80" t="str">
        <f>IF(AU623="-","-",AU623*INDEX('3c Mappings'!$C$8:$O$21,MATCH($C806,'3c Mappings'!$B$8:$B$21,0),MATCH($B806,'3c Mappings'!$C$7:$O$7,0)))</f>
        <v>-</v>
      </c>
      <c r="AV806" s="80" t="str">
        <f>IF(AV623="-","-",AV623*INDEX('3c Mappings'!$C$8:$O$21,MATCH($C806,'3c Mappings'!$B$8:$B$21,0),MATCH($B806,'3c Mappings'!$C$7:$O$7,0)))</f>
        <v>-</v>
      </c>
      <c r="AW806" s="80" t="str">
        <f>IF(AW623="-","-",AW623*INDEX('3c Mappings'!$C$8:$O$21,MATCH($C806,'3c Mappings'!$B$8:$B$21,0),MATCH($B806,'3c Mappings'!$C$7:$O$7,0)))</f>
        <v>-</v>
      </c>
      <c r="AX806" s="80" t="str">
        <f>IF(AX623="-","-",AX623*INDEX('3c Mappings'!$C$8:$O$21,MATCH($C806,'3c Mappings'!$B$8:$B$21,0),MATCH($B806,'3c Mappings'!$C$7:$O$7,0)))</f>
        <v>-</v>
      </c>
      <c r="AY806" s="80" t="str">
        <f>IF(AY623="-","-",AY623*INDEX('3c Mappings'!$C$8:$O$21,MATCH($C806,'3c Mappings'!$B$8:$B$21,0),MATCH($B806,'3c Mappings'!$C$7:$O$7,0)))</f>
        <v>-</v>
      </c>
      <c r="AZ806" s="80" t="str">
        <f>IF(AZ623="-","-",AZ623*INDEX('3c Mappings'!$C$8:$O$21,MATCH($C806,'3c Mappings'!$B$8:$B$21,0),MATCH($B806,'3c Mappings'!$C$7:$O$7,0)))</f>
        <v>-</v>
      </c>
      <c r="BA806" s="80" t="str">
        <f>IF(BA623="-","-",BA623*INDEX('3c Mappings'!$C$8:$O$21,MATCH($C806,'3c Mappings'!$B$8:$B$21,0),MATCH($B806,'3c Mappings'!$C$7:$O$7,0)))</f>
        <v>-</v>
      </c>
      <c r="BB806" s="80" t="str">
        <f>IF(BB623="-","-",BB623*INDEX('3c Mappings'!$C$8:$O$21,MATCH($C806,'3c Mappings'!$B$8:$B$21,0),MATCH($B806,'3c Mappings'!$C$7:$O$7,0)))</f>
        <v>-</v>
      </c>
    </row>
    <row r="807" spans="1:54" s="14" customFormat="1" ht="11.45">
      <c r="A807" s="10"/>
      <c r="B807" s="72" t="s">
        <v>213</v>
      </c>
      <c r="C807" s="150" t="s">
        <v>188</v>
      </c>
      <c r="D807" s="213"/>
      <c r="E807" s="29"/>
      <c r="F807" s="80"/>
      <c r="G807" s="80"/>
      <c r="H807" s="80"/>
      <c r="I807" s="80"/>
      <c r="J807" s="80"/>
      <c r="K807" s="80"/>
      <c r="L807" s="80"/>
      <c r="M807" s="80"/>
      <c r="N807" s="82"/>
      <c r="O807" s="80"/>
      <c r="P807" s="80"/>
      <c r="Q807" s="80"/>
      <c r="R807" s="80"/>
      <c r="S807" s="80"/>
      <c r="T807" s="80"/>
      <c r="U807" s="80"/>
      <c r="V807" s="80">
        <f>IF(V624="-","-",V624*INDEX('3c Mappings'!$C$8:$O$21,MATCH($C807,'3c Mappings'!$B$8:$B$21,0),MATCH($B807,'3c Mappings'!$C$7:$O$7,0)))</f>
        <v>0</v>
      </c>
      <c r="W807" s="80">
        <f>IF(W624="-","-",W624*INDEX('3c Mappings'!$C$8:$O$21,MATCH($C807,'3c Mappings'!$B$8:$B$21,0),MATCH($B807,'3c Mappings'!$C$7:$O$7,0)))</f>
        <v>0</v>
      </c>
      <c r="X807" s="80">
        <f>IF(X624="-","-",X624*INDEX('3c Mappings'!$C$8:$O$21,MATCH($C807,'3c Mappings'!$B$8:$B$21,0),MATCH($B807,'3c Mappings'!$C$7:$O$7,0)))</f>
        <v>0</v>
      </c>
      <c r="Y807" s="80">
        <f>IF(Y624="-","-",Y624*INDEX('3c Mappings'!$C$8:$O$21,MATCH($C807,'3c Mappings'!$B$8:$B$21,0),MATCH($B807,'3c Mappings'!$C$7:$O$7,0)))</f>
        <v>0</v>
      </c>
      <c r="Z807" s="80">
        <f>IF(Z624="-","-",Z624*INDEX('3c Mappings'!$C$8:$O$21,MATCH($C807,'3c Mappings'!$B$8:$B$21,0),MATCH($B807,'3c Mappings'!$C$7:$O$7,0)))</f>
        <v>0</v>
      </c>
      <c r="AA807" s="80">
        <f>IF(AA624="-","-",AA624*INDEX('3c Mappings'!$C$8:$O$21,MATCH($C807,'3c Mappings'!$B$8:$B$21,0),MATCH($B807,'3c Mappings'!$C$7:$O$7,0)))</f>
        <v>0</v>
      </c>
      <c r="AB807" s="80">
        <f>IF(AB624="-","-",AB624*INDEX('3c Mappings'!$C$8:$O$21,MATCH($C807,'3c Mappings'!$B$8:$B$21,0),MATCH($B807,'3c Mappings'!$C$7:$O$7,0)))</f>
        <v>0</v>
      </c>
      <c r="AC807" s="80">
        <f>IF(AC624="-","-",AC624*INDEX('3c Mappings'!$C$8:$O$21,MATCH($C807,'3c Mappings'!$B$8:$B$21,0),MATCH($B807,'3c Mappings'!$C$7:$O$7,0)))</f>
        <v>0</v>
      </c>
      <c r="AD807" s="80">
        <f>IF(AD624="-","-",AD624*INDEX('3c Mappings'!$C$8:$O$21,MATCH($C807,'3c Mappings'!$B$8:$B$21,0),MATCH($B807,'3c Mappings'!$C$7:$O$7,0)))</f>
        <v>0</v>
      </c>
      <c r="AE807" s="80">
        <f>IF(AE624="-","-",AE624*INDEX('3c Mappings'!$C$8:$O$21,MATCH($C807,'3c Mappings'!$B$8:$B$21,0),MATCH($B807,'3c Mappings'!$C$7:$O$7,0)))</f>
        <v>0</v>
      </c>
      <c r="AF807" s="80">
        <f>IF(AF624="-","-",AF624*INDEX('3c Mappings'!$C$8:$O$21,MATCH($C807,'3c Mappings'!$B$8:$B$21,0),MATCH($B807,'3c Mappings'!$C$7:$O$7,0)))</f>
        <v>0</v>
      </c>
      <c r="AG807" s="80">
        <f>IF(AG624="-","-",AG624*INDEX('3c Mappings'!$C$8:$O$21,MATCH($C807,'3c Mappings'!$B$8:$B$21,0),MATCH($B807,'3c Mappings'!$C$7:$O$7,0)))</f>
        <v>0</v>
      </c>
      <c r="AH807" s="80" t="str">
        <f>IF(AH624="-","-",AH624*INDEX('3c Mappings'!$C$8:$O$21,MATCH($C807,'3c Mappings'!$B$8:$B$21,0),MATCH($B807,'3c Mappings'!$C$7:$O$7,0)))</f>
        <v>-</v>
      </c>
      <c r="AI807" s="80" t="str">
        <f>IF(AI624="-","-",AI624*INDEX('3c Mappings'!$C$8:$O$21,MATCH($C807,'3c Mappings'!$B$8:$B$21,0),MATCH($B807,'3c Mappings'!$C$7:$O$7,0)))</f>
        <v>-</v>
      </c>
      <c r="AJ807" s="80" t="str">
        <f>IF(AJ624="-","-",AJ624*INDEX('3c Mappings'!$C$8:$O$21,MATCH($C807,'3c Mappings'!$B$8:$B$21,0),MATCH($B807,'3c Mappings'!$C$7:$O$7,0)))</f>
        <v>-</v>
      </c>
      <c r="AK807" s="80" t="str">
        <f>IF(AK624="-","-",AK624*INDEX('3c Mappings'!$C$8:$O$21,MATCH($C807,'3c Mappings'!$B$8:$B$21,0),MATCH($B807,'3c Mappings'!$C$7:$O$7,0)))</f>
        <v>-</v>
      </c>
      <c r="AL807" s="80" t="str">
        <f>IF(AL624="-","-",AL624*INDEX('3c Mappings'!$C$8:$O$21,MATCH($C807,'3c Mappings'!$B$8:$B$21,0),MATCH($B807,'3c Mappings'!$C$7:$O$7,0)))</f>
        <v>-</v>
      </c>
      <c r="AM807" s="80" t="str">
        <f>IF(AM624="-","-",AM624*INDEX('3c Mappings'!$C$8:$O$21,MATCH($C807,'3c Mappings'!$B$8:$B$21,0),MATCH($B807,'3c Mappings'!$C$7:$O$7,0)))</f>
        <v>-</v>
      </c>
      <c r="AN807" s="80" t="str">
        <f>IF(AN624="-","-",AN624*INDEX('3c Mappings'!$C$8:$O$21,MATCH($C807,'3c Mappings'!$B$8:$B$21,0),MATCH($B807,'3c Mappings'!$C$7:$O$7,0)))</f>
        <v>-</v>
      </c>
      <c r="AO807" s="80" t="str">
        <f>IF(AO624="-","-",AO624*INDEX('3c Mappings'!$C$8:$O$21,MATCH($C807,'3c Mappings'!$B$8:$B$21,0),MATCH($B807,'3c Mappings'!$C$7:$O$7,0)))</f>
        <v>-</v>
      </c>
      <c r="AP807" s="80" t="str">
        <f>IF(AP624="-","-",AP624*INDEX('3c Mappings'!$C$8:$O$21,MATCH($C807,'3c Mappings'!$B$8:$B$21,0),MATCH($B807,'3c Mappings'!$C$7:$O$7,0)))</f>
        <v>-</v>
      </c>
      <c r="AQ807" s="80" t="str">
        <f>IF(AQ624="-","-",AQ624*INDEX('3c Mappings'!$C$8:$O$21,MATCH($C807,'3c Mappings'!$B$8:$B$21,0),MATCH($B807,'3c Mappings'!$C$7:$O$7,0)))</f>
        <v>-</v>
      </c>
      <c r="AR807" s="80" t="str">
        <f>IF(AR624="-","-",AR624*INDEX('3c Mappings'!$C$8:$O$21,MATCH($C807,'3c Mappings'!$B$8:$B$21,0),MATCH($B807,'3c Mappings'!$C$7:$O$7,0)))</f>
        <v>-</v>
      </c>
      <c r="AS807" s="80" t="str">
        <f>IF(AS624="-","-",AS624*INDEX('3c Mappings'!$C$8:$O$21,MATCH($C807,'3c Mappings'!$B$8:$B$21,0),MATCH($B807,'3c Mappings'!$C$7:$O$7,0)))</f>
        <v>-</v>
      </c>
      <c r="AT807" s="80" t="str">
        <f>IF(AT624="-","-",AT624*INDEX('3c Mappings'!$C$8:$O$21,MATCH($C807,'3c Mappings'!$B$8:$B$21,0),MATCH($B807,'3c Mappings'!$C$7:$O$7,0)))</f>
        <v>-</v>
      </c>
      <c r="AU807" s="80" t="str">
        <f>IF(AU624="-","-",AU624*INDEX('3c Mappings'!$C$8:$O$21,MATCH($C807,'3c Mappings'!$B$8:$B$21,0),MATCH($B807,'3c Mappings'!$C$7:$O$7,0)))</f>
        <v>-</v>
      </c>
      <c r="AV807" s="80" t="str">
        <f>IF(AV624="-","-",AV624*INDEX('3c Mappings'!$C$8:$O$21,MATCH($C807,'3c Mappings'!$B$8:$B$21,0),MATCH($B807,'3c Mappings'!$C$7:$O$7,0)))</f>
        <v>-</v>
      </c>
      <c r="AW807" s="80" t="str">
        <f>IF(AW624="-","-",AW624*INDEX('3c Mappings'!$C$8:$O$21,MATCH($C807,'3c Mappings'!$B$8:$B$21,0),MATCH($B807,'3c Mappings'!$C$7:$O$7,0)))</f>
        <v>-</v>
      </c>
      <c r="AX807" s="80" t="str">
        <f>IF(AX624="-","-",AX624*INDEX('3c Mappings'!$C$8:$O$21,MATCH($C807,'3c Mappings'!$B$8:$B$21,0),MATCH($B807,'3c Mappings'!$C$7:$O$7,0)))</f>
        <v>-</v>
      </c>
      <c r="AY807" s="80" t="str">
        <f>IF(AY624="-","-",AY624*INDEX('3c Mappings'!$C$8:$O$21,MATCH($C807,'3c Mappings'!$B$8:$B$21,0),MATCH($B807,'3c Mappings'!$C$7:$O$7,0)))</f>
        <v>-</v>
      </c>
      <c r="AZ807" s="80" t="str">
        <f>IF(AZ624="-","-",AZ624*INDEX('3c Mappings'!$C$8:$O$21,MATCH($C807,'3c Mappings'!$B$8:$B$21,0),MATCH($B807,'3c Mappings'!$C$7:$O$7,0)))</f>
        <v>-</v>
      </c>
      <c r="BA807" s="80" t="str">
        <f>IF(BA624="-","-",BA624*INDEX('3c Mappings'!$C$8:$O$21,MATCH($C807,'3c Mappings'!$B$8:$B$21,0),MATCH($B807,'3c Mappings'!$C$7:$O$7,0)))</f>
        <v>-</v>
      </c>
      <c r="BB807" s="80" t="str">
        <f>IF(BB624="-","-",BB624*INDEX('3c Mappings'!$C$8:$O$21,MATCH($C807,'3c Mappings'!$B$8:$B$21,0),MATCH($B807,'3c Mappings'!$C$7:$O$7,0)))</f>
        <v>-</v>
      </c>
    </row>
    <row r="808" spans="1:54" s="14" customFormat="1" ht="11.45">
      <c r="A808" s="10"/>
      <c r="B808" s="72" t="s">
        <v>214</v>
      </c>
      <c r="C808" s="150" t="s">
        <v>188</v>
      </c>
      <c r="D808" s="213"/>
      <c r="E808" s="29"/>
      <c r="F808" s="80"/>
      <c r="G808" s="80"/>
      <c r="H808" s="80"/>
      <c r="I808" s="80"/>
      <c r="J808" s="80"/>
      <c r="K808" s="80"/>
      <c r="L808" s="80"/>
      <c r="M808" s="80"/>
      <c r="N808" s="82"/>
      <c r="O808" s="80"/>
      <c r="P808" s="80"/>
      <c r="Q808" s="80"/>
      <c r="R808" s="80"/>
      <c r="S808" s="80"/>
      <c r="T808" s="80"/>
      <c r="U808" s="80"/>
      <c r="V808" s="80">
        <f>IF(V625="-","-",V625*INDEX('3c Mappings'!$C$8:$O$21,MATCH($C808,'3c Mappings'!$B$8:$B$21,0),MATCH($B808,'3c Mappings'!$C$7:$O$7,0)))</f>
        <v>0</v>
      </c>
      <c r="W808" s="80">
        <f>IF(W625="-","-",W625*INDEX('3c Mappings'!$C$8:$O$21,MATCH($C808,'3c Mappings'!$B$8:$B$21,0),MATCH($B808,'3c Mappings'!$C$7:$O$7,0)))</f>
        <v>0</v>
      </c>
      <c r="X808" s="80">
        <f>IF(X625="-","-",X625*INDEX('3c Mappings'!$C$8:$O$21,MATCH($C808,'3c Mappings'!$B$8:$B$21,0),MATCH($B808,'3c Mappings'!$C$7:$O$7,0)))</f>
        <v>0</v>
      </c>
      <c r="Y808" s="80">
        <f>IF(Y625="-","-",Y625*INDEX('3c Mappings'!$C$8:$O$21,MATCH($C808,'3c Mappings'!$B$8:$B$21,0),MATCH($B808,'3c Mappings'!$C$7:$O$7,0)))</f>
        <v>0</v>
      </c>
      <c r="Z808" s="80">
        <f>IF(Z625="-","-",Z625*INDEX('3c Mappings'!$C$8:$O$21,MATCH($C808,'3c Mappings'!$B$8:$B$21,0),MATCH($B808,'3c Mappings'!$C$7:$O$7,0)))</f>
        <v>0</v>
      </c>
      <c r="AA808" s="80">
        <f>IF(AA625="-","-",AA625*INDEX('3c Mappings'!$C$8:$O$21,MATCH($C808,'3c Mappings'!$B$8:$B$21,0),MATCH($B808,'3c Mappings'!$C$7:$O$7,0)))</f>
        <v>0</v>
      </c>
      <c r="AB808" s="80">
        <f>IF(AB625="-","-",AB625*INDEX('3c Mappings'!$C$8:$O$21,MATCH($C808,'3c Mappings'!$B$8:$B$21,0),MATCH($B808,'3c Mappings'!$C$7:$O$7,0)))</f>
        <v>0</v>
      </c>
      <c r="AC808" s="80">
        <f>IF(AC625="-","-",AC625*INDEX('3c Mappings'!$C$8:$O$21,MATCH($C808,'3c Mappings'!$B$8:$B$21,0),MATCH($B808,'3c Mappings'!$C$7:$O$7,0)))</f>
        <v>0</v>
      </c>
      <c r="AD808" s="80">
        <f>IF(AD625="-","-",AD625*INDEX('3c Mappings'!$C$8:$O$21,MATCH($C808,'3c Mappings'!$B$8:$B$21,0),MATCH($B808,'3c Mappings'!$C$7:$O$7,0)))</f>
        <v>0</v>
      </c>
      <c r="AE808" s="80">
        <f>IF(AE625="-","-",AE625*INDEX('3c Mappings'!$C$8:$O$21,MATCH($C808,'3c Mappings'!$B$8:$B$21,0),MATCH($B808,'3c Mappings'!$C$7:$O$7,0)))</f>
        <v>0</v>
      </c>
      <c r="AF808" s="80">
        <f>IF(AF625="-","-",AF625*INDEX('3c Mappings'!$C$8:$O$21,MATCH($C808,'3c Mappings'!$B$8:$B$21,0),MATCH($B808,'3c Mappings'!$C$7:$O$7,0)))</f>
        <v>0</v>
      </c>
      <c r="AG808" s="80">
        <f>IF(AG625="-","-",AG625*INDEX('3c Mappings'!$C$8:$O$21,MATCH($C808,'3c Mappings'!$B$8:$B$21,0),MATCH($B808,'3c Mappings'!$C$7:$O$7,0)))</f>
        <v>0</v>
      </c>
      <c r="AH808" s="80" t="str">
        <f>IF(AH625="-","-",AH625*INDEX('3c Mappings'!$C$8:$O$21,MATCH($C808,'3c Mappings'!$B$8:$B$21,0),MATCH($B808,'3c Mappings'!$C$7:$O$7,0)))</f>
        <v>-</v>
      </c>
      <c r="AI808" s="80" t="str">
        <f>IF(AI625="-","-",AI625*INDEX('3c Mappings'!$C$8:$O$21,MATCH($C808,'3c Mappings'!$B$8:$B$21,0),MATCH($B808,'3c Mappings'!$C$7:$O$7,0)))</f>
        <v>-</v>
      </c>
      <c r="AJ808" s="80" t="str">
        <f>IF(AJ625="-","-",AJ625*INDEX('3c Mappings'!$C$8:$O$21,MATCH($C808,'3c Mappings'!$B$8:$B$21,0),MATCH($B808,'3c Mappings'!$C$7:$O$7,0)))</f>
        <v>-</v>
      </c>
      <c r="AK808" s="80" t="str">
        <f>IF(AK625="-","-",AK625*INDEX('3c Mappings'!$C$8:$O$21,MATCH($C808,'3c Mappings'!$B$8:$B$21,0),MATCH($B808,'3c Mappings'!$C$7:$O$7,0)))</f>
        <v>-</v>
      </c>
      <c r="AL808" s="80" t="str">
        <f>IF(AL625="-","-",AL625*INDEX('3c Mappings'!$C$8:$O$21,MATCH($C808,'3c Mappings'!$B$8:$B$21,0),MATCH($B808,'3c Mappings'!$C$7:$O$7,0)))</f>
        <v>-</v>
      </c>
      <c r="AM808" s="80" t="str">
        <f>IF(AM625="-","-",AM625*INDEX('3c Mappings'!$C$8:$O$21,MATCH($C808,'3c Mappings'!$B$8:$B$21,0),MATCH($B808,'3c Mappings'!$C$7:$O$7,0)))</f>
        <v>-</v>
      </c>
      <c r="AN808" s="80" t="str">
        <f>IF(AN625="-","-",AN625*INDEX('3c Mappings'!$C$8:$O$21,MATCH($C808,'3c Mappings'!$B$8:$B$21,0),MATCH($B808,'3c Mappings'!$C$7:$O$7,0)))</f>
        <v>-</v>
      </c>
      <c r="AO808" s="80" t="str">
        <f>IF(AO625="-","-",AO625*INDEX('3c Mappings'!$C$8:$O$21,MATCH($C808,'3c Mappings'!$B$8:$B$21,0),MATCH($B808,'3c Mappings'!$C$7:$O$7,0)))</f>
        <v>-</v>
      </c>
      <c r="AP808" s="80" t="str">
        <f>IF(AP625="-","-",AP625*INDEX('3c Mappings'!$C$8:$O$21,MATCH($C808,'3c Mappings'!$B$8:$B$21,0),MATCH($B808,'3c Mappings'!$C$7:$O$7,0)))</f>
        <v>-</v>
      </c>
      <c r="AQ808" s="80" t="str">
        <f>IF(AQ625="-","-",AQ625*INDEX('3c Mappings'!$C$8:$O$21,MATCH($C808,'3c Mappings'!$B$8:$B$21,0),MATCH($B808,'3c Mappings'!$C$7:$O$7,0)))</f>
        <v>-</v>
      </c>
      <c r="AR808" s="80" t="str">
        <f>IF(AR625="-","-",AR625*INDEX('3c Mappings'!$C$8:$O$21,MATCH($C808,'3c Mappings'!$B$8:$B$21,0),MATCH($B808,'3c Mappings'!$C$7:$O$7,0)))</f>
        <v>-</v>
      </c>
      <c r="AS808" s="80" t="str">
        <f>IF(AS625="-","-",AS625*INDEX('3c Mappings'!$C$8:$O$21,MATCH($C808,'3c Mappings'!$B$8:$B$21,0),MATCH($B808,'3c Mappings'!$C$7:$O$7,0)))</f>
        <v>-</v>
      </c>
      <c r="AT808" s="80" t="str">
        <f>IF(AT625="-","-",AT625*INDEX('3c Mappings'!$C$8:$O$21,MATCH($C808,'3c Mappings'!$B$8:$B$21,0),MATCH($B808,'3c Mappings'!$C$7:$O$7,0)))</f>
        <v>-</v>
      </c>
      <c r="AU808" s="80" t="str">
        <f>IF(AU625="-","-",AU625*INDEX('3c Mappings'!$C$8:$O$21,MATCH($C808,'3c Mappings'!$B$8:$B$21,0),MATCH($B808,'3c Mappings'!$C$7:$O$7,0)))</f>
        <v>-</v>
      </c>
      <c r="AV808" s="80" t="str">
        <f>IF(AV625="-","-",AV625*INDEX('3c Mappings'!$C$8:$O$21,MATCH($C808,'3c Mappings'!$B$8:$B$21,0),MATCH($B808,'3c Mappings'!$C$7:$O$7,0)))</f>
        <v>-</v>
      </c>
      <c r="AW808" s="80" t="str">
        <f>IF(AW625="-","-",AW625*INDEX('3c Mappings'!$C$8:$O$21,MATCH($C808,'3c Mappings'!$B$8:$B$21,0),MATCH($B808,'3c Mappings'!$C$7:$O$7,0)))</f>
        <v>-</v>
      </c>
      <c r="AX808" s="80" t="str">
        <f>IF(AX625="-","-",AX625*INDEX('3c Mappings'!$C$8:$O$21,MATCH($C808,'3c Mappings'!$B$8:$B$21,0),MATCH($B808,'3c Mappings'!$C$7:$O$7,0)))</f>
        <v>-</v>
      </c>
      <c r="AY808" s="80" t="str">
        <f>IF(AY625="-","-",AY625*INDEX('3c Mappings'!$C$8:$O$21,MATCH($C808,'3c Mappings'!$B$8:$B$21,0),MATCH($B808,'3c Mappings'!$C$7:$O$7,0)))</f>
        <v>-</v>
      </c>
      <c r="AZ808" s="80" t="str">
        <f>IF(AZ625="-","-",AZ625*INDEX('3c Mappings'!$C$8:$O$21,MATCH($C808,'3c Mappings'!$B$8:$B$21,0),MATCH($B808,'3c Mappings'!$C$7:$O$7,0)))</f>
        <v>-</v>
      </c>
      <c r="BA808" s="80" t="str">
        <f>IF(BA625="-","-",BA625*INDEX('3c Mappings'!$C$8:$O$21,MATCH($C808,'3c Mappings'!$B$8:$B$21,0),MATCH($B808,'3c Mappings'!$C$7:$O$7,0)))</f>
        <v>-</v>
      </c>
      <c r="BB808" s="80" t="str">
        <f>IF(BB625="-","-",BB625*INDEX('3c Mappings'!$C$8:$O$21,MATCH($C808,'3c Mappings'!$B$8:$B$21,0),MATCH($B808,'3c Mappings'!$C$7:$O$7,0)))</f>
        <v>-</v>
      </c>
    </row>
    <row r="809" spans="1:54" s="62" customFormat="1"/>
  </sheetData>
  <mergeCells count="79">
    <mergeCell ref="D692:D704"/>
    <mergeCell ref="D705:D717"/>
    <mergeCell ref="D783:D795"/>
    <mergeCell ref="D796:D808"/>
    <mergeCell ref="D718:D730"/>
    <mergeCell ref="D731:D743"/>
    <mergeCell ref="D744:D756"/>
    <mergeCell ref="D757:D769"/>
    <mergeCell ref="D770:D782"/>
    <mergeCell ref="D627:D639"/>
    <mergeCell ref="D640:D652"/>
    <mergeCell ref="D653:D665"/>
    <mergeCell ref="D666:D678"/>
    <mergeCell ref="D679:D691"/>
    <mergeCell ref="D573:D585"/>
    <mergeCell ref="D586:D598"/>
    <mergeCell ref="D599:D611"/>
    <mergeCell ref="C613:C625"/>
    <mergeCell ref="D613:D625"/>
    <mergeCell ref="D508:D520"/>
    <mergeCell ref="D521:D533"/>
    <mergeCell ref="D534:D546"/>
    <mergeCell ref="D547:D559"/>
    <mergeCell ref="D560:D572"/>
    <mergeCell ref="D443:D455"/>
    <mergeCell ref="D456:D468"/>
    <mergeCell ref="D469:D481"/>
    <mergeCell ref="D482:D494"/>
    <mergeCell ref="D495:D507"/>
    <mergeCell ref="O410:BB410"/>
    <mergeCell ref="O411:BB411"/>
    <mergeCell ref="C416:C428"/>
    <mergeCell ref="D416:D428"/>
    <mergeCell ref="D430:D442"/>
    <mergeCell ref="B410:B414"/>
    <mergeCell ref="C410:C414"/>
    <mergeCell ref="D410:D411"/>
    <mergeCell ref="F410:M410"/>
    <mergeCell ref="F411:M411"/>
    <mergeCell ref="D394:D406"/>
    <mergeCell ref="D368:D380"/>
    <mergeCell ref="D381:D393"/>
    <mergeCell ref="D342:D354"/>
    <mergeCell ref="D355:D367"/>
    <mergeCell ref="D316:D328"/>
    <mergeCell ref="D329:D341"/>
    <mergeCell ref="D290:D302"/>
    <mergeCell ref="D303:D315"/>
    <mergeCell ref="D264:D276"/>
    <mergeCell ref="D277:D289"/>
    <mergeCell ref="D238:D250"/>
    <mergeCell ref="D251:D263"/>
    <mergeCell ref="D225:D237"/>
    <mergeCell ref="D197:D209"/>
    <mergeCell ref="C211:C223"/>
    <mergeCell ref="D211:D223"/>
    <mergeCell ref="D171:D183"/>
    <mergeCell ref="D184:D196"/>
    <mergeCell ref="D145:D157"/>
    <mergeCell ref="D158:D170"/>
    <mergeCell ref="D119:D131"/>
    <mergeCell ref="D132:D144"/>
    <mergeCell ref="D41:D53"/>
    <mergeCell ref="F9:M9"/>
    <mergeCell ref="D93:D105"/>
    <mergeCell ref="D106:D118"/>
    <mergeCell ref="D67:D79"/>
    <mergeCell ref="D80:D92"/>
    <mergeCell ref="D54:D66"/>
    <mergeCell ref="B3:G3"/>
    <mergeCell ref="B8:B12"/>
    <mergeCell ref="D8:D9"/>
    <mergeCell ref="F8:M8"/>
    <mergeCell ref="D28:D40"/>
    <mergeCell ref="O8:BB8"/>
    <mergeCell ref="O9:BB9"/>
    <mergeCell ref="C14:C26"/>
    <mergeCell ref="D14:D26"/>
    <mergeCell ref="C8:C12"/>
  </mergeCells>
  <pageMargins left="0.7" right="0.7" top="0.75" bottom="0.75" header="0.3" footer="0.3"/>
  <headerFooter>
    <oddFooter>&amp;C_x000D_&amp;1#&amp;"Calibri"&amp;10&amp;K000000 OFFICIAL-InternalOnly</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BC310"/>
  <sheetViews>
    <sheetView zoomScaleNormal="100" workbookViewId="0"/>
  </sheetViews>
  <sheetFormatPr defaultColWidth="9.140625" defaultRowHeight="13.5" zeroHeight="1"/>
  <cols>
    <col min="1" max="1" width="6.42578125" style="62" customWidth="1"/>
    <col min="2" max="2" width="22.5703125" style="62" customWidth="1"/>
    <col min="3" max="3" width="13" style="78" customWidth="1"/>
    <col min="4" max="4" width="9.5703125" style="62" customWidth="1"/>
    <col min="5" max="5" width="28.5703125" style="62" customWidth="1"/>
    <col min="6" max="6" width="2.85546875" style="62" customWidth="1"/>
    <col min="7" max="14" width="17.5703125" style="62" customWidth="1"/>
    <col min="15" max="15" width="2.85546875" style="62" customWidth="1"/>
    <col min="16" max="26" width="17.5703125" style="62" customWidth="1"/>
    <col min="27" max="55" width="17.5703125" style="63" customWidth="1"/>
    <col min="56" max="16384" width="9.140625" style="63"/>
  </cols>
  <sheetData>
    <row r="1" spans="2:55" s="60" customFormat="1" ht="12.6" customHeight="1">
      <c r="C1" s="61"/>
    </row>
    <row r="2" spans="2:55" s="60" customFormat="1" ht="18.600000000000001" customHeight="1">
      <c r="B2" s="27" t="s">
        <v>173</v>
      </c>
      <c r="C2" s="77"/>
      <c r="D2" s="27"/>
      <c r="E2" s="27"/>
    </row>
    <row r="3" spans="2:55" s="60" customFormat="1" ht="48.75" customHeight="1">
      <c r="B3" s="184" t="s">
        <v>219</v>
      </c>
      <c r="C3" s="184"/>
      <c r="D3" s="184"/>
      <c r="E3" s="184"/>
      <c r="F3" s="184"/>
      <c r="G3" s="184"/>
      <c r="H3" s="184"/>
      <c r="I3" s="184"/>
      <c r="J3" s="184"/>
      <c r="K3" s="184"/>
      <c r="L3" s="184"/>
      <c r="M3" s="61"/>
      <c r="N3" s="61"/>
      <c r="O3" s="61"/>
      <c r="P3" s="61"/>
      <c r="Q3" s="61"/>
    </row>
    <row r="4" spans="2:55" s="60" customFormat="1" ht="12.6" customHeight="1">
      <c r="C4" s="61"/>
    </row>
    <row r="5" spans="2:55" s="62" customFormat="1">
      <c r="C5" s="78"/>
      <c r="G5" s="10"/>
      <c r="P5" s="10"/>
    </row>
    <row r="6" spans="2:55" s="62" customFormat="1">
      <c r="C6" s="78"/>
    </row>
    <row r="7" spans="2:55">
      <c r="B7" s="215" t="s">
        <v>38</v>
      </c>
      <c r="C7" s="216" t="s">
        <v>89</v>
      </c>
      <c r="D7" s="207" t="s">
        <v>195</v>
      </c>
      <c r="E7" s="208"/>
      <c r="F7" s="29"/>
      <c r="G7" s="189" t="s">
        <v>90</v>
      </c>
      <c r="H7" s="190"/>
      <c r="I7" s="190"/>
      <c r="J7" s="190"/>
      <c r="K7" s="190"/>
      <c r="L7" s="190"/>
      <c r="M7" s="190"/>
      <c r="N7" s="191"/>
      <c r="O7" s="29"/>
      <c r="P7" s="189" t="s">
        <v>91</v>
      </c>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200"/>
    </row>
    <row r="8" spans="2:55" ht="13.5" customHeight="1">
      <c r="B8" s="215"/>
      <c r="C8" s="216"/>
      <c r="D8" s="207"/>
      <c r="E8" s="209"/>
      <c r="F8" s="29"/>
      <c r="G8" s="175" t="s">
        <v>197</v>
      </c>
      <c r="H8" s="176"/>
      <c r="I8" s="176"/>
      <c r="J8" s="176"/>
      <c r="K8" s="176"/>
      <c r="L8" s="176"/>
      <c r="M8" s="176"/>
      <c r="N8" s="201"/>
      <c r="O8" s="29"/>
      <c r="P8" s="175" t="s">
        <v>93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201"/>
    </row>
    <row r="9" spans="2:55" ht="25.5" customHeight="1">
      <c r="B9" s="215"/>
      <c r="C9" s="216"/>
      <c r="D9" s="207"/>
      <c r="E9" s="50" t="s">
        <v>94</v>
      </c>
      <c r="F9" s="29"/>
      <c r="G9" s="51" t="s">
        <v>198</v>
      </c>
      <c r="H9" s="51" t="s">
        <v>96</v>
      </c>
      <c r="I9" s="51" t="s">
        <v>199</v>
      </c>
      <c r="J9" s="51" t="s">
        <v>200</v>
      </c>
      <c r="K9" s="51" t="s">
        <v>99</v>
      </c>
      <c r="L9" s="52" t="s">
        <v>100</v>
      </c>
      <c r="M9" s="51" t="s">
        <v>101</v>
      </c>
      <c r="N9" s="51" t="s">
        <v>102</v>
      </c>
      <c r="O9" s="29"/>
      <c r="P9" s="42" t="s">
        <v>103</v>
      </c>
      <c r="Q9" s="42" t="s">
        <v>104</v>
      </c>
      <c r="R9" s="42" t="s">
        <v>105</v>
      </c>
      <c r="S9" s="53" t="s">
        <v>106</v>
      </c>
      <c r="T9" s="42" t="s">
        <v>107</v>
      </c>
      <c r="U9" s="42" t="s">
        <v>108</v>
      </c>
      <c r="V9" s="42" t="s">
        <v>109</v>
      </c>
      <c r="W9" s="42" t="s">
        <v>110</v>
      </c>
      <c r="X9" s="42" t="s">
        <v>111</v>
      </c>
      <c r="Y9" s="42" t="s">
        <v>112</v>
      </c>
      <c r="Z9" s="155" t="s">
        <v>113</v>
      </c>
      <c r="AA9" s="155" t="s">
        <v>114</v>
      </c>
      <c r="AB9" s="155" t="s">
        <v>115</v>
      </c>
      <c r="AC9" s="155" t="s">
        <v>116</v>
      </c>
      <c r="AD9" s="155" t="s">
        <v>117</v>
      </c>
      <c r="AE9" s="155" t="s">
        <v>118</v>
      </c>
      <c r="AF9" s="155" t="s">
        <v>119</v>
      </c>
      <c r="AG9" s="155" t="s">
        <v>120</v>
      </c>
      <c r="AH9" s="155" t="s">
        <v>121</v>
      </c>
      <c r="AI9" s="155" t="s">
        <v>122</v>
      </c>
      <c r="AJ9" s="155" t="s">
        <v>123</v>
      </c>
      <c r="AK9" s="155" t="s">
        <v>124</v>
      </c>
      <c r="AL9" s="155" t="s">
        <v>125</v>
      </c>
      <c r="AM9" s="155" t="s">
        <v>126</v>
      </c>
      <c r="AN9" s="155" t="s">
        <v>127</v>
      </c>
      <c r="AO9" s="155" t="s">
        <v>128</v>
      </c>
      <c r="AP9" s="155" t="s">
        <v>129</v>
      </c>
      <c r="AQ9" s="155" t="s">
        <v>130</v>
      </c>
      <c r="AR9" s="155" t="s">
        <v>131</v>
      </c>
      <c r="AS9" s="155" t="s">
        <v>132</v>
      </c>
      <c r="AT9" s="155" t="s">
        <v>133</v>
      </c>
      <c r="AU9" s="155" t="s">
        <v>134</v>
      </c>
      <c r="AV9" s="155" t="s">
        <v>135</v>
      </c>
      <c r="AW9" s="155" t="s">
        <v>136</v>
      </c>
      <c r="AX9" s="155" t="s">
        <v>137</v>
      </c>
      <c r="AY9" s="155" t="s">
        <v>138</v>
      </c>
      <c r="AZ9" s="155" t="s">
        <v>139</v>
      </c>
      <c r="BA9" s="155" t="s">
        <v>140</v>
      </c>
      <c r="BB9" s="155" t="s">
        <v>141</v>
      </c>
      <c r="BC9" s="155" t="s">
        <v>142</v>
      </c>
    </row>
    <row r="10" spans="2:55" ht="15" customHeight="1">
      <c r="B10" s="215"/>
      <c r="C10" s="216"/>
      <c r="D10" s="207"/>
      <c r="E10" s="50" t="s">
        <v>143</v>
      </c>
      <c r="F10" s="29"/>
      <c r="G10" s="54" t="s">
        <v>144</v>
      </c>
      <c r="H10" s="54" t="s">
        <v>145</v>
      </c>
      <c r="I10" s="54" t="s">
        <v>146</v>
      </c>
      <c r="J10" s="54" t="s">
        <v>147</v>
      </c>
      <c r="K10" s="54" t="s">
        <v>148</v>
      </c>
      <c r="L10" s="55" t="s">
        <v>149</v>
      </c>
      <c r="M10" s="54" t="s">
        <v>150</v>
      </c>
      <c r="N10" s="54" t="s">
        <v>151</v>
      </c>
      <c r="O10" s="29"/>
      <c r="P10" s="54" t="s">
        <v>152</v>
      </c>
      <c r="Q10" s="54" t="s">
        <v>153</v>
      </c>
      <c r="R10" s="54" t="s">
        <v>154</v>
      </c>
      <c r="S10" s="56" t="s">
        <v>155</v>
      </c>
      <c r="T10" s="54" t="s">
        <v>156</v>
      </c>
      <c r="U10" s="54" t="s">
        <v>157</v>
      </c>
      <c r="V10" s="54" t="s">
        <v>158</v>
      </c>
      <c r="W10" s="54" t="s">
        <v>159</v>
      </c>
      <c r="X10" s="54" t="s">
        <v>160</v>
      </c>
      <c r="Y10" s="54" t="s">
        <v>161</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2:55" ht="15" customHeight="1">
      <c r="B11" s="215"/>
      <c r="C11" s="216"/>
      <c r="D11" s="207"/>
      <c r="E11" s="16" t="s">
        <v>162</v>
      </c>
      <c r="F11" s="29"/>
      <c r="G11" s="42" t="s">
        <v>163</v>
      </c>
      <c r="H11" s="42" t="s">
        <v>163</v>
      </c>
      <c r="I11" s="42" t="s">
        <v>164</v>
      </c>
      <c r="J11" s="42" t="s">
        <v>164</v>
      </c>
      <c r="K11" s="42" t="s">
        <v>165</v>
      </c>
      <c r="L11" s="57" t="s">
        <v>165</v>
      </c>
      <c r="M11" s="42" t="s">
        <v>166</v>
      </c>
      <c r="N11" s="42" t="s">
        <v>166</v>
      </c>
      <c r="O11" s="29"/>
      <c r="P11" s="42" t="s">
        <v>166</v>
      </c>
      <c r="Q11" s="42" t="s">
        <v>220</v>
      </c>
      <c r="R11" s="42" t="s">
        <v>220</v>
      </c>
      <c r="S11" s="53" t="s">
        <v>221</v>
      </c>
      <c r="T11" s="42" t="s">
        <v>221</v>
      </c>
      <c r="U11" s="42" t="s">
        <v>222</v>
      </c>
      <c r="V11" s="42" t="s">
        <v>222</v>
      </c>
      <c r="W11" s="42" t="s">
        <v>223</v>
      </c>
      <c r="X11" s="42" t="s">
        <v>223</v>
      </c>
      <c r="Y11" s="42" t="s">
        <v>224</v>
      </c>
      <c r="Z11" s="42" t="s">
        <v>224</v>
      </c>
      <c r="AA11" s="42" t="s">
        <v>224</v>
      </c>
      <c r="AB11" s="42" t="s">
        <v>224</v>
      </c>
      <c r="AC11" s="155" t="s">
        <v>225</v>
      </c>
      <c r="AD11" s="155" t="s">
        <v>225</v>
      </c>
      <c r="AE11" s="155" t="s">
        <v>225</v>
      </c>
      <c r="AF11" s="155" t="s">
        <v>225</v>
      </c>
      <c r="AG11" s="155" t="s">
        <v>226</v>
      </c>
      <c r="AH11" s="155" t="s">
        <v>226</v>
      </c>
      <c r="AI11" s="155" t="s">
        <v>226</v>
      </c>
      <c r="AJ11" s="155" t="s">
        <v>226</v>
      </c>
      <c r="AK11" s="155" t="s">
        <v>227</v>
      </c>
      <c r="AL11" s="155" t="s">
        <v>227</v>
      </c>
      <c r="AM11" s="155" t="s">
        <v>227</v>
      </c>
      <c r="AN11" s="155" t="s">
        <v>227</v>
      </c>
      <c r="AO11" s="155" t="s">
        <v>228</v>
      </c>
      <c r="AP11" s="155" t="s">
        <v>228</v>
      </c>
      <c r="AQ11" s="155" t="s">
        <v>228</v>
      </c>
      <c r="AR11" s="155" t="s">
        <v>228</v>
      </c>
      <c r="AS11" s="155" t="s">
        <v>229</v>
      </c>
      <c r="AT11" s="155" t="s">
        <v>229</v>
      </c>
      <c r="AU11" s="155" t="s">
        <v>229</v>
      </c>
      <c r="AV11" s="155" t="s">
        <v>229</v>
      </c>
      <c r="AW11" s="155" t="s">
        <v>230</v>
      </c>
      <c r="AX11" s="155" t="s">
        <v>230</v>
      </c>
      <c r="AY11" s="155" t="s">
        <v>230</v>
      </c>
      <c r="AZ11" s="155" t="s">
        <v>230</v>
      </c>
      <c r="BA11" s="155" t="s">
        <v>231</v>
      </c>
      <c r="BB11" s="155" t="s">
        <v>231</v>
      </c>
      <c r="BC11" s="155" t="s">
        <v>231</v>
      </c>
    </row>
    <row r="12" spans="2:55" ht="12.6" customHeight="1">
      <c r="B12" s="214" t="s">
        <v>232</v>
      </c>
      <c r="C12" s="214" t="s">
        <v>233</v>
      </c>
      <c r="D12" s="72" t="s">
        <v>202</v>
      </c>
      <c r="E12" s="213"/>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f>IF('3b Load factors'!AE12="","-",('3a Demand'!$C$10*1000)/('3b Load factors'!AE12*365))</f>
        <v>105.3740779768177</v>
      </c>
      <c r="AE12" s="80">
        <f>IF('3b Load factors'!AF12="","-",('3a Demand'!$C$10*1000)/('3b Load factors'!AF12*365))</f>
        <v>105.3740779768177</v>
      </c>
      <c r="AF12" s="80">
        <f>IF('3b Load factors'!AG12="","-",('3a Demand'!$C$10*1000)/('3b Load factors'!AG12*365))</f>
        <v>105.3740779768177</v>
      </c>
      <c r="AG12" s="80">
        <f>IF('3b Load factors'!AH12="","-",('3a Demand'!$C$10*1000)/('3b Load factors'!AH12*365))</f>
        <v>108.14708002883923</v>
      </c>
      <c r="AH12" s="80">
        <f>IF('3b Load factors'!AI12="","-",('3a Demand'!$C$10*1000)/('3b Load factors'!AI12*365))</f>
        <v>108.14708002883923</v>
      </c>
      <c r="AI12" s="80" t="str">
        <f>IF('3b Load factors'!AJ12="","-",('3a Demand'!$C$10*1000)/('3b Load factors'!AJ12*365))</f>
        <v>-</v>
      </c>
      <c r="AJ12" s="160" t="str">
        <f>IF('3b Load factors'!AK12="","-",('3a Demand'!$F$10*1000)/('3b Load factors'!AK12*365))</f>
        <v>-</v>
      </c>
      <c r="AK12" s="80" t="str">
        <f>IF('3b Load factors'!AL12="","-",('3a Demand'!$F$10*1000)/('3b Load factors'!AL12*365))</f>
        <v>-</v>
      </c>
      <c r="AL12" s="80" t="str">
        <f>IF('3b Load factors'!AM12="","-",('3a Demand'!$F$10*1000)/('3b Load factors'!AM12*365))</f>
        <v>-</v>
      </c>
      <c r="AM12" s="80" t="str">
        <f>IF('3b Load factors'!AN12="","-",('3a Demand'!$F$10*1000)/('3b Load factors'!AN12*365))</f>
        <v>-</v>
      </c>
      <c r="AN12" s="80" t="str">
        <f>IF('3b Load factors'!AO12="","-",('3a Demand'!$F$10*1000)/('3b Load factors'!AO12*365))</f>
        <v>-</v>
      </c>
      <c r="AO12" s="80" t="str">
        <f>IF('3b Load factors'!AP12="","-",('3a Demand'!$F$10*1000)/('3b Load factors'!AP12*365))</f>
        <v>-</v>
      </c>
      <c r="AP12" s="80" t="str">
        <f>IF('3b Load factors'!AQ12="","-",('3a Demand'!$F$10*1000)/('3b Load factors'!AQ12*365))</f>
        <v>-</v>
      </c>
      <c r="AQ12" s="80" t="str">
        <f>IF('3b Load factors'!AR12="","-",('3a Demand'!$F$10*1000)/('3b Load factors'!AR12*365))</f>
        <v>-</v>
      </c>
      <c r="AR12" s="80" t="str">
        <f>IF('3b Load factors'!AS12="","-",('3a Demand'!$F$10*1000)/('3b Load factors'!AS12*365))</f>
        <v>-</v>
      </c>
      <c r="AS12" s="80" t="str">
        <f>IF('3b Load factors'!AT12="","-",('3a Demand'!$F$10*1000)/('3b Load factors'!AT12*365))</f>
        <v>-</v>
      </c>
      <c r="AT12" s="80" t="str">
        <f>IF('3b Load factors'!AU12="","-",('3a Demand'!$F$10*1000)/('3b Load factors'!AU12*365))</f>
        <v>-</v>
      </c>
      <c r="AU12" s="80" t="str">
        <f>IF('3b Load factors'!AV12="","-",('3a Demand'!$F$10*1000)/('3b Load factors'!AV12*365))</f>
        <v>-</v>
      </c>
      <c r="AV12" s="80" t="str">
        <f>IF('3b Load factors'!AW12="","-",('3a Demand'!$F$10*1000)/('3b Load factors'!AW12*365))</f>
        <v>-</v>
      </c>
      <c r="AW12" s="80" t="str">
        <f>IF('3b Load factors'!AX12="","-",('3a Demand'!$F$10*1000)/('3b Load factors'!AX12*365))</f>
        <v>-</v>
      </c>
      <c r="AX12" s="80" t="str">
        <f>IF('3b Load factors'!AY12="","-",('3a Demand'!$F$10*1000)/('3b Load factors'!AY12*365))</f>
        <v>-</v>
      </c>
      <c r="AY12" s="80" t="str">
        <f>IF('3b Load factors'!AZ12="","-",('3a Demand'!$F$10*1000)/('3b Load factors'!AZ12*365))</f>
        <v>-</v>
      </c>
      <c r="AZ12" s="80" t="str">
        <f>IF('3b Load factors'!BA12="","-",('3a Demand'!$F$10*1000)/('3b Load factors'!BA12*365))</f>
        <v>-</v>
      </c>
      <c r="BA12" s="80" t="str">
        <f>IF('3b Load factors'!BB12="","-",('3a Demand'!$F$10*1000)/('3b Load factors'!BB12*365))</f>
        <v>-</v>
      </c>
      <c r="BB12" s="80" t="str">
        <f>IF('3b Load factors'!BC12="","-",('3a Demand'!$F$10*1000)/('3b Load factors'!BC12*365))</f>
        <v>-</v>
      </c>
      <c r="BC12" s="80" t="str">
        <f>IF('3b Load factors'!BD12="","-",('3a Demand'!$F$10*1000)/('3b Load factors'!BD12*365))</f>
        <v>-</v>
      </c>
    </row>
    <row r="13" spans="2:55">
      <c r="B13" s="214"/>
      <c r="C13" s="214"/>
      <c r="D13" s="72" t="s">
        <v>203</v>
      </c>
      <c r="E13" s="213"/>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f>IF('3b Load factors'!AE13="","-",('3a Demand'!$C$10*1000)/('3b Load factors'!AE13*365))</f>
        <v>105.3740779768177</v>
      </c>
      <c r="AE13" s="80">
        <f>IF('3b Load factors'!AF13="","-",('3a Demand'!$C$10*1000)/('3b Load factors'!AF13*365))</f>
        <v>105.3740779768177</v>
      </c>
      <c r="AF13" s="80">
        <f>IF('3b Load factors'!AG13="","-",('3a Demand'!$C$10*1000)/('3b Load factors'!AG13*365))</f>
        <v>105.3740779768177</v>
      </c>
      <c r="AG13" s="80">
        <f>IF('3b Load factors'!AH13="","-",('3a Demand'!$C$10*1000)/('3b Load factors'!AH13*365))</f>
        <v>108.50400108504002</v>
      </c>
      <c r="AH13" s="80">
        <f>IF('3b Load factors'!AI13="","-",('3a Demand'!$C$10*1000)/('3b Load factors'!AI13*365))</f>
        <v>108.50400108504002</v>
      </c>
      <c r="AI13" s="80" t="str">
        <f>IF('3b Load factors'!AJ13="","-",('3a Demand'!$C$10*1000)/('3b Load factors'!AJ13*365))</f>
        <v>-</v>
      </c>
      <c r="AJ13" s="160" t="str">
        <f>IF('3b Load factors'!AK13="","-",('3a Demand'!$F$10*1000)/('3b Load factors'!AK13*365))</f>
        <v>-</v>
      </c>
      <c r="AK13" s="80" t="str">
        <f>IF('3b Load factors'!AL13="","-",('3a Demand'!$F$10*1000)/('3b Load factors'!AL13*365))</f>
        <v>-</v>
      </c>
      <c r="AL13" s="80" t="str">
        <f>IF('3b Load factors'!AM13="","-",('3a Demand'!$F$10*1000)/('3b Load factors'!AM13*365))</f>
        <v>-</v>
      </c>
      <c r="AM13" s="80" t="str">
        <f>IF('3b Load factors'!AN13="","-",('3a Demand'!$F$10*1000)/('3b Load factors'!AN13*365))</f>
        <v>-</v>
      </c>
      <c r="AN13" s="80" t="str">
        <f>IF('3b Load factors'!AO13="","-",('3a Demand'!$F$10*1000)/('3b Load factors'!AO13*365))</f>
        <v>-</v>
      </c>
      <c r="AO13" s="80" t="str">
        <f>IF('3b Load factors'!AP13="","-",('3a Demand'!$F$10*1000)/('3b Load factors'!AP13*365))</f>
        <v>-</v>
      </c>
      <c r="AP13" s="80" t="str">
        <f>IF('3b Load factors'!AQ13="","-",('3a Demand'!$F$10*1000)/('3b Load factors'!AQ13*365))</f>
        <v>-</v>
      </c>
      <c r="AQ13" s="80" t="str">
        <f>IF('3b Load factors'!AR13="","-",('3a Demand'!$F$10*1000)/('3b Load factors'!AR13*365))</f>
        <v>-</v>
      </c>
      <c r="AR13" s="80" t="str">
        <f>IF('3b Load factors'!AS13="","-",('3a Demand'!$F$10*1000)/('3b Load factors'!AS13*365))</f>
        <v>-</v>
      </c>
      <c r="AS13" s="80" t="str">
        <f>IF('3b Load factors'!AT13="","-",('3a Demand'!$F$10*1000)/('3b Load factors'!AT13*365))</f>
        <v>-</v>
      </c>
      <c r="AT13" s="80" t="str">
        <f>IF('3b Load factors'!AU13="","-",('3a Demand'!$F$10*1000)/('3b Load factors'!AU13*365))</f>
        <v>-</v>
      </c>
      <c r="AU13" s="80" t="str">
        <f>IF('3b Load factors'!AV13="","-",('3a Demand'!$F$10*1000)/('3b Load factors'!AV13*365))</f>
        <v>-</v>
      </c>
      <c r="AV13" s="80" t="str">
        <f>IF('3b Load factors'!AW13="","-",('3a Demand'!$F$10*1000)/('3b Load factors'!AW13*365))</f>
        <v>-</v>
      </c>
      <c r="AW13" s="80" t="str">
        <f>IF('3b Load factors'!AX13="","-",('3a Demand'!$F$10*1000)/('3b Load factors'!AX13*365))</f>
        <v>-</v>
      </c>
      <c r="AX13" s="80" t="str">
        <f>IF('3b Load factors'!AY13="","-",('3a Demand'!$F$10*1000)/('3b Load factors'!AY13*365))</f>
        <v>-</v>
      </c>
      <c r="AY13" s="80" t="str">
        <f>IF('3b Load factors'!AZ13="","-",('3a Demand'!$F$10*1000)/('3b Load factors'!AZ13*365))</f>
        <v>-</v>
      </c>
      <c r="AZ13" s="80" t="str">
        <f>IF('3b Load factors'!BA13="","-",('3a Demand'!$F$10*1000)/('3b Load factors'!BA13*365))</f>
        <v>-</v>
      </c>
      <c r="BA13" s="80" t="str">
        <f>IF('3b Load factors'!BB13="","-",('3a Demand'!$F$10*1000)/('3b Load factors'!BB13*365))</f>
        <v>-</v>
      </c>
      <c r="BB13" s="80" t="str">
        <f>IF('3b Load factors'!BC13="","-",('3a Demand'!$F$10*1000)/('3b Load factors'!BC13*365))</f>
        <v>-</v>
      </c>
      <c r="BC13" s="80" t="str">
        <f>IF('3b Load factors'!BD13="","-",('3a Demand'!$F$10*1000)/('3b Load factors'!BD13*365))</f>
        <v>-</v>
      </c>
    </row>
    <row r="14" spans="2:55">
      <c r="B14" s="214"/>
      <c r="C14" s="214"/>
      <c r="D14" s="72" t="s">
        <v>204</v>
      </c>
      <c r="E14" s="213"/>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f>IF('3b Load factors'!AE14="","-",('3a Demand'!$C$10*1000)/('3b Load factors'!AE14*365))</f>
        <v>100.23387905111927</v>
      </c>
      <c r="AE14" s="80">
        <f>IF('3b Load factors'!AF14="","-",('3a Demand'!$C$10*1000)/('3b Load factors'!AF14*365))</f>
        <v>100.23387905111927</v>
      </c>
      <c r="AF14" s="80">
        <f>IF('3b Load factors'!AG14="","-",('3a Demand'!$C$10*1000)/('3b Load factors'!AG14*365))</f>
        <v>100.23387905111927</v>
      </c>
      <c r="AG14" s="80">
        <f>IF('3b Load factors'!AH14="","-",('3a Demand'!$C$10*1000)/('3b Load factors'!AH14*365))</f>
        <v>103.71202627371332</v>
      </c>
      <c r="AH14" s="80">
        <f>IF('3b Load factors'!AI14="","-",('3a Demand'!$C$10*1000)/('3b Load factors'!AI14*365))</f>
        <v>103.71202627371332</v>
      </c>
      <c r="AI14" s="80" t="str">
        <f>IF('3b Load factors'!AJ14="","-",('3a Demand'!$C$10*1000)/('3b Load factors'!AJ14*365))</f>
        <v>-</v>
      </c>
      <c r="AJ14" s="160" t="str">
        <f>IF('3b Load factors'!AK14="","-",('3a Demand'!$F$10*1000)/('3b Load factors'!AK14*365))</f>
        <v>-</v>
      </c>
      <c r="AK14" s="80" t="str">
        <f>IF('3b Load factors'!AL14="","-",('3a Demand'!$F$10*1000)/('3b Load factors'!AL14*365))</f>
        <v>-</v>
      </c>
      <c r="AL14" s="80" t="str">
        <f>IF('3b Load factors'!AM14="","-",('3a Demand'!$F$10*1000)/('3b Load factors'!AM14*365))</f>
        <v>-</v>
      </c>
      <c r="AM14" s="80" t="str">
        <f>IF('3b Load factors'!AN14="","-",('3a Demand'!$F$10*1000)/('3b Load factors'!AN14*365))</f>
        <v>-</v>
      </c>
      <c r="AN14" s="80" t="str">
        <f>IF('3b Load factors'!AO14="","-",('3a Demand'!$F$10*1000)/('3b Load factors'!AO14*365))</f>
        <v>-</v>
      </c>
      <c r="AO14" s="80" t="str">
        <f>IF('3b Load factors'!AP14="","-",('3a Demand'!$F$10*1000)/('3b Load factors'!AP14*365))</f>
        <v>-</v>
      </c>
      <c r="AP14" s="80" t="str">
        <f>IF('3b Load factors'!AQ14="","-",('3a Demand'!$F$10*1000)/('3b Load factors'!AQ14*365))</f>
        <v>-</v>
      </c>
      <c r="AQ14" s="80" t="str">
        <f>IF('3b Load factors'!AR14="","-",('3a Demand'!$F$10*1000)/('3b Load factors'!AR14*365))</f>
        <v>-</v>
      </c>
      <c r="AR14" s="80" t="str">
        <f>IF('3b Load factors'!AS14="","-",('3a Demand'!$F$10*1000)/('3b Load factors'!AS14*365))</f>
        <v>-</v>
      </c>
      <c r="AS14" s="80" t="str">
        <f>IF('3b Load factors'!AT14="","-",('3a Demand'!$F$10*1000)/('3b Load factors'!AT14*365))</f>
        <v>-</v>
      </c>
      <c r="AT14" s="80" t="str">
        <f>IF('3b Load factors'!AU14="","-",('3a Demand'!$F$10*1000)/('3b Load factors'!AU14*365))</f>
        <v>-</v>
      </c>
      <c r="AU14" s="80" t="str">
        <f>IF('3b Load factors'!AV14="","-",('3a Demand'!$F$10*1000)/('3b Load factors'!AV14*365))</f>
        <v>-</v>
      </c>
      <c r="AV14" s="80" t="str">
        <f>IF('3b Load factors'!AW14="","-",('3a Demand'!$F$10*1000)/('3b Load factors'!AW14*365))</f>
        <v>-</v>
      </c>
      <c r="AW14" s="80" t="str">
        <f>IF('3b Load factors'!AX14="","-",('3a Demand'!$F$10*1000)/('3b Load factors'!AX14*365))</f>
        <v>-</v>
      </c>
      <c r="AX14" s="80" t="str">
        <f>IF('3b Load factors'!AY14="","-",('3a Demand'!$F$10*1000)/('3b Load factors'!AY14*365))</f>
        <v>-</v>
      </c>
      <c r="AY14" s="80" t="str">
        <f>IF('3b Load factors'!AZ14="","-",('3a Demand'!$F$10*1000)/('3b Load factors'!AZ14*365))</f>
        <v>-</v>
      </c>
      <c r="AZ14" s="80" t="str">
        <f>IF('3b Load factors'!BA14="","-",('3a Demand'!$F$10*1000)/('3b Load factors'!BA14*365))</f>
        <v>-</v>
      </c>
      <c r="BA14" s="80" t="str">
        <f>IF('3b Load factors'!BB14="","-",('3a Demand'!$F$10*1000)/('3b Load factors'!BB14*365))</f>
        <v>-</v>
      </c>
      <c r="BB14" s="80" t="str">
        <f>IF('3b Load factors'!BC14="","-",('3a Demand'!$F$10*1000)/('3b Load factors'!BC14*365))</f>
        <v>-</v>
      </c>
      <c r="BC14" s="80" t="str">
        <f>IF('3b Load factors'!BD14="","-",('3a Demand'!$F$10*1000)/('3b Load factors'!BD14*365))</f>
        <v>-</v>
      </c>
    </row>
    <row r="15" spans="2:55">
      <c r="B15" s="214"/>
      <c r="C15" s="214"/>
      <c r="D15" s="72" t="s">
        <v>205</v>
      </c>
      <c r="E15" s="213"/>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f>IF('3b Load factors'!AE15="","-",('3a Demand'!$C$10*1000)/('3b Load factors'!AE15*365))</f>
        <v>93.933463796477511</v>
      </c>
      <c r="AE15" s="80">
        <f>IF('3b Load factors'!AF15="","-",('3a Demand'!$C$10*1000)/('3b Load factors'!AF15*365))</f>
        <v>93.933463796477511</v>
      </c>
      <c r="AF15" s="80">
        <f>IF('3b Load factors'!AG15="","-",('3a Demand'!$C$10*1000)/('3b Load factors'!AG15*365))</f>
        <v>93.933463796477511</v>
      </c>
      <c r="AG15" s="80">
        <f>IF('3b Load factors'!AH15="","-",('3a Demand'!$C$10*1000)/('3b Load factors'!AH15*365))</f>
        <v>95.850473261711727</v>
      </c>
      <c r="AH15" s="80">
        <f>IF('3b Load factors'!AI15="","-",('3a Demand'!$C$10*1000)/('3b Load factors'!AI15*365))</f>
        <v>95.850473261711727</v>
      </c>
      <c r="AI15" s="80" t="str">
        <f>IF('3b Load factors'!AJ15="","-",('3a Demand'!$C$10*1000)/('3b Load factors'!AJ15*365))</f>
        <v>-</v>
      </c>
      <c r="AJ15" s="160" t="str">
        <f>IF('3b Load factors'!AK15="","-",('3a Demand'!$F$10*1000)/('3b Load factors'!AK15*365))</f>
        <v>-</v>
      </c>
      <c r="AK15" s="80" t="str">
        <f>IF('3b Load factors'!AL15="","-",('3a Demand'!$F$10*1000)/('3b Load factors'!AL15*365))</f>
        <v>-</v>
      </c>
      <c r="AL15" s="80" t="str">
        <f>IF('3b Load factors'!AM15="","-",('3a Demand'!$F$10*1000)/('3b Load factors'!AM15*365))</f>
        <v>-</v>
      </c>
      <c r="AM15" s="80" t="str">
        <f>IF('3b Load factors'!AN15="","-",('3a Demand'!$F$10*1000)/('3b Load factors'!AN15*365))</f>
        <v>-</v>
      </c>
      <c r="AN15" s="80" t="str">
        <f>IF('3b Load factors'!AO15="","-",('3a Demand'!$F$10*1000)/('3b Load factors'!AO15*365))</f>
        <v>-</v>
      </c>
      <c r="AO15" s="80" t="str">
        <f>IF('3b Load factors'!AP15="","-",('3a Demand'!$F$10*1000)/('3b Load factors'!AP15*365))</f>
        <v>-</v>
      </c>
      <c r="AP15" s="80" t="str">
        <f>IF('3b Load factors'!AQ15="","-",('3a Demand'!$F$10*1000)/('3b Load factors'!AQ15*365))</f>
        <v>-</v>
      </c>
      <c r="AQ15" s="80" t="str">
        <f>IF('3b Load factors'!AR15="","-",('3a Demand'!$F$10*1000)/('3b Load factors'!AR15*365))</f>
        <v>-</v>
      </c>
      <c r="AR15" s="80" t="str">
        <f>IF('3b Load factors'!AS15="","-",('3a Demand'!$F$10*1000)/('3b Load factors'!AS15*365))</f>
        <v>-</v>
      </c>
      <c r="AS15" s="80" t="str">
        <f>IF('3b Load factors'!AT15="","-",('3a Demand'!$F$10*1000)/('3b Load factors'!AT15*365))</f>
        <v>-</v>
      </c>
      <c r="AT15" s="80" t="str">
        <f>IF('3b Load factors'!AU15="","-",('3a Demand'!$F$10*1000)/('3b Load factors'!AU15*365))</f>
        <v>-</v>
      </c>
      <c r="AU15" s="80" t="str">
        <f>IF('3b Load factors'!AV15="","-",('3a Demand'!$F$10*1000)/('3b Load factors'!AV15*365))</f>
        <v>-</v>
      </c>
      <c r="AV15" s="80" t="str">
        <f>IF('3b Load factors'!AW15="","-",('3a Demand'!$F$10*1000)/('3b Load factors'!AW15*365))</f>
        <v>-</v>
      </c>
      <c r="AW15" s="80" t="str">
        <f>IF('3b Load factors'!AX15="","-",('3a Demand'!$F$10*1000)/('3b Load factors'!AX15*365))</f>
        <v>-</v>
      </c>
      <c r="AX15" s="80" t="str">
        <f>IF('3b Load factors'!AY15="","-",('3a Demand'!$F$10*1000)/('3b Load factors'!AY15*365))</f>
        <v>-</v>
      </c>
      <c r="AY15" s="80" t="str">
        <f>IF('3b Load factors'!AZ15="","-",('3a Demand'!$F$10*1000)/('3b Load factors'!AZ15*365))</f>
        <v>-</v>
      </c>
      <c r="AZ15" s="80" t="str">
        <f>IF('3b Load factors'!BA15="","-",('3a Demand'!$F$10*1000)/('3b Load factors'!BA15*365))</f>
        <v>-</v>
      </c>
      <c r="BA15" s="80" t="str">
        <f>IF('3b Load factors'!BB15="","-",('3a Demand'!$F$10*1000)/('3b Load factors'!BB15*365))</f>
        <v>-</v>
      </c>
      <c r="BB15" s="80" t="str">
        <f>IF('3b Load factors'!BC15="","-",('3a Demand'!$F$10*1000)/('3b Load factors'!BC15*365))</f>
        <v>-</v>
      </c>
      <c r="BC15" s="80" t="str">
        <f>IF('3b Load factors'!BD15="","-",('3a Demand'!$F$10*1000)/('3b Load factors'!BD15*365))</f>
        <v>-</v>
      </c>
    </row>
    <row r="16" spans="2:55">
      <c r="B16" s="214"/>
      <c r="C16" s="214"/>
      <c r="D16" s="72" t="s">
        <v>206</v>
      </c>
      <c r="E16" s="213"/>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f>IF('3b Load factors'!AE16="","-",('3a Demand'!$C$10*1000)/('3b Load factors'!AE16*365))</f>
        <v>104.04022888850355</v>
      </c>
      <c r="AE16" s="80">
        <f>IF('3b Load factors'!AF16="","-",('3a Demand'!$C$10*1000)/('3b Load factors'!AF16*365))</f>
        <v>104.04022888850355</v>
      </c>
      <c r="AF16" s="80">
        <f>IF('3b Load factors'!AG16="","-",('3a Demand'!$C$10*1000)/('3b Load factors'!AG16*365))</f>
        <v>104.04022888850355</v>
      </c>
      <c r="AG16" s="80">
        <f>IF('3b Load factors'!AH16="","-",('3a Demand'!$C$10*1000)/('3b Load factors'!AH16*365))</f>
        <v>105.71290137867243</v>
      </c>
      <c r="AH16" s="80">
        <f>IF('3b Load factors'!AI16="","-",('3a Demand'!$C$10*1000)/('3b Load factors'!AI16*365))</f>
        <v>105.71290137867243</v>
      </c>
      <c r="AI16" s="80" t="str">
        <f>IF('3b Load factors'!AJ16="","-",('3a Demand'!$C$10*1000)/('3b Load factors'!AJ16*365))</f>
        <v>-</v>
      </c>
      <c r="AJ16" s="160" t="str">
        <f>IF('3b Load factors'!AK16="","-",('3a Demand'!$F$10*1000)/('3b Load factors'!AK16*365))</f>
        <v>-</v>
      </c>
      <c r="AK16" s="80" t="str">
        <f>IF('3b Load factors'!AL16="","-",('3a Demand'!$F$10*1000)/('3b Load factors'!AL16*365))</f>
        <v>-</v>
      </c>
      <c r="AL16" s="80" t="str">
        <f>IF('3b Load factors'!AM16="","-",('3a Demand'!$F$10*1000)/('3b Load factors'!AM16*365))</f>
        <v>-</v>
      </c>
      <c r="AM16" s="80" t="str">
        <f>IF('3b Load factors'!AN16="","-",('3a Demand'!$F$10*1000)/('3b Load factors'!AN16*365))</f>
        <v>-</v>
      </c>
      <c r="AN16" s="80" t="str">
        <f>IF('3b Load factors'!AO16="","-",('3a Demand'!$F$10*1000)/('3b Load factors'!AO16*365))</f>
        <v>-</v>
      </c>
      <c r="AO16" s="80" t="str">
        <f>IF('3b Load factors'!AP16="","-",('3a Demand'!$F$10*1000)/('3b Load factors'!AP16*365))</f>
        <v>-</v>
      </c>
      <c r="AP16" s="80" t="str">
        <f>IF('3b Load factors'!AQ16="","-",('3a Demand'!$F$10*1000)/('3b Load factors'!AQ16*365))</f>
        <v>-</v>
      </c>
      <c r="AQ16" s="80" t="str">
        <f>IF('3b Load factors'!AR16="","-",('3a Demand'!$F$10*1000)/('3b Load factors'!AR16*365))</f>
        <v>-</v>
      </c>
      <c r="AR16" s="80" t="str">
        <f>IF('3b Load factors'!AS16="","-",('3a Demand'!$F$10*1000)/('3b Load factors'!AS16*365))</f>
        <v>-</v>
      </c>
      <c r="AS16" s="80" t="str">
        <f>IF('3b Load factors'!AT16="","-",('3a Demand'!$F$10*1000)/('3b Load factors'!AT16*365))</f>
        <v>-</v>
      </c>
      <c r="AT16" s="80" t="str">
        <f>IF('3b Load factors'!AU16="","-",('3a Demand'!$F$10*1000)/('3b Load factors'!AU16*365))</f>
        <v>-</v>
      </c>
      <c r="AU16" s="80" t="str">
        <f>IF('3b Load factors'!AV16="","-",('3a Demand'!$F$10*1000)/('3b Load factors'!AV16*365))</f>
        <v>-</v>
      </c>
      <c r="AV16" s="80" t="str">
        <f>IF('3b Load factors'!AW16="","-",('3a Demand'!$F$10*1000)/('3b Load factors'!AW16*365))</f>
        <v>-</v>
      </c>
      <c r="AW16" s="80" t="str">
        <f>IF('3b Load factors'!AX16="","-",('3a Demand'!$F$10*1000)/('3b Load factors'!AX16*365))</f>
        <v>-</v>
      </c>
      <c r="AX16" s="80" t="str">
        <f>IF('3b Load factors'!AY16="","-",('3a Demand'!$F$10*1000)/('3b Load factors'!AY16*365))</f>
        <v>-</v>
      </c>
      <c r="AY16" s="80" t="str">
        <f>IF('3b Load factors'!AZ16="","-",('3a Demand'!$F$10*1000)/('3b Load factors'!AZ16*365))</f>
        <v>-</v>
      </c>
      <c r="AZ16" s="80" t="str">
        <f>IF('3b Load factors'!BA16="","-",('3a Demand'!$F$10*1000)/('3b Load factors'!BA16*365))</f>
        <v>-</v>
      </c>
      <c r="BA16" s="80" t="str">
        <f>IF('3b Load factors'!BB16="","-",('3a Demand'!$F$10*1000)/('3b Load factors'!BB16*365))</f>
        <v>-</v>
      </c>
      <c r="BB16" s="80" t="str">
        <f>IF('3b Load factors'!BC16="","-",('3a Demand'!$F$10*1000)/('3b Load factors'!BC16*365))</f>
        <v>-</v>
      </c>
      <c r="BC16" s="80" t="str">
        <f>IF('3b Load factors'!BD16="","-",('3a Demand'!$F$10*1000)/('3b Load factors'!BD16*365))</f>
        <v>-</v>
      </c>
    </row>
    <row r="17" spans="1:55">
      <c r="B17" s="214"/>
      <c r="C17" s="214"/>
      <c r="D17" s="72" t="s">
        <v>207</v>
      </c>
      <c r="E17" s="213"/>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f>IF('3b Load factors'!AE17="","-",('3a Demand'!$C$10*1000)/('3b Load factors'!AE17*365))</f>
        <v>104.70290550562778</v>
      </c>
      <c r="AE17" s="80">
        <f>IF('3b Load factors'!AF17="","-",('3a Demand'!$C$10*1000)/('3b Load factors'!AF17*365))</f>
        <v>104.70290550562778</v>
      </c>
      <c r="AF17" s="80">
        <f>IF('3b Load factors'!AG17="","-",('3a Demand'!$C$10*1000)/('3b Load factors'!AG17*365))</f>
        <v>104.70290550562778</v>
      </c>
      <c r="AG17" s="80">
        <f>IF('3b Load factors'!AH17="","-",('3a Demand'!$C$10*1000)/('3b Load factors'!AH17*365))</f>
        <v>107.44023636852002</v>
      </c>
      <c r="AH17" s="80">
        <f>IF('3b Load factors'!AI17="","-",('3a Demand'!$C$10*1000)/('3b Load factors'!AI17*365))</f>
        <v>107.44023636852002</v>
      </c>
      <c r="AI17" s="80" t="str">
        <f>IF('3b Load factors'!AJ17="","-",('3a Demand'!$C$10*1000)/('3b Load factors'!AJ17*365))</f>
        <v>-</v>
      </c>
      <c r="AJ17" s="160" t="str">
        <f>IF('3b Load factors'!AK17="","-",('3a Demand'!$F$10*1000)/('3b Load factors'!AK17*365))</f>
        <v>-</v>
      </c>
      <c r="AK17" s="80" t="str">
        <f>IF('3b Load factors'!AL17="","-",('3a Demand'!$F$10*1000)/('3b Load factors'!AL17*365))</f>
        <v>-</v>
      </c>
      <c r="AL17" s="80" t="str">
        <f>IF('3b Load factors'!AM17="","-",('3a Demand'!$F$10*1000)/('3b Load factors'!AM17*365))</f>
        <v>-</v>
      </c>
      <c r="AM17" s="80" t="str">
        <f>IF('3b Load factors'!AN17="","-",('3a Demand'!$F$10*1000)/('3b Load factors'!AN17*365))</f>
        <v>-</v>
      </c>
      <c r="AN17" s="80" t="str">
        <f>IF('3b Load factors'!AO17="","-",('3a Demand'!$F$10*1000)/('3b Load factors'!AO17*365))</f>
        <v>-</v>
      </c>
      <c r="AO17" s="80" t="str">
        <f>IF('3b Load factors'!AP17="","-",('3a Demand'!$F$10*1000)/('3b Load factors'!AP17*365))</f>
        <v>-</v>
      </c>
      <c r="AP17" s="80" t="str">
        <f>IF('3b Load factors'!AQ17="","-",('3a Demand'!$F$10*1000)/('3b Load factors'!AQ17*365))</f>
        <v>-</v>
      </c>
      <c r="AQ17" s="80" t="str">
        <f>IF('3b Load factors'!AR17="","-",('3a Demand'!$F$10*1000)/('3b Load factors'!AR17*365))</f>
        <v>-</v>
      </c>
      <c r="AR17" s="80" t="str">
        <f>IF('3b Load factors'!AS17="","-",('3a Demand'!$F$10*1000)/('3b Load factors'!AS17*365))</f>
        <v>-</v>
      </c>
      <c r="AS17" s="80" t="str">
        <f>IF('3b Load factors'!AT17="","-",('3a Demand'!$F$10*1000)/('3b Load factors'!AT17*365))</f>
        <v>-</v>
      </c>
      <c r="AT17" s="80" t="str">
        <f>IF('3b Load factors'!AU17="","-",('3a Demand'!$F$10*1000)/('3b Load factors'!AU17*365))</f>
        <v>-</v>
      </c>
      <c r="AU17" s="80" t="str">
        <f>IF('3b Load factors'!AV17="","-",('3a Demand'!$F$10*1000)/('3b Load factors'!AV17*365))</f>
        <v>-</v>
      </c>
      <c r="AV17" s="80" t="str">
        <f>IF('3b Load factors'!AW17="","-",('3a Demand'!$F$10*1000)/('3b Load factors'!AW17*365))</f>
        <v>-</v>
      </c>
      <c r="AW17" s="80" t="str">
        <f>IF('3b Load factors'!AX17="","-",('3a Demand'!$F$10*1000)/('3b Load factors'!AX17*365))</f>
        <v>-</v>
      </c>
      <c r="AX17" s="80" t="str">
        <f>IF('3b Load factors'!AY17="","-",('3a Demand'!$F$10*1000)/('3b Load factors'!AY17*365))</f>
        <v>-</v>
      </c>
      <c r="AY17" s="80" t="str">
        <f>IF('3b Load factors'!AZ17="","-",('3a Demand'!$F$10*1000)/('3b Load factors'!AZ17*365))</f>
        <v>-</v>
      </c>
      <c r="AZ17" s="80" t="str">
        <f>IF('3b Load factors'!BA17="","-",('3a Demand'!$F$10*1000)/('3b Load factors'!BA17*365))</f>
        <v>-</v>
      </c>
      <c r="BA17" s="80" t="str">
        <f>IF('3b Load factors'!BB17="","-",('3a Demand'!$F$10*1000)/('3b Load factors'!BB17*365))</f>
        <v>-</v>
      </c>
      <c r="BB17" s="80" t="str">
        <f>IF('3b Load factors'!BC17="","-",('3a Demand'!$F$10*1000)/('3b Load factors'!BC17*365))</f>
        <v>-</v>
      </c>
      <c r="BC17" s="80" t="str">
        <f>IF('3b Load factors'!BD17="","-",('3a Demand'!$F$10*1000)/('3b Load factors'!BD17*365))</f>
        <v>-</v>
      </c>
    </row>
    <row r="18" spans="1:55">
      <c r="B18" s="214"/>
      <c r="C18" s="214"/>
      <c r="D18" s="72" t="s">
        <v>208</v>
      </c>
      <c r="E18" s="213"/>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f>IF('3b Load factors'!AE18="","-",('3a Demand'!$C$10*1000)/('3b Load factors'!AE18*365))</f>
        <v>95.571838165020722</v>
      </c>
      <c r="AE18" s="80">
        <f>IF('3b Load factors'!AF18="","-",('3a Demand'!$C$10*1000)/('3b Load factors'!AF18*365))</f>
        <v>95.571838165020722</v>
      </c>
      <c r="AF18" s="80">
        <f>IF('3b Load factors'!AG18="","-",('3a Demand'!$C$10*1000)/('3b Load factors'!AG18*365))</f>
        <v>95.571838165020722</v>
      </c>
      <c r="AG18" s="80">
        <f>IF('3b Load factors'!AH18="","-",('3a Demand'!$C$10*1000)/('3b Load factors'!AH18*365))</f>
        <v>97.847358121330728</v>
      </c>
      <c r="AH18" s="80">
        <f>IF('3b Load factors'!AI18="","-",('3a Demand'!$C$10*1000)/('3b Load factors'!AI18*365))</f>
        <v>97.847358121330728</v>
      </c>
      <c r="AI18" s="80" t="str">
        <f>IF('3b Load factors'!AJ18="","-",('3a Demand'!$C$10*1000)/('3b Load factors'!AJ18*365))</f>
        <v>-</v>
      </c>
      <c r="AJ18" s="160" t="str">
        <f>IF('3b Load factors'!AK18="","-",('3a Demand'!$F$10*1000)/('3b Load factors'!AK18*365))</f>
        <v>-</v>
      </c>
      <c r="AK18" s="80" t="str">
        <f>IF('3b Load factors'!AL18="","-",('3a Demand'!$F$10*1000)/('3b Load factors'!AL18*365))</f>
        <v>-</v>
      </c>
      <c r="AL18" s="80" t="str">
        <f>IF('3b Load factors'!AM18="","-",('3a Demand'!$F$10*1000)/('3b Load factors'!AM18*365))</f>
        <v>-</v>
      </c>
      <c r="AM18" s="80" t="str">
        <f>IF('3b Load factors'!AN18="","-",('3a Demand'!$F$10*1000)/('3b Load factors'!AN18*365))</f>
        <v>-</v>
      </c>
      <c r="AN18" s="80" t="str">
        <f>IF('3b Load factors'!AO18="","-",('3a Demand'!$F$10*1000)/('3b Load factors'!AO18*365))</f>
        <v>-</v>
      </c>
      <c r="AO18" s="80" t="str">
        <f>IF('3b Load factors'!AP18="","-",('3a Demand'!$F$10*1000)/('3b Load factors'!AP18*365))</f>
        <v>-</v>
      </c>
      <c r="AP18" s="80" t="str">
        <f>IF('3b Load factors'!AQ18="","-",('3a Demand'!$F$10*1000)/('3b Load factors'!AQ18*365))</f>
        <v>-</v>
      </c>
      <c r="AQ18" s="80" t="str">
        <f>IF('3b Load factors'!AR18="","-",('3a Demand'!$F$10*1000)/('3b Load factors'!AR18*365))</f>
        <v>-</v>
      </c>
      <c r="AR18" s="80" t="str">
        <f>IF('3b Load factors'!AS18="","-",('3a Demand'!$F$10*1000)/('3b Load factors'!AS18*365))</f>
        <v>-</v>
      </c>
      <c r="AS18" s="80" t="str">
        <f>IF('3b Load factors'!AT18="","-",('3a Demand'!$F$10*1000)/('3b Load factors'!AT18*365))</f>
        <v>-</v>
      </c>
      <c r="AT18" s="80" t="str">
        <f>IF('3b Load factors'!AU18="","-",('3a Demand'!$F$10*1000)/('3b Load factors'!AU18*365))</f>
        <v>-</v>
      </c>
      <c r="AU18" s="80" t="str">
        <f>IF('3b Load factors'!AV18="","-",('3a Demand'!$F$10*1000)/('3b Load factors'!AV18*365))</f>
        <v>-</v>
      </c>
      <c r="AV18" s="80" t="str">
        <f>IF('3b Load factors'!AW18="","-",('3a Demand'!$F$10*1000)/('3b Load factors'!AW18*365))</f>
        <v>-</v>
      </c>
      <c r="AW18" s="80" t="str">
        <f>IF('3b Load factors'!AX18="","-",('3a Demand'!$F$10*1000)/('3b Load factors'!AX18*365))</f>
        <v>-</v>
      </c>
      <c r="AX18" s="80" t="str">
        <f>IF('3b Load factors'!AY18="","-",('3a Demand'!$F$10*1000)/('3b Load factors'!AY18*365))</f>
        <v>-</v>
      </c>
      <c r="AY18" s="80" t="str">
        <f>IF('3b Load factors'!AZ18="","-",('3a Demand'!$F$10*1000)/('3b Load factors'!AZ18*365))</f>
        <v>-</v>
      </c>
      <c r="AZ18" s="80" t="str">
        <f>IF('3b Load factors'!BA18="","-",('3a Demand'!$F$10*1000)/('3b Load factors'!BA18*365))</f>
        <v>-</v>
      </c>
      <c r="BA18" s="80" t="str">
        <f>IF('3b Load factors'!BB18="","-",('3a Demand'!$F$10*1000)/('3b Load factors'!BB18*365))</f>
        <v>-</v>
      </c>
      <c r="BB18" s="80" t="str">
        <f>IF('3b Load factors'!BC18="","-",('3a Demand'!$F$10*1000)/('3b Load factors'!BC18*365))</f>
        <v>-</v>
      </c>
      <c r="BC18" s="80" t="str">
        <f>IF('3b Load factors'!BD18="","-",('3a Demand'!$F$10*1000)/('3b Load factors'!BD18*365))</f>
        <v>-</v>
      </c>
    </row>
    <row r="19" spans="1:55">
      <c r="B19" s="214"/>
      <c r="C19" s="214"/>
      <c r="D19" s="72" t="s">
        <v>209</v>
      </c>
      <c r="E19" s="213"/>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f>IF('3b Load factors'!AE19="","-",('3a Demand'!$C$10*1000)/('3b Load factors'!AE19*365))</f>
        <v>109.58904109589041</v>
      </c>
      <c r="AE19" s="80">
        <f>IF('3b Load factors'!AF19="","-",('3a Demand'!$C$10*1000)/('3b Load factors'!AF19*365))</f>
        <v>109.58904109589041</v>
      </c>
      <c r="AF19" s="80">
        <f>IF('3b Load factors'!AG19="","-",('3a Demand'!$C$10*1000)/('3b Load factors'!AG19*365))</f>
        <v>109.58904109589041</v>
      </c>
      <c r="AG19" s="80">
        <f>IF('3b Load factors'!AH19="","-",('3a Demand'!$C$10*1000)/('3b Load factors'!AH19*365))</f>
        <v>112.59148057796961</v>
      </c>
      <c r="AH19" s="80">
        <f>IF('3b Load factors'!AI19="","-",('3a Demand'!$C$10*1000)/('3b Load factors'!AI19*365))</f>
        <v>112.59148057796961</v>
      </c>
      <c r="AI19" s="80" t="str">
        <f>IF('3b Load factors'!AJ19="","-",('3a Demand'!$C$10*1000)/('3b Load factors'!AJ19*365))</f>
        <v>-</v>
      </c>
      <c r="AJ19" s="160" t="str">
        <f>IF('3b Load factors'!AK19="","-",('3a Demand'!$F$10*1000)/('3b Load factors'!AK19*365))</f>
        <v>-</v>
      </c>
      <c r="AK19" s="80" t="str">
        <f>IF('3b Load factors'!AL19="","-",('3a Demand'!$F$10*1000)/('3b Load factors'!AL19*365))</f>
        <v>-</v>
      </c>
      <c r="AL19" s="80" t="str">
        <f>IF('3b Load factors'!AM19="","-",('3a Demand'!$F$10*1000)/('3b Load factors'!AM19*365))</f>
        <v>-</v>
      </c>
      <c r="AM19" s="80" t="str">
        <f>IF('3b Load factors'!AN19="","-",('3a Demand'!$F$10*1000)/('3b Load factors'!AN19*365))</f>
        <v>-</v>
      </c>
      <c r="AN19" s="80" t="str">
        <f>IF('3b Load factors'!AO19="","-",('3a Demand'!$F$10*1000)/('3b Load factors'!AO19*365))</f>
        <v>-</v>
      </c>
      <c r="AO19" s="80" t="str">
        <f>IF('3b Load factors'!AP19="","-",('3a Demand'!$F$10*1000)/('3b Load factors'!AP19*365))</f>
        <v>-</v>
      </c>
      <c r="AP19" s="80" t="str">
        <f>IF('3b Load factors'!AQ19="","-",('3a Demand'!$F$10*1000)/('3b Load factors'!AQ19*365))</f>
        <v>-</v>
      </c>
      <c r="AQ19" s="80" t="str">
        <f>IF('3b Load factors'!AR19="","-",('3a Demand'!$F$10*1000)/('3b Load factors'!AR19*365))</f>
        <v>-</v>
      </c>
      <c r="AR19" s="80" t="str">
        <f>IF('3b Load factors'!AS19="","-",('3a Demand'!$F$10*1000)/('3b Load factors'!AS19*365))</f>
        <v>-</v>
      </c>
      <c r="AS19" s="80" t="str">
        <f>IF('3b Load factors'!AT19="","-",('3a Demand'!$F$10*1000)/('3b Load factors'!AT19*365))</f>
        <v>-</v>
      </c>
      <c r="AT19" s="80" t="str">
        <f>IF('3b Load factors'!AU19="","-",('3a Demand'!$F$10*1000)/('3b Load factors'!AU19*365))</f>
        <v>-</v>
      </c>
      <c r="AU19" s="80" t="str">
        <f>IF('3b Load factors'!AV19="","-",('3a Demand'!$F$10*1000)/('3b Load factors'!AV19*365))</f>
        <v>-</v>
      </c>
      <c r="AV19" s="80" t="str">
        <f>IF('3b Load factors'!AW19="","-",('3a Demand'!$F$10*1000)/('3b Load factors'!AW19*365))</f>
        <v>-</v>
      </c>
      <c r="AW19" s="80" t="str">
        <f>IF('3b Load factors'!AX19="","-",('3a Demand'!$F$10*1000)/('3b Load factors'!AX19*365))</f>
        <v>-</v>
      </c>
      <c r="AX19" s="80" t="str">
        <f>IF('3b Load factors'!AY19="","-",('3a Demand'!$F$10*1000)/('3b Load factors'!AY19*365))</f>
        <v>-</v>
      </c>
      <c r="AY19" s="80" t="str">
        <f>IF('3b Load factors'!AZ19="","-",('3a Demand'!$F$10*1000)/('3b Load factors'!AZ19*365))</f>
        <v>-</v>
      </c>
      <c r="AZ19" s="80" t="str">
        <f>IF('3b Load factors'!BA19="","-",('3a Demand'!$F$10*1000)/('3b Load factors'!BA19*365))</f>
        <v>-</v>
      </c>
      <c r="BA19" s="80" t="str">
        <f>IF('3b Load factors'!BB19="","-",('3a Demand'!$F$10*1000)/('3b Load factors'!BB19*365))</f>
        <v>-</v>
      </c>
      <c r="BB19" s="80" t="str">
        <f>IF('3b Load factors'!BC19="","-",('3a Demand'!$F$10*1000)/('3b Load factors'!BC19*365))</f>
        <v>-</v>
      </c>
      <c r="BC19" s="80" t="str">
        <f>IF('3b Load factors'!BD19="","-",('3a Demand'!$F$10*1000)/('3b Load factors'!BD19*365))</f>
        <v>-</v>
      </c>
    </row>
    <row r="20" spans="1:55">
      <c r="B20" s="214"/>
      <c r="C20" s="214"/>
      <c r="D20" s="72" t="s">
        <v>210</v>
      </c>
      <c r="E20" s="213"/>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f>IF('3b Load factors'!AE20="","-",('3a Demand'!$C$10*1000)/('3b Load factors'!AE20*365))</f>
        <v>117.41682974559687</v>
      </c>
      <c r="AE20" s="80">
        <f>IF('3b Load factors'!AF20="","-",('3a Demand'!$C$10*1000)/('3b Load factors'!AF20*365))</f>
        <v>117.41682974559687</v>
      </c>
      <c r="AF20" s="80">
        <f>IF('3b Load factors'!AG20="","-",('3a Demand'!$C$10*1000)/('3b Load factors'!AG20*365))</f>
        <v>117.41682974559687</v>
      </c>
      <c r="AG20" s="80">
        <f>IF('3b Load factors'!AH20="","-",('3a Demand'!$C$10*1000)/('3b Load factors'!AH20*365))</f>
        <v>120.870265914585</v>
      </c>
      <c r="AH20" s="80">
        <f>IF('3b Load factors'!AI20="","-",('3a Demand'!$C$10*1000)/('3b Load factors'!AI20*365))</f>
        <v>120.870265914585</v>
      </c>
      <c r="AI20" s="80" t="str">
        <f>IF('3b Load factors'!AJ20="","-",('3a Demand'!$C$10*1000)/('3b Load factors'!AJ20*365))</f>
        <v>-</v>
      </c>
      <c r="AJ20" s="160" t="str">
        <f>IF('3b Load factors'!AK20="","-",('3a Demand'!$F$10*1000)/('3b Load factors'!AK20*365))</f>
        <v>-</v>
      </c>
      <c r="AK20" s="80" t="str">
        <f>IF('3b Load factors'!AL20="","-",('3a Demand'!$F$10*1000)/('3b Load factors'!AL20*365))</f>
        <v>-</v>
      </c>
      <c r="AL20" s="80" t="str">
        <f>IF('3b Load factors'!AM20="","-",('3a Demand'!$F$10*1000)/('3b Load factors'!AM20*365))</f>
        <v>-</v>
      </c>
      <c r="AM20" s="80" t="str">
        <f>IF('3b Load factors'!AN20="","-",('3a Demand'!$F$10*1000)/('3b Load factors'!AN20*365))</f>
        <v>-</v>
      </c>
      <c r="AN20" s="80" t="str">
        <f>IF('3b Load factors'!AO20="","-",('3a Demand'!$F$10*1000)/('3b Load factors'!AO20*365))</f>
        <v>-</v>
      </c>
      <c r="AO20" s="80" t="str">
        <f>IF('3b Load factors'!AP20="","-",('3a Demand'!$F$10*1000)/('3b Load factors'!AP20*365))</f>
        <v>-</v>
      </c>
      <c r="AP20" s="80" t="str">
        <f>IF('3b Load factors'!AQ20="","-",('3a Demand'!$F$10*1000)/('3b Load factors'!AQ20*365))</f>
        <v>-</v>
      </c>
      <c r="AQ20" s="80" t="str">
        <f>IF('3b Load factors'!AR20="","-",('3a Demand'!$F$10*1000)/('3b Load factors'!AR20*365))</f>
        <v>-</v>
      </c>
      <c r="AR20" s="80" t="str">
        <f>IF('3b Load factors'!AS20="","-",('3a Demand'!$F$10*1000)/('3b Load factors'!AS20*365))</f>
        <v>-</v>
      </c>
      <c r="AS20" s="80" t="str">
        <f>IF('3b Load factors'!AT20="","-",('3a Demand'!$F$10*1000)/('3b Load factors'!AT20*365))</f>
        <v>-</v>
      </c>
      <c r="AT20" s="80" t="str">
        <f>IF('3b Load factors'!AU20="","-",('3a Demand'!$F$10*1000)/('3b Load factors'!AU20*365))</f>
        <v>-</v>
      </c>
      <c r="AU20" s="80" t="str">
        <f>IF('3b Load factors'!AV20="","-",('3a Demand'!$F$10*1000)/('3b Load factors'!AV20*365))</f>
        <v>-</v>
      </c>
      <c r="AV20" s="80" t="str">
        <f>IF('3b Load factors'!AW20="","-",('3a Demand'!$F$10*1000)/('3b Load factors'!AW20*365))</f>
        <v>-</v>
      </c>
      <c r="AW20" s="80" t="str">
        <f>IF('3b Load factors'!AX20="","-",('3a Demand'!$F$10*1000)/('3b Load factors'!AX20*365))</f>
        <v>-</v>
      </c>
      <c r="AX20" s="80" t="str">
        <f>IF('3b Load factors'!AY20="","-",('3a Demand'!$F$10*1000)/('3b Load factors'!AY20*365))</f>
        <v>-</v>
      </c>
      <c r="AY20" s="80" t="str">
        <f>IF('3b Load factors'!AZ20="","-",('3a Demand'!$F$10*1000)/('3b Load factors'!AZ20*365))</f>
        <v>-</v>
      </c>
      <c r="AZ20" s="80" t="str">
        <f>IF('3b Load factors'!BA20="","-",('3a Demand'!$F$10*1000)/('3b Load factors'!BA20*365))</f>
        <v>-</v>
      </c>
      <c r="BA20" s="80" t="str">
        <f>IF('3b Load factors'!BB20="","-",('3a Demand'!$F$10*1000)/('3b Load factors'!BB20*365))</f>
        <v>-</v>
      </c>
      <c r="BB20" s="80" t="str">
        <f>IF('3b Load factors'!BC20="","-",('3a Demand'!$F$10*1000)/('3b Load factors'!BC20*365))</f>
        <v>-</v>
      </c>
      <c r="BC20" s="80" t="str">
        <f>IF('3b Load factors'!BD20="","-",('3a Demand'!$F$10*1000)/('3b Load factors'!BD20*365))</f>
        <v>-</v>
      </c>
    </row>
    <row r="21" spans="1:55">
      <c r="B21" s="214"/>
      <c r="C21" s="214"/>
      <c r="D21" s="72" t="s">
        <v>211</v>
      </c>
      <c r="E21" s="213"/>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f>IF('3b Load factors'!AE21="","-",('3a Demand'!$C$10*1000)/('3b Load factors'!AE21*365))</f>
        <v>112.59148057796961</v>
      </c>
      <c r="AE21" s="80">
        <f>IF('3b Load factors'!AF21="","-",('3a Demand'!$C$10*1000)/('3b Load factors'!AF21*365))</f>
        <v>112.59148057796961</v>
      </c>
      <c r="AF21" s="80">
        <f>IF('3b Load factors'!AG21="","-",('3a Demand'!$C$10*1000)/('3b Load factors'!AG21*365))</f>
        <v>112.59148057796961</v>
      </c>
      <c r="AG21" s="80">
        <f>IF('3b Load factors'!AH21="","-",('3a Demand'!$C$10*1000)/('3b Load factors'!AH21*365))</f>
        <v>116.17212837020186</v>
      </c>
      <c r="AH21" s="80">
        <f>IF('3b Load factors'!AI21="","-",('3a Demand'!$C$10*1000)/('3b Load factors'!AI21*365))</f>
        <v>116.17212837020186</v>
      </c>
      <c r="AI21" s="80" t="str">
        <f>IF('3b Load factors'!AJ21="","-",('3a Demand'!$C$10*1000)/('3b Load factors'!AJ21*365))</f>
        <v>-</v>
      </c>
      <c r="AJ21" s="160" t="str">
        <f>IF('3b Load factors'!AK21="","-",('3a Demand'!$F$10*1000)/('3b Load factors'!AK21*365))</f>
        <v>-</v>
      </c>
      <c r="AK21" s="80" t="str">
        <f>IF('3b Load factors'!AL21="","-",('3a Demand'!$F$10*1000)/('3b Load factors'!AL21*365))</f>
        <v>-</v>
      </c>
      <c r="AL21" s="80" t="str">
        <f>IF('3b Load factors'!AM21="","-",('3a Demand'!$F$10*1000)/('3b Load factors'!AM21*365))</f>
        <v>-</v>
      </c>
      <c r="AM21" s="80" t="str">
        <f>IF('3b Load factors'!AN21="","-",('3a Demand'!$F$10*1000)/('3b Load factors'!AN21*365))</f>
        <v>-</v>
      </c>
      <c r="AN21" s="80" t="str">
        <f>IF('3b Load factors'!AO21="","-",('3a Demand'!$F$10*1000)/('3b Load factors'!AO21*365))</f>
        <v>-</v>
      </c>
      <c r="AO21" s="80" t="str">
        <f>IF('3b Load factors'!AP21="","-",('3a Demand'!$F$10*1000)/('3b Load factors'!AP21*365))</f>
        <v>-</v>
      </c>
      <c r="AP21" s="80" t="str">
        <f>IF('3b Load factors'!AQ21="","-",('3a Demand'!$F$10*1000)/('3b Load factors'!AQ21*365))</f>
        <v>-</v>
      </c>
      <c r="AQ21" s="80" t="str">
        <f>IF('3b Load factors'!AR21="","-",('3a Demand'!$F$10*1000)/('3b Load factors'!AR21*365))</f>
        <v>-</v>
      </c>
      <c r="AR21" s="80" t="str">
        <f>IF('3b Load factors'!AS21="","-",('3a Demand'!$F$10*1000)/('3b Load factors'!AS21*365))</f>
        <v>-</v>
      </c>
      <c r="AS21" s="80" t="str">
        <f>IF('3b Load factors'!AT21="","-",('3a Demand'!$F$10*1000)/('3b Load factors'!AT21*365))</f>
        <v>-</v>
      </c>
      <c r="AT21" s="80" t="str">
        <f>IF('3b Load factors'!AU21="","-",('3a Demand'!$F$10*1000)/('3b Load factors'!AU21*365))</f>
        <v>-</v>
      </c>
      <c r="AU21" s="80" t="str">
        <f>IF('3b Load factors'!AV21="","-",('3a Demand'!$F$10*1000)/('3b Load factors'!AV21*365))</f>
        <v>-</v>
      </c>
      <c r="AV21" s="80" t="str">
        <f>IF('3b Load factors'!AW21="","-",('3a Demand'!$F$10*1000)/('3b Load factors'!AW21*365))</f>
        <v>-</v>
      </c>
      <c r="AW21" s="80" t="str">
        <f>IF('3b Load factors'!AX21="","-",('3a Demand'!$F$10*1000)/('3b Load factors'!AX21*365))</f>
        <v>-</v>
      </c>
      <c r="AX21" s="80" t="str">
        <f>IF('3b Load factors'!AY21="","-",('3a Demand'!$F$10*1000)/('3b Load factors'!AY21*365))</f>
        <v>-</v>
      </c>
      <c r="AY21" s="80" t="str">
        <f>IF('3b Load factors'!AZ21="","-",('3a Demand'!$F$10*1000)/('3b Load factors'!AZ21*365))</f>
        <v>-</v>
      </c>
      <c r="AZ21" s="80" t="str">
        <f>IF('3b Load factors'!BA21="","-",('3a Demand'!$F$10*1000)/('3b Load factors'!BA21*365))</f>
        <v>-</v>
      </c>
      <c r="BA21" s="80" t="str">
        <f>IF('3b Load factors'!BB21="","-",('3a Demand'!$F$10*1000)/('3b Load factors'!BB21*365))</f>
        <v>-</v>
      </c>
      <c r="BB21" s="80" t="str">
        <f>IF('3b Load factors'!BC21="","-",('3a Demand'!$F$10*1000)/('3b Load factors'!BC21*365))</f>
        <v>-</v>
      </c>
      <c r="BC21" s="80" t="str">
        <f>IF('3b Load factors'!BD21="","-",('3a Demand'!$F$10*1000)/('3b Load factors'!BD21*365))</f>
        <v>-</v>
      </c>
    </row>
    <row r="22" spans="1:55">
      <c r="B22" s="214"/>
      <c r="C22" s="214"/>
      <c r="D22" s="72" t="s">
        <v>212</v>
      </c>
      <c r="E22" s="213"/>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f>IF('3b Load factors'!AE22="","-",('3a Demand'!$C$10*1000)/('3b Load factors'!AE22*365))</f>
        <v>109.58904109589041</v>
      </c>
      <c r="AE22" s="80">
        <f>IF('3b Load factors'!AF22="","-",('3a Demand'!$C$10*1000)/('3b Load factors'!AF22*365))</f>
        <v>109.58904109589041</v>
      </c>
      <c r="AF22" s="80">
        <f>IF('3b Load factors'!AG22="","-",('3a Demand'!$C$10*1000)/('3b Load factors'!AG22*365))</f>
        <v>109.58904109589041</v>
      </c>
      <c r="AG22" s="80">
        <f>IF('3b Load factors'!AH22="","-",('3a Demand'!$C$10*1000)/('3b Load factors'!AH22*365))</f>
        <v>112.97839288236126</v>
      </c>
      <c r="AH22" s="80">
        <f>IF('3b Load factors'!AI22="","-",('3a Demand'!$C$10*1000)/('3b Load factors'!AI22*365))</f>
        <v>112.97839288236126</v>
      </c>
      <c r="AI22" s="80" t="str">
        <f>IF('3b Load factors'!AJ22="","-",('3a Demand'!$C$10*1000)/('3b Load factors'!AJ22*365))</f>
        <v>-</v>
      </c>
      <c r="AJ22" s="160" t="str">
        <f>IF('3b Load factors'!AK22="","-",('3a Demand'!$F$10*1000)/('3b Load factors'!AK22*365))</f>
        <v>-</v>
      </c>
      <c r="AK22" s="80" t="str">
        <f>IF('3b Load factors'!AL22="","-",('3a Demand'!$F$10*1000)/('3b Load factors'!AL22*365))</f>
        <v>-</v>
      </c>
      <c r="AL22" s="80" t="str">
        <f>IF('3b Load factors'!AM22="","-",('3a Demand'!$F$10*1000)/('3b Load factors'!AM22*365))</f>
        <v>-</v>
      </c>
      <c r="AM22" s="80" t="str">
        <f>IF('3b Load factors'!AN22="","-",('3a Demand'!$F$10*1000)/('3b Load factors'!AN22*365))</f>
        <v>-</v>
      </c>
      <c r="AN22" s="80" t="str">
        <f>IF('3b Load factors'!AO22="","-",('3a Demand'!$F$10*1000)/('3b Load factors'!AO22*365))</f>
        <v>-</v>
      </c>
      <c r="AO22" s="80" t="str">
        <f>IF('3b Load factors'!AP22="","-",('3a Demand'!$F$10*1000)/('3b Load factors'!AP22*365))</f>
        <v>-</v>
      </c>
      <c r="AP22" s="80" t="str">
        <f>IF('3b Load factors'!AQ22="","-",('3a Demand'!$F$10*1000)/('3b Load factors'!AQ22*365))</f>
        <v>-</v>
      </c>
      <c r="AQ22" s="80" t="str">
        <f>IF('3b Load factors'!AR22="","-",('3a Demand'!$F$10*1000)/('3b Load factors'!AR22*365))</f>
        <v>-</v>
      </c>
      <c r="AR22" s="80" t="str">
        <f>IF('3b Load factors'!AS22="","-",('3a Demand'!$F$10*1000)/('3b Load factors'!AS22*365))</f>
        <v>-</v>
      </c>
      <c r="AS22" s="80" t="str">
        <f>IF('3b Load factors'!AT22="","-",('3a Demand'!$F$10*1000)/('3b Load factors'!AT22*365))</f>
        <v>-</v>
      </c>
      <c r="AT22" s="80" t="str">
        <f>IF('3b Load factors'!AU22="","-",('3a Demand'!$F$10*1000)/('3b Load factors'!AU22*365))</f>
        <v>-</v>
      </c>
      <c r="AU22" s="80" t="str">
        <f>IF('3b Load factors'!AV22="","-",('3a Demand'!$F$10*1000)/('3b Load factors'!AV22*365))</f>
        <v>-</v>
      </c>
      <c r="AV22" s="80" t="str">
        <f>IF('3b Load factors'!AW22="","-",('3a Demand'!$F$10*1000)/('3b Load factors'!AW22*365))</f>
        <v>-</v>
      </c>
      <c r="AW22" s="80" t="str">
        <f>IF('3b Load factors'!AX22="","-",('3a Demand'!$F$10*1000)/('3b Load factors'!AX22*365))</f>
        <v>-</v>
      </c>
      <c r="AX22" s="80" t="str">
        <f>IF('3b Load factors'!AY22="","-",('3a Demand'!$F$10*1000)/('3b Load factors'!AY22*365))</f>
        <v>-</v>
      </c>
      <c r="AY22" s="80" t="str">
        <f>IF('3b Load factors'!AZ22="","-",('3a Demand'!$F$10*1000)/('3b Load factors'!AZ22*365))</f>
        <v>-</v>
      </c>
      <c r="AZ22" s="80" t="str">
        <f>IF('3b Load factors'!BA22="","-",('3a Demand'!$F$10*1000)/('3b Load factors'!BA22*365))</f>
        <v>-</v>
      </c>
      <c r="BA22" s="80" t="str">
        <f>IF('3b Load factors'!BB22="","-",('3a Demand'!$F$10*1000)/('3b Load factors'!BB22*365))</f>
        <v>-</v>
      </c>
      <c r="BB22" s="80" t="str">
        <f>IF('3b Load factors'!BC22="","-",('3a Demand'!$F$10*1000)/('3b Load factors'!BC22*365))</f>
        <v>-</v>
      </c>
      <c r="BC22" s="80" t="str">
        <f>IF('3b Load factors'!BD22="","-",('3a Demand'!$F$10*1000)/('3b Load factors'!BD22*365))</f>
        <v>-</v>
      </c>
    </row>
    <row r="23" spans="1:55">
      <c r="B23" s="214"/>
      <c r="C23" s="214"/>
      <c r="D23" s="72" t="s">
        <v>213</v>
      </c>
      <c r="E23" s="213"/>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f>IF('3b Load factors'!AE23="","-",('3a Demand'!$C$10*1000)/('3b Load factors'!AE23*365))</f>
        <v>105.3740779768177</v>
      </c>
      <c r="AE23" s="80">
        <f>IF('3b Load factors'!AF23="","-",('3a Demand'!$C$10*1000)/('3b Load factors'!AF23*365))</f>
        <v>105.3740779768177</v>
      </c>
      <c r="AF23" s="80">
        <f>IF('3b Load factors'!AG23="","-",('3a Demand'!$C$10*1000)/('3b Load factors'!AG23*365))</f>
        <v>105.3740779768177</v>
      </c>
      <c r="AG23" s="80">
        <f>IF('3b Load factors'!AH23="","-",('3a Demand'!$C$10*1000)/('3b Load factors'!AH23*365))</f>
        <v>108.50400108504002</v>
      </c>
      <c r="AH23" s="80">
        <f>IF('3b Load factors'!AI23="","-",('3a Demand'!$C$10*1000)/('3b Load factors'!AI23*365))</f>
        <v>108.50400108504002</v>
      </c>
      <c r="AI23" s="80" t="str">
        <f>IF('3b Load factors'!AJ23="","-",('3a Demand'!$C$10*1000)/('3b Load factors'!AJ23*365))</f>
        <v>-</v>
      </c>
      <c r="AJ23" s="160" t="str">
        <f>IF('3b Load factors'!AK23="","-",('3a Demand'!$F$10*1000)/('3b Load factors'!AK23*365))</f>
        <v>-</v>
      </c>
      <c r="AK23" s="80" t="str">
        <f>IF('3b Load factors'!AL23="","-",('3a Demand'!$F$10*1000)/('3b Load factors'!AL23*365))</f>
        <v>-</v>
      </c>
      <c r="AL23" s="80" t="str">
        <f>IF('3b Load factors'!AM23="","-",('3a Demand'!$F$10*1000)/('3b Load factors'!AM23*365))</f>
        <v>-</v>
      </c>
      <c r="AM23" s="80" t="str">
        <f>IF('3b Load factors'!AN23="","-",('3a Demand'!$F$10*1000)/('3b Load factors'!AN23*365))</f>
        <v>-</v>
      </c>
      <c r="AN23" s="80" t="str">
        <f>IF('3b Load factors'!AO23="","-",('3a Demand'!$F$10*1000)/('3b Load factors'!AO23*365))</f>
        <v>-</v>
      </c>
      <c r="AO23" s="80" t="str">
        <f>IF('3b Load factors'!AP23="","-",('3a Demand'!$F$10*1000)/('3b Load factors'!AP23*365))</f>
        <v>-</v>
      </c>
      <c r="AP23" s="80" t="str">
        <f>IF('3b Load factors'!AQ23="","-",('3a Demand'!$F$10*1000)/('3b Load factors'!AQ23*365))</f>
        <v>-</v>
      </c>
      <c r="AQ23" s="80" t="str">
        <f>IF('3b Load factors'!AR23="","-",('3a Demand'!$F$10*1000)/('3b Load factors'!AR23*365))</f>
        <v>-</v>
      </c>
      <c r="AR23" s="80" t="str">
        <f>IF('3b Load factors'!AS23="","-",('3a Demand'!$F$10*1000)/('3b Load factors'!AS23*365))</f>
        <v>-</v>
      </c>
      <c r="AS23" s="80" t="str">
        <f>IF('3b Load factors'!AT23="","-",('3a Demand'!$F$10*1000)/('3b Load factors'!AT23*365))</f>
        <v>-</v>
      </c>
      <c r="AT23" s="80" t="str">
        <f>IF('3b Load factors'!AU23="","-",('3a Demand'!$F$10*1000)/('3b Load factors'!AU23*365))</f>
        <v>-</v>
      </c>
      <c r="AU23" s="80" t="str">
        <f>IF('3b Load factors'!AV23="","-",('3a Demand'!$F$10*1000)/('3b Load factors'!AV23*365))</f>
        <v>-</v>
      </c>
      <c r="AV23" s="80" t="str">
        <f>IF('3b Load factors'!AW23="","-",('3a Demand'!$F$10*1000)/('3b Load factors'!AW23*365))</f>
        <v>-</v>
      </c>
      <c r="AW23" s="80" t="str">
        <f>IF('3b Load factors'!AX23="","-",('3a Demand'!$F$10*1000)/('3b Load factors'!AX23*365))</f>
        <v>-</v>
      </c>
      <c r="AX23" s="80" t="str">
        <f>IF('3b Load factors'!AY23="","-",('3a Demand'!$F$10*1000)/('3b Load factors'!AY23*365))</f>
        <v>-</v>
      </c>
      <c r="AY23" s="80" t="str">
        <f>IF('3b Load factors'!AZ23="","-",('3a Demand'!$F$10*1000)/('3b Load factors'!AZ23*365))</f>
        <v>-</v>
      </c>
      <c r="AZ23" s="80" t="str">
        <f>IF('3b Load factors'!BA23="","-",('3a Demand'!$F$10*1000)/('3b Load factors'!BA23*365))</f>
        <v>-</v>
      </c>
      <c r="BA23" s="80" t="str">
        <f>IF('3b Load factors'!BB23="","-",('3a Demand'!$F$10*1000)/('3b Load factors'!BB23*365))</f>
        <v>-</v>
      </c>
      <c r="BB23" s="80" t="str">
        <f>IF('3b Load factors'!BC23="","-",('3a Demand'!$F$10*1000)/('3b Load factors'!BC23*365))</f>
        <v>-</v>
      </c>
      <c r="BC23" s="80" t="str">
        <f>IF('3b Load factors'!BD23="","-",('3a Demand'!$F$10*1000)/('3b Load factors'!BD23*365))</f>
        <v>-</v>
      </c>
    </row>
    <row r="24" spans="1:55" s="163" customFormat="1">
      <c r="A24" s="162"/>
      <c r="B24" s="214"/>
      <c r="C24" s="214"/>
      <c r="D24" s="72" t="s">
        <v>214</v>
      </c>
      <c r="E24" s="213"/>
      <c r="F24" s="158"/>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158"/>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f>IF('3b Load factors'!AE24="","-",('3a Demand'!$C$10*1000)/('3b Load factors'!AE24*365))</f>
        <v>107.79249943858073</v>
      </c>
      <c r="AE24" s="80">
        <f>IF('3b Load factors'!AF24="","-",('3a Demand'!$C$10*1000)/('3b Load factors'!AF24*365))</f>
        <v>107.79249943858073</v>
      </c>
      <c r="AF24" s="80">
        <f>IF('3b Load factors'!AG24="","-",('3a Demand'!$C$10*1000)/('3b Load factors'!AG24*365))</f>
        <v>107.79249943858073</v>
      </c>
      <c r="AG24" s="80">
        <f>IF('3b Load factors'!AH24="","-",('3a Demand'!$C$10*1000)/('3b Load factors'!AH24*365))</f>
        <v>110.69600110696001</v>
      </c>
      <c r="AH24" s="80">
        <f>IF('3b Load factors'!AI24="","-",('3a Demand'!$C$10*1000)/('3b Load factors'!AI24*365))</f>
        <v>110.69600110696001</v>
      </c>
      <c r="AI24" s="80" t="str">
        <f>IF('3b Load factors'!AJ24="","-",('3a Demand'!$C$10*1000)/('3b Load factors'!AJ24*365))</f>
        <v>-</v>
      </c>
      <c r="AJ24" s="160" t="str">
        <f>IF('3b Load factors'!AK24="","-",('3a Demand'!$F$10*1000)/('3b Load factors'!AK24*365))</f>
        <v>-</v>
      </c>
      <c r="AK24" s="80" t="str">
        <f>IF('3b Load factors'!AL24="","-",('3a Demand'!$F$10*1000)/('3b Load factors'!AL24*365))</f>
        <v>-</v>
      </c>
      <c r="AL24" s="80" t="str">
        <f>IF('3b Load factors'!AM24="","-",('3a Demand'!$F$10*1000)/('3b Load factors'!AM24*365))</f>
        <v>-</v>
      </c>
      <c r="AM24" s="80" t="str">
        <f>IF('3b Load factors'!AN24="","-",('3a Demand'!$F$10*1000)/('3b Load factors'!AN24*365))</f>
        <v>-</v>
      </c>
      <c r="AN24" s="80" t="str">
        <f>IF('3b Load factors'!AO24="","-",('3a Demand'!$F$10*1000)/('3b Load factors'!AO24*365))</f>
        <v>-</v>
      </c>
      <c r="AO24" s="80" t="str">
        <f>IF('3b Load factors'!AP24="","-",('3a Demand'!$F$10*1000)/('3b Load factors'!AP24*365))</f>
        <v>-</v>
      </c>
      <c r="AP24" s="80" t="str">
        <f>IF('3b Load factors'!AQ24="","-",('3a Demand'!$F$10*1000)/('3b Load factors'!AQ24*365))</f>
        <v>-</v>
      </c>
      <c r="AQ24" s="80" t="str">
        <f>IF('3b Load factors'!AR24="","-",('3a Demand'!$F$10*1000)/('3b Load factors'!AR24*365))</f>
        <v>-</v>
      </c>
      <c r="AR24" s="80" t="str">
        <f>IF('3b Load factors'!AS24="","-",('3a Demand'!$F$10*1000)/('3b Load factors'!AS24*365))</f>
        <v>-</v>
      </c>
      <c r="AS24" s="80" t="str">
        <f>IF('3b Load factors'!AT24="","-",('3a Demand'!$F$10*1000)/('3b Load factors'!AT24*365))</f>
        <v>-</v>
      </c>
      <c r="AT24" s="80" t="str">
        <f>IF('3b Load factors'!AU24="","-",('3a Demand'!$F$10*1000)/('3b Load factors'!AU24*365))</f>
        <v>-</v>
      </c>
      <c r="AU24" s="80" t="str">
        <f>IF('3b Load factors'!AV24="","-",('3a Demand'!$F$10*1000)/('3b Load factors'!AV24*365))</f>
        <v>-</v>
      </c>
      <c r="AV24" s="80" t="str">
        <f>IF('3b Load factors'!AW24="","-",('3a Demand'!$F$10*1000)/('3b Load factors'!AW24*365))</f>
        <v>-</v>
      </c>
      <c r="AW24" s="80" t="str">
        <f>IF('3b Load factors'!AX24="","-",('3a Demand'!$F$10*1000)/('3b Load factors'!AX24*365))</f>
        <v>-</v>
      </c>
      <c r="AX24" s="80" t="str">
        <f>IF('3b Load factors'!AY24="","-",('3a Demand'!$F$10*1000)/('3b Load factors'!AY24*365))</f>
        <v>-</v>
      </c>
      <c r="AY24" s="80" t="str">
        <f>IF('3b Load factors'!AZ24="","-",('3a Demand'!$F$10*1000)/('3b Load factors'!AZ24*365))</f>
        <v>-</v>
      </c>
      <c r="AZ24" s="80" t="str">
        <f>IF('3b Load factors'!BA24="","-",('3a Demand'!$F$10*1000)/('3b Load factors'!BA24*365))</f>
        <v>-</v>
      </c>
      <c r="BA24" s="80" t="str">
        <f>IF('3b Load factors'!BB24="","-",('3a Demand'!$F$10*1000)/('3b Load factors'!BB24*365))</f>
        <v>-</v>
      </c>
      <c r="BB24" s="80" t="str">
        <f>IF('3b Load factors'!BC24="","-",('3a Demand'!$F$10*1000)/('3b Load factors'!BC24*365))</f>
        <v>-</v>
      </c>
      <c r="BC24" s="80" t="str">
        <f>IF('3b Load factors'!BD24="","-",('3a Demand'!$F$10*1000)/('3b Load factors'!BD24*365))</f>
        <v>-</v>
      </c>
    </row>
    <row r="25" spans="1:55" ht="12.6" customHeight="1">
      <c r="B25" s="214" t="s">
        <v>234</v>
      </c>
      <c r="C25" s="214" t="s">
        <v>233</v>
      </c>
      <c r="D25" s="72" t="s">
        <v>202</v>
      </c>
      <c r="E25" s="213"/>
      <c r="F25" s="29"/>
      <c r="G25" s="80"/>
      <c r="H25" s="80"/>
      <c r="I25" s="80"/>
      <c r="J25" s="80"/>
      <c r="K25" s="80"/>
      <c r="L25" s="80"/>
      <c r="M25" s="80"/>
      <c r="N25" s="80"/>
      <c r="O25" s="29"/>
      <c r="P25" s="80"/>
      <c r="Q25" s="80"/>
      <c r="R25" s="80"/>
      <c r="S25" s="80"/>
      <c r="T25" s="80"/>
      <c r="U25" s="80"/>
      <c r="V25" s="80"/>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f>IF('3b Load factors'!AE25="","-",('3a Demand'!$C$10*1000)/('3b Load factors'!AE25*365))</f>
        <v>103.3858878263117</v>
      </c>
      <c r="AE25" s="80">
        <f>IF('3b Load factors'!AF25="","-",('3a Demand'!$C$10*1000)/('3b Load factors'!AF25*365))</f>
        <v>103.3858878263117</v>
      </c>
      <c r="AF25" s="80">
        <f>IF('3b Load factors'!AG25="","-",('3a Demand'!$C$10*1000)/('3b Load factors'!AG25*365))</f>
        <v>103.3858878263117</v>
      </c>
      <c r="AG25" s="80">
        <f>IF('3b Load factors'!AH25="","-",('3a Demand'!$C$10*1000)/('3b Load factors'!AH25*365))</f>
        <v>107.44023636852002</v>
      </c>
      <c r="AH25" s="80">
        <f>IF('3b Load factors'!AI25="","-",('3a Demand'!$C$10*1000)/('3b Load factors'!AI25*365))</f>
        <v>107.44023636852002</v>
      </c>
      <c r="AI25" s="80" t="str">
        <f>IF('3b Load factors'!AJ25="","-",('3a Demand'!$C$10*1000)/('3b Load factors'!AJ25*365))</f>
        <v>-</v>
      </c>
      <c r="AJ25" s="160" t="str">
        <f>IF('3b Load factors'!AK25="","-",('3a Demand'!$F$10*1000)/('3b Load factors'!AK25*365))</f>
        <v>-</v>
      </c>
      <c r="AK25" s="80" t="str">
        <f>IF('3b Load factors'!AL25="","-",('3a Demand'!$F$10*1000)/('3b Load factors'!AL25*365))</f>
        <v>-</v>
      </c>
      <c r="AL25" s="80" t="str">
        <f>IF('3b Load factors'!AM25="","-",('3a Demand'!$F$10*1000)/('3b Load factors'!AM25*365))</f>
        <v>-</v>
      </c>
      <c r="AM25" s="80" t="str">
        <f>IF('3b Load factors'!AN25="","-",('3a Demand'!$F$10*1000)/('3b Load factors'!AN25*365))</f>
        <v>-</v>
      </c>
      <c r="AN25" s="80" t="str">
        <f>IF('3b Load factors'!AO25="","-",('3a Demand'!$F$10*1000)/('3b Load factors'!AO25*365))</f>
        <v>-</v>
      </c>
      <c r="AO25" s="80" t="str">
        <f>IF('3b Load factors'!AP25="","-",('3a Demand'!$F$10*1000)/('3b Load factors'!AP25*365))</f>
        <v>-</v>
      </c>
      <c r="AP25" s="80" t="str">
        <f>IF('3b Load factors'!AQ25="","-",('3a Demand'!$F$10*1000)/('3b Load factors'!AQ25*365))</f>
        <v>-</v>
      </c>
      <c r="AQ25" s="80" t="str">
        <f>IF('3b Load factors'!AR25="","-",('3a Demand'!$F$10*1000)/('3b Load factors'!AR25*365))</f>
        <v>-</v>
      </c>
      <c r="AR25" s="80" t="str">
        <f>IF('3b Load factors'!AS25="","-",('3a Demand'!$F$10*1000)/('3b Load factors'!AS25*365))</f>
        <v>-</v>
      </c>
      <c r="AS25" s="80" t="str">
        <f>IF('3b Load factors'!AT25="","-",('3a Demand'!$F$10*1000)/('3b Load factors'!AT25*365))</f>
        <v>-</v>
      </c>
      <c r="AT25" s="80" t="str">
        <f>IF('3b Load factors'!AU25="","-",('3a Demand'!$F$10*1000)/('3b Load factors'!AU25*365))</f>
        <v>-</v>
      </c>
      <c r="AU25" s="80" t="str">
        <f>IF('3b Load factors'!AV25="","-",('3a Demand'!$F$10*1000)/('3b Load factors'!AV25*365))</f>
        <v>-</v>
      </c>
      <c r="AV25" s="80" t="str">
        <f>IF('3b Load factors'!AW25="","-",('3a Demand'!$F$10*1000)/('3b Load factors'!AW25*365))</f>
        <v>-</v>
      </c>
      <c r="AW25" s="80" t="str">
        <f>IF('3b Load factors'!AX25="","-",('3a Demand'!$F$10*1000)/('3b Load factors'!AX25*365))</f>
        <v>-</v>
      </c>
      <c r="AX25" s="80" t="str">
        <f>IF('3b Load factors'!AY25="","-",('3a Demand'!$F$10*1000)/('3b Load factors'!AY25*365))</f>
        <v>-</v>
      </c>
      <c r="AY25" s="80" t="str">
        <f>IF('3b Load factors'!AZ25="","-",('3a Demand'!$F$10*1000)/('3b Load factors'!AZ25*365))</f>
        <v>-</v>
      </c>
      <c r="AZ25" s="80" t="str">
        <f>IF('3b Load factors'!BA25="","-",('3a Demand'!$F$10*1000)/('3b Load factors'!BA25*365))</f>
        <v>-</v>
      </c>
      <c r="BA25" s="80" t="str">
        <f>IF('3b Load factors'!BB25="","-",('3a Demand'!$F$10*1000)/('3b Load factors'!BB25*365))</f>
        <v>-</v>
      </c>
      <c r="BB25" s="80" t="str">
        <f>IF('3b Load factors'!BC25="","-",('3a Demand'!$F$10*1000)/('3b Load factors'!BC25*365))</f>
        <v>-</v>
      </c>
      <c r="BC25" s="80" t="str">
        <f>IF('3b Load factors'!BD25="","-",('3a Demand'!$F$10*1000)/('3b Load factors'!BD25*365))</f>
        <v>-</v>
      </c>
    </row>
    <row r="26" spans="1:55">
      <c r="B26" s="214"/>
      <c r="C26" s="214"/>
      <c r="D26" s="72" t="s">
        <v>203</v>
      </c>
      <c r="E26" s="213"/>
      <c r="F26" s="29"/>
      <c r="G26" s="80"/>
      <c r="H26" s="80"/>
      <c r="I26" s="80"/>
      <c r="J26" s="80"/>
      <c r="K26" s="80"/>
      <c r="L26" s="80"/>
      <c r="M26" s="80"/>
      <c r="N26" s="80"/>
      <c r="O26" s="29"/>
      <c r="P26" s="80"/>
      <c r="Q26" s="80"/>
      <c r="R26" s="80"/>
      <c r="S26" s="80"/>
      <c r="T26" s="80"/>
      <c r="U26" s="80"/>
      <c r="V26" s="80"/>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f>IF('3b Load factors'!AE26="","-",('3a Demand'!$C$10*1000)/('3b Load factors'!AE26*365))</f>
        <v>101.159114857745</v>
      </c>
      <c r="AE26" s="80">
        <f>IF('3b Load factors'!AF26="","-",('3a Demand'!$C$10*1000)/('3b Load factors'!AF26*365))</f>
        <v>101.159114857745</v>
      </c>
      <c r="AF26" s="80">
        <f>IF('3b Load factors'!AG26="","-",('3a Demand'!$C$10*1000)/('3b Load factors'!AG26*365))</f>
        <v>101.159114857745</v>
      </c>
      <c r="AG26" s="80">
        <f>IF('3b Load factors'!AH26="","-",('3a Demand'!$C$10*1000)/('3b Load factors'!AH26*365))</f>
        <v>105.03741958072563</v>
      </c>
      <c r="AH26" s="80">
        <f>IF('3b Load factors'!AI26="","-",('3a Demand'!$C$10*1000)/('3b Load factors'!AI26*365))</f>
        <v>105.03741958072563</v>
      </c>
      <c r="AI26" s="80" t="str">
        <f>IF('3b Load factors'!AJ26="","-",('3a Demand'!$C$10*1000)/('3b Load factors'!AJ26*365))</f>
        <v>-</v>
      </c>
      <c r="AJ26" s="160" t="str">
        <f>IF('3b Load factors'!AK26="","-",('3a Demand'!$F$10*1000)/('3b Load factors'!AK26*365))</f>
        <v>-</v>
      </c>
      <c r="AK26" s="80" t="str">
        <f>IF('3b Load factors'!AL26="","-",('3a Demand'!$F$10*1000)/('3b Load factors'!AL26*365))</f>
        <v>-</v>
      </c>
      <c r="AL26" s="80" t="str">
        <f>IF('3b Load factors'!AM26="","-",('3a Demand'!$F$10*1000)/('3b Load factors'!AM26*365))</f>
        <v>-</v>
      </c>
      <c r="AM26" s="80" t="str">
        <f>IF('3b Load factors'!AN26="","-",('3a Demand'!$F$10*1000)/('3b Load factors'!AN26*365))</f>
        <v>-</v>
      </c>
      <c r="AN26" s="80" t="str">
        <f>IF('3b Load factors'!AO26="","-",('3a Demand'!$F$10*1000)/('3b Load factors'!AO26*365))</f>
        <v>-</v>
      </c>
      <c r="AO26" s="80" t="str">
        <f>IF('3b Load factors'!AP26="","-",('3a Demand'!$F$10*1000)/('3b Load factors'!AP26*365))</f>
        <v>-</v>
      </c>
      <c r="AP26" s="80" t="str">
        <f>IF('3b Load factors'!AQ26="","-",('3a Demand'!$F$10*1000)/('3b Load factors'!AQ26*365))</f>
        <v>-</v>
      </c>
      <c r="AQ26" s="80" t="str">
        <f>IF('3b Load factors'!AR26="","-",('3a Demand'!$F$10*1000)/('3b Load factors'!AR26*365))</f>
        <v>-</v>
      </c>
      <c r="AR26" s="80" t="str">
        <f>IF('3b Load factors'!AS26="","-",('3a Demand'!$F$10*1000)/('3b Load factors'!AS26*365))</f>
        <v>-</v>
      </c>
      <c r="AS26" s="80" t="str">
        <f>IF('3b Load factors'!AT26="","-",('3a Demand'!$F$10*1000)/('3b Load factors'!AT26*365))</f>
        <v>-</v>
      </c>
      <c r="AT26" s="80" t="str">
        <f>IF('3b Load factors'!AU26="","-",('3a Demand'!$F$10*1000)/('3b Load factors'!AU26*365))</f>
        <v>-</v>
      </c>
      <c r="AU26" s="80" t="str">
        <f>IF('3b Load factors'!AV26="","-",('3a Demand'!$F$10*1000)/('3b Load factors'!AV26*365))</f>
        <v>-</v>
      </c>
      <c r="AV26" s="80" t="str">
        <f>IF('3b Load factors'!AW26="","-",('3a Demand'!$F$10*1000)/('3b Load factors'!AW26*365))</f>
        <v>-</v>
      </c>
      <c r="AW26" s="80" t="str">
        <f>IF('3b Load factors'!AX26="","-",('3a Demand'!$F$10*1000)/('3b Load factors'!AX26*365))</f>
        <v>-</v>
      </c>
      <c r="AX26" s="80" t="str">
        <f>IF('3b Load factors'!AY26="","-",('3a Demand'!$F$10*1000)/('3b Load factors'!AY26*365))</f>
        <v>-</v>
      </c>
      <c r="AY26" s="80" t="str">
        <f>IF('3b Load factors'!AZ26="","-",('3a Demand'!$F$10*1000)/('3b Load factors'!AZ26*365))</f>
        <v>-</v>
      </c>
      <c r="AZ26" s="80" t="str">
        <f>IF('3b Load factors'!BA26="","-",('3a Demand'!$F$10*1000)/('3b Load factors'!BA26*365))</f>
        <v>-</v>
      </c>
      <c r="BA26" s="80" t="str">
        <f>IF('3b Load factors'!BB26="","-",('3a Demand'!$F$10*1000)/('3b Load factors'!BB26*365))</f>
        <v>-</v>
      </c>
      <c r="BB26" s="80" t="str">
        <f>IF('3b Load factors'!BC26="","-",('3a Demand'!$F$10*1000)/('3b Load factors'!BC26*365))</f>
        <v>-</v>
      </c>
      <c r="BC26" s="80" t="str">
        <f>IF('3b Load factors'!BD26="","-",('3a Demand'!$F$10*1000)/('3b Load factors'!BD26*365))</f>
        <v>-</v>
      </c>
    </row>
    <row r="27" spans="1:55">
      <c r="B27" s="214"/>
      <c r="C27" s="214"/>
      <c r="D27" s="72" t="s">
        <v>204</v>
      </c>
      <c r="E27" s="213"/>
      <c r="F27" s="29"/>
      <c r="G27" s="80"/>
      <c r="H27" s="80"/>
      <c r="I27" s="80"/>
      <c r="J27" s="80"/>
      <c r="K27" s="80"/>
      <c r="L27" s="80"/>
      <c r="M27" s="80"/>
      <c r="N27" s="80"/>
      <c r="O27" s="29"/>
      <c r="P27" s="80"/>
      <c r="Q27" s="80"/>
      <c r="R27" s="80"/>
      <c r="S27" s="80"/>
      <c r="T27" s="80"/>
      <c r="U27" s="80"/>
      <c r="V27" s="80"/>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f>IF('3b Load factors'!AE27="","-",('3a Demand'!$C$10*1000)/('3b Load factors'!AE27*365))</f>
        <v>95.294818344252533</v>
      </c>
      <c r="AE27" s="80">
        <f>IF('3b Load factors'!AF27="","-",('3a Demand'!$C$10*1000)/('3b Load factors'!AF27*365))</f>
        <v>95.294818344252533</v>
      </c>
      <c r="AF27" s="80">
        <f>IF('3b Load factors'!AG27="","-",('3a Demand'!$C$10*1000)/('3b Load factors'!AG27*365))</f>
        <v>95.294818344252533</v>
      </c>
      <c r="AG27" s="80">
        <f>IF('3b Load factors'!AH27="","-",('3a Demand'!$C$10*1000)/('3b Load factors'!AH27*365))</f>
        <v>99.026241954117836</v>
      </c>
      <c r="AH27" s="80">
        <f>IF('3b Load factors'!AI27="","-",('3a Demand'!$C$10*1000)/('3b Load factors'!AI27*365))</f>
        <v>99.026241954117836</v>
      </c>
      <c r="AI27" s="80" t="str">
        <f>IF('3b Load factors'!AJ27="","-",('3a Demand'!$C$10*1000)/('3b Load factors'!AJ27*365))</f>
        <v>-</v>
      </c>
      <c r="AJ27" s="160" t="str">
        <f>IF('3b Load factors'!AK27="","-",('3a Demand'!$F$10*1000)/('3b Load factors'!AK27*365))</f>
        <v>-</v>
      </c>
      <c r="AK27" s="80" t="str">
        <f>IF('3b Load factors'!AL27="","-",('3a Demand'!$F$10*1000)/('3b Load factors'!AL27*365))</f>
        <v>-</v>
      </c>
      <c r="AL27" s="80" t="str">
        <f>IF('3b Load factors'!AM27="","-",('3a Demand'!$F$10*1000)/('3b Load factors'!AM27*365))</f>
        <v>-</v>
      </c>
      <c r="AM27" s="80" t="str">
        <f>IF('3b Load factors'!AN27="","-",('3a Demand'!$F$10*1000)/('3b Load factors'!AN27*365))</f>
        <v>-</v>
      </c>
      <c r="AN27" s="80" t="str">
        <f>IF('3b Load factors'!AO27="","-",('3a Demand'!$F$10*1000)/('3b Load factors'!AO27*365))</f>
        <v>-</v>
      </c>
      <c r="AO27" s="80" t="str">
        <f>IF('3b Load factors'!AP27="","-",('3a Demand'!$F$10*1000)/('3b Load factors'!AP27*365))</f>
        <v>-</v>
      </c>
      <c r="AP27" s="80" t="str">
        <f>IF('3b Load factors'!AQ27="","-",('3a Demand'!$F$10*1000)/('3b Load factors'!AQ27*365))</f>
        <v>-</v>
      </c>
      <c r="AQ27" s="80" t="str">
        <f>IF('3b Load factors'!AR27="","-",('3a Demand'!$F$10*1000)/('3b Load factors'!AR27*365))</f>
        <v>-</v>
      </c>
      <c r="AR27" s="80" t="str">
        <f>IF('3b Load factors'!AS27="","-",('3a Demand'!$F$10*1000)/('3b Load factors'!AS27*365))</f>
        <v>-</v>
      </c>
      <c r="AS27" s="80" t="str">
        <f>IF('3b Load factors'!AT27="","-",('3a Demand'!$F$10*1000)/('3b Load factors'!AT27*365))</f>
        <v>-</v>
      </c>
      <c r="AT27" s="80" t="str">
        <f>IF('3b Load factors'!AU27="","-",('3a Demand'!$F$10*1000)/('3b Load factors'!AU27*365))</f>
        <v>-</v>
      </c>
      <c r="AU27" s="80" t="str">
        <f>IF('3b Load factors'!AV27="","-",('3a Demand'!$F$10*1000)/('3b Load factors'!AV27*365))</f>
        <v>-</v>
      </c>
      <c r="AV27" s="80" t="str">
        <f>IF('3b Load factors'!AW27="","-",('3a Demand'!$F$10*1000)/('3b Load factors'!AW27*365))</f>
        <v>-</v>
      </c>
      <c r="AW27" s="80" t="str">
        <f>IF('3b Load factors'!AX27="","-",('3a Demand'!$F$10*1000)/('3b Load factors'!AX27*365))</f>
        <v>-</v>
      </c>
      <c r="AX27" s="80" t="str">
        <f>IF('3b Load factors'!AY27="","-",('3a Demand'!$F$10*1000)/('3b Load factors'!AY27*365))</f>
        <v>-</v>
      </c>
      <c r="AY27" s="80" t="str">
        <f>IF('3b Load factors'!AZ27="","-",('3a Demand'!$F$10*1000)/('3b Load factors'!AZ27*365))</f>
        <v>-</v>
      </c>
      <c r="AZ27" s="80" t="str">
        <f>IF('3b Load factors'!BA27="","-",('3a Demand'!$F$10*1000)/('3b Load factors'!BA27*365))</f>
        <v>-</v>
      </c>
      <c r="BA27" s="80" t="str">
        <f>IF('3b Load factors'!BB27="","-",('3a Demand'!$F$10*1000)/('3b Load factors'!BB27*365))</f>
        <v>-</v>
      </c>
      <c r="BB27" s="80" t="str">
        <f>IF('3b Load factors'!BC27="","-",('3a Demand'!$F$10*1000)/('3b Load factors'!BC27*365))</f>
        <v>-</v>
      </c>
      <c r="BC27" s="80" t="str">
        <f>IF('3b Load factors'!BD27="","-",('3a Demand'!$F$10*1000)/('3b Load factors'!BD27*365))</f>
        <v>-</v>
      </c>
    </row>
    <row r="28" spans="1:55">
      <c r="B28" s="214"/>
      <c r="C28" s="214"/>
      <c r="D28" s="72" t="s">
        <v>205</v>
      </c>
      <c r="E28" s="213"/>
      <c r="F28" s="29"/>
      <c r="G28" s="80"/>
      <c r="H28" s="80"/>
      <c r="I28" s="80"/>
      <c r="J28" s="80"/>
      <c r="K28" s="80"/>
      <c r="L28" s="80"/>
      <c r="M28" s="80"/>
      <c r="N28" s="80"/>
      <c r="O28" s="29"/>
      <c r="P28" s="80"/>
      <c r="Q28" s="80"/>
      <c r="R28" s="80"/>
      <c r="S28" s="80"/>
      <c r="T28" s="80"/>
      <c r="U28" s="80"/>
      <c r="V28" s="80"/>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f>IF('3b Load factors'!AE28="","-",('3a Demand'!$C$10*1000)/('3b Load factors'!AE28*365))</f>
        <v>90.320638265843755</v>
      </c>
      <c r="AE28" s="80">
        <f>IF('3b Load factors'!AF28="","-",('3a Demand'!$C$10*1000)/('3b Load factors'!AF28*365))</f>
        <v>90.320638265843755</v>
      </c>
      <c r="AF28" s="80">
        <f>IF('3b Load factors'!AG28="","-",('3a Demand'!$C$10*1000)/('3b Load factors'!AG28*365))</f>
        <v>90.320638265843755</v>
      </c>
      <c r="AG28" s="80">
        <f>IF('3b Load factors'!AH28="","-",('3a Demand'!$C$10*1000)/('3b Load factors'!AH28*365))</f>
        <v>92.872068725330877</v>
      </c>
      <c r="AH28" s="80">
        <f>IF('3b Load factors'!AI28="","-",('3a Demand'!$C$10*1000)/('3b Load factors'!AI28*365))</f>
        <v>92.872068725330877</v>
      </c>
      <c r="AI28" s="80" t="str">
        <f>IF('3b Load factors'!AJ28="","-",('3a Demand'!$C$10*1000)/('3b Load factors'!AJ28*365))</f>
        <v>-</v>
      </c>
      <c r="AJ28" s="160" t="str">
        <f>IF('3b Load factors'!AK28="","-",('3a Demand'!$F$10*1000)/('3b Load factors'!AK28*365))</f>
        <v>-</v>
      </c>
      <c r="AK28" s="80" t="str">
        <f>IF('3b Load factors'!AL28="","-",('3a Demand'!$F$10*1000)/('3b Load factors'!AL28*365))</f>
        <v>-</v>
      </c>
      <c r="AL28" s="80" t="str">
        <f>IF('3b Load factors'!AM28="","-",('3a Demand'!$F$10*1000)/('3b Load factors'!AM28*365))</f>
        <v>-</v>
      </c>
      <c r="AM28" s="80" t="str">
        <f>IF('3b Load factors'!AN28="","-",('3a Demand'!$F$10*1000)/('3b Load factors'!AN28*365))</f>
        <v>-</v>
      </c>
      <c r="AN28" s="80" t="str">
        <f>IF('3b Load factors'!AO28="","-",('3a Demand'!$F$10*1000)/('3b Load factors'!AO28*365))</f>
        <v>-</v>
      </c>
      <c r="AO28" s="80" t="str">
        <f>IF('3b Load factors'!AP28="","-",('3a Demand'!$F$10*1000)/('3b Load factors'!AP28*365))</f>
        <v>-</v>
      </c>
      <c r="AP28" s="80" t="str">
        <f>IF('3b Load factors'!AQ28="","-",('3a Demand'!$F$10*1000)/('3b Load factors'!AQ28*365))</f>
        <v>-</v>
      </c>
      <c r="AQ28" s="80" t="str">
        <f>IF('3b Load factors'!AR28="","-",('3a Demand'!$F$10*1000)/('3b Load factors'!AR28*365))</f>
        <v>-</v>
      </c>
      <c r="AR28" s="80" t="str">
        <f>IF('3b Load factors'!AS28="","-",('3a Demand'!$F$10*1000)/('3b Load factors'!AS28*365))</f>
        <v>-</v>
      </c>
      <c r="AS28" s="80" t="str">
        <f>IF('3b Load factors'!AT28="","-",('3a Demand'!$F$10*1000)/('3b Load factors'!AT28*365))</f>
        <v>-</v>
      </c>
      <c r="AT28" s="80" t="str">
        <f>IF('3b Load factors'!AU28="","-",('3a Demand'!$F$10*1000)/('3b Load factors'!AU28*365))</f>
        <v>-</v>
      </c>
      <c r="AU28" s="80" t="str">
        <f>IF('3b Load factors'!AV28="","-",('3a Demand'!$F$10*1000)/('3b Load factors'!AV28*365))</f>
        <v>-</v>
      </c>
      <c r="AV28" s="80" t="str">
        <f>IF('3b Load factors'!AW28="","-",('3a Demand'!$F$10*1000)/('3b Load factors'!AW28*365))</f>
        <v>-</v>
      </c>
      <c r="AW28" s="80" t="str">
        <f>IF('3b Load factors'!AX28="","-",('3a Demand'!$F$10*1000)/('3b Load factors'!AX28*365))</f>
        <v>-</v>
      </c>
      <c r="AX28" s="80" t="str">
        <f>IF('3b Load factors'!AY28="","-",('3a Demand'!$F$10*1000)/('3b Load factors'!AY28*365))</f>
        <v>-</v>
      </c>
      <c r="AY28" s="80" t="str">
        <f>IF('3b Load factors'!AZ28="","-",('3a Demand'!$F$10*1000)/('3b Load factors'!AZ28*365))</f>
        <v>-</v>
      </c>
      <c r="AZ28" s="80" t="str">
        <f>IF('3b Load factors'!BA28="","-",('3a Demand'!$F$10*1000)/('3b Load factors'!BA28*365))</f>
        <v>-</v>
      </c>
      <c r="BA28" s="80" t="str">
        <f>IF('3b Load factors'!BB28="","-",('3a Demand'!$F$10*1000)/('3b Load factors'!BB28*365))</f>
        <v>-</v>
      </c>
      <c r="BB28" s="80" t="str">
        <f>IF('3b Load factors'!BC28="","-",('3a Demand'!$F$10*1000)/('3b Load factors'!BC28*365))</f>
        <v>-</v>
      </c>
      <c r="BC28" s="80" t="str">
        <f>IF('3b Load factors'!BD28="","-",('3a Demand'!$F$10*1000)/('3b Load factors'!BD28*365))</f>
        <v>-</v>
      </c>
    </row>
    <row r="29" spans="1:55">
      <c r="B29" s="214"/>
      <c r="C29" s="214"/>
      <c r="D29" s="72" t="s">
        <v>206</v>
      </c>
      <c r="E29" s="213"/>
      <c r="F29" s="29"/>
      <c r="G29" s="80"/>
      <c r="H29" s="80"/>
      <c r="I29" s="80"/>
      <c r="J29" s="80"/>
      <c r="K29" s="80"/>
      <c r="L29" s="80"/>
      <c r="M29" s="80"/>
      <c r="N29" s="80"/>
      <c r="O29" s="29"/>
      <c r="P29" s="80"/>
      <c r="Q29" s="80"/>
      <c r="R29" s="80"/>
      <c r="S29" s="80"/>
      <c r="T29" s="80"/>
      <c r="U29" s="80"/>
      <c r="V29" s="80"/>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f>IF('3b Load factors'!AE29="","-",('3a Demand'!$C$10*1000)/('3b Load factors'!AE29*365))</f>
        <v>100.23387905111927</v>
      </c>
      <c r="AE29" s="80">
        <f>IF('3b Load factors'!AF29="","-",('3a Demand'!$C$10*1000)/('3b Load factors'!AF29*365))</f>
        <v>100.23387905111927</v>
      </c>
      <c r="AF29" s="80">
        <f>IF('3b Load factors'!AG29="","-",('3a Demand'!$C$10*1000)/('3b Load factors'!AG29*365))</f>
        <v>100.23387905111927</v>
      </c>
      <c r="AG29" s="80">
        <f>IF('3b Load factors'!AH29="","-",('3a Demand'!$C$10*1000)/('3b Load factors'!AH29*365))</f>
        <v>104.70290550562778</v>
      </c>
      <c r="AH29" s="80">
        <f>IF('3b Load factors'!AI29="","-",('3a Demand'!$C$10*1000)/('3b Load factors'!AI29*365))</f>
        <v>104.70290550562778</v>
      </c>
      <c r="AI29" s="80" t="str">
        <f>IF('3b Load factors'!AJ29="","-",('3a Demand'!$C$10*1000)/('3b Load factors'!AJ29*365))</f>
        <v>-</v>
      </c>
      <c r="AJ29" s="160" t="str">
        <f>IF('3b Load factors'!AK29="","-",('3a Demand'!$F$10*1000)/('3b Load factors'!AK29*365))</f>
        <v>-</v>
      </c>
      <c r="AK29" s="80" t="str">
        <f>IF('3b Load factors'!AL29="","-",('3a Demand'!$F$10*1000)/('3b Load factors'!AL29*365))</f>
        <v>-</v>
      </c>
      <c r="AL29" s="80" t="str">
        <f>IF('3b Load factors'!AM29="","-",('3a Demand'!$F$10*1000)/('3b Load factors'!AM29*365))</f>
        <v>-</v>
      </c>
      <c r="AM29" s="80" t="str">
        <f>IF('3b Load factors'!AN29="","-",('3a Demand'!$F$10*1000)/('3b Load factors'!AN29*365))</f>
        <v>-</v>
      </c>
      <c r="AN29" s="80" t="str">
        <f>IF('3b Load factors'!AO29="","-",('3a Demand'!$F$10*1000)/('3b Load factors'!AO29*365))</f>
        <v>-</v>
      </c>
      <c r="AO29" s="80" t="str">
        <f>IF('3b Load factors'!AP29="","-",('3a Demand'!$F$10*1000)/('3b Load factors'!AP29*365))</f>
        <v>-</v>
      </c>
      <c r="AP29" s="80" t="str">
        <f>IF('3b Load factors'!AQ29="","-",('3a Demand'!$F$10*1000)/('3b Load factors'!AQ29*365))</f>
        <v>-</v>
      </c>
      <c r="AQ29" s="80" t="str">
        <f>IF('3b Load factors'!AR29="","-",('3a Demand'!$F$10*1000)/('3b Load factors'!AR29*365))</f>
        <v>-</v>
      </c>
      <c r="AR29" s="80" t="str">
        <f>IF('3b Load factors'!AS29="","-",('3a Demand'!$F$10*1000)/('3b Load factors'!AS29*365))</f>
        <v>-</v>
      </c>
      <c r="AS29" s="80" t="str">
        <f>IF('3b Load factors'!AT29="","-",('3a Demand'!$F$10*1000)/('3b Load factors'!AT29*365))</f>
        <v>-</v>
      </c>
      <c r="AT29" s="80" t="str">
        <f>IF('3b Load factors'!AU29="","-",('3a Demand'!$F$10*1000)/('3b Load factors'!AU29*365))</f>
        <v>-</v>
      </c>
      <c r="AU29" s="80" t="str">
        <f>IF('3b Load factors'!AV29="","-",('3a Demand'!$F$10*1000)/('3b Load factors'!AV29*365))</f>
        <v>-</v>
      </c>
      <c r="AV29" s="80" t="str">
        <f>IF('3b Load factors'!AW29="","-",('3a Demand'!$F$10*1000)/('3b Load factors'!AW29*365))</f>
        <v>-</v>
      </c>
      <c r="AW29" s="80" t="str">
        <f>IF('3b Load factors'!AX29="","-",('3a Demand'!$F$10*1000)/('3b Load factors'!AX29*365))</f>
        <v>-</v>
      </c>
      <c r="AX29" s="80" t="str">
        <f>IF('3b Load factors'!AY29="","-",('3a Demand'!$F$10*1000)/('3b Load factors'!AY29*365))</f>
        <v>-</v>
      </c>
      <c r="AY29" s="80" t="str">
        <f>IF('3b Load factors'!AZ29="","-",('3a Demand'!$F$10*1000)/('3b Load factors'!AZ29*365))</f>
        <v>-</v>
      </c>
      <c r="AZ29" s="80" t="str">
        <f>IF('3b Load factors'!BA29="","-",('3a Demand'!$F$10*1000)/('3b Load factors'!BA29*365))</f>
        <v>-</v>
      </c>
      <c r="BA29" s="80" t="str">
        <f>IF('3b Load factors'!BB29="","-",('3a Demand'!$F$10*1000)/('3b Load factors'!BB29*365))</f>
        <v>-</v>
      </c>
      <c r="BB29" s="80" t="str">
        <f>IF('3b Load factors'!BC29="","-",('3a Demand'!$F$10*1000)/('3b Load factors'!BC29*365))</f>
        <v>-</v>
      </c>
      <c r="BC29" s="80" t="str">
        <f>IF('3b Load factors'!BD29="","-",('3a Demand'!$F$10*1000)/('3b Load factors'!BD29*365))</f>
        <v>-</v>
      </c>
    </row>
    <row r="30" spans="1:55">
      <c r="B30" s="214"/>
      <c r="C30" s="214"/>
      <c r="D30" s="72" t="s">
        <v>207</v>
      </c>
      <c r="E30" s="213"/>
      <c r="F30" s="29"/>
      <c r="G30" s="80"/>
      <c r="H30" s="80"/>
      <c r="I30" s="80"/>
      <c r="J30" s="80"/>
      <c r="K30" s="80"/>
      <c r="L30" s="80"/>
      <c r="M30" s="80"/>
      <c r="N30" s="80"/>
      <c r="O30" s="29"/>
      <c r="P30" s="80"/>
      <c r="Q30" s="80"/>
      <c r="R30" s="80"/>
      <c r="S30" s="80"/>
      <c r="T30" s="80"/>
      <c r="U30" s="80"/>
      <c r="V30" s="80"/>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f>IF('3b Load factors'!AE30="","-",('3a Demand'!$C$10*1000)/('3b Load factors'!AE30*365))</f>
        <v>96.696212731667998</v>
      </c>
      <c r="AE30" s="80">
        <f>IF('3b Load factors'!AF30="","-",('3a Demand'!$C$10*1000)/('3b Load factors'!AF30*365))</f>
        <v>96.696212731667998</v>
      </c>
      <c r="AF30" s="80">
        <f>IF('3b Load factors'!AG30="","-",('3a Demand'!$C$10*1000)/('3b Load factors'!AG30*365))</f>
        <v>96.696212731667998</v>
      </c>
      <c r="AG30" s="80">
        <f>IF('3b Load factors'!AH30="","-",('3a Demand'!$C$10*1000)/('3b Load factors'!AH30*365))</f>
        <v>100.54040467512881</v>
      </c>
      <c r="AH30" s="80">
        <f>IF('3b Load factors'!AI30="","-",('3a Demand'!$C$10*1000)/('3b Load factors'!AI30*365))</f>
        <v>100.54040467512881</v>
      </c>
      <c r="AI30" s="80" t="str">
        <f>IF('3b Load factors'!AJ30="","-",('3a Demand'!$C$10*1000)/('3b Load factors'!AJ30*365))</f>
        <v>-</v>
      </c>
      <c r="AJ30" s="160" t="str">
        <f>IF('3b Load factors'!AK30="","-",('3a Demand'!$F$10*1000)/('3b Load factors'!AK30*365))</f>
        <v>-</v>
      </c>
      <c r="AK30" s="80" t="str">
        <f>IF('3b Load factors'!AL30="","-",('3a Demand'!$F$10*1000)/('3b Load factors'!AL30*365))</f>
        <v>-</v>
      </c>
      <c r="AL30" s="80" t="str">
        <f>IF('3b Load factors'!AM30="","-",('3a Demand'!$F$10*1000)/('3b Load factors'!AM30*365))</f>
        <v>-</v>
      </c>
      <c r="AM30" s="80" t="str">
        <f>IF('3b Load factors'!AN30="","-",('3a Demand'!$F$10*1000)/('3b Load factors'!AN30*365))</f>
        <v>-</v>
      </c>
      <c r="AN30" s="80" t="str">
        <f>IF('3b Load factors'!AO30="","-",('3a Demand'!$F$10*1000)/('3b Load factors'!AO30*365))</f>
        <v>-</v>
      </c>
      <c r="AO30" s="80" t="str">
        <f>IF('3b Load factors'!AP30="","-",('3a Demand'!$F$10*1000)/('3b Load factors'!AP30*365))</f>
        <v>-</v>
      </c>
      <c r="AP30" s="80" t="str">
        <f>IF('3b Load factors'!AQ30="","-",('3a Demand'!$F$10*1000)/('3b Load factors'!AQ30*365))</f>
        <v>-</v>
      </c>
      <c r="AQ30" s="80" t="str">
        <f>IF('3b Load factors'!AR30="","-",('3a Demand'!$F$10*1000)/('3b Load factors'!AR30*365))</f>
        <v>-</v>
      </c>
      <c r="AR30" s="80" t="str">
        <f>IF('3b Load factors'!AS30="","-",('3a Demand'!$F$10*1000)/('3b Load factors'!AS30*365))</f>
        <v>-</v>
      </c>
      <c r="AS30" s="80" t="str">
        <f>IF('3b Load factors'!AT30="","-",('3a Demand'!$F$10*1000)/('3b Load factors'!AT30*365))</f>
        <v>-</v>
      </c>
      <c r="AT30" s="80" t="str">
        <f>IF('3b Load factors'!AU30="","-",('3a Demand'!$F$10*1000)/('3b Load factors'!AU30*365))</f>
        <v>-</v>
      </c>
      <c r="AU30" s="80" t="str">
        <f>IF('3b Load factors'!AV30="","-",('3a Demand'!$F$10*1000)/('3b Load factors'!AV30*365))</f>
        <v>-</v>
      </c>
      <c r="AV30" s="80" t="str">
        <f>IF('3b Load factors'!AW30="","-",('3a Demand'!$F$10*1000)/('3b Load factors'!AW30*365))</f>
        <v>-</v>
      </c>
      <c r="AW30" s="80" t="str">
        <f>IF('3b Load factors'!AX30="","-",('3a Demand'!$F$10*1000)/('3b Load factors'!AX30*365))</f>
        <v>-</v>
      </c>
      <c r="AX30" s="80" t="str">
        <f>IF('3b Load factors'!AY30="","-",('3a Demand'!$F$10*1000)/('3b Load factors'!AY30*365))</f>
        <v>-</v>
      </c>
      <c r="AY30" s="80" t="str">
        <f>IF('3b Load factors'!AZ30="","-",('3a Demand'!$F$10*1000)/('3b Load factors'!AZ30*365))</f>
        <v>-</v>
      </c>
      <c r="AZ30" s="80" t="str">
        <f>IF('3b Load factors'!BA30="","-",('3a Demand'!$F$10*1000)/('3b Load factors'!BA30*365))</f>
        <v>-</v>
      </c>
      <c r="BA30" s="80" t="str">
        <f>IF('3b Load factors'!BB30="","-",('3a Demand'!$F$10*1000)/('3b Load factors'!BB30*365))</f>
        <v>-</v>
      </c>
      <c r="BB30" s="80" t="str">
        <f>IF('3b Load factors'!BC30="","-",('3a Demand'!$F$10*1000)/('3b Load factors'!BC30*365))</f>
        <v>-</v>
      </c>
      <c r="BC30" s="80" t="str">
        <f>IF('3b Load factors'!BD30="","-",('3a Demand'!$F$10*1000)/('3b Load factors'!BD30*365))</f>
        <v>-</v>
      </c>
    </row>
    <row r="31" spans="1:55">
      <c r="B31" s="214"/>
      <c r="C31" s="214"/>
      <c r="D31" s="72" t="s">
        <v>208</v>
      </c>
      <c r="E31" s="213"/>
      <c r="F31" s="29"/>
      <c r="G31" s="80"/>
      <c r="H31" s="80"/>
      <c r="I31" s="80"/>
      <c r="J31" s="80"/>
      <c r="K31" s="80"/>
      <c r="L31" s="80"/>
      <c r="M31" s="80"/>
      <c r="N31" s="80"/>
      <c r="O31" s="29"/>
      <c r="P31" s="80"/>
      <c r="Q31" s="80"/>
      <c r="R31" s="80"/>
      <c r="S31" s="80"/>
      <c r="T31" s="80"/>
      <c r="U31" s="80"/>
      <c r="V31" s="80"/>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f>IF('3b Load factors'!AE31="","-",('3a Demand'!$C$10*1000)/('3b Load factors'!AE31*365))</f>
        <v>89.582322421708795</v>
      </c>
      <c r="AE31" s="80">
        <f>IF('3b Load factors'!AF31="","-",('3a Demand'!$C$10*1000)/('3b Load factors'!AF31*365))</f>
        <v>89.582322421708795</v>
      </c>
      <c r="AF31" s="80">
        <f>IF('3b Load factors'!AG31="","-",('3a Demand'!$C$10*1000)/('3b Load factors'!AG31*365))</f>
        <v>89.582322421708795</v>
      </c>
      <c r="AG31" s="80">
        <f>IF('3b Load factors'!AH31="","-",('3a Demand'!$C$10*1000)/('3b Load factors'!AH31*365))</f>
        <v>94.745568670798633</v>
      </c>
      <c r="AH31" s="80">
        <f>IF('3b Load factors'!AI31="","-",('3a Demand'!$C$10*1000)/('3b Load factors'!AI31*365))</f>
        <v>94.745568670798633</v>
      </c>
      <c r="AI31" s="80" t="str">
        <f>IF('3b Load factors'!AJ31="","-",('3a Demand'!$C$10*1000)/('3b Load factors'!AJ31*365))</f>
        <v>-</v>
      </c>
      <c r="AJ31" s="160" t="str">
        <f>IF('3b Load factors'!AK31="","-",('3a Demand'!$F$10*1000)/('3b Load factors'!AK31*365))</f>
        <v>-</v>
      </c>
      <c r="AK31" s="80" t="str">
        <f>IF('3b Load factors'!AL31="","-",('3a Demand'!$F$10*1000)/('3b Load factors'!AL31*365))</f>
        <v>-</v>
      </c>
      <c r="AL31" s="80" t="str">
        <f>IF('3b Load factors'!AM31="","-",('3a Demand'!$F$10*1000)/('3b Load factors'!AM31*365))</f>
        <v>-</v>
      </c>
      <c r="AM31" s="80" t="str">
        <f>IF('3b Load factors'!AN31="","-",('3a Demand'!$F$10*1000)/('3b Load factors'!AN31*365))</f>
        <v>-</v>
      </c>
      <c r="AN31" s="80" t="str">
        <f>IF('3b Load factors'!AO31="","-",('3a Demand'!$F$10*1000)/('3b Load factors'!AO31*365))</f>
        <v>-</v>
      </c>
      <c r="AO31" s="80" t="str">
        <f>IF('3b Load factors'!AP31="","-",('3a Demand'!$F$10*1000)/('3b Load factors'!AP31*365))</f>
        <v>-</v>
      </c>
      <c r="AP31" s="80" t="str">
        <f>IF('3b Load factors'!AQ31="","-",('3a Demand'!$F$10*1000)/('3b Load factors'!AQ31*365))</f>
        <v>-</v>
      </c>
      <c r="AQ31" s="80" t="str">
        <f>IF('3b Load factors'!AR31="","-",('3a Demand'!$F$10*1000)/('3b Load factors'!AR31*365))</f>
        <v>-</v>
      </c>
      <c r="AR31" s="80" t="str">
        <f>IF('3b Load factors'!AS31="","-",('3a Demand'!$F$10*1000)/('3b Load factors'!AS31*365))</f>
        <v>-</v>
      </c>
      <c r="AS31" s="80" t="str">
        <f>IF('3b Load factors'!AT31="","-",('3a Demand'!$F$10*1000)/('3b Load factors'!AT31*365))</f>
        <v>-</v>
      </c>
      <c r="AT31" s="80" t="str">
        <f>IF('3b Load factors'!AU31="","-",('3a Demand'!$F$10*1000)/('3b Load factors'!AU31*365))</f>
        <v>-</v>
      </c>
      <c r="AU31" s="80" t="str">
        <f>IF('3b Load factors'!AV31="","-",('3a Demand'!$F$10*1000)/('3b Load factors'!AV31*365))</f>
        <v>-</v>
      </c>
      <c r="AV31" s="80" t="str">
        <f>IF('3b Load factors'!AW31="","-",('3a Demand'!$F$10*1000)/('3b Load factors'!AW31*365))</f>
        <v>-</v>
      </c>
      <c r="AW31" s="80" t="str">
        <f>IF('3b Load factors'!AX31="","-",('3a Demand'!$F$10*1000)/('3b Load factors'!AX31*365))</f>
        <v>-</v>
      </c>
      <c r="AX31" s="80" t="str">
        <f>IF('3b Load factors'!AY31="","-",('3a Demand'!$F$10*1000)/('3b Load factors'!AY31*365))</f>
        <v>-</v>
      </c>
      <c r="AY31" s="80" t="str">
        <f>IF('3b Load factors'!AZ31="","-",('3a Demand'!$F$10*1000)/('3b Load factors'!AZ31*365))</f>
        <v>-</v>
      </c>
      <c r="AZ31" s="80" t="str">
        <f>IF('3b Load factors'!BA31="","-",('3a Demand'!$F$10*1000)/('3b Load factors'!BA31*365))</f>
        <v>-</v>
      </c>
      <c r="BA31" s="80" t="str">
        <f>IF('3b Load factors'!BB31="","-",('3a Demand'!$F$10*1000)/('3b Load factors'!BB31*365))</f>
        <v>-</v>
      </c>
      <c r="BB31" s="80" t="str">
        <f>IF('3b Load factors'!BC31="","-",('3a Demand'!$F$10*1000)/('3b Load factors'!BC31*365))</f>
        <v>-</v>
      </c>
      <c r="BC31" s="80" t="str">
        <f>IF('3b Load factors'!BD31="","-",('3a Demand'!$F$10*1000)/('3b Load factors'!BD31*365))</f>
        <v>-</v>
      </c>
    </row>
    <row r="32" spans="1:55">
      <c r="B32" s="214"/>
      <c r="C32" s="214"/>
      <c r="D32" s="72" t="s">
        <v>209</v>
      </c>
      <c r="E32" s="213"/>
      <c r="F32" s="29"/>
      <c r="G32" s="80"/>
      <c r="H32" s="80"/>
      <c r="I32" s="80"/>
      <c r="J32" s="80"/>
      <c r="K32" s="80"/>
      <c r="L32" s="80"/>
      <c r="M32" s="80"/>
      <c r="N32" s="80"/>
      <c r="O32" s="29"/>
      <c r="P32" s="80"/>
      <c r="Q32" s="80"/>
      <c r="R32" s="80"/>
      <c r="S32" s="80"/>
      <c r="T32" s="80"/>
      <c r="U32" s="80"/>
      <c r="V32" s="80"/>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f>IF('3b Load factors'!AE32="","-",('3a Demand'!$C$10*1000)/('3b Load factors'!AE32*365))</f>
        <v>103.06179413406622</v>
      </c>
      <c r="AE32" s="80">
        <f>IF('3b Load factors'!AF32="","-",('3a Demand'!$C$10*1000)/('3b Load factors'!AF32*365))</f>
        <v>103.06179413406622</v>
      </c>
      <c r="AF32" s="80">
        <f>IF('3b Load factors'!AG32="","-",('3a Demand'!$C$10*1000)/('3b Load factors'!AG32*365))</f>
        <v>103.06179413406622</v>
      </c>
      <c r="AG32" s="80">
        <f>IF('3b Load factors'!AH32="","-",('3a Demand'!$C$10*1000)/('3b Load factors'!AH32*365))</f>
        <v>108.86328585684478</v>
      </c>
      <c r="AH32" s="80">
        <f>IF('3b Load factors'!AI32="","-",('3a Demand'!$C$10*1000)/('3b Load factors'!AI32*365))</f>
        <v>108.86328585684478</v>
      </c>
      <c r="AI32" s="80" t="str">
        <f>IF('3b Load factors'!AJ32="","-",('3a Demand'!$C$10*1000)/('3b Load factors'!AJ32*365))</f>
        <v>-</v>
      </c>
      <c r="AJ32" s="160" t="str">
        <f>IF('3b Load factors'!AK32="","-",('3a Demand'!$F$10*1000)/('3b Load factors'!AK32*365))</f>
        <v>-</v>
      </c>
      <c r="AK32" s="80" t="str">
        <f>IF('3b Load factors'!AL32="","-",('3a Demand'!$F$10*1000)/('3b Load factors'!AL32*365))</f>
        <v>-</v>
      </c>
      <c r="AL32" s="80" t="str">
        <f>IF('3b Load factors'!AM32="","-",('3a Demand'!$F$10*1000)/('3b Load factors'!AM32*365))</f>
        <v>-</v>
      </c>
      <c r="AM32" s="80" t="str">
        <f>IF('3b Load factors'!AN32="","-",('3a Demand'!$F$10*1000)/('3b Load factors'!AN32*365))</f>
        <v>-</v>
      </c>
      <c r="AN32" s="80" t="str">
        <f>IF('3b Load factors'!AO32="","-",('3a Demand'!$F$10*1000)/('3b Load factors'!AO32*365))</f>
        <v>-</v>
      </c>
      <c r="AO32" s="80" t="str">
        <f>IF('3b Load factors'!AP32="","-",('3a Demand'!$F$10*1000)/('3b Load factors'!AP32*365))</f>
        <v>-</v>
      </c>
      <c r="AP32" s="80" t="str">
        <f>IF('3b Load factors'!AQ32="","-",('3a Demand'!$F$10*1000)/('3b Load factors'!AQ32*365))</f>
        <v>-</v>
      </c>
      <c r="AQ32" s="80" t="str">
        <f>IF('3b Load factors'!AR32="","-",('3a Demand'!$F$10*1000)/('3b Load factors'!AR32*365))</f>
        <v>-</v>
      </c>
      <c r="AR32" s="80" t="str">
        <f>IF('3b Load factors'!AS32="","-",('3a Demand'!$F$10*1000)/('3b Load factors'!AS32*365))</f>
        <v>-</v>
      </c>
      <c r="AS32" s="80" t="str">
        <f>IF('3b Load factors'!AT32="","-",('3a Demand'!$F$10*1000)/('3b Load factors'!AT32*365))</f>
        <v>-</v>
      </c>
      <c r="AT32" s="80" t="str">
        <f>IF('3b Load factors'!AU32="","-",('3a Demand'!$F$10*1000)/('3b Load factors'!AU32*365))</f>
        <v>-</v>
      </c>
      <c r="AU32" s="80" t="str">
        <f>IF('3b Load factors'!AV32="","-",('3a Demand'!$F$10*1000)/('3b Load factors'!AV32*365))</f>
        <v>-</v>
      </c>
      <c r="AV32" s="80" t="str">
        <f>IF('3b Load factors'!AW32="","-",('3a Demand'!$F$10*1000)/('3b Load factors'!AW32*365))</f>
        <v>-</v>
      </c>
      <c r="AW32" s="80" t="str">
        <f>IF('3b Load factors'!AX32="","-",('3a Demand'!$F$10*1000)/('3b Load factors'!AX32*365))</f>
        <v>-</v>
      </c>
      <c r="AX32" s="80" t="str">
        <f>IF('3b Load factors'!AY32="","-",('3a Demand'!$F$10*1000)/('3b Load factors'!AY32*365))</f>
        <v>-</v>
      </c>
      <c r="AY32" s="80" t="str">
        <f>IF('3b Load factors'!AZ32="","-",('3a Demand'!$F$10*1000)/('3b Load factors'!AZ32*365))</f>
        <v>-</v>
      </c>
      <c r="AZ32" s="80" t="str">
        <f>IF('3b Load factors'!BA32="","-",('3a Demand'!$F$10*1000)/('3b Load factors'!BA32*365))</f>
        <v>-</v>
      </c>
      <c r="BA32" s="80" t="str">
        <f>IF('3b Load factors'!BB32="","-",('3a Demand'!$F$10*1000)/('3b Load factors'!BB32*365))</f>
        <v>-</v>
      </c>
      <c r="BB32" s="80" t="str">
        <f>IF('3b Load factors'!BC32="","-",('3a Demand'!$F$10*1000)/('3b Load factors'!BC32*365))</f>
        <v>-</v>
      </c>
      <c r="BC32" s="80" t="str">
        <f>IF('3b Load factors'!BD32="","-",('3a Demand'!$F$10*1000)/('3b Load factors'!BD32*365))</f>
        <v>-</v>
      </c>
    </row>
    <row r="33" spans="1:55">
      <c r="B33" s="214"/>
      <c r="C33" s="214"/>
      <c r="D33" s="72" t="s">
        <v>210</v>
      </c>
      <c r="E33" s="213"/>
      <c r="F33" s="29"/>
      <c r="G33" s="80"/>
      <c r="H33" s="80"/>
      <c r="I33" s="80"/>
      <c r="J33" s="80"/>
      <c r="K33" s="80"/>
      <c r="L33" s="80"/>
      <c r="M33" s="80"/>
      <c r="N33" s="80"/>
      <c r="O33" s="29"/>
      <c r="P33" s="80"/>
      <c r="Q33" s="80"/>
      <c r="R33" s="80"/>
      <c r="S33" s="80"/>
      <c r="T33" s="80"/>
      <c r="U33" s="80"/>
      <c r="V33" s="80"/>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f>IF('3b Load factors'!AE33="","-",('3a Demand'!$C$10*1000)/('3b Load factors'!AE33*365))</f>
        <v>113.76025027255061</v>
      </c>
      <c r="AE33" s="80">
        <f>IF('3b Load factors'!AF33="","-",('3a Demand'!$C$10*1000)/('3b Load factors'!AF33*365))</f>
        <v>113.76025027255061</v>
      </c>
      <c r="AF33" s="80">
        <f>IF('3b Load factors'!AG33="","-",('3a Demand'!$C$10*1000)/('3b Load factors'!AG33*365))</f>
        <v>113.76025027255061</v>
      </c>
      <c r="AG33" s="80">
        <f>IF('3b Load factors'!AH33="","-",('3a Demand'!$C$10*1000)/('3b Load factors'!AH33*365))</f>
        <v>119.55168119551679</v>
      </c>
      <c r="AH33" s="80">
        <f>IF('3b Load factors'!AI33="","-",('3a Demand'!$C$10*1000)/('3b Load factors'!AI33*365))</f>
        <v>119.55168119551679</v>
      </c>
      <c r="AI33" s="80" t="str">
        <f>IF('3b Load factors'!AJ33="","-",('3a Demand'!$C$10*1000)/('3b Load factors'!AJ33*365))</f>
        <v>-</v>
      </c>
      <c r="AJ33" s="160" t="str">
        <f>IF('3b Load factors'!AK33="","-",('3a Demand'!$F$10*1000)/('3b Load factors'!AK33*365))</f>
        <v>-</v>
      </c>
      <c r="AK33" s="80" t="str">
        <f>IF('3b Load factors'!AL33="","-",('3a Demand'!$F$10*1000)/('3b Load factors'!AL33*365))</f>
        <v>-</v>
      </c>
      <c r="AL33" s="80" t="str">
        <f>IF('3b Load factors'!AM33="","-",('3a Demand'!$F$10*1000)/('3b Load factors'!AM33*365))</f>
        <v>-</v>
      </c>
      <c r="AM33" s="80" t="str">
        <f>IF('3b Load factors'!AN33="","-",('3a Demand'!$F$10*1000)/('3b Load factors'!AN33*365))</f>
        <v>-</v>
      </c>
      <c r="AN33" s="80" t="str">
        <f>IF('3b Load factors'!AO33="","-",('3a Demand'!$F$10*1000)/('3b Load factors'!AO33*365))</f>
        <v>-</v>
      </c>
      <c r="AO33" s="80" t="str">
        <f>IF('3b Load factors'!AP33="","-",('3a Demand'!$F$10*1000)/('3b Load factors'!AP33*365))</f>
        <v>-</v>
      </c>
      <c r="AP33" s="80" t="str">
        <f>IF('3b Load factors'!AQ33="","-",('3a Demand'!$F$10*1000)/('3b Load factors'!AQ33*365))</f>
        <v>-</v>
      </c>
      <c r="AQ33" s="80" t="str">
        <f>IF('3b Load factors'!AR33="","-",('3a Demand'!$F$10*1000)/('3b Load factors'!AR33*365))</f>
        <v>-</v>
      </c>
      <c r="AR33" s="80" t="str">
        <f>IF('3b Load factors'!AS33="","-",('3a Demand'!$F$10*1000)/('3b Load factors'!AS33*365))</f>
        <v>-</v>
      </c>
      <c r="AS33" s="80" t="str">
        <f>IF('3b Load factors'!AT33="","-",('3a Demand'!$F$10*1000)/('3b Load factors'!AT33*365))</f>
        <v>-</v>
      </c>
      <c r="AT33" s="80" t="str">
        <f>IF('3b Load factors'!AU33="","-",('3a Demand'!$F$10*1000)/('3b Load factors'!AU33*365))</f>
        <v>-</v>
      </c>
      <c r="AU33" s="80" t="str">
        <f>IF('3b Load factors'!AV33="","-",('3a Demand'!$F$10*1000)/('3b Load factors'!AV33*365))</f>
        <v>-</v>
      </c>
      <c r="AV33" s="80" t="str">
        <f>IF('3b Load factors'!AW33="","-",('3a Demand'!$F$10*1000)/('3b Load factors'!AW33*365))</f>
        <v>-</v>
      </c>
      <c r="AW33" s="80" t="str">
        <f>IF('3b Load factors'!AX33="","-",('3a Demand'!$F$10*1000)/('3b Load factors'!AX33*365))</f>
        <v>-</v>
      </c>
      <c r="AX33" s="80" t="str">
        <f>IF('3b Load factors'!AY33="","-",('3a Demand'!$F$10*1000)/('3b Load factors'!AY33*365))</f>
        <v>-</v>
      </c>
      <c r="AY33" s="80" t="str">
        <f>IF('3b Load factors'!AZ33="","-",('3a Demand'!$F$10*1000)/('3b Load factors'!AZ33*365))</f>
        <v>-</v>
      </c>
      <c r="AZ33" s="80" t="str">
        <f>IF('3b Load factors'!BA33="","-",('3a Demand'!$F$10*1000)/('3b Load factors'!BA33*365))</f>
        <v>-</v>
      </c>
      <c r="BA33" s="80" t="str">
        <f>IF('3b Load factors'!BB33="","-",('3a Demand'!$F$10*1000)/('3b Load factors'!BB33*365))</f>
        <v>-</v>
      </c>
      <c r="BB33" s="80" t="str">
        <f>IF('3b Load factors'!BC33="","-",('3a Demand'!$F$10*1000)/('3b Load factors'!BC33*365))</f>
        <v>-</v>
      </c>
      <c r="BC33" s="80" t="str">
        <f>IF('3b Load factors'!BD33="","-",('3a Demand'!$F$10*1000)/('3b Load factors'!BD33*365))</f>
        <v>-</v>
      </c>
    </row>
    <row r="34" spans="1:55">
      <c r="B34" s="214"/>
      <c r="C34" s="214"/>
      <c r="D34" s="72" t="s">
        <v>211</v>
      </c>
      <c r="E34" s="213"/>
      <c r="F34" s="29"/>
      <c r="G34" s="80"/>
      <c r="H34" s="80"/>
      <c r="I34" s="80"/>
      <c r="J34" s="80"/>
      <c r="K34" s="80"/>
      <c r="L34" s="80"/>
      <c r="M34" s="80"/>
      <c r="N34" s="80"/>
      <c r="O34" s="29"/>
      <c r="P34" s="80"/>
      <c r="Q34" s="80"/>
      <c r="R34" s="80"/>
      <c r="S34" s="80"/>
      <c r="T34" s="80"/>
      <c r="U34" s="80"/>
      <c r="V34" s="80"/>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f>IF('3b Load factors'!AE34="","-",('3a Demand'!$C$10*1000)/('3b Load factors'!AE34*365))</f>
        <v>112.59148057796961</v>
      </c>
      <c r="AE34" s="80">
        <f>IF('3b Load factors'!AF34="","-",('3a Demand'!$C$10*1000)/('3b Load factors'!AF34*365))</f>
        <v>112.59148057796961</v>
      </c>
      <c r="AF34" s="80">
        <f>IF('3b Load factors'!AG34="","-",('3a Demand'!$C$10*1000)/('3b Load factors'!AG34*365))</f>
        <v>112.59148057796961</v>
      </c>
      <c r="AG34" s="80">
        <f>IF('3b Load factors'!AH34="","-",('3a Demand'!$C$10*1000)/('3b Load factors'!AH34*365))</f>
        <v>116.17212837020186</v>
      </c>
      <c r="AH34" s="80">
        <f>IF('3b Load factors'!AI34="","-",('3a Demand'!$C$10*1000)/('3b Load factors'!AI34*365))</f>
        <v>116.17212837020186</v>
      </c>
      <c r="AI34" s="80" t="str">
        <f>IF('3b Load factors'!AJ34="","-",('3a Demand'!$C$10*1000)/('3b Load factors'!AJ34*365))</f>
        <v>-</v>
      </c>
      <c r="AJ34" s="160" t="str">
        <f>IF('3b Load factors'!AK34="","-",('3a Demand'!$F$10*1000)/('3b Load factors'!AK34*365))</f>
        <v>-</v>
      </c>
      <c r="AK34" s="80" t="str">
        <f>IF('3b Load factors'!AL34="","-",('3a Demand'!$F$10*1000)/('3b Load factors'!AL34*365))</f>
        <v>-</v>
      </c>
      <c r="AL34" s="80" t="str">
        <f>IF('3b Load factors'!AM34="","-",('3a Demand'!$F$10*1000)/('3b Load factors'!AM34*365))</f>
        <v>-</v>
      </c>
      <c r="AM34" s="80" t="str">
        <f>IF('3b Load factors'!AN34="","-",('3a Demand'!$F$10*1000)/('3b Load factors'!AN34*365))</f>
        <v>-</v>
      </c>
      <c r="AN34" s="80" t="str">
        <f>IF('3b Load factors'!AO34="","-",('3a Demand'!$F$10*1000)/('3b Load factors'!AO34*365))</f>
        <v>-</v>
      </c>
      <c r="AO34" s="80" t="str">
        <f>IF('3b Load factors'!AP34="","-",('3a Demand'!$F$10*1000)/('3b Load factors'!AP34*365))</f>
        <v>-</v>
      </c>
      <c r="AP34" s="80" t="str">
        <f>IF('3b Load factors'!AQ34="","-",('3a Demand'!$F$10*1000)/('3b Load factors'!AQ34*365))</f>
        <v>-</v>
      </c>
      <c r="AQ34" s="80" t="str">
        <f>IF('3b Load factors'!AR34="","-",('3a Demand'!$F$10*1000)/('3b Load factors'!AR34*365))</f>
        <v>-</v>
      </c>
      <c r="AR34" s="80" t="str">
        <f>IF('3b Load factors'!AS34="","-",('3a Demand'!$F$10*1000)/('3b Load factors'!AS34*365))</f>
        <v>-</v>
      </c>
      <c r="AS34" s="80" t="str">
        <f>IF('3b Load factors'!AT34="","-",('3a Demand'!$F$10*1000)/('3b Load factors'!AT34*365))</f>
        <v>-</v>
      </c>
      <c r="AT34" s="80" t="str">
        <f>IF('3b Load factors'!AU34="","-",('3a Demand'!$F$10*1000)/('3b Load factors'!AU34*365))</f>
        <v>-</v>
      </c>
      <c r="AU34" s="80" t="str">
        <f>IF('3b Load factors'!AV34="","-",('3a Demand'!$F$10*1000)/('3b Load factors'!AV34*365))</f>
        <v>-</v>
      </c>
      <c r="AV34" s="80" t="str">
        <f>IF('3b Load factors'!AW34="","-",('3a Demand'!$F$10*1000)/('3b Load factors'!AW34*365))</f>
        <v>-</v>
      </c>
      <c r="AW34" s="80" t="str">
        <f>IF('3b Load factors'!AX34="","-",('3a Demand'!$F$10*1000)/('3b Load factors'!AX34*365))</f>
        <v>-</v>
      </c>
      <c r="AX34" s="80" t="str">
        <f>IF('3b Load factors'!AY34="","-",('3a Demand'!$F$10*1000)/('3b Load factors'!AY34*365))</f>
        <v>-</v>
      </c>
      <c r="AY34" s="80" t="str">
        <f>IF('3b Load factors'!AZ34="","-",('3a Demand'!$F$10*1000)/('3b Load factors'!AZ34*365))</f>
        <v>-</v>
      </c>
      <c r="AZ34" s="80" t="str">
        <f>IF('3b Load factors'!BA34="","-",('3a Demand'!$F$10*1000)/('3b Load factors'!BA34*365))</f>
        <v>-</v>
      </c>
      <c r="BA34" s="80" t="str">
        <f>IF('3b Load factors'!BB34="","-",('3a Demand'!$F$10*1000)/('3b Load factors'!BB34*365))</f>
        <v>-</v>
      </c>
      <c r="BB34" s="80" t="str">
        <f>IF('3b Load factors'!BC34="","-",('3a Demand'!$F$10*1000)/('3b Load factors'!BC34*365))</f>
        <v>-</v>
      </c>
      <c r="BC34" s="80" t="str">
        <f>IF('3b Load factors'!BD34="","-",('3a Demand'!$F$10*1000)/('3b Load factors'!BD34*365))</f>
        <v>-</v>
      </c>
    </row>
    <row r="35" spans="1:55">
      <c r="B35" s="214"/>
      <c r="C35" s="214"/>
      <c r="D35" s="72" t="s">
        <v>212</v>
      </c>
      <c r="E35" s="213"/>
      <c r="F35" s="29"/>
      <c r="G35" s="80"/>
      <c r="H35" s="80"/>
      <c r="I35" s="80"/>
      <c r="J35" s="80"/>
      <c r="K35" s="80"/>
      <c r="L35" s="80"/>
      <c r="M35" s="80"/>
      <c r="N35" s="80"/>
      <c r="O35" s="29"/>
      <c r="P35" s="80"/>
      <c r="Q35" s="80"/>
      <c r="R35" s="80"/>
      <c r="S35" s="80"/>
      <c r="T35" s="80"/>
      <c r="U35" s="80"/>
      <c r="V35" s="80"/>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f>IF('3b Load factors'!AE35="","-",('3a Demand'!$C$10*1000)/('3b Load factors'!AE35*365))</f>
        <v>101.47133434804667</v>
      </c>
      <c r="AE35" s="80">
        <f>IF('3b Load factors'!AF35="","-",('3a Demand'!$C$10*1000)/('3b Load factors'!AF35*365))</f>
        <v>101.47133434804667</v>
      </c>
      <c r="AF35" s="80">
        <f>IF('3b Load factors'!AG35="","-",('3a Demand'!$C$10*1000)/('3b Load factors'!AG35*365))</f>
        <v>101.47133434804667</v>
      </c>
      <c r="AG35" s="80">
        <f>IF('3b Load factors'!AH35="","-",('3a Demand'!$C$10*1000)/('3b Load factors'!AH35*365))</f>
        <v>104.70290550562778</v>
      </c>
      <c r="AH35" s="80">
        <f>IF('3b Load factors'!AI35="","-",('3a Demand'!$C$10*1000)/('3b Load factors'!AI35*365))</f>
        <v>104.70290550562778</v>
      </c>
      <c r="AI35" s="80" t="str">
        <f>IF('3b Load factors'!AJ35="","-",('3a Demand'!$C$10*1000)/('3b Load factors'!AJ35*365))</f>
        <v>-</v>
      </c>
      <c r="AJ35" s="160" t="str">
        <f>IF('3b Load factors'!AK35="","-",('3a Demand'!$F$10*1000)/('3b Load factors'!AK35*365))</f>
        <v>-</v>
      </c>
      <c r="AK35" s="80" t="str">
        <f>IF('3b Load factors'!AL35="","-",('3a Demand'!$F$10*1000)/('3b Load factors'!AL35*365))</f>
        <v>-</v>
      </c>
      <c r="AL35" s="80" t="str">
        <f>IF('3b Load factors'!AM35="","-",('3a Demand'!$F$10*1000)/('3b Load factors'!AM35*365))</f>
        <v>-</v>
      </c>
      <c r="AM35" s="80" t="str">
        <f>IF('3b Load factors'!AN35="","-",('3a Demand'!$F$10*1000)/('3b Load factors'!AN35*365))</f>
        <v>-</v>
      </c>
      <c r="AN35" s="80" t="str">
        <f>IF('3b Load factors'!AO35="","-",('3a Demand'!$F$10*1000)/('3b Load factors'!AO35*365))</f>
        <v>-</v>
      </c>
      <c r="AO35" s="80" t="str">
        <f>IF('3b Load factors'!AP35="","-",('3a Demand'!$F$10*1000)/('3b Load factors'!AP35*365))</f>
        <v>-</v>
      </c>
      <c r="AP35" s="80" t="str">
        <f>IF('3b Load factors'!AQ35="","-",('3a Demand'!$F$10*1000)/('3b Load factors'!AQ35*365))</f>
        <v>-</v>
      </c>
      <c r="AQ35" s="80" t="str">
        <f>IF('3b Load factors'!AR35="","-",('3a Demand'!$F$10*1000)/('3b Load factors'!AR35*365))</f>
        <v>-</v>
      </c>
      <c r="AR35" s="80" t="str">
        <f>IF('3b Load factors'!AS35="","-",('3a Demand'!$F$10*1000)/('3b Load factors'!AS35*365))</f>
        <v>-</v>
      </c>
      <c r="AS35" s="80" t="str">
        <f>IF('3b Load factors'!AT35="","-",('3a Demand'!$F$10*1000)/('3b Load factors'!AT35*365))</f>
        <v>-</v>
      </c>
      <c r="AT35" s="80" t="str">
        <f>IF('3b Load factors'!AU35="","-",('3a Demand'!$F$10*1000)/('3b Load factors'!AU35*365))</f>
        <v>-</v>
      </c>
      <c r="AU35" s="80" t="str">
        <f>IF('3b Load factors'!AV35="","-",('3a Demand'!$F$10*1000)/('3b Load factors'!AV35*365))</f>
        <v>-</v>
      </c>
      <c r="AV35" s="80" t="str">
        <f>IF('3b Load factors'!AW35="","-",('3a Demand'!$F$10*1000)/('3b Load factors'!AW35*365))</f>
        <v>-</v>
      </c>
      <c r="AW35" s="80" t="str">
        <f>IF('3b Load factors'!AX35="","-",('3a Demand'!$F$10*1000)/('3b Load factors'!AX35*365))</f>
        <v>-</v>
      </c>
      <c r="AX35" s="80" t="str">
        <f>IF('3b Load factors'!AY35="","-",('3a Demand'!$F$10*1000)/('3b Load factors'!AY35*365))</f>
        <v>-</v>
      </c>
      <c r="AY35" s="80" t="str">
        <f>IF('3b Load factors'!AZ35="","-",('3a Demand'!$F$10*1000)/('3b Load factors'!AZ35*365))</f>
        <v>-</v>
      </c>
      <c r="AZ35" s="80" t="str">
        <f>IF('3b Load factors'!BA35="","-",('3a Demand'!$F$10*1000)/('3b Load factors'!BA35*365))</f>
        <v>-</v>
      </c>
      <c r="BA35" s="80" t="str">
        <f>IF('3b Load factors'!BB35="","-",('3a Demand'!$F$10*1000)/('3b Load factors'!BB35*365))</f>
        <v>-</v>
      </c>
      <c r="BB35" s="80" t="str">
        <f>IF('3b Load factors'!BC35="","-",('3a Demand'!$F$10*1000)/('3b Load factors'!BC35*365))</f>
        <v>-</v>
      </c>
      <c r="BC35" s="80" t="str">
        <f>IF('3b Load factors'!BD35="","-",('3a Demand'!$F$10*1000)/('3b Load factors'!BD35*365))</f>
        <v>-</v>
      </c>
    </row>
    <row r="36" spans="1:55">
      <c r="B36" s="214"/>
      <c r="C36" s="214"/>
      <c r="D36" s="72" t="s">
        <v>213</v>
      </c>
      <c r="E36" s="213"/>
      <c r="F36" s="29"/>
      <c r="G36" s="80"/>
      <c r="H36" s="80"/>
      <c r="I36" s="80"/>
      <c r="J36" s="80"/>
      <c r="K36" s="80"/>
      <c r="L36" s="80"/>
      <c r="M36" s="80"/>
      <c r="N36" s="80"/>
      <c r="O36" s="29"/>
      <c r="P36" s="80"/>
      <c r="Q36" s="80"/>
      <c r="R36" s="80"/>
      <c r="S36" s="80"/>
      <c r="T36" s="80"/>
      <c r="U36" s="80"/>
      <c r="V36" s="80"/>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f>IF('3b Load factors'!AE36="","-",('3a Demand'!$C$10*1000)/('3b Load factors'!AE36*365))</f>
        <v>96.98145229724814</v>
      </c>
      <c r="AE36" s="80">
        <f>IF('3b Load factors'!AF36="","-",('3a Demand'!$C$10*1000)/('3b Load factors'!AF36*365))</f>
        <v>96.98145229724814</v>
      </c>
      <c r="AF36" s="80">
        <f>IF('3b Load factors'!AG36="","-",('3a Demand'!$C$10*1000)/('3b Load factors'!AG36*365))</f>
        <v>96.98145229724814</v>
      </c>
      <c r="AG36" s="80">
        <f>IF('3b Load factors'!AH36="","-",('3a Demand'!$C$10*1000)/('3b Load factors'!AH36*365))</f>
        <v>103.3858878263117</v>
      </c>
      <c r="AH36" s="80">
        <f>IF('3b Load factors'!AI36="","-",('3a Demand'!$C$10*1000)/('3b Load factors'!AI36*365))</f>
        <v>103.3858878263117</v>
      </c>
      <c r="AI36" s="80" t="str">
        <f>IF('3b Load factors'!AJ36="","-",('3a Demand'!$C$10*1000)/('3b Load factors'!AJ36*365))</f>
        <v>-</v>
      </c>
      <c r="AJ36" s="160" t="str">
        <f>IF('3b Load factors'!AK36="","-",('3a Demand'!$F$10*1000)/('3b Load factors'!AK36*365))</f>
        <v>-</v>
      </c>
      <c r="AK36" s="80" t="str">
        <f>IF('3b Load factors'!AL36="","-",('3a Demand'!$F$10*1000)/('3b Load factors'!AL36*365))</f>
        <v>-</v>
      </c>
      <c r="AL36" s="80" t="str">
        <f>IF('3b Load factors'!AM36="","-",('3a Demand'!$F$10*1000)/('3b Load factors'!AM36*365))</f>
        <v>-</v>
      </c>
      <c r="AM36" s="80" t="str">
        <f>IF('3b Load factors'!AN36="","-",('3a Demand'!$F$10*1000)/('3b Load factors'!AN36*365))</f>
        <v>-</v>
      </c>
      <c r="AN36" s="80" t="str">
        <f>IF('3b Load factors'!AO36="","-",('3a Demand'!$F$10*1000)/('3b Load factors'!AO36*365))</f>
        <v>-</v>
      </c>
      <c r="AO36" s="80" t="str">
        <f>IF('3b Load factors'!AP36="","-",('3a Demand'!$F$10*1000)/('3b Load factors'!AP36*365))</f>
        <v>-</v>
      </c>
      <c r="AP36" s="80" t="str">
        <f>IF('3b Load factors'!AQ36="","-",('3a Demand'!$F$10*1000)/('3b Load factors'!AQ36*365))</f>
        <v>-</v>
      </c>
      <c r="AQ36" s="80" t="str">
        <f>IF('3b Load factors'!AR36="","-",('3a Demand'!$F$10*1000)/('3b Load factors'!AR36*365))</f>
        <v>-</v>
      </c>
      <c r="AR36" s="80" t="str">
        <f>IF('3b Load factors'!AS36="","-",('3a Demand'!$F$10*1000)/('3b Load factors'!AS36*365))</f>
        <v>-</v>
      </c>
      <c r="AS36" s="80" t="str">
        <f>IF('3b Load factors'!AT36="","-",('3a Demand'!$F$10*1000)/('3b Load factors'!AT36*365))</f>
        <v>-</v>
      </c>
      <c r="AT36" s="80" t="str">
        <f>IF('3b Load factors'!AU36="","-",('3a Demand'!$F$10*1000)/('3b Load factors'!AU36*365))</f>
        <v>-</v>
      </c>
      <c r="AU36" s="80" t="str">
        <f>IF('3b Load factors'!AV36="","-",('3a Demand'!$F$10*1000)/('3b Load factors'!AV36*365))</f>
        <v>-</v>
      </c>
      <c r="AV36" s="80" t="str">
        <f>IF('3b Load factors'!AW36="","-",('3a Demand'!$F$10*1000)/('3b Load factors'!AW36*365))</f>
        <v>-</v>
      </c>
      <c r="AW36" s="80" t="str">
        <f>IF('3b Load factors'!AX36="","-",('3a Demand'!$F$10*1000)/('3b Load factors'!AX36*365))</f>
        <v>-</v>
      </c>
      <c r="AX36" s="80" t="str">
        <f>IF('3b Load factors'!AY36="","-",('3a Demand'!$F$10*1000)/('3b Load factors'!AY36*365))</f>
        <v>-</v>
      </c>
      <c r="AY36" s="80" t="str">
        <f>IF('3b Load factors'!AZ36="","-",('3a Demand'!$F$10*1000)/('3b Load factors'!AZ36*365))</f>
        <v>-</v>
      </c>
      <c r="AZ36" s="80" t="str">
        <f>IF('3b Load factors'!BA36="","-",('3a Demand'!$F$10*1000)/('3b Load factors'!BA36*365))</f>
        <v>-</v>
      </c>
      <c r="BA36" s="80" t="str">
        <f>IF('3b Load factors'!BB36="","-",('3a Demand'!$F$10*1000)/('3b Load factors'!BB36*365))</f>
        <v>-</v>
      </c>
      <c r="BB36" s="80" t="str">
        <f>IF('3b Load factors'!BC36="","-",('3a Demand'!$F$10*1000)/('3b Load factors'!BC36*365))</f>
        <v>-</v>
      </c>
      <c r="BC36" s="80" t="str">
        <f>IF('3b Load factors'!BD36="","-",('3a Demand'!$F$10*1000)/('3b Load factors'!BD36*365))</f>
        <v>-</v>
      </c>
    </row>
    <row r="37" spans="1:55" s="163" customFormat="1">
      <c r="A37" s="162"/>
      <c r="B37" s="214"/>
      <c r="C37" s="214"/>
      <c r="D37" s="72" t="s">
        <v>214</v>
      </c>
      <c r="E37" s="213"/>
      <c r="F37" s="158"/>
      <c r="G37" s="80"/>
      <c r="H37" s="80"/>
      <c r="I37" s="80"/>
      <c r="J37" s="80"/>
      <c r="K37" s="80"/>
      <c r="L37" s="80"/>
      <c r="M37" s="80"/>
      <c r="N37" s="80"/>
      <c r="O37" s="158"/>
      <c r="P37" s="80"/>
      <c r="Q37" s="80"/>
      <c r="R37" s="80"/>
      <c r="S37" s="80"/>
      <c r="T37" s="80"/>
      <c r="U37" s="80"/>
      <c r="V37" s="80"/>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f>IF('3b Load factors'!AE37="","-",('3a Demand'!$C$10*1000)/('3b Load factors'!AE37*365))</f>
        <v>101.47133434804667</v>
      </c>
      <c r="AE37" s="80">
        <f>IF('3b Load factors'!AF37="","-",('3a Demand'!$C$10*1000)/('3b Load factors'!AF37*365))</f>
        <v>101.47133434804667</v>
      </c>
      <c r="AF37" s="80">
        <f>IF('3b Load factors'!AG37="","-",('3a Demand'!$C$10*1000)/('3b Load factors'!AG37*365))</f>
        <v>101.47133434804667</v>
      </c>
      <c r="AG37" s="80">
        <f>IF('3b Load factors'!AH37="","-",('3a Demand'!$C$10*1000)/('3b Load factors'!AH37*365))</f>
        <v>106.05391073795846</v>
      </c>
      <c r="AH37" s="80">
        <f>IF('3b Load factors'!AI37="","-",('3a Demand'!$C$10*1000)/('3b Load factors'!AI37*365))</f>
        <v>106.05391073795846</v>
      </c>
      <c r="AI37" s="80" t="str">
        <f>IF('3b Load factors'!AJ37="","-",('3a Demand'!$C$10*1000)/('3b Load factors'!AJ37*365))</f>
        <v>-</v>
      </c>
      <c r="AJ37" s="160" t="str">
        <f>IF('3b Load factors'!AK37="","-",('3a Demand'!$F$10*1000)/('3b Load factors'!AK37*365))</f>
        <v>-</v>
      </c>
      <c r="AK37" s="80" t="str">
        <f>IF('3b Load factors'!AL37="","-",('3a Demand'!$F$10*1000)/('3b Load factors'!AL37*365))</f>
        <v>-</v>
      </c>
      <c r="AL37" s="80" t="str">
        <f>IF('3b Load factors'!AM37="","-",('3a Demand'!$F$10*1000)/('3b Load factors'!AM37*365))</f>
        <v>-</v>
      </c>
      <c r="AM37" s="80" t="str">
        <f>IF('3b Load factors'!AN37="","-",('3a Demand'!$F$10*1000)/('3b Load factors'!AN37*365))</f>
        <v>-</v>
      </c>
      <c r="AN37" s="80" t="str">
        <f>IF('3b Load factors'!AO37="","-",('3a Demand'!$F$10*1000)/('3b Load factors'!AO37*365))</f>
        <v>-</v>
      </c>
      <c r="AO37" s="80" t="str">
        <f>IF('3b Load factors'!AP37="","-",('3a Demand'!$F$10*1000)/('3b Load factors'!AP37*365))</f>
        <v>-</v>
      </c>
      <c r="AP37" s="80" t="str">
        <f>IF('3b Load factors'!AQ37="","-",('3a Demand'!$F$10*1000)/('3b Load factors'!AQ37*365))</f>
        <v>-</v>
      </c>
      <c r="AQ37" s="80" t="str">
        <f>IF('3b Load factors'!AR37="","-",('3a Demand'!$F$10*1000)/('3b Load factors'!AR37*365))</f>
        <v>-</v>
      </c>
      <c r="AR37" s="80" t="str">
        <f>IF('3b Load factors'!AS37="","-",('3a Demand'!$F$10*1000)/('3b Load factors'!AS37*365))</f>
        <v>-</v>
      </c>
      <c r="AS37" s="80" t="str">
        <f>IF('3b Load factors'!AT37="","-",('3a Demand'!$F$10*1000)/('3b Load factors'!AT37*365))</f>
        <v>-</v>
      </c>
      <c r="AT37" s="80" t="str">
        <f>IF('3b Load factors'!AU37="","-",('3a Demand'!$F$10*1000)/('3b Load factors'!AU37*365))</f>
        <v>-</v>
      </c>
      <c r="AU37" s="80" t="str">
        <f>IF('3b Load factors'!AV37="","-",('3a Demand'!$F$10*1000)/('3b Load factors'!AV37*365))</f>
        <v>-</v>
      </c>
      <c r="AV37" s="80" t="str">
        <f>IF('3b Load factors'!AW37="","-",('3a Demand'!$F$10*1000)/('3b Load factors'!AW37*365))</f>
        <v>-</v>
      </c>
      <c r="AW37" s="80" t="str">
        <f>IF('3b Load factors'!AX37="","-",('3a Demand'!$F$10*1000)/('3b Load factors'!AX37*365))</f>
        <v>-</v>
      </c>
      <c r="AX37" s="80" t="str">
        <f>IF('3b Load factors'!AY37="","-",('3a Demand'!$F$10*1000)/('3b Load factors'!AY37*365))</f>
        <v>-</v>
      </c>
      <c r="AY37" s="80" t="str">
        <f>IF('3b Load factors'!AZ37="","-",('3a Demand'!$F$10*1000)/('3b Load factors'!AZ37*365))</f>
        <v>-</v>
      </c>
      <c r="AZ37" s="80" t="str">
        <f>IF('3b Load factors'!BA37="","-",('3a Demand'!$F$10*1000)/('3b Load factors'!BA37*365))</f>
        <v>-</v>
      </c>
      <c r="BA37" s="80" t="str">
        <f>IF('3b Load factors'!BB37="","-",('3a Demand'!$F$10*1000)/('3b Load factors'!BB37*365))</f>
        <v>-</v>
      </c>
      <c r="BB37" s="80" t="str">
        <f>IF('3b Load factors'!BC37="","-",('3a Demand'!$F$10*1000)/('3b Load factors'!BC37*365))</f>
        <v>-</v>
      </c>
      <c r="BC37" s="80" t="str">
        <f>IF('3b Load factors'!BD37="","-",('3a Demand'!$F$10*1000)/('3b Load factors'!BD37*365))</f>
        <v>-</v>
      </c>
    </row>
    <row r="38" spans="1:55" ht="12.6" customHeight="1">
      <c r="B38" s="214" t="s">
        <v>235</v>
      </c>
      <c r="C38" s="214" t="s">
        <v>175</v>
      </c>
      <c r="D38" s="72" t="s">
        <v>202</v>
      </c>
      <c r="E38" s="213"/>
      <c r="F38" s="29"/>
      <c r="G38" s="80">
        <f>IF('3f NTS exit commodity charges'!G$11="","-",SUM('3f NTS exit commodity charges'!G$11:G$12)*'3a Demand'!$C$10*10)</f>
        <v>4.4039999999999999</v>
      </c>
      <c r="H38" s="80">
        <f>IF('3f NTS exit commodity charges'!H$11="","-",SUM('3f NTS exit commodity charges'!H$11:H$12)*'3a Demand'!$C$10*10)</f>
        <v>4.2839999999999998</v>
      </c>
      <c r="I38" s="80">
        <f>IF('3f NTS exit commodity charges'!I$11="","-",SUM('3f NTS exit commodity charges'!I$11:I$12)*'3a Demand'!$C$10*10)</f>
        <v>4.4399999999999995</v>
      </c>
      <c r="J38" s="80">
        <f>IF('3f NTS exit commodity charges'!J$11="","-",SUM('3f NTS exit commodity charges'!J$11:J$12)*'3a Demand'!$C$10*10)</f>
        <v>4.0920000000000005</v>
      </c>
      <c r="K38" s="80">
        <f>IF('3f NTS exit commodity charges'!K$11="","-",SUM('3f NTS exit commodity charges'!K$11:K$12)*'3a Demand'!$C$10*10)</f>
        <v>4.0679999999999996</v>
      </c>
      <c r="L38" s="80">
        <f>IF('3f NTS exit commodity charges'!L$11="","-",SUM('3f NTS exit commodity charges'!L$11:L$12)*'3a Demand'!$C$10*10)</f>
        <v>4.0920000000000005</v>
      </c>
      <c r="M38" s="80">
        <f>IF('3f NTS exit commodity charges'!M$11="","-",SUM('3f NTS exit commodity charges'!M$11:M$12)*'3a Demand'!$C$10*10)</f>
        <v>3.6360000000000001</v>
      </c>
      <c r="N38" s="80">
        <f>IF('3f NTS exit commodity charges'!N$11="","-",SUM('3f NTS exit commodity charges'!N$11:N$12)*'3a Demand'!$C$10*10)</f>
        <v>3.7080000000000002</v>
      </c>
      <c r="O38" s="29"/>
      <c r="P38" s="80">
        <f>IF('3f NTS exit commodity charges'!P$11="","-",SUM('3f NTS exit commodity charges'!P$11:P$12)*'3a Demand'!$C$10*10)</f>
        <v>3.7080000000000002</v>
      </c>
      <c r="Q38" s="80">
        <f>IF('3f NTS exit commodity charges'!Q$11="","-",SUM('3f NTS exit commodity charges'!Q$11:Q$12)*'3a Demand'!$C$10*10)</f>
        <v>4.6199999999999992</v>
      </c>
      <c r="R38" s="80">
        <f>IF('3f NTS exit commodity charges'!R$11="","-",SUM('3f NTS exit commodity charges'!R$11:R$12)*'3a Demand'!$C$10*10)</f>
        <v>4.1760000000000002</v>
      </c>
      <c r="S38" s="80">
        <f>IF('3f NTS exit commodity charges'!S$11="","-",SUM('3f NTS exit commodity charges'!S$11:S$12)*'3a Demand'!$C$10*10)</f>
        <v>4.2</v>
      </c>
      <c r="T38" s="80">
        <f>IF('3f NTS exit commodity charges'!T$11="","-",SUM('3f NTS exit commodity charges'!T$11:T$12)*'3a Demand'!$C$10*10)</f>
        <v>1.536</v>
      </c>
      <c r="U38" s="80" t="str">
        <f>IF('3f NTS exit commodity charges'!U$11="","-",SUM('3f NTS exit commodity charges'!U$11:U$12)*'3a Demand'!$C$10*10)</f>
        <v>-</v>
      </c>
      <c r="V38" s="80" t="str">
        <f>IF('3f NTS exit commodity charges'!V$11="","-",SUM('3f NTS exit commodity charges'!V$11:V$12)*'3a Demand'!$C$10*10)</f>
        <v>-</v>
      </c>
      <c r="W38" s="80" t="str">
        <f>IF('3f NTS exit commodity charges'!W$11="","-",SUM('3f NTS exit commodity charges'!W$11:W$12)*'3a Demand'!$C$10*10)</f>
        <v>-</v>
      </c>
      <c r="X38" s="80" t="str">
        <f>IF('3f NTS exit commodity charges'!X$11="","-",SUM('3f NTS exit commodity charges'!X$11:X$12)*'3a Demand'!$C$10*10)</f>
        <v>-</v>
      </c>
      <c r="Y38" s="80" t="str">
        <f>IF('3f NTS exit commodity charges'!Y$11="","-",SUM('3f NTS exit commodity charges'!Y$11:Y$12)*'3a Demand'!$C$10*10)</f>
        <v>-</v>
      </c>
      <c r="Z38" s="80" t="str">
        <f>IF('3f NTS exit commodity charges'!Z$11="","-",SUM('3f NTS exit commodity charges'!Z$11:Z$12)*'3a Demand'!$C$10*10)</f>
        <v>-</v>
      </c>
      <c r="AA38" s="80" t="str">
        <f>IF('3f NTS exit commodity charges'!AA$11="","-",SUM('3f NTS exit commodity charges'!AA$11:AA$12)*'3a Demand'!$C$10*10)</f>
        <v>-</v>
      </c>
      <c r="AB38" s="80" t="str">
        <f>IF('3f NTS exit commodity charges'!AB$11="","-",SUM('3f NTS exit commodity charges'!AB$11:AB$12)*'3a Demand'!$C$10*10)</f>
        <v>-</v>
      </c>
      <c r="AC38" s="80" t="str">
        <f>IF('3f NTS exit commodity charges'!AC$11="","-",SUM('3f NTS exit commodity charges'!AC$11:AC$12)*'3a Demand'!$C$10*10)</f>
        <v>-</v>
      </c>
      <c r="AD38" s="80" t="str">
        <f>IF('3f NTS exit commodity charges'!AD$11="","-",SUM('3f NTS exit commodity charges'!AD$11:AD$12)*'3a Demand'!$C$10*10)</f>
        <v>-</v>
      </c>
      <c r="AE38" s="80" t="str">
        <f>IF('3f NTS exit commodity charges'!AE$11="","-",SUM('3f NTS exit commodity charges'!AE$11:AE$12)*'3a Demand'!$C$10*10)</f>
        <v>-</v>
      </c>
      <c r="AF38" s="80" t="str">
        <f>IF('3f NTS exit commodity charges'!AF$11="","-",SUM('3f NTS exit commodity charges'!AF$11:AF$12)*'3a Demand'!$C$10*10)</f>
        <v>-</v>
      </c>
      <c r="AG38" s="80" t="str">
        <f>IF('3f NTS exit commodity charges'!AG$11="","-",SUM('3f NTS exit commodity charges'!AG$11:AG$12)*'3a Demand'!$C$10*10)</f>
        <v>-</v>
      </c>
      <c r="AH38" s="80" t="str">
        <f>IF('3f NTS exit commodity charges'!AH$11="","-",SUM('3f NTS exit commodity charges'!AH$11:AH$12)*'3a Demand'!$C$10*10)</f>
        <v>-</v>
      </c>
      <c r="AI38" s="80" t="str">
        <f>IF('3f NTS exit commodity charges'!AI$11="","-",SUM('3f NTS exit commodity charges'!AI$11:AI$12)*'3a Demand'!$C$10*10)</f>
        <v>-</v>
      </c>
      <c r="AJ38" s="160" t="str">
        <f>IF('3f NTS exit commodity charges'!AJ$11="","-",SUM('3f NTS exit commodity charges'!AJ$11:AJ$12)*'3a Demand'!$F$10*10)</f>
        <v>-</v>
      </c>
      <c r="AK38" s="80" t="str">
        <f>IF('3f NTS exit commodity charges'!AK$11="","-",SUM('3f NTS exit commodity charges'!AK$11:AK$12)*'3a Demand'!$F$10*10)</f>
        <v>-</v>
      </c>
      <c r="AL38" s="80" t="str">
        <f>IF('3f NTS exit commodity charges'!AL$11="","-",SUM('3f NTS exit commodity charges'!AL$11:AL$12)*'3a Demand'!$F$10*10)</f>
        <v>-</v>
      </c>
      <c r="AM38" s="80" t="str">
        <f>IF('3f NTS exit commodity charges'!AM$11="","-",SUM('3f NTS exit commodity charges'!AM$11:AM$12)*'3a Demand'!$F$10*10)</f>
        <v>-</v>
      </c>
      <c r="AN38" s="80" t="str">
        <f>IF('3f NTS exit commodity charges'!AN$11="","-",SUM('3f NTS exit commodity charges'!AN$11:AN$12)*'3a Demand'!$F$10*10)</f>
        <v>-</v>
      </c>
      <c r="AO38" s="80" t="str">
        <f>IF('3f NTS exit commodity charges'!AO$11="","-",SUM('3f NTS exit commodity charges'!AO$11:AO$12)*'3a Demand'!$F$10*10)</f>
        <v>-</v>
      </c>
      <c r="AP38" s="80" t="str">
        <f>IF('3f NTS exit commodity charges'!AP$11="","-",SUM('3f NTS exit commodity charges'!AP$11:AP$12)*'3a Demand'!$F$10*10)</f>
        <v>-</v>
      </c>
      <c r="AQ38" s="80" t="str">
        <f>IF('3f NTS exit commodity charges'!AQ$11="","-",SUM('3f NTS exit commodity charges'!AQ$11:AQ$12)*'3a Demand'!$F$10*10)</f>
        <v>-</v>
      </c>
      <c r="AR38" s="80" t="str">
        <f>IF('3f NTS exit commodity charges'!AR$11="","-",SUM('3f NTS exit commodity charges'!AR$11:AR$12)*'3a Demand'!$F$10*10)</f>
        <v>-</v>
      </c>
      <c r="AS38" s="80" t="str">
        <f>IF('3f NTS exit commodity charges'!AS$11="","-",SUM('3f NTS exit commodity charges'!AS$11:AS$12)*'3a Demand'!$F$10*10)</f>
        <v>-</v>
      </c>
      <c r="AT38" s="80" t="str">
        <f>IF('3f NTS exit commodity charges'!AT$11="","-",SUM('3f NTS exit commodity charges'!AT$11:AT$12)*'3a Demand'!$F$10*10)</f>
        <v>-</v>
      </c>
      <c r="AU38" s="80" t="str">
        <f>IF('3f NTS exit commodity charges'!AU$11="","-",SUM('3f NTS exit commodity charges'!AU$11:AU$12)*'3a Demand'!$F$10*10)</f>
        <v>-</v>
      </c>
      <c r="AV38" s="80" t="str">
        <f>IF('3f NTS exit commodity charges'!AV$11="","-",SUM('3f NTS exit commodity charges'!AV$11:AV$12)*'3a Demand'!$F$10*10)</f>
        <v>-</v>
      </c>
      <c r="AW38" s="80" t="str">
        <f>IF('3f NTS exit commodity charges'!AW$11="","-",SUM('3f NTS exit commodity charges'!AW$11:AW$12)*'3a Demand'!$F$10*10)</f>
        <v>-</v>
      </c>
      <c r="AX38" s="80" t="str">
        <f>IF('3f NTS exit commodity charges'!AX$11="","-",SUM('3f NTS exit commodity charges'!AX$11:AX$12)*'3a Demand'!$F$10*10)</f>
        <v>-</v>
      </c>
      <c r="AY38" s="80" t="str">
        <f>IF('3f NTS exit commodity charges'!AY$11="","-",SUM('3f NTS exit commodity charges'!AY$11:AY$12)*'3a Demand'!$F$10*10)</f>
        <v>-</v>
      </c>
      <c r="AZ38" s="80" t="str">
        <f>IF('3f NTS exit commodity charges'!AZ$11="","-",SUM('3f NTS exit commodity charges'!AZ$11:AZ$12)*'3a Demand'!$F$10*10)</f>
        <v>-</v>
      </c>
      <c r="BA38" s="80" t="str">
        <f>IF('3f NTS exit commodity charges'!BA$11="","-",SUM('3f NTS exit commodity charges'!BA$11:BA$12)*'3a Demand'!$F$10*10)</f>
        <v>-</v>
      </c>
      <c r="BB38" s="80" t="str">
        <f>IF('3f NTS exit commodity charges'!BB$11="","-",SUM('3f NTS exit commodity charges'!BB$11:BB$12)*'3a Demand'!$F$10*10)</f>
        <v>-</v>
      </c>
      <c r="BC38" s="80" t="str">
        <f>IF('3f NTS exit commodity charges'!BC$11="","-",SUM('3f NTS exit commodity charges'!BC$11:BC$12)*'3a Demand'!$F$10*10)</f>
        <v>-</v>
      </c>
    </row>
    <row r="39" spans="1:55">
      <c r="B39" s="214"/>
      <c r="C39" s="214"/>
      <c r="D39" s="72" t="s">
        <v>203</v>
      </c>
      <c r="E39" s="213"/>
      <c r="F39" s="29"/>
      <c r="G39" s="80">
        <f>IF('3f NTS exit commodity charges'!G$11="","-",SUM('3f NTS exit commodity charges'!G$11:G$12)*'3a Demand'!$C$10*10)</f>
        <v>4.4039999999999999</v>
      </c>
      <c r="H39" s="80">
        <f>IF('3f NTS exit commodity charges'!H$11="","-",SUM('3f NTS exit commodity charges'!H$11:H$12)*'3a Demand'!$C$10*10)</f>
        <v>4.2839999999999998</v>
      </c>
      <c r="I39" s="80">
        <f>IF('3f NTS exit commodity charges'!I$11="","-",SUM('3f NTS exit commodity charges'!I$11:I$12)*'3a Demand'!$C$10*10)</f>
        <v>4.4399999999999995</v>
      </c>
      <c r="J39" s="80">
        <f>IF('3f NTS exit commodity charges'!J$11="","-",SUM('3f NTS exit commodity charges'!J$11:J$12)*'3a Demand'!$C$10*10)</f>
        <v>4.0920000000000005</v>
      </c>
      <c r="K39" s="80">
        <f>IF('3f NTS exit commodity charges'!K$11="","-",SUM('3f NTS exit commodity charges'!K$11:K$12)*'3a Demand'!$C$10*10)</f>
        <v>4.0679999999999996</v>
      </c>
      <c r="L39" s="80">
        <f>IF('3f NTS exit commodity charges'!L$11="","-",SUM('3f NTS exit commodity charges'!L$11:L$12)*'3a Demand'!$C$10*10)</f>
        <v>4.0920000000000005</v>
      </c>
      <c r="M39" s="80">
        <f>IF('3f NTS exit commodity charges'!M$11="","-",SUM('3f NTS exit commodity charges'!M$11:M$12)*'3a Demand'!$C$10*10)</f>
        <v>3.6360000000000001</v>
      </c>
      <c r="N39" s="80">
        <f>IF('3f NTS exit commodity charges'!N$11="","-",SUM('3f NTS exit commodity charges'!N$11:N$12)*'3a Demand'!$C$10*10)</f>
        <v>3.7080000000000002</v>
      </c>
      <c r="O39" s="29"/>
      <c r="P39" s="80">
        <f>IF('3f NTS exit commodity charges'!P$11="","-",SUM('3f NTS exit commodity charges'!P$11:P$12)*'3a Demand'!$C$10*10)</f>
        <v>3.7080000000000002</v>
      </c>
      <c r="Q39" s="80">
        <f>IF('3f NTS exit commodity charges'!Q$11="","-",SUM('3f NTS exit commodity charges'!Q$11:Q$12)*'3a Demand'!$C$10*10)</f>
        <v>4.6199999999999992</v>
      </c>
      <c r="R39" s="80">
        <f>IF('3f NTS exit commodity charges'!R$11="","-",SUM('3f NTS exit commodity charges'!R$11:R$12)*'3a Demand'!$C$10*10)</f>
        <v>4.1760000000000002</v>
      </c>
      <c r="S39" s="80">
        <f>IF('3f NTS exit commodity charges'!S$11="","-",SUM('3f NTS exit commodity charges'!S$11:S$12)*'3a Demand'!$C$10*10)</f>
        <v>4.2</v>
      </c>
      <c r="T39" s="80">
        <f>IF('3f NTS exit commodity charges'!T$11="","-",SUM('3f NTS exit commodity charges'!T$11:T$12)*'3a Demand'!$C$10*10)</f>
        <v>1.536</v>
      </c>
      <c r="U39" s="80" t="str">
        <f>IF('3f NTS exit commodity charges'!U$11="","-",SUM('3f NTS exit commodity charges'!U$11:U$12)*'3a Demand'!$C$10*10)</f>
        <v>-</v>
      </c>
      <c r="V39" s="80" t="str">
        <f>IF('3f NTS exit commodity charges'!V$11="","-",SUM('3f NTS exit commodity charges'!V$11:V$12)*'3a Demand'!$C$10*10)</f>
        <v>-</v>
      </c>
      <c r="W39" s="80" t="str">
        <f>IF('3f NTS exit commodity charges'!W$11="","-",SUM('3f NTS exit commodity charges'!W$11:W$12)*'3a Demand'!$C$10*10)</f>
        <v>-</v>
      </c>
      <c r="X39" s="80" t="str">
        <f>IF('3f NTS exit commodity charges'!X$11="","-",SUM('3f NTS exit commodity charges'!X$11:X$12)*'3a Demand'!$C$10*10)</f>
        <v>-</v>
      </c>
      <c r="Y39" s="80" t="str">
        <f>IF('3f NTS exit commodity charges'!Y$11="","-",SUM('3f NTS exit commodity charges'!Y$11:Y$12)*'3a Demand'!$C$10*10)</f>
        <v>-</v>
      </c>
      <c r="Z39" s="80" t="str">
        <f>IF('3f NTS exit commodity charges'!Z$11="","-",SUM('3f NTS exit commodity charges'!Z$11:Z$12)*'3a Demand'!$C$10*10)</f>
        <v>-</v>
      </c>
      <c r="AA39" s="80" t="str">
        <f>IF('3f NTS exit commodity charges'!AA$11="","-",SUM('3f NTS exit commodity charges'!AA$11:AA$12)*'3a Demand'!$C$10*10)</f>
        <v>-</v>
      </c>
      <c r="AB39" s="80" t="str">
        <f>IF('3f NTS exit commodity charges'!AB$11="","-",SUM('3f NTS exit commodity charges'!AB$11:AB$12)*'3a Demand'!$C$10*10)</f>
        <v>-</v>
      </c>
      <c r="AC39" s="80" t="str">
        <f>IF('3f NTS exit commodity charges'!AC$11="","-",SUM('3f NTS exit commodity charges'!AC$11:AC$12)*'3a Demand'!$C$10*10)</f>
        <v>-</v>
      </c>
      <c r="AD39" s="80" t="str">
        <f>IF('3f NTS exit commodity charges'!AD$11="","-",SUM('3f NTS exit commodity charges'!AD$11:AD$12)*'3a Demand'!$C$10*10)</f>
        <v>-</v>
      </c>
      <c r="AE39" s="80" t="str">
        <f>IF('3f NTS exit commodity charges'!AE$11="","-",SUM('3f NTS exit commodity charges'!AE$11:AE$12)*'3a Demand'!$C$10*10)</f>
        <v>-</v>
      </c>
      <c r="AF39" s="80" t="str">
        <f>IF('3f NTS exit commodity charges'!AF$11="","-",SUM('3f NTS exit commodity charges'!AF$11:AF$12)*'3a Demand'!$C$10*10)</f>
        <v>-</v>
      </c>
      <c r="AG39" s="80" t="str">
        <f>IF('3f NTS exit commodity charges'!AG$11="","-",SUM('3f NTS exit commodity charges'!AG$11:AG$12)*'3a Demand'!$C$10*10)</f>
        <v>-</v>
      </c>
      <c r="AH39" s="80" t="str">
        <f>IF('3f NTS exit commodity charges'!AH$11="","-",SUM('3f NTS exit commodity charges'!AH$11:AH$12)*'3a Demand'!$C$10*10)</f>
        <v>-</v>
      </c>
      <c r="AI39" s="80" t="str">
        <f>IF('3f NTS exit commodity charges'!AI$11="","-",SUM('3f NTS exit commodity charges'!AI$11:AI$12)*'3a Demand'!$C$10*10)</f>
        <v>-</v>
      </c>
      <c r="AJ39" s="160" t="str">
        <f>IF('3f NTS exit commodity charges'!AJ$11="","-",SUM('3f NTS exit commodity charges'!AJ$11:AJ$12)*'3a Demand'!$F$10*10)</f>
        <v>-</v>
      </c>
      <c r="AK39" s="80" t="str">
        <f>IF('3f NTS exit commodity charges'!AK$11="","-",SUM('3f NTS exit commodity charges'!AK$11:AK$12)*'3a Demand'!$F$10*10)</f>
        <v>-</v>
      </c>
      <c r="AL39" s="80" t="str">
        <f>IF('3f NTS exit commodity charges'!AL$11="","-",SUM('3f NTS exit commodity charges'!AL$11:AL$12)*'3a Demand'!$F$10*10)</f>
        <v>-</v>
      </c>
      <c r="AM39" s="80" t="str">
        <f>IF('3f NTS exit commodity charges'!AM$11="","-",SUM('3f NTS exit commodity charges'!AM$11:AM$12)*'3a Demand'!$F$10*10)</f>
        <v>-</v>
      </c>
      <c r="AN39" s="80" t="str">
        <f>IF('3f NTS exit commodity charges'!AN$11="","-",SUM('3f NTS exit commodity charges'!AN$11:AN$12)*'3a Demand'!$F$10*10)</f>
        <v>-</v>
      </c>
      <c r="AO39" s="80" t="str">
        <f>IF('3f NTS exit commodity charges'!AO$11="","-",SUM('3f NTS exit commodity charges'!AO$11:AO$12)*'3a Demand'!$F$10*10)</f>
        <v>-</v>
      </c>
      <c r="AP39" s="80" t="str">
        <f>IF('3f NTS exit commodity charges'!AP$11="","-",SUM('3f NTS exit commodity charges'!AP$11:AP$12)*'3a Demand'!$F$10*10)</f>
        <v>-</v>
      </c>
      <c r="AQ39" s="80" t="str">
        <f>IF('3f NTS exit commodity charges'!AQ$11="","-",SUM('3f NTS exit commodity charges'!AQ$11:AQ$12)*'3a Demand'!$F$10*10)</f>
        <v>-</v>
      </c>
      <c r="AR39" s="80" t="str">
        <f>IF('3f NTS exit commodity charges'!AR$11="","-",SUM('3f NTS exit commodity charges'!AR$11:AR$12)*'3a Demand'!$F$10*10)</f>
        <v>-</v>
      </c>
      <c r="AS39" s="80" t="str">
        <f>IF('3f NTS exit commodity charges'!AS$11="","-",SUM('3f NTS exit commodity charges'!AS$11:AS$12)*'3a Demand'!$F$10*10)</f>
        <v>-</v>
      </c>
      <c r="AT39" s="80" t="str">
        <f>IF('3f NTS exit commodity charges'!AT$11="","-",SUM('3f NTS exit commodity charges'!AT$11:AT$12)*'3a Demand'!$F$10*10)</f>
        <v>-</v>
      </c>
      <c r="AU39" s="80" t="str">
        <f>IF('3f NTS exit commodity charges'!AU$11="","-",SUM('3f NTS exit commodity charges'!AU$11:AU$12)*'3a Demand'!$F$10*10)</f>
        <v>-</v>
      </c>
      <c r="AV39" s="80" t="str">
        <f>IF('3f NTS exit commodity charges'!AV$11="","-",SUM('3f NTS exit commodity charges'!AV$11:AV$12)*'3a Demand'!$F$10*10)</f>
        <v>-</v>
      </c>
      <c r="AW39" s="80" t="str">
        <f>IF('3f NTS exit commodity charges'!AW$11="","-",SUM('3f NTS exit commodity charges'!AW$11:AW$12)*'3a Demand'!$F$10*10)</f>
        <v>-</v>
      </c>
      <c r="AX39" s="80" t="str">
        <f>IF('3f NTS exit commodity charges'!AX$11="","-",SUM('3f NTS exit commodity charges'!AX$11:AX$12)*'3a Demand'!$F$10*10)</f>
        <v>-</v>
      </c>
      <c r="AY39" s="80" t="str">
        <f>IF('3f NTS exit commodity charges'!AY$11="","-",SUM('3f NTS exit commodity charges'!AY$11:AY$12)*'3a Demand'!$F$10*10)</f>
        <v>-</v>
      </c>
      <c r="AZ39" s="80" t="str">
        <f>IF('3f NTS exit commodity charges'!AZ$11="","-",SUM('3f NTS exit commodity charges'!AZ$11:AZ$12)*'3a Demand'!$F$10*10)</f>
        <v>-</v>
      </c>
      <c r="BA39" s="80" t="str">
        <f>IF('3f NTS exit commodity charges'!BA$11="","-",SUM('3f NTS exit commodity charges'!BA$11:BA$12)*'3a Demand'!$F$10*10)</f>
        <v>-</v>
      </c>
      <c r="BB39" s="80" t="str">
        <f>IF('3f NTS exit commodity charges'!BB$11="","-",SUM('3f NTS exit commodity charges'!BB$11:BB$12)*'3a Demand'!$F$10*10)</f>
        <v>-</v>
      </c>
      <c r="BC39" s="80" t="str">
        <f>IF('3f NTS exit commodity charges'!BC$11="","-",SUM('3f NTS exit commodity charges'!BC$11:BC$12)*'3a Demand'!$F$10*10)</f>
        <v>-</v>
      </c>
    </row>
    <row r="40" spans="1:55">
      <c r="B40" s="214"/>
      <c r="C40" s="214"/>
      <c r="D40" s="72" t="s">
        <v>204</v>
      </c>
      <c r="E40" s="213"/>
      <c r="F40" s="29"/>
      <c r="G40" s="80">
        <f>IF('3f NTS exit commodity charges'!G$11="","-",SUM('3f NTS exit commodity charges'!G$11:G$12)*'3a Demand'!$C$10*10)</f>
        <v>4.4039999999999999</v>
      </c>
      <c r="H40" s="80">
        <f>IF('3f NTS exit commodity charges'!H$11="","-",SUM('3f NTS exit commodity charges'!H$11:H$12)*'3a Demand'!$C$10*10)</f>
        <v>4.2839999999999998</v>
      </c>
      <c r="I40" s="80">
        <f>IF('3f NTS exit commodity charges'!I$11="","-",SUM('3f NTS exit commodity charges'!I$11:I$12)*'3a Demand'!$C$10*10)</f>
        <v>4.4399999999999995</v>
      </c>
      <c r="J40" s="80">
        <f>IF('3f NTS exit commodity charges'!J$11="","-",SUM('3f NTS exit commodity charges'!J$11:J$12)*'3a Demand'!$C$10*10)</f>
        <v>4.0920000000000005</v>
      </c>
      <c r="K40" s="80">
        <f>IF('3f NTS exit commodity charges'!K$11="","-",SUM('3f NTS exit commodity charges'!K$11:K$12)*'3a Demand'!$C$10*10)</f>
        <v>4.0679999999999996</v>
      </c>
      <c r="L40" s="80">
        <f>IF('3f NTS exit commodity charges'!L$11="","-",SUM('3f NTS exit commodity charges'!L$11:L$12)*'3a Demand'!$C$10*10)</f>
        <v>4.0920000000000005</v>
      </c>
      <c r="M40" s="80">
        <f>IF('3f NTS exit commodity charges'!M$11="","-",SUM('3f NTS exit commodity charges'!M$11:M$12)*'3a Demand'!$C$10*10)</f>
        <v>3.6360000000000001</v>
      </c>
      <c r="N40" s="80">
        <f>IF('3f NTS exit commodity charges'!N$11="","-",SUM('3f NTS exit commodity charges'!N$11:N$12)*'3a Demand'!$C$10*10)</f>
        <v>3.7080000000000002</v>
      </c>
      <c r="O40" s="29"/>
      <c r="P40" s="80">
        <f>IF('3f NTS exit commodity charges'!P$11="","-",SUM('3f NTS exit commodity charges'!P$11:P$12)*'3a Demand'!$C$10*10)</f>
        <v>3.7080000000000002</v>
      </c>
      <c r="Q40" s="80">
        <f>IF('3f NTS exit commodity charges'!Q$11="","-",SUM('3f NTS exit commodity charges'!Q$11:Q$12)*'3a Demand'!$C$10*10)</f>
        <v>4.6199999999999992</v>
      </c>
      <c r="R40" s="80">
        <f>IF('3f NTS exit commodity charges'!R$11="","-",SUM('3f NTS exit commodity charges'!R$11:R$12)*'3a Demand'!$C$10*10)</f>
        <v>4.1760000000000002</v>
      </c>
      <c r="S40" s="80">
        <f>IF('3f NTS exit commodity charges'!S$11="","-",SUM('3f NTS exit commodity charges'!S$11:S$12)*'3a Demand'!$C$10*10)</f>
        <v>4.2</v>
      </c>
      <c r="T40" s="80">
        <f>IF('3f NTS exit commodity charges'!T$11="","-",SUM('3f NTS exit commodity charges'!T$11:T$12)*'3a Demand'!$C$10*10)</f>
        <v>1.536</v>
      </c>
      <c r="U40" s="80" t="str">
        <f>IF('3f NTS exit commodity charges'!U$11="","-",SUM('3f NTS exit commodity charges'!U$11:U$12)*'3a Demand'!$C$10*10)</f>
        <v>-</v>
      </c>
      <c r="V40" s="80" t="str">
        <f>IF('3f NTS exit commodity charges'!V$11="","-",SUM('3f NTS exit commodity charges'!V$11:V$12)*'3a Demand'!$C$10*10)</f>
        <v>-</v>
      </c>
      <c r="W40" s="80" t="str">
        <f>IF('3f NTS exit commodity charges'!W$11="","-",SUM('3f NTS exit commodity charges'!W$11:W$12)*'3a Demand'!$C$10*10)</f>
        <v>-</v>
      </c>
      <c r="X40" s="80" t="str">
        <f>IF('3f NTS exit commodity charges'!X$11="","-",SUM('3f NTS exit commodity charges'!X$11:X$12)*'3a Demand'!$C$10*10)</f>
        <v>-</v>
      </c>
      <c r="Y40" s="80" t="str">
        <f>IF('3f NTS exit commodity charges'!Y$11="","-",SUM('3f NTS exit commodity charges'!Y$11:Y$12)*'3a Demand'!$C$10*10)</f>
        <v>-</v>
      </c>
      <c r="Z40" s="80" t="str">
        <f>IF('3f NTS exit commodity charges'!Z$11="","-",SUM('3f NTS exit commodity charges'!Z$11:Z$12)*'3a Demand'!$C$10*10)</f>
        <v>-</v>
      </c>
      <c r="AA40" s="80" t="str">
        <f>IF('3f NTS exit commodity charges'!AA$11="","-",SUM('3f NTS exit commodity charges'!AA$11:AA$12)*'3a Demand'!$C$10*10)</f>
        <v>-</v>
      </c>
      <c r="AB40" s="80" t="str">
        <f>IF('3f NTS exit commodity charges'!AB$11="","-",SUM('3f NTS exit commodity charges'!AB$11:AB$12)*'3a Demand'!$C$10*10)</f>
        <v>-</v>
      </c>
      <c r="AC40" s="80" t="str">
        <f>IF('3f NTS exit commodity charges'!AC$11="","-",SUM('3f NTS exit commodity charges'!AC$11:AC$12)*'3a Demand'!$C$10*10)</f>
        <v>-</v>
      </c>
      <c r="AD40" s="80" t="str">
        <f>IF('3f NTS exit commodity charges'!AD$11="","-",SUM('3f NTS exit commodity charges'!AD$11:AD$12)*'3a Demand'!$C$10*10)</f>
        <v>-</v>
      </c>
      <c r="AE40" s="80" t="str">
        <f>IF('3f NTS exit commodity charges'!AE$11="","-",SUM('3f NTS exit commodity charges'!AE$11:AE$12)*'3a Demand'!$C$10*10)</f>
        <v>-</v>
      </c>
      <c r="AF40" s="80" t="str">
        <f>IF('3f NTS exit commodity charges'!AF$11="","-",SUM('3f NTS exit commodity charges'!AF$11:AF$12)*'3a Demand'!$C$10*10)</f>
        <v>-</v>
      </c>
      <c r="AG40" s="80" t="str">
        <f>IF('3f NTS exit commodity charges'!AG$11="","-",SUM('3f NTS exit commodity charges'!AG$11:AG$12)*'3a Demand'!$C$10*10)</f>
        <v>-</v>
      </c>
      <c r="AH40" s="80" t="str">
        <f>IF('3f NTS exit commodity charges'!AH$11="","-",SUM('3f NTS exit commodity charges'!AH$11:AH$12)*'3a Demand'!$C$10*10)</f>
        <v>-</v>
      </c>
      <c r="AI40" s="80" t="str">
        <f>IF('3f NTS exit commodity charges'!AI$11="","-",SUM('3f NTS exit commodity charges'!AI$11:AI$12)*'3a Demand'!$C$10*10)</f>
        <v>-</v>
      </c>
      <c r="AJ40" s="160" t="str">
        <f>IF('3f NTS exit commodity charges'!AJ$11="","-",SUM('3f NTS exit commodity charges'!AJ$11:AJ$12)*'3a Demand'!$F$10*10)</f>
        <v>-</v>
      </c>
      <c r="AK40" s="80" t="str">
        <f>IF('3f NTS exit commodity charges'!AK$11="","-",SUM('3f NTS exit commodity charges'!AK$11:AK$12)*'3a Demand'!$F$10*10)</f>
        <v>-</v>
      </c>
      <c r="AL40" s="80" t="str">
        <f>IF('3f NTS exit commodity charges'!AL$11="","-",SUM('3f NTS exit commodity charges'!AL$11:AL$12)*'3a Demand'!$F$10*10)</f>
        <v>-</v>
      </c>
      <c r="AM40" s="80" t="str">
        <f>IF('3f NTS exit commodity charges'!AM$11="","-",SUM('3f NTS exit commodity charges'!AM$11:AM$12)*'3a Demand'!$F$10*10)</f>
        <v>-</v>
      </c>
      <c r="AN40" s="80" t="str">
        <f>IF('3f NTS exit commodity charges'!AN$11="","-",SUM('3f NTS exit commodity charges'!AN$11:AN$12)*'3a Demand'!$F$10*10)</f>
        <v>-</v>
      </c>
      <c r="AO40" s="80" t="str">
        <f>IF('3f NTS exit commodity charges'!AO$11="","-",SUM('3f NTS exit commodity charges'!AO$11:AO$12)*'3a Demand'!$F$10*10)</f>
        <v>-</v>
      </c>
      <c r="AP40" s="80" t="str">
        <f>IF('3f NTS exit commodity charges'!AP$11="","-",SUM('3f NTS exit commodity charges'!AP$11:AP$12)*'3a Demand'!$F$10*10)</f>
        <v>-</v>
      </c>
      <c r="AQ40" s="80" t="str">
        <f>IF('3f NTS exit commodity charges'!AQ$11="","-",SUM('3f NTS exit commodity charges'!AQ$11:AQ$12)*'3a Demand'!$F$10*10)</f>
        <v>-</v>
      </c>
      <c r="AR40" s="80" t="str">
        <f>IF('3f NTS exit commodity charges'!AR$11="","-",SUM('3f NTS exit commodity charges'!AR$11:AR$12)*'3a Demand'!$F$10*10)</f>
        <v>-</v>
      </c>
      <c r="AS40" s="80" t="str">
        <f>IF('3f NTS exit commodity charges'!AS$11="","-",SUM('3f NTS exit commodity charges'!AS$11:AS$12)*'3a Demand'!$F$10*10)</f>
        <v>-</v>
      </c>
      <c r="AT40" s="80" t="str">
        <f>IF('3f NTS exit commodity charges'!AT$11="","-",SUM('3f NTS exit commodity charges'!AT$11:AT$12)*'3a Demand'!$F$10*10)</f>
        <v>-</v>
      </c>
      <c r="AU40" s="80" t="str">
        <f>IF('3f NTS exit commodity charges'!AU$11="","-",SUM('3f NTS exit commodity charges'!AU$11:AU$12)*'3a Demand'!$F$10*10)</f>
        <v>-</v>
      </c>
      <c r="AV40" s="80" t="str">
        <f>IF('3f NTS exit commodity charges'!AV$11="","-",SUM('3f NTS exit commodity charges'!AV$11:AV$12)*'3a Demand'!$F$10*10)</f>
        <v>-</v>
      </c>
      <c r="AW40" s="80" t="str">
        <f>IF('3f NTS exit commodity charges'!AW$11="","-",SUM('3f NTS exit commodity charges'!AW$11:AW$12)*'3a Demand'!$F$10*10)</f>
        <v>-</v>
      </c>
      <c r="AX40" s="80" t="str">
        <f>IF('3f NTS exit commodity charges'!AX$11="","-",SUM('3f NTS exit commodity charges'!AX$11:AX$12)*'3a Demand'!$F$10*10)</f>
        <v>-</v>
      </c>
      <c r="AY40" s="80" t="str">
        <f>IF('3f NTS exit commodity charges'!AY$11="","-",SUM('3f NTS exit commodity charges'!AY$11:AY$12)*'3a Demand'!$F$10*10)</f>
        <v>-</v>
      </c>
      <c r="AZ40" s="80" t="str">
        <f>IF('3f NTS exit commodity charges'!AZ$11="","-",SUM('3f NTS exit commodity charges'!AZ$11:AZ$12)*'3a Demand'!$F$10*10)</f>
        <v>-</v>
      </c>
      <c r="BA40" s="80" t="str">
        <f>IF('3f NTS exit commodity charges'!BA$11="","-",SUM('3f NTS exit commodity charges'!BA$11:BA$12)*'3a Demand'!$F$10*10)</f>
        <v>-</v>
      </c>
      <c r="BB40" s="80" t="str">
        <f>IF('3f NTS exit commodity charges'!BB$11="","-",SUM('3f NTS exit commodity charges'!BB$11:BB$12)*'3a Demand'!$F$10*10)</f>
        <v>-</v>
      </c>
      <c r="BC40" s="80" t="str">
        <f>IF('3f NTS exit commodity charges'!BC$11="","-",SUM('3f NTS exit commodity charges'!BC$11:BC$12)*'3a Demand'!$F$10*10)</f>
        <v>-</v>
      </c>
    </row>
    <row r="41" spans="1:55">
      <c r="B41" s="214"/>
      <c r="C41" s="214"/>
      <c r="D41" s="72" t="s">
        <v>205</v>
      </c>
      <c r="E41" s="213"/>
      <c r="F41" s="29"/>
      <c r="G41" s="80">
        <f>IF('3f NTS exit commodity charges'!G$11="","-",SUM('3f NTS exit commodity charges'!G$11:G$12)*'3a Demand'!$C$10*10)</f>
        <v>4.4039999999999999</v>
      </c>
      <c r="H41" s="80">
        <f>IF('3f NTS exit commodity charges'!H$11="","-",SUM('3f NTS exit commodity charges'!H$11:H$12)*'3a Demand'!$C$10*10)</f>
        <v>4.2839999999999998</v>
      </c>
      <c r="I41" s="80">
        <f>IF('3f NTS exit commodity charges'!I$11="","-",SUM('3f NTS exit commodity charges'!I$11:I$12)*'3a Demand'!$C$10*10)</f>
        <v>4.4399999999999995</v>
      </c>
      <c r="J41" s="80">
        <f>IF('3f NTS exit commodity charges'!J$11="","-",SUM('3f NTS exit commodity charges'!J$11:J$12)*'3a Demand'!$C$10*10)</f>
        <v>4.0920000000000005</v>
      </c>
      <c r="K41" s="80">
        <f>IF('3f NTS exit commodity charges'!K$11="","-",SUM('3f NTS exit commodity charges'!K$11:K$12)*'3a Demand'!$C$10*10)</f>
        <v>4.0679999999999996</v>
      </c>
      <c r="L41" s="80">
        <f>IF('3f NTS exit commodity charges'!L$11="","-",SUM('3f NTS exit commodity charges'!L$11:L$12)*'3a Demand'!$C$10*10)</f>
        <v>4.0920000000000005</v>
      </c>
      <c r="M41" s="80">
        <f>IF('3f NTS exit commodity charges'!M$11="","-",SUM('3f NTS exit commodity charges'!M$11:M$12)*'3a Demand'!$C$10*10)</f>
        <v>3.6360000000000001</v>
      </c>
      <c r="N41" s="80">
        <f>IF('3f NTS exit commodity charges'!N$11="","-",SUM('3f NTS exit commodity charges'!N$11:N$12)*'3a Demand'!$C$10*10)</f>
        <v>3.7080000000000002</v>
      </c>
      <c r="O41" s="29"/>
      <c r="P41" s="80">
        <f>IF('3f NTS exit commodity charges'!P$11="","-",SUM('3f NTS exit commodity charges'!P$11:P$12)*'3a Demand'!$C$10*10)</f>
        <v>3.7080000000000002</v>
      </c>
      <c r="Q41" s="80">
        <f>IF('3f NTS exit commodity charges'!Q$11="","-",SUM('3f NTS exit commodity charges'!Q$11:Q$12)*'3a Demand'!$C$10*10)</f>
        <v>4.6199999999999992</v>
      </c>
      <c r="R41" s="80">
        <f>IF('3f NTS exit commodity charges'!R$11="","-",SUM('3f NTS exit commodity charges'!R$11:R$12)*'3a Demand'!$C$10*10)</f>
        <v>4.1760000000000002</v>
      </c>
      <c r="S41" s="80">
        <f>IF('3f NTS exit commodity charges'!S$11="","-",SUM('3f NTS exit commodity charges'!S$11:S$12)*'3a Demand'!$C$10*10)</f>
        <v>4.2</v>
      </c>
      <c r="T41" s="80">
        <f>IF('3f NTS exit commodity charges'!T$11="","-",SUM('3f NTS exit commodity charges'!T$11:T$12)*'3a Demand'!$C$10*10)</f>
        <v>1.536</v>
      </c>
      <c r="U41" s="80" t="str">
        <f>IF('3f NTS exit commodity charges'!U$11="","-",SUM('3f NTS exit commodity charges'!U$11:U$12)*'3a Demand'!$C$10*10)</f>
        <v>-</v>
      </c>
      <c r="V41" s="80" t="str">
        <f>IF('3f NTS exit commodity charges'!V$11="","-",SUM('3f NTS exit commodity charges'!V$11:V$12)*'3a Demand'!$C$10*10)</f>
        <v>-</v>
      </c>
      <c r="W41" s="80" t="str">
        <f>IF('3f NTS exit commodity charges'!W$11="","-",SUM('3f NTS exit commodity charges'!W$11:W$12)*'3a Demand'!$C$10*10)</f>
        <v>-</v>
      </c>
      <c r="X41" s="80" t="str">
        <f>IF('3f NTS exit commodity charges'!X$11="","-",SUM('3f NTS exit commodity charges'!X$11:X$12)*'3a Demand'!$C$10*10)</f>
        <v>-</v>
      </c>
      <c r="Y41" s="80" t="str">
        <f>IF('3f NTS exit commodity charges'!Y$11="","-",SUM('3f NTS exit commodity charges'!Y$11:Y$12)*'3a Demand'!$C$10*10)</f>
        <v>-</v>
      </c>
      <c r="Z41" s="80" t="str">
        <f>IF('3f NTS exit commodity charges'!Z$11="","-",SUM('3f NTS exit commodity charges'!Z$11:Z$12)*'3a Demand'!$C$10*10)</f>
        <v>-</v>
      </c>
      <c r="AA41" s="80" t="str">
        <f>IF('3f NTS exit commodity charges'!AA$11="","-",SUM('3f NTS exit commodity charges'!AA$11:AA$12)*'3a Demand'!$C$10*10)</f>
        <v>-</v>
      </c>
      <c r="AB41" s="80" t="str">
        <f>IF('3f NTS exit commodity charges'!AB$11="","-",SUM('3f NTS exit commodity charges'!AB$11:AB$12)*'3a Demand'!$C$10*10)</f>
        <v>-</v>
      </c>
      <c r="AC41" s="80" t="str">
        <f>IF('3f NTS exit commodity charges'!AC$11="","-",SUM('3f NTS exit commodity charges'!AC$11:AC$12)*'3a Demand'!$C$10*10)</f>
        <v>-</v>
      </c>
      <c r="AD41" s="80" t="str">
        <f>IF('3f NTS exit commodity charges'!AD$11="","-",SUM('3f NTS exit commodity charges'!AD$11:AD$12)*'3a Demand'!$C$10*10)</f>
        <v>-</v>
      </c>
      <c r="AE41" s="80" t="str">
        <f>IF('3f NTS exit commodity charges'!AE$11="","-",SUM('3f NTS exit commodity charges'!AE$11:AE$12)*'3a Demand'!$C$10*10)</f>
        <v>-</v>
      </c>
      <c r="AF41" s="80" t="str">
        <f>IF('3f NTS exit commodity charges'!AF$11="","-",SUM('3f NTS exit commodity charges'!AF$11:AF$12)*'3a Demand'!$C$10*10)</f>
        <v>-</v>
      </c>
      <c r="AG41" s="80" t="str">
        <f>IF('3f NTS exit commodity charges'!AG$11="","-",SUM('3f NTS exit commodity charges'!AG$11:AG$12)*'3a Demand'!$C$10*10)</f>
        <v>-</v>
      </c>
      <c r="AH41" s="80" t="str">
        <f>IF('3f NTS exit commodity charges'!AH$11="","-",SUM('3f NTS exit commodity charges'!AH$11:AH$12)*'3a Demand'!$C$10*10)</f>
        <v>-</v>
      </c>
      <c r="AI41" s="80" t="str">
        <f>IF('3f NTS exit commodity charges'!AI$11="","-",SUM('3f NTS exit commodity charges'!AI$11:AI$12)*'3a Demand'!$C$10*10)</f>
        <v>-</v>
      </c>
      <c r="AJ41" s="160" t="str">
        <f>IF('3f NTS exit commodity charges'!AJ$11="","-",SUM('3f NTS exit commodity charges'!AJ$11:AJ$12)*'3a Demand'!$F$10*10)</f>
        <v>-</v>
      </c>
      <c r="AK41" s="80" t="str">
        <f>IF('3f NTS exit commodity charges'!AK$11="","-",SUM('3f NTS exit commodity charges'!AK$11:AK$12)*'3a Demand'!$F$10*10)</f>
        <v>-</v>
      </c>
      <c r="AL41" s="80" t="str">
        <f>IF('3f NTS exit commodity charges'!AL$11="","-",SUM('3f NTS exit commodity charges'!AL$11:AL$12)*'3a Demand'!$F$10*10)</f>
        <v>-</v>
      </c>
      <c r="AM41" s="80" t="str">
        <f>IF('3f NTS exit commodity charges'!AM$11="","-",SUM('3f NTS exit commodity charges'!AM$11:AM$12)*'3a Demand'!$F$10*10)</f>
        <v>-</v>
      </c>
      <c r="AN41" s="80" t="str">
        <f>IF('3f NTS exit commodity charges'!AN$11="","-",SUM('3f NTS exit commodity charges'!AN$11:AN$12)*'3a Demand'!$F$10*10)</f>
        <v>-</v>
      </c>
      <c r="AO41" s="80" t="str">
        <f>IF('3f NTS exit commodity charges'!AO$11="","-",SUM('3f NTS exit commodity charges'!AO$11:AO$12)*'3a Demand'!$F$10*10)</f>
        <v>-</v>
      </c>
      <c r="AP41" s="80" t="str">
        <f>IF('3f NTS exit commodity charges'!AP$11="","-",SUM('3f NTS exit commodity charges'!AP$11:AP$12)*'3a Demand'!$F$10*10)</f>
        <v>-</v>
      </c>
      <c r="AQ41" s="80" t="str">
        <f>IF('3f NTS exit commodity charges'!AQ$11="","-",SUM('3f NTS exit commodity charges'!AQ$11:AQ$12)*'3a Demand'!$F$10*10)</f>
        <v>-</v>
      </c>
      <c r="AR41" s="80" t="str">
        <f>IF('3f NTS exit commodity charges'!AR$11="","-",SUM('3f NTS exit commodity charges'!AR$11:AR$12)*'3a Demand'!$F$10*10)</f>
        <v>-</v>
      </c>
      <c r="AS41" s="80" t="str">
        <f>IF('3f NTS exit commodity charges'!AS$11="","-",SUM('3f NTS exit commodity charges'!AS$11:AS$12)*'3a Demand'!$F$10*10)</f>
        <v>-</v>
      </c>
      <c r="AT41" s="80" t="str">
        <f>IF('3f NTS exit commodity charges'!AT$11="","-",SUM('3f NTS exit commodity charges'!AT$11:AT$12)*'3a Demand'!$F$10*10)</f>
        <v>-</v>
      </c>
      <c r="AU41" s="80" t="str">
        <f>IF('3f NTS exit commodity charges'!AU$11="","-",SUM('3f NTS exit commodity charges'!AU$11:AU$12)*'3a Demand'!$F$10*10)</f>
        <v>-</v>
      </c>
      <c r="AV41" s="80" t="str">
        <f>IF('3f NTS exit commodity charges'!AV$11="","-",SUM('3f NTS exit commodity charges'!AV$11:AV$12)*'3a Demand'!$F$10*10)</f>
        <v>-</v>
      </c>
      <c r="AW41" s="80" t="str">
        <f>IF('3f NTS exit commodity charges'!AW$11="","-",SUM('3f NTS exit commodity charges'!AW$11:AW$12)*'3a Demand'!$F$10*10)</f>
        <v>-</v>
      </c>
      <c r="AX41" s="80" t="str">
        <f>IF('3f NTS exit commodity charges'!AX$11="","-",SUM('3f NTS exit commodity charges'!AX$11:AX$12)*'3a Demand'!$F$10*10)</f>
        <v>-</v>
      </c>
      <c r="AY41" s="80" t="str">
        <f>IF('3f NTS exit commodity charges'!AY$11="","-",SUM('3f NTS exit commodity charges'!AY$11:AY$12)*'3a Demand'!$F$10*10)</f>
        <v>-</v>
      </c>
      <c r="AZ41" s="80" t="str">
        <f>IF('3f NTS exit commodity charges'!AZ$11="","-",SUM('3f NTS exit commodity charges'!AZ$11:AZ$12)*'3a Demand'!$F$10*10)</f>
        <v>-</v>
      </c>
      <c r="BA41" s="80" t="str">
        <f>IF('3f NTS exit commodity charges'!BA$11="","-",SUM('3f NTS exit commodity charges'!BA$11:BA$12)*'3a Demand'!$F$10*10)</f>
        <v>-</v>
      </c>
      <c r="BB41" s="80" t="str">
        <f>IF('3f NTS exit commodity charges'!BB$11="","-",SUM('3f NTS exit commodity charges'!BB$11:BB$12)*'3a Demand'!$F$10*10)</f>
        <v>-</v>
      </c>
      <c r="BC41" s="80" t="str">
        <f>IF('3f NTS exit commodity charges'!BC$11="","-",SUM('3f NTS exit commodity charges'!BC$11:BC$12)*'3a Demand'!$F$10*10)</f>
        <v>-</v>
      </c>
    </row>
    <row r="42" spans="1:55">
      <c r="B42" s="214"/>
      <c r="C42" s="214"/>
      <c r="D42" s="72" t="s">
        <v>206</v>
      </c>
      <c r="E42" s="213"/>
      <c r="F42" s="29"/>
      <c r="G42" s="80">
        <f>IF('3f NTS exit commodity charges'!G$11="","-",SUM('3f NTS exit commodity charges'!G$11:G$12)*'3a Demand'!$C$10*10)</f>
        <v>4.4039999999999999</v>
      </c>
      <c r="H42" s="80">
        <f>IF('3f NTS exit commodity charges'!H$11="","-",SUM('3f NTS exit commodity charges'!H$11:H$12)*'3a Demand'!$C$10*10)</f>
        <v>4.2839999999999998</v>
      </c>
      <c r="I42" s="80">
        <f>IF('3f NTS exit commodity charges'!I$11="","-",SUM('3f NTS exit commodity charges'!I$11:I$12)*'3a Demand'!$C$10*10)</f>
        <v>4.4399999999999995</v>
      </c>
      <c r="J42" s="80">
        <f>IF('3f NTS exit commodity charges'!J$11="","-",SUM('3f NTS exit commodity charges'!J$11:J$12)*'3a Demand'!$C$10*10)</f>
        <v>4.0920000000000005</v>
      </c>
      <c r="K42" s="80">
        <f>IF('3f NTS exit commodity charges'!K$11="","-",SUM('3f NTS exit commodity charges'!K$11:K$12)*'3a Demand'!$C$10*10)</f>
        <v>4.0679999999999996</v>
      </c>
      <c r="L42" s="80">
        <f>IF('3f NTS exit commodity charges'!L$11="","-",SUM('3f NTS exit commodity charges'!L$11:L$12)*'3a Demand'!$C$10*10)</f>
        <v>4.0920000000000005</v>
      </c>
      <c r="M42" s="80">
        <f>IF('3f NTS exit commodity charges'!M$11="","-",SUM('3f NTS exit commodity charges'!M$11:M$12)*'3a Demand'!$C$10*10)</f>
        <v>3.6360000000000001</v>
      </c>
      <c r="N42" s="80">
        <f>IF('3f NTS exit commodity charges'!N$11="","-",SUM('3f NTS exit commodity charges'!N$11:N$12)*'3a Demand'!$C$10*10)</f>
        <v>3.7080000000000002</v>
      </c>
      <c r="O42" s="29"/>
      <c r="P42" s="80">
        <f>IF('3f NTS exit commodity charges'!P$11="","-",SUM('3f NTS exit commodity charges'!P$11:P$12)*'3a Demand'!$C$10*10)</f>
        <v>3.7080000000000002</v>
      </c>
      <c r="Q42" s="80">
        <f>IF('3f NTS exit commodity charges'!Q$11="","-",SUM('3f NTS exit commodity charges'!Q$11:Q$12)*'3a Demand'!$C$10*10)</f>
        <v>4.6199999999999992</v>
      </c>
      <c r="R42" s="80">
        <f>IF('3f NTS exit commodity charges'!R$11="","-",SUM('3f NTS exit commodity charges'!R$11:R$12)*'3a Demand'!$C$10*10)</f>
        <v>4.1760000000000002</v>
      </c>
      <c r="S42" s="80">
        <f>IF('3f NTS exit commodity charges'!S$11="","-",SUM('3f NTS exit commodity charges'!S$11:S$12)*'3a Demand'!$C$10*10)</f>
        <v>4.2</v>
      </c>
      <c r="T42" s="80">
        <f>IF('3f NTS exit commodity charges'!T$11="","-",SUM('3f NTS exit commodity charges'!T$11:T$12)*'3a Demand'!$C$10*10)</f>
        <v>1.536</v>
      </c>
      <c r="U42" s="80" t="str">
        <f>IF('3f NTS exit commodity charges'!U$11="","-",SUM('3f NTS exit commodity charges'!U$11:U$12)*'3a Demand'!$C$10*10)</f>
        <v>-</v>
      </c>
      <c r="V42" s="80" t="str">
        <f>IF('3f NTS exit commodity charges'!V$11="","-",SUM('3f NTS exit commodity charges'!V$11:V$12)*'3a Demand'!$C$10*10)</f>
        <v>-</v>
      </c>
      <c r="W42" s="80" t="str">
        <f>IF('3f NTS exit commodity charges'!W$11="","-",SUM('3f NTS exit commodity charges'!W$11:W$12)*'3a Demand'!$C$10*10)</f>
        <v>-</v>
      </c>
      <c r="X42" s="80" t="str">
        <f>IF('3f NTS exit commodity charges'!X$11="","-",SUM('3f NTS exit commodity charges'!X$11:X$12)*'3a Demand'!$C$10*10)</f>
        <v>-</v>
      </c>
      <c r="Y42" s="80" t="str">
        <f>IF('3f NTS exit commodity charges'!Y$11="","-",SUM('3f NTS exit commodity charges'!Y$11:Y$12)*'3a Demand'!$C$10*10)</f>
        <v>-</v>
      </c>
      <c r="Z42" s="80" t="str">
        <f>IF('3f NTS exit commodity charges'!Z$11="","-",SUM('3f NTS exit commodity charges'!Z$11:Z$12)*'3a Demand'!$C$10*10)</f>
        <v>-</v>
      </c>
      <c r="AA42" s="80" t="str">
        <f>IF('3f NTS exit commodity charges'!AA$11="","-",SUM('3f NTS exit commodity charges'!AA$11:AA$12)*'3a Demand'!$C$10*10)</f>
        <v>-</v>
      </c>
      <c r="AB42" s="80" t="str">
        <f>IF('3f NTS exit commodity charges'!AB$11="","-",SUM('3f NTS exit commodity charges'!AB$11:AB$12)*'3a Demand'!$C$10*10)</f>
        <v>-</v>
      </c>
      <c r="AC42" s="80" t="str">
        <f>IF('3f NTS exit commodity charges'!AC$11="","-",SUM('3f NTS exit commodity charges'!AC$11:AC$12)*'3a Demand'!$C$10*10)</f>
        <v>-</v>
      </c>
      <c r="AD42" s="80" t="str">
        <f>IF('3f NTS exit commodity charges'!AD$11="","-",SUM('3f NTS exit commodity charges'!AD$11:AD$12)*'3a Demand'!$C$10*10)</f>
        <v>-</v>
      </c>
      <c r="AE42" s="80" t="str">
        <f>IF('3f NTS exit commodity charges'!AE$11="","-",SUM('3f NTS exit commodity charges'!AE$11:AE$12)*'3a Demand'!$C$10*10)</f>
        <v>-</v>
      </c>
      <c r="AF42" s="80" t="str">
        <f>IF('3f NTS exit commodity charges'!AF$11="","-",SUM('3f NTS exit commodity charges'!AF$11:AF$12)*'3a Demand'!$C$10*10)</f>
        <v>-</v>
      </c>
      <c r="AG42" s="80" t="str">
        <f>IF('3f NTS exit commodity charges'!AG$11="","-",SUM('3f NTS exit commodity charges'!AG$11:AG$12)*'3a Demand'!$C$10*10)</f>
        <v>-</v>
      </c>
      <c r="AH42" s="80" t="str">
        <f>IF('3f NTS exit commodity charges'!AH$11="","-",SUM('3f NTS exit commodity charges'!AH$11:AH$12)*'3a Demand'!$C$10*10)</f>
        <v>-</v>
      </c>
      <c r="AI42" s="80" t="str">
        <f>IF('3f NTS exit commodity charges'!AI$11="","-",SUM('3f NTS exit commodity charges'!AI$11:AI$12)*'3a Demand'!$C$10*10)</f>
        <v>-</v>
      </c>
      <c r="AJ42" s="160" t="str">
        <f>IF('3f NTS exit commodity charges'!AJ$11="","-",SUM('3f NTS exit commodity charges'!AJ$11:AJ$12)*'3a Demand'!$F$10*10)</f>
        <v>-</v>
      </c>
      <c r="AK42" s="80" t="str">
        <f>IF('3f NTS exit commodity charges'!AK$11="","-",SUM('3f NTS exit commodity charges'!AK$11:AK$12)*'3a Demand'!$F$10*10)</f>
        <v>-</v>
      </c>
      <c r="AL42" s="80" t="str">
        <f>IF('3f NTS exit commodity charges'!AL$11="","-",SUM('3f NTS exit commodity charges'!AL$11:AL$12)*'3a Demand'!$F$10*10)</f>
        <v>-</v>
      </c>
      <c r="AM42" s="80" t="str">
        <f>IF('3f NTS exit commodity charges'!AM$11="","-",SUM('3f NTS exit commodity charges'!AM$11:AM$12)*'3a Demand'!$F$10*10)</f>
        <v>-</v>
      </c>
      <c r="AN42" s="80" t="str">
        <f>IF('3f NTS exit commodity charges'!AN$11="","-",SUM('3f NTS exit commodity charges'!AN$11:AN$12)*'3a Demand'!$F$10*10)</f>
        <v>-</v>
      </c>
      <c r="AO42" s="80" t="str">
        <f>IF('3f NTS exit commodity charges'!AO$11="","-",SUM('3f NTS exit commodity charges'!AO$11:AO$12)*'3a Demand'!$F$10*10)</f>
        <v>-</v>
      </c>
      <c r="AP42" s="80" t="str">
        <f>IF('3f NTS exit commodity charges'!AP$11="","-",SUM('3f NTS exit commodity charges'!AP$11:AP$12)*'3a Demand'!$F$10*10)</f>
        <v>-</v>
      </c>
      <c r="AQ42" s="80" t="str">
        <f>IF('3f NTS exit commodity charges'!AQ$11="","-",SUM('3f NTS exit commodity charges'!AQ$11:AQ$12)*'3a Demand'!$F$10*10)</f>
        <v>-</v>
      </c>
      <c r="AR42" s="80" t="str">
        <f>IF('3f NTS exit commodity charges'!AR$11="","-",SUM('3f NTS exit commodity charges'!AR$11:AR$12)*'3a Demand'!$F$10*10)</f>
        <v>-</v>
      </c>
      <c r="AS42" s="80" t="str">
        <f>IF('3f NTS exit commodity charges'!AS$11="","-",SUM('3f NTS exit commodity charges'!AS$11:AS$12)*'3a Demand'!$F$10*10)</f>
        <v>-</v>
      </c>
      <c r="AT42" s="80" t="str">
        <f>IF('3f NTS exit commodity charges'!AT$11="","-",SUM('3f NTS exit commodity charges'!AT$11:AT$12)*'3a Demand'!$F$10*10)</f>
        <v>-</v>
      </c>
      <c r="AU42" s="80" t="str">
        <f>IF('3f NTS exit commodity charges'!AU$11="","-",SUM('3f NTS exit commodity charges'!AU$11:AU$12)*'3a Demand'!$F$10*10)</f>
        <v>-</v>
      </c>
      <c r="AV42" s="80" t="str">
        <f>IF('3f NTS exit commodity charges'!AV$11="","-",SUM('3f NTS exit commodity charges'!AV$11:AV$12)*'3a Demand'!$F$10*10)</f>
        <v>-</v>
      </c>
      <c r="AW42" s="80" t="str">
        <f>IF('3f NTS exit commodity charges'!AW$11="","-",SUM('3f NTS exit commodity charges'!AW$11:AW$12)*'3a Demand'!$F$10*10)</f>
        <v>-</v>
      </c>
      <c r="AX42" s="80" t="str">
        <f>IF('3f NTS exit commodity charges'!AX$11="","-",SUM('3f NTS exit commodity charges'!AX$11:AX$12)*'3a Demand'!$F$10*10)</f>
        <v>-</v>
      </c>
      <c r="AY42" s="80" t="str">
        <f>IF('3f NTS exit commodity charges'!AY$11="","-",SUM('3f NTS exit commodity charges'!AY$11:AY$12)*'3a Demand'!$F$10*10)</f>
        <v>-</v>
      </c>
      <c r="AZ42" s="80" t="str">
        <f>IF('3f NTS exit commodity charges'!AZ$11="","-",SUM('3f NTS exit commodity charges'!AZ$11:AZ$12)*'3a Demand'!$F$10*10)</f>
        <v>-</v>
      </c>
      <c r="BA42" s="80" t="str">
        <f>IF('3f NTS exit commodity charges'!BA$11="","-",SUM('3f NTS exit commodity charges'!BA$11:BA$12)*'3a Demand'!$F$10*10)</f>
        <v>-</v>
      </c>
      <c r="BB42" s="80" t="str">
        <f>IF('3f NTS exit commodity charges'!BB$11="","-",SUM('3f NTS exit commodity charges'!BB$11:BB$12)*'3a Demand'!$F$10*10)</f>
        <v>-</v>
      </c>
      <c r="BC42" s="80" t="str">
        <f>IF('3f NTS exit commodity charges'!BC$11="","-",SUM('3f NTS exit commodity charges'!BC$11:BC$12)*'3a Demand'!$F$10*10)</f>
        <v>-</v>
      </c>
    </row>
    <row r="43" spans="1:55">
      <c r="B43" s="214"/>
      <c r="C43" s="214"/>
      <c r="D43" s="72" t="s">
        <v>207</v>
      </c>
      <c r="E43" s="213"/>
      <c r="F43" s="29"/>
      <c r="G43" s="80">
        <f>IF('3f NTS exit commodity charges'!G$11="","-",SUM('3f NTS exit commodity charges'!G$11:G$12)*'3a Demand'!$C$10*10)</f>
        <v>4.4039999999999999</v>
      </c>
      <c r="H43" s="80">
        <f>IF('3f NTS exit commodity charges'!H$11="","-",SUM('3f NTS exit commodity charges'!H$11:H$12)*'3a Demand'!$C$10*10)</f>
        <v>4.2839999999999998</v>
      </c>
      <c r="I43" s="80">
        <f>IF('3f NTS exit commodity charges'!I$11="","-",SUM('3f NTS exit commodity charges'!I$11:I$12)*'3a Demand'!$C$10*10)</f>
        <v>4.4399999999999995</v>
      </c>
      <c r="J43" s="80">
        <f>IF('3f NTS exit commodity charges'!J$11="","-",SUM('3f NTS exit commodity charges'!J$11:J$12)*'3a Demand'!$C$10*10)</f>
        <v>4.0920000000000005</v>
      </c>
      <c r="K43" s="80">
        <f>IF('3f NTS exit commodity charges'!K$11="","-",SUM('3f NTS exit commodity charges'!K$11:K$12)*'3a Demand'!$C$10*10)</f>
        <v>4.0679999999999996</v>
      </c>
      <c r="L43" s="80">
        <f>IF('3f NTS exit commodity charges'!L$11="","-",SUM('3f NTS exit commodity charges'!L$11:L$12)*'3a Demand'!$C$10*10)</f>
        <v>4.0920000000000005</v>
      </c>
      <c r="M43" s="80">
        <f>IF('3f NTS exit commodity charges'!M$11="","-",SUM('3f NTS exit commodity charges'!M$11:M$12)*'3a Demand'!$C$10*10)</f>
        <v>3.6360000000000001</v>
      </c>
      <c r="N43" s="80">
        <f>IF('3f NTS exit commodity charges'!N$11="","-",SUM('3f NTS exit commodity charges'!N$11:N$12)*'3a Demand'!$C$10*10)</f>
        <v>3.7080000000000002</v>
      </c>
      <c r="O43" s="29"/>
      <c r="P43" s="80">
        <f>IF('3f NTS exit commodity charges'!P$11="","-",SUM('3f NTS exit commodity charges'!P$11:P$12)*'3a Demand'!$C$10*10)</f>
        <v>3.7080000000000002</v>
      </c>
      <c r="Q43" s="80">
        <f>IF('3f NTS exit commodity charges'!Q$11="","-",SUM('3f NTS exit commodity charges'!Q$11:Q$12)*'3a Demand'!$C$10*10)</f>
        <v>4.6199999999999992</v>
      </c>
      <c r="R43" s="80">
        <f>IF('3f NTS exit commodity charges'!R$11="","-",SUM('3f NTS exit commodity charges'!R$11:R$12)*'3a Demand'!$C$10*10)</f>
        <v>4.1760000000000002</v>
      </c>
      <c r="S43" s="80">
        <f>IF('3f NTS exit commodity charges'!S$11="","-",SUM('3f NTS exit commodity charges'!S$11:S$12)*'3a Demand'!$C$10*10)</f>
        <v>4.2</v>
      </c>
      <c r="T43" s="80">
        <f>IF('3f NTS exit commodity charges'!T$11="","-",SUM('3f NTS exit commodity charges'!T$11:T$12)*'3a Demand'!$C$10*10)</f>
        <v>1.536</v>
      </c>
      <c r="U43" s="80" t="str">
        <f>IF('3f NTS exit commodity charges'!U$11="","-",SUM('3f NTS exit commodity charges'!U$11:U$12)*'3a Demand'!$C$10*10)</f>
        <v>-</v>
      </c>
      <c r="V43" s="80" t="str">
        <f>IF('3f NTS exit commodity charges'!V$11="","-",SUM('3f NTS exit commodity charges'!V$11:V$12)*'3a Demand'!$C$10*10)</f>
        <v>-</v>
      </c>
      <c r="W43" s="80" t="str">
        <f>IF('3f NTS exit commodity charges'!W$11="","-",SUM('3f NTS exit commodity charges'!W$11:W$12)*'3a Demand'!$C$10*10)</f>
        <v>-</v>
      </c>
      <c r="X43" s="80" t="str">
        <f>IF('3f NTS exit commodity charges'!X$11="","-",SUM('3f NTS exit commodity charges'!X$11:X$12)*'3a Demand'!$C$10*10)</f>
        <v>-</v>
      </c>
      <c r="Y43" s="80" t="str">
        <f>IF('3f NTS exit commodity charges'!Y$11="","-",SUM('3f NTS exit commodity charges'!Y$11:Y$12)*'3a Demand'!$C$10*10)</f>
        <v>-</v>
      </c>
      <c r="Z43" s="80" t="str">
        <f>IF('3f NTS exit commodity charges'!Z$11="","-",SUM('3f NTS exit commodity charges'!Z$11:Z$12)*'3a Demand'!$C$10*10)</f>
        <v>-</v>
      </c>
      <c r="AA43" s="80" t="str">
        <f>IF('3f NTS exit commodity charges'!AA$11="","-",SUM('3f NTS exit commodity charges'!AA$11:AA$12)*'3a Demand'!$C$10*10)</f>
        <v>-</v>
      </c>
      <c r="AB43" s="80" t="str">
        <f>IF('3f NTS exit commodity charges'!AB$11="","-",SUM('3f NTS exit commodity charges'!AB$11:AB$12)*'3a Demand'!$C$10*10)</f>
        <v>-</v>
      </c>
      <c r="AC43" s="80" t="str">
        <f>IF('3f NTS exit commodity charges'!AC$11="","-",SUM('3f NTS exit commodity charges'!AC$11:AC$12)*'3a Demand'!$C$10*10)</f>
        <v>-</v>
      </c>
      <c r="AD43" s="80" t="str">
        <f>IF('3f NTS exit commodity charges'!AD$11="","-",SUM('3f NTS exit commodity charges'!AD$11:AD$12)*'3a Demand'!$C$10*10)</f>
        <v>-</v>
      </c>
      <c r="AE43" s="80" t="str">
        <f>IF('3f NTS exit commodity charges'!AE$11="","-",SUM('3f NTS exit commodity charges'!AE$11:AE$12)*'3a Demand'!$C$10*10)</f>
        <v>-</v>
      </c>
      <c r="AF43" s="80" t="str">
        <f>IF('3f NTS exit commodity charges'!AF$11="","-",SUM('3f NTS exit commodity charges'!AF$11:AF$12)*'3a Demand'!$C$10*10)</f>
        <v>-</v>
      </c>
      <c r="AG43" s="80" t="str">
        <f>IF('3f NTS exit commodity charges'!AG$11="","-",SUM('3f NTS exit commodity charges'!AG$11:AG$12)*'3a Demand'!$C$10*10)</f>
        <v>-</v>
      </c>
      <c r="AH43" s="80" t="str">
        <f>IF('3f NTS exit commodity charges'!AH$11="","-",SUM('3f NTS exit commodity charges'!AH$11:AH$12)*'3a Demand'!$C$10*10)</f>
        <v>-</v>
      </c>
      <c r="AI43" s="80" t="str">
        <f>IF('3f NTS exit commodity charges'!AI$11="","-",SUM('3f NTS exit commodity charges'!AI$11:AI$12)*'3a Demand'!$C$10*10)</f>
        <v>-</v>
      </c>
      <c r="AJ43" s="160" t="str">
        <f>IF('3f NTS exit commodity charges'!AJ$11="","-",SUM('3f NTS exit commodity charges'!AJ$11:AJ$12)*'3a Demand'!$F$10*10)</f>
        <v>-</v>
      </c>
      <c r="AK43" s="80" t="str">
        <f>IF('3f NTS exit commodity charges'!AK$11="","-",SUM('3f NTS exit commodity charges'!AK$11:AK$12)*'3a Demand'!$F$10*10)</f>
        <v>-</v>
      </c>
      <c r="AL43" s="80" t="str">
        <f>IF('3f NTS exit commodity charges'!AL$11="","-",SUM('3f NTS exit commodity charges'!AL$11:AL$12)*'3a Demand'!$F$10*10)</f>
        <v>-</v>
      </c>
      <c r="AM43" s="80" t="str">
        <f>IF('3f NTS exit commodity charges'!AM$11="","-",SUM('3f NTS exit commodity charges'!AM$11:AM$12)*'3a Demand'!$F$10*10)</f>
        <v>-</v>
      </c>
      <c r="AN43" s="80" t="str">
        <f>IF('3f NTS exit commodity charges'!AN$11="","-",SUM('3f NTS exit commodity charges'!AN$11:AN$12)*'3a Demand'!$F$10*10)</f>
        <v>-</v>
      </c>
      <c r="AO43" s="80" t="str">
        <f>IF('3f NTS exit commodity charges'!AO$11="","-",SUM('3f NTS exit commodity charges'!AO$11:AO$12)*'3a Demand'!$F$10*10)</f>
        <v>-</v>
      </c>
      <c r="AP43" s="80" t="str">
        <f>IF('3f NTS exit commodity charges'!AP$11="","-",SUM('3f NTS exit commodity charges'!AP$11:AP$12)*'3a Demand'!$F$10*10)</f>
        <v>-</v>
      </c>
      <c r="AQ43" s="80" t="str">
        <f>IF('3f NTS exit commodity charges'!AQ$11="","-",SUM('3f NTS exit commodity charges'!AQ$11:AQ$12)*'3a Demand'!$F$10*10)</f>
        <v>-</v>
      </c>
      <c r="AR43" s="80" t="str">
        <f>IF('3f NTS exit commodity charges'!AR$11="","-",SUM('3f NTS exit commodity charges'!AR$11:AR$12)*'3a Demand'!$F$10*10)</f>
        <v>-</v>
      </c>
      <c r="AS43" s="80" t="str">
        <f>IF('3f NTS exit commodity charges'!AS$11="","-",SUM('3f NTS exit commodity charges'!AS$11:AS$12)*'3a Demand'!$F$10*10)</f>
        <v>-</v>
      </c>
      <c r="AT43" s="80" t="str">
        <f>IF('3f NTS exit commodity charges'!AT$11="","-",SUM('3f NTS exit commodity charges'!AT$11:AT$12)*'3a Demand'!$F$10*10)</f>
        <v>-</v>
      </c>
      <c r="AU43" s="80" t="str">
        <f>IF('3f NTS exit commodity charges'!AU$11="","-",SUM('3f NTS exit commodity charges'!AU$11:AU$12)*'3a Demand'!$F$10*10)</f>
        <v>-</v>
      </c>
      <c r="AV43" s="80" t="str">
        <f>IF('3f NTS exit commodity charges'!AV$11="","-",SUM('3f NTS exit commodity charges'!AV$11:AV$12)*'3a Demand'!$F$10*10)</f>
        <v>-</v>
      </c>
      <c r="AW43" s="80" t="str">
        <f>IF('3f NTS exit commodity charges'!AW$11="","-",SUM('3f NTS exit commodity charges'!AW$11:AW$12)*'3a Demand'!$F$10*10)</f>
        <v>-</v>
      </c>
      <c r="AX43" s="80" t="str">
        <f>IF('3f NTS exit commodity charges'!AX$11="","-",SUM('3f NTS exit commodity charges'!AX$11:AX$12)*'3a Demand'!$F$10*10)</f>
        <v>-</v>
      </c>
      <c r="AY43" s="80" t="str">
        <f>IF('3f NTS exit commodity charges'!AY$11="","-",SUM('3f NTS exit commodity charges'!AY$11:AY$12)*'3a Demand'!$F$10*10)</f>
        <v>-</v>
      </c>
      <c r="AZ43" s="80" t="str">
        <f>IF('3f NTS exit commodity charges'!AZ$11="","-",SUM('3f NTS exit commodity charges'!AZ$11:AZ$12)*'3a Demand'!$F$10*10)</f>
        <v>-</v>
      </c>
      <c r="BA43" s="80" t="str">
        <f>IF('3f NTS exit commodity charges'!BA$11="","-",SUM('3f NTS exit commodity charges'!BA$11:BA$12)*'3a Demand'!$F$10*10)</f>
        <v>-</v>
      </c>
      <c r="BB43" s="80" t="str">
        <f>IF('3f NTS exit commodity charges'!BB$11="","-",SUM('3f NTS exit commodity charges'!BB$11:BB$12)*'3a Demand'!$F$10*10)</f>
        <v>-</v>
      </c>
      <c r="BC43" s="80" t="str">
        <f>IF('3f NTS exit commodity charges'!BC$11="","-",SUM('3f NTS exit commodity charges'!BC$11:BC$12)*'3a Demand'!$F$10*10)</f>
        <v>-</v>
      </c>
    </row>
    <row r="44" spans="1:55">
      <c r="B44" s="214"/>
      <c r="C44" s="214"/>
      <c r="D44" s="72" t="s">
        <v>208</v>
      </c>
      <c r="E44" s="213"/>
      <c r="F44" s="29"/>
      <c r="G44" s="80">
        <f>IF('3f NTS exit commodity charges'!G$11="","-",SUM('3f NTS exit commodity charges'!G$11:G$12)*'3a Demand'!$C$10*10)</f>
        <v>4.4039999999999999</v>
      </c>
      <c r="H44" s="80">
        <f>IF('3f NTS exit commodity charges'!H$11="","-",SUM('3f NTS exit commodity charges'!H$11:H$12)*'3a Demand'!$C$10*10)</f>
        <v>4.2839999999999998</v>
      </c>
      <c r="I44" s="80">
        <f>IF('3f NTS exit commodity charges'!I$11="","-",SUM('3f NTS exit commodity charges'!I$11:I$12)*'3a Demand'!$C$10*10)</f>
        <v>4.4399999999999995</v>
      </c>
      <c r="J44" s="80">
        <f>IF('3f NTS exit commodity charges'!J$11="","-",SUM('3f NTS exit commodity charges'!J$11:J$12)*'3a Demand'!$C$10*10)</f>
        <v>4.0920000000000005</v>
      </c>
      <c r="K44" s="80">
        <f>IF('3f NTS exit commodity charges'!K$11="","-",SUM('3f NTS exit commodity charges'!K$11:K$12)*'3a Demand'!$C$10*10)</f>
        <v>4.0679999999999996</v>
      </c>
      <c r="L44" s="80">
        <f>IF('3f NTS exit commodity charges'!L$11="","-",SUM('3f NTS exit commodity charges'!L$11:L$12)*'3a Demand'!$C$10*10)</f>
        <v>4.0920000000000005</v>
      </c>
      <c r="M44" s="80">
        <f>IF('3f NTS exit commodity charges'!M$11="","-",SUM('3f NTS exit commodity charges'!M$11:M$12)*'3a Demand'!$C$10*10)</f>
        <v>3.6360000000000001</v>
      </c>
      <c r="N44" s="80">
        <f>IF('3f NTS exit commodity charges'!N$11="","-",SUM('3f NTS exit commodity charges'!N$11:N$12)*'3a Demand'!$C$10*10)</f>
        <v>3.7080000000000002</v>
      </c>
      <c r="O44" s="29"/>
      <c r="P44" s="80">
        <f>IF('3f NTS exit commodity charges'!P$11="","-",SUM('3f NTS exit commodity charges'!P$11:P$12)*'3a Demand'!$C$10*10)</f>
        <v>3.7080000000000002</v>
      </c>
      <c r="Q44" s="80">
        <f>IF('3f NTS exit commodity charges'!Q$11="","-",SUM('3f NTS exit commodity charges'!Q$11:Q$12)*'3a Demand'!$C$10*10)</f>
        <v>4.6199999999999992</v>
      </c>
      <c r="R44" s="80">
        <f>IF('3f NTS exit commodity charges'!R$11="","-",SUM('3f NTS exit commodity charges'!R$11:R$12)*'3a Demand'!$C$10*10)</f>
        <v>4.1760000000000002</v>
      </c>
      <c r="S44" s="80">
        <f>IF('3f NTS exit commodity charges'!S$11="","-",SUM('3f NTS exit commodity charges'!S$11:S$12)*'3a Demand'!$C$10*10)</f>
        <v>4.2</v>
      </c>
      <c r="T44" s="80">
        <f>IF('3f NTS exit commodity charges'!T$11="","-",SUM('3f NTS exit commodity charges'!T$11:T$12)*'3a Demand'!$C$10*10)</f>
        <v>1.536</v>
      </c>
      <c r="U44" s="80" t="str">
        <f>IF('3f NTS exit commodity charges'!U$11="","-",SUM('3f NTS exit commodity charges'!U$11:U$12)*'3a Demand'!$C$10*10)</f>
        <v>-</v>
      </c>
      <c r="V44" s="80" t="str">
        <f>IF('3f NTS exit commodity charges'!V$11="","-",SUM('3f NTS exit commodity charges'!V$11:V$12)*'3a Demand'!$C$10*10)</f>
        <v>-</v>
      </c>
      <c r="W44" s="80" t="str">
        <f>IF('3f NTS exit commodity charges'!W$11="","-",SUM('3f NTS exit commodity charges'!W$11:W$12)*'3a Demand'!$C$10*10)</f>
        <v>-</v>
      </c>
      <c r="X44" s="80" t="str">
        <f>IF('3f NTS exit commodity charges'!X$11="","-",SUM('3f NTS exit commodity charges'!X$11:X$12)*'3a Demand'!$C$10*10)</f>
        <v>-</v>
      </c>
      <c r="Y44" s="80" t="str">
        <f>IF('3f NTS exit commodity charges'!Y$11="","-",SUM('3f NTS exit commodity charges'!Y$11:Y$12)*'3a Demand'!$C$10*10)</f>
        <v>-</v>
      </c>
      <c r="Z44" s="80" t="str">
        <f>IF('3f NTS exit commodity charges'!Z$11="","-",SUM('3f NTS exit commodity charges'!Z$11:Z$12)*'3a Demand'!$C$10*10)</f>
        <v>-</v>
      </c>
      <c r="AA44" s="80" t="str">
        <f>IF('3f NTS exit commodity charges'!AA$11="","-",SUM('3f NTS exit commodity charges'!AA$11:AA$12)*'3a Demand'!$C$10*10)</f>
        <v>-</v>
      </c>
      <c r="AB44" s="80" t="str">
        <f>IF('3f NTS exit commodity charges'!AB$11="","-",SUM('3f NTS exit commodity charges'!AB$11:AB$12)*'3a Demand'!$C$10*10)</f>
        <v>-</v>
      </c>
      <c r="AC44" s="80" t="str">
        <f>IF('3f NTS exit commodity charges'!AC$11="","-",SUM('3f NTS exit commodity charges'!AC$11:AC$12)*'3a Demand'!$C$10*10)</f>
        <v>-</v>
      </c>
      <c r="AD44" s="80" t="str">
        <f>IF('3f NTS exit commodity charges'!AD$11="","-",SUM('3f NTS exit commodity charges'!AD$11:AD$12)*'3a Demand'!$C$10*10)</f>
        <v>-</v>
      </c>
      <c r="AE44" s="80" t="str">
        <f>IF('3f NTS exit commodity charges'!AE$11="","-",SUM('3f NTS exit commodity charges'!AE$11:AE$12)*'3a Demand'!$C$10*10)</f>
        <v>-</v>
      </c>
      <c r="AF44" s="80" t="str">
        <f>IF('3f NTS exit commodity charges'!AF$11="","-",SUM('3f NTS exit commodity charges'!AF$11:AF$12)*'3a Demand'!$C$10*10)</f>
        <v>-</v>
      </c>
      <c r="AG44" s="80" t="str">
        <f>IF('3f NTS exit commodity charges'!AG$11="","-",SUM('3f NTS exit commodity charges'!AG$11:AG$12)*'3a Demand'!$C$10*10)</f>
        <v>-</v>
      </c>
      <c r="AH44" s="80" t="str">
        <f>IF('3f NTS exit commodity charges'!AH$11="","-",SUM('3f NTS exit commodity charges'!AH$11:AH$12)*'3a Demand'!$C$10*10)</f>
        <v>-</v>
      </c>
      <c r="AI44" s="80" t="str">
        <f>IF('3f NTS exit commodity charges'!AI$11="","-",SUM('3f NTS exit commodity charges'!AI$11:AI$12)*'3a Demand'!$C$10*10)</f>
        <v>-</v>
      </c>
      <c r="AJ44" s="160" t="str">
        <f>IF('3f NTS exit commodity charges'!AJ$11="","-",SUM('3f NTS exit commodity charges'!AJ$11:AJ$12)*'3a Demand'!$F$10*10)</f>
        <v>-</v>
      </c>
      <c r="AK44" s="80" t="str">
        <f>IF('3f NTS exit commodity charges'!AK$11="","-",SUM('3f NTS exit commodity charges'!AK$11:AK$12)*'3a Demand'!$F$10*10)</f>
        <v>-</v>
      </c>
      <c r="AL44" s="80" t="str">
        <f>IF('3f NTS exit commodity charges'!AL$11="","-",SUM('3f NTS exit commodity charges'!AL$11:AL$12)*'3a Demand'!$F$10*10)</f>
        <v>-</v>
      </c>
      <c r="AM44" s="80" t="str">
        <f>IF('3f NTS exit commodity charges'!AM$11="","-",SUM('3f NTS exit commodity charges'!AM$11:AM$12)*'3a Demand'!$F$10*10)</f>
        <v>-</v>
      </c>
      <c r="AN44" s="80" t="str">
        <f>IF('3f NTS exit commodity charges'!AN$11="","-",SUM('3f NTS exit commodity charges'!AN$11:AN$12)*'3a Demand'!$F$10*10)</f>
        <v>-</v>
      </c>
      <c r="AO44" s="80" t="str">
        <f>IF('3f NTS exit commodity charges'!AO$11="","-",SUM('3f NTS exit commodity charges'!AO$11:AO$12)*'3a Demand'!$F$10*10)</f>
        <v>-</v>
      </c>
      <c r="AP44" s="80" t="str">
        <f>IF('3f NTS exit commodity charges'!AP$11="","-",SUM('3f NTS exit commodity charges'!AP$11:AP$12)*'3a Demand'!$F$10*10)</f>
        <v>-</v>
      </c>
      <c r="AQ44" s="80" t="str">
        <f>IF('3f NTS exit commodity charges'!AQ$11="","-",SUM('3f NTS exit commodity charges'!AQ$11:AQ$12)*'3a Demand'!$F$10*10)</f>
        <v>-</v>
      </c>
      <c r="AR44" s="80" t="str">
        <f>IF('3f NTS exit commodity charges'!AR$11="","-",SUM('3f NTS exit commodity charges'!AR$11:AR$12)*'3a Demand'!$F$10*10)</f>
        <v>-</v>
      </c>
      <c r="AS44" s="80" t="str">
        <f>IF('3f NTS exit commodity charges'!AS$11="","-",SUM('3f NTS exit commodity charges'!AS$11:AS$12)*'3a Demand'!$F$10*10)</f>
        <v>-</v>
      </c>
      <c r="AT44" s="80" t="str">
        <f>IF('3f NTS exit commodity charges'!AT$11="","-",SUM('3f NTS exit commodity charges'!AT$11:AT$12)*'3a Demand'!$F$10*10)</f>
        <v>-</v>
      </c>
      <c r="AU44" s="80" t="str">
        <f>IF('3f NTS exit commodity charges'!AU$11="","-",SUM('3f NTS exit commodity charges'!AU$11:AU$12)*'3a Demand'!$F$10*10)</f>
        <v>-</v>
      </c>
      <c r="AV44" s="80" t="str">
        <f>IF('3f NTS exit commodity charges'!AV$11="","-",SUM('3f NTS exit commodity charges'!AV$11:AV$12)*'3a Demand'!$F$10*10)</f>
        <v>-</v>
      </c>
      <c r="AW44" s="80" t="str">
        <f>IF('3f NTS exit commodity charges'!AW$11="","-",SUM('3f NTS exit commodity charges'!AW$11:AW$12)*'3a Demand'!$F$10*10)</f>
        <v>-</v>
      </c>
      <c r="AX44" s="80" t="str">
        <f>IF('3f NTS exit commodity charges'!AX$11="","-",SUM('3f NTS exit commodity charges'!AX$11:AX$12)*'3a Demand'!$F$10*10)</f>
        <v>-</v>
      </c>
      <c r="AY44" s="80" t="str">
        <f>IF('3f NTS exit commodity charges'!AY$11="","-",SUM('3f NTS exit commodity charges'!AY$11:AY$12)*'3a Demand'!$F$10*10)</f>
        <v>-</v>
      </c>
      <c r="AZ44" s="80" t="str">
        <f>IF('3f NTS exit commodity charges'!AZ$11="","-",SUM('3f NTS exit commodity charges'!AZ$11:AZ$12)*'3a Demand'!$F$10*10)</f>
        <v>-</v>
      </c>
      <c r="BA44" s="80" t="str">
        <f>IF('3f NTS exit commodity charges'!BA$11="","-",SUM('3f NTS exit commodity charges'!BA$11:BA$12)*'3a Demand'!$F$10*10)</f>
        <v>-</v>
      </c>
      <c r="BB44" s="80" t="str">
        <f>IF('3f NTS exit commodity charges'!BB$11="","-",SUM('3f NTS exit commodity charges'!BB$11:BB$12)*'3a Demand'!$F$10*10)</f>
        <v>-</v>
      </c>
      <c r="BC44" s="80" t="str">
        <f>IF('3f NTS exit commodity charges'!BC$11="","-",SUM('3f NTS exit commodity charges'!BC$11:BC$12)*'3a Demand'!$F$10*10)</f>
        <v>-</v>
      </c>
    </row>
    <row r="45" spans="1:55">
      <c r="B45" s="214"/>
      <c r="C45" s="214"/>
      <c r="D45" s="72" t="s">
        <v>209</v>
      </c>
      <c r="E45" s="213"/>
      <c r="F45" s="29"/>
      <c r="G45" s="80">
        <f>IF('3f NTS exit commodity charges'!G$11="","-",SUM('3f NTS exit commodity charges'!G$11:G$12)*'3a Demand'!$C$10*10)</f>
        <v>4.4039999999999999</v>
      </c>
      <c r="H45" s="80">
        <f>IF('3f NTS exit commodity charges'!H$11="","-",SUM('3f NTS exit commodity charges'!H$11:H$12)*'3a Demand'!$C$10*10)</f>
        <v>4.2839999999999998</v>
      </c>
      <c r="I45" s="80">
        <f>IF('3f NTS exit commodity charges'!I$11="","-",SUM('3f NTS exit commodity charges'!I$11:I$12)*'3a Demand'!$C$10*10)</f>
        <v>4.4399999999999995</v>
      </c>
      <c r="J45" s="80">
        <f>IF('3f NTS exit commodity charges'!J$11="","-",SUM('3f NTS exit commodity charges'!J$11:J$12)*'3a Demand'!$C$10*10)</f>
        <v>4.0920000000000005</v>
      </c>
      <c r="K45" s="80">
        <f>IF('3f NTS exit commodity charges'!K$11="","-",SUM('3f NTS exit commodity charges'!K$11:K$12)*'3a Demand'!$C$10*10)</f>
        <v>4.0679999999999996</v>
      </c>
      <c r="L45" s="80">
        <f>IF('3f NTS exit commodity charges'!L$11="","-",SUM('3f NTS exit commodity charges'!L$11:L$12)*'3a Demand'!$C$10*10)</f>
        <v>4.0920000000000005</v>
      </c>
      <c r="M45" s="80">
        <f>IF('3f NTS exit commodity charges'!M$11="","-",SUM('3f NTS exit commodity charges'!M$11:M$12)*'3a Demand'!$C$10*10)</f>
        <v>3.6360000000000001</v>
      </c>
      <c r="N45" s="80">
        <f>IF('3f NTS exit commodity charges'!N$11="","-",SUM('3f NTS exit commodity charges'!N$11:N$12)*'3a Demand'!$C$10*10)</f>
        <v>3.7080000000000002</v>
      </c>
      <c r="O45" s="29"/>
      <c r="P45" s="80">
        <f>IF('3f NTS exit commodity charges'!P$11="","-",SUM('3f NTS exit commodity charges'!P$11:P$12)*'3a Demand'!$C$10*10)</f>
        <v>3.7080000000000002</v>
      </c>
      <c r="Q45" s="80">
        <f>IF('3f NTS exit commodity charges'!Q$11="","-",SUM('3f NTS exit commodity charges'!Q$11:Q$12)*'3a Demand'!$C$10*10)</f>
        <v>4.6199999999999992</v>
      </c>
      <c r="R45" s="80">
        <f>IF('3f NTS exit commodity charges'!R$11="","-",SUM('3f NTS exit commodity charges'!R$11:R$12)*'3a Demand'!$C$10*10)</f>
        <v>4.1760000000000002</v>
      </c>
      <c r="S45" s="80">
        <f>IF('3f NTS exit commodity charges'!S$11="","-",SUM('3f NTS exit commodity charges'!S$11:S$12)*'3a Demand'!$C$10*10)</f>
        <v>4.2</v>
      </c>
      <c r="T45" s="80">
        <f>IF('3f NTS exit commodity charges'!T$11="","-",SUM('3f NTS exit commodity charges'!T$11:T$12)*'3a Demand'!$C$10*10)</f>
        <v>1.536</v>
      </c>
      <c r="U45" s="80" t="str">
        <f>IF('3f NTS exit commodity charges'!U$11="","-",SUM('3f NTS exit commodity charges'!U$11:U$12)*'3a Demand'!$C$10*10)</f>
        <v>-</v>
      </c>
      <c r="V45" s="80" t="str">
        <f>IF('3f NTS exit commodity charges'!V$11="","-",SUM('3f NTS exit commodity charges'!V$11:V$12)*'3a Demand'!$C$10*10)</f>
        <v>-</v>
      </c>
      <c r="W45" s="80" t="str">
        <f>IF('3f NTS exit commodity charges'!W$11="","-",SUM('3f NTS exit commodity charges'!W$11:W$12)*'3a Demand'!$C$10*10)</f>
        <v>-</v>
      </c>
      <c r="X45" s="80" t="str">
        <f>IF('3f NTS exit commodity charges'!X$11="","-",SUM('3f NTS exit commodity charges'!X$11:X$12)*'3a Demand'!$C$10*10)</f>
        <v>-</v>
      </c>
      <c r="Y45" s="80" t="str">
        <f>IF('3f NTS exit commodity charges'!Y$11="","-",SUM('3f NTS exit commodity charges'!Y$11:Y$12)*'3a Demand'!$C$10*10)</f>
        <v>-</v>
      </c>
      <c r="Z45" s="80" t="str">
        <f>IF('3f NTS exit commodity charges'!Z$11="","-",SUM('3f NTS exit commodity charges'!Z$11:Z$12)*'3a Demand'!$C$10*10)</f>
        <v>-</v>
      </c>
      <c r="AA45" s="80" t="str">
        <f>IF('3f NTS exit commodity charges'!AA$11="","-",SUM('3f NTS exit commodity charges'!AA$11:AA$12)*'3a Demand'!$C$10*10)</f>
        <v>-</v>
      </c>
      <c r="AB45" s="80" t="str">
        <f>IF('3f NTS exit commodity charges'!AB$11="","-",SUM('3f NTS exit commodity charges'!AB$11:AB$12)*'3a Demand'!$C$10*10)</f>
        <v>-</v>
      </c>
      <c r="AC45" s="80" t="str">
        <f>IF('3f NTS exit commodity charges'!AC$11="","-",SUM('3f NTS exit commodity charges'!AC$11:AC$12)*'3a Demand'!$C$10*10)</f>
        <v>-</v>
      </c>
      <c r="AD45" s="80" t="str">
        <f>IF('3f NTS exit commodity charges'!AD$11="","-",SUM('3f NTS exit commodity charges'!AD$11:AD$12)*'3a Demand'!$C$10*10)</f>
        <v>-</v>
      </c>
      <c r="AE45" s="80" t="str">
        <f>IF('3f NTS exit commodity charges'!AE$11="","-",SUM('3f NTS exit commodity charges'!AE$11:AE$12)*'3a Demand'!$C$10*10)</f>
        <v>-</v>
      </c>
      <c r="AF45" s="80" t="str">
        <f>IF('3f NTS exit commodity charges'!AF$11="","-",SUM('3f NTS exit commodity charges'!AF$11:AF$12)*'3a Demand'!$C$10*10)</f>
        <v>-</v>
      </c>
      <c r="AG45" s="80" t="str">
        <f>IF('3f NTS exit commodity charges'!AG$11="","-",SUM('3f NTS exit commodity charges'!AG$11:AG$12)*'3a Demand'!$C$10*10)</f>
        <v>-</v>
      </c>
      <c r="AH45" s="80" t="str">
        <f>IF('3f NTS exit commodity charges'!AH$11="","-",SUM('3f NTS exit commodity charges'!AH$11:AH$12)*'3a Demand'!$C$10*10)</f>
        <v>-</v>
      </c>
      <c r="AI45" s="80" t="str">
        <f>IF('3f NTS exit commodity charges'!AI$11="","-",SUM('3f NTS exit commodity charges'!AI$11:AI$12)*'3a Demand'!$C$10*10)</f>
        <v>-</v>
      </c>
      <c r="AJ45" s="160" t="str">
        <f>IF('3f NTS exit commodity charges'!AJ$11="","-",SUM('3f NTS exit commodity charges'!AJ$11:AJ$12)*'3a Demand'!$F$10*10)</f>
        <v>-</v>
      </c>
      <c r="AK45" s="80" t="str">
        <f>IF('3f NTS exit commodity charges'!AK$11="","-",SUM('3f NTS exit commodity charges'!AK$11:AK$12)*'3a Demand'!$F$10*10)</f>
        <v>-</v>
      </c>
      <c r="AL45" s="80" t="str">
        <f>IF('3f NTS exit commodity charges'!AL$11="","-",SUM('3f NTS exit commodity charges'!AL$11:AL$12)*'3a Demand'!$F$10*10)</f>
        <v>-</v>
      </c>
      <c r="AM45" s="80" t="str">
        <f>IF('3f NTS exit commodity charges'!AM$11="","-",SUM('3f NTS exit commodity charges'!AM$11:AM$12)*'3a Demand'!$F$10*10)</f>
        <v>-</v>
      </c>
      <c r="AN45" s="80" t="str">
        <f>IF('3f NTS exit commodity charges'!AN$11="","-",SUM('3f NTS exit commodity charges'!AN$11:AN$12)*'3a Demand'!$F$10*10)</f>
        <v>-</v>
      </c>
      <c r="AO45" s="80" t="str">
        <f>IF('3f NTS exit commodity charges'!AO$11="","-",SUM('3f NTS exit commodity charges'!AO$11:AO$12)*'3a Demand'!$F$10*10)</f>
        <v>-</v>
      </c>
      <c r="AP45" s="80" t="str">
        <f>IF('3f NTS exit commodity charges'!AP$11="","-",SUM('3f NTS exit commodity charges'!AP$11:AP$12)*'3a Demand'!$F$10*10)</f>
        <v>-</v>
      </c>
      <c r="AQ45" s="80" t="str">
        <f>IF('3f NTS exit commodity charges'!AQ$11="","-",SUM('3f NTS exit commodity charges'!AQ$11:AQ$12)*'3a Demand'!$F$10*10)</f>
        <v>-</v>
      </c>
      <c r="AR45" s="80" t="str">
        <f>IF('3f NTS exit commodity charges'!AR$11="","-",SUM('3f NTS exit commodity charges'!AR$11:AR$12)*'3a Demand'!$F$10*10)</f>
        <v>-</v>
      </c>
      <c r="AS45" s="80" t="str">
        <f>IF('3f NTS exit commodity charges'!AS$11="","-",SUM('3f NTS exit commodity charges'!AS$11:AS$12)*'3a Demand'!$F$10*10)</f>
        <v>-</v>
      </c>
      <c r="AT45" s="80" t="str">
        <f>IF('3f NTS exit commodity charges'!AT$11="","-",SUM('3f NTS exit commodity charges'!AT$11:AT$12)*'3a Demand'!$F$10*10)</f>
        <v>-</v>
      </c>
      <c r="AU45" s="80" t="str">
        <f>IF('3f NTS exit commodity charges'!AU$11="","-",SUM('3f NTS exit commodity charges'!AU$11:AU$12)*'3a Demand'!$F$10*10)</f>
        <v>-</v>
      </c>
      <c r="AV45" s="80" t="str">
        <f>IF('3f NTS exit commodity charges'!AV$11="","-",SUM('3f NTS exit commodity charges'!AV$11:AV$12)*'3a Demand'!$F$10*10)</f>
        <v>-</v>
      </c>
      <c r="AW45" s="80" t="str">
        <f>IF('3f NTS exit commodity charges'!AW$11="","-",SUM('3f NTS exit commodity charges'!AW$11:AW$12)*'3a Demand'!$F$10*10)</f>
        <v>-</v>
      </c>
      <c r="AX45" s="80" t="str">
        <f>IF('3f NTS exit commodity charges'!AX$11="","-",SUM('3f NTS exit commodity charges'!AX$11:AX$12)*'3a Demand'!$F$10*10)</f>
        <v>-</v>
      </c>
      <c r="AY45" s="80" t="str">
        <f>IF('3f NTS exit commodity charges'!AY$11="","-",SUM('3f NTS exit commodity charges'!AY$11:AY$12)*'3a Demand'!$F$10*10)</f>
        <v>-</v>
      </c>
      <c r="AZ45" s="80" t="str">
        <f>IF('3f NTS exit commodity charges'!AZ$11="","-",SUM('3f NTS exit commodity charges'!AZ$11:AZ$12)*'3a Demand'!$F$10*10)</f>
        <v>-</v>
      </c>
      <c r="BA45" s="80" t="str">
        <f>IF('3f NTS exit commodity charges'!BA$11="","-",SUM('3f NTS exit commodity charges'!BA$11:BA$12)*'3a Demand'!$F$10*10)</f>
        <v>-</v>
      </c>
      <c r="BB45" s="80" t="str">
        <f>IF('3f NTS exit commodity charges'!BB$11="","-",SUM('3f NTS exit commodity charges'!BB$11:BB$12)*'3a Demand'!$F$10*10)</f>
        <v>-</v>
      </c>
      <c r="BC45" s="80" t="str">
        <f>IF('3f NTS exit commodity charges'!BC$11="","-",SUM('3f NTS exit commodity charges'!BC$11:BC$12)*'3a Demand'!$F$10*10)</f>
        <v>-</v>
      </c>
    </row>
    <row r="46" spans="1:55">
      <c r="B46" s="214"/>
      <c r="C46" s="214"/>
      <c r="D46" s="72" t="s">
        <v>210</v>
      </c>
      <c r="E46" s="213"/>
      <c r="F46" s="29"/>
      <c r="G46" s="80">
        <f>IF('3f NTS exit commodity charges'!G$11="","-",SUM('3f NTS exit commodity charges'!G$11:G$12)*'3a Demand'!$C$10*10)</f>
        <v>4.4039999999999999</v>
      </c>
      <c r="H46" s="80">
        <f>IF('3f NTS exit commodity charges'!H$11="","-",SUM('3f NTS exit commodity charges'!H$11:H$12)*'3a Demand'!$C$10*10)</f>
        <v>4.2839999999999998</v>
      </c>
      <c r="I46" s="80">
        <f>IF('3f NTS exit commodity charges'!I$11="","-",SUM('3f NTS exit commodity charges'!I$11:I$12)*'3a Demand'!$C$10*10)</f>
        <v>4.4399999999999995</v>
      </c>
      <c r="J46" s="80">
        <f>IF('3f NTS exit commodity charges'!J$11="","-",SUM('3f NTS exit commodity charges'!J$11:J$12)*'3a Demand'!$C$10*10)</f>
        <v>4.0920000000000005</v>
      </c>
      <c r="K46" s="80">
        <f>IF('3f NTS exit commodity charges'!K$11="","-",SUM('3f NTS exit commodity charges'!K$11:K$12)*'3a Demand'!$C$10*10)</f>
        <v>4.0679999999999996</v>
      </c>
      <c r="L46" s="80">
        <f>IF('3f NTS exit commodity charges'!L$11="","-",SUM('3f NTS exit commodity charges'!L$11:L$12)*'3a Demand'!$C$10*10)</f>
        <v>4.0920000000000005</v>
      </c>
      <c r="M46" s="80">
        <f>IF('3f NTS exit commodity charges'!M$11="","-",SUM('3f NTS exit commodity charges'!M$11:M$12)*'3a Demand'!$C$10*10)</f>
        <v>3.6360000000000001</v>
      </c>
      <c r="N46" s="80">
        <f>IF('3f NTS exit commodity charges'!N$11="","-",SUM('3f NTS exit commodity charges'!N$11:N$12)*'3a Demand'!$C$10*10)</f>
        <v>3.7080000000000002</v>
      </c>
      <c r="O46" s="29"/>
      <c r="P46" s="80">
        <f>IF('3f NTS exit commodity charges'!P$11="","-",SUM('3f NTS exit commodity charges'!P$11:P$12)*'3a Demand'!$C$10*10)</f>
        <v>3.7080000000000002</v>
      </c>
      <c r="Q46" s="80">
        <f>IF('3f NTS exit commodity charges'!Q$11="","-",SUM('3f NTS exit commodity charges'!Q$11:Q$12)*'3a Demand'!$C$10*10)</f>
        <v>4.6199999999999992</v>
      </c>
      <c r="R46" s="80">
        <f>IF('3f NTS exit commodity charges'!R$11="","-",SUM('3f NTS exit commodity charges'!R$11:R$12)*'3a Demand'!$C$10*10)</f>
        <v>4.1760000000000002</v>
      </c>
      <c r="S46" s="80">
        <f>IF('3f NTS exit commodity charges'!S$11="","-",SUM('3f NTS exit commodity charges'!S$11:S$12)*'3a Demand'!$C$10*10)</f>
        <v>4.2</v>
      </c>
      <c r="T46" s="80">
        <f>IF('3f NTS exit commodity charges'!T$11="","-",SUM('3f NTS exit commodity charges'!T$11:T$12)*'3a Demand'!$C$10*10)</f>
        <v>1.536</v>
      </c>
      <c r="U46" s="80" t="str">
        <f>IF('3f NTS exit commodity charges'!U$11="","-",SUM('3f NTS exit commodity charges'!U$11:U$12)*'3a Demand'!$C$10*10)</f>
        <v>-</v>
      </c>
      <c r="V46" s="80" t="str">
        <f>IF('3f NTS exit commodity charges'!V$11="","-",SUM('3f NTS exit commodity charges'!V$11:V$12)*'3a Demand'!$C$10*10)</f>
        <v>-</v>
      </c>
      <c r="W46" s="80" t="str">
        <f>IF('3f NTS exit commodity charges'!W$11="","-",SUM('3f NTS exit commodity charges'!W$11:W$12)*'3a Demand'!$C$10*10)</f>
        <v>-</v>
      </c>
      <c r="X46" s="80" t="str">
        <f>IF('3f NTS exit commodity charges'!X$11="","-",SUM('3f NTS exit commodity charges'!X$11:X$12)*'3a Demand'!$C$10*10)</f>
        <v>-</v>
      </c>
      <c r="Y46" s="80" t="str">
        <f>IF('3f NTS exit commodity charges'!Y$11="","-",SUM('3f NTS exit commodity charges'!Y$11:Y$12)*'3a Demand'!$C$10*10)</f>
        <v>-</v>
      </c>
      <c r="Z46" s="80" t="str">
        <f>IF('3f NTS exit commodity charges'!Z$11="","-",SUM('3f NTS exit commodity charges'!Z$11:Z$12)*'3a Demand'!$C$10*10)</f>
        <v>-</v>
      </c>
      <c r="AA46" s="80" t="str">
        <f>IF('3f NTS exit commodity charges'!AA$11="","-",SUM('3f NTS exit commodity charges'!AA$11:AA$12)*'3a Demand'!$C$10*10)</f>
        <v>-</v>
      </c>
      <c r="AB46" s="80" t="str">
        <f>IF('3f NTS exit commodity charges'!AB$11="","-",SUM('3f NTS exit commodity charges'!AB$11:AB$12)*'3a Demand'!$C$10*10)</f>
        <v>-</v>
      </c>
      <c r="AC46" s="80" t="str">
        <f>IF('3f NTS exit commodity charges'!AC$11="","-",SUM('3f NTS exit commodity charges'!AC$11:AC$12)*'3a Demand'!$C$10*10)</f>
        <v>-</v>
      </c>
      <c r="AD46" s="80" t="str">
        <f>IF('3f NTS exit commodity charges'!AD$11="","-",SUM('3f NTS exit commodity charges'!AD$11:AD$12)*'3a Demand'!$C$10*10)</f>
        <v>-</v>
      </c>
      <c r="AE46" s="80" t="str">
        <f>IF('3f NTS exit commodity charges'!AE$11="","-",SUM('3f NTS exit commodity charges'!AE$11:AE$12)*'3a Demand'!$C$10*10)</f>
        <v>-</v>
      </c>
      <c r="AF46" s="80" t="str">
        <f>IF('3f NTS exit commodity charges'!AF$11="","-",SUM('3f NTS exit commodity charges'!AF$11:AF$12)*'3a Demand'!$C$10*10)</f>
        <v>-</v>
      </c>
      <c r="AG46" s="80" t="str">
        <f>IF('3f NTS exit commodity charges'!AG$11="","-",SUM('3f NTS exit commodity charges'!AG$11:AG$12)*'3a Demand'!$C$10*10)</f>
        <v>-</v>
      </c>
      <c r="AH46" s="80" t="str">
        <f>IF('3f NTS exit commodity charges'!AH$11="","-",SUM('3f NTS exit commodity charges'!AH$11:AH$12)*'3a Demand'!$C$10*10)</f>
        <v>-</v>
      </c>
      <c r="AI46" s="80" t="str">
        <f>IF('3f NTS exit commodity charges'!AI$11="","-",SUM('3f NTS exit commodity charges'!AI$11:AI$12)*'3a Demand'!$C$10*10)</f>
        <v>-</v>
      </c>
      <c r="AJ46" s="160" t="str">
        <f>IF('3f NTS exit commodity charges'!AJ$11="","-",SUM('3f NTS exit commodity charges'!AJ$11:AJ$12)*'3a Demand'!$F$10*10)</f>
        <v>-</v>
      </c>
      <c r="AK46" s="80" t="str">
        <f>IF('3f NTS exit commodity charges'!AK$11="","-",SUM('3f NTS exit commodity charges'!AK$11:AK$12)*'3a Demand'!$F$10*10)</f>
        <v>-</v>
      </c>
      <c r="AL46" s="80" t="str">
        <f>IF('3f NTS exit commodity charges'!AL$11="","-",SUM('3f NTS exit commodity charges'!AL$11:AL$12)*'3a Demand'!$F$10*10)</f>
        <v>-</v>
      </c>
      <c r="AM46" s="80" t="str">
        <f>IF('3f NTS exit commodity charges'!AM$11="","-",SUM('3f NTS exit commodity charges'!AM$11:AM$12)*'3a Demand'!$F$10*10)</f>
        <v>-</v>
      </c>
      <c r="AN46" s="80" t="str">
        <f>IF('3f NTS exit commodity charges'!AN$11="","-",SUM('3f NTS exit commodity charges'!AN$11:AN$12)*'3a Demand'!$F$10*10)</f>
        <v>-</v>
      </c>
      <c r="AO46" s="80" t="str">
        <f>IF('3f NTS exit commodity charges'!AO$11="","-",SUM('3f NTS exit commodity charges'!AO$11:AO$12)*'3a Demand'!$F$10*10)</f>
        <v>-</v>
      </c>
      <c r="AP46" s="80" t="str">
        <f>IF('3f NTS exit commodity charges'!AP$11="","-",SUM('3f NTS exit commodity charges'!AP$11:AP$12)*'3a Demand'!$F$10*10)</f>
        <v>-</v>
      </c>
      <c r="AQ46" s="80" t="str">
        <f>IF('3f NTS exit commodity charges'!AQ$11="","-",SUM('3f NTS exit commodity charges'!AQ$11:AQ$12)*'3a Demand'!$F$10*10)</f>
        <v>-</v>
      </c>
      <c r="AR46" s="80" t="str">
        <f>IF('3f NTS exit commodity charges'!AR$11="","-",SUM('3f NTS exit commodity charges'!AR$11:AR$12)*'3a Demand'!$F$10*10)</f>
        <v>-</v>
      </c>
      <c r="AS46" s="80" t="str">
        <f>IF('3f NTS exit commodity charges'!AS$11="","-",SUM('3f NTS exit commodity charges'!AS$11:AS$12)*'3a Demand'!$F$10*10)</f>
        <v>-</v>
      </c>
      <c r="AT46" s="80" t="str">
        <f>IF('3f NTS exit commodity charges'!AT$11="","-",SUM('3f NTS exit commodity charges'!AT$11:AT$12)*'3a Demand'!$F$10*10)</f>
        <v>-</v>
      </c>
      <c r="AU46" s="80" t="str">
        <f>IF('3f NTS exit commodity charges'!AU$11="","-",SUM('3f NTS exit commodity charges'!AU$11:AU$12)*'3a Demand'!$F$10*10)</f>
        <v>-</v>
      </c>
      <c r="AV46" s="80" t="str">
        <f>IF('3f NTS exit commodity charges'!AV$11="","-",SUM('3f NTS exit commodity charges'!AV$11:AV$12)*'3a Demand'!$F$10*10)</f>
        <v>-</v>
      </c>
      <c r="AW46" s="80" t="str">
        <f>IF('3f NTS exit commodity charges'!AW$11="","-",SUM('3f NTS exit commodity charges'!AW$11:AW$12)*'3a Demand'!$F$10*10)</f>
        <v>-</v>
      </c>
      <c r="AX46" s="80" t="str">
        <f>IF('3f NTS exit commodity charges'!AX$11="","-",SUM('3f NTS exit commodity charges'!AX$11:AX$12)*'3a Demand'!$F$10*10)</f>
        <v>-</v>
      </c>
      <c r="AY46" s="80" t="str">
        <f>IF('3f NTS exit commodity charges'!AY$11="","-",SUM('3f NTS exit commodity charges'!AY$11:AY$12)*'3a Demand'!$F$10*10)</f>
        <v>-</v>
      </c>
      <c r="AZ46" s="80" t="str">
        <f>IF('3f NTS exit commodity charges'!AZ$11="","-",SUM('3f NTS exit commodity charges'!AZ$11:AZ$12)*'3a Demand'!$F$10*10)</f>
        <v>-</v>
      </c>
      <c r="BA46" s="80" t="str">
        <f>IF('3f NTS exit commodity charges'!BA$11="","-",SUM('3f NTS exit commodity charges'!BA$11:BA$12)*'3a Demand'!$F$10*10)</f>
        <v>-</v>
      </c>
      <c r="BB46" s="80" t="str">
        <f>IF('3f NTS exit commodity charges'!BB$11="","-",SUM('3f NTS exit commodity charges'!BB$11:BB$12)*'3a Demand'!$F$10*10)</f>
        <v>-</v>
      </c>
      <c r="BC46" s="80" t="str">
        <f>IF('3f NTS exit commodity charges'!BC$11="","-",SUM('3f NTS exit commodity charges'!BC$11:BC$12)*'3a Demand'!$F$10*10)</f>
        <v>-</v>
      </c>
    </row>
    <row r="47" spans="1:55">
      <c r="B47" s="214"/>
      <c r="C47" s="214"/>
      <c r="D47" s="72" t="s">
        <v>211</v>
      </c>
      <c r="E47" s="213"/>
      <c r="F47" s="29"/>
      <c r="G47" s="80">
        <f>IF('3f NTS exit commodity charges'!G$11="","-",SUM('3f NTS exit commodity charges'!G$11:G$12)*'3a Demand'!$C$10*10)</f>
        <v>4.4039999999999999</v>
      </c>
      <c r="H47" s="80">
        <f>IF('3f NTS exit commodity charges'!H$11="","-",SUM('3f NTS exit commodity charges'!H$11:H$12)*'3a Demand'!$C$10*10)</f>
        <v>4.2839999999999998</v>
      </c>
      <c r="I47" s="80">
        <f>IF('3f NTS exit commodity charges'!I$11="","-",SUM('3f NTS exit commodity charges'!I$11:I$12)*'3a Demand'!$C$10*10)</f>
        <v>4.4399999999999995</v>
      </c>
      <c r="J47" s="80">
        <f>IF('3f NTS exit commodity charges'!J$11="","-",SUM('3f NTS exit commodity charges'!J$11:J$12)*'3a Demand'!$C$10*10)</f>
        <v>4.0920000000000005</v>
      </c>
      <c r="K47" s="80">
        <f>IF('3f NTS exit commodity charges'!K$11="","-",SUM('3f NTS exit commodity charges'!K$11:K$12)*'3a Demand'!$C$10*10)</f>
        <v>4.0679999999999996</v>
      </c>
      <c r="L47" s="80">
        <f>IF('3f NTS exit commodity charges'!L$11="","-",SUM('3f NTS exit commodity charges'!L$11:L$12)*'3a Demand'!$C$10*10)</f>
        <v>4.0920000000000005</v>
      </c>
      <c r="M47" s="80">
        <f>IF('3f NTS exit commodity charges'!M$11="","-",SUM('3f NTS exit commodity charges'!M$11:M$12)*'3a Demand'!$C$10*10)</f>
        <v>3.6360000000000001</v>
      </c>
      <c r="N47" s="80">
        <f>IF('3f NTS exit commodity charges'!N$11="","-",SUM('3f NTS exit commodity charges'!N$11:N$12)*'3a Demand'!$C$10*10)</f>
        <v>3.7080000000000002</v>
      </c>
      <c r="O47" s="29"/>
      <c r="P47" s="80">
        <f>IF('3f NTS exit commodity charges'!P$11="","-",SUM('3f NTS exit commodity charges'!P$11:P$12)*'3a Demand'!$C$10*10)</f>
        <v>3.7080000000000002</v>
      </c>
      <c r="Q47" s="80">
        <f>IF('3f NTS exit commodity charges'!Q$11="","-",SUM('3f NTS exit commodity charges'!Q$11:Q$12)*'3a Demand'!$C$10*10)</f>
        <v>4.6199999999999992</v>
      </c>
      <c r="R47" s="80">
        <f>IF('3f NTS exit commodity charges'!R$11="","-",SUM('3f NTS exit commodity charges'!R$11:R$12)*'3a Demand'!$C$10*10)</f>
        <v>4.1760000000000002</v>
      </c>
      <c r="S47" s="80">
        <f>IF('3f NTS exit commodity charges'!S$11="","-",SUM('3f NTS exit commodity charges'!S$11:S$12)*'3a Demand'!$C$10*10)</f>
        <v>4.2</v>
      </c>
      <c r="T47" s="80">
        <f>IF('3f NTS exit commodity charges'!T$11="","-",SUM('3f NTS exit commodity charges'!T$11:T$12)*'3a Demand'!$C$10*10)</f>
        <v>1.536</v>
      </c>
      <c r="U47" s="80" t="str">
        <f>IF('3f NTS exit commodity charges'!U$11="","-",SUM('3f NTS exit commodity charges'!U$11:U$12)*'3a Demand'!$C$10*10)</f>
        <v>-</v>
      </c>
      <c r="V47" s="80" t="str">
        <f>IF('3f NTS exit commodity charges'!V$11="","-",SUM('3f NTS exit commodity charges'!V$11:V$12)*'3a Demand'!$C$10*10)</f>
        <v>-</v>
      </c>
      <c r="W47" s="80" t="str">
        <f>IF('3f NTS exit commodity charges'!W$11="","-",SUM('3f NTS exit commodity charges'!W$11:W$12)*'3a Demand'!$C$10*10)</f>
        <v>-</v>
      </c>
      <c r="X47" s="80" t="str">
        <f>IF('3f NTS exit commodity charges'!X$11="","-",SUM('3f NTS exit commodity charges'!X$11:X$12)*'3a Demand'!$C$10*10)</f>
        <v>-</v>
      </c>
      <c r="Y47" s="80" t="str">
        <f>IF('3f NTS exit commodity charges'!Y$11="","-",SUM('3f NTS exit commodity charges'!Y$11:Y$12)*'3a Demand'!$C$10*10)</f>
        <v>-</v>
      </c>
      <c r="Z47" s="80" t="str">
        <f>IF('3f NTS exit commodity charges'!Z$11="","-",SUM('3f NTS exit commodity charges'!Z$11:Z$12)*'3a Demand'!$C$10*10)</f>
        <v>-</v>
      </c>
      <c r="AA47" s="80" t="str">
        <f>IF('3f NTS exit commodity charges'!AA$11="","-",SUM('3f NTS exit commodity charges'!AA$11:AA$12)*'3a Demand'!$C$10*10)</f>
        <v>-</v>
      </c>
      <c r="AB47" s="80" t="str">
        <f>IF('3f NTS exit commodity charges'!AB$11="","-",SUM('3f NTS exit commodity charges'!AB$11:AB$12)*'3a Demand'!$C$10*10)</f>
        <v>-</v>
      </c>
      <c r="AC47" s="80" t="str">
        <f>IF('3f NTS exit commodity charges'!AC$11="","-",SUM('3f NTS exit commodity charges'!AC$11:AC$12)*'3a Demand'!$C$10*10)</f>
        <v>-</v>
      </c>
      <c r="AD47" s="80" t="str">
        <f>IF('3f NTS exit commodity charges'!AD$11="","-",SUM('3f NTS exit commodity charges'!AD$11:AD$12)*'3a Demand'!$C$10*10)</f>
        <v>-</v>
      </c>
      <c r="AE47" s="80" t="str">
        <f>IF('3f NTS exit commodity charges'!AE$11="","-",SUM('3f NTS exit commodity charges'!AE$11:AE$12)*'3a Demand'!$C$10*10)</f>
        <v>-</v>
      </c>
      <c r="AF47" s="80" t="str">
        <f>IF('3f NTS exit commodity charges'!AF$11="","-",SUM('3f NTS exit commodity charges'!AF$11:AF$12)*'3a Demand'!$C$10*10)</f>
        <v>-</v>
      </c>
      <c r="AG47" s="80" t="str">
        <f>IF('3f NTS exit commodity charges'!AG$11="","-",SUM('3f NTS exit commodity charges'!AG$11:AG$12)*'3a Demand'!$C$10*10)</f>
        <v>-</v>
      </c>
      <c r="AH47" s="80" t="str">
        <f>IF('3f NTS exit commodity charges'!AH$11="","-",SUM('3f NTS exit commodity charges'!AH$11:AH$12)*'3a Demand'!$C$10*10)</f>
        <v>-</v>
      </c>
      <c r="AI47" s="80" t="str">
        <f>IF('3f NTS exit commodity charges'!AI$11="","-",SUM('3f NTS exit commodity charges'!AI$11:AI$12)*'3a Demand'!$C$10*10)</f>
        <v>-</v>
      </c>
      <c r="AJ47" s="160" t="str">
        <f>IF('3f NTS exit commodity charges'!AJ$11="","-",SUM('3f NTS exit commodity charges'!AJ$11:AJ$12)*'3a Demand'!$F$10*10)</f>
        <v>-</v>
      </c>
      <c r="AK47" s="80" t="str">
        <f>IF('3f NTS exit commodity charges'!AK$11="","-",SUM('3f NTS exit commodity charges'!AK$11:AK$12)*'3a Demand'!$F$10*10)</f>
        <v>-</v>
      </c>
      <c r="AL47" s="80" t="str">
        <f>IF('3f NTS exit commodity charges'!AL$11="","-",SUM('3f NTS exit commodity charges'!AL$11:AL$12)*'3a Demand'!$F$10*10)</f>
        <v>-</v>
      </c>
      <c r="AM47" s="80" t="str">
        <f>IF('3f NTS exit commodity charges'!AM$11="","-",SUM('3f NTS exit commodity charges'!AM$11:AM$12)*'3a Demand'!$F$10*10)</f>
        <v>-</v>
      </c>
      <c r="AN47" s="80" t="str">
        <f>IF('3f NTS exit commodity charges'!AN$11="","-",SUM('3f NTS exit commodity charges'!AN$11:AN$12)*'3a Demand'!$F$10*10)</f>
        <v>-</v>
      </c>
      <c r="AO47" s="80" t="str">
        <f>IF('3f NTS exit commodity charges'!AO$11="","-",SUM('3f NTS exit commodity charges'!AO$11:AO$12)*'3a Demand'!$F$10*10)</f>
        <v>-</v>
      </c>
      <c r="AP47" s="80" t="str">
        <f>IF('3f NTS exit commodity charges'!AP$11="","-",SUM('3f NTS exit commodity charges'!AP$11:AP$12)*'3a Demand'!$F$10*10)</f>
        <v>-</v>
      </c>
      <c r="AQ47" s="80" t="str">
        <f>IF('3f NTS exit commodity charges'!AQ$11="","-",SUM('3f NTS exit commodity charges'!AQ$11:AQ$12)*'3a Demand'!$F$10*10)</f>
        <v>-</v>
      </c>
      <c r="AR47" s="80" t="str">
        <f>IF('3f NTS exit commodity charges'!AR$11="","-",SUM('3f NTS exit commodity charges'!AR$11:AR$12)*'3a Demand'!$F$10*10)</f>
        <v>-</v>
      </c>
      <c r="AS47" s="80" t="str">
        <f>IF('3f NTS exit commodity charges'!AS$11="","-",SUM('3f NTS exit commodity charges'!AS$11:AS$12)*'3a Demand'!$F$10*10)</f>
        <v>-</v>
      </c>
      <c r="AT47" s="80" t="str">
        <f>IF('3f NTS exit commodity charges'!AT$11="","-",SUM('3f NTS exit commodity charges'!AT$11:AT$12)*'3a Demand'!$F$10*10)</f>
        <v>-</v>
      </c>
      <c r="AU47" s="80" t="str">
        <f>IF('3f NTS exit commodity charges'!AU$11="","-",SUM('3f NTS exit commodity charges'!AU$11:AU$12)*'3a Demand'!$F$10*10)</f>
        <v>-</v>
      </c>
      <c r="AV47" s="80" t="str">
        <f>IF('3f NTS exit commodity charges'!AV$11="","-",SUM('3f NTS exit commodity charges'!AV$11:AV$12)*'3a Demand'!$F$10*10)</f>
        <v>-</v>
      </c>
      <c r="AW47" s="80" t="str">
        <f>IF('3f NTS exit commodity charges'!AW$11="","-",SUM('3f NTS exit commodity charges'!AW$11:AW$12)*'3a Demand'!$F$10*10)</f>
        <v>-</v>
      </c>
      <c r="AX47" s="80" t="str">
        <f>IF('3f NTS exit commodity charges'!AX$11="","-",SUM('3f NTS exit commodity charges'!AX$11:AX$12)*'3a Demand'!$F$10*10)</f>
        <v>-</v>
      </c>
      <c r="AY47" s="80" t="str">
        <f>IF('3f NTS exit commodity charges'!AY$11="","-",SUM('3f NTS exit commodity charges'!AY$11:AY$12)*'3a Demand'!$F$10*10)</f>
        <v>-</v>
      </c>
      <c r="AZ47" s="80" t="str">
        <f>IF('3f NTS exit commodity charges'!AZ$11="","-",SUM('3f NTS exit commodity charges'!AZ$11:AZ$12)*'3a Demand'!$F$10*10)</f>
        <v>-</v>
      </c>
      <c r="BA47" s="80" t="str">
        <f>IF('3f NTS exit commodity charges'!BA$11="","-",SUM('3f NTS exit commodity charges'!BA$11:BA$12)*'3a Demand'!$F$10*10)</f>
        <v>-</v>
      </c>
      <c r="BB47" s="80" t="str">
        <f>IF('3f NTS exit commodity charges'!BB$11="","-",SUM('3f NTS exit commodity charges'!BB$11:BB$12)*'3a Demand'!$F$10*10)</f>
        <v>-</v>
      </c>
      <c r="BC47" s="80" t="str">
        <f>IF('3f NTS exit commodity charges'!BC$11="","-",SUM('3f NTS exit commodity charges'!BC$11:BC$12)*'3a Demand'!$F$10*10)</f>
        <v>-</v>
      </c>
    </row>
    <row r="48" spans="1:55">
      <c r="B48" s="214"/>
      <c r="C48" s="214"/>
      <c r="D48" s="72" t="s">
        <v>212</v>
      </c>
      <c r="E48" s="213"/>
      <c r="F48" s="29"/>
      <c r="G48" s="80">
        <f>IF('3f NTS exit commodity charges'!G$11="","-",SUM('3f NTS exit commodity charges'!G$11:G$12)*'3a Demand'!$C$10*10)</f>
        <v>4.4039999999999999</v>
      </c>
      <c r="H48" s="80">
        <f>IF('3f NTS exit commodity charges'!H$11="","-",SUM('3f NTS exit commodity charges'!H$11:H$12)*'3a Demand'!$C$10*10)</f>
        <v>4.2839999999999998</v>
      </c>
      <c r="I48" s="80">
        <f>IF('3f NTS exit commodity charges'!I$11="","-",SUM('3f NTS exit commodity charges'!I$11:I$12)*'3a Demand'!$C$10*10)</f>
        <v>4.4399999999999995</v>
      </c>
      <c r="J48" s="80">
        <f>IF('3f NTS exit commodity charges'!J$11="","-",SUM('3f NTS exit commodity charges'!J$11:J$12)*'3a Demand'!$C$10*10)</f>
        <v>4.0920000000000005</v>
      </c>
      <c r="K48" s="80">
        <f>IF('3f NTS exit commodity charges'!K$11="","-",SUM('3f NTS exit commodity charges'!K$11:K$12)*'3a Demand'!$C$10*10)</f>
        <v>4.0679999999999996</v>
      </c>
      <c r="L48" s="80">
        <f>IF('3f NTS exit commodity charges'!L$11="","-",SUM('3f NTS exit commodity charges'!L$11:L$12)*'3a Demand'!$C$10*10)</f>
        <v>4.0920000000000005</v>
      </c>
      <c r="M48" s="80">
        <f>IF('3f NTS exit commodity charges'!M$11="","-",SUM('3f NTS exit commodity charges'!M$11:M$12)*'3a Demand'!$C$10*10)</f>
        <v>3.6360000000000001</v>
      </c>
      <c r="N48" s="80">
        <f>IF('3f NTS exit commodity charges'!N$11="","-",SUM('3f NTS exit commodity charges'!N$11:N$12)*'3a Demand'!$C$10*10)</f>
        <v>3.7080000000000002</v>
      </c>
      <c r="O48" s="29"/>
      <c r="P48" s="80">
        <f>IF('3f NTS exit commodity charges'!P$11="","-",SUM('3f NTS exit commodity charges'!P$11:P$12)*'3a Demand'!$C$10*10)</f>
        <v>3.7080000000000002</v>
      </c>
      <c r="Q48" s="80">
        <f>IF('3f NTS exit commodity charges'!Q$11="","-",SUM('3f NTS exit commodity charges'!Q$11:Q$12)*'3a Demand'!$C$10*10)</f>
        <v>4.6199999999999992</v>
      </c>
      <c r="R48" s="80">
        <f>IF('3f NTS exit commodity charges'!R$11="","-",SUM('3f NTS exit commodity charges'!R$11:R$12)*'3a Demand'!$C$10*10)</f>
        <v>4.1760000000000002</v>
      </c>
      <c r="S48" s="80">
        <f>IF('3f NTS exit commodity charges'!S$11="","-",SUM('3f NTS exit commodity charges'!S$11:S$12)*'3a Demand'!$C$10*10)</f>
        <v>4.2</v>
      </c>
      <c r="T48" s="80">
        <f>IF('3f NTS exit commodity charges'!T$11="","-",SUM('3f NTS exit commodity charges'!T$11:T$12)*'3a Demand'!$C$10*10)</f>
        <v>1.536</v>
      </c>
      <c r="U48" s="80" t="str">
        <f>IF('3f NTS exit commodity charges'!U$11="","-",SUM('3f NTS exit commodity charges'!U$11:U$12)*'3a Demand'!$C$10*10)</f>
        <v>-</v>
      </c>
      <c r="V48" s="80" t="str">
        <f>IF('3f NTS exit commodity charges'!V$11="","-",SUM('3f NTS exit commodity charges'!V$11:V$12)*'3a Demand'!$C$10*10)</f>
        <v>-</v>
      </c>
      <c r="W48" s="80" t="str">
        <f>IF('3f NTS exit commodity charges'!W$11="","-",SUM('3f NTS exit commodity charges'!W$11:W$12)*'3a Demand'!$C$10*10)</f>
        <v>-</v>
      </c>
      <c r="X48" s="80" t="str">
        <f>IF('3f NTS exit commodity charges'!X$11="","-",SUM('3f NTS exit commodity charges'!X$11:X$12)*'3a Demand'!$C$10*10)</f>
        <v>-</v>
      </c>
      <c r="Y48" s="80" t="str">
        <f>IF('3f NTS exit commodity charges'!Y$11="","-",SUM('3f NTS exit commodity charges'!Y$11:Y$12)*'3a Demand'!$C$10*10)</f>
        <v>-</v>
      </c>
      <c r="Z48" s="80" t="str">
        <f>IF('3f NTS exit commodity charges'!Z$11="","-",SUM('3f NTS exit commodity charges'!Z$11:Z$12)*'3a Demand'!$C$10*10)</f>
        <v>-</v>
      </c>
      <c r="AA48" s="80" t="str">
        <f>IF('3f NTS exit commodity charges'!AA$11="","-",SUM('3f NTS exit commodity charges'!AA$11:AA$12)*'3a Demand'!$C$10*10)</f>
        <v>-</v>
      </c>
      <c r="AB48" s="80" t="str">
        <f>IF('3f NTS exit commodity charges'!AB$11="","-",SUM('3f NTS exit commodity charges'!AB$11:AB$12)*'3a Demand'!$C$10*10)</f>
        <v>-</v>
      </c>
      <c r="AC48" s="80" t="str">
        <f>IF('3f NTS exit commodity charges'!AC$11="","-",SUM('3f NTS exit commodity charges'!AC$11:AC$12)*'3a Demand'!$C$10*10)</f>
        <v>-</v>
      </c>
      <c r="AD48" s="80" t="str">
        <f>IF('3f NTS exit commodity charges'!AD$11="","-",SUM('3f NTS exit commodity charges'!AD$11:AD$12)*'3a Demand'!$C$10*10)</f>
        <v>-</v>
      </c>
      <c r="AE48" s="80" t="str">
        <f>IF('3f NTS exit commodity charges'!AE$11="","-",SUM('3f NTS exit commodity charges'!AE$11:AE$12)*'3a Demand'!$C$10*10)</f>
        <v>-</v>
      </c>
      <c r="AF48" s="80" t="str">
        <f>IF('3f NTS exit commodity charges'!AF$11="","-",SUM('3f NTS exit commodity charges'!AF$11:AF$12)*'3a Demand'!$C$10*10)</f>
        <v>-</v>
      </c>
      <c r="AG48" s="80" t="str">
        <f>IF('3f NTS exit commodity charges'!AG$11="","-",SUM('3f NTS exit commodity charges'!AG$11:AG$12)*'3a Demand'!$C$10*10)</f>
        <v>-</v>
      </c>
      <c r="AH48" s="80" t="str">
        <f>IF('3f NTS exit commodity charges'!AH$11="","-",SUM('3f NTS exit commodity charges'!AH$11:AH$12)*'3a Demand'!$C$10*10)</f>
        <v>-</v>
      </c>
      <c r="AI48" s="80" t="str">
        <f>IF('3f NTS exit commodity charges'!AI$11="","-",SUM('3f NTS exit commodity charges'!AI$11:AI$12)*'3a Demand'!$C$10*10)</f>
        <v>-</v>
      </c>
      <c r="AJ48" s="160" t="str">
        <f>IF('3f NTS exit commodity charges'!AJ$11="","-",SUM('3f NTS exit commodity charges'!AJ$11:AJ$12)*'3a Demand'!$F$10*10)</f>
        <v>-</v>
      </c>
      <c r="AK48" s="80" t="str">
        <f>IF('3f NTS exit commodity charges'!AK$11="","-",SUM('3f NTS exit commodity charges'!AK$11:AK$12)*'3a Demand'!$F$10*10)</f>
        <v>-</v>
      </c>
      <c r="AL48" s="80" t="str">
        <f>IF('3f NTS exit commodity charges'!AL$11="","-",SUM('3f NTS exit commodity charges'!AL$11:AL$12)*'3a Demand'!$F$10*10)</f>
        <v>-</v>
      </c>
      <c r="AM48" s="80" t="str">
        <f>IF('3f NTS exit commodity charges'!AM$11="","-",SUM('3f NTS exit commodity charges'!AM$11:AM$12)*'3a Demand'!$F$10*10)</f>
        <v>-</v>
      </c>
      <c r="AN48" s="80" t="str">
        <f>IF('3f NTS exit commodity charges'!AN$11="","-",SUM('3f NTS exit commodity charges'!AN$11:AN$12)*'3a Demand'!$F$10*10)</f>
        <v>-</v>
      </c>
      <c r="AO48" s="80" t="str">
        <f>IF('3f NTS exit commodity charges'!AO$11="","-",SUM('3f NTS exit commodity charges'!AO$11:AO$12)*'3a Demand'!$F$10*10)</f>
        <v>-</v>
      </c>
      <c r="AP48" s="80" t="str">
        <f>IF('3f NTS exit commodity charges'!AP$11="","-",SUM('3f NTS exit commodity charges'!AP$11:AP$12)*'3a Demand'!$F$10*10)</f>
        <v>-</v>
      </c>
      <c r="AQ48" s="80" t="str">
        <f>IF('3f NTS exit commodity charges'!AQ$11="","-",SUM('3f NTS exit commodity charges'!AQ$11:AQ$12)*'3a Demand'!$F$10*10)</f>
        <v>-</v>
      </c>
      <c r="AR48" s="80" t="str">
        <f>IF('3f NTS exit commodity charges'!AR$11="","-",SUM('3f NTS exit commodity charges'!AR$11:AR$12)*'3a Demand'!$F$10*10)</f>
        <v>-</v>
      </c>
      <c r="AS48" s="80" t="str">
        <f>IF('3f NTS exit commodity charges'!AS$11="","-",SUM('3f NTS exit commodity charges'!AS$11:AS$12)*'3a Demand'!$F$10*10)</f>
        <v>-</v>
      </c>
      <c r="AT48" s="80" t="str">
        <f>IF('3f NTS exit commodity charges'!AT$11="","-",SUM('3f NTS exit commodity charges'!AT$11:AT$12)*'3a Demand'!$F$10*10)</f>
        <v>-</v>
      </c>
      <c r="AU48" s="80" t="str">
        <f>IF('3f NTS exit commodity charges'!AU$11="","-",SUM('3f NTS exit commodity charges'!AU$11:AU$12)*'3a Demand'!$F$10*10)</f>
        <v>-</v>
      </c>
      <c r="AV48" s="80" t="str">
        <f>IF('3f NTS exit commodity charges'!AV$11="","-",SUM('3f NTS exit commodity charges'!AV$11:AV$12)*'3a Demand'!$F$10*10)</f>
        <v>-</v>
      </c>
      <c r="AW48" s="80" t="str">
        <f>IF('3f NTS exit commodity charges'!AW$11="","-",SUM('3f NTS exit commodity charges'!AW$11:AW$12)*'3a Demand'!$F$10*10)</f>
        <v>-</v>
      </c>
      <c r="AX48" s="80" t="str">
        <f>IF('3f NTS exit commodity charges'!AX$11="","-",SUM('3f NTS exit commodity charges'!AX$11:AX$12)*'3a Demand'!$F$10*10)</f>
        <v>-</v>
      </c>
      <c r="AY48" s="80" t="str">
        <f>IF('3f NTS exit commodity charges'!AY$11="","-",SUM('3f NTS exit commodity charges'!AY$11:AY$12)*'3a Demand'!$F$10*10)</f>
        <v>-</v>
      </c>
      <c r="AZ48" s="80" t="str">
        <f>IF('3f NTS exit commodity charges'!AZ$11="","-",SUM('3f NTS exit commodity charges'!AZ$11:AZ$12)*'3a Demand'!$F$10*10)</f>
        <v>-</v>
      </c>
      <c r="BA48" s="80" t="str">
        <f>IF('3f NTS exit commodity charges'!BA$11="","-",SUM('3f NTS exit commodity charges'!BA$11:BA$12)*'3a Demand'!$F$10*10)</f>
        <v>-</v>
      </c>
      <c r="BB48" s="80" t="str">
        <f>IF('3f NTS exit commodity charges'!BB$11="","-",SUM('3f NTS exit commodity charges'!BB$11:BB$12)*'3a Demand'!$F$10*10)</f>
        <v>-</v>
      </c>
      <c r="BC48" s="80" t="str">
        <f>IF('3f NTS exit commodity charges'!BC$11="","-",SUM('3f NTS exit commodity charges'!BC$11:BC$12)*'3a Demand'!$F$10*10)</f>
        <v>-</v>
      </c>
    </row>
    <row r="49" spans="1:55">
      <c r="B49" s="214"/>
      <c r="C49" s="214"/>
      <c r="D49" s="72" t="s">
        <v>213</v>
      </c>
      <c r="E49" s="213"/>
      <c r="F49" s="29"/>
      <c r="G49" s="80">
        <f>IF('3f NTS exit commodity charges'!G$11="","-",SUM('3f NTS exit commodity charges'!G$11:G$12)*'3a Demand'!$C$10*10)</f>
        <v>4.4039999999999999</v>
      </c>
      <c r="H49" s="80">
        <f>IF('3f NTS exit commodity charges'!H$11="","-",SUM('3f NTS exit commodity charges'!H$11:H$12)*'3a Demand'!$C$10*10)</f>
        <v>4.2839999999999998</v>
      </c>
      <c r="I49" s="80">
        <f>IF('3f NTS exit commodity charges'!I$11="","-",SUM('3f NTS exit commodity charges'!I$11:I$12)*'3a Demand'!$C$10*10)</f>
        <v>4.4399999999999995</v>
      </c>
      <c r="J49" s="80">
        <f>IF('3f NTS exit commodity charges'!J$11="","-",SUM('3f NTS exit commodity charges'!J$11:J$12)*'3a Demand'!$C$10*10)</f>
        <v>4.0920000000000005</v>
      </c>
      <c r="K49" s="80">
        <f>IF('3f NTS exit commodity charges'!K$11="","-",SUM('3f NTS exit commodity charges'!K$11:K$12)*'3a Demand'!$C$10*10)</f>
        <v>4.0679999999999996</v>
      </c>
      <c r="L49" s="80">
        <f>IF('3f NTS exit commodity charges'!L$11="","-",SUM('3f NTS exit commodity charges'!L$11:L$12)*'3a Demand'!$C$10*10)</f>
        <v>4.0920000000000005</v>
      </c>
      <c r="M49" s="80">
        <f>IF('3f NTS exit commodity charges'!M$11="","-",SUM('3f NTS exit commodity charges'!M$11:M$12)*'3a Demand'!$C$10*10)</f>
        <v>3.6360000000000001</v>
      </c>
      <c r="N49" s="80">
        <f>IF('3f NTS exit commodity charges'!N$11="","-",SUM('3f NTS exit commodity charges'!N$11:N$12)*'3a Demand'!$C$10*10)</f>
        <v>3.7080000000000002</v>
      </c>
      <c r="O49" s="29"/>
      <c r="P49" s="80">
        <f>IF('3f NTS exit commodity charges'!P$11="","-",SUM('3f NTS exit commodity charges'!P$11:P$12)*'3a Demand'!$C$10*10)</f>
        <v>3.7080000000000002</v>
      </c>
      <c r="Q49" s="80">
        <f>IF('3f NTS exit commodity charges'!Q$11="","-",SUM('3f NTS exit commodity charges'!Q$11:Q$12)*'3a Demand'!$C$10*10)</f>
        <v>4.6199999999999992</v>
      </c>
      <c r="R49" s="80">
        <f>IF('3f NTS exit commodity charges'!R$11="","-",SUM('3f NTS exit commodity charges'!R$11:R$12)*'3a Demand'!$C$10*10)</f>
        <v>4.1760000000000002</v>
      </c>
      <c r="S49" s="80">
        <f>IF('3f NTS exit commodity charges'!S$11="","-",SUM('3f NTS exit commodity charges'!S$11:S$12)*'3a Demand'!$C$10*10)</f>
        <v>4.2</v>
      </c>
      <c r="T49" s="80">
        <f>IF('3f NTS exit commodity charges'!T$11="","-",SUM('3f NTS exit commodity charges'!T$11:T$12)*'3a Demand'!$C$10*10)</f>
        <v>1.536</v>
      </c>
      <c r="U49" s="80" t="str">
        <f>IF('3f NTS exit commodity charges'!U$11="","-",SUM('3f NTS exit commodity charges'!U$11:U$12)*'3a Demand'!$C$10*10)</f>
        <v>-</v>
      </c>
      <c r="V49" s="80" t="str">
        <f>IF('3f NTS exit commodity charges'!V$11="","-",SUM('3f NTS exit commodity charges'!V$11:V$12)*'3a Demand'!$C$10*10)</f>
        <v>-</v>
      </c>
      <c r="W49" s="80" t="str">
        <f>IF('3f NTS exit commodity charges'!W$11="","-",SUM('3f NTS exit commodity charges'!W$11:W$12)*'3a Demand'!$C$10*10)</f>
        <v>-</v>
      </c>
      <c r="X49" s="80" t="str">
        <f>IF('3f NTS exit commodity charges'!X$11="","-",SUM('3f NTS exit commodity charges'!X$11:X$12)*'3a Demand'!$C$10*10)</f>
        <v>-</v>
      </c>
      <c r="Y49" s="80" t="str">
        <f>IF('3f NTS exit commodity charges'!Y$11="","-",SUM('3f NTS exit commodity charges'!Y$11:Y$12)*'3a Demand'!$C$10*10)</f>
        <v>-</v>
      </c>
      <c r="Z49" s="80" t="str">
        <f>IF('3f NTS exit commodity charges'!Z$11="","-",SUM('3f NTS exit commodity charges'!Z$11:Z$12)*'3a Demand'!$C$10*10)</f>
        <v>-</v>
      </c>
      <c r="AA49" s="80" t="str">
        <f>IF('3f NTS exit commodity charges'!AA$11="","-",SUM('3f NTS exit commodity charges'!AA$11:AA$12)*'3a Demand'!$C$10*10)</f>
        <v>-</v>
      </c>
      <c r="AB49" s="80" t="str">
        <f>IF('3f NTS exit commodity charges'!AB$11="","-",SUM('3f NTS exit commodity charges'!AB$11:AB$12)*'3a Demand'!$C$10*10)</f>
        <v>-</v>
      </c>
      <c r="AC49" s="80" t="str">
        <f>IF('3f NTS exit commodity charges'!AC$11="","-",SUM('3f NTS exit commodity charges'!AC$11:AC$12)*'3a Demand'!$C$10*10)</f>
        <v>-</v>
      </c>
      <c r="AD49" s="80" t="str">
        <f>IF('3f NTS exit commodity charges'!AD$11="","-",SUM('3f NTS exit commodity charges'!AD$11:AD$12)*'3a Demand'!$C$10*10)</f>
        <v>-</v>
      </c>
      <c r="AE49" s="80" t="str">
        <f>IF('3f NTS exit commodity charges'!AE$11="","-",SUM('3f NTS exit commodity charges'!AE$11:AE$12)*'3a Demand'!$C$10*10)</f>
        <v>-</v>
      </c>
      <c r="AF49" s="80" t="str">
        <f>IF('3f NTS exit commodity charges'!AF$11="","-",SUM('3f NTS exit commodity charges'!AF$11:AF$12)*'3a Demand'!$C$10*10)</f>
        <v>-</v>
      </c>
      <c r="AG49" s="80" t="str">
        <f>IF('3f NTS exit commodity charges'!AG$11="","-",SUM('3f NTS exit commodity charges'!AG$11:AG$12)*'3a Demand'!$C$10*10)</f>
        <v>-</v>
      </c>
      <c r="AH49" s="80" t="str">
        <f>IF('3f NTS exit commodity charges'!AH$11="","-",SUM('3f NTS exit commodity charges'!AH$11:AH$12)*'3a Demand'!$C$10*10)</f>
        <v>-</v>
      </c>
      <c r="AI49" s="80" t="str">
        <f>IF('3f NTS exit commodity charges'!AI$11="","-",SUM('3f NTS exit commodity charges'!AI$11:AI$12)*'3a Demand'!$C$10*10)</f>
        <v>-</v>
      </c>
      <c r="AJ49" s="160" t="str">
        <f>IF('3f NTS exit commodity charges'!AJ$11="","-",SUM('3f NTS exit commodity charges'!AJ$11:AJ$12)*'3a Demand'!$F$10*10)</f>
        <v>-</v>
      </c>
      <c r="AK49" s="80" t="str">
        <f>IF('3f NTS exit commodity charges'!AK$11="","-",SUM('3f NTS exit commodity charges'!AK$11:AK$12)*'3a Demand'!$F$10*10)</f>
        <v>-</v>
      </c>
      <c r="AL49" s="80" t="str">
        <f>IF('3f NTS exit commodity charges'!AL$11="","-",SUM('3f NTS exit commodity charges'!AL$11:AL$12)*'3a Demand'!$F$10*10)</f>
        <v>-</v>
      </c>
      <c r="AM49" s="80" t="str">
        <f>IF('3f NTS exit commodity charges'!AM$11="","-",SUM('3f NTS exit commodity charges'!AM$11:AM$12)*'3a Demand'!$F$10*10)</f>
        <v>-</v>
      </c>
      <c r="AN49" s="80" t="str">
        <f>IF('3f NTS exit commodity charges'!AN$11="","-",SUM('3f NTS exit commodity charges'!AN$11:AN$12)*'3a Demand'!$F$10*10)</f>
        <v>-</v>
      </c>
      <c r="AO49" s="80" t="str">
        <f>IF('3f NTS exit commodity charges'!AO$11="","-",SUM('3f NTS exit commodity charges'!AO$11:AO$12)*'3a Demand'!$F$10*10)</f>
        <v>-</v>
      </c>
      <c r="AP49" s="80" t="str">
        <f>IF('3f NTS exit commodity charges'!AP$11="","-",SUM('3f NTS exit commodity charges'!AP$11:AP$12)*'3a Demand'!$F$10*10)</f>
        <v>-</v>
      </c>
      <c r="AQ49" s="80" t="str">
        <f>IF('3f NTS exit commodity charges'!AQ$11="","-",SUM('3f NTS exit commodity charges'!AQ$11:AQ$12)*'3a Demand'!$F$10*10)</f>
        <v>-</v>
      </c>
      <c r="AR49" s="80" t="str">
        <f>IF('3f NTS exit commodity charges'!AR$11="","-",SUM('3f NTS exit commodity charges'!AR$11:AR$12)*'3a Demand'!$F$10*10)</f>
        <v>-</v>
      </c>
      <c r="AS49" s="80" t="str">
        <f>IF('3f NTS exit commodity charges'!AS$11="","-",SUM('3f NTS exit commodity charges'!AS$11:AS$12)*'3a Demand'!$F$10*10)</f>
        <v>-</v>
      </c>
      <c r="AT49" s="80" t="str">
        <f>IF('3f NTS exit commodity charges'!AT$11="","-",SUM('3f NTS exit commodity charges'!AT$11:AT$12)*'3a Demand'!$F$10*10)</f>
        <v>-</v>
      </c>
      <c r="AU49" s="80" t="str">
        <f>IF('3f NTS exit commodity charges'!AU$11="","-",SUM('3f NTS exit commodity charges'!AU$11:AU$12)*'3a Demand'!$F$10*10)</f>
        <v>-</v>
      </c>
      <c r="AV49" s="80" t="str">
        <f>IF('3f NTS exit commodity charges'!AV$11="","-",SUM('3f NTS exit commodity charges'!AV$11:AV$12)*'3a Demand'!$F$10*10)</f>
        <v>-</v>
      </c>
      <c r="AW49" s="80" t="str">
        <f>IF('3f NTS exit commodity charges'!AW$11="","-",SUM('3f NTS exit commodity charges'!AW$11:AW$12)*'3a Demand'!$F$10*10)</f>
        <v>-</v>
      </c>
      <c r="AX49" s="80" t="str">
        <f>IF('3f NTS exit commodity charges'!AX$11="","-",SUM('3f NTS exit commodity charges'!AX$11:AX$12)*'3a Demand'!$F$10*10)</f>
        <v>-</v>
      </c>
      <c r="AY49" s="80" t="str">
        <f>IF('3f NTS exit commodity charges'!AY$11="","-",SUM('3f NTS exit commodity charges'!AY$11:AY$12)*'3a Demand'!$F$10*10)</f>
        <v>-</v>
      </c>
      <c r="AZ49" s="80" t="str">
        <f>IF('3f NTS exit commodity charges'!AZ$11="","-",SUM('3f NTS exit commodity charges'!AZ$11:AZ$12)*'3a Demand'!$F$10*10)</f>
        <v>-</v>
      </c>
      <c r="BA49" s="80" t="str">
        <f>IF('3f NTS exit commodity charges'!BA$11="","-",SUM('3f NTS exit commodity charges'!BA$11:BA$12)*'3a Demand'!$F$10*10)</f>
        <v>-</v>
      </c>
      <c r="BB49" s="80" t="str">
        <f>IF('3f NTS exit commodity charges'!BB$11="","-",SUM('3f NTS exit commodity charges'!BB$11:BB$12)*'3a Demand'!$F$10*10)</f>
        <v>-</v>
      </c>
      <c r="BC49" s="80" t="str">
        <f>IF('3f NTS exit commodity charges'!BC$11="","-",SUM('3f NTS exit commodity charges'!BC$11:BC$12)*'3a Demand'!$F$10*10)</f>
        <v>-</v>
      </c>
    </row>
    <row r="50" spans="1:55" s="163" customFormat="1">
      <c r="A50" s="162"/>
      <c r="B50" s="214"/>
      <c r="C50" s="214"/>
      <c r="D50" s="72" t="s">
        <v>214</v>
      </c>
      <c r="E50" s="213"/>
      <c r="F50" s="158"/>
      <c r="G50" s="80">
        <f>IF('3f NTS exit commodity charges'!G$11="","-",SUM('3f NTS exit commodity charges'!G$11:G$12)*'3a Demand'!$C$10*10)</f>
        <v>4.4039999999999999</v>
      </c>
      <c r="H50" s="80">
        <f>IF('3f NTS exit commodity charges'!H$11="","-",SUM('3f NTS exit commodity charges'!H$11:H$12)*'3a Demand'!$C$10*10)</f>
        <v>4.2839999999999998</v>
      </c>
      <c r="I50" s="80">
        <f>IF('3f NTS exit commodity charges'!I$11="","-",SUM('3f NTS exit commodity charges'!I$11:I$12)*'3a Demand'!$C$10*10)</f>
        <v>4.4399999999999995</v>
      </c>
      <c r="J50" s="80">
        <f>IF('3f NTS exit commodity charges'!J$11="","-",SUM('3f NTS exit commodity charges'!J$11:J$12)*'3a Demand'!$C$10*10)</f>
        <v>4.0920000000000005</v>
      </c>
      <c r="K50" s="80">
        <f>IF('3f NTS exit commodity charges'!K$11="","-",SUM('3f NTS exit commodity charges'!K$11:K$12)*'3a Demand'!$C$10*10)</f>
        <v>4.0679999999999996</v>
      </c>
      <c r="L50" s="80">
        <f>IF('3f NTS exit commodity charges'!L$11="","-",SUM('3f NTS exit commodity charges'!L$11:L$12)*'3a Demand'!$C$10*10)</f>
        <v>4.0920000000000005</v>
      </c>
      <c r="M50" s="80">
        <f>IF('3f NTS exit commodity charges'!M$11="","-",SUM('3f NTS exit commodity charges'!M$11:M$12)*'3a Demand'!$C$10*10)</f>
        <v>3.6360000000000001</v>
      </c>
      <c r="N50" s="80">
        <f>IF('3f NTS exit commodity charges'!N$11="","-",SUM('3f NTS exit commodity charges'!N$11:N$12)*'3a Demand'!$C$10*10)</f>
        <v>3.7080000000000002</v>
      </c>
      <c r="O50" s="158"/>
      <c r="P50" s="80">
        <f>IF('3f NTS exit commodity charges'!P$11="","-",SUM('3f NTS exit commodity charges'!P$11:P$12)*'3a Demand'!$C$10*10)</f>
        <v>3.7080000000000002</v>
      </c>
      <c r="Q50" s="80">
        <f>IF('3f NTS exit commodity charges'!Q$11="","-",SUM('3f NTS exit commodity charges'!Q$11:Q$12)*'3a Demand'!$C$10*10)</f>
        <v>4.6199999999999992</v>
      </c>
      <c r="R50" s="80">
        <f>IF('3f NTS exit commodity charges'!R$11="","-",SUM('3f NTS exit commodity charges'!R$11:R$12)*'3a Demand'!$C$10*10)</f>
        <v>4.1760000000000002</v>
      </c>
      <c r="S50" s="80">
        <f>IF('3f NTS exit commodity charges'!S$11="","-",SUM('3f NTS exit commodity charges'!S$11:S$12)*'3a Demand'!$C$10*10)</f>
        <v>4.2</v>
      </c>
      <c r="T50" s="80">
        <f>IF('3f NTS exit commodity charges'!T$11="","-",SUM('3f NTS exit commodity charges'!T$11:T$12)*'3a Demand'!$C$10*10)</f>
        <v>1.536</v>
      </c>
      <c r="U50" s="80" t="str">
        <f>IF('3f NTS exit commodity charges'!U$11="","-",SUM('3f NTS exit commodity charges'!U$11:U$12)*'3a Demand'!$C$10*10)</f>
        <v>-</v>
      </c>
      <c r="V50" s="80" t="str">
        <f>IF('3f NTS exit commodity charges'!V$11="","-",SUM('3f NTS exit commodity charges'!V$11:V$12)*'3a Demand'!$C$10*10)</f>
        <v>-</v>
      </c>
      <c r="W50" s="80" t="str">
        <f>IF('3f NTS exit commodity charges'!W$11="","-",SUM('3f NTS exit commodity charges'!W$11:W$12)*'3a Demand'!$C$10*10)</f>
        <v>-</v>
      </c>
      <c r="X50" s="80" t="str">
        <f>IF('3f NTS exit commodity charges'!X$11="","-",SUM('3f NTS exit commodity charges'!X$11:X$12)*'3a Demand'!$C$10*10)</f>
        <v>-</v>
      </c>
      <c r="Y50" s="80" t="str">
        <f>IF('3f NTS exit commodity charges'!Y$11="","-",SUM('3f NTS exit commodity charges'!Y$11:Y$12)*'3a Demand'!$C$10*10)</f>
        <v>-</v>
      </c>
      <c r="Z50" s="80" t="str">
        <f>IF('3f NTS exit commodity charges'!Z$11="","-",SUM('3f NTS exit commodity charges'!Z$11:Z$12)*'3a Demand'!$C$10*10)</f>
        <v>-</v>
      </c>
      <c r="AA50" s="80" t="str">
        <f>IF('3f NTS exit commodity charges'!AA$11="","-",SUM('3f NTS exit commodity charges'!AA$11:AA$12)*'3a Demand'!$C$10*10)</f>
        <v>-</v>
      </c>
      <c r="AB50" s="80" t="str">
        <f>IF('3f NTS exit commodity charges'!AB$11="","-",SUM('3f NTS exit commodity charges'!AB$11:AB$12)*'3a Demand'!$C$10*10)</f>
        <v>-</v>
      </c>
      <c r="AC50" s="80" t="str">
        <f>IF('3f NTS exit commodity charges'!AC$11="","-",SUM('3f NTS exit commodity charges'!AC$11:AC$12)*'3a Demand'!$C$10*10)</f>
        <v>-</v>
      </c>
      <c r="AD50" s="80" t="str">
        <f>IF('3f NTS exit commodity charges'!AD$11="","-",SUM('3f NTS exit commodity charges'!AD$11:AD$12)*'3a Demand'!$C$10*10)</f>
        <v>-</v>
      </c>
      <c r="AE50" s="80" t="str">
        <f>IF('3f NTS exit commodity charges'!AE$11="","-",SUM('3f NTS exit commodity charges'!AE$11:AE$12)*'3a Demand'!$C$10*10)</f>
        <v>-</v>
      </c>
      <c r="AF50" s="80" t="str">
        <f>IF('3f NTS exit commodity charges'!AF$11="","-",SUM('3f NTS exit commodity charges'!AF$11:AF$12)*'3a Demand'!$C$10*10)</f>
        <v>-</v>
      </c>
      <c r="AG50" s="80" t="str">
        <f>IF('3f NTS exit commodity charges'!AG$11="","-",SUM('3f NTS exit commodity charges'!AG$11:AG$12)*'3a Demand'!$C$10*10)</f>
        <v>-</v>
      </c>
      <c r="AH50" s="80" t="str">
        <f>IF('3f NTS exit commodity charges'!AH$11="","-",SUM('3f NTS exit commodity charges'!AH$11:AH$12)*'3a Demand'!$C$10*10)</f>
        <v>-</v>
      </c>
      <c r="AI50" s="80" t="str">
        <f>IF('3f NTS exit commodity charges'!AI$11="","-",SUM('3f NTS exit commodity charges'!AI$11:AI$12)*'3a Demand'!$C$10*10)</f>
        <v>-</v>
      </c>
      <c r="AJ50" s="160" t="str">
        <f>IF('3f NTS exit commodity charges'!AJ$11="","-",SUM('3f NTS exit commodity charges'!AJ$11:AJ$12)*'3a Demand'!$F$10*10)</f>
        <v>-</v>
      </c>
      <c r="AK50" s="80" t="str">
        <f>IF('3f NTS exit commodity charges'!AK$11="","-",SUM('3f NTS exit commodity charges'!AK$11:AK$12)*'3a Demand'!$F$10*10)</f>
        <v>-</v>
      </c>
      <c r="AL50" s="80" t="str">
        <f>IF('3f NTS exit commodity charges'!AL$11="","-",SUM('3f NTS exit commodity charges'!AL$11:AL$12)*'3a Demand'!$F$10*10)</f>
        <v>-</v>
      </c>
      <c r="AM50" s="80" t="str">
        <f>IF('3f NTS exit commodity charges'!AM$11="","-",SUM('3f NTS exit commodity charges'!AM$11:AM$12)*'3a Demand'!$F$10*10)</f>
        <v>-</v>
      </c>
      <c r="AN50" s="80" t="str">
        <f>IF('3f NTS exit commodity charges'!AN$11="","-",SUM('3f NTS exit commodity charges'!AN$11:AN$12)*'3a Demand'!$F$10*10)</f>
        <v>-</v>
      </c>
      <c r="AO50" s="80" t="str">
        <f>IF('3f NTS exit commodity charges'!AO$11="","-",SUM('3f NTS exit commodity charges'!AO$11:AO$12)*'3a Demand'!$F$10*10)</f>
        <v>-</v>
      </c>
      <c r="AP50" s="80" t="str">
        <f>IF('3f NTS exit commodity charges'!AP$11="","-",SUM('3f NTS exit commodity charges'!AP$11:AP$12)*'3a Demand'!$F$10*10)</f>
        <v>-</v>
      </c>
      <c r="AQ50" s="80" t="str">
        <f>IF('3f NTS exit commodity charges'!AQ$11="","-",SUM('3f NTS exit commodity charges'!AQ$11:AQ$12)*'3a Demand'!$F$10*10)</f>
        <v>-</v>
      </c>
      <c r="AR50" s="80" t="str">
        <f>IF('3f NTS exit commodity charges'!AR$11="","-",SUM('3f NTS exit commodity charges'!AR$11:AR$12)*'3a Demand'!$F$10*10)</f>
        <v>-</v>
      </c>
      <c r="AS50" s="80" t="str">
        <f>IF('3f NTS exit commodity charges'!AS$11="","-",SUM('3f NTS exit commodity charges'!AS$11:AS$12)*'3a Demand'!$F$10*10)</f>
        <v>-</v>
      </c>
      <c r="AT50" s="80" t="str">
        <f>IF('3f NTS exit commodity charges'!AT$11="","-",SUM('3f NTS exit commodity charges'!AT$11:AT$12)*'3a Demand'!$F$10*10)</f>
        <v>-</v>
      </c>
      <c r="AU50" s="80" t="str">
        <f>IF('3f NTS exit commodity charges'!AU$11="","-",SUM('3f NTS exit commodity charges'!AU$11:AU$12)*'3a Demand'!$F$10*10)</f>
        <v>-</v>
      </c>
      <c r="AV50" s="80" t="str">
        <f>IF('3f NTS exit commodity charges'!AV$11="","-",SUM('3f NTS exit commodity charges'!AV$11:AV$12)*'3a Demand'!$F$10*10)</f>
        <v>-</v>
      </c>
      <c r="AW50" s="80" t="str">
        <f>IF('3f NTS exit commodity charges'!AW$11="","-",SUM('3f NTS exit commodity charges'!AW$11:AW$12)*'3a Demand'!$F$10*10)</f>
        <v>-</v>
      </c>
      <c r="AX50" s="80" t="str">
        <f>IF('3f NTS exit commodity charges'!AX$11="","-",SUM('3f NTS exit commodity charges'!AX$11:AX$12)*'3a Demand'!$F$10*10)</f>
        <v>-</v>
      </c>
      <c r="AY50" s="80" t="str">
        <f>IF('3f NTS exit commodity charges'!AY$11="","-",SUM('3f NTS exit commodity charges'!AY$11:AY$12)*'3a Demand'!$F$10*10)</f>
        <v>-</v>
      </c>
      <c r="AZ50" s="80" t="str">
        <f>IF('3f NTS exit commodity charges'!AZ$11="","-",SUM('3f NTS exit commodity charges'!AZ$11:AZ$12)*'3a Demand'!$F$10*10)</f>
        <v>-</v>
      </c>
      <c r="BA50" s="80" t="str">
        <f>IF('3f NTS exit commodity charges'!BA$11="","-",SUM('3f NTS exit commodity charges'!BA$11:BA$12)*'3a Demand'!$F$10*10)</f>
        <v>-</v>
      </c>
      <c r="BB50" s="80" t="str">
        <f>IF('3f NTS exit commodity charges'!BB$11="","-",SUM('3f NTS exit commodity charges'!BB$11:BB$12)*'3a Demand'!$F$10*10)</f>
        <v>-</v>
      </c>
      <c r="BC50" s="80" t="str">
        <f>IF('3f NTS exit commodity charges'!BC$11="","-",SUM('3f NTS exit commodity charges'!BC$11:BC$12)*'3a Demand'!$F$10*10)</f>
        <v>-</v>
      </c>
    </row>
    <row r="51" spans="1:55" ht="13.5" customHeight="1">
      <c r="B51" s="214" t="s">
        <v>236</v>
      </c>
      <c r="C51" s="214" t="s">
        <v>175</v>
      </c>
      <c r="D51" s="72" t="s">
        <v>202</v>
      </c>
      <c r="E51" s="213"/>
      <c r="F51" s="29"/>
      <c r="G51" s="80" t="str">
        <f>IF('3f NTS exit commodity charges'!G$13="","-",('3f NTS exit commodity charges'!G$13)*'3a Demand'!$C$10*10)</f>
        <v>-</v>
      </c>
      <c r="H51" s="80" t="str">
        <f>IF('3f NTS exit commodity charges'!H$13="","-",('3f NTS exit commodity charges'!H$13)*'3a Demand'!$C$10*10)</f>
        <v>-</v>
      </c>
      <c r="I51" s="80" t="str">
        <f>IF('3f NTS exit commodity charges'!I$13="","-",('3f NTS exit commodity charges'!I$13)*'3a Demand'!$C$10*10)</f>
        <v>-</v>
      </c>
      <c r="J51" s="80" t="str">
        <f>IF('3f NTS exit commodity charges'!J$13="","-",('3f NTS exit commodity charges'!J$13)*'3a Demand'!$C$10*10)</f>
        <v>-</v>
      </c>
      <c r="K51" s="80" t="str">
        <f>IF('3f NTS exit commodity charges'!K$13="","-",('3f NTS exit commodity charges'!K$13)*'3a Demand'!$C$10*10)</f>
        <v>-</v>
      </c>
      <c r="L51" s="80" t="str">
        <f>IF('3f NTS exit commodity charges'!L$13="","-",('3f NTS exit commodity charges'!L$13)*'3a Demand'!$C$10*10)</f>
        <v>-</v>
      </c>
      <c r="M51" s="80" t="str">
        <f>IF('3f NTS exit commodity charges'!M$13="","-",('3f NTS exit commodity charges'!M$13)*'3a Demand'!$C$10*10)</f>
        <v>-</v>
      </c>
      <c r="N51" s="80" t="str">
        <f>IF('3f NTS exit commodity charges'!N$13="","-",('3f NTS exit commodity charges'!N$13)*'3a Demand'!$C$10*10)</f>
        <v>-</v>
      </c>
      <c r="O51" s="29"/>
      <c r="P51" s="80" t="str">
        <f>IF('3f NTS exit commodity charges'!P$13="","-",('3f NTS exit commodity charges'!P$13)*'3a Demand'!$C$10*10)</f>
        <v>-</v>
      </c>
      <c r="Q51" s="80" t="str">
        <f>IF('3f NTS exit commodity charges'!Q$13="","-",('3f NTS exit commodity charges'!Q$13)*'3a Demand'!$C$10*10)</f>
        <v>-</v>
      </c>
      <c r="R51" s="80" t="str">
        <f>IF('3f NTS exit commodity charges'!R$13="","-",('3f NTS exit commodity charges'!R$13)*'3a Demand'!$C$10*10)</f>
        <v>-</v>
      </c>
      <c r="S51" s="80" t="str">
        <f>IF('3f NTS exit commodity charges'!S$13="","-",('3f NTS exit commodity charges'!S$13)*'3a Demand'!$C$10*10)</f>
        <v>-</v>
      </c>
      <c r="T51" s="80" t="str">
        <f>IF('3f NTS exit commodity charges'!T$13="","-",('3f NTS exit commodity charges'!T$13)*'3a Demand'!$C$10*10)</f>
        <v>-</v>
      </c>
      <c r="U51" s="80">
        <f>IF('3f NTS exit commodity charges'!U$13="","-",('3f NTS exit commodity charges'!U$13)*'3a Demand'!$C$10*10)</f>
        <v>1.536</v>
      </c>
      <c r="V51" s="80">
        <f>IF('3f NTS exit commodity charges'!V$13="","-",('3f NTS exit commodity charges'!V$13)*'3a Demand'!$C$10*10)</f>
        <v>1.1040000000000001</v>
      </c>
      <c r="W51" s="80">
        <f>IF('3f NTS exit commodity charges'!W$13="","-",('3f NTS exit commodity charges'!W$13)*'3a Demand'!$C$10*10)</f>
        <v>1.1040000000000001</v>
      </c>
      <c r="X51" s="80">
        <f>IF('3f NTS exit commodity charges'!X$13="","-",('3f NTS exit commodity charges'!X$13)*'3a Demand'!$C$10*10)</f>
        <v>4.1159999999999997</v>
      </c>
      <c r="Y51" s="80">
        <f>IF('3f NTS exit commodity charges'!Y$13="","-",('3f NTS exit commodity charges'!Y$13)*'3a Demand'!$C$10*10)</f>
        <v>4.1159999999999997</v>
      </c>
      <c r="Z51" s="80">
        <f>IF('3f NTS exit commodity charges'!Z$13="","-",('3f NTS exit commodity charges'!Z$13)*'3a Demand'!$C$10*10)</f>
        <v>4.1159999999999997</v>
      </c>
      <c r="AA51" s="80">
        <f>IF('3f NTS exit commodity charges'!AA$13="","-",('3f NTS exit commodity charges'!AA$13)*'3a Demand'!$C$10*10)</f>
        <v>6.395999999999999</v>
      </c>
      <c r="AB51" s="80">
        <f>IF('3f NTS exit commodity charges'!AB$13="","-",('3f NTS exit commodity charges'!AB$13)*'3a Demand'!$C$10*10)</f>
        <v>6.395999999999999</v>
      </c>
      <c r="AC51" s="80">
        <f>IF('3f NTS exit commodity charges'!AC$13="","-",('3f NTS exit commodity charges'!AC$13)*'3a Demand'!$C$10*10)</f>
        <v>6.395999999999999</v>
      </c>
      <c r="AD51" s="80">
        <f>IF('3f NTS exit commodity charges'!AD$13="","-",('3f NTS exit commodity charges'!AD$13)*'3a Demand'!$C$10*10)</f>
        <v>6.395999999999999</v>
      </c>
      <c r="AE51" s="80">
        <f>IF('3f NTS exit commodity charges'!AE$13="","-",('3f NTS exit commodity charges'!AE$13)*'3a Demand'!$C$10*10)</f>
        <v>0.89999999999999991</v>
      </c>
      <c r="AF51" s="80">
        <f>IF('3f NTS exit commodity charges'!AF$13="","-",('3f NTS exit commodity charges'!AF$13)*'3a Demand'!$C$10*10)</f>
        <v>0.89999999999999991</v>
      </c>
      <c r="AG51" s="80">
        <f>IF('3f NTS exit commodity charges'!AG$13="","-",('3f NTS exit commodity charges'!AG$13)*'3a Demand'!$C$10*10)</f>
        <v>0.89999999999999991</v>
      </c>
      <c r="AH51" s="80">
        <f>IF('3f NTS exit commodity charges'!AH$13="","-",('3f NTS exit commodity charges'!AH$13)*'3a Demand'!$C$10*10)</f>
        <v>0.89999999999999991</v>
      </c>
      <c r="AI51" s="80" t="str">
        <f>IF('3f NTS exit commodity charges'!AI$13="","-",('3f NTS exit commodity charges'!AI$13)*'3a Demand'!$C$10*10)</f>
        <v>-</v>
      </c>
      <c r="AJ51" s="160" t="str">
        <f>IF('3f NTS exit commodity charges'!AJ$13="","-",('3f NTS exit commodity charges'!AJ$13)*'3a Demand'!$F$10*10)</f>
        <v>-</v>
      </c>
      <c r="AK51" s="80" t="str">
        <f>IF('3f NTS exit commodity charges'!AK$13="","-",('3f NTS exit commodity charges'!AK$13)*'3a Demand'!$F$10*10)</f>
        <v>-</v>
      </c>
      <c r="AL51" s="80" t="str">
        <f>IF('3f NTS exit commodity charges'!AL$13="","-",('3f NTS exit commodity charges'!AL$13)*'3a Demand'!$F$10*10)</f>
        <v>-</v>
      </c>
      <c r="AM51" s="80" t="str">
        <f>IF('3f NTS exit commodity charges'!AM$13="","-",('3f NTS exit commodity charges'!AM$13)*'3a Demand'!$F$10*10)</f>
        <v>-</v>
      </c>
      <c r="AN51" s="80" t="str">
        <f>IF('3f NTS exit commodity charges'!AN$13="","-",('3f NTS exit commodity charges'!AN$13)*'3a Demand'!$F$10*10)</f>
        <v>-</v>
      </c>
      <c r="AO51" s="80" t="str">
        <f>IF('3f NTS exit commodity charges'!AO$13="","-",('3f NTS exit commodity charges'!AO$13)*'3a Demand'!$F$10*10)</f>
        <v>-</v>
      </c>
      <c r="AP51" s="80" t="str">
        <f>IF('3f NTS exit commodity charges'!AP$13="","-",('3f NTS exit commodity charges'!AP$13)*'3a Demand'!$F$10*10)</f>
        <v>-</v>
      </c>
      <c r="AQ51" s="80" t="str">
        <f>IF('3f NTS exit commodity charges'!AQ$13="","-",('3f NTS exit commodity charges'!AQ$13)*'3a Demand'!$F$10*10)</f>
        <v>-</v>
      </c>
      <c r="AR51" s="80" t="str">
        <f>IF('3f NTS exit commodity charges'!AR$13="","-",('3f NTS exit commodity charges'!AR$13)*'3a Demand'!$F$10*10)</f>
        <v>-</v>
      </c>
      <c r="AS51" s="80" t="str">
        <f>IF('3f NTS exit commodity charges'!AS$13="","-",('3f NTS exit commodity charges'!AS$13)*'3a Demand'!$F$10*10)</f>
        <v>-</v>
      </c>
      <c r="AT51" s="80" t="str">
        <f>IF('3f NTS exit commodity charges'!AT$13="","-",('3f NTS exit commodity charges'!AT$13)*'3a Demand'!$F$10*10)</f>
        <v>-</v>
      </c>
      <c r="AU51" s="80" t="str">
        <f>IF('3f NTS exit commodity charges'!AU$13="","-",('3f NTS exit commodity charges'!AU$13)*'3a Demand'!$F$10*10)</f>
        <v>-</v>
      </c>
      <c r="AV51" s="80" t="str">
        <f>IF('3f NTS exit commodity charges'!AV$13="","-",('3f NTS exit commodity charges'!AV$13)*'3a Demand'!$F$10*10)</f>
        <v>-</v>
      </c>
      <c r="AW51" s="80" t="str">
        <f>IF('3f NTS exit commodity charges'!AW$13="","-",('3f NTS exit commodity charges'!AW$13)*'3a Demand'!$F$10*10)</f>
        <v>-</v>
      </c>
      <c r="AX51" s="80" t="str">
        <f>IF('3f NTS exit commodity charges'!AX$13="","-",('3f NTS exit commodity charges'!AX$13)*'3a Demand'!$F$10*10)</f>
        <v>-</v>
      </c>
      <c r="AY51" s="80" t="str">
        <f>IF('3f NTS exit commodity charges'!AY$13="","-",('3f NTS exit commodity charges'!AY$13)*'3a Demand'!$F$10*10)</f>
        <v>-</v>
      </c>
      <c r="AZ51" s="80" t="str">
        <f>IF('3f NTS exit commodity charges'!AZ$13="","-",('3f NTS exit commodity charges'!AZ$13)*'3a Demand'!$F$10*10)</f>
        <v>-</v>
      </c>
      <c r="BA51" s="80" t="str">
        <f>IF('3f NTS exit commodity charges'!BA$13="","-",('3f NTS exit commodity charges'!BA$13)*'3a Demand'!$F$10*10)</f>
        <v>-</v>
      </c>
      <c r="BB51" s="80" t="str">
        <f>IF('3f NTS exit commodity charges'!BB$13="","-",('3f NTS exit commodity charges'!BB$13)*'3a Demand'!$F$10*10)</f>
        <v>-</v>
      </c>
      <c r="BC51" s="80" t="str">
        <f>IF('3f NTS exit commodity charges'!BC$13="","-",('3f NTS exit commodity charges'!BC$13)*'3a Demand'!$F$10*10)</f>
        <v>-</v>
      </c>
    </row>
    <row r="52" spans="1:55">
      <c r="B52" s="214"/>
      <c r="C52" s="214"/>
      <c r="D52" s="72" t="s">
        <v>203</v>
      </c>
      <c r="E52" s="213"/>
      <c r="F52" s="29"/>
      <c r="G52" s="80" t="str">
        <f>IF('3f NTS exit commodity charges'!G$13="","-",('3f NTS exit commodity charges'!G$13)*'3a Demand'!$C$10*10)</f>
        <v>-</v>
      </c>
      <c r="H52" s="80" t="str">
        <f>IF('3f NTS exit commodity charges'!H$13="","-",('3f NTS exit commodity charges'!H$13)*'3a Demand'!$C$10*10)</f>
        <v>-</v>
      </c>
      <c r="I52" s="80" t="str">
        <f>IF('3f NTS exit commodity charges'!I$13="","-",('3f NTS exit commodity charges'!I$13)*'3a Demand'!$C$10*10)</f>
        <v>-</v>
      </c>
      <c r="J52" s="80" t="str">
        <f>IF('3f NTS exit commodity charges'!J$13="","-",('3f NTS exit commodity charges'!J$13)*'3a Demand'!$C$10*10)</f>
        <v>-</v>
      </c>
      <c r="K52" s="80" t="str">
        <f>IF('3f NTS exit commodity charges'!K$13="","-",('3f NTS exit commodity charges'!K$13)*'3a Demand'!$C$10*10)</f>
        <v>-</v>
      </c>
      <c r="L52" s="80" t="str">
        <f>IF('3f NTS exit commodity charges'!L$13="","-",('3f NTS exit commodity charges'!L$13)*'3a Demand'!$C$10*10)</f>
        <v>-</v>
      </c>
      <c r="M52" s="80" t="str">
        <f>IF('3f NTS exit commodity charges'!M$13="","-",('3f NTS exit commodity charges'!M$13)*'3a Demand'!$C$10*10)</f>
        <v>-</v>
      </c>
      <c r="N52" s="80" t="str">
        <f>IF('3f NTS exit commodity charges'!N$13="","-",('3f NTS exit commodity charges'!N$13)*'3a Demand'!$C$10*10)</f>
        <v>-</v>
      </c>
      <c r="O52" s="29"/>
      <c r="P52" s="80" t="str">
        <f>IF('3f NTS exit commodity charges'!P$13="","-",('3f NTS exit commodity charges'!P$13)*'3a Demand'!$C$10*10)</f>
        <v>-</v>
      </c>
      <c r="Q52" s="80" t="str">
        <f>IF('3f NTS exit commodity charges'!Q$13="","-",('3f NTS exit commodity charges'!Q$13)*'3a Demand'!$C$10*10)</f>
        <v>-</v>
      </c>
      <c r="R52" s="80" t="str">
        <f>IF('3f NTS exit commodity charges'!R$13="","-",('3f NTS exit commodity charges'!R$13)*'3a Demand'!$C$10*10)</f>
        <v>-</v>
      </c>
      <c r="S52" s="80" t="str">
        <f>IF('3f NTS exit commodity charges'!S$13="","-",('3f NTS exit commodity charges'!S$13)*'3a Demand'!$C$10*10)</f>
        <v>-</v>
      </c>
      <c r="T52" s="80" t="str">
        <f>IF('3f NTS exit commodity charges'!T$13="","-",('3f NTS exit commodity charges'!T$13)*'3a Demand'!$C$10*10)</f>
        <v>-</v>
      </c>
      <c r="U52" s="80">
        <f>IF('3f NTS exit commodity charges'!U$13="","-",('3f NTS exit commodity charges'!U$13)*'3a Demand'!$C$10*10)</f>
        <v>1.536</v>
      </c>
      <c r="V52" s="80">
        <f>IF('3f NTS exit commodity charges'!V$13="","-",('3f NTS exit commodity charges'!V$13)*'3a Demand'!$C$10*10)</f>
        <v>1.1040000000000001</v>
      </c>
      <c r="W52" s="80">
        <f>IF('3f NTS exit commodity charges'!W$13="","-",('3f NTS exit commodity charges'!W$13)*'3a Demand'!$C$10*10)</f>
        <v>1.1040000000000001</v>
      </c>
      <c r="X52" s="80">
        <f>IF('3f NTS exit commodity charges'!X$13="","-",('3f NTS exit commodity charges'!X$13)*'3a Demand'!$C$10*10)</f>
        <v>4.1159999999999997</v>
      </c>
      <c r="Y52" s="80">
        <f>IF('3f NTS exit commodity charges'!Y$13="","-",('3f NTS exit commodity charges'!Y$13)*'3a Demand'!$C$10*10)</f>
        <v>4.1159999999999997</v>
      </c>
      <c r="Z52" s="80">
        <f>IF('3f NTS exit commodity charges'!Z$13="","-",('3f NTS exit commodity charges'!Z$13)*'3a Demand'!$C$10*10)</f>
        <v>4.1159999999999997</v>
      </c>
      <c r="AA52" s="80">
        <f>IF('3f NTS exit commodity charges'!AA$13="","-",('3f NTS exit commodity charges'!AA$13)*'3a Demand'!$C$10*10)</f>
        <v>6.395999999999999</v>
      </c>
      <c r="AB52" s="80">
        <f>IF('3f NTS exit commodity charges'!AB$13="","-",('3f NTS exit commodity charges'!AB$13)*'3a Demand'!$C$10*10)</f>
        <v>6.395999999999999</v>
      </c>
      <c r="AC52" s="80">
        <f>IF('3f NTS exit commodity charges'!AC$13="","-",('3f NTS exit commodity charges'!AC$13)*'3a Demand'!$C$10*10)</f>
        <v>6.395999999999999</v>
      </c>
      <c r="AD52" s="80">
        <f>IF('3f NTS exit commodity charges'!AD$13="","-",('3f NTS exit commodity charges'!AD$13)*'3a Demand'!$C$10*10)</f>
        <v>6.395999999999999</v>
      </c>
      <c r="AE52" s="80">
        <f>IF('3f NTS exit commodity charges'!AE$13="","-",('3f NTS exit commodity charges'!AE$13)*'3a Demand'!$C$10*10)</f>
        <v>0.89999999999999991</v>
      </c>
      <c r="AF52" s="80">
        <f>IF('3f NTS exit commodity charges'!AF$13="","-",('3f NTS exit commodity charges'!AF$13)*'3a Demand'!$C$10*10)</f>
        <v>0.89999999999999991</v>
      </c>
      <c r="AG52" s="80">
        <f>IF('3f NTS exit commodity charges'!AG$13="","-",('3f NTS exit commodity charges'!AG$13)*'3a Demand'!$C$10*10)</f>
        <v>0.89999999999999991</v>
      </c>
      <c r="AH52" s="80">
        <f>IF('3f NTS exit commodity charges'!AH$13="","-",('3f NTS exit commodity charges'!AH$13)*'3a Demand'!$C$10*10)</f>
        <v>0.89999999999999991</v>
      </c>
      <c r="AI52" s="80" t="str">
        <f>IF('3f NTS exit commodity charges'!AI$13="","-",('3f NTS exit commodity charges'!AI$13)*'3a Demand'!$C$10*10)</f>
        <v>-</v>
      </c>
      <c r="AJ52" s="160" t="str">
        <f>IF('3f NTS exit commodity charges'!AJ$13="","-",('3f NTS exit commodity charges'!AJ$13)*'3a Demand'!$F$10*10)</f>
        <v>-</v>
      </c>
      <c r="AK52" s="80" t="str">
        <f>IF('3f NTS exit commodity charges'!AK$13="","-",('3f NTS exit commodity charges'!AK$13)*'3a Demand'!$F$10*10)</f>
        <v>-</v>
      </c>
      <c r="AL52" s="80" t="str">
        <f>IF('3f NTS exit commodity charges'!AL$13="","-",('3f NTS exit commodity charges'!AL$13)*'3a Demand'!$F$10*10)</f>
        <v>-</v>
      </c>
      <c r="AM52" s="80" t="str">
        <f>IF('3f NTS exit commodity charges'!AM$13="","-",('3f NTS exit commodity charges'!AM$13)*'3a Demand'!$F$10*10)</f>
        <v>-</v>
      </c>
      <c r="AN52" s="80" t="str">
        <f>IF('3f NTS exit commodity charges'!AN$13="","-",('3f NTS exit commodity charges'!AN$13)*'3a Demand'!$F$10*10)</f>
        <v>-</v>
      </c>
      <c r="AO52" s="80" t="str">
        <f>IF('3f NTS exit commodity charges'!AO$13="","-",('3f NTS exit commodity charges'!AO$13)*'3a Demand'!$F$10*10)</f>
        <v>-</v>
      </c>
      <c r="AP52" s="80" t="str">
        <f>IF('3f NTS exit commodity charges'!AP$13="","-",('3f NTS exit commodity charges'!AP$13)*'3a Demand'!$F$10*10)</f>
        <v>-</v>
      </c>
      <c r="AQ52" s="80" t="str">
        <f>IF('3f NTS exit commodity charges'!AQ$13="","-",('3f NTS exit commodity charges'!AQ$13)*'3a Demand'!$F$10*10)</f>
        <v>-</v>
      </c>
      <c r="AR52" s="80" t="str">
        <f>IF('3f NTS exit commodity charges'!AR$13="","-",('3f NTS exit commodity charges'!AR$13)*'3a Demand'!$F$10*10)</f>
        <v>-</v>
      </c>
      <c r="AS52" s="80" t="str">
        <f>IF('3f NTS exit commodity charges'!AS$13="","-",('3f NTS exit commodity charges'!AS$13)*'3a Demand'!$F$10*10)</f>
        <v>-</v>
      </c>
      <c r="AT52" s="80" t="str">
        <f>IF('3f NTS exit commodity charges'!AT$13="","-",('3f NTS exit commodity charges'!AT$13)*'3a Demand'!$F$10*10)</f>
        <v>-</v>
      </c>
      <c r="AU52" s="80" t="str">
        <f>IF('3f NTS exit commodity charges'!AU$13="","-",('3f NTS exit commodity charges'!AU$13)*'3a Demand'!$F$10*10)</f>
        <v>-</v>
      </c>
      <c r="AV52" s="80" t="str">
        <f>IF('3f NTS exit commodity charges'!AV$13="","-",('3f NTS exit commodity charges'!AV$13)*'3a Demand'!$F$10*10)</f>
        <v>-</v>
      </c>
      <c r="AW52" s="80" t="str">
        <f>IF('3f NTS exit commodity charges'!AW$13="","-",('3f NTS exit commodity charges'!AW$13)*'3a Demand'!$F$10*10)</f>
        <v>-</v>
      </c>
      <c r="AX52" s="80" t="str">
        <f>IF('3f NTS exit commodity charges'!AX$13="","-",('3f NTS exit commodity charges'!AX$13)*'3a Demand'!$F$10*10)</f>
        <v>-</v>
      </c>
      <c r="AY52" s="80" t="str">
        <f>IF('3f NTS exit commodity charges'!AY$13="","-",('3f NTS exit commodity charges'!AY$13)*'3a Demand'!$F$10*10)</f>
        <v>-</v>
      </c>
      <c r="AZ52" s="80" t="str">
        <f>IF('3f NTS exit commodity charges'!AZ$13="","-",('3f NTS exit commodity charges'!AZ$13)*'3a Demand'!$F$10*10)</f>
        <v>-</v>
      </c>
      <c r="BA52" s="80" t="str">
        <f>IF('3f NTS exit commodity charges'!BA$13="","-",('3f NTS exit commodity charges'!BA$13)*'3a Demand'!$F$10*10)</f>
        <v>-</v>
      </c>
      <c r="BB52" s="80" t="str">
        <f>IF('3f NTS exit commodity charges'!BB$13="","-",('3f NTS exit commodity charges'!BB$13)*'3a Demand'!$F$10*10)</f>
        <v>-</v>
      </c>
      <c r="BC52" s="80" t="str">
        <f>IF('3f NTS exit commodity charges'!BC$13="","-",('3f NTS exit commodity charges'!BC$13)*'3a Demand'!$F$10*10)</f>
        <v>-</v>
      </c>
    </row>
    <row r="53" spans="1:55">
      <c r="B53" s="214"/>
      <c r="C53" s="214"/>
      <c r="D53" s="72" t="s">
        <v>204</v>
      </c>
      <c r="E53" s="213"/>
      <c r="F53" s="29"/>
      <c r="G53" s="80" t="str">
        <f>IF('3f NTS exit commodity charges'!G$13="","-",('3f NTS exit commodity charges'!G$13)*'3a Demand'!$C$10*10)</f>
        <v>-</v>
      </c>
      <c r="H53" s="80" t="str">
        <f>IF('3f NTS exit commodity charges'!H$13="","-",('3f NTS exit commodity charges'!H$13)*'3a Demand'!$C$10*10)</f>
        <v>-</v>
      </c>
      <c r="I53" s="80" t="str">
        <f>IF('3f NTS exit commodity charges'!I$13="","-",('3f NTS exit commodity charges'!I$13)*'3a Demand'!$C$10*10)</f>
        <v>-</v>
      </c>
      <c r="J53" s="80" t="str">
        <f>IF('3f NTS exit commodity charges'!J$13="","-",('3f NTS exit commodity charges'!J$13)*'3a Demand'!$C$10*10)</f>
        <v>-</v>
      </c>
      <c r="K53" s="80" t="str">
        <f>IF('3f NTS exit commodity charges'!K$13="","-",('3f NTS exit commodity charges'!K$13)*'3a Demand'!$C$10*10)</f>
        <v>-</v>
      </c>
      <c r="L53" s="80" t="str">
        <f>IF('3f NTS exit commodity charges'!L$13="","-",('3f NTS exit commodity charges'!L$13)*'3a Demand'!$C$10*10)</f>
        <v>-</v>
      </c>
      <c r="M53" s="80" t="str">
        <f>IF('3f NTS exit commodity charges'!M$13="","-",('3f NTS exit commodity charges'!M$13)*'3a Demand'!$C$10*10)</f>
        <v>-</v>
      </c>
      <c r="N53" s="80" t="str">
        <f>IF('3f NTS exit commodity charges'!N$13="","-",('3f NTS exit commodity charges'!N$13)*'3a Demand'!$C$10*10)</f>
        <v>-</v>
      </c>
      <c r="O53" s="29"/>
      <c r="P53" s="80" t="str">
        <f>IF('3f NTS exit commodity charges'!P$13="","-",('3f NTS exit commodity charges'!P$13)*'3a Demand'!$C$10*10)</f>
        <v>-</v>
      </c>
      <c r="Q53" s="80" t="str">
        <f>IF('3f NTS exit commodity charges'!Q$13="","-",('3f NTS exit commodity charges'!Q$13)*'3a Demand'!$C$10*10)</f>
        <v>-</v>
      </c>
      <c r="R53" s="80" t="str">
        <f>IF('3f NTS exit commodity charges'!R$13="","-",('3f NTS exit commodity charges'!R$13)*'3a Demand'!$C$10*10)</f>
        <v>-</v>
      </c>
      <c r="S53" s="80" t="str">
        <f>IF('3f NTS exit commodity charges'!S$13="","-",('3f NTS exit commodity charges'!S$13)*'3a Demand'!$C$10*10)</f>
        <v>-</v>
      </c>
      <c r="T53" s="80" t="str">
        <f>IF('3f NTS exit commodity charges'!T$13="","-",('3f NTS exit commodity charges'!T$13)*'3a Demand'!$C$10*10)</f>
        <v>-</v>
      </c>
      <c r="U53" s="80">
        <f>IF('3f NTS exit commodity charges'!U$13="","-",('3f NTS exit commodity charges'!U$13)*'3a Demand'!$C$10*10)</f>
        <v>1.536</v>
      </c>
      <c r="V53" s="80">
        <f>IF('3f NTS exit commodity charges'!V$13="","-",('3f NTS exit commodity charges'!V$13)*'3a Demand'!$C$10*10)</f>
        <v>1.1040000000000001</v>
      </c>
      <c r="W53" s="80">
        <f>IF('3f NTS exit commodity charges'!W$13="","-",('3f NTS exit commodity charges'!W$13)*'3a Demand'!$C$10*10)</f>
        <v>1.1040000000000001</v>
      </c>
      <c r="X53" s="80">
        <f>IF('3f NTS exit commodity charges'!X$13="","-",('3f NTS exit commodity charges'!X$13)*'3a Demand'!$C$10*10)</f>
        <v>4.1159999999999997</v>
      </c>
      <c r="Y53" s="80">
        <f>IF('3f NTS exit commodity charges'!Y$13="","-",('3f NTS exit commodity charges'!Y$13)*'3a Demand'!$C$10*10)</f>
        <v>4.1159999999999997</v>
      </c>
      <c r="Z53" s="80">
        <f>IF('3f NTS exit commodity charges'!Z$13="","-",('3f NTS exit commodity charges'!Z$13)*'3a Demand'!$C$10*10)</f>
        <v>4.1159999999999997</v>
      </c>
      <c r="AA53" s="80">
        <f>IF('3f NTS exit commodity charges'!AA$13="","-",('3f NTS exit commodity charges'!AA$13)*'3a Demand'!$C$10*10)</f>
        <v>6.395999999999999</v>
      </c>
      <c r="AB53" s="80">
        <f>IF('3f NTS exit commodity charges'!AB$13="","-",('3f NTS exit commodity charges'!AB$13)*'3a Demand'!$C$10*10)</f>
        <v>6.395999999999999</v>
      </c>
      <c r="AC53" s="80">
        <f>IF('3f NTS exit commodity charges'!AC$13="","-",('3f NTS exit commodity charges'!AC$13)*'3a Demand'!$C$10*10)</f>
        <v>6.395999999999999</v>
      </c>
      <c r="AD53" s="80">
        <f>IF('3f NTS exit commodity charges'!AD$13="","-",('3f NTS exit commodity charges'!AD$13)*'3a Demand'!$C$10*10)</f>
        <v>6.395999999999999</v>
      </c>
      <c r="AE53" s="80">
        <f>IF('3f NTS exit commodity charges'!AE$13="","-",('3f NTS exit commodity charges'!AE$13)*'3a Demand'!$C$10*10)</f>
        <v>0.89999999999999991</v>
      </c>
      <c r="AF53" s="80">
        <f>IF('3f NTS exit commodity charges'!AF$13="","-",('3f NTS exit commodity charges'!AF$13)*'3a Demand'!$C$10*10)</f>
        <v>0.89999999999999991</v>
      </c>
      <c r="AG53" s="80">
        <f>IF('3f NTS exit commodity charges'!AG$13="","-",('3f NTS exit commodity charges'!AG$13)*'3a Demand'!$C$10*10)</f>
        <v>0.89999999999999991</v>
      </c>
      <c r="AH53" s="80">
        <f>IF('3f NTS exit commodity charges'!AH$13="","-",('3f NTS exit commodity charges'!AH$13)*'3a Demand'!$C$10*10)</f>
        <v>0.89999999999999991</v>
      </c>
      <c r="AI53" s="80" t="str">
        <f>IF('3f NTS exit commodity charges'!AI$13="","-",('3f NTS exit commodity charges'!AI$13)*'3a Demand'!$C$10*10)</f>
        <v>-</v>
      </c>
      <c r="AJ53" s="160" t="str">
        <f>IF('3f NTS exit commodity charges'!AJ$13="","-",('3f NTS exit commodity charges'!AJ$13)*'3a Demand'!$F$10*10)</f>
        <v>-</v>
      </c>
      <c r="AK53" s="80" t="str">
        <f>IF('3f NTS exit commodity charges'!AK$13="","-",('3f NTS exit commodity charges'!AK$13)*'3a Demand'!$F$10*10)</f>
        <v>-</v>
      </c>
      <c r="AL53" s="80" t="str">
        <f>IF('3f NTS exit commodity charges'!AL$13="","-",('3f NTS exit commodity charges'!AL$13)*'3a Demand'!$F$10*10)</f>
        <v>-</v>
      </c>
      <c r="AM53" s="80" t="str">
        <f>IF('3f NTS exit commodity charges'!AM$13="","-",('3f NTS exit commodity charges'!AM$13)*'3a Demand'!$F$10*10)</f>
        <v>-</v>
      </c>
      <c r="AN53" s="80" t="str">
        <f>IF('3f NTS exit commodity charges'!AN$13="","-",('3f NTS exit commodity charges'!AN$13)*'3a Demand'!$F$10*10)</f>
        <v>-</v>
      </c>
      <c r="AO53" s="80" t="str">
        <f>IF('3f NTS exit commodity charges'!AO$13="","-",('3f NTS exit commodity charges'!AO$13)*'3a Demand'!$F$10*10)</f>
        <v>-</v>
      </c>
      <c r="AP53" s="80" t="str">
        <f>IF('3f NTS exit commodity charges'!AP$13="","-",('3f NTS exit commodity charges'!AP$13)*'3a Demand'!$F$10*10)</f>
        <v>-</v>
      </c>
      <c r="AQ53" s="80" t="str">
        <f>IF('3f NTS exit commodity charges'!AQ$13="","-",('3f NTS exit commodity charges'!AQ$13)*'3a Demand'!$F$10*10)</f>
        <v>-</v>
      </c>
      <c r="AR53" s="80" t="str">
        <f>IF('3f NTS exit commodity charges'!AR$13="","-",('3f NTS exit commodity charges'!AR$13)*'3a Demand'!$F$10*10)</f>
        <v>-</v>
      </c>
      <c r="AS53" s="80" t="str">
        <f>IF('3f NTS exit commodity charges'!AS$13="","-",('3f NTS exit commodity charges'!AS$13)*'3a Demand'!$F$10*10)</f>
        <v>-</v>
      </c>
      <c r="AT53" s="80" t="str">
        <f>IF('3f NTS exit commodity charges'!AT$13="","-",('3f NTS exit commodity charges'!AT$13)*'3a Demand'!$F$10*10)</f>
        <v>-</v>
      </c>
      <c r="AU53" s="80" t="str">
        <f>IF('3f NTS exit commodity charges'!AU$13="","-",('3f NTS exit commodity charges'!AU$13)*'3a Demand'!$F$10*10)</f>
        <v>-</v>
      </c>
      <c r="AV53" s="80" t="str">
        <f>IF('3f NTS exit commodity charges'!AV$13="","-",('3f NTS exit commodity charges'!AV$13)*'3a Demand'!$F$10*10)</f>
        <v>-</v>
      </c>
      <c r="AW53" s="80" t="str">
        <f>IF('3f NTS exit commodity charges'!AW$13="","-",('3f NTS exit commodity charges'!AW$13)*'3a Demand'!$F$10*10)</f>
        <v>-</v>
      </c>
      <c r="AX53" s="80" t="str">
        <f>IF('3f NTS exit commodity charges'!AX$13="","-",('3f NTS exit commodity charges'!AX$13)*'3a Demand'!$F$10*10)</f>
        <v>-</v>
      </c>
      <c r="AY53" s="80" t="str">
        <f>IF('3f NTS exit commodity charges'!AY$13="","-",('3f NTS exit commodity charges'!AY$13)*'3a Demand'!$F$10*10)</f>
        <v>-</v>
      </c>
      <c r="AZ53" s="80" t="str">
        <f>IF('3f NTS exit commodity charges'!AZ$13="","-",('3f NTS exit commodity charges'!AZ$13)*'3a Demand'!$F$10*10)</f>
        <v>-</v>
      </c>
      <c r="BA53" s="80" t="str">
        <f>IF('3f NTS exit commodity charges'!BA$13="","-",('3f NTS exit commodity charges'!BA$13)*'3a Demand'!$F$10*10)</f>
        <v>-</v>
      </c>
      <c r="BB53" s="80" t="str">
        <f>IF('3f NTS exit commodity charges'!BB$13="","-",('3f NTS exit commodity charges'!BB$13)*'3a Demand'!$F$10*10)</f>
        <v>-</v>
      </c>
      <c r="BC53" s="80" t="str">
        <f>IF('3f NTS exit commodity charges'!BC$13="","-",('3f NTS exit commodity charges'!BC$13)*'3a Demand'!$F$10*10)</f>
        <v>-</v>
      </c>
    </row>
    <row r="54" spans="1:55">
      <c r="B54" s="214"/>
      <c r="C54" s="214"/>
      <c r="D54" s="72" t="s">
        <v>205</v>
      </c>
      <c r="E54" s="213"/>
      <c r="F54" s="29"/>
      <c r="G54" s="80" t="str">
        <f>IF('3f NTS exit commodity charges'!G$13="","-",('3f NTS exit commodity charges'!G$13)*'3a Demand'!$C$10*10)</f>
        <v>-</v>
      </c>
      <c r="H54" s="80" t="str">
        <f>IF('3f NTS exit commodity charges'!H$13="","-",('3f NTS exit commodity charges'!H$13)*'3a Demand'!$C$10*10)</f>
        <v>-</v>
      </c>
      <c r="I54" s="80" t="str">
        <f>IF('3f NTS exit commodity charges'!I$13="","-",('3f NTS exit commodity charges'!I$13)*'3a Demand'!$C$10*10)</f>
        <v>-</v>
      </c>
      <c r="J54" s="80" t="str">
        <f>IF('3f NTS exit commodity charges'!J$13="","-",('3f NTS exit commodity charges'!J$13)*'3a Demand'!$C$10*10)</f>
        <v>-</v>
      </c>
      <c r="K54" s="80" t="str">
        <f>IF('3f NTS exit commodity charges'!K$13="","-",('3f NTS exit commodity charges'!K$13)*'3a Demand'!$C$10*10)</f>
        <v>-</v>
      </c>
      <c r="L54" s="80" t="str">
        <f>IF('3f NTS exit commodity charges'!L$13="","-",('3f NTS exit commodity charges'!L$13)*'3a Demand'!$C$10*10)</f>
        <v>-</v>
      </c>
      <c r="M54" s="80" t="str">
        <f>IF('3f NTS exit commodity charges'!M$13="","-",('3f NTS exit commodity charges'!M$13)*'3a Demand'!$C$10*10)</f>
        <v>-</v>
      </c>
      <c r="N54" s="80" t="str">
        <f>IF('3f NTS exit commodity charges'!N$13="","-",('3f NTS exit commodity charges'!N$13)*'3a Demand'!$C$10*10)</f>
        <v>-</v>
      </c>
      <c r="O54" s="29"/>
      <c r="P54" s="80" t="str">
        <f>IF('3f NTS exit commodity charges'!P$13="","-",('3f NTS exit commodity charges'!P$13)*'3a Demand'!$C$10*10)</f>
        <v>-</v>
      </c>
      <c r="Q54" s="80" t="str">
        <f>IF('3f NTS exit commodity charges'!Q$13="","-",('3f NTS exit commodity charges'!Q$13)*'3a Demand'!$C$10*10)</f>
        <v>-</v>
      </c>
      <c r="R54" s="80" t="str">
        <f>IF('3f NTS exit commodity charges'!R$13="","-",('3f NTS exit commodity charges'!R$13)*'3a Demand'!$C$10*10)</f>
        <v>-</v>
      </c>
      <c r="S54" s="80" t="str">
        <f>IF('3f NTS exit commodity charges'!S$13="","-",('3f NTS exit commodity charges'!S$13)*'3a Demand'!$C$10*10)</f>
        <v>-</v>
      </c>
      <c r="T54" s="80" t="str">
        <f>IF('3f NTS exit commodity charges'!T$13="","-",('3f NTS exit commodity charges'!T$13)*'3a Demand'!$C$10*10)</f>
        <v>-</v>
      </c>
      <c r="U54" s="80">
        <f>IF('3f NTS exit commodity charges'!U$13="","-",('3f NTS exit commodity charges'!U$13)*'3a Demand'!$C$10*10)</f>
        <v>1.536</v>
      </c>
      <c r="V54" s="80">
        <f>IF('3f NTS exit commodity charges'!V$13="","-",('3f NTS exit commodity charges'!V$13)*'3a Demand'!$C$10*10)</f>
        <v>1.1040000000000001</v>
      </c>
      <c r="W54" s="80">
        <f>IF('3f NTS exit commodity charges'!W$13="","-",('3f NTS exit commodity charges'!W$13)*'3a Demand'!$C$10*10)</f>
        <v>1.1040000000000001</v>
      </c>
      <c r="X54" s="80">
        <f>IF('3f NTS exit commodity charges'!X$13="","-",('3f NTS exit commodity charges'!X$13)*'3a Demand'!$C$10*10)</f>
        <v>4.1159999999999997</v>
      </c>
      <c r="Y54" s="80">
        <f>IF('3f NTS exit commodity charges'!Y$13="","-",('3f NTS exit commodity charges'!Y$13)*'3a Demand'!$C$10*10)</f>
        <v>4.1159999999999997</v>
      </c>
      <c r="Z54" s="80">
        <f>IF('3f NTS exit commodity charges'!Z$13="","-",('3f NTS exit commodity charges'!Z$13)*'3a Demand'!$C$10*10)</f>
        <v>4.1159999999999997</v>
      </c>
      <c r="AA54" s="80">
        <f>IF('3f NTS exit commodity charges'!AA$13="","-",('3f NTS exit commodity charges'!AA$13)*'3a Demand'!$C$10*10)</f>
        <v>6.395999999999999</v>
      </c>
      <c r="AB54" s="80">
        <f>IF('3f NTS exit commodity charges'!AB$13="","-",('3f NTS exit commodity charges'!AB$13)*'3a Demand'!$C$10*10)</f>
        <v>6.395999999999999</v>
      </c>
      <c r="AC54" s="80">
        <f>IF('3f NTS exit commodity charges'!AC$13="","-",('3f NTS exit commodity charges'!AC$13)*'3a Demand'!$C$10*10)</f>
        <v>6.395999999999999</v>
      </c>
      <c r="AD54" s="80">
        <f>IF('3f NTS exit commodity charges'!AD$13="","-",('3f NTS exit commodity charges'!AD$13)*'3a Demand'!$C$10*10)</f>
        <v>6.395999999999999</v>
      </c>
      <c r="AE54" s="80">
        <f>IF('3f NTS exit commodity charges'!AE$13="","-",('3f NTS exit commodity charges'!AE$13)*'3a Demand'!$C$10*10)</f>
        <v>0.89999999999999991</v>
      </c>
      <c r="AF54" s="80">
        <f>IF('3f NTS exit commodity charges'!AF$13="","-",('3f NTS exit commodity charges'!AF$13)*'3a Demand'!$C$10*10)</f>
        <v>0.89999999999999991</v>
      </c>
      <c r="AG54" s="80">
        <f>IF('3f NTS exit commodity charges'!AG$13="","-",('3f NTS exit commodity charges'!AG$13)*'3a Demand'!$C$10*10)</f>
        <v>0.89999999999999991</v>
      </c>
      <c r="AH54" s="80">
        <f>IF('3f NTS exit commodity charges'!AH$13="","-",('3f NTS exit commodity charges'!AH$13)*'3a Demand'!$C$10*10)</f>
        <v>0.89999999999999991</v>
      </c>
      <c r="AI54" s="80" t="str">
        <f>IF('3f NTS exit commodity charges'!AI$13="","-",('3f NTS exit commodity charges'!AI$13)*'3a Demand'!$C$10*10)</f>
        <v>-</v>
      </c>
      <c r="AJ54" s="160" t="str">
        <f>IF('3f NTS exit commodity charges'!AJ$13="","-",('3f NTS exit commodity charges'!AJ$13)*'3a Demand'!$F$10*10)</f>
        <v>-</v>
      </c>
      <c r="AK54" s="80" t="str">
        <f>IF('3f NTS exit commodity charges'!AK$13="","-",('3f NTS exit commodity charges'!AK$13)*'3a Demand'!$F$10*10)</f>
        <v>-</v>
      </c>
      <c r="AL54" s="80" t="str">
        <f>IF('3f NTS exit commodity charges'!AL$13="","-",('3f NTS exit commodity charges'!AL$13)*'3a Demand'!$F$10*10)</f>
        <v>-</v>
      </c>
      <c r="AM54" s="80" t="str">
        <f>IF('3f NTS exit commodity charges'!AM$13="","-",('3f NTS exit commodity charges'!AM$13)*'3a Demand'!$F$10*10)</f>
        <v>-</v>
      </c>
      <c r="AN54" s="80" t="str">
        <f>IF('3f NTS exit commodity charges'!AN$13="","-",('3f NTS exit commodity charges'!AN$13)*'3a Demand'!$F$10*10)</f>
        <v>-</v>
      </c>
      <c r="AO54" s="80" t="str">
        <f>IF('3f NTS exit commodity charges'!AO$13="","-",('3f NTS exit commodity charges'!AO$13)*'3a Demand'!$F$10*10)</f>
        <v>-</v>
      </c>
      <c r="AP54" s="80" t="str">
        <f>IF('3f NTS exit commodity charges'!AP$13="","-",('3f NTS exit commodity charges'!AP$13)*'3a Demand'!$F$10*10)</f>
        <v>-</v>
      </c>
      <c r="AQ54" s="80" t="str">
        <f>IF('3f NTS exit commodity charges'!AQ$13="","-",('3f NTS exit commodity charges'!AQ$13)*'3a Demand'!$F$10*10)</f>
        <v>-</v>
      </c>
      <c r="AR54" s="80" t="str">
        <f>IF('3f NTS exit commodity charges'!AR$13="","-",('3f NTS exit commodity charges'!AR$13)*'3a Demand'!$F$10*10)</f>
        <v>-</v>
      </c>
      <c r="AS54" s="80" t="str">
        <f>IF('3f NTS exit commodity charges'!AS$13="","-",('3f NTS exit commodity charges'!AS$13)*'3a Demand'!$F$10*10)</f>
        <v>-</v>
      </c>
      <c r="AT54" s="80" t="str">
        <f>IF('3f NTS exit commodity charges'!AT$13="","-",('3f NTS exit commodity charges'!AT$13)*'3a Demand'!$F$10*10)</f>
        <v>-</v>
      </c>
      <c r="AU54" s="80" t="str">
        <f>IF('3f NTS exit commodity charges'!AU$13="","-",('3f NTS exit commodity charges'!AU$13)*'3a Demand'!$F$10*10)</f>
        <v>-</v>
      </c>
      <c r="AV54" s="80" t="str">
        <f>IF('3f NTS exit commodity charges'!AV$13="","-",('3f NTS exit commodity charges'!AV$13)*'3a Demand'!$F$10*10)</f>
        <v>-</v>
      </c>
      <c r="AW54" s="80" t="str">
        <f>IF('3f NTS exit commodity charges'!AW$13="","-",('3f NTS exit commodity charges'!AW$13)*'3a Demand'!$F$10*10)</f>
        <v>-</v>
      </c>
      <c r="AX54" s="80" t="str">
        <f>IF('3f NTS exit commodity charges'!AX$13="","-",('3f NTS exit commodity charges'!AX$13)*'3a Demand'!$F$10*10)</f>
        <v>-</v>
      </c>
      <c r="AY54" s="80" t="str">
        <f>IF('3f NTS exit commodity charges'!AY$13="","-",('3f NTS exit commodity charges'!AY$13)*'3a Demand'!$F$10*10)</f>
        <v>-</v>
      </c>
      <c r="AZ54" s="80" t="str">
        <f>IF('3f NTS exit commodity charges'!AZ$13="","-",('3f NTS exit commodity charges'!AZ$13)*'3a Demand'!$F$10*10)</f>
        <v>-</v>
      </c>
      <c r="BA54" s="80" t="str">
        <f>IF('3f NTS exit commodity charges'!BA$13="","-",('3f NTS exit commodity charges'!BA$13)*'3a Demand'!$F$10*10)</f>
        <v>-</v>
      </c>
      <c r="BB54" s="80" t="str">
        <f>IF('3f NTS exit commodity charges'!BB$13="","-",('3f NTS exit commodity charges'!BB$13)*'3a Demand'!$F$10*10)</f>
        <v>-</v>
      </c>
      <c r="BC54" s="80" t="str">
        <f>IF('3f NTS exit commodity charges'!BC$13="","-",('3f NTS exit commodity charges'!BC$13)*'3a Demand'!$F$10*10)</f>
        <v>-</v>
      </c>
    </row>
    <row r="55" spans="1:55">
      <c r="B55" s="214"/>
      <c r="C55" s="214"/>
      <c r="D55" s="72" t="s">
        <v>206</v>
      </c>
      <c r="E55" s="213"/>
      <c r="F55" s="29"/>
      <c r="G55" s="80" t="str">
        <f>IF('3f NTS exit commodity charges'!G$13="","-",('3f NTS exit commodity charges'!G$13)*'3a Demand'!$C$10*10)</f>
        <v>-</v>
      </c>
      <c r="H55" s="80" t="str">
        <f>IF('3f NTS exit commodity charges'!H$13="","-",('3f NTS exit commodity charges'!H$13)*'3a Demand'!$C$10*10)</f>
        <v>-</v>
      </c>
      <c r="I55" s="80" t="str">
        <f>IF('3f NTS exit commodity charges'!I$13="","-",('3f NTS exit commodity charges'!I$13)*'3a Demand'!$C$10*10)</f>
        <v>-</v>
      </c>
      <c r="J55" s="80" t="str">
        <f>IF('3f NTS exit commodity charges'!J$13="","-",('3f NTS exit commodity charges'!J$13)*'3a Demand'!$C$10*10)</f>
        <v>-</v>
      </c>
      <c r="K55" s="80" t="str">
        <f>IF('3f NTS exit commodity charges'!K$13="","-",('3f NTS exit commodity charges'!K$13)*'3a Demand'!$C$10*10)</f>
        <v>-</v>
      </c>
      <c r="L55" s="80" t="str">
        <f>IF('3f NTS exit commodity charges'!L$13="","-",('3f NTS exit commodity charges'!L$13)*'3a Demand'!$C$10*10)</f>
        <v>-</v>
      </c>
      <c r="M55" s="80" t="str">
        <f>IF('3f NTS exit commodity charges'!M$13="","-",('3f NTS exit commodity charges'!M$13)*'3a Demand'!$C$10*10)</f>
        <v>-</v>
      </c>
      <c r="N55" s="80" t="str">
        <f>IF('3f NTS exit commodity charges'!N$13="","-",('3f NTS exit commodity charges'!N$13)*'3a Demand'!$C$10*10)</f>
        <v>-</v>
      </c>
      <c r="O55" s="29"/>
      <c r="P55" s="80" t="str">
        <f>IF('3f NTS exit commodity charges'!P$13="","-",('3f NTS exit commodity charges'!P$13)*'3a Demand'!$C$10*10)</f>
        <v>-</v>
      </c>
      <c r="Q55" s="80" t="str">
        <f>IF('3f NTS exit commodity charges'!Q$13="","-",('3f NTS exit commodity charges'!Q$13)*'3a Demand'!$C$10*10)</f>
        <v>-</v>
      </c>
      <c r="R55" s="80" t="str">
        <f>IF('3f NTS exit commodity charges'!R$13="","-",('3f NTS exit commodity charges'!R$13)*'3a Demand'!$C$10*10)</f>
        <v>-</v>
      </c>
      <c r="S55" s="80" t="str">
        <f>IF('3f NTS exit commodity charges'!S$13="","-",('3f NTS exit commodity charges'!S$13)*'3a Demand'!$C$10*10)</f>
        <v>-</v>
      </c>
      <c r="T55" s="80" t="str">
        <f>IF('3f NTS exit commodity charges'!T$13="","-",('3f NTS exit commodity charges'!T$13)*'3a Demand'!$C$10*10)</f>
        <v>-</v>
      </c>
      <c r="U55" s="80">
        <f>IF('3f NTS exit commodity charges'!U$13="","-",('3f NTS exit commodity charges'!U$13)*'3a Demand'!$C$10*10)</f>
        <v>1.536</v>
      </c>
      <c r="V55" s="80">
        <f>IF('3f NTS exit commodity charges'!V$13="","-",('3f NTS exit commodity charges'!V$13)*'3a Demand'!$C$10*10)</f>
        <v>1.1040000000000001</v>
      </c>
      <c r="W55" s="80">
        <f>IF('3f NTS exit commodity charges'!W$13="","-",('3f NTS exit commodity charges'!W$13)*'3a Demand'!$C$10*10)</f>
        <v>1.1040000000000001</v>
      </c>
      <c r="X55" s="80">
        <f>IF('3f NTS exit commodity charges'!X$13="","-",('3f NTS exit commodity charges'!X$13)*'3a Demand'!$C$10*10)</f>
        <v>4.1159999999999997</v>
      </c>
      <c r="Y55" s="80">
        <f>IF('3f NTS exit commodity charges'!Y$13="","-",('3f NTS exit commodity charges'!Y$13)*'3a Demand'!$C$10*10)</f>
        <v>4.1159999999999997</v>
      </c>
      <c r="Z55" s="80">
        <f>IF('3f NTS exit commodity charges'!Z$13="","-",('3f NTS exit commodity charges'!Z$13)*'3a Demand'!$C$10*10)</f>
        <v>4.1159999999999997</v>
      </c>
      <c r="AA55" s="80">
        <f>IF('3f NTS exit commodity charges'!AA$13="","-",('3f NTS exit commodity charges'!AA$13)*'3a Demand'!$C$10*10)</f>
        <v>6.395999999999999</v>
      </c>
      <c r="AB55" s="80">
        <f>IF('3f NTS exit commodity charges'!AB$13="","-",('3f NTS exit commodity charges'!AB$13)*'3a Demand'!$C$10*10)</f>
        <v>6.395999999999999</v>
      </c>
      <c r="AC55" s="80">
        <f>IF('3f NTS exit commodity charges'!AC$13="","-",('3f NTS exit commodity charges'!AC$13)*'3a Demand'!$C$10*10)</f>
        <v>6.395999999999999</v>
      </c>
      <c r="AD55" s="80">
        <f>IF('3f NTS exit commodity charges'!AD$13="","-",('3f NTS exit commodity charges'!AD$13)*'3a Demand'!$C$10*10)</f>
        <v>6.395999999999999</v>
      </c>
      <c r="AE55" s="80">
        <f>IF('3f NTS exit commodity charges'!AE$13="","-",('3f NTS exit commodity charges'!AE$13)*'3a Demand'!$C$10*10)</f>
        <v>0.89999999999999991</v>
      </c>
      <c r="AF55" s="80">
        <f>IF('3f NTS exit commodity charges'!AF$13="","-",('3f NTS exit commodity charges'!AF$13)*'3a Demand'!$C$10*10)</f>
        <v>0.89999999999999991</v>
      </c>
      <c r="AG55" s="80">
        <f>IF('3f NTS exit commodity charges'!AG$13="","-",('3f NTS exit commodity charges'!AG$13)*'3a Demand'!$C$10*10)</f>
        <v>0.89999999999999991</v>
      </c>
      <c r="AH55" s="80">
        <f>IF('3f NTS exit commodity charges'!AH$13="","-",('3f NTS exit commodity charges'!AH$13)*'3a Demand'!$C$10*10)</f>
        <v>0.89999999999999991</v>
      </c>
      <c r="AI55" s="80" t="str">
        <f>IF('3f NTS exit commodity charges'!AI$13="","-",('3f NTS exit commodity charges'!AI$13)*'3a Demand'!$C$10*10)</f>
        <v>-</v>
      </c>
      <c r="AJ55" s="160" t="str">
        <f>IF('3f NTS exit commodity charges'!AJ$13="","-",('3f NTS exit commodity charges'!AJ$13)*'3a Demand'!$F$10*10)</f>
        <v>-</v>
      </c>
      <c r="AK55" s="80" t="str">
        <f>IF('3f NTS exit commodity charges'!AK$13="","-",('3f NTS exit commodity charges'!AK$13)*'3a Demand'!$F$10*10)</f>
        <v>-</v>
      </c>
      <c r="AL55" s="80" t="str">
        <f>IF('3f NTS exit commodity charges'!AL$13="","-",('3f NTS exit commodity charges'!AL$13)*'3a Demand'!$F$10*10)</f>
        <v>-</v>
      </c>
      <c r="AM55" s="80" t="str">
        <f>IF('3f NTS exit commodity charges'!AM$13="","-",('3f NTS exit commodity charges'!AM$13)*'3a Demand'!$F$10*10)</f>
        <v>-</v>
      </c>
      <c r="AN55" s="80" t="str">
        <f>IF('3f NTS exit commodity charges'!AN$13="","-",('3f NTS exit commodity charges'!AN$13)*'3a Demand'!$F$10*10)</f>
        <v>-</v>
      </c>
      <c r="AO55" s="80" t="str">
        <f>IF('3f NTS exit commodity charges'!AO$13="","-",('3f NTS exit commodity charges'!AO$13)*'3a Demand'!$F$10*10)</f>
        <v>-</v>
      </c>
      <c r="AP55" s="80" t="str">
        <f>IF('3f NTS exit commodity charges'!AP$13="","-",('3f NTS exit commodity charges'!AP$13)*'3a Demand'!$F$10*10)</f>
        <v>-</v>
      </c>
      <c r="AQ55" s="80" t="str">
        <f>IF('3f NTS exit commodity charges'!AQ$13="","-",('3f NTS exit commodity charges'!AQ$13)*'3a Demand'!$F$10*10)</f>
        <v>-</v>
      </c>
      <c r="AR55" s="80" t="str">
        <f>IF('3f NTS exit commodity charges'!AR$13="","-",('3f NTS exit commodity charges'!AR$13)*'3a Demand'!$F$10*10)</f>
        <v>-</v>
      </c>
      <c r="AS55" s="80" t="str">
        <f>IF('3f NTS exit commodity charges'!AS$13="","-",('3f NTS exit commodity charges'!AS$13)*'3a Demand'!$F$10*10)</f>
        <v>-</v>
      </c>
      <c r="AT55" s="80" t="str">
        <f>IF('3f NTS exit commodity charges'!AT$13="","-",('3f NTS exit commodity charges'!AT$13)*'3a Demand'!$F$10*10)</f>
        <v>-</v>
      </c>
      <c r="AU55" s="80" t="str">
        <f>IF('3f NTS exit commodity charges'!AU$13="","-",('3f NTS exit commodity charges'!AU$13)*'3a Demand'!$F$10*10)</f>
        <v>-</v>
      </c>
      <c r="AV55" s="80" t="str">
        <f>IF('3f NTS exit commodity charges'!AV$13="","-",('3f NTS exit commodity charges'!AV$13)*'3a Demand'!$F$10*10)</f>
        <v>-</v>
      </c>
      <c r="AW55" s="80" t="str">
        <f>IF('3f NTS exit commodity charges'!AW$13="","-",('3f NTS exit commodity charges'!AW$13)*'3a Demand'!$F$10*10)</f>
        <v>-</v>
      </c>
      <c r="AX55" s="80" t="str">
        <f>IF('3f NTS exit commodity charges'!AX$13="","-",('3f NTS exit commodity charges'!AX$13)*'3a Demand'!$F$10*10)</f>
        <v>-</v>
      </c>
      <c r="AY55" s="80" t="str">
        <f>IF('3f NTS exit commodity charges'!AY$13="","-",('3f NTS exit commodity charges'!AY$13)*'3a Demand'!$F$10*10)</f>
        <v>-</v>
      </c>
      <c r="AZ55" s="80" t="str">
        <f>IF('3f NTS exit commodity charges'!AZ$13="","-",('3f NTS exit commodity charges'!AZ$13)*'3a Demand'!$F$10*10)</f>
        <v>-</v>
      </c>
      <c r="BA55" s="80" t="str">
        <f>IF('3f NTS exit commodity charges'!BA$13="","-",('3f NTS exit commodity charges'!BA$13)*'3a Demand'!$F$10*10)</f>
        <v>-</v>
      </c>
      <c r="BB55" s="80" t="str">
        <f>IF('3f NTS exit commodity charges'!BB$13="","-",('3f NTS exit commodity charges'!BB$13)*'3a Demand'!$F$10*10)</f>
        <v>-</v>
      </c>
      <c r="BC55" s="80" t="str">
        <f>IF('3f NTS exit commodity charges'!BC$13="","-",('3f NTS exit commodity charges'!BC$13)*'3a Demand'!$F$10*10)</f>
        <v>-</v>
      </c>
    </row>
    <row r="56" spans="1:55">
      <c r="B56" s="214"/>
      <c r="C56" s="214"/>
      <c r="D56" s="72" t="s">
        <v>207</v>
      </c>
      <c r="E56" s="213"/>
      <c r="F56" s="29"/>
      <c r="G56" s="80" t="str">
        <f>IF('3f NTS exit commodity charges'!G$13="","-",('3f NTS exit commodity charges'!G$13)*'3a Demand'!$C$10*10)</f>
        <v>-</v>
      </c>
      <c r="H56" s="80" t="str">
        <f>IF('3f NTS exit commodity charges'!H$13="","-",('3f NTS exit commodity charges'!H$13)*'3a Demand'!$C$10*10)</f>
        <v>-</v>
      </c>
      <c r="I56" s="80" t="str">
        <f>IF('3f NTS exit commodity charges'!I$13="","-",('3f NTS exit commodity charges'!I$13)*'3a Demand'!$C$10*10)</f>
        <v>-</v>
      </c>
      <c r="J56" s="80" t="str">
        <f>IF('3f NTS exit commodity charges'!J$13="","-",('3f NTS exit commodity charges'!J$13)*'3a Demand'!$C$10*10)</f>
        <v>-</v>
      </c>
      <c r="K56" s="80" t="str">
        <f>IF('3f NTS exit commodity charges'!K$13="","-",('3f NTS exit commodity charges'!K$13)*'3a Demand'!$C$10*10)</f>
        <v>-</v>
      </c>
      <c r="L56" s="80" t="str">
        <f>IF('3f NTS exit commodity charges'!L$13="","-",('3f NTS exit commodity charges'!L$13)*'3a Demand'!$C$10*10)</f>
        <v>-</v>
      </c>
      <c r="M56" s="80" t="str">
        <f>IF('3f NTS exit commodity charges'!M$13="","-",('3f NTS exit commodity charges'!M$13)*'3a Demand'!$C$10*10)</f>
        <v>-</v>
      </c>
      <c r="N56" s="80" t="str">
        <f>IF('3f NTS exit commodity charges'!N$13="","-",('3f NTS exit commodity charges'!N$13)*'3a Demand'!$C$10*10)</f>
        <v>-</v>
      </c>
      <c r="O56" s="29"/>
      <c r="P56" s="80" t="str">
        <f>IF('3f NTS exit commodity charges'!P$13="","-",('3f NTS exit commodity charges'!P$13)*'3a Demand'!$C$10*10)</f>
        <v>-</v>
      </c>
      <c r="Q56" s="80" t="str">
        <f>IF('3f NTS exit commodity charges'!Q$13="","-",('3f NTS exit commodity charges'!Q$13)*'3a Demand'!$C$10*10)</f>
        <v>-</v>
      </c>
      <c r="R56" s="80" t="str">
        <f>IF('3f NTS exit commodity charges'!R$13="","-",('3f NTS exit commodity charges'!R$13)*'3a Demand'!$C$10*10)</f>
        <v>-</v>
      </c>
      <c r="S56" s="80" t="str">
        <f>IF('3f NTS exit commodity charges'!S$13="","-",('3f NTS exit commodity charges'!S$13)*'3a Demand'!$C$10*10)</f>
        <v>-</v>
      </c>
      <c r="T56" s="80" t="str">
        <f>IF('3f NTS exit commodity charges'!T$13="","-",('3f NTS exit commodity charges'!T$13)*'3a Demand'!$C$10*10)</f>
        <v>-</v>
      </c>
      <c r="U56" s="80">
        <f>IF('3f NTS exit commodity charges'!U$13="","-",('3f NTS exit commodity charges'!U$13)*'3a Demand'!$C$10*10)</f>
        <v>1.536</v>
      </c>
      <c r="V56" s="80">
        <f>IF('3f NTS exit commodity charges'!V$13="","-",('3f NTS exit commodity charges'!V$13)*'3a Demand'!$C$10*10)</f>
        <v>1.1040000000000001</v>
      </c>
      <c r="W56" s="80">
        <f>IF('3f NTS exit commodity charges'!W$13="","-",('3f NTS exit commodity charges'!W$13)*'3a Demand'!$C$10*10)</f>
        <v>1.1040000000000001</v>
      </c>
      <c r="X56" s="80">
        <f>IF('3f NTS exit commodity charges'!X$13="","-",('3f NTS exit commodity charges'!X$13)*'3a Demand'!$C$10*10)</f>
        <v>4.1159999999999997</v>
      </c>
      <c r="Y56" s="80">
        <f>IF('3f NTS exit commodity charges'!Y$13="","-",('3f NTS exit commodity charges'!Y$13)*'3a Demand'!$C$10*10)</f>
        <v>4.1159999999999997</v>
      </c>
      <c r="Z56" s="80">
        <f>IF('3f NTS exit commodity charges'!Z$13="","-",('3f NTS exit commodity charges'!Z$13)*'3a Demand'!$C$10*10)</f>
        <v>4.1159999999999997</v>
      </c>
      <c r="AA56" s="80">
        <f>IF('3f NTS exit commodity charges'!AA$13="","-",('3f NTS exit commodity charges'!AA$13)*'3a Demand'!$C$10*10)</f>
        <v>6.395999999999999</v>
      </c>
      <c r="AB56" s="80">
        <f>IF('3f NTS exit commodity charges'!AB$13="","-",('3f NTS exit commodity charges'!AB$13)*'3a Demand'!$C$10*10)</f>
        <v>6.395999999999999</v>
      </c>
      <c r="AC56" s="80">
        <f>IF('3f NTS exit commodity charges'!AC$13="","-",('3f NTS exit commodity charges'!AC$13)*'3a Demand'!$C$10*10)</f>
        <v>6.395999999999999</v>
      </c>
      <c r="AD56" s="80">
        <f>IF('3f NTS exit commodity charges'!AD$13="","-",('3f NTS exit commodity charges'!AD$13)*'3a Demand'!$C$10*10)</f>
        <v>6.395999999999999</v>
      </c>
      <c r="AE56" s="80">
        <f>IF('3f NTS exit commodity charges'!AE$13="","-",('3f NTS exit commodity charges'!AE$13)*'3a Demand'!$C$10*10)</f>
        <v>0.89999999999999991</v>
      </c>
      <c r="AF56" s="80">
        <f>IF('3f NTS exit commodity charges'!AF$13="","-",('3f NTS exit commodity charges'!AF$13)*'3a Demand'!$C$10*10)</f>
        <v>0.89999999999999991</v>
      </c>
      <c r="AG56" s="80">
        <f>IF('3f NTS exit commodity charges'!AG$13="","-",('3f NTS exit commodity charges'!AG$13)*'3a Demand'!$C$10*10)</f>
        <v>0.89999999999999991</v>
      </c>
      <c r="AH56" s="80">
        <f>IF('3f NTS exit commodity charges'!AH$13="","-",('3f NTS exit commodity charges'!AH$13)*'3a Demand'!$C$10*10)</f>
        <v>0.89999999999999991</v>
      </c>
      <c r="AI56" s="80" t="str">
        <f>IF('3f NTS exit commodity charges'!AI$13="","-",('3f NTS exit commodity charges'!AI$13)*'3a Demand'!$C$10*10)</f>
        <v>-</v>
      </c>
      <c r="AJ56" s="160" t="str">
        <f>IF('3f NTS exit commodity charges'!AJ$13="","-",('3f NTS exit commodity charges'!AJ$13)*'3a Demand'!$F$10*10)</f>
        <v>-</v>
      </c>
      <c r="AK56" s="80" t="str">
        <f>IF('3f NTS exit commodity charges'!AK$13="","-",('3f NTS exit commodity charges'!AK$13)*'3a Demand'!$F$10*10)</f>
        <v>-</v>
      </c>
      <c r="AL56" s="80" t="str">
        <f>IF('3f NTS exit commodity charges'!AL$13="","-",('3f NTS exit commodity charges'!AL$13)*'3a Demand'!$F$10*10)</f>
        <v>-</v>
      </c>
      <c r="AM56" s="80" t="str">
        <f>IF('3f NTS exit commodity charges'!AM$13="","-",('3f NTS exit commodity charges'!AM$13)*'3a Demand'!$F$10*10)</f>
        <v>-</v>
      </c>
      <c r="AN56" s="80" t="str">
        <f>IF('3f NTS exit commodity charges'!AN$13="","-",('3f NTS exit commodity charges'!AN$13)*'3a Demand'!$F$10*10)</f>
        <v>-</v>
      </c>
      <c r="AO56" s="80" t="str">
        <f>IF('3f NTS exit commodity charges'!AO$13="","-",('3f NTS exit commodity charges'!AO$13)*'3a Demand'!$F$10*10)</f>
        <v>-</v>
      </c>
      <c r="AP56" s="80" t="str">
        <f>IF('3f NTS exit commodity charges'!AP$13="","-",('3f NTS exit commodity charges'!AP$13)*'3a Demand'!$F$10*10)</f>
        <v>-</v>
      </c>
      <c r="AQ56" s="80" t="str">
        <f>IF('3f NTS exit commodity charges'!AQ$13="","-",('3f NTS exit commodity charges'!AQ$13)*'3a Demand'!$F$10*10)</f>
        <v>-</v>
      </c>
      <c r="AR56" s="80" t="str">
        <f>IF('3f NTS exit commodity charges'!AR$13="","-",('3f NTS exit commodity charges'!AR$13)*'3a Demand'!$F$10*10)</f>
        <v>-</v>
      </c>
      <c r="AS56" s="80" t="str">
        <f>IF('3f NTS exit commodity charges'!AS$13="","-",('3f NTS exit commodity charges'!AS$13)*'3a Demand'!$F$10*10)</f>
        <v>-</v>
      </c>
      <c r="AT56" s="80" t="str">
        <f>IF('3f NTS exit commodity charges'!AT$13="","-",('3f NTS exit commodity charges'!AT$13)*'3a Demand'!$F$10*10)</f>
        <v>-</v>
      </c>
      <c r="AU56" s="80" t="str">
        <f>IF('3f NTS exit commodity charges'!AU$13="","-",('3f NTS exit commodity charges'!AU$13)*'3a Demand'!$F$10*10)</f>
        <v>-</v>
      </c>
      <c r="AV56" s="80" t="str">
        <f>IF('3f NTS exit commodity charges'!AV$13="","-",('3f NTS exit commodity charges'!AV$13)*'3a Demand'!$F$10*10)</f>
        <v>-</v>
      </c>
      <c r="AW56" s="80" t="str">
        <f>IF('3f NTS exit commodity charges'!AW$13="","-",('3f NTS exit commodity charges'!AW$13)*'3a Demand'!$F$10*10)</f>
        <v>-</v>
      </c>
      <c r="AX56" s="80" t="str">
        <f>IF('3f NTS exit commodity charges'!AX$13="","-",('3f NTS exit commodity charges'!AX$13)*'3a Demand'!$F$10*10)</f>
        <v>-</v>
      </c>
      <c r="AY56" s="80" t="str">
        <f>IF('3f NTS exit commodity charges'!AY$13="","-",('3f NTS exit commodity charges'!AY$13)*'3a Demand'!$F$10*10)</f>
        <v>-</v>
      </c>
      <c r="AZ56" s="80" t="str">
        <f>IF('3f NTS exit commodity charges'!AZ$13="","-",('3f NTS exit commodity charges'!AZ$13)*'3a Demand'!$F$10*10)</f>
        <v>-</v>
      </c>
      <c r="BA56" s="80" t="str">
        <f>IF('3f NTS exit commodity charges'!BA$13="","-",('3f NTS exit commodity charges'!BA$13)*'3a Demand'!$F$10*10)</f>
        <v>-</v>
      </c>
      <c r="BB56" s="80" t="str">
        <f>IF('3f NTS exit commodity charges'!BB$13="","-",('3f NTS exit commodity charges'!BB$13)*'3a Demand'!$F$10*10)</f>
        <v>-</v>
      </c>
      <c r="BC56" s="80" t="str">
        <f>IF('3f NTS exit commodity charges'!BC$13="","-",('3f NTS exit commodity charges'!BC$13)*'3a Demand'!$F$10*10)</f>
        <v>-</v>
      </c>
    </row>
    <row r="57" spans="1:55">
      <c r="B57" s="214"/>
      <c r="C57" s="214"/>
      <c r="D57" s="72" t="s">
        <v>208</v>
      </c>
      <c r="E57" s="213"/>
      <c r="F57" s="29"/>
      <c r="G57" s="80" t="str">
        <f>IF('3f NTS exit commodity charges'!G$13="","-",('3f NTS exit commodity charges'!G$13)*'3a Demand'!$C$10*10)</f>
        <v>-</v>
      </c>
      <c r="H57" s="80" t="str">
        <f>IF('3f NTS exit commodity charges'!H$13="","-",('3f NTS exit commodity charges'!H$13)*'3a Demand'!$C$10*10)</f>
        <v>-</v>
      </c>
      <c r="I57" s="80" t="str">
        <f>IF('3f NTS exit commodity charges'!I$13="","-",('3f NTS exit commodity charges'!I$13)*'3a Demand'!$C$10*10)</f>
        <v>-</v>
      </c>
      <c r="J57" s="80" t="str">
        <f>IF('3f NTS exit commodity charges'!J$13="","-",('3f NTS exit commodity charges'!J$13)*'3a Demand'!$C$10*10)</f>
        <v>-</v>
      </c>
      <c r="K57" s="80" t="str">
        <f>IF('3f NTS exit commodity charges'!K$13="","-",('3f NTS exit commodity charges'!K$13)*'3a Demand'!$C$10*10)</f>
        <v>-</v>
      </c>
      <c r="L57" s="80" t="str">
        <f>IF('3f NTS exit commodity charges'!L$13="","-",('3f NTS exit commodity charges'!L$13)*'3a Demand'!$C$10*10)</f>
        <v>-</v>
      </c>
      <c r="M57" s="80" t="str">
        <f>IF('3f NTS exit commodity charges'!M$13="","-",('3f NTS exit commodity charges'!M$13)*'3a Demand'!$C$10*10)</f>
        <v>-</v>
      </c>
      <c r="N57" s="80" t="str">
        <f>IF('3f NTS exit commodity charges'!N$13="","-",('3f NTS exit commodity charges'!N$13)*'3a Demand'!$C$10*10)</f>
        <v>-</v>
      </c>
      <c r="O57" s="29"/>
      <c r="P57" s="80" t="str">
        <f>IF('3f NTS exit commodity charges'!P$13="","-",('3f NTS exit commodity charges'!P$13)*'3a Demand'!$C$10*10)</f>
        <v>-</v>
      </c>
      <c r="Q57" s="80" t="str">
        <f>IF('3f NTS exit commodity charges'!Q$13="","-",('3f NTS exit commodity charges'!Q$13)*'3a Demand'!$C$10*10)</f>
        <v>-</v>
      </c>
      <c r="R57" s="80" t="str">
        <f>IF('3f NTS exit commodity charges'!R$13="","-",('3f NTS exit commodity charges'!R$13)*'3a Demand'!$C$10*10)</f>
        <v>-</v>
      </c>
      <c r="S57" s="80" t="str">
        <f>IF('3f NTS exit commodity charges'!S$13="","-",('3f NTS exit commodity charges'!S$13)*'3a Demand'!$C$10*10)</f>
        <v>-</v>
      </c>
      <c r="T57" s="80" t="str">
        <f>IF('3f NTS exit commodity charges'!T$13="","-",('3f NTS exit commodity charges'!T$13)*'3a Demand'!$C$10*10)</f>
        <v>-</v>
      </c>
      <c r="U57" s="80">
        <f>IF('3f NTS exit commodity charges'!U$13="","-",('3f NTS exit commodity charges'!U$13)*'3a Demand'!$C$10*10)</f>
        <v>1.536</v>
      </c>
      <c r="V57" s="80">
        <f>IF('3f NTS exit commodity charges'!V$13="","-",('3f NTS exit commodity charges'!V$13)*'3a Demand'!$C$10*10)</f>
        <v>1.1040000000000001</v>
      </c>
      <c r="W57" s="80">
        <f>IF('3f NTS exit commodity charges'!W$13="","-",('3f NTS exit commodity charges'!W$13)*'3a Demand'!$C$10*10)</f>
        <v>1.1040000000000001</v>
      </c>
      <c r="X57" s="80">
        <f>IF('3f NTS exit commodity charges'!X$13="","-",('3f NTS exit commodity charges'!X$13)*'3a Demand'!$C$10*10)</f>
        <v>4.1159999999999997</v>
      </c>
      <c r="Y57" s="80">
        <f>IF('3f NTS exit commodity charges'!Y$13="","-",('3f NTS exit commodity charges'!Y$13)*'3a Demand'!$C$10*10)</f>
        <v>4.1159999999999997</v>
      </c>
      <c r="Z57" s="80">
        <f>IF('3f NTS exit commodity charges'!Z$13="","-",('3f NTS exit commodity charges'!Z$13)*'3a Demand'!$C$10*10)</f>
        <v>4.1159999999999997</v>
      </c>
      <c r="AA57" s="80">
        <f>IF('3f NTS exit commodity charges'!AA$13="","-",('3f NTS exit commodity charges'!AA$13)*'3a Demand'!$C$10*10)</f>
        <v>6.395999999999999</v>
      </c>
      <c r="AB57" s="80">
        <f>IF('3f NTS exit commodity charges'!AB$13="","-",('3f NTS exit commodity charges'!AB$13)*'3a Demand'!$C$10*10)</f>
        <v>6.395999999999999</v>
      </c>
      <c r="AC57" s="80">
        <f>IF('3f NTS exit commodity charges'!AC$13="","-",('3f NTS exit commodity charges'!AC$13)*'3a Demand'!$C$10*10)</f>
        <v>6.395999999999999</v>
      </c>
      <c r="AD57" s="80">
        <f>IF('3f NTS exit commodity charges'!AD$13="","-",('3f NTS exit commodity charges'!AD$13)*'3a Demand'!$C$10*10)</f>
        <v>6.395999999999999</v>
      </c>
      <c r="AE57" s="80">
        <f>IF('3f NTS exit commodity charges'!AE$13="","-",('3f NTS exit commodity charges'!AE$13)*'3a Demand'!$C$10*10)</f>
        <v>0.89999999999999991</v>
      </c>
      <c r="AF57" s="80">
        <f>IF('3f NTS exit commodity charges'!AF$13="","-",('3f NTS exit commodity charges'!AF$13)*'3a Demand'!$C$10*10)</f>
        <v>0.89999999999999991</v>
      </c>
      <c r="AG57" s="80">
        <f>IF('3f NTS exit commodity charges'!AG$13="","-",('3f NTS exit commodity charges'!AG$13)*'3a Demand'!$C$10*10)</f>
        <v>0.89999999999999991</v>
      </c>
      <c r="AH57" s="80">
        <f>IF('3f NTS exit commodity charges'!AH$13="","-",('3f NTS exit commodity charges'!AH$13)*'3a Demand'!$C$10*10)</f>
        <v>0.89999999999999991</v>
      </c>
      <c r="AI57" s="80" t="str">
        <f>IF('3f NTS exit commodity charges'!AI$13="","-",('3f NTS exit commodity charges'!AI$13)*'3a Demand'!$C$10*10)</f>
        <v>-</v>
      </c>
      <c r="AJ57" s="160" t="str">
        <f>IF('3f NTS exit commodity charges'!AJ$13="","-",('3f NTS exit commodity charges'!AJ$13)*'3a Demand'!$F$10*10)</f>
        <v>-</v>
      </c>
      <c r="AK57" s="80" t="str">
        <f>IF('3f NTS exit commodity charges'!AK$13="","-",('3f NTS exit commodity charges'!AK$13)*'3a Demand'!$F$10*10)</f>
        <v>-</v>
      </c>
      <c r="AL57" s="80" t="str">
        <f>IF('3f NTS exit commodity charges'!AL$13="","-",('3f NTS exit commodity charges'!AL$13)*'3a Demand'!$F$10*10)</f>
        <v>-</v>
      </c>
      <c r="AM57" s="80" t="str">
        <f>IF('3f NTS exit commodity charges'!AM$13="","-",('3f NTS exit commodity charges'!AM$13)*'3a Demand'!$F$10*10)</f>
        <v>-</v>
      </c>
      <c r="AN57" s="80" t="str">
        <f>IF('3f NTS exit commodity charges'!AN$13="","-",('3f NTS exit commodity charges'!AN$13)*'3a Demand'!$F$10*10)</f>
        <v>-</v>
      </c>
      <c r="AO57" s="80" t="str">
        <f>IF('3f NTS exit commodity charges'!AO$13="","-",('3f NTS exit commodity charges'!AO$13)*'3a Demand'!$F$10*10)</f>
        <v>-</v>
      </c>
      <c r="AP57" s="80" t="str">
        <f>IF('3f NTS exit commodity charges'!AP$13="","-",('3f NTS exit commodity charges'!AP$13)*'3a Demand'!$F$10*10)</f>
        <v>-</v>
      </c>
      <c r="AQ57" s="80" t="str">
        <f>IF('3f NTS exit commodity charges'!AQ$13="","-",('3f NTS exit commodity charges'!AQ$13)*'3a Demand'!$F$10*10)</f>
        <v>-</v>
      </c>
      <c r="AR57" s="80" t="str">
        <f>IF('3f NTS exit commodity charges'!AR$13="","-",('3f NTS exit commodity charges'!AR$13)*'3a Demand'!$F$10*10)</f>
        <v>-</v>
      </c>
      <c r="AS57" s="80" t="str">
        <f>IF('3f NTS exit commodity charges'!AS$13="","-",('3f NTS exit commodity charges'!AS$13)*'3a Demand'!$F$10*10)</f>
        <v>-</v>
      </c>
      <c r="AT57" s="80" t="str">
        <f>IF('3f NTS exit commodity charges'!AT$13="","-",('3f NTS exit commodity charges'!AT$13)*'3a Demand'!$F$10*10)</f>
        <v>-</v>
      </c>
      <c r="AU57" s="80" t="str">
        <f>IF('3f NTS exit commodity charges'!AU$13="","-",('3f NTS exit commodity charges'!AU$13)*'3a Demand'!$F$10*10)</f>
        <v>-</v>
      </c>
      <c r="AV57" s="80" t="str">
        <f>IF('3f NTS exit commodity charges'!AV$13="","-",('3f NTS exit commodity charges'!AV$13)*'3a Demand'!$F$10*10)</f>
        <v>-</v>
      </c>
      <c r="AW57" s="80" t="str">
        <f>IF('3f NTS exit commodity charges'!AW$13="","-",('3f NTS exit commodity charges'!AW$13)*'3a Demand'!$F$10*10)</f>
        <v>-</v>
      </c>
      <c r="AX57" s="80" t="str">
        <f>IF('3f NTS exit commodity charges'!AX$13="","-",('3f NTS exit commodity charges'!AX$13)*'3a Demand'!$F$10*10)</f>
        <v>-</v>
      </c>
      <c r="AY57" s="80" t="str">
        <f>IF('3f NTS exit commodity charges'!AY$13="","-",('3f NTS exit commodity charges'!AY$13)*'3a Demand'!$F$10*10)</f>
        <v>-</v>
      </c>
      <c r="AZ57" s="80" t="str">
        <f>IF('3f NTS exit commodity charges'!AZ$13="","-",('3f NTS exit commodity charges'!AZ$13)*'3a Demand'!$F$10*10)</f>
        <v>-</v>
      </c>
      <c r="BA57" s="80" t="str">
        <f>IF('3f NTS exit commodity charges'!BA$13="","-",('3f NTS exit commodity charges'!BA$13)*'3a Demand'!$F$10*10)</f>
        <v>-</v>
      </c>
      <c r="BB57" s="80" t="str">
        <f>IF('3f NTS exit commodity charges'!BB$13="","-",('3f NTS exit commodity charges'!BB$13)*'3a Demand'!$F$10*10)</f>
        <v>-</v>
      </c>
      <c r="BC57" s="80" t="str">
        <f>IF('3f NTS exit commodity charges'!BC$13="","-",('3f NTS exit commodity charges'!BC$13)*'3a Demand'!$F$10*10)</f>
        <v>-</v>
      </c>
    </row>
    <row r="58" spans="1:55">
      <c r="B58" s="214"/>
      <c r="C58" s="214"/>
      <c r="D58" s="72" t="s">
        <v>209</v>
      </c>
      <c r="E58" s="213"/>
      <c r="F58" s="29"/>
      <c r="G58" s="80" t="str">
        <f>IF('3f NTS exit commodity charges'!G$13="","-",('3f NTS exit commodity charges'!G$13)*'3a Demand'!$C$10*10)</f>
        <v>-</v>
      </c>
      <c r="H58" s="80" t="str">
        <f>IF('3f NTS exit commodity charges'!H$13="","-",('3f NTS exit commodity charges'!H$13)*'3a Demand'!$C$10*10)</f>
        <v>-</v>
      </c>
      <c r="I58" s="80" t="str">
        <f>IF('3f NTS exit commodity charges'!I$13="","-",('3f NTS exit commodity charges'!I$13)*'3a Demand'!$C$10*10)</f>
        <v>-</v>
      </c>
      <c r="J58" s="80" t="str">
        <f>IF('3f NTS exit commodity charges'!J$13="","-",('3f NTS exit commodity charges'!J$13)*'3a Demand'!$C$10*10)</f>
        <v>-</v>
      </c>
      <c r="K58" s="80" t="str">
        <f>IF('3f NTS exit commodity charges'!K$13="","-",('3f NTS exit commodity charges'!K$13)*'3a Demand'!$C$10*10)</f>
        <v>-</v>
      </c>
      <c r="L58" s="80" t="str">
        <f>IF('3f NTS exit commodity charges'!L$13="","-",('3f NTS exit commodity charges'!L$13)*'3a Demand'!$C$10*10)</f>
        <v>-</v>
      </c>
      <c r="M58" s="80" t="str">
        <f>IF('3f NTS exit commodity charges'!M$13="","-",('3f NTS exit commodity charges'!M$13)*'3a Demand'!$C$10*10)</f>
        <v>-</v>
      </c>
      <c r="N58" s="80" t="str">
        <f>IF('3f NTS exit commodity charges'!N$13="","-",('3f NTS exit commodity charges'!N$13)*'3a Demand'!$C$10*10)</f>
        <v>-</v>
      </c>
      <c r="O58" s="29"/>
      <c r="P58" s="80" t="str">
        <f>IF('3f NTS exit commodity charges'!P$13="","-",('3f NTS exit commodity charges'!P$13)*'3a Demand'!$C$10*10)</f>
        <v>-</v>
      </c>
      <c r="Q58" s="80" t="str">
        <f>IF('3f NTS exit commodity charges'!Q$13="","-",('3f NTS exit commodity charges'!Q$13)*'3a Demand'!$C$10*10)</f>
        <v>-</v>
      </c>
      <c r="R58" s="80" t="str">
        <f>IF('3f NTS exit commodity charges'!R$13="","-",('3f NTS exit commodity charges'!R$13)*'3a Demand'!$C$10*10)</f>
        <v>-</v>
      </c>
      <c r="S58" s="80" t="str">
        <f>IF('3f NTS exit commodity charges'!S$13="","-",('3f NTS exit commodity charges'!S$13)*'3a Demand'!$C$10*10)</f>
        <v>-</v>
      </c>
      <c r="T58" s="80" t="str">
        <f>IF('3f NTS exit commodity charges'!T$13="","-",('3f NTS exit commodity charges'!T$13)*'3a Demand'!$C$10*10)</f>
        <v>-</v>
      </c>
      <c r="U58" s="80">
        <f>IF('3f NTS exit commodity charges'!U$13="","-",('3f NTS exit commodity charges'!U$13)*'3a Demand'!$C$10*10)</f>
        <v>1.536</v>
      </c>
      <c r="V58" s="80">
        <f>IF('3f NTS exit commodity charges'!V$13="","-",('3f NTS exit commodity charges'!V$13)*'3a Demand'!$C$10*10)</f>
        <v>1.1040000000000001</v>
      </c>
      <c r="W58" s="80">
        <f>IF('3f NTS exit commodity charges'!W$13="","-",('3f NTS exit commodity charges'!W$13)*'3a Demand'!$C$10*10)</f>
        <v>1.1040000000000001</v>
      </c>
      <c r="X58" s="80">
        <f>IF('3f NTS exit commodity charges'!X$13="","-",('3f NTS exit commodity charges'!X$13)*'3a Demand'!$C$10*10)</f>
        <v>4.1159999999999997</v>
      </c>
      <c r="Y58" s="80">
        <f>IF('3f NTS exit commodity charges'!Y$13="","-",('3f NTS exit commodity charges'!Y$13)*'3a Demand'!$C$10*10)</f>
        <v>4.1159999999999997</v>
      </c>
      <c r="Z58" s="80">
        <f>IF('3f NTS exit commodity charges'!Z$13="","-",('3f NTS exit commodity charges'!Z$13)*'3a Demand'!$C$10*10)</f>
        <v>4.1159999999999997</v>
      </c>
      <c r="AA58" s="80">
        <f>IF('3f NTS exit commodity charges'!AA$13="","-",('3f NTS exit commodity charges'!AA$13)*'3a Demand'!$C$10*10)</f>
        <v>6.395999999999999</v>
      </c>
      <c r="AB58" s="80">
        <f>IF('3f NTS exit commodity charges'!AB$13="","-",('3f NTS exit commodity charges'!AB$13)*'3a Demand'!$C$10*10)</f>
        <v>6.395999999999999</v>
      </c>
      <c r="AC58" s="80">
        <f>IF('3f NTS exit commodity charges'!AC$13="","-",('3f NTS exit commodity charges'!AC$13)*'3a Demand'!$C$10*10)</f>
        <v>6.395999999999999</v>
      </c>
      <c r="AD58" s="80">
        <f>IF('3f NTS exit commodity charges'!AD$13="","-",('3f NTS exit commodity charges'!AD$13)*'3a Demand'!$C$10*10)</f>
        <v>6.395999999999999</v>
      </c>
      <c r="AE58" s="80">
        <f>IF('3f NTS exit commodity charges'!AE$13="","-",('3f NTS exit commodity charges'!AE$13)*'3a Demand'!$C$10*10)</f>
        <v>0.89999999999999991</v>
      </c>
      <c r="AF58" s="80">
        <f>IF('3f NTS exit commodity charges'!AF$13="","-",('3f NTS exit commodity charges'!AF$13)*'3a Demand'!$C$10*10)</f>
        <v>0.89999999999999991</v>
      </c>
      <c r="AG58" s="80">
        <f>IF('3f NTS exit commodity charges'!AG$13="","-",('3f NTS exit commodity charges'!AG$13)*'3a Demand'!$C$10*10)</f>
        <v>0.89999999999999991</v>
      </c>
      <c r="AH58" s="80">
        <f>IF('3f NTS exit commodity charges'!AH$13="","-",('3f NTS exit commodity charges'!AH$13)*'3a Demand'!$C$10*10)</f>
        <v>0.89999999999999991</v>
      </c>
      <c r="AI58" s="80" t="str">
        <f>IF('3f NTS exit commodity charges'!AI$13="","-",('3f NTS exit commodity charges'!AI$13)*'3a Demand'!$C$10*10)</f>
        <v>-</v>
      </c>
      <c r="AJ58" s="160" t="str">
        <f>IF('3f NTS exit commodity charges'!AJ$13="","-",('3f NTS exit commodity charges'!AJ$13)*'3a Demand'!$F$10*10)</f>
        <v>-</v>
      </c>
      <c r="AK58" s="80" t="str">
        <f>IF('3f NTS exit commodity charges'!AK$13="","-",('3f NTS exit commodity charges'!AK$13)*'3a Demand'!$F$10*10)</f>
        <v>-</v>
      </c>
      <c r="AL58" s="80" t="str">
        <f>IF('3f NTS exit commodity charges'!AL$13="","-",('3f NTS exit commodity charges'!AL$13)*'3a Demand'!$F$10*10)</f>
        <v>-</v>
      </c>
      <c r="AM58" s="80" t="str">
        <f>IF('3f NTS exit commodity charges'!AM$13="","-",('3f NTS exit commodity charges'!AM$13)*'3a Demand'!$F$10*10)</f>
        <v>-</v>
      </c>
      <c r="AN58" s="80" t="str">
        <f>IF('3f NTS exit commodity charges'!AN$13="","-",('3f NTS exit commodity charges'!AN$13)*'3a Demand'!$F$10*10)</f>
        <v>-</v>
      </c>
      <c r="AO58" s="80" t="str">
        <f>IF('3f NTS exit commodity charges'!AO$13="","-",('3f NTS exit commodity charges'!AO$13)*'3a Demand'!$F$10*10)</f>
        <v>-</v>
      </c>
      <c r="AP58" s="80" t="str">
        <f>IF('3f NTS exit commodity charges'!AP$13="","-",('3f NTS exit commodity charges'!AP$13)*'3a Demand'!$F$10*10)</f>
        <v>-</v>
      </c>
      <c r="AQ58" s="80" t="str">
        <f>IF('3f NTS exit commodity charges'!AQ$13="","-",('3f NTS exit commodity charges'!AQ$13)*'3a Demand'!$F$10*10)</f>
        <v>-</v>
      </c>
      <c r="AR58" s="80" t="str">
        <f>IF('3f NTS exit commodity charges'!AR$13="","-",('3f NTS exit commodity charges'!AR$13)*'3a Demand'!$F$10*10)</f>
        <v>-</v>
      </c>
      <c r="AS58" s="80" t="str">
        <f>IF('3f NTS exit commodity charges'!AS$13="","-",('3f NTS exit commodity charges'!AS$13)*'3a Demand'!$F$10*10)</f>
        <v>-</v>
      </c>
      <c r="AT58" s="80" t="str">
        <f>IF('3f NTS exit commodity charges'!AT$13="","-",('3f NTS exit commodity charges'!AT$13)*'3a Demand'!$F$10*10)</f>
        <v>-</v>
      </c>
      <c r="AU58" s="80" t="str">
        <f>IF('3f NTS exit commodity charges'!AU$13="","-",('3f NTS exit commodity charges'!AU$13)*'3a Demand'!$F$10*10)</f>
        <v>-</v>
      </c>
      <c r="AV58" s="80" t="str">
        <f>IF('3f NTS exit commodity charges'!AV$13="","-",('3f NTS exit commodity charges'!AV$13)*'3a Demand'!$F$10*10)</f>
        <v>-</v>
      </c>
      <c r="AW58" s="80" t="str">
        <f>IF('3f NTS exit commodity charges'!AW$13="","-",('3f NTS exit commodity charges'!AW$13)*'3a Demand'!$F$10*10)</f>
        <v>-</v>
      </c>
      <c r="AX58" s="80" t="str">
        <f>IF('3f NTS exit commodity charges'!AX$13="","-",('3f NTS exit commodity charges'!AX$13)*'3a Demand'!$F$10*10)</f>
        <v>-</v>
      </c>
      <c r="AY58" s="80" t="str">
        <f>IF('3f NTS exit commodity charges'!AY$13="","-",('3f NTS exit commodity charges'!AY$13)*'3a Demand'!$F$10*10)</f>
        <v>-</v>
      </c>
      <c r="AZ58" s="80" t="str">
        <f>IF('3f NTS exit commodity charges'!AZ$13="","-",('3f NTS exit commodity charges'!AZ$13)*'3a Demand'!$F$10*10)</f>
        <v>-</v>
      </c>
      <c r="BA58" s="80" t="str">
        <f>IF('3f NTS exit commodity charges'!BA$13="","-",('3f NTS exit commodity charges'!BA$13)*'3a Demand'!$F$10*10)</f>
        <v>-</v>
      </c>
      <c r="BB58" s="80" t="str">
        <f>IF('3f NTS exit commodity charges'!BB$13="","-",('3f NTS exit commodity charges'!BB$13)*'3a Demand'!$F$10*10)</f>
        <v>-</v>
      </c>
      <c r="BC58" s="80" t="str">
        <f>IF('3f NTS exit commodity charges'!BC$13="","-",('3f NTS exit commodity charges'!BC$13)*'3a Demand'!$F$10*10)</f>
        <v>-</v>
      </c>
    </row>
    <row r="59" spans="1:55">
      <c r="B59" s="214"/>
      <c r="C59" s="214"/>
      <c r="D59" s="72" t="s">
        <v>210</v>
      </c>
      <c r="E59" s="213"/>
      <c r="F59" s="29"/>
      <c r="G59" s="80" t="str">
        <f>IF('3f NTS exit commodity charges'!G$13="","-",('3f NTS exit commodity charges'!G$13)*'3a Demand'!$C$10*10)</f>
        <v>-</v>
      </c>
      <c r="H59" s="80" t="str">
        <f>IF('3f NTS exit commodity charges'!H$13="","-",('3f NTS exit commodity charges'!H$13)*'3a Demand'!$C$10*10)</f>
        <v>-</v>
      </c>
      <c r="I59" s="80" t="str">
        <f>IF('3f NTS exit commodity charges'!I$13="","-",('3f NTS exit commodity charges'!I$13)*'3a Demand'!$C$10*10)</f>
        <v>-</v>
      </c>
      <c r="J59" s="80" t="str">
        <f>IF('3f NTS exit commodity charges'!J$13="","-",('3f NTS exit commodity charges'!J$13)*'3a Demand'!$C$10*10)</f>
        <v>-</v>
      </c>
      <c r="K59" s="80" t="str">
        <f>IF('3f NTS exit commodity charges'!K$13="","-",('3f NTS exit commodity charges'!K$13)*'3a Demand'!$C$10*10)</f>
        <v>-</v>
      </c>
      <c r="L59" s="80" t="str">
        <f>IF('3f NTS exit commodity charges'!L$13="","-",('3f NTS exit commodity charges'!L$13)*'3a Demand'!$C$10*10)</f>
        <v>-</v>
      </c>
      <c r="M59" s="80" t="str">
        <f>IF('3f NTS exit commodity charges'!M$13="","-",('3f NTS exit commodity charges'!M$13)*'3a Demand'!$C$10*10)</f>
        <v>-</v>
      </c>
      <c r="N59" s="80" t="str">
        <f>IF('3f NTS exit commodity charges'!N$13="","-",('3f NTS exit commodity charges'!N$13)*'3a Demand'!$C$10*10)</f>
        <v>-</v>
      </c>
      <c r="O59" s="29"/>
      <c r="P59" s="80" t="str">
        <f>IF('3f NTS exit commodity charges'!P$13="","-",('3f NTS exit commodity charges'!P$13)*'3a Demand'!$C$10*10)</f>
        <v>-</v>
      </c>
      <c r="Q59" s="80" t="str">
        <f>IF('3f NTS exit commodity charges'!Q$13="","-",('3f NTS exit commodity charges'!Q$13)*'3a Demand'!$C$10*10)</f>
        <v>-</v>
      </c>
      <c r="R59" s="80" t="str">
        <f>IF('3f NTS exit commodity charges'!R$13="","-",('3f NTS exit commodity charges'!R$13)*'3a Demand'!$C$10*10)</f>
        <v>-</v>
      </c>
      <c r="S59" s="80" t="str">
        <f>IF('3f NTS exit commodity charges'!S$13="","-",('3f NTS exit commodity charges'!S$13)*'3a Demand'!$C$10*10)</f>
        <v>-</v>
      </c>
      <c r="T59" s="80" t="str">
        <f>IF('3f NTS exit commodity charges'!T$13="","-",('3f NTS exit commodity charges'!T$13)*'3a Demand'!$C$10*10)</f>
        <v>-</v>
      </c>
      <c r="U59" s="80">
        <f>IF('3f NTS exit commodity charges'!U$13="","-",('3f NTS exit commodity charges'!U$13)*'3a Demand'!$C$10*10)</f>
        <v>1.536</v>
      </c>
      <c r="V59" s="80">
        <f>IF('3f NTS exit commodity charges'!V$13="","-",('3f NTS exit commodity charges'!V$13)*'3a Demand'!$C$10*10)</f>
        <v>1.1040000000000001</v>
      </c>
      <c r="W59" s="80">
        <f>IF('3f NTS exit commodity charges'!W$13="","-",('3f NTS exit commodity charges'!W$13)*'3a Demand'!$C$10*10)</f>
        <v>1.1040000000000001</v>
      </c>
      <c r="X59" s="80">
        <f>IF('3f NTS exit commodity charges'!X$13="","-",('3f NTS exit commodity charges'!X$13)*'3a Demand'!$C$10*10)</f>
        <v>4.1159999999999997</v>
      </c>
      <c r="Y59" s="80">
        <f>IF('3f NTS exit commodity charges'!Y$13="","-",('3f NTS exit commodity charges'!Y$13)*'3a Demand'!$C$10*10)</f>
        <v>4.1159999999999997</v>
      </c>
      <c r="Z59" s="80">
        <f>IF('3f NTS exit commodity charges'!Z$13="","-",('3f NTS exit commodity charges'!Z$13)*'3a Demand'!$C$10*10)</f>
        <v>4.1159999999999997</v>
      </c>
      <c r="AA59" s="80">
        <f>IF('3f NTS exit commodity charges'!AA$13="","-",('3f NTS exit commodity charges'!AA$13)*'3a Demand'!$C$10*10)</f>
        <v>6.395999999999999</v>
      </c>
      <c r="AB59" s="80">
        <f>IF('3f NTS exit commodity charges'!AB$13="","-",('3f NTS exit commodity charges'!AB$13)*'3a Demand'!$C$10*10)</f>
        <v>6.395999999999999</v>
      </c>
      <c r="AC59" s="80">
        <f>IF('3f NTS exit commodity charges'!AC$13="","-",('3f NTS exit commodity charges'!AC$13)*'3a Demand'!$C$10*10)</f>
        <v>6.395999999999999</v>
      </c>
      <c r="AD59" s="80">
        <f>IF('3f NTS exit commodity charges'!AD$13="","-",('3f NTS exit commodity charges'!AD$13)*'3a Demand'!$C$10*10)</f>
        <v>6.395999999999999</v>
      </c>
      <c r="AE59" s="80">
        <f>IF('3f NTS exit commodity charges'!AE$13="","-",('3f NTS exit commodity charges'!AE$13)*'3a Demand'!$C$10*10)</f>
        <v>0.89999999999999991</v>
      </c>
      <c r="AF59" s="80">
        <f>IF('3f NTS exit commodity charges'!AF$13="","-",('3f NTS exit commodity charges'!AF$13)*'3a Demand'!$C$10*10)</f>
        <v>0.89999999999999991</v>
      </c>
      <c r="AG59" s="80">
        <f>IF('3f NTS exit commodity charges'!AG$13="","-",('3f NTS exit commodity charges'!AG$13)*'3a Demand'!$C$10*10)</f>
        <v>0.89999999999999991</v>
      </c>
      <c r="AH59" s="80">
        <f>IF('3f NTS exit commodity charges'!AH$13="","-",('3f NTS exit commodity charges'!AH$13)*'3a Demand'!$C$10*10)</f>
        <v>0.89999999999999991</v>
      </c>
      <c r="AI59" s="80" t="str">
        <f>IF('3f NTS exit commodity charges'!AI$13="","-",('3f NTS exit commodity charges'!AI$13)*'3a Demand'!$C$10*10)</f>
        <v>-</v>
      </c>
      <c r="AJ59" s="160" t="str">
        <f>IF('3f NTS exit commodity charges'!AJ$13="","-",('3f NTS exit commodity charges'!AJ$13)*'3a Demand'!$F$10*10)</f>
        <v>-</v>
      </c>
      <c r="AK59" s="80" t="str">
        <f>IF('3f NTS exit commodity charges'!AK$13="","-",('3f NTS exit commodity charges'!AK$13)*'3a Demand'!$F$10*10)</f>
        <v>-</v>
      </c>
      <c r="AL59" s="80" t="str">
        <f>IF('3f NTS exit commodity charges'!AL$13="","-",('3f NTS exit commodity charges'!AL$13)*'3a Demand'!$F$10*10)</f>
        <v>-</v>
      </c>
      <c r="AM59" s="80" t="str">
        <f>IF('3f NTS exit commodity charges'!AM$13="","-",('3f NTS exit commodity charges'!AM$13)*'3a Demand'!$F$10*10)</f>
        <v>-</v>
      </c>
      <c r="AN59" s="80" t="str">
        <f>IF('3f NTS exit commodity charges'!AN$13="","-",('3f NTS exit commodity charges'!AN$13)*'3a Demand'!$F$10*10)</f>
        <v>-</v>
      </c>
      <c r="AO59" s="80" t="str">
        <f>IF('3f NTS exit commodity charges'!AO$13="","-",('3f NTS exit commodity charges'!AO$13)*'3a Demand'!$F$10*10)</f>
        <v>-</v>
      </c>
      <c r="AP59" s="80" t="str">
        <f>IF('3f NTS exit commodity charges'!AP$13="","-",('3f NTS exit commodity charges'!AP$13)*'3a Demand'!$F$10*10)</f>
        <v>-</v>
      </c>
      <c r="AQ59" s="80" t="str">
        <f>IF('3f NTS exit commodity charges'!AQ$13="","-",('3f NTS exit commodity charges'!AQ$13)*'3a Demand'!$F$10*10)</f>
        <v>-</v>
      </c>
      <c r="AR59" s="80" t="str">
        <f>IF('3f NTS exit commodity charges'!AR$13="","-",('3f NTS exit commodity charges'!AR$13)*'3a Demand'!$F$10*10)</f>
        <v>-</v>
      </c>
      <c r="AS59" s="80" t="str">
        <f>IF('3f NTS exit commodity charges'!AS$13="","-",('3f NTS exit commodity charges'!AS$13)*'3a Demand'!$F$10*10)</f>
        <v>-</v>
      </c>
      <c r="AT59" s="80" t="str">
        <f>IF('3f NTS exit commodity charges'!AT$13="","-",('3f NTS exit commodity charges'!AT$13)*'3a Demand'!$F$10*10)</f>
        <v>-</v>
      </c>
      <c r="AU59" s="80" t="str">
        <f>IF('3f NTS exit commodity charges'!AU$13="","-",('3f NTS exit commodity charges'!AU$13)*'3a Demand'!$F$10*10)</f>
        <v>-</v>
      </c>
      <c r="AV59" s="80" t="str">
        <f>IF('3f NTS exit commodity charges'!AV$13="","-",('3f NTS exit commodity charges'!AV$13)*'3a Demand'!$F$10*10)</f>
        <v>-</v>
      </c>
      <c r="AW59" s="80" t="str">
        <f>IF('3f NTS exit commodity charges'!AW$13="","-",('3f NTS exit commodity charges'!AW$13)*'3a Demand'!$F$10*10)</f>
        <v>-</v>
      </c>
      <c r="AX59" s="80" t="str">
        <f>IF('3f NTS exit commodity charges'!AX$13="","-",('3f NTS exit commodity charges'!AX$13)*'3a Demand'!$F$10*10)</f>
        <v>-</v>
      </c>
      <c r="AY59" s="80" t="str">
        <f>IF('3f NTS exit commodity charges'!AY$13="","-",('3f NTS exit commodity charges'!AY$13)*'3a Demand'!$F$10*10)</f>
        <v>-</v>
      </c>
      <c r="AZ59" s="80" t="str">
        <f>IF('3f NTS exit commodity charges'!AZ$13="","-",('3f NTS exit commodity charges'!AZ$13)*'3a Demand'!$F$10*10)</f>
        <v>-</v>
      </c>
      <c r="BA59" s="80" t="str">
        <f>IF('3f NTS exit commodity charges'!BA$13="","-",('3f NTS exit commodity charges'!BA$13)*'3a Demand'!$F$10*10)</f>
        <v>-</v>
      </c>
      <c r="BB59" s="80" t="str">
        <f>IF('3f NTS exit commodity charges'!BB$13="","-",('3f NTS exit commodity charges'!BB$13)*'3a Demand'!$F$10*10)</f>
        <v>-</v>
      </c>
      <c r="BC59" s="80" t="str">
        <f>IF('3f NTS exit commodity charges'!BC$13="","-",('3f NTS exit commodity charges'!BC$13)*'3a Demand'!$F$10*10)</f>
        <v>-</v>
      </c>
    </row>
    <row r="60" spans="1:55">
      <c r="B60" s="214"/>
      <c r="C60" s="214"/>
      <c r="D60" s="72" t="s">
        <v>211</v>
      </c>
      <c r="E60" s="213"/>
      <c r="F60" s="29"/>
      <c r="G60" s="80" t="str">
        <f>IF('3f NTS exit commodity charges'!G$13="","-",('3f NTS exit commodity charges'!G$13)*'3a Demand'!$C$10*10)</f>
        <v>-</v>
      </c>
      <c r="H60" s="80" t="str">
        <f>IF('3f NTS exit commodity charges'!H$13="","-",('3f NTS exit commodity charges'!H$13)*'3a Demand'!$C$10*10)</f>
        <v>-</v>
      </c>
      <c r="I60" s="80" t="str">
        <f>IF('3f NTS exit commodity charges'!I$13="","-",('3f NTS exit commodity charges'!I$13)*'3a Demand'!$C$10*10)</f>
        <v>-</v>
      </c>
      <c r="J60" s="80" t="str">
        <f>IF('3f NTS exit commodity charges'!J$13="","-",('3f NTS exit commodity charges'!J$13)*'3a Demand'!$C$10*10)</f>
        <v>-</v>
      </c>
      <c r="K60" s="80" t="str">
        <f>IF('3f NTS exit commodity charges'!K$13="","-",('3f NTS exit commodity charges'!K$13)*'3a Demand'!$C$10*10)</f>
        <v>-</v>
      </c>
      <c r="L60" s="80" t="str">
        <f>IF('3f NTS exit commodity charges'!L$13="","-",('3f NTS exit commodity charges'!L$13)*'3a Demand'!$C$10*10)</f>
        <v>-</v>
      </c>
      <c r="M60" s="80" t="str">
        <f>IF('3f NTS exit commodity charges'!M$13="","-",('3f NTS exit commodity charges'!M$13)*'3a Demand'!$C$10*10)</f>
        <v>-</v>
      </c>
      <c r="N60" s="80" t="str">
        <f>IF('3f NTS exit commodity charges'!N$13="","-",('3f NTS exit commodity charges'!N$13)*'3a Demand'!$C$10*10)</f>
        <v>-</v>
      </c>
      <c r="O60" s="29"/>
      <c r="P60" s="80" t="str">
        <f>IF('3f NTS exit commodity charges'!P$13="","-",('3f NTS exit commodity charges'!P$13)*'3a Demand'!$C$10*10)</f>
        <v>-</v>
      </c>
      <c r="Q60" s="80" t="str">
        <f>IF('3f NTS exit commodity charges'!Q$13="","-",('3f NTS exit commodity charges'!Q$13)*'3a Demand'!$C$10*10)</f>
        <v>-</v>
      </c>
      <c r="R60" s="80" t="str">
        <f>IF('3f NTS exit commodity charges'!R$13="","-",('3f NTS exit commodity charges'!R$13)*'3a Demand'!$C$10*10)</f>
        <v>-</v>
      </c>
      <c r="S60" s="80" t="str">
        <f>IF('3f NTS exit commodity charges'!S$13="","-",('3f NTS exit commodity charges'!S$13)*'3a Demand'!$C$10*10)</f>
        <v>-</v>
      </c>
      <c r="T60" s="80" t="str">
        <f>IF('3f NTS exit commodity charges'!T$13="","-",('3f NTS exit commodity charges'!T$13)*'3a Demand'!$C$10*10)</f>
        <v>-</v>
      </c>
      <c r="U60" s="80">
        <f>IF('3f NTS exit commodity charges'!U$13="","-",('3f NTS exit commodity charges'!U$13)*'3a Demand'!$C$10*10)</f>
        <v>1.536</v>
      </c>
      <c r="V60" s="80">
        <f>IF('3f NTS exit commodity charges'!V$13="","-",('3f NTS exit commodity charges'!V$13)*'3a Demand'!$C$10*10)</f>
        <v>1.1040000000000001</v>
      </c>
      <c r="W60" s="80">
        <f>IF('3f NTS exit commodity charges'!W$13="","-",('3f NTS exit commodity charges'!W$13)*'3a Demand'!$C$10*10)</f>
        <v>1.1040000000000001</v>
      </c>
      <c r="X60" s="80">
        <f>IF('3f NTS exit commodity charges'!X$13="","-",('3f NTS exit commodity charges'!X$13)*'3a Demand'!$C$10*10)</f>
        <v>4.1159999999999997</v>
      </c>
      <c r="Y60" s="80">
        <f>IF('3f NTS exit commodity charges'!Y$13="","-",('3f NTS exit commodity charges'!Y$13)*'3a Demand'!$C$10*10)</f>
        <v>4.1159999999999997</v>
      </c>
      <c r="Z60" s="80">
        <f>IF('3f NTS exit commodity charges'!Z$13="","-",('3f NTS exit commodity charges'!Z$13)*'3a Demand'!$C$10*10)</f>
        <v>4.1159999999999997</v>
      </c>
      <c r="AA60" s="80">
        <f>IF('3f NTS exit commodity charges'!AA$13="","-",('3f NTS exit commodity charges'!AA$13)*'3a Demand'!$C$10*10)</f>
        <v>6.395999999999999</v>
      </c>
      <c r="AB60" s="80">
        <f>IF('3f NTS exit commodity charges'!AB$13="","-",('3f NTS exit commodity charges'!AB$13)*'3a Demand'!$C$10*10)</f>
        <v>6.395999999999999</v>
      </c>
      <c r="AC60" s="80">
        <f>IF('3f NTS exit commodity charges'!AC$13="","-",('3f NTS exit commodity charges'!AC$13)*'3a Demand'!$C$10*10)</f>
        <v>6.395999999999999</v>
      </c>
      <c r="AD60" s="80">
        <f>IF('3f NTS exit commodity charges'!AD$13="","-",('3f NTS exit commodity charges'!AD$13)*'3a Demand'!$C$10*10)</f>
        <v>6.395999999999999</v>
      </c>
      <c r="AE60" s="80">
        <f>IF('3f NTS exit commodity charges'!AE$13="","-",('3f NTS exit commodity charges'!AE$13)*'3a Demand'!$C$10*10)</f>
        <v>0.89999999999999991</v>
      </c>
      <c r="AF60" s="80">
        <f>IF('3f NTS exit commodity charges'!AF$13="","-",('3f NTS exit commodity charges'!AF$13)*'3a Demand'!$C$10*10)</f>
        <v>0.89999999999999991</v>
      </c>
      <c r="AG60" s="80">
        <f>IF('3f NTS exit commodity charges'!AG$13="","-",('3f NTS exit commodity charges'!AG$13)*'3a Demand'!$C$10*10)</f>
        <v>0.89999999999999991</v>
      </c>
      <c r="AH60" s="80">
        <f>IF('3f NTS exit commodity charges'!AH$13="","-",('3f NTS exit commodity charges'!AH$13)*'3a Demand'!$C$10*10)</f>
        <v>0.89999999999999991</v>
      </c>
      <c r="AI60" s="80" t="str">
        <f>IF('3f NTS exit commodity charges'!AI$13="","-",('3f NTS exit commodity charges'!AI$13)*'3a Demand'!$C$10*10)</f>
        <v>-</v>
      </c>
      <c r="AJ60" s="160" t="str">
        <f>IF('3f NTS exit commodity charges'!AJ$13="","-",('3f NTS exit commodity charges'!AJ$13)*'3a Demand'!$F$10*10)</f>
        <v>-</v>
      </c>
      <c r="AK60" s="80" t="str">
        <f>IF('3f NTS exit commodity charges'!AK$13="","-",('3f NTS exit commodity charges'!AK$13)*'3a Demand'!$F$10*10)</f>
        <v>-</v>
      </c>
      <c r="AL60" s="80" t="str">
        <f>IF('3f NTS exit commodity charges'!AL$13="","-",('3f NTS exit commodity charges'!AL$13)*'3a Demand'!$F$10*10)</f>
        <v>-</v>
      </c>
      <c r="AM60" s="80" t="str">
        <f>IF('3f NTS exit commodity charges'!AM$13="","-",('3f NTS exit commodity charges'!AM$13)*'3a Demand'!$F$10*10)</f>
        <v>-</v>
      </c>
      <c r="AN60" s="80" t="str">
        <f>IF('3f NTS exit commodity charges'!AN$13="","-",('3f NTS exit commodity charges'!AN$13)*'3a Demand'!$F$10*10)</f>
        <v>-</v>
      </c>
      <c r="AO60" s="80" t="str">
        <f>IF('3f NTS exit commodity charges'!AO$13="","-",('3f NTS exit commodity charges'!AO$13)*'3a Demand'!$F$10*10)</f>
        <v>-</v>
      </c>
      <c r="AP60" s="80" t="str">
        <f>IF('3f NTS exit commodity charges'!AP$13="","-",('3f NTS exit commodity charges'!AP$13)*'3a Demand'!$F$10*10)</f>
        <v>-</v>
      </c>
      <c r="AQ60" s="80" t="str">
        <f>IF('3f NTS exit commodity charges'!AQ$13="","-",('3f NTS exit commodity charges'!AQ$13)*'3a Demand'!$F$10*10)</f>
        <v>-</v>
      </c>
      <c r="AR60" s="80" t="str">
        <f>IF('3f NTS exit commodity charges'!AR$13="","-",('3f NTS exit commodity charges'!AR$13)*'3a Demand'!$F$10*10)</f>
        <v>-</v>
      </c>
      <c r="AS60" s="80" t="str">
        <f>IF('3f NTS exit commodity charges'!AS$13="","-",('3f NTS exit commodity charges'!AS$13)*'3a Demand'!$F$10*10)</f>
        <v>-</v>
      </c>
      <c r="AT60" s="80" t="str">
        <f>IF('3f NTS exit commodity charges'!AT$13="","-",('3f NTS exit commodity charges'!AT$13)*'3a Demand'!$F$10*10)</f>
        <v>-</v>
      </c>
      <c r="AU60" s="80" t="str">
        <f>IF('3f NTS exit commodity charges'!AU$13="","-",('3f NTS exit commodity charges'!AU$13)*'3a Demand'!$F$10*10)</f>
        <v>-</v>
      </c>
      <c r="AV60" s="80" t="str">
        <f>IF('3f NTS exit commodity charges'!AV$13="","-",('3f NTS exit commodity charges'!AV$13)*'3a Demand'!$F$10*10)</f>
        <v>-</v>
      </c>
      <c r="AW60" s="80" t="str">
        <f>IF('3f NTS exit commodity charges'!AW$13="","-",('3f NTS exit commodity charges'!AW$13)*'3a Demand'!$F$10*10)</f>
        <v>-</v>
      </c>
      <c r="AX60" s="80" t="str">
        <f>IF('3f NTS exit commodity charges'!AX$13="","-",('3f NTS exit commodity charges'!AX$13)*'3a Demand'!$F$10*10)</f>
        <v>-</v>
      </c>
      <c r="AY60" s="80" t="str">
        <f>IF('3f NTS exit commodity charges'!AY$13="","-",('3f NTS exit commodity charges'!AY$13)*'3a Demand'!$F$10*10)</f>
        <v>-</v>
      </c>
      <c r="AZ60" s="80" t="str">
        <f>IF('3f NTS exit commodity charges'!AZ$13="","-",('3f NTS exit commodity charges'!AZ$13)*'3a Demand'!$F$10*10)</f>
        <v>-</v>
      </c>
      <c r="BA60" s="80" t="str">
        <f>IF('3f NTS exit commodity charges'!BA$13="","-",('3f NTS exit commodity charges'!BA$13)*'3a Demand'!$F$10*10)</f>
        <v>-</v>
      </c>
      <c r="BB60" s="80" t="str">
        <f>IF('3f NTS exit commodity charges'!BB$13="","-",('3f NTS exit commodity charges'!BB$13)*'3a Demand'!$F$10*10)</f>
        <v>-</v>
      </c>
      <c r="BC60" s="80" t="str">
        <f>IF('3f NTS exit commodity charges'!BC$13="","-",('3f NTS exit commodity charges'!BC$13)*'3a Demand'!$F$10*10)</f>
        <v>-</v>
      </c>
    </row>
    <row r="61" spans="1:55">
      <c r="B61" s="214"/>
      <c r="C61" s="214"/>
      <c r="D61" s="72" t="s">
        <v>212</v>
      </c>
      <c r="E61" s="213"/>
      <c r="F61" s="29"/>
      <c r="G61" s="80" t="str">
        <f>IF('3f NTS exit commodity charges'!G$13="","-",('3f NTS exit commodity charges'!G$13)*'3a Demand'!$C$10*10)</f>
        <v>-</v>
      </c>
      <c r="H61" s="80" t="str">
        <f>IF('3f NTS exit commodity charges'!H$13="","-",('3f NTS exit commodity charges'!H$13)*'3a Demand'!$C$10*10)</f>
        <v>-</v>
      </c>
      <c r="I61" s="80" t="str">
        <f>IF('3f NTS exit commodity charges'!I$13="","-",('3f NTS exit commodity charges'!I$13)*'3a Demand'!$C$10*10)</f>
        <v>-</v>
      </c>
      <c r="J61" s="80" t="str">
        <f>IF('3f NTS exit commodity charges'!J$13="","-",('3f NTS exit commodity charges'!J$13)*'3a Demand'!$C$10*10)</f>
        <v>-</v>
      </c>
      <c r="K61" s="80" t="str">
        <f>IF('3f NTS exit commodity charges'!K$13="","-",('3f NTS exit commodity charges'!K$13)*'3a Demand'!$C$10*10)</f>
        <v>-</v>
      </c>
      <c r="L61" s="80" t="str">
        <f>IF('3f NTS exit commodity charges'!L$13="","-",('3f NTS exit commodity charges'!L$13)*'3a Demand'!$C$10*10)</f>
        <v>-</v>
      </c>
      <c r="M61" s="80" t="str">
        <f>IF('3f NTS exit commodity charges'!M$13="","-",('3f NTS exit commodity charges'!M$13)*'3a Demand'!$C$10*10)</f>
        <v>-</v>
      </c>
      <c r="N61" s="80" t="str">
        <f>IF('3f NTS exit commodity charges'!N$13="","-",('3f NTS exit commodity charges'!N$13)*'3a Demand'!$C$10*10)</f>
        <v>-</v>
      </c>
      <c r="O61" s="29"/>
      <c r="P61" s="80" t="str">
        <f>IF('3f NTS exit commodity charges'!P$13="","-",('3f NTS exit commodity charges'!P$13)*'3a Demand'!$C$10*10)</f>
        <v>-</v>
      </c>
      <c r="Q61" s="80" t="str">
        <f>IF('3f NTS exit commodity charges'!Q$13="","-",('3f NTS exit commodity charges'!Q$13)*'3a Demand'!$C$10*10)</f>
        <v>-</v>
      </c>
      <c r="R61" s="80" t="str">
        <f>IF('3f NTS exit commodity charges'!R$13="","-",('3f NTS exit commodity charges'!R$13)*'3a Demand'!$C$10*10)</f>
        <v>-</v>
      </c>
      <c r="S61" s="80" t="str">
        <f>IF('3f NTS exit commodity charges'!S$13="","-",('3f NTS exit commodity charges'!S$13)*'3a Demand'!$C$10*10)</f>
        <v>-</v>
      </c>
      <c r="T61" s="80" t="str">
        <f>IF('3f NTS exit commodity charges'!T$13="","-",('3f NTS exit commodity charges'!T$13)*'3a Demand'!$C$10*10)</f>
        <v>-</v>
      </c>
      <c r="U61" s="80">
        <f>IF('3f NTS exit commodity charges'!U$13="","-",('3f NTS exit commodity charges'!U$13)*'3a Demand'!$C$10*10)</f>
        <v>1.536</v>
      </c>
      <c r="V61" s="80">
        <f>IF('3f NTS exit commodity charges'!V$13="","-",('3f NTS exit commodity charges'!V$13)*'3a Demand'!$C$10*10)</f>
        <v>1.1040000000000001</v>
      </c>
      <c r="W61" s="80">
        <f>IF('3f NTS exit commodity charges'!W$13="","-",('3f NTS exit commodity charges'!W$13)*'3a Demand'!$C$10*10)</f>
        <v>1.1040000000000001</v>
      </c>
      <c r="X61" s="80">
        <f>IF('3f NTS exit commodity charges'!X$13="","-",('3f NTS exit commodity charges'!X$13)*'3a Demand'!$C$10*10)</f>
        <v>4.1159999999999997</v>
      </c>
      <c r="Y61" s="80">
        <f>IF('3f NTS exit commodity charges'!Y$13="","-",('3f NTS exit commodity charges'!Y$13)*'3a Demand'!$C$10*10)</f>
        <v>4.1159999999999997</v>
      </c>
      <c r="Z61" s="80">
        <f>IF('3f NTS exit commodity charges'!Z$13="","-",('3f NTS exit commodity charges'!Z$13)*'3a Demand'!$C$10*10)</f>
        <v>4.1159999999999997</v>
      </c>
      <c r="AA61" s="80">
        <f>IF('3f NTS exit commodity charges'!AA$13="","-",('3f NTS exit commodity charges'!AA$13)*'3a Demand'!$C$10*10)</f>
        <v>6.395999999999999</v>
      </c>
      <c r="AB61" s="80">
        <f>IF('3f NTS exit commodity charges'!AB$13="","-",('3f NTS exit commodity charges'!AB$13)*'3a Demand'!$C$10*10)</f>
        <v>6.395999999999999</v>
      </c>
      <c r="AC61" s="80">
        <f>IF('3f NTS exit commodity charges'!AC$13="","-",('3f NTS exit commodity charges'!AC$13)*'3a Demand'!$C$10*10)</f>
        <v>6.395999999999999</v>
      </c>
      <c r="AD61" s="80">
        <f>IF('3f NTS exit commodity charges'!AD$13="","-",('3f NTS exit commodity charges'!AD$13)*'3a Demand'!$C$10*10)</f>
        <v>6.395999999999999</v>
      </c>
      <c r="AE61" s="80">
        <f>IF('3f NTS exit commodity charges'!AE$13="","-",('3f NTS exit commodity charges'!AE$13)*'3a Demand'!$C$10*10)</f>
        <v>0.89999999999999991</v>
      </c>
      <c r="AF61" s="80">
        <f>IF('3f NTS exit commodity charges'!AF$13="","-",('3f NTS exit commodity charges'!AF$13)*'3a Demand'!$C$10*10)</f>
        <v>0.89999999999999991</v>
      </c>
      <c r="AG61" s="80">
        <f>IF('3f NTS exit commodity charges'!AG$13="","-",('3f NTS exit commodity charges'!AG$13)*'3a Demand'!$C$10*10)</f>
        <v>0.89999999999999991</v>
      </c>
      <c r="AH61" s="80">
        <f>IF('3f NTS exit commodity charges'!AH$13="","-",('3f NTS exit commodity charges'!AH$13)*'3a Demand'!$C$10*10)</f>
        <v>0.89999999999999991</v>
      </c>
      <c r="AI61" s="80" t="str">
        <f>IF('3f NTS exit commodity charges'!AI$13="","-",('3f NTS exit commodity charges'!AI$13)*'3a Demand'!$C$10*10)</f>
        <v>-</v>
      </c>
      <c r="AJ61" s="160" t="str">
        <f>IF('3f NTS exit commodity charges'!AJ$13="","-",('3f NTS exit commodity charges'!AJ$13)*'3a Demand'!$F$10*10)</f>
        <v>-</v>
      </c>
      <c r="AK61" s="80" t="str">
        <f>IF('3f NTS exit commodity charges'!AK$13="","-",('3f NTS exit commodity charges'!AK$13)*'3a Demand'!$F$10*10)</f>
        <v>-</v>
      </c>
      <c r="AL61" s="80" t="str">
        <f>IF('3f NTS exit commodity charges'!AL$13="","-",('3f NTS exit commodity charges'!AL$13)*'3a Demand'!$F$10*10)</f>
        <v>-</v>
      </c>
      <c r="AM61" s="80" t="str">
        <f>IF('3f NTS exit commodity charges'!AM$13="","-",('3f NTS exit commodity charges'!AM$13)*'3a Demand'!$F$10*10)</f>
        <v>-</v>
      </c>
      <c r="AN61" s="80" t="str">
        <f>IF('3f NTS exit commodity charges'!AN$13="","-",('3f NTS exit commodity charges'!AN$13)*'3a Demand'!$F$10*10)</f>
        <v>-</v>
      </c>
      <c r="AO61" s="80" t="str">
        <f>IF('3f NTS exit commodity charges'!AO$13="","-",('3f NTS exit commodity charges'!AO$13)*'3a Demand'!$F$10*10)</f>
        <v>-</v>
      </c>
      <c r="AP61" s="80" t="str">
        <f>IF('3f NTS exit commodity charges'!AP$13="","-",('3f NTS exit commodity charges'!AP$13)*'3a Demand'!$F$10*10)</f>
        <v>-</v>
      </c>
      <c r="AQ61" s="80" t="str">
        <f>IF('3f NTS exit commodity charges'!AQ$13="","-",('3f NTS exit commodity charges'!AQ$13)*'3a Demand'!$F$10*10)</f>
        <v>-</v>
      </c>
      <c r="AR61" s="80" t="str">
        <f>IF('3f NTS exit commodity charges'!AR$13="","-",('3f NTS exit commodity charges'!AR$13)*'3a Demand'!$F$10*10)</f>
        <v>-</v>
      </c>
      <c r="AS61" s="80" t="str">
        <f>IF('3f NTS exit commodity charges'!AS$13="","-",('3f NTS exit commodity charges'!AS$13)*'3a Demand'!$F$10*10)</f>
        <v>-</v>
      </c>
      <c r="AT61" s="80" t="str">
        <f>IF('3f NTS exit commodity charges'!AT$13="","-",('3f NTS exit commodity charges'!AT$13)*'3a Demand'!$F$10*10)</f>
        <v>-</v>
      </c>
      <c r="AU61" s="80" t="str">
        <f>IF('3f NTS exit commodity charges'!AU$13="","-",('3f NTS exit commodity charges'!AU$13)*'3a Demand'!$F$10*10)</f>
        <v>-</v>
      </c>
      <c r="AV61" s="80" t="str">
        <f>IF('3f NTS exit commodity charges'!AV$13="","-",('3f NTS exit commodity charges'!AV$13)*'3a Demand'!$F$10*10)</f>
        <v>-</v>
      </c>
      <c r="AW61" s="80" t="str">
        <f>IF('3f NTS exit commodity charges'!AW$13="","-",('3f NTS exit commodity charges'!AW$13)*'3a Demand'!$F$10*10)</f>
        <v>-</v>
      </c>
      <c r="AX61" s="80" t="str">
        <f>IF('3f NTS exit commodity charges'!AX$13="","-",('3f NTS exit commodity charges'!AX$13)*'3a Demand'!$F$10*10)</f>
        <v>-</v>
      </c>
      <c r="AY61" s="80" t="str">
        <f>IF('3f NTS exit commodity charges'!AY$13="","-",('3f NTS exit commodity charges'!AY$13)*'3a Demand'!$F$10*10)</f>
        <v>-</v>
      </c>
      <c r="AZ61" s="80" t="str">
        <f>IF('3f NTS exit commodity charges'!AZ$13="","-",('3f NTS exit commodity charges'!AZ$13)*'3a Demand'!$F$10*10)</f>
        <v>-</v>
      </c>
      <c r="BA61" s="80" t="str">
        <f>IF('3f NTS exit commodity charges'!BA$13="","-",('3f NTS exit commodity charges'!BA$13)*'3a Demand'!$F$10*10)</f>
        <v>-</v>
      </c>
      <c r="BB61" s="80" t="str">
        <f>IF('3f NTS exit commodity charges'!BB$13="","-",('3f NTS exit commodity charges'!BB$13)*'3a Demand'!$F$10*10)</f>
        <v>-</v>
      </c>
      <c r="BC61" s="80" t="str">
        <f>IF('3f NTS exit commodity charges'!BC$13="","-",('3f NTS exit commodity charges'!BC$13)*'3a Demand'!$F$10*10)</f>
        <v>-</v>
      </c>
    </row>
    <row r="62" spans="1:55">
      <c r="B62" s="214"/>
      <c r="C62" s="214"/>
      <c r="D62" s="72" t="s">
        <v>213</v>
      </c>
      <c r="E62" s="213"/>
      <c r="F62" s="29"/>
      <c r="G62" s="80" t="str">
        <f>IF('3f NTS exit commodity charges'!G$13="","-",('3f NTS exit commodity charges'!G$13)*'3a Demand'!$C$10*10)</f>
        <v>-</v>
      </c>
      <c r="H62" s="80" t="str">
        <f>IF('3f NTS exit commodity charges'!H$13="","-",('3f NTS exit commodity charges'!H$13)*'3a Demand'!$C$10*10)</f>
        <v>-</v>
      </c>
      <c r="I62" s="80" t="str">
        <f>IF('3f NTS exit commodity charges'!I$13="","-",('3f NTS exit commodity charges'!I$13)*'3a Demand'!$C$10*10)</f>
        <v>-</v>
      </c>
      <c r="J62" s="80" t="str">
        <f>IF('3f NTS exit commodity charges'!J$13="","-",('3f NTS exit commodity charges'!J$13)*'3a Demand'!$C$10*10)</f>
        <v>-</v>
      </c>
      <c r="K62" s="80" t="str">
        <f>IF('3f NTS exit commodity charges'!K$13="","-",('3f NTS exit commodity charges'!K$13)*'3a Demand'!$C$10*10)</f>
        <v>-</v>
      </c>
      <c r="L62" s="80" t="str">
        <f>IF('3f NTS exit commodity charges'!L$13="","-",('3f NTS exit commodity charges'!L$13)*'3a Demand'!$C$10*10)</f>
        <v>-</v>
      </c>
      <c r="M62" s="80" t="str">
        <f>IF('3f NTS exit commodity charges'!M$13="","-",('3f NTS exit commodity charges'!M$13)*'3a Demand'!$C$10*10)</f>
        <v>-</v>
      </c>
      <c r="N62" s="80" t="str">
        <f>IF('3f NTS exit commodity charges'!N$13="","-",('3f NTS exit commodity charges'!N$13)*'3a Demand'!$C$10*10)</f>
        <v>-</v>
      </c>
      <c r="O62" s="29"/>
      <c r="P62" s="80" t="str">
        <f>IF('3f NTS exit commodity charges'!P$13="","-",('3f NTS exit commodity charges'!P$13)*'3a Demand'!$C$10*10)</f>
        <v>-</v>
      </c>
      <c r="Q62" s="80" t="str">
        <f>IF('3f NTS exit commodity charges'!Q$13="","-",('3f NTS exit commodity charges'!Q$13)*'3a Demand'!$C$10*10)</f>
        <v>-</v>
      </c>
      <c r="R62" s="80" t="str">
        <f>IF('3f NTS exit commodity charges'!R$13="","-",('3f NTS exit commodity charges'!R$13)*'3a Demand'!$C$10*10)</f>
        <v>-</v>
      </c>
      <c r="S62" s="80" t="str">
        <f>IF('3f NTS exit commodity charges'!S$13="","-",('3f NTS exit commodity charges'!S$13)*'3a Demand'!$C$10*10)</f>
        <v>-</v>
      </c>
      <c r="T62" s="80" t="str">
        <f>IF('3f NTS exit commodity charges'!T$13="","-",('3f NTS exit commodity charges'!T$13)*'3a Demand'!$C$10*10)</f>
        <v>-</v>
      </c>
      <c r="U62" s="80">
        <f>IF('3f NTS exit commodity charges'!U$13="","-",('3f NTS exit commodity charges'!U$13)*'3a Demand'!$C$10*10)</f>
        <v>1.536</v>
      </c>
      <c r="V62" s="80">
        <f>IF('3f NTS exit commodity charges'!V$13="","-",('3f NTS exit commodity charges'!V$13)*'3a Demand'!$C$10*10)</f>
        <v>1.1040000000000001</v>
      </c>
      <c r="W62" s="80">
        <f>IF('3f NTS exit commodity charges'!W$13="","-",('3f NTS exit commodity charges'!W$13)*'3a Demand'!$C$10*10)</f>
        <v>1.1040000000000001</v>
      </c>
      <c r="X62" s="80">
        <f>IF('3f NTS exit commodity charges'!X$13="","-",('3f NTS exit commodity charges'!X$13)*'3a Demand'!$C$10*10)</f>
        <v>4.1159999999999997</v>
      </c>
      <c r="Y62" s="80">
        <f>IF('3f NTS exit commodity charges'!Y$13="","-",('3f NTS exit commodity charges'!Y$13)*'3a Demand'!$C$10*10)</f>
        <v>4.1159999999999997</v>
      </c>
      <c r="Z62" s="80">
        <f>IF('3f NTS exit commodity charges'!Z$13="","-",('3f NTS exit commodity charges'!Z$13)*'3a Demand'!$C$10*10)</f>
        <v>4.1159999999999997</v>
      </c>
      <c r="AA62" s="80">
        <f>IF('3f NTS exit commodity charges'!AA$13="","-",('3f NTS exit commodity charges'!AA$13)*'3a Demand'!$C$10*10)</f>
        <v>6.395999999999999</v>
      </c>
      <c r="AB62" s="80">
        <f>IF('3f NTS exit commodity charges'!AB$13="","-",('3f NTS exit commodity charges'!AB$13)*'3a Demand'!$C$10*10)</f>
        <v>6.395999999999999</v>
      </c>
      <c r="AC62" s="80">
        <f>IF('3f NTS exit commodity charges'!AC$13="","-",('3f NTS exit commodity charges'!AC$13)*'3a Demand'!$C$10*10)</f>
        <v>6.395999999999999</v>
      </c>
      <c r="AD62" s="80">
        <f>IF('3f NTS exit commodity charges'!AD$13="","-",('3f NTS exit commodity charges'!AD$13)*'3a Demand'!$C$10*10)</f>
        <v>6.395999999999999</v>
      </c>
      <c r="AE62" s="80">
        <f>IF('3f NTS exit commodity charges'!AE$13="","-",('3f NTS exit commodity charges'!AE$13)*'3a Demand'!$C$10*10)</f>
        <v>0.89999999999999991</v>
      </c>
      <c r="AF62" s="80">
        <f>IF('3f NTS exit commodity charges'!AF$13="","-",('3f NTS exit commodity charges'!AF$13)*'3a Demand'!$C$10*10)</f>
        <v>0.89999999999999991</v>
      </c>
      <c r="AG62" s="80">
        <f>IF('3f NTS exit commodity charges'!AG$13="","-",('3f NTS exit commodity charges'!AG$13)*'3a Demand'!$C$10*10)</f>
        <v>0.89999999999999991</v>
      </c>
      <c r="AH62" s="80">
        <f>IF('3f NTS exit commodity charges'!AH$13="","-",('3f NTS exit commodity charges'!AH$13)*'3a Demand'!$C$10*10)</f>
        <v>0.89999999999999991</v>
      </c>
      <c r="AI62" s="80" t="str">
        <f>IF('3f NTS exit commodity charges'!AI$13="","-",('3f NTS exit commodity charges'!AI$13)*'3a Demand'!$C$10*10)</f>
        <v>-</v>
      </c>
      <c r="AJ62" s="160" t="str">
        <f>IF('3f NTS exit commodity charges'!AJ$13="","-",('3f NTS exit commodity charges'!AJ$13)*'3a Demand'!$F$10*10)</f>
        <v>-</v>
      </c>
      <c r="AK62" s="80" t="str">
        <f>IF('3f NTS exit commodity charges'!AK$13="","-",('3f NTS exit commodity charges'!AK$13)*'3a Demand'!$F$10*10)</f>
        <v>-</v>
      </c>
      <c r="AL62" s="80" t="str">
        <f>IF('3f NTS exit commodity charges'!AL$13="","-",('3f NTS exit commodity charges'!AL$13)*'3a Demand'!$F$10*10)</f>
        <v>-</v>
      </c>
      <c r="AM62" s="80" t="str">
        <f>IF('3f NTS exit commodity charges'!AM$13="","-",('3f NTS exit commodity charges'!AM$13)*'3a Demand'!$F$10*10)</f>
        <v>-</v>
      </c>
      <c r="AN62" s="80" t="str">
        <f>IF('3f NTS exit commodity charges'!AN$13="","-",('3f NTS exit commodity charges'!AN$13)*'3a Demand'!$F$10*10)</f>
        <v>-</v>
      </c>
      <c r="AO62" s="80" t="str">
        <f>IF('3f NTS exit commodity charges'!AO$13="","-",('3f NTS exit commodity charges'!AO$13)*'3a Demand'!$F$10*10)</f>
        <v>-</v>
      </c>
      <c r="AP62" s="80" t="str">
        <f>IF('3f NTS exit commodity charges'!AP$13="","-",('3f NTS exit commodity charges'!AP$13)*'3a Demand'!$F$10*10)</f>
        <v>-</v>
      </c>
      <c r="AQ62" s="80" t="str">
        <f>IF('3f NTS exit commodity charges'!AQ$13="","-",('3f NTS exit commodity charges'!AQ$13)*'3a Demand'!$F$10*10)</f>
        <v>-</v>
      </c>
      <c r="AR62" s="80" t="str">
        <f>IF('3f NTS exit commodity charges'!AR$13="","-",('3f NTS exit commodity charges'!AR$13)*'3a Demand'!$F$10*10)</f>
        <v>-</v>
      </c>
      <c r="AS62" s="80" t="str">
        <f>IF('3f NTS exit commodity charges'!AS$13="","-",('3f NTS exit commodity charges'!AS$13)*'3a Demand'!$F$10*10)</f>
        <v>-</v>
      </c>
      <c r="AT62" s="80" t="str">
        <f>IF('3f NTS exit commodity charges'!AT$13="","-",('3f NTS exit commodity charges'!AT$13)*'3a Demand'!$F$10*10)</f>
        <v>-</v>
      </c>
      <c r="AU62" s="80" t="str">
        <f>IF('3f NTS exit commodity charges'!AU$13="","-",('3f NTS exit commodity charges'!AU$13)*'3a Demand'!$F$10*10)</f>
        <v>-</v>
      </c>
      <c r="AV62" s="80" t="str">
        <f>IF('3f NTS exit commodity charges'!AV$13="","-",('3f NTS exit commodity charges'!AV$13)*'3a Demand'!$F$10*10)</f>
        <v>-</v>
      </c>
      <c r="AW62" s="80" t="str">
        <f>IF('3f NTS exit commodity charges'!AW$13="","-",('3f NTS exit commodity charges'!AW$13)*'3a Demand'!$F$10*10)</f>
        <v>-</v>
      </c>
      <c r="AX62" s="80" t="str">
        <f>IF('3f NTS exit commodity charges'!AX$13="","-",('3f NTS exit commodity charges'!AX$13)*'3a Demand'!$F$10*10)</f>
        <v>-</v>
      </c>
      <c r="AY62" s="80" t="str">
        <f>IF('3f NTS exit commodity charges'!AY$13="","-",('3f NTS exit commodity charges'!AY$13)*'3a Demand'!$F$10*10)</f>
        <v>-</v>
      </c>
      <c r="AZ62" s="80" t="str">
        <f>IF('3f NTS exit commodity charges'!AZ$13="","-",('3f NTS exit commodity charges'!AZ$13)*'3a Demand'!$F$10*10)</f>
        <v>-</v>
      </c>
      <c r="BA62" s="80" t="str">
        <f>IF('3f NTS exit commodity charges'!BA$13="","-",('3f NTS exit commodity charges'!BA$13)*'3a Demand'!$F$10*10)</f>
        <v>-</v>
      </c>
      <c r="BB62" s="80" t="str">
        <f>IF('3f NTS exit commodity charges'!BB$13="","-",('3f NTS exit commodity charges'!BB$13)*'3a Demand'!$F$10*10)</f>
        <v>-</v>
      </c>
      <c r="BC62" s="80" t="str">
        <f>IF('3f NTS exit commodity charges'!BC$13="","-",('3f NTS exit commodity charges'!BC$13)*'3a Demand'!$F$10*10)</f>
        <v>-</v>
      </c>
    </row>
    <row r="63" spans="1:55" s="163" customFormat="1">
      <c r="A63" s="162"/>
      <c r="B63" s="214"/>
      <c r="C63" s="214"/>
      <c r="D63" s="72" t="s">
        <v>214</v>
      </c>
      <c r="E63" s="213"/>
      <c r="F63" s="158"/>
      <c r="G63" s="80" t="str">
        <f>IF('3f NTS exit commodity charges'!G$13="","-",('3f NTS exit commodity charges'!G$13)*'3a Demand'!$C$10*10)</f>
        <v>-</v>
      </c>
      <c r="H63" s="80" t="str">
        <f>IF('3f NTS exit commodity charges'!H$13="","-",('3f NTS exit commodity charges'!H$13)*'3a Demand'!$C$10*10)</f>
        <v>-</v>
      </c>
      <c r="I63" s="80" t="str">
        <f>IF('3f NTS exit commodity charges'!I$13="","-",('3f NTS exit commodity charges'!I$13)*'3a Demand'!$C$10*10)</f>
        <v>-</v>
      </c>
      <c r="J63" s="80" t="str">
        <f>IF('3f NTS exit commodity charges'!J$13="","-",('3f NTS exit commodity charges'!J$13)*'3a Demand'!$C$10*10)</f>
        <v>-</v>
      </c>
      <c r="K63" s="80" t="str">
        <f>IF('3f NTS exit commodity charges'!K$13="","-",('3f NTS exit commodity charges'!K$13)*'3a Demand'!$C$10*10)</f>
        <v>-</v>
      </c>
      <c r="L63" s="80" t="str">
        <f>IF('3f NTS exit commodity charges'!L$13="","-",('3f NTS exit commodity charges'!L$13)*'3a Demand'!$C$10*10)</f>
        <v>-</v>
      </c>
      <c r="M63" s="80" t="str">
        <f>IF('3f NTS exit commodity charges'!M$13="","-",('3f NTS exit commodity charges'!M$13)*'3a Demand'!$C$10*10)</f>
        <v>-</v>
      </c>
      <c r="N63" s="80" t="str">
        <f>IF('3f NTS exit commodity charges'!N$13="","-",('3f NTS exit commodity charges'!N$13)*'3a Demand'!$C$10*10)</f>
        <v>-</v>
      </c>
      <c r="O63" s="158"/>
      <c r="P63" s="80" t="str">
        <f>IF('3f NTS exit commodity charges'!P$13="","-",('3f NTS exit commodity charges'!P$13)*'3a Demand'!$C$10*10)</f>
        <v>-</v>
      </c>
      <c r="Q63" s="80" t="str">
        <f>IF('3f NTS exit commodity charges'!Q$13="","-",('3f NTS exit commodity charges'!Q$13)*'3a Demand'!$C$10*10)</f>
        <v>-</v>
      </c>
      <c r="R63" s="80" t="str">
        <f>IF('3f NTS exit commodity charges'!R$13="","-",('3f NTS exit commodity charges'!R$13)*'3a Demand'!$C$10*10)</f>
        <v>-</v>
      </c>
      <c r="S63" s="80" t="str">
        <f>IF('3f NTS exit commodity charges'!S$13="","-",('3f NTS exit commodity charges'!S$13)*'3a Demand'!$C$10*10)</f>
        <v>-</v>
      </c>
      <c r="T63" s="80" t="str">
        <f>IF('3f NTS exit commodity charges'!T$13="","-",('3f NTS exit commodity charges'!T$13)*'3a Demand'!$C$10*10)</f>
        <v>-</v>
      </c>
      <c r="U63" s="80">
        <f>IF('3f NTS exit commodity charges'!U$13="","-",('3f NTS exit commodity charges'!U$13)*'3a Demand'!$C$10*10)</f>
        <v>1.536</v>
      </c>
      <c r="V63" s="80">
        <f>IF('3f NTS exit commodity charges'!V$13="","-",('3f NTS exit commodity charges'!V$13)*'3a Demand'!$C$10*10)</f>
        <v>1.1040000000000001</v>
      </c>
      <c r="W63" s="80">
        <f>IF('3f NTS exit commodity charges'!W$13="","-",('3f NTS exit commodity charges'!W$13)*'3a Demand'!$C$10*10)</f>
        <v>1.1040000000000001</v>
      </c>
      <c r="X63" s="80">
        <f>IF('3f NTS exit commodity charges'!X$13="","-",('3f NTS exit commodity charges'!X$13)*'3a Demand'!$C$10*10)</f>
        <v>4.1159999999999997</v>
      </c>
      <c r="Y63" s="80">
        <f>IF('3f NTS exit commodity charges'!Y$13="","-",('3f NTS exit commodity charges'!Y$13)*'3a Demand'!$C$10*10)</f>
        <v>4.1159999999999997</v>
      </c>
      <c r="Z63" s="80">
        <f>IF('3f NTS exit commodity charges'!Z$13="","-",('3f NTS exit commodity charges'!Z$13)*'3a Demand'!$C$10*10)</f>
        <v>4.1159999999999997</v>
      </c>
      <c r="AA63" s="80">
        <f>IF('3f NTS exit commodity charges'!AA$13="","-",('3f NTS exit commodity charges'!AA$13)*'3a Demand'!$C$10*10)</f>
        <v>6.395999999999999</v>
      </c>
      <c r="AB63" s="80">
        <f>IF('3f NTS exit commodity charges'!AB$13="","-",('3f NTS exit commodity charges'!AB$13)*'3a Demand'!$C$10*10)</f>
        <v>6.395999999999999</v>
      </c>
      <c r="AC63" s="80">
        <f>IF('3f NTS exit commodity charges'!AC$13="","-",('3f NTS exit commodity charges'!AC$13)*'3a Demand'!$C$10*10)</f>
        <v>6.395999999999999</v>
      </c>
      <c r="AD63" s="80">
        <f>IF('3f NTS exit commodity charges'!AD$13="","-",('3f NTS exit commodity charges'!AD$13)*'3a Demand'!$C$10*10)</f>
        <v>6.395999999999999</v>
      </c>
      <c r="AE63" s="80">
        <f>IF('3f NTS exit commodity charges'!AE$13="","-",('3f NTS exit commodity charges'!AE$13)*'3a Demand'!$C$10*10)</f>
        <v>0.89999999999999991</v>
      </c>
      <c r="AF63" s="80">
        <f>IF('3f NTS exit commodity charges'!AF$13="","-",('3f NTS exit commodity charges'!AF$13)*'3a Demand'!$C$10*10)</f>
        <v>0.89999999999999991</v>
      </c>
      <c r="AG63" s="80">
        <f>IF('3f NTS exit commodity charges'!AG$13="","-",('3f NTS exit commodity charges'!AG$13)*'3a Demand'!$C$10*10)</f>
        <v>0.89999999999999991</v>
      </c>
      <c r="AH63" s="80">
        <f>IF('3f NTS exit commodity charges'!AH$13="","-",('3f NTS exit commodity charges'!AH$13)*'3a Demand'!$C$10*10)</f>
        <v>0.89999999999999991</v>
      </c>
      <c r="AI63" s="80" t="str">
        <f>IF('3f NTS exit commodity charges'!AI$13="","-",('3f NTS exit commodity charges'!AI$13)*'3a Demand'!$C$10*10)</f>
        <v>-</v>
      </c>
      <c r="AJ63" s="160" t="str">
        <f>IF('3f NTS exit commodity charges'!AJ$13="","-",('3f NTS exit commodity charges'!AJ$13)*'3a Demand'!$F$10*10)</f>
        <v>-</v>
      </c>
      <c r="AK63" s="80" t="str">
        <f>IF('3f NTS exit commodity charges'!AK$13="","-",('3f NTS exit commodity charges'!AK$13)*'3a Demand'!$F$10*10)</f>
        <v>-</v>
      </c>
      <c r="AL63" s="80" t="str">
        <f>IF('3f NTS exit commodity charges'!AL$13="","-",('3f NTS exit commodity charges'!AL$13)*'3a Demand'!$F$10*10)</f>
        <v>-</v>
      </c>
      <c r="AM63" s="80" t="str">
        <f>IF('3f NTS exit commodity charges'!AM$13="","-",('3f NTS exit commodity charges'!AM$13)*'3a Demand'!$F$10*10)</f>
        <v>-</v>
      </c>
      <c r="AN63" s="80" t="str">
        <f>IF('3f NTS exit commodity charges'!AN$13="","-",('3f NTS exit commodity charges'!AN$13)*'3a Demand'!$F$10*10)</f>
        <v>-</v>
      </c>
      <c r="AO63" s="80" t="str">
        <f>IF('3f NTS exit commodity charges'!AO$13="","-",('3f NTS exit commodity charges'!AO$13)*'3a Demand'!$F$10*10)</f>
        <v>-</v>
      </c>
      <c r="AP63" s="80" t="str">
        <f>IF('3f NTS exit commodity charges'!AP$13="","-",('3f NTS exit commodity charges'!AP$13)*'3a Demand'!$F$10*10)</f>
        <v>-</v>
      </c>
      <c r="AQ63" s="80" t="str">
        <f>IF('3f NTS exit commodity charges'!AQ$13="","-",('3f NTS exit commodity charges'!AQ$13)*'3a Demand'!$F$10*10)</f>
        <v>-</v>
      </c>
      <c r="AR63" s="80" t="str">
        <f>IF('3f NTS exit commodity charges'!AR$13="","-",('3f NTS exit commodity charges'!AR$13)*'3a Demand'!$F$10*10)</f>
        <v>-</v>
      </c>
      <c r="AS63" s="80" t="str">
        <f>IF('3f NTS exit commodity charges'!AS$13="","-",('3f NTS exit commodity charges'!AS$13)*'3a Demand'!$F$10*10)</f>
        <v>-</v>
      </c>
      <c r="AT63" s="80" t="str">
        <f>IF('3f NTS exit commodity charges'!AT$13="","-",('3f NTS exit commodity charges'!AT$13)*'3a Demand'!$F$10*10)</f>
        <v>-</v>
      </c>
      <c r="AU63" s="80" t="str">
        <f>IF('3f NTS exit commodity charges'!AU$13="","-",('3f NTS exit commodity charges'!AU$13)*'3a Demand'!$F$10*10)</f>
        <v>-</v>
      </c>
      <c r="AV63" s="80" t="str">
        <f>IF('3f NTS exit commodity charges'!AV$13="","-",('3f NTS exit commodity charges'!AV$13)*'3a Demand'!$F$10*10)</f>
        <v>-</v>
      </c>
      <c r="AW63" s="80" t="str">
        <f>IF('3f NTS exit commodity charges'!AW$13="","-",('3f NTS exit commodity charges'!AW$13)*'3a Demand'!$F$10*10)</f>
        <v>-</v>
      </c>
      <c r="AX63" s="80" t="str">
        <f>IF('3f NTS exit commodity charges'!AX$13="","-",('3f NTS exit commodity charges'!AX$13)*'3a Demand'!$F$10*10)</f>
        <v>-</v>
      </c>
      <c r="AY63" s="80" t="str">
        <f>IF('3f NTS exit commodity charges'!AY$13="","-",('3f NTS exit commodity charges'!AY$13)*'3a Demand'!$F$10*10)</f>
        <v>-</v>
      </c>
      <c r="AZ63" s="80" t="str">
        <f>IF('3f NTS exit commodity charges'!AZ$13="","-",('3f NTS exit commodity charges'!AZ$13)*'3a Demand'!$F$10*10)</f>
        <v>-</v>
      </c>
      <c r="BA63" s="80" t="str">
        <f>IF('3f NTS exit commodity charges'!BA$13="","-",('3f NTS exit commodity charges'!BA$13)*'3a Demand'!$F$10*10)</f>
        <v>-</v>
      </c>
      <c r="BB63" s="80" t="str">
        <f>IF('3f NTS exit commodity charges'!BB$13="","-",('3f NTS exit commodity charges'!BB$13)*'3a Demand'!$F$10*10)</f>
        <v>-</v>
      </c>
      <c r="BC63" s="80" t="str">
        <f>IF('3f NTS exit commodity charges'!BC$13="","-",('3f NTS exit commodity charges'!BC$13)*'3a Demand'!$F$10*10)</f>
        <v>-</v>
      </c>
    </row>
    <row r="64" spans="1:55" ht="12.6" customHeight="1">
      <c r="B64" s="214" t="s">
        <v>237</v>
      </c>
      <c r="C64" s="214" t="s">
        <v>175</v>
      </c>
      <c r="D64" s="72" t="s">
        <v>202</v>
      </c>
      <c r="E64" s="213"/>
      <c r="F64" s="29"/>
      <c r="G64" s="81">
        <f>IF(G12="-","-",G12*3.65*INDEX('2c ECN charge by LDZ'!$C$8:$R$20,MATCH($D64,'2c ECN charge by LDZ'!$B$8:$B$20,0),MATCH(G$11,'2c ECN charge by LDZ'!$C$7:$R$7,0)))</f>
        <v>3.3708927231807957</v>
      </c>
      <c r="H64" s="81">
        <f>IF(H12="-","-",H12*3.65*INDEX('2c ECN charge by LDZ'!$C$8:$R$20,MATCH($D64,'2c ECN charge by LDZ'!$B$8:$B$20,0),MATCH(H$11,'2c ECN charge by LDZ'!$C$7:$R$7,0)))</f>
        <v>3.3708927231807957</v>
      </c>
      <c r="I64" s="81">
        <f>IF(I12="-","-",I12*3.65*INDEX('2c ECN charge by LDZ'!$C$8:$R$20,MATCH($D64,'2c ECN charge by LDZ'!$B$8:$B$20,0),MATCH(I$11,'2c ECN charge by LDZ'!$C$7:$R$7,0)))</f>
        <v>3.1951731056678474</v>
      </c>
      <c r="J64" s="81">
        <f>IF(J12="-","-",J12*3.65*INDEX('2c ECN charge by LDZ'!$C$8:$R$20,MATCH($D64,'2c ECN charge by LDZ'!$B$8:$B$20,0),MATCH(J$11,'2c ECN charge by LDZ'!$C$7:$R$7,0)))</f>
        <v>3.1951731056678474</v>
      </c>
      <c r="K64" s="81">
        <f>IF(K12="-","-",K12*3.65*INDEX('2c ECN charge by LDZ'!$C$8:$R$20,MATCH($D64,'2c ECN charge by LDZ'!$B$8:$B$20,0),MATCH(K$11,'2c ECN charge by LDZ'!$C$7:$R$7,0)))</f>
        <v>2.8978254303835702</v>
      </c>
      <c r="L64" s="81">
        <f>IF(L12="-","-",L12*3.65*INDEX('2c ECN charge by LDZ'!$C$8:$R$20,MATCH($D64,'2c ECN charge by LDZ'!$B$8:$B$20,0),MATCH(L$11,'2c ECN charge by LDZ'!$C$7:$R$7,0)))</f>
        <v>2.8978254303835702</v>
      </c>
      <c r="M64" s="81">
        <f>IF(M12="-","-",M12*3.65*INDEX('2c ECN charge by LDZ'!$C$8:$R$20,MATCH($D64,'2c ECN charge by LDZ'!$B$8:$B$20,0),MATCH(M$11,'2c ECN charge by LDZ'!$C$7:$R$7,0)))</f>
        <v>3.0687170924172857</v>
      </c>
      <c r="N64" s="81">
        <f>IF(N12="-","-",N12*3.65*INDEX('2c ECN charge by LDZ'!$C$8:$R$20,MATCH($D64,'2c ECN charge by LDZ'!$B$8:$B$20,0),MATCH(N$11,'2c ECN charge by LDZ'!$C$7:$R$7,0)))</f>
        <v>3.0687170924172857</v>
      </c>
      <c r="O64" s="29"/>
      <c r="P64" s="81">
        <f>IF(P12="-","-",P12*3.65*INDEX('2c ECN charge by LDZ'!$C$8:$R$20,MATCH($D64,'2c ECN charge by LDZ'!$B$8:$B$20,0),MATCH(P$11,'2c ECN charge by LDZ'!$C$7:$R$7,0)))</f>
        <v>3.0687170924172857</v>
      </c>
      <c r="Q64" s="81">
        <f>IF(Q12="-","-",Q12*3.65*INDEX('2c ECN charge by LDZ'!$C$8:$R$20,MATCH($D64,'2c ECN charge by LDZ'!$B$8:$B$20,0),MATCH(Q$11,'2c ECN charge by LDZ'!$C$7:$R$7,0)))</f>
        <v>3.2761795166858456</v>
      </c>
      <c r="R64" s="81">
        <f>IF(R12="-","-",R12*3.65*INDEX('2c ECN charge by LDZ'!$C$8:$R$20,MATCH($D64,'2c ECN charge by LDZ'!$B$8:$B$20,0),MATCH(R$11,'2c ECN charge by LDZ'!$C$7:$R$7,0)))</f>
        <v>3.2761795166858456</v>
      </c>
      <c r="S64" s="81">
        <f>IF(S12="-","-",S12*3.65*INDEX('2c ECN charge by LDZ'!$C$8:$R$20,MATCH($D64,'2c ECN charge by LDZ'!$B$8:$B$20,0),MATCH(S$11,'2c ECN charge by LDZ'!$C$7:$R$7,0)))</f>
        <v>2.425581395348837</v>
      </c>
      <c r="T64" s="81">
        <f>IF(T12="-","-",T12*3.65*INDEX('2c ECN charge by LDZ'!$C$8:$R$20,MATCH($D64,'2c ECN charge by LDZ'!$B$8:$B$20,0),MATCH(T$11,'2c ECN charge by LDZ'!$C$7:$R$7,0)))</f>
        <v>2.425581395348837</v>
      </c>
      <c r="U64" s="81">
        <f>IF(U12="-","-",U12*3.65*INDEX('2c ECN charge by LDZ'!$C$8:$R$20,MATCH($D64,'2c ECN charge by LDZ'!$B$8:$B$20,0),MATCH(U$11,'2c ECN charge by LDZ'!$C$7:$R$7,0)))</f>
        <v>6.8461538461538458</v>
      </c>
      <c r="V64" s="81">
        <f>IF(V12="-","-",V12*3.65*INDEX('2c ECN charge by LDZ'!$C$8:$R$20,MATCH($D64,'2c ECN charge by LDZ'!$B$8:$B$20,0),MATCH(V$11,'2c ECN charge by LDZ'!$C$7:$R$7,0)))</f>
        <v>6.8461538461538458</v>
      </c>
      <c r="W64" s="81">
        <f>IF(W12="-","-",W12*3.65*INDEX('2c ECN charge by LDZ'!$C$8:$R$20,MATCH($D64,'2c ECN charge by LDZ'!$B$8:$B$20,0),MATCH(W$11,'2c ECN charge by LDZ'!$C$7:$R$7,0)))</f>
        <v>12.498402555910541</v>
      </c>
      <c r="X64" s="81">
        <f>IF(X12="-","-",X12*3.65*INDEX('2c ECN charge by LDZ'!$C$8:$R$20,MATCH($D64,'2c ECN charge by LDZ'!$B$8:$B$20,0),MATCH(X$11,'2c ECN charge by LDZ'!$C$7:$R$7,0)))</f>
        <v>12.498402555910541</v>
      </c>
      <c r="Y64" s="81">
        <f>IF(Y12="-","-",Y12*3.65*INDEX('2c ECN charge by LDZ'!$C$8:$R$20,MATCH($D64,'2c ECN charge by LDZ'!$B$8:$B$20,0),MATCH(Y$11,'2c ECN charge by LDZ'!$C$7:$R$7,0)))</f>
        <v>7.5143769968051108</v>
      </c>
      <c r="Z64" s="81">
        <f>IF(Z12="-","-",Z12*3.65*INDEX('2c ECN charge by LDZ'!$C$8:$R$20,MATCH($D64,'2c ECN charge by LDZ'!$B$8:$B$20,0),MATCH(Z$11,'2c ECN charge by LDZ'!$C$7:$R$7,0)))</f>
        <v>7.5143769968051108</v>
      </c>
      <c r="AA64" s="81">
        <f>IF(AA12="-","-",AA12*3.65*INDEX('2c ECN charge by LDZ'!$C$8:$R$20,MATCH($D64,'2c ECN charge by LDZ'!$B$8:$B$20,0),MATCH(AA$11,'2c ECN charge by LDZ'!$C$7:$R$7,0)))</f>
        <v>7.5143769968051108</v>
      </c>
      <c r="AB64" s="81">
        <f>IF(AB12="-","-",AB12*3.65*INDEX('2c ECN charge by LDZ'!$C$8:$R$20,MATCH($D64,'2c ECN charge by LDZ'!$B$8:$B$20,0),MATCH(AB$11,'2c ECN charge by LDZ'!$C$7:$R$7,0)))</f>
        <v>7.5143769968051108</v>
      </c>
      <c r="AC64" s="81">
        <f>IF(AC12="-","-",AC12*3.65*INDEX('2c ECN charge by LDZ'!$C$8:$R$20,MATCH($D64,'2c ECN charge by LDZ'!$B$8:$B$20,0),MATCH(AC$11,'2c ECN charge by LDZ'!$C$7:$R$7,0)))</f>
        <v>6.2307692307692282</v>
      </c>
      <c r="AD64" s="81">
        <f>IF(AD12="-","-",AD12*3.65*INDEX('2c ECN charge by LDZ'!$C$8:$R$20,MATCH($D64,'2c ECN charge by LDZ'!$B$8:$B$20,0),MATCH(AD$11,'2c ECN charge by LDZ'!$C$7:$R$7,0)))</f>
        <v>6.2307692307692282</v>
      </c>
      <c r="AE64" s="81">
        <f>IF(AE12="-","-",AE12*3.65*INDEX('2c ECN charge by LDZ'!$C$8:$R$20,MATCH($D64,'2c ECN charge by LDZ'!$B$8:$B$20,0),MATCH(AE$11,'2c ECN charge by LDZ'!$C$7:$R$7,0)))</f>
        <v>6.2307692307692282</v>
      </c>
      <c r="AF64" s="81">
        <f>IF(AF12="-","-",AF12*3.65*INDEX('2c ECN charge by LDZ'!$C$8:$R$20,MATCH($D64,'2c ECN charge by LDZ'!$B$8:$B$20,0),MATCH(AF$11,'2c ECN charge by LDZ'!$C$7:$R$7,0)))</f>
        <v>6.2307692307692282</v>
      </c>
      <c r="AG64" s="81">
        <f>IF(AG12="-","-",AG12*3.65*INDEX('2c ECN charge by LDZ'!$C$8:$R$20,MATCH($D64,'2c ECN charge by LDZ'!$B$8:$B$20,0),MATCH(AG$11,'2c ECN charge by LDZ'!$C$7:$R$7,0)))</f>
        <v>12.118421052631581</v>
      </c>
      <c r="AH64" s="81">
        <f>IF(AH12="-","-",AH12*3.65*INDEX('2c ECN charge by LDZ'!$C$8:$R$20,MATCH($D64,'2c ECN charge by LDZ'!$B$8:$B$20,0),MATCH(AH$11,'2c ECN charge by LDZ'!$C$7:$R$7,0)))</f>
        <v>12.118421052631581</v>
      </c>
      <c r="AI64" s="81" t="str">
        <f>IF(AI12="-","-",AI12*3.65*INDEX('2c ECN charge by LDZ'!$C$8:$R$20,MATCH($D64,'2c ECN charge by LDZ'!$B$8:$B$20,0),MATCH(AI$11,'2c ECN charge by LDZ'!$C$7:$R$7,0)))</f>
        <v>-</v>
      </c>
      <c r="AJ64" s="161" t="str">
        <f>IF(AJ12="-","-",AJ12*3.65*INDEX('2c ECN charge by LDZ'!$C$8:$R$20,MATCH($D64,'2c ECN charge by LDZ'!$B$8:$B$20,0),MATCH(AJ$11,'2c ECN charge by LDZ'!$C$7:$R$7,0)))</f>
        <v>-</v>
      </c>
      <c r="AK64" s="80" t="str">
        <f>IF(AK12="-","-",AK12*3.65*INDEX('2c ECN charge by LDZ'!$C$8:$R$20,MATCH($D64,'2c ECN charge by LDZ'!$B$8:$B$20,0),MATCH(AK$11,'2c ECN charge by LDZ'!$C$7:$R$7,0)))</f>
        <v>-</v>
      </c>
      <c r="AL64" s="80" t="str">
        <f>IF(AL12="-","-",AL12*3.65*INDEX('2c ECN charge by LDZ'!$C$8:$R$20,MATCH($D64,'2c ECN charge by LDZ'!$B$8:$B$20,0),MATCH(AL$11,'2c ECN charge by LDZ'!$C$7:$R$7,0)))</f>
        <v>-</v>
      </c>
      <c r="AM64" s="80" t="str">
        <f>IF(AM12="-","-",AM12*3.65*INDEX('2c ECN charge by LDZ'!$C$8:$R$20,MATCH($D64,'2c ECN charge by LDZ'!$B$8:$B$20,0),MATCH(AM$11,'2c ECN charge by LDZ'!$C$7:$R$7,0)))</f>
        <v>-</v>
      </c>
      <c r="AN64" s="80" t="str">
        <f>IF(AN12="-","-",AN12*3.65*INDEX('2c ECN charge by LDZ'!$C$8:$R$20,MATCH($D64,'2c ECN charge by LDZ'!$B$8:$B$20,0),MATCH(AN$11,'2c ECN charge by LDZ'!$C$7:$R$7,0)))</f>
        <v>-</v>
      </c>
      <c r="AO64" s="80" t="str">
        <f>IF(AO12="-","-",AO12*3.65*INDEX('2c ECN charge by LDZ'!$C$8:$R$20,MATCH($D64,'2c ECN charge by LDZ'!$B$8:$B$20,0),MATCH(AO$11,'2c ECN charge by LDZ'!$C$7:$R$7,0)))</f>
        <v>-</v>
      </c>
      <c r="AP64" s="80" t="str">
        <f>IF(AP12="-","-",AP12*3.65*INDEX('2c ECN charge by LDZ'!$C$8:$R$20,MATCH($D64,'2c ECN charge by LDZ'!$B$8:$B$20,0),MATCH(AP$11,'2c ECN charge by LDZ'!$C$7:$R$7,0)))</f>
        <v>-</v>
      </c>
      <c r="AQ64" s="80" t="str">
        <f>IF(AQ12="-","-",AQ12*3.65*INDEX('2c ECN charge by LDZ'!$C$8:$R$20,MATCH($D64,'2c ECN charge by LDZ'!$B$8:$B$20,0),MATCH(AQ$11,'2c ECN charge by LDZ'!$C$7:$R$7,0)))</f>
        <v>-</v>
      </c>
      <c r="AR64" s="80" t="str">
        <f>IF(AR12="-","-",AR12*3.65*INDEX('2c ECN charge by LDZ'!$C$8:$R$20,MATCH($D64,'2c ECN charge by LDZ'!$B$8:$B$20,0),MATCH(AR$11,'2c ECN charge by LDZ'!$C$7:$R$7,0)))</f>
        <v>-</v>
      </c>
      <c r="AS64" s="80" t="str">
        <f>IF(AS12="-","-",AS12*3.65*INDEX('2c ECN charge by LDZ'!$C$8:$R$20,MATCH($D64,'2c ECN charge by LDZ'!$B$8:$B$20,0),MATCH(AS$11,'2c ECN charge by LDZ'!$C$7:$R$7,0)))</f>
        <v>-</v>
      </c>
      <c r="AT64" s="80" t="str">
        <f>IF(AT12="-","-",AT12*3.65*INDEX('2c ECN charge by LDZ'!$C$8:$R$20,MATCH($D64,'2c ECN charge by LDZ'!$B$8:$B$20,0),MATCH(AT$11,'2c ECN charge by LDZ'!$C$7:$R$7,0)))</f>
        <v>-</v>
      </c>
      <c r="AU64" s="80" t="str">
        <f>IF(AU12="-","-",AU12*3.65*INDEX('2c ECN charge by LDZ'!$C$8:$R$20,MATCH($D64,'2c ECN charge by LDZ'!$B$8:$B$20,0),MATCH(AU$11,'2c ECN charge by LDZ'!$C$7:$R$7,0)))</f>
        <v>-</v>
      </c>
      <c r="AV64" s="80" t="str">
        <f>IF(AV12="-","-",AV12*3.65*INDEX('2c ECN charge by LDZ'!$C$8:$R$20,MATCH($D64,'2c ECN charge by LDZ'!$B$8:$B$20,0),MATCH(AV$11,'2c ECN charge by LDZ'!$C$7:$R$7,0)))</f>
        <v>-</v>
      </c>
      <c r="AW64" s="80" t="str">
        <f>IF(AW12="-","-",AW12*3.65*INDEX('2c ECN charge by LDZ'!$C$8:$R$20,MATCH($D64,'2c ECN charge by LDZ'!$B$8:$B$20,0),MATCH(AW$11,'2c ECN charge by LDZ'!$C$7:$R$7,0)))</f>
        <v>-</v>
      </c>
      <c r="AX64" s="80" t="str">
        <f>IF(AX12="-","-",AX12*3.65*INDEX('2c ECN charge by LDZ'!$C$8:$R$20,MATCH($D64,'2c ECN charge by LDZ'!$B$8:$B$20,0),MATCH(AX$11,'2c ECN charge by LDZ'!$C$7:$R$7,0)))</f>
        <v>-</v>
      </c>
      <c r="AY64" s="80" t="str">
        <f>IF(AY12="-","-",AY12*3.65*INDEX('2c ECN charge by LDZ'!$C$8:$R$20,MATCH($D64,'2c ECN charge by LDZ'!$B$8:$B$20,0),MATCH(AY$11,'2c ECN charge by LDZ'!$C$7:$R$7,0)))</f>
        <v>-</v>
      </c>
      <c r="AZ64" s="80" t="str">
        <f>IF(AZ12="-","-",AZ12*3.65*INDEX('2c ECN charge by LDZ'!$C$8:$R$20,MATCH($D64,'2c ECN charge by LDZ'!$B$8:$B$20,0),MATCH(AZ$11,'2c ECN charge by LDZ'!$C$7:$R$7,0)))</f>
        <v>-</v>
      </c>
      <c r="BA64" s="80" t="str">
        <f>IF(BA12="-","-",BA12*3.65*INDEX('2c ECN charge by LDZ'!$C$8:$R$20,MATCH($D64,'2c ECN charge by LDZ'!$B$8:$B$20,0),MATCH(BA$11,'2c ECN charge by LDZ'!$C$7:$R$7,0)))</f>
        <v>-</v>
      </c>
      <c r="BB64" s="80" t="str">
        <f>IF(BB12="-","-",BB12*3.65*INDEX('2c ECN charge by LDZ'!$C$8:$R$20,MATCH($D64,'2c ECN charge by LDZ'!$B$8:$B$20,0),MATCH(BB$11,'2c ECN charge by LDZ'!$C$7:$R$7,0)))</f>
        <v>-</v>
      </c>
      <c r="BC64" s="80" t="str">
        <f>IF(BC12="-","-",BC12*3.65*INDEX('2c ECN charge by LDZ'!$C$8:$R$20,MATCH($D64,'2c ECN charge by LDZ'!$B$8:$B$20,0),MATCH(BC$11,'2c ECN charge by LDZ'!$C$7:$R$7,0)))</f>
        <v>-</v>
      </c>
    </row>
    <row r="65" spans="1:55">
      <c r="B65" s="214"/>
      <c r="C65" s="214"/>
      <c r="D65" s="72" t="s">
        <v>203</v>
      </c>
      <c r="E65" s="213"/>
      <c r="F65" s="29"/>
      <c r="G65" s="81">
        <f>IF(G13="-","-",G13*3.65*INDEX('2c ECN charge by LDZ'!$C$8:$R$20,MATCH($D65,'2c ECN charge by LDZ'!$B$8:$B$20,0),MATCH(G$11,'2c ECN charge by LDZ'!$C$7:$R$7,0)))</f>
        <v>4.0659192661668717</v>
      </c>
      <c r="H65" s="81">
        <f>IF(H13="-","-",H13*3.65*INDEX('2c ECN charge by LDZ'!$C$8:$R$20,MATCH($D65,'2c ECN charge by LDZ'!$B$8:$B$20,0),MATCH(H$11,'2c ECN charge by LDZ'!$C$7:$R$7,0)))</f>
        <v>4.0659192661668717</v>
      </c>
      <c r="I65" s="81">
        <f>IF(I13="-","-",I13*3.65*INDEX('2c ECN charge by LDZ'!$C$8:$R$20,MATCH($D65,'2c ECN charge by LDZ'!$B$8:$B$20,0),MATCH(I$11,'2c ECN charge by LDZ'!$C$7:$R$7,0)))</f>
        <v>3.8654053613467125</v>
      </c>
      <c r="J65" s="81">
        <f>IF(J13="-","-",J13*3.65*INDEX('2c ECN charge by LDZ'!$C$8:$R$20,MATCH($D65,'2c ECN charge by LDZ'!$B$8:$B$20,0),MATCH(J$11,'2c ECN charge by LDZ'!$C$7:$R$7,0)))</f>
        <v>3.8654053613467125</v>
      </c>
      <c r="K65" s="81">
        <f>IF(K13="-","-",K13*3.65*INDEX('2c ECN charge by LDZ'!$C$8:$R$20,MATCH($D65,'2c ECN charge by LDZ'!$B$8:$B$20,0),MATCH(K$11,'2c ECN charge by LDZ'!$C$7:$R$7,0)))</f>
        <v>3.2668448257289113</v>
      </c>
      <c r="L65" s="81">
        <f>IF(L13="-","-",L13*3.65*INDEX('2c ECN charge by LDZ'!$C$8:$R$20,MATCH($D65,'2c ECN charge by LDZ'!$B$8:$B$20,0),MATCH(L$11,'2c ECN charge by LDZ'!$C$7:$R$7,0)))</f>
        <v>3.2668448257289113</v>
      </c>
      <c r="M65" s="81">
        <f>IF(M13="-","-",M13*3.65*INDEX('2c ECN charge by LDZ'!$C$8:$R$20,MATCH($D65,'2c ECN charge by LDZ'!$B$8:$B$20,0),MATCH(M$11,'2c ECN charge by LDZ'!$C$7:$R$7,0)))</f>
        <v>3.7715782763099628</v>
      </c>
      <c r="N65" s="81">
        <f>IF(N13="-","-",N13*3.65*INDEX('2c ECN charge by LDZ'!$C$8:$R$20,MATCH($D65,'2c ECN charge by LDZ'!$B$8:$B$20,0),MATCH(N$11,'2c ECN charge by LDZ'!$C$7:$R$7,0)))</f>
        <v>3.7715782763099628</v>
      </c>
      <c r="O65" s="29"/>
      <c r="P65" s="81">
        <f>IF(P13="-","-",P13*3.65*INDEX('2c ECN charge by LDZ'!$C$8:$R$20,MATCH($D65,'2c ECN charge by LDZ'!$B$8:$B$20,0),MATCH(P$11,'2c ECN charge by LDZ'!$C$7:$R$7,0)))</f>
        <v>3.7715782763099628</v>
      </c>
      <c r="Q65" s="81">
        <f>IF(Q13="-","-",Q13*3.65*INDEX('2c ECN charge by LDZ'!$C$8:$R$20,MATCH($D65,'2c ECN charge by LDZ'!$B$8:$B$20,0),MATCH(Q$11,'2c ECN charge by LDZ'!$C$7:$R$7,0)))</f>
        <v>3.7366422381404667</v>
      </c>
      <c r="R65" s="81">
        <f>IF(R13="-","-",R13*3.65*INDEX('2c ECN charge by LDZ'!$C$8:$R$20,MATCH($D65,'2c ECN charge by LDZ'!$B$8:$B$20,0),MATCH(R$11,'2c ECN charge by LDZ'!$C$7:$R$7,0)))</f>
        <v>3.7366422381404667</v>
      </c>
      <c r="S65" s="81">
        <f>IF(S13="-","-",S13*3.65*INDEX('2c ECN charge by LDZ'!$C$8:$R$20,MATCH($D65,'2c ECN charge by LDZ'!$B$8:$B$20,0),MATCH(S$11,'2c ECN charge by LDZ'!$C$7:$R$7,0)))</f>
        <v>2.7270542559465305</v>
      </c>
      <c r="T65" s="81">
        <f>IF(T13="-","-",T13*3.65*INDEX('2c ECN charge by LDZ'!$C$8:$R$20,MATCH($D65,'2c ECN charge by LDZ'!$B$8:$B$20,0),MATCH(T$11,'2c ECN charge by LDZ'!$C$7:$R$7,0)))</f>
        <v>2.7270542559465305</v>
      </c>
      <c r="U65" s="81">
        <f>IF(U13="-","-",U13*3.65*INDEX('2c ECN charge by LDZ'!$C$8:$R$20,MATCH($D65,'2c ECN charge by LDZ'!$B$8:$B$20,0),MATCH(U$11,'2c ECN charge by LDZ'!$C$7:$R$7,0)))</f>
        <v>6.8025477707006399</v>
      </c>
      <c r="V65" s="81">
        <f>IF(V13="-","-",V13*3.65*INDEX('2c ECN charge by LDZ'!$C$8:$R$20,MATCH($D65,'2c ECN charge by LDZ'!$B$8:$B$20,0),MATCH(V$11,'2c ECN charge by LDZ'!$C$7:$R$7,0)))</f>
        <v>6.8025477707006399</v>
      </c>
      <c r="W65" s="81">
        <f>IF(W13="-","-",W13*3.65*INDEX('2c ECN charge by LDZ'!$C$8:$R$20,MATCH($D65,'2c ECN charge by LDZ'!$B$8:$B$20,0),MATCH(W$11,'2c ECN charge by LDZ'!$C$7:$R$7,0)))</f>
        <v>12.701298701298702</v>
      </c>
      <c r="X65" s="81">
        <f>IF(X13="-","-",X13*3.65*INDEX('2c ECN charge by LDZ'!$C$8:$R$20,MATCH($D65,'2c ECN charge by LDZ'!$B$8:$B$20,0),MATCH(X$11,'2c ECN charge by LDZ'!$C$7:$R$7,0)))</f>
        <v>12.701298701298702</v>
      </c>
      <c r="Y65" s="81">
        <f>IF(Y13="-","-",Y13*3.65*INDEX('2c ECN charge by LDZ'!$C$8:$R$20,MATCH($D65,'2c ECN charge by LDZ'!$B$8:$B$20,0),MATCH(Y$11,'2c ECN charge by LDZ'!$C$7:$R$7,0)))</f>
        <v>7.5926482725904147</v>
      </c>
      <c r="Z65" s="81">
        <f>IF(Z13="-","-",Z13*3.65*INDEX('2c ECN charge by LDZ'!$C$8:$R$20,MATCH($D65,'2c ECN charge by LDZ'!$B$8:$B$20,0),MATCH(Z$11,'2c ECN charge by LDZ'!$C$7:$R$7,0)))</f>
        <v>7.5926482725904147</v>
      </c>
      <c r="AA65" s="81">
        <f>IF(AA13="-","-",AA13*3.65*INDEX('2c ECN charge by LDZ'!$C$8:$R$20,MATCH($D65,'2c ECN charge by LDZ'!$B$8:$B$20,0),MATCH(AA$11,'2c ECN charge by LDZ'!$C$7:$R$7,0)))</f>
        <v>7.5926482725904147</v>
      </c>
      <c r="AB65" s="81">
        <f>IF(AB13="-","-",AB13*3.65*INDEX('2c ECN charge by LDZ'!$C$8:$R$20,MATCH($D65,'2c ECN charge by LDZ'!$B$8:$B$20,0),MATCH(AB$11,'2c ECN charge by LDZ'!$C$7:$R$7,0)))</f>
        <v>7.5926482725904147</v>
      </c>
      <c r="AC65" s="81">
        <f>IF(AC13="-","-",AC13*3.65*INDEX('2c ECN charge by LDZ'!$C$8:$R$20,MATCH($D65,'2c ECN charge by LDZ'!$B$8:$B$20,0),MATCH(AC$11,'2c ECN charge by LDZ'!$C$7:$R$7,0)))</f>
        <v>6.2307692307692282</v>
      </c>
      <c r="AD65" s="81">
        <f>IF(AD13="-","-",AD13*3.65*INDEX('2c ECN charge by LDZ'!$C$8:$R$20,MATCH($D65,'2c ECN charge by LDZ'!$B$8:$B$20,0),MATCH(AD$11,'2c ECN charge by LDZ'!$C$7:$R$7,0)))</f>
        <v>6.2307692307692282</v>
      </c>
      <c r="AE65" s="81">
        <f>IF(AE13="-","-",AE13*3.65*INDEX('2c ECN charge by LDZ'!$C$8:$R$20,MATCH($D65,'2c ECN charge by LDZ'!$B$8:$B$20,0),MATCH(AE$11,'2c ECN charge by LDZ'!$C$7:$R$7,0)))</f>
        <v>6.2307692307692282</v>
      </c>
      <c r="AF65" s="81">
        <f>IF(AF13="-","-",AF13*3.65*INDEX('2c ECN charge by LDZ'!$C$8:$R$20,MATCH($D65,'2c ECN charge by LDZ'!$B$8:$B$20,0),MATCH(AF$11,'2c ECN charge by LDZ'!$C$7:$R$7,0)))</f>
        <v>6.2307692307692282</v>
      </c>
      <c r="AG65" s="81">
        <f>IF(AG13="-","-",AG13*3.65*INDEX('2c ECN charge by LDZ'!$C$8:$R$20,MATCH($D65,'2c ECN charge by LDZ'!$B$8:$B$20,0),MATCH(AG$11,'2c ECN charge by LDZ'!$C$7:$R$7,0)))</f>
        <v>12.158415841584159</v>
      </c>
      <c r="AH65" s="81">
        <f>IF(AH13="-","-",AH13*3.65*INDEX('2c ECN charge by LDZ'!$C$8:$R$20,MATCH($D65,'2c ECN charge by LDZ'!$B$8:$B$20,0),MATCH(AH$11,'2c ECN charge by LDZ'!$C$7:$R$7,0)))</f>
        <v>12.158415841584159</v>
      </c>
      <c r="AI65" s="81" t="str">
        <f>IF(AI13="-","-",AI13*3.65*INDEX('2c ECN charge by LDZ'!$C$8:$R$20,MATCH($D65,'2c ECN charge by LDZ'!$B$8:$B$20,0),MATCH(AI$11,'2c ECN charge by LDZ'!$C$7:$R$7,0)))</f>
        <v>-</v>
      </c>
      <c r="AJ65" s="161" t="str">
        <f>IF(AJ13="-","-",AJ13*3.65*INDEX('2c ECN charge by LDZ'!$C$8:$R$20,MATCH($D65,'2c ECN charge by LDZ'!$B$8:$B$20,0),MATCH(AJ$11,'2c ECN charge by LDZ'!$C$7:$R$7,0)))</f>
        <v>-</v>
      </c>
      <c r="AK65" s="80" t="str">
        <f>IF(AK13="-","-",AK13*3.65*INDEX('2c ECN charge by LDZ'!$C$8:$R$20,MATCH($D65,'2c ECN charge by LDZ'!$B$8:$B$20,0),MATCH(AK$11,'2c ECN charge by LDZ'!$C$7:$R$7,0)))</f>
        <v>-</v>
      </c>
      <c r="AL65" s="80" t="str">
        <f>IF(AL13="-","-",AL13*3.65*INDEX('2c ECN charge by LDZ'!$C$8:$R$20,MATCH($D65,'2c ECN charge by LDZ'!$B$8:$B$20,0),MATCH(AL$11,'2c ECN charge by LDZ'!$C$7:$R$7,0)))</f>
        <v>-</v>
      </c>
      <c r="AM65" s="80" t="str">
        <f>IF(AM13="-","-",AM13*3.65*INDEX('2c ECN charge by LDZ'!$C$8:$R$20,MATCH($D65,'2c ECN charge by LDZ'!$B$8:$B$20,0),MATCH(AM$11,'2c ECN charge by LDZ'!$C$7:$R$7,0)))</f>
        <v>-</v>
      </c>
      <c r="AN65" s="80" t="str">
        <f>IF(AN13="-","-",AN13*3.65*INDEX('2c ECN charge by LDZ'!$C$8:$R$20,MATCH($D65,'2c ECN charge by LDZ'!$B$8:$B$20,0),MATCH(AN$11,'2c ECN charge by LDZ'!$C$7:$R$7,0)))</f>
        <v>-</v>
      </c>
      <c r="AO65" s="80" t="str">
        <f>IF(AO13="-","-",AO13*3.65*INDEX('2c ECN charge by LDZ'!$C$8:$R$20,MATCH($D65,'2c ECN charge by LDZ'!$B$8:$B$20,0),MATCH(AO$11,'2c ECN charge by LDZ'!$C$7:$R$7,0)))</f>
        <v>-</v>
      </c>
      <c r="AP65" s="80" t="str">
        <f>IF(AP13="-","-",AP13*3.65*INDEX('2c ECN charge by LDZ'!$C$8:$R$20,MATCH($D65,'2c ECN charge by LDZ'!$B$8:$B$20,0),MATCH(AP$11,'2c ECN charge by LDZ'!$C$7:$R$7,0)))</f>
        <v>-</v>
      </c>
      <c r="AQ65" s="80" t="str">
        <f>IF(AQ13="-","-",AQ13*3.65*INDEX('2c ECN charge by LDZ'!$C$8:$R$20,MATCH($D65,'2c ECN charge by LDZ'!$B$8:$B$20,0),MATCH(AQ$11,'2c ECN charge by LDZ'!$C$7:$R$7,0)))</f>
        <v>-</v>
      </c>
      <c r="AR65" s="80" t="str">
        <f>IF(AR13="-","-",AR13*3.65*INDEX('2c ECN charge by LDZ'!$C$8:$R$20,MATCH($D65,'2c ECN charge by LDZ'!$B$8:$B$20,0),MATCH(AR$11,'2c ECN charge by LDZ'!$C$7:$R$7,0)))</f>
        <v>-</v>
      </c>
      <c r="AS65" s="80" t="str">
        <f>IF(AS13="-","-",AS13*3.65*INDEX('2c ECN charge by LDZ'!$C$8:$R$20,MATCH($D65,'2c ECN charge by LDZ'!$B$8:$B$20,0),MATCH(AS$11,'2c ECN charge by LDZ'!$C$7:$R$7,0)))</f>
        <v>-</v>
      </c>
      <c r="AT65" s="80" t="str">
        <f>IF(AT13="-","-",AT13*3.65*INDEX('2c ECN charge by LDZ'!$C$8:$R$20,MATCH($D65,'2c ECN charge by LDZ'!$B$8:$B$20,0),MATCH(AT$11,'2c ECN charge by LDZ'!$C$7:$R$7,0)))</f>
        <v>-</v>
      </c>
      <c r="AU65" s="80" t="str">
        <f>IF(AU13="-","-",AU13*3.65*INDEX('2c ECN charge by LDZ'!$C$8:$R$20,MATCH($D65,'2c ECN charge by LDZ'!$B$8:$B$20,0),MATCH(AU$11,'2c ECN charge by LDZ'!$C$7:$R$7,0)))</f>
        <v>-</v>
      </c>
      <c r="AV65" s="80" t="str">
        <f>IF(AV13="-","-",AV13*3.65*INDEX('2c ECN charge by LDZ'!$C$8:$R$20,MATCH($D65,'2c ECN charge by LDZ'!$B$8:$B$20,0),MATCH(AV$11,'2c ECN charge by LDZ'!$C$7:$R$7,0)))</f>
        <v>-</v>
      </c>
      <c r="AW65" s="80" t="str">
        <f>IF(AW13="-","-",AW13*3.65*INDEX('2c ECN charge by LDZ'!$C$8:$R$20,MATCH($D65,'2c ECN charge by LDZ'!$B$8:$B$20,0),MATCH(AW$11,'2c ECN charge by LDZ'!$C$7:$R$7,0)))</f>
        <v>-</v>
      </c>
      <c r="AX65" s="80" t="str">
        <f>IF(AX13="-","-",AX13*3.65*INDEX('2c ECN charge by LDZ'!$C$8:$R$20,MATCH($D65,'2c ECN charge by LDZ'!$B$8:$B$20,0),MATCH(AX$11,'2c ECN charge by LDZ'!$C$7:$R$7,0)))</f>
        <v>-</v>
      </c>
      <c r="AY65" s="80" t="str">
        <f>IF(AY13="-","-",AY13*3.65*INDEX('2c ECN charge by LDZ'!$C$8:$R$20,MATCH($D65,'2c ECN charge by LDZ'!$B$8:$B$20,0),MATCH(AY$11,'2c ECN charge by LDZ'!$C$7:$R$7,0)))</f>
        <v>-</v>
      </c>
      <c r="AZ65" s="80" t="str">
        <f>IF(AZ13="-","-",AZ13*3.65*INDEX('2c ECN charge by LDZ'!$C$8:$R$20,MATCH($D65,'2c ECN charge by LDZ'!$B$8:$B$20,0),MATCH(AZ$11,'2c ECN charge by LDZ'!$C$7:$R$7,0)))</f>
        <v>-</v>
      </c>
      <c r="BA65" s="80" t="str">
        <f>IF(BA13="-","-",BA13*3.65*INDEX('2c ECN charge by LDZ'!$C$8:$R$20,MATCH($D65,'2c ECN charge by LDZ'!$B$8:$B$20,0),MATCH(BA$11,'2c ECN charge by LDZ'!$C$7:$R$7,0)))</f>
        <v>-</v>
      </c>
      <c r="BB65" s="80" t="str">
        <f>IF(BB13="-","-",BB13*3.65*INDEX('2c ECN charge by LDZ'!$C$8:$R$20,MATCH($D65,'2c ECN charge by LDZ'!$B$8:$B$20,0),MATCH(BB$11,'2c ECN charge by LDZ'!$C$7:$R$7,0)))</f>
        <v>-</v>
      </c>
      <c r="BC65" s="80" t="str">
        <f>IF(BC13="-","-",BC13*3.65*INDEX('2c ECN charge by LDZ'!$C$8:$R$20,MATCH($D65,'2c ECN charge by LDZ'!$B$8:$B$20,0),MATCH(BC$11,'2c ECN charge by LDZ'!$C$7:$R$7,0)))</f>
        <v>-</v>
      </c>
    </row>
    <row r="66" spans="1:55">
      <c r="B66" s="214"/>
      <c r="C66" s="214"/>
      <c r="D66" s="72" t="s">
        <v>204</v>
      </c>
      <c r="E66" s="213"/>
      <c r="F66" s="29"/>
      <c r="G66" s="81">
        <f>IF(G14="-","-",G14*3.65*INDEX('2c ECN charge by LDZ'!$C$8:$R$20,MATCH($D66,'2c ECN charge by LDZ'!$B$8:$B$20,0),MATCH(G$11,'2c ECN charge by LDZ'!$C$7:$R$7,0)))</f>
        <v>1.6135021097046418</v>
      </c>
      <c r="H66" s="81">
        <f>IF(H14="-","-",H14*3.65*INDEX('2c ECN charge by LDZ'!$C$8:$R$20,MATCH($D66,'2c ECN charge by LDZ'!$B$8:$B$20,0),MATCH(H$11,'2c ECN charge by LDZ'!$C$7:$R$7,0)))</f>
        <v>1.6135021097046418</v>
      </c>
      <c r="I66" s="81">
        <f>IF(I14="-","-",I14*3.65*INDEX('2c ECN charge by LDZ'!$C$8:$R$20,MATCH($D66,'2c ECN charge by LDZ'!$B$8:$B$20,0),MATCH(I$11,'2c ECN charge by LDZ'!$C$7:$R$7,0)))</f>
        <v>2.5296366093016642</v>
      </c>
      <c r="J66" s="81">
        <f>IF(J14="-","-",J14*3.65*INDEX('2c ECN charge by LDZ'!$C$8:$R$20,MATCH($D66,'2c ECN charge by LDZ'!$B$8:$B$20,0),MATCH(J$11,'2c ECN charge by LDZ'!$C$7:$R$7,0)))</f>
        <v>2.5296366093016642</v>
      </c>
      <c r="K66" s="81">
        <f>IF(K14="-","-",K14*3.65*INDEX('2c ECN charge by LDZ'!$C$8:$R$20,MATCH($D66,'2c ECN charge by LDZ'!$B$8:$B$20,0),MATCH(K$11,'2c ECN charge by LDZ'!$C$7:$R$7,0)))</f>
        <v>2.0459025389624648</v>
      </c>
      <c r="L66" s="81">
        <f>IF(L14="-","-",L14*3.65*INDEX('2c ECN charge by LDZ'!$C$8:$R$20,MATCH($D66,'2c ECN charge by LDZ'!$B$8:$B$20,0),MATCH(L$11,'2c ECN charge by LDZ'!$C$7:$R$7,0)))</f>
        <v>2.0459025389624648</v>
      </c>
      <c r="M66" s="81">
        <f>IF(M14="-","-",M14*3.65*INDEX('2c ECN charge by LDZ'!$C$8:$R$20,MATCH($D66,'2c ECN charge by LDZ'!$B$8:$B$20,0),MATCH(M$11,'2c ECN charge by LDZ'!$C$7:$R$7,0)))</f>
        <v>1.5906015458720733</v>
      </c>
      <c r="N66" s="81">
        <f>IF(N14="-","-",N14*3.65*INDEX('2c ECN charge by LDZ'!$C$8:$R$20,MATCH($D66,'2c ECN charge by LDZ'!$B$8:$B$20,0),MATCH(N$11,'2c ECN charge by LDZ'!$C$7:$R$7,0)))</f>
        <v>1.5906015458720733</v>
      </c>
      <c r="O66" s="29"/>
      <c r="P66" s="81">
        <f>IF(P14="-","-",P14*3.65*INDEX('2c ECN charge by LDZ'!$C$8:$R$20,MATCH($D66,'2c ECN charge by LDZ'!$B$8:$B$20,0),MATCH(P$11,'2c ECN charge by LDZ'!$C$7:$R$7,0)))</f>
        <v>1.5906015458720733</v>
      </c>
      <c r="Q66" s="81">
        <f>IF(Q14="-","-",Q14*3.65*INDEX('2c ECN charge by LDZ'!$C$8:$R$20,MATCH($D66,'2c ECN charge by LDZ'!$B$8:$B$20,0),MATCH(Q$11,'2c ECN charge by LDZ'!$C$7:$R$7,0)))</f>
        <v>2.0462211466865226</v>
      </c>
      <c r="R66" s="81">
        <f>IF(R14="-","-",R14*3.65*INDEX('2c ECN charge by LDZ'!$C$8:$R$20,MATCH($D66,'2c ECN charge by LDZ'!$B$8:$B$20,0),MATCH(R$11,'2c ECN charge by LDZ'!$C$7:$R$7,0)))</f>
        <v>2.0462211466865226</v>
      </c>
      <c r="S66" s="81">
        <f>IF(S14="-","-",S14*3.65*INDEX('2c ECN charge by LDZ'!$C$8:$R$20,MATCH($D66,'2c ECN charge by LDZ'!$B$8:$B$20,0),MATCH(S$11,'2c ECN charge by LDZ'!$C$7:$R$7,0)))</f>
        <v>0.89018326091063671</v>
      </c>
      <c r="T66" s="81">
        <f>IF(T14="-","-",T14*3.65*INDEX('2c ECN charge by LDZ'!$C$8:$R$20,MATCH($D66,'2c ECN charge by LDZ'!$B$8:$B$20,0),MATCH(T$11,'2c ECN charge by LDZ'!$C$7:$R$7,0)))</f>
        <v>0.89018326091063671</v>
      </c>
      <c r="U66" s="81">
        <f>IF(U14="-","-",U14*3.65*INDEX('2c ECN charge by LDZ'!$C$8:$R$20,MATCH($D66,'2c ECN charge by LDZ'!$B$8:$B$20,0),MATCH(U$11,'2c ECN charge by LDZ'!$C$7:$R$7,0)))</f>
        <v>7.1929394711632817</v>
      </c>
      <c r="V66" s="81">
        <f>IF(V14="-","-",V14*3.65*INDEX('2c ECN charge by LDZ'!$C$8:$R$20,MATCH($D66,'2c ECN charge by LDZ'!$B$8:$B$20,0),MATCH(V$11,'2c ECN charge by LDZ'!$C$7:$R$7,0)))</f>
        <v>7.1929394711632817</v>
      </c>
      <c r="W66" s="81">
        <f>IF(W14="-","-",W14*3.65*INDEX('2c ECN charge by LDZ'!$C$8:$R$20,MATCH($D66,'2c ECN charge by LDZ'!$B$8:$B$20,0),MATCH(W$11,'2c ECN charge by LDZ'!$C$7:$R$7,0)))</f>
        <v>11.103465416927095</v>
      </c>
      <c r="X66" s="81">
        <f>IF(X14="-","-",X14*3.65*INDEX('2c ECN charge by LDZ'!$C$8:$R$20,MATCH($D66,'2c ECN charge by LDZ'!$B$8:$B$20,0),MATCH(X$11,'2c ECN charge by LDZ'!$C$7:$R$7,0)))</f>
        <v>11.103465416927095</v>
      </c>
      <c r="Y66" s="81">
        <f>IF(Y14="-","-",Y14*3.65*INDEX('2c ECN charge by LDZ'!$C$8:$R$20,MATCH($D66,'2c ECN charge by LDZ'!$B$8:$B$20,0),MATCH(Y$11,'2c ECN charge by LDZ'!$C$7:$R$7,0)))</f>
        <v>7.7554075821707524</v>
      </c>
      <c r="Z66" s="81">
        <f>IF(Z14="-","-",Z14*3.65*INDEX('2c ECN charge by LDZ'!$C$8:$R$20,MATCH($D66,'2c ECN charge by LDZ'!$B$8:$B$20,0),MATCH(Z$11,'2c ECN charge by LDZ'!$C$7:$R$7,0)))</f>
        <v>7.7554075821707524</v>
      </c>
      <c r="AA66" s="81">
        <f>IF(AA14="-","-",AA14*3.65*INDEX('2c ECN charge by LDZ'!$C$8:$R$20,MATCH($D66,'2c ECN charge by LDZ'!$B$8:$B$20,0),MATCH(AA$11,'2c ECN charge by LDZ'!$C$7:$R$7,0)))</f>
        <v>7.7554075821707524</v>
      </c>
      <c r="AB66" s="81">
        <f>IF(AB14="-","-",AB14*3.65*INDEX('2c ECN charge by LDZ'!$C$8:$R$20,MATCH($D66,'2c ECN charge by LDZ'!$B$8:$B$20,0),MATCH(AB$11,'2c ECN charge by LDZ'!$C$7:$R$7,0)))</f>
        <v>7.7554075821707524</v>
      </c>
      <c r="AC66" s="81">
        <f>IF(AC14="-","-",AC14*3.65*INDEX('2c ECN charge by LDZ'!$C$8:$R$20,MATCH($D66,'2c ECN charge by LDZ'!$B$8:$B$20,0),MATCH(AC$11,'2c ECN charge by LDZ'!$C$7:$R$7,0)))</f>
        <v>5.862159496625603</v>
      </c>
      <c r="AD66" s="81">
        <f>IF(AD14="-","-",AD14*3.65*INDEX('2c ECN charge by LDZ'!$C$8:$R$20,MATCH($D66,'2c ECN charge by LDZ'!$B$8:$B$20,0),MATCH(AD$11,'2c ECN charge by LDZ'!$C$7:$R$7,0)))</f>
        <v>5.862159496625603</v>
      </c>
      <c r="AE66" s="81">
        <f>IF(AE14="-","-",AE14*3.65*INDEX('2c ECN charge by LDZ'!$C$8:$R$20,MATCH($D66,'2c ECN charge by LDZ'!$B$8:$B$20,0),MATCH(AE$11,'2c ECN charge by LDZ'!$C$7:$R$7,0)))</f>
        <v>5.862159496625603</v>
      </c>
      <c r="AF66" s="81">
        <f>IF(AF14="-","-",AF14*3.65*INDEX('2c ECN charge by LDZ'!$C$8:$R$20,MATCH($D66,'2c ECN charge by LDZ'!$B$8:$B$20,0),MATCH(AF$11,'2c ECN charge by LDZ'!$C$7:$R$7,0)))</f>
        <v>5.862159496625603</v>
      </c>
      <c r="AG66" s="81">
        <f>IF(AG14="-","-",AG14*3.65*INDEX('2c ECN charge by LDZ'!$C$8:$R$20,MATCH($D66,'2c ECN charge by LDZ'!$B$8:$B$20,0),MATCH(AG$11,'2c ECN charge by LDZ'!$C$7:$R$7,0)))</f>
        <v>11.392433290802421</v>
      </c>
      <c r="AH66" s="81">
        <f>IF(AH14="-","-",AH14*3.65*INDEX('2c ECN charge by LDZ'!$C$8:$R$20,MATCH($D66,'2c ECN charge by LDZ'!$B$8:$B$20,0),MATCH(AH$11,'2c ECN charge by LDZ'!$C$7:$R$7,0)))</f>
        <v>11.392433290802421</v>
      </c>
      <c r="AI66" s="81" t="str">
        <f>IF(AI14="-","-",AI14*3.65*INDEX('2c ECN charge by LDZ'!$C$8:$R$20,MATCH($D66,'2c ECN charge by LDZ'!$B$8:$B$20,0),MATCH(AI$11,'2c ECN charge by LDZ'!$C$7:$R$7,0)))</f>
        <v>-</v>
      </c>
      <c r="AJ66" s="161" t="str">
        <f>IF(AJ14="-","-",AJ14*3.65*INDEX('2c ECN charge by LDZ'!$C$8:$R$20,MATCH($D66,'2c ECN charge by LDZ'!$B$8:$B$20,0),MATCH(AJ$11,'2c ECN charge by LDZ'!$C$7:$R$7,0)))</f>
        <v>-</v>
      </c>
      <c r="AK66" s="80" t="str">
        <f>IF(AK14="-","-",AK14*3.65*INDEX('2c ECN charge by LDZ'!$C$8:$R$20,MATCH($D66,'2c ECN charge by LDZ'!$B$8:$B$20,0),MATCH(AK$11,'2c ECN charge by LDZ'!$C$7:$R$7,0)))</f>
        <v>-</v>
      </c>
      <c r="AL66" s="80" t="str">
        <f>IF(AL14="-","-",AL14*3.65*INDEX('2c ECN charge by LDZ'!$C$8:$R$20,MATCH($D66,'2c ECN charge by LDZ'!$B$8:$B$20,0),MATCH(AL$11,'2c ECN charge by LDZ'!$C$7:$R$7,0)))</f>
        <v>-</v>
      </c>
      <c r="AM66" s="80" t="str">
        <f>IF(AM14="-","-",AM14*3.65*INDEX('2c ECN charge by LDZ'!$C$8:$R$20,MATCH($D66,'2c ECN charge by LDZ'!$B$8:$B$20,0),MATCH(AM$11,'2c ECN charge by LDZ'!$C$7:$R$7,0)))</f>
        <v>-</v>
      </c>
      <c r="AN66" s="80" t="str">
        <f>IF(AN14="-","-",AN14*3.65*INDEX('2c ECN charge by LDZ'!$C$8:$R$20,MATCH($D66,'2c ECN charge by LDZ'!$B$8:$B$20,0),MATCH(AN$11,'2c ECN charge by LDZ'!$C$7:$R$7,0)))</f>
        <v>-</v>
      </c>
      <c r="AO66" s="80" t="str">
        <f>IF(AO14="-","-",AO14*3.65*INDEX('2c ECN charge by LDZ'!$C$8:$R$20,MATCH($D66,'2c ECN charge by LDZ'!$B$8:$B$20,0),MATCH(AO$11,'2c ECN charge by LDZ'!$C$7:$R$7,0)))</f>
        <v>-</v>
      </c>
      <c r="AP66" s="80" t="str">
        <f>IF(AP14="-","-",AP14*3.65*INDEX('2c ECN charge by LDZ'!$C$8:$R$20,MATCH($D66,'2c ECN charge by LDZ'!$B$8:$B$20,0),MATCH(AP$11,'2c ECN charge by LDZ'!$C$7:$R$7,0)))</f>
        <v>-</v>
      </c>
      <c r="AQ66" s="80" t="str">
        <f>IF(AQ14="-","-",AQ14*3.65*INDEX('2c ECN charge by LDZ'!$C$8:$R$20,MATCH($D66,'2c ECN charge by LDZ'!$B$8:$B$20,0),MATCH(AQ$11,'2c ECN charge by LDZ'!$C$7:$R$7,0)))</f>
        <v>-</v>
      </c>
      <c r="AR66" s="80" t="str">
        <f>IF(AR14="-","-",AR14*3.65*INDEX('2c ECN charge by LDZ'!$C$8:$R$20,MATCH($D66,'2c ECN charge by LDZ'!$B$8:$B$20,0),MATCH(AR$11,'2c ECN charge by LDZ'!$C$7:$R$7,0)))</f>
        <v>-</v>
      </c>
      <c r="AS66" s="80" t="str">
        <f>IF(AS14="-","-",AS14*3.65*INDEX('2c ECN charge by LDZ'!$C$8:$R$20,MATCH($D66,'2c ECN charge by LDZ'!$B$8:$B$20,0),MATCH(AS$11,'2c ECN charge by LDZ'!$C$7:$R$7,0)))</f>
        <v>-</v>
      </c>
      <c r="AT66" s="80" t="str">
        <f>IF(AT14="-","-",AT14*3.65*INDEX('2c ECN charge by LDZ'!$C$8:$R$20,MATCH($D66,'2c ECN charge by LDZ'!$B$8:$B$20,0),MATCH(AT$11,'2c ECN charge by LDZ'!$C$7:$R$7,0)))</f>
        <v>-</v>
      </c>
      <c r="AU66" s="80" t="str">
        <f>IF(AU14="-","-",AU14*3.65*INDEX('2c ECN charge by LDZ'!$C$8:$R$20,MATCH($D66,'2c ECN charge by LDZ'!$B$8:$B$20,0),MATCH(AU$11,'2c ECN charge by LDZ'!$C$7:$R$7,0)))</f>
        <v>-</v>
      </c>
      <c r="AV66" s="80" t="str">
        <f>IF(AV14="-","-",AV14*3.65*INDEX('2c ECN charge by LDZ'!$C$8:$R$20,MATCH($D66,'2c ECN charge by LDZ'!$B$8:$B$20,0),MATCH(AV$11,'2c ECN charge by LDZ'!$C$7:$R$7,0)))</f>
        <v>-</v>
      </c>
      <c r="AW66" s="80" t="str">
        <f>IF(AW14="-","-",AW14*3.65*INDEX('2c ECN charge by LDZ'!$C$8:$R$20,MATCH($D66,'2c ECN charge by LDZ'!$B$8:$B$20,0),MATCH(AW$11,'2c ECN charge by LDZ'!$C$7:$R$7,0)))</f>
        <v>-</v>
      </c>
      <c r="AX66" s="80" t="str">
        <f>IF(AX14="-","-",AX14*3.65*INDEX('2c ECN charge by LDZ'!$C$8:$R$20,MATCH($D66,'2c ECN charge by LDZ'!$B$8:$B$20,0),MATCH(AX$11,'2c ECN charge by LDZ'!$C$7:$R$7,0)))</f>
        <v>-</v>
      </c>
      <c r="AY66" s="80" t="str">
        <f>IF(AY14="-","-",AY14*3.65*INDEX('2c ECN charge by LDZ'!$C$8:$R$20,MATCH($D66,'2c ECN charge by LDZ'!$B$8:$B$20,0),MATCH(AY$11,'2c ECN charge by LDZ'!$C$7:$R$7,0)))</f>
        <v>-</v>
      </c>
      <c r="AZ66" s="80" t="str">
        <f>IF(AZ14="-","-",AZ14*3.65*INDEX('2c ECN charge by LDZ'!$C$8:$R$20,MATCH($D66,'2c ECN charge by LDZ'!$B$8:$B$20,0),MATCH(AZ$11,'2c ECN charge by LDZ'!$C$7:$R$7,0)))</f>
        <v>-</v>
      </c>
      <c r="BA66" s="80" t="str">
        <f>IF(BA14="-","-",BA14*3.65*INDEX('2c ECN charge by LDZ'!$C$8:$R$20,MATCH($D66,'2c ECN charge by LDZ'!$B$8:$B$20,0),MATCH(BA$11,'2c ECN charge by LDZ'!$C$7:$R$7,0)))</f>
        <v>-</v>
      </c>
      <c r="BB66" s="80" t="str">
        <f>IF(BB14="-","-",BB14*3.65*INDEX('2c ECN charge by LDZ'!$C$8:$R$20,MATCH($D66,'2c ECN charge by LDZ'!$B$8:$B$20,0),MATCH(BB$11,'2c ECN charge by LDZ'!$C$7:$R$7,0)))</f>
        <v>-</v>
      </c>
      <c r="BC66" s="80" t="str">
        <f>IF(BC14="-","-",BC14*3.65*INDEX('2c ECN charge by LDZ'!$C$8:$R$20,MATCH($D66,'2c ECN charge by LDZ'!$B$8:$B$20,0),MATCH(BC$11,'2c ECN charge by LDZ'!$C$7:$R$7,0)))</f>
        <v>-</v>
      </c>
    </row>
    <row r="67" spans="1:55">
      <c r="B67" s="214"/>
      <c r="C67" s="214"/>
      <c r="D67" s="72" t="s">
        <v>205</v>
      </c>
      <c r="E67" s="213"/>
      <c r="F67" s="29"/>
      <c r="G67" s="81">
        <f>IF(G15="-","-",G15*3.65*INDEX('2c ECN charge by LDZ'!$C$8:$R$20,MATCH($D67,'2c ECN charge by LDZ'!$B$8:$B$20,0),MATCH(G$11,'2c ECN charge by LDZ'!$C$7:$R$7,0)))</f>
        <v>0.81426950055507674</v>
      </c>
      <c r="H67" s="81">
        <f>IF(H15="-","-",H15*3.65*INDEX('2c ECN charge by LDZ'!$C$8:$R$20,MATCH($D67,'2c ECN charge by LDZ'!$B$8:$B$20,0),MATCH(H$11,'2c ECN charge by LDZ'!$C$7:$R$7,0)))</f>
        <v>0.81426950055507674</v>
      </c>
      <c r="I67" s="81">
        <f>IF(I15="-","-",I15*3.65*INDEX('2c ECN charge by LDZ'!$C$8:$R$20,MATCH($D67,'2c ECN charge by LDZ'!$B$8:$B$20,0),MATCH(I$11,'2c ECN charge by LDZ'!$C$7:$R$7,0)))</f>
        <v>0.76894288980144798</v>
      </c>
      <c r="J67" s="81">
        <f>IF(J15="-","-",J15*3.65*INDEX('2c ECN charge by LDZ'!$C$8:$R$20,MATCH($D67,'2c ECN charge by LDZ'!$B$8:$B$20,0),MATCH(J$11,'2c ECN charge by LDZ'!$C$7:$R$7,0)))</f>
        <v>0.76894288980144798</v>
      </c>
      <c r="K67" s="81">
        <f>IF(K15="-","-",K15*3.65*INDEX('2c ECN charge by LDZ'!$C$8:$R$20,MATCH($D67,'2c ECN charge by LDZ'!$B$8:$B$20,0),MATCH(K$11,'2c ECN charge by LDZ'!$C$7:$R$7,0)))</f>
        <v>0.7450759322844599</v>
      </c>
      <c r="L67" s="81">
        <f>IF(L15="-","-",L15*3.65*INDEX('2c ECN charge by LDZ'!$C$8:$R$20,MATCH($D67,'2c ECN charge by LDZ'!$B$8:$B$20,0),MATCH(L$11,'2c ECN charge by LDZ'!$C$7:$R$7,0)))</f>
        <v>0.7450759322844599</v>
      </c>
      <c r="M67" s="81">
        <f>IF(M15="-","-",M15*3.65*INDEX('2c ECN charge by LDZ'!$C$8:$R$20,MATCH($D67,'2c ECN charge by LDZ'!$B$8:$B$20,0),MATCH(M$11,'2c ECN charge by LDZ'!$C$7:$R$7,0)))</f>
        <v>1.0743284099006134</v>
      </c>
      <c r="N67" s="81">
        <f>IF(N15="-","-",N15*3.65*INDEX('2c ECN charge by LDZ'!$C$8:$R$20,MATCH($D67,'2c ECN charge by LDZ'!$B$8:$B$20,0),MATCH(N$11,'2c ECN charge by LDZ'!$C$7:$R$7,0)))</f>
        <v>1.0743284099006134</v>
      </c>
      <c r="O67" s="29"/>
      <c r="P67" s="81">
        <f>IF(P15="-","-",P15*3.65*INDEX('2c ECN charge by LDZ'!$C$8:$R$20,MATCH($D67,'2c ECN charge by LDZ'!$B$8:$B$20,0),MATCH(P$11,'2c ECN charge by LDZ'!$C$7:$R$7,0)))</f>
        <v>1.0743284099006134</v>
      </c>
      <c r="Q67" s="81">
        <f>IF(Q15="-","-",Q15*3.65*INDEX('2c ECN charge by LDZ'!$C$8:$R$20,MATCH($D67,'2c ECN charge by LDZ'!$B$8:$B$20,0),MATCH(Q$11,'2c ECN charge by LDZ'!$C$7:$R$7,0)))</f>
        <v>0.79993226366368886</v>
      </c>
      <c r="R67" s="81">
        <f>IF(R15="-","-",R15*3.65*INDEX('2c ECN charge by LDZ'!$C$8:$R$20,MATCH($D67,'2c ECN charge by LDZ'!$B$8:$B$20,0),MATCH(R$11,'2c ECN charge by LDZ'!$C$7:$R$7,0)))</f>
        <v>0.79993226366368886</v>
      </c>
      <c r="S67" s="81">
        <f>IF(S15="-","-",S15*3.65*INDEX('2c ECN charge by LDZ'!$C$8:$R$20,MATCH($D67,'2c ECN charge by LDZ'!$B$8:$B$20,0),MATCH(S$11,'2c ECN charge by LDZ'!$C$7:$R$7,0)))</f>
        <v>0.34210236653824988</v>
      </c>
      <c r="T67" s="81">
        <f>IF(T15="-","-",T15*3.65*INDEX('2c ECN charge by LDZ'!$C$8:$R$20,MATCH($D67,'2c ECN charge by LDZ'!$B$8:$B$20,0),MATCH(T$11,'2c ECN charge by LDZ'!$C$7:$R$7,0)))</f>
        <v>0.34210236653824988</v>
      </c>
      <c r="U67" s="81">
        <f>IF(U15="-","-",U15*3.65*INDEX('2c ECN charge by LDZ'!$C$8:$R$20,MATCH($D67,'2c ECN charge by LDZ'!$B$8:$B$20,0),MATCH(U$11,'2c ECN charge by LDZ'!$C$7:$R$7,0)))</f>
        <v>6.8803224974493018</v>
      </c>
      <c r="V67" s="81">
        <f>IF(V15="-","-",V15*3.65*INDEX('2c ECN charge by LDZ'!$C$8:$R$20,MATCH($D67,'2c ECN charge by LDZ'!$B$8:$B$20,0),MATCH(V$11,'2c ECN charge by LDZ'!$C$7:$R$7,0)))</f>
        <v>6.8803224974493018</v>
      </c>
      <c r="W67" s="81">
        <f>IF(W15="-","-",W15*3.65*INDEX('2c ECN charge by LDZ'!$C$8:$R$20,MATCH($D67,'2c ECN charge by LDZ'!$B$8:$B$20,0),MATCH(W$11,'2c ECN charge by LDZ'!$C$7:$R$7,0)))</f>
        <v>10.315001868560941</v>
      </c>
      <c r="X67" s="81">
        <f>IF(X15="-","-",X15*3.65*INDEX('2c ECN charge by LDZ'!$C$8:$R$20,MATCH($D67,'2c ECN charge by LDZ'!$B$8:$B$20,0),MATCH(X$11,'2c ECN charge by LDZ'!$C$7:$R$7,0)))</f>
        <v>10.315001868560941</v>
      </c>
      <c r="Y67" s="81">
        <f>IF(Y15="-","-",Y15*3.65*INDEX('2c ECN charge by LDZ'!$C$8:$R$20,MATCH($D67,'2c ECN charge by LDZ'!$B$8:$B$20,0),MATCH(Y$11,'2c ECN charge by LDZ'!$C$7:$R$7,0)))</f>
        <v>7.103344294470614</v>
      </c>
      <c r="Z67" s="81">
        <f>IF(Z15="-","-",Z15*3.65*INDEX('2c ECN charge by LDZ'!$C$8:$R$20,MATCH($D67,'2c ECN charge by LDZ'!$B$8:$B$20,0),MATCH(Z$11,'2c ECN charge by LDZ'!$C$7:$R$7,0)))</f>
        <v>7.103344294470614</v>
      </c>
      <c r="AA67" s="81">
        <f>IF(AA15="-","-",AA15*3.65*INDEX('2c ECN charge by LDZ'!$C$8:$R$20,MATCH($D67,'2c ECN charge by LDZ'!$B$8:$B$20,0),MATCH(AA$11,'2c ECN charge by LDZ'!$C$7:$R$7,0)))</f>
        <v>7.103344294470614</v>
      </c>
      <c r="AB67" s="81">
        <f>IF(AB15="-","-",AB15*3.65*INDEX('2c ECN charge by LDZ'!$C$8:$R$20,MATCH($D67,'2c ECN charge by LDZ'!$B$8:$B$20,0),MATCH(AB$11,'2c ECN charge by LDZ'!$C$7:$R$7,0)))</f>
        <v>7.103344294470614</v>
      </c>
      <c r="AC67" s="81">
        <f>IF(AC15="-","-",AC15*3.65*INDEX('2c ECN charge by LDZ'!$C$8:$R$20,MATCH($D67,'2c ECN charge by LDZ'!$B$8:$B$20,0),MATCH(AC$11,'2c ECN charge by LDZ'!$C$7:$R$7,0)))</f>
        <v>5.4186179488822352</v>
      </c>
      <c r="AD67" s="81">
        <f>IF(AD15="-","-",AD15*3.65*INDEX('2c ECN charge by LDZ'!$C$8:$R$20,MATCH($D67,'2c ECN charge by LDZ'!$B$8:$B$20,0),MATCH(AD$11,'2c ECN charge by LDZ'!$C$7:$R$7,0)))</f>
        <v>5.4186179488822352</v>
      </c>
      <c r="AE67" s="81">
        <f>IF(AE15="-","-",AE15*3.65*INDEX('2c ECN charge by LDZ'!$C$8:$R$20,MATCH($D67,'2c ECN charge by LDZ'!$B$8:$B$20,0),MATCH(AE$11,'2c ECN charge by LDZ'!$C$7:$R$7,0)))</f>
        <v>5.4186179488822352</v>
      </c>
      <c r="AF67" s="81">
        <f>IF(AF15="-","-",AF15*3.65*INDEX('2c ECN charge by LDZ'!$C$8:$R$20,MATCH($D67,'2c ECN charge by LDZ'!$B$8:$B$20,0),MATCH(AF$11,'2c ECN charge by LDZ'!$C$7:$R$7,0)))</f>
        <v>5.4186179488822352</v>
      </c>
      <c r="AG67" s="81">
        <f>IF(AG15="-","-",AG15*3.65*INDEX('2c ECN charge by LDZ'!$C$8:$R$20,MATCH($D67,'2c ECN charge by LDZ'!$B$8:$B$20,0),MATCH(AG$11,'2c ECN charge by LDZ'!$C$7:$R$7,0)))</f>
        <v>10.398906166125148</v>
      </c>
      <c r="AH67" s="81">
        <f>IF(AH15="-","-",AH15*3.65*INDEX('2c ECN charge by LDZ'!$C$8:$R$20,MATCH($D67,'2c ECN charge by LDZ'!$B$8:$B$20,0),MATCH(AH$11,'2c ECN charge by LDZ'!$C$7:$R$7,0)))</f>
        <v>10.398906166125148</v>
      </c>
      <c r="AI67" s="81" t="str">
        <f>IF(AI15="-","-",AI15*3.65*INDEX('2c ECN charge by LDZ'!$C$8:$R$20,MATCH($D67,'2c ECN charge by LDZ'!$B$8:$B$20,0),MATCH(AI$11,'2c ECN charge by LDZ'!$C$7:$R$7,0)))</f>
        <v>-</v>
      </c>
      <c r="AJ67" s="161" t="str">
        <f>IF(AJ15="-","-",AJ15*3.65*INDEX('2c ECN charge by LDZ'!$C$8:$R$20,MATCH($D67,'2c ECN charge by LDZ'!$B$8:$B$20,0),MATCH(AJ$11,'2c ECN charge by LDZ'!$C$7:$R$7,0)))</f>
        <v>-</v>
      </c>
      <c r="AK67" s="80" t="str">
        <f>IF(AK15="-","-",AK15*3.65*INDEX('2c ECN charge by LDZ'!$C$8:$R$20,MATCH($D67,'2c ECN charge by LDZ'!$B$8:$B$20,0),MATCH(AK$11,'2c ECN charge by LDZ'!$C$7:$R$7,0)))</f>
        <v>-</v>
      </c>
      <c r="AL67" s="80" t="str">
        <f>IF(AL15="-","-",AL15*3.65*INDEX('2c ECN charge by LDZ'!$C$8:$R$20,MATCH($D67,'2c ECN charge by LDZ'!$B$8:$B$20,0),MATCH(AL$11,'2c ECN charge by LDZ'!$C$7:$R$7,0)))</f>
        <v>-</v>
      </c>
      <c r="AM67" s="80" t="str">
        <f>IF(AM15="-","-",AM15*3.65*INDEX('2c ECN charge by LDZ'!$C$8:$R$20,MATCH($D67,'2c ECN charge by LDZ'!$B$8:$B$20,0),MATCH(AM$11,'2c ECN charge by LDZ'!$C$7:$R$7,0)))</f>
        <v>-</v>
      </c>
      <c r="AN67" s="80" t="str">
        <f>IF(AN15="-","-",AN15*3.65*INDEX('2c ECN charge by LDZ'!$C$8:$R$20,MATCH($D67,'2c ECN charge by LDZ'!$B$8:$B$20,0),MATCH(AN$11,'2c ECN charge by LDZ'!$C$7:$R$7,0)))</f>
        <v>-</v>
      </c>
      <c r="AO67" s="80" t="str">
        <f>IF(AO15="-","-",AO15*3.65*INDEX('2c ECN charge by LDZ'!$C$8:$R$20,MATCH($D67,'2c ECN charge by LDZ'!$B$8:$B$20,0),MATCH(AO$11,'2c ECN charge by LDZ'!$C$7:$R$7,0)))</f>
        <v>-</v>
      </c>
      <c r="AP67" s="80" t="str">
        <f>IF(AP15="-","-",AP15*3.65*INDEX('2c ECN charge by LDZ'!$C$8:$R$20,MATCH($D67,'2c ECN charge by LDZ'!$B$8:$B$20,0),MATCH(AP$11,'2c ECN charge by LDZ'!$C$7:$R$7,0)))</f>
        <v>-</v>
      </c>
      <c r="AQ67" s="80" t="str">
        <f>IF(AQ15="-","-",AQ15*3.65*INDEX('2c ECN charge by LDZ'!$C$8:$R$20,MATCH($D67,'2c ECN charge by LDZ'!$B$8:$B$20,0),MATCH(AQ$11,'2c ECN charge by LDZ'!$C$7:$R$7,0)))</f>
        <v>-</v>
      </c>
      <c r="AR67" s="80" t="str">
        <f>IF(AR15="-","-",AR15*3.65*INDEX('2c ECN charge by LDZ'!$C$8:$R$20,MATCH($D67,'2c ECN charge by LDZ'!$B$8:$B$20,0),MATCH(AR$11,'2c ECN charge by LDZ'!$C$7:$R$7,0)))</f>
        <v>-</v>
      </c>
      <c r="AS67" s="80" t="str">
        <f>IF(AS15="-","-",AS15*3.65*INDEX('2c ECN charge by LDZ'!$C$8:$R$20,MATCH($D67,'2c ECN charge by LDZ'!$B$8:$B$20,0),MATCH(AS$11,'2c ECN charge by LDZ'!$C$7:$R$7,0)))</f>
        <v>-</v>
      </c>
      <c r="AT67" s="80" t="str">
        <f>IF(AT15="-","-",AT15*3.65*INDEX('2c ECN charge by LDZ'!$C$8:$R$20,MATCH($D67,'2c ECN charge by LDZ'!$B$8:$B$20,0),MATCH(AT$11,'2c ECN charge by LDZ'!$C$7:$R$7,0)))</f>
        <v>-</v>
      </c>
      <c r="AU67" s="80" t="str">
        <f>IF(AU15="-","-",AU15*3.65*INDEX('2c ECN charge by LDZ'!$C$8:$R$20,MATCH($D67,'2c ECN charge by LDZ'!$B$8:$B$20,0),MATCH(AU$11,'2c ECN charge by LDZ'!$C$7:$R$7,0)))</f>
        <v>-</v>
      </c>
      <c r="AV67" s="80" t="str">
        <f>IF(AV15="-","-",AV15*3.65*INDEX('2c ECN charge by LDZ'!$C$8:$R$20,MATCH($D67,'2c ECN charge by LDZ'!$B$8:$B$20,0),MATCH(AV$11,'2c ECN charge by LDZ'!$C$7:$R$7,0)))</f>
        <v>-</v>
      </c>
      <c r="AW67" s="80" t="str">
        <f>IF(AW15="-","-",AW15*3.65*INDEX('2c ECN charge by LDZ'!$C$8:$R$20,MATCH($D67,'2c ECN charge by LDZ'!$B$8:$B$20,0),MATCH(AW$11,'2c ECN charge by LDZ'!$C$7:$R$7,0)))</f>
        <v>-</v>
      </c>
      <c r="AX67" s="80" t="str">
        <f>IF(AX15="-","-",AX15*3.65*INDEX('2c ECN charge by LDZ'!$C$8:$R$20,MATCH($D67,'2c ECN charge by LDZ'!$B$8:$B$20,0),MATCH(AX$11,'2c ECN charge by LDZ'!$C$7:$R$7,0)))</f>
        <v>-</v>
      </c>
      <c r="AY67" s="80" t="str">
        <f>IF(AY15="-","-",AY15*3.65*INDEX('2c ECN charge by LDZ'!$C$8:$R$20,MATCH($D67,'2c ECN charge by LDZ'!$B$8:$B$20,0),MATCH(AY$11,'2c ECN charge by LDZ'!$C$7:$R$7,0)))</f>
        <v>-</v>
      </c>
      <c r="AZ67" s="80" t="str">
        <f>IF(AZ15="-","-",AZ15*3.65*INDEX('2c ECN charge by LDZ'!$C$8:$R$20,MATCH($D67,'2c ECN charge by LDZ'!$B$8:$B$20,0),MATCH(AZ$11,'2c ECN charge by LDZ'!$C$7:$R$7,0)))</f>
        <v>-</v>
      </c>
      <c r="BA67" s="80" t="str">
        <f>IF(BA15="-","-",BA15*3.65*INDEX('2c ECN charge by LDZ'!$C$8:$R$20,MATCH($D67,'2c ECN charge by LDZ'!$B$8:$B$20,0),MATCH(BA$11,'2c ECN charge by LDZ'!$C$7:$R$7,0)))</f>
        <v>-</v>
      </c>
      <c r="BB67" s="80" t="str">
        <f>IF(BB15="-","-",BB15*3.65*INDEX('2c ECN charge by LDZ'!$C$8:$R$20,MATCH($D67,'2c ECN charge by LDZ'!$B$8:$B$20,0),MATCH(BB$11,'2c ECN charge by LDZ'!$C$7:$R$7,0)))</f>
        <v>-</v>
      </c>
      <c r="BC67" s="80" t="str">
        <f>IF(BC15="-","-",BC15*3.65*INDEX('2c ECN charge by LDZ'!$C$8:$R$20,MATCH($D67,'2c ECN charge by LDZ'!$B$8:$B$20,0),MATCH(BC$11,'2c ECN charge by LDZ'!$C$7:$R$7,0)))</f>
        <v>-</v>
      </c>
    </row>
    <row r="68" spans="1:55">
      <c r="B68" s="214"/>
      <c r="C68" s="214"/>
      <c r="D68" s="72" t="s">
        <v>206</v>
      </c>
      <c r="E68" s="213"/>
      <c r="F68" s="29"/>
      <c r="G68" s="81">
        <f>IF(G16="-","-",G16*3.65*INDEX('2c ECN charge by LDZ'!$C$8:$R$20,MATCH($D68,'2c ECN charge by LDZ'!$B$8:$B$20,0),MATCH(G$11,'2c ECN charge by LDZ'!$C$7:$R$7,0)))</f>
        <v>4.7014380426699622</v>
      </c>
      <c r="H68" s="81">
        <f>IF(H16="-","-",H16*3.65*INDEX('2c ECN charge by LDZ'!$C$8:$R$20,MATCH($D68,'2c ECN charge by LDZ'!$B$8:$B$20,0),MATCH(H$11,'2c ECN charge by LDZ'!$C$7:$R$7,0)))</f>
        <v>4.7014380426699622</v>
      </c>
      <c r="I68" s="81">
        <f>IF(I16="-","-",I16*3.65*INDEX('2c ECN charge by LDZ'!$C$8:$R$20,MATCH($D68,'2c ECN charge by LDZ'!$B$8:$B$20,0),MATCH(I$11,'2c ECN charge by LDZ'!$C$7:$R$7,0)))</f>
        <v>5.0111113477140607</v>
      </c>
      <c r="J68" s="81">
        <f>IF(J16="-","-",J16*3.65*INDEX('2c ECN charge by LDZ'!$C$8:$R$20,MATCH($D68,'2c ECN charge by LDZ'!$B$8:$B$20,0),MATCH(J$11,'2c ECN charge by LDZ'!$C$7:$R$7,0)))</f>
        <v>5.0111113477140607</v>
      </c>
      <c r="K68" s="81">
        <f>IF(K16="-","-",K16*3.65*INDEX('2c ECN charge by LDZ'!$C$8:$R$20,MATCH($D68,'2c ECN charge by LDZ'!$B$8:$B$20,0),MATCH(K$11,'2c ECN charge by LDZ'!$C$7:$R$7,0)))</f>
        <v>4.8250094097151273</v>
      </c>
      <c r="L68" s="81">
        <f>IF(L16="-","-",L16*3.65*INDEX('2c ECN charge by LDZ'!$C$8:$R$20,MATCH($D68,'2c ECN charge by LDZ'!$B$8:$B$20,0),MATCH(L$11,'2c ECN charge by LDZ'!$C$7:$R$7,0)))</f>
        <v>4.8250094097151273</v>
      </c>
      <c r="M68" s="81">
        <f>IF(M16="-","-",M16*3.65*INDEX('2c ECN charge by LDZ'!$C$8:$R$20,MATCH($D68,'2c ECN charge by LDZ'!$B$8:$B$20,0),MATCH(M$11,'2c ECN charge by LDZ'!$C$7:$R$7,0)))</f>
        <v>4.8476231858868513</v>
      </c>
      <c r="N68" s="81">
        <f>IF(N16="-","-",N16*3.65*INDEX('2c ECN charge by LDZ'!$C$8:$R$20,MATCH($D68,'2c ECN charge by LDZ'!$B$8:$B$20,0),MATCH(N$11,'2c ECN charge by LDZ'!$C$7:$R$7,0)))</f>
        <v>4.8476231858868513</v>
      </c>
      <c r="O68" s="29"/>
      <c r="P68" s="81">
        <f>IF(P16="-","-",P16*3.65*INDEX('2c ECN charge by LDZ'!$C$8:$R$20,MATCH($D68,'2c ECN charge by LDZ'!$B$8:$B$20,0),MATCH(P$11,'2c ECN charge by LDZ'!$C$7:$R$7,0)))</f>
        <v>4.8476231858868513</v>
      </c>
      <c r="Q68" s="81">
        <f>IF(Q16="-","-",Q16*3.65*INDEX('2c ECN charge by LDZ'!$C$8:$R$20,MATCH($D68,'2c ECN charge by LDZ'!$B$8:$B$20,0),MATCH(Q$11,'2c ECN charge by LDZ'!$C$7:$R$7,0)))</f>
        <v>5.2546149032132758</v>
      </c>
      <c r="R68" s="81">
        <f>IF(R16="-","-",R16*3.65*INDEX('2c ECN charge by LDZ'!$C$8:$R$20,MATCH($D68,'2c ECN charge by LDZ'!$B$8:$B$20,0),MATCH(R$11,'2c ECN charge by LDZ'!$C$7:$R$7,0)))</f>
        <v>5.2546149032132758</v>
      </c>
      <c r="S68" s="81">
        <f>IF(S16="-","-",S16*3.65*INDEX('2c ECN charge by LDZ'!$C$8:$R$20,MATCH($D68,'2c ECN charge by LDZ'!$B$8:$B$20,0),MATCH(S$11,'2c ECN charge by LDZ'!$C$7:$R$7,0)))</f>
        <v>4.0689683544989004</v>
      </c>
      <c r="T68" s="81">
        <f>IF(T16="-","-",T16*3.65*INDEX('2c ECN charge by LDZ'!$C$8:$R$20,MATCH($D68,'2c ECN charge by LDZ'!$B$8:$B$20,0),MATCH(T$11,'2c ECN charge by LDZ'!$C$7:$R$7,0)))</f>
        <v>4.0689683544989004</v>
      </c>
      <c r="U68" s="81">
        <f>IF(U16="-","-",U16*3.65*INDEX('2c ECN charge by LDZ'!$C$8:$R$20,MATCH($D68,'2c ECN charge by LDZ'!$B$8:$B$20,0),MATCH(U$11,'2c ECN charge by LDZ'!$C$7:$R$7,0)))</f>
        <v>7.2067172695611346</v>
      </c>
      <c r="V68" s="81">
        <f>IF(V16="-","-",V16*3.65*INDEX('2c ECN charge by LDZ'!$C$8:$R$20,MATCH($D68,'2c ECN charge by LDZ'!$B$8:$B$20,0),MATCH(V$11,'2c ECN charge by LDZ'!$C$7:$R$7,0)))</f>
        <v>7.2067172695611346</v>
      </c>
      <c r="W68" s="81">
        <f>IF(W16="-","-",W16*3.65*INDEX('2c ECN charge by LDZ'!$C$8:$R$20,MATCH($D68,'2c ECN charge by LDZ'!$B$8:$B$20,0),MATCH(W$11,'2c ECN charge by LDZ'!$C$7:$R$7,0)))</f>
        <v>12.114323458412917</v>
      </c>
      <c r="X68" s="81">
        <f>IF(X16="-","-",X16*3.65*INDEX('2c ECN charge by LDZ'!$C$8:$R$20,MATCH($D68,'2c ECN charge by LDZ'!$B$8:$B$20,0),MATCH(X$11,'2c ECN charge by LDZ'!$C$7:$R$7,0)))</f>
        <v>12.114323458412917</v>
      </c>
      <c r="Y68" s="81">
        <f>IF(Y16="-","-",Y16*3.65*INDEX('2c ECN charge by LDZ'!$C$8:$R$20,MATCH($D68,'2c ECN charge by LDZ'!$B$8:$B$20,0),MATCH(Y$11,'2c ECN charge by LDZ'!$C$7:$R$7,0)))</f>
        <v>7.2751394254756514</v>
      </c>
      <c r="Z68" s="81">
        <f>IF(Z16="-","-",Z16*3.65*INDEX('2c ECN charge by LDZ'!$C$8:$R$20,MATCH($D68,'2c ECN charge by LDZ'!$B$8:$B$20,0),MATCH(Z$11,'2c ECN charge by LDZ'!$C$7:$R$7,0)))</f>
        <v>7.2751394254756514</v>
      </c>
      <c r="AA68" s="81">
        <f>IF(AA16="-","-",AA16*3.65*INDEX('2c ECN charge by LDZ'!$C$8:$R$20,MATCH($D68,'2c ECN charge by LDZ'!$B$8:$B$20,0),MATCH(AA$11,'2c ECN charge by LDZ'!$C$7:$R$7,0)))</f>
        <v>7.2751394254756514</v>
      </c>
      <c r="AB68" s="81">
        <f>IF(AB16="-","-",AB16*3.65*INDEX('2c ECN charge by LDZ'!$C$8:$R$20,MATCH($D68,'2c ECN charge by LDZ'!$B$8:$B$20,0),MATCH(AB$11,'2c ECN charge by LDZ'!$C$7:$R$7,0)))</f>
        <v>7.2751394254756514</v>
      </c>
      <c r="AC68" s="81">
        <f>IF(AC16="-","-",AC16*3.65*INDEX('2c ECN charge by LDZ'!$C$8:$R$20,MATCH($D68,'2c ECN charge by LDZ'!$B$8:$B$20,0),MATCH(AC$11,'2c ECN charge by LDZ'!$C$7:$R$7,0)))</f>
        <v>6.1888256931165486</v>
      </c>
      <c r="AD68" s="81">
        <f>IF(AD16="-","-",AD16*3.65*INDEX('2c ECN charge by LDZ'!$C$8:$R$20,MATCH($D68,'2c ECN charge by LDZ'!$B$8:$B$20,0),MATCH(AD$11,'2c ECN charge by LDZ'!$C$7:$R$7,0)))</f>
        <v>6.1888256931165486</v>
      </c>
      <c r="AE68" s="81">
        <f>IF(AE16="-","-",AE16*3.65*INDEX('2c ECN charge by LDZ'!$C$8:$R$20,MATCH($D68,'2c ECN charge by LDZ'!$B$8:$B$20,0),MATCH(AE$11,'2c ECN charge by LDZ'!$C$7:$R$7,0)))</f>
        <v>6.1888256931165486</v>
      </c>
      <c r="AF68" s="81">
        <f>IF(AF16="-","-",AF16*3.65*INDEX('2c ECN charge by LDZ'!$C$8:$R$20,MATCH($D68,'2c ECN charge by LDZ'!$B$8:$B$20,0),MATCH(AF$11,'2c ECN charge by LDZ'!$C$7:$R$7,0)))</f>
        <v>6.1888256931165486</v>
      </c>
      <c r="AG68" s="81">
        <f>IF(AG16="-","-",AG16*3.65*INDEX('2c ECN charge by LDZ'!$C$8:$R$20,MATCH($D68,'2c ECN charge by LDZ'!$B$8:$B$20,0),MATCH(AG$11,'2c ECN charge by LDZ'!$C$7:$R$7,0)))</f>
        <v>11.960350221944791</v>
      </c>
      <c r="AH68" s="81">
        <f>IF(AH16="-","-",AH16*3.65*INDEX('2c ECN charge by LDZ'!$C$8:$R$20,MATCH($D68,'2c ECN charge by LDZ'!$B$8:$B$20,0),MATCH(AH$11,'2c ECN charge by LDZ'!$C$7:$R$7,0)))</f>
        <v>11.960350221944791</v>
      </c>
      <c r="AI68" s="81" t="str">
        <f>IF(AI16="-","-",AI16*3.65*INDEX('2c ECN charge by LDZ'!$C$8:$R$20,MATCH($D68,'2c ECN charge by LDZ'!$B$8:$B$20,0),MATCH(AI$11,'2c ECN charge by LDZ'!$C$7:$R$7,0)))</f>
        <v>-</v>
      </c>
      <c r="AJ68" s="161" t="str">
        <f>IF(AJ16="-","-",AJ16*3.65*INDEX('2c ECN charge by LDZ'!$C$8:$R$20,MATCH($D68,'2c ECN charge by LDZ'!$B$8:$B$20,0),MATCH(AJ$11,'2c ECN charge by LDZ'!$C$7:$R$7,0)))</f>
        <v>-</v>
      </c>
      <c r="AK68" s="80" t="str">
        <f>IF(AK16="-","-",AK16*3.65*INDEX('2c ECN charge by LDZ'!$C$8:$R$20,MATCH($D68,'2c ECN charge by LDZ'!$B$8:$B$20,0),MATCH(AK$11,'2c ECN charge by LDZ'!$C$7:$R$7,0)))</f>
        <v>-</v>
      </c>
      <c r="AL68" s="80" t="str">
        <f>IF(AL16="-","-",AL16*3.65*INDEX('2c ECN charge by LDZ'!$C$8:$R$20,MATCH($D68,'2c ECN charge by LDZ'!$B$8:$B$20,0),MATCH(AL$11,'2c ECN charge by LDZ'!$C$7:$R$7,0)))</f>
        <v>-</v>
      </c>
      <c r="AM68" s="80" t="str">
        <f>IF(AM16="-","-",AM16*3.65*INDEX('2c ECN charge by LDZ'!$C$8:$R$20,MATCH($D68,'2c ECN charge by LDZ'!$B$8:$B$20,0),MATCH(AM$11,'2c ECN charge by LDZ'!$C$7:$R$7,0)))</f>
        <v>-</v>
      </c>
      <c r="AN68" s="80" t="str">
        <f>IF(AN16="-","-",AN16*3.65*INDEX('2c ECN charge by LDZ'!$C$8:$R$20,MATCH($D68,'2c ECN charge by LDZ'!$B$8:$B$20,0),MATCH(AN$11,'2c ECN charge by LDZ'!$C$7:$R$7,0)))</f>
        <v>-</v>
      </c>
      <c r="AO68" s="80" t="str">
        <f>IF(AO16="-","-",AO16*3.65*INDEX('2c ECN charge by LDZ'!$C$8:$R$20,MATCH($D68,'2c ECN charge by LDZ'!$B$8:$B$20,0),MATCH(AO$11,'2c ECN charge by LDZ'!$C$7:$R$7,0)))</f>
        <v>-</v>
      </c>
      <c r="AP68" s="80" t="str">
        <f>IF(AP16="-","-",AP16*3.65*INDEX('2c ECN charge by LDZ'!$C$8:$R$20,MATCH($D68,'2c ECN charge by LDZ'!$B$8:$B$20,0),MATCH(AP$11,'2c ECN charge by LDZ'!$C$7:$R$7,0)))</f>
        <v>-</v>
      </c>
      <c r="AQ68" s="80" t="str">
        <f>IF(AQ16="-","-",AQ16*3.65*INDEX('2c ECN charge by LDZ'!$C$8:$R$20,MATCH($D68,'2c ECN charge by LDZ'!$B$8:$B$20,0),MATCH(AQ$11,'2c ECN charge by LDZ'!$C$7:$R$7,0)))</f>
        <v>-</v>
      </c>
      <c r="AR68" s="80" t="str">
        <f>IF(AR16="-","-",AR16*3.65*INDEX('2c ECN charge by LDZ'!$C$8:$R$20,MATCH($D68,'2c ECN charge by LDZ'!$B$8:$B$20,0),MATCH(AR$11,'2c ECN charge by LDZ'!$C$7:$R$7,0)))</f>
        <v>-</v>
      </c>
      <c r="AS68" s="80" t="str">
        <f>IF(AS16="-","-",AS16*3.65*INDEX('2c ECN charge by LDZ'!$C$8:$R$20,MATCH($D68,'2c ECN charge by LDZ'!$B$8:$B$20,0),MATCH(AS$11,'2c ECN charge by LDZ'!$C$7:$R$7,0)))</f>
        <v>-</v>
      </c>
      <c r="AT68" s="80" t="str">
        <f>IF(AT16="-","-",AT16*3.65*INDEX('2c ECN charge by LDZ'!$C$8:$R$20,MATCH($D68,'2c ECN charge by LDZ'!$B$8:$B$20,0),MATCH(AT$11,'2c ECN charge by LDZ'!$C$7:$R$7,0)))</f>
        <v>-</v>
      </c>
      <c r="AU68" s="80" t="str">
        <f>IF(AU16="-","-",AU16*3.65*INDEX('2c ECN charge by LDZ'!$C$8:$R$20,MATCH($D68,'2c ECN charge by LDZ'!$B$8:$B$20,0),MATCH(AU$11,'2c ECN charge by LDZ'!$C$7:$R$7,0)))</f>
        <v>-</v>
      </c>
      <c r="AV68" s="80" t="str">
        <f>IF(AV16="-","-",AV16*3.65*INDEX('2c ECN charge by LDZ'!$C$8:$R$20,MATCH($D68,'2c ECN charge by LDZ'!$B$8:$B$20,0),MATCH(AV$11,'2c ECN charge by LDZ'!$C$7:$R$7,0)))</f>
        <v>-</v>
      </c>
      <c r="AW68" s="80" t="str">
        <f>IF(AW16="-","-",AW16*3.65*INDEX('2c ECN charge by LDZ'!$C$8:$R$20,MATCH($D68,'2c ECN charge by LDZ'!$B$8:$B$20,0),MATCH(AW$11,'2c ECN charge by LDZ'!$C$7:$R$7,0)))</f>
        <v>-</v>
      </c>
      <c r="AX68" s="80" t="str">
        <f>IF(AX16="-","-",AX16*3.65*INDEX('2c ECN charge by LDZ'!$C$8:$R$20,MATCH($D68,'2c ECN charge by LDZ'!$B$8:$B$20,0),MATCH(AX$11,'2c ECN charge by LDZ'!$C$7:$R$7,0)))</f>
        <v>-</v>
      </c>
      <c r="AY68" s="80" t="str">
        <f>IF(AY16="-","-",AY16*3.65*INDEX('2c ECN charge by LDZ'!$C$8:$R$20,MATCH($D68,'2c ECN charge by LDZ'!$B$8:$B$20,0),MATCH(AY$11,'2c ECN charge by LDZ'!$C$7:$R$7,0)))</f>
        <v>-</v>
      </c>
      <c r="AZ68" s="80" t="str">
        <f>IF(AZ16="-","-",AZ16*3.65*INDEX('2c ECN charge by LDZ'!$C$8:$R$20,MATCH($D68,'2c ECN charge by LDZ'!$B$8:$B$20,0),MATCH(AZ$11,'2c ECN charge by LDZ'!$C$7:$R$7,0)))</f>
        <v>-</v>
      </c>
      <c r="BA68" s="80" t="str">
        <f>IF(BA16="-","-",BA16*3.65*INDEX('2c ECN charge by LDZ'!$C$8:$R$20,MATCH($D68,'2c ECN charge by LDZ'!$B$8:$B$20,0),MATCH(BA$11,'2c ECN charge by LDZ'!$C$7:$R$7,0)))</f>
        <v>-</v>
      </c>
      <c r="BB68" s="80" t="str">
        <f>IF(BB16="-","-",BB16*3.65*INDEX('2c ECN charge by LDZ'!$C$8:$R$20,MATCH($D68,'2c ECN charge by LDZ'!$B$8:$B$20,0),MATCH(BB$11,'2c ECN charge by LDZ'!$C$7:$R$7,0)))</f>
        <v>-</v>
      </c>
      <c r="BC68" s="80" t="str">
        <f>IF(BC16="-","-",BC16*3.65*INDEX('2c ECN charge by LDZ'!$C$8:$R$20,MATCH($D68,'2c ECN charge by LDZ'!$B$8:$B$20,0),MATCH(BC$11,'2c ECN charge by LDZ'!$C$7:$R$7,0)))</f>
        <v>-</v>
      </c>
    </row>
    <row r="69" spans="1:55">
      <c r="B69" s="214"/>
      <c r="C69" s="214"/>
      <c r="D69" s="72" t="s">
        <v>207</v>
      </c>
      <c r="E69" s="213"/>
      <c r="F69" s="29"/>
      <c r="G69" s="81">
        <f>IF(G17="-","-",G17*3.65*INDEX('2c ECN charge by LDZ'!$C$8:$R$20,MATCH($D69,'2c ECN charge by LDZ'!$B$8:$B$20,0),MATCH(G$11,'2c ECN charge by LDZ'!$C$7:$R$7,0)))</f>
        <v>7.8331234218978789</v>
      </c>
      <c r="H69" s="81">
        <f>IF(H17="-","-",H17*3.65*INDEX('2c ECN charge by LDZ'!$C$8:$R$20,MATCH($D69,'2c ECN charge by LDZ'!$B$8:$B$20,0),MATCH(H$11,'2c ECN charge by LDZ'!$C$7:$R$7,0)))</f>
        <v>7.8331234218978789</v>
      </c>
      <c r="I69" s="81">
        <f>IF(I17="-","-",I17*3.65*INDEX('2c ECN charge by LDZ'!$C$8:$R$20,MATCH($D69,'2c ECN charge by LDZ'!$B$8:$B$20,0),MATCH(I$11,'2c ECN charge by LDZ'!$C$7:$R$7,0)))</f>
        <v>8.7127589712322315</v>
      </c>
      <c r="J69" s="81">
        <f>IF(J17="-","-",J17*3.65*INDEX('2c ECN charge by LDZ'!$C$8:$R$20,MATCH($D69,'2c ECN charge by LDZ'!$B$8:$B$20,0),MATCH(J$11,'2c ECN charge by LDZ'!$C$7:$R$7,0)))</f>
        <v>8.7127589712322315</v>
      </c>
      <c r="K69" s="81">
        <f>IF(K17="-","-",K17*3.65*INDEX('2c ECN charge by LDZ'!$C$8:$R$20,MATCH($D69,'2c ECN charge by LDZ'!$B$8:$B$20,0),MATCH(K$11,'2c ECN charge by LDZ'!$C$7:$R$7,0)))</f>
        <v>8.5399092444056635</v>
      </c>
      <c r="L69" s="81">
        <f>IF(L17="-","-",L17*3.65*INDEX('2c ECN charge by LDZ'!$C$8:$R$20,MATCH($D69,'2c ECN charge by LDZ'!$B$8:$B$20,0),MATCH(L$11,'2c ECN charge by LDZ'!$C$7:$R$7,0)))</f>
        <v>8.5399092444056635</v>
      </c>
      <c r="M69" s="81">
        <f>IF(M17="-","-",M17*3.65*INDEX('2c ECN charge by LDZ'!$C$8:$R$20,MATCH($D69,'2c ECN charge by LDZ'!$B$8:$B$20,0),MATCH(M$11,'2c ECN charge by LDZ'!$C$7:$R$7,0)))</f>
        <v>8.5358698266595585</v>
      </c>
      <c r="N69" s="81">
        <f>IF(N17="-","-",N17*3.65*INDEX('2c ECN charge by LDZ'!$C$8:$R$20,MATCH($D69,'2c ECN charge by LDZ'!$B$8:$B$20,0),MATCH(N$11,'2c ECN charge by LDZ'!$C$7:$R$7,0)))</f>
        <v>8.5358698266595585</v>
      </c>
      <c r="O69" s="29"/>
      <c r="P69" s="81">
        <f>IF(P17="-","-",P17*3.65*INDEX('2c ECN charge by LDZ'!$C$8:$R$20,MATCH($D69,'2c ECN charge by LDZ'!$B$8:$B$20,0),MATCH(P$11,'2c ECN charge by LDZ'!$C$7:$R$7,0)))</f>
        <v>8.5358698266595585</v>
      </c>
      <c r="Q69" s="81">
        <f>IF(Q17="-","-",Q17*3.65*INDEX('2c ECN charge by LDZ'!$C$8:$R$20,MATCH($D69,'2c ECN charge by LDZ'!$B$8:$B$20,0),MATCH(Q$11,'2c ECN charge by LDZ'!$C$7:$R$7,0)))</f>
        <v>8.5372124254077235</v>
      </c>
      <c r="R69" s="81">
        <f>IF(R17="-","-",R17*3.65*INDEX('2c ECN charge by LDZ'!$C$8:$R$20,MATCH($D69,'2c ECN charge by LDZ'!$B$8:$B$20,0),MATCH(R$11,'2c ECN charge by LDZ'!$C$7:$R$7,0)))</f>
        <v>8.5372124254077235</v>
      </c>
      <c r="S69" s="81">
        <f>IF(S17="-","-",S17*3.65*INDEX('2c ECN charge by LDZ'!$C$8:$R$20,MATCH($D69,'2c ECN charge by LDZ'!$B$8:$B$20,0),MATCH(S$11,'2c ECN charge by LDZ'!$C$7:$R$7,0)))</f>
        <v>7.4611299404873099</v>
      </c>
      <c r="T69" s="81">
        <f>IF(T17="-","-",T17*3.65*INDEX('2c ECN charge by LDZ'!$C$8:$R$20,MATCH($D69,'2c ECN charge by LDZ'!$B$8:$B$20,0),MATCH(T$11,'2c ECN charge by LDZ'!$C$7:$R$7,0)))</f>
        <v>7.4611299404873099</v>
      </c>
      <c r="U69" s="81">
        <f>IF(U17="-","-",U17*3.65*INDEX('2c ECN charge by LDZ'!$C$8:$R$20,MATCH($D69,'2c ECN charge by LDZ'!$B$8:$B$20,0),MATCH(U$11,'2c ECN charge by LDZ'!$C$7:$R$7,0)))</f>
        <v>6.9839228295819957</v>
      </c>
      <c r="V69" s="81">
        <f>IF(V17="-","-",V17*3.65*INDEX('2c ECN charge by LDZ'!$C$8:$R$20,MATCH($D69,'2c ECN charge by LDZ'!$B$8:$B$20,0),MATCH(V$11,'2c ECN charge by LDZ'!$C$7:$R$7,0)))</f>
        <v>6.9839228295819957</v>
      </c>
      <c r="W69" s="81">
        <f>IF(W17="-","-",W17*3.65*INDEX('2c ECN charge by LDZ'!$C$8:$R$20,MATCH($D69,'2c ECN charge by LDZ'!$B$8:$B$20,0),MATCH(W$11,'2c ECN charge by LDZ'!$C$7:$R$7,0)))</f>
        <v>10.192307692307692</v>
      </c>
      <c r="X69" s="81">
        <f>IF(X17="-","-",X17*3.65*INDEX('2c ECN charge by LDZ'!$C$8:$R$20,MATCH($D69,'2c ECN charge by LDZ'!$B$8:$B$20,0),MATCH(X$11,'2c ECN charge by LDZ'!$C$7:$R$7,0)))</f>
        <v>10.192307692307692</v>
      </c>
      <c r="Y69" s="81">
        <f>IF(Y17="-","-",Y17*3.65*INDEX('2c ECN charge by LDZ'!$C$8:$R$20,MATCH($D69,'2c ECN charge by LDZ'!$B$8:$B$20,0),MATCH(Y$11,'2c ECN charge by LDZ'!$C$7:$R$7,0)))</f>
        <v>7.7468354430379751</v>
      </c>
      <c r="Z69" s="81">
        <f>IF(Z17="-","-",Z17*3.65*INDEX('2c ECN charge by LDZ'!$C$8:$R$20,MATCH($D69,'2c ECN charge by LDZ'!$B$8:$B$20,0),MATCH(Z$11,'2c ECN charge by LDZ'!$C$7:$R$7,0)))</f>
        <v>7.7468354430379751</v>
      </c>
      <c r="AA69" s="81">
        <f>IF(AA17="-","-",AA17*3.65*INDEX('2c ECN charge by LDZ'!$C$8:$R$20,MATCH($D69,'2c ECN charge by LDZ'!$B$8:$B$20,0),MATCH(AA$11,'2c ECN charge by LDZ'!$C$7:$R$7,0)))</f>
        <v>7.7468354430379751</v>
      </c>
      <c r="AB69" s="81">
        <f>IF(AB17="-","-",AB17*3.65*INDEX('2c ECN charge by LDZ'!$C$8:$R$20,MATCH($D69,'2c ECN charge by LDZ'!$B$8:$B$20,0),MATCH(AB$11,'2c ECN charge by LDZ'!$C$7:$R$7,0)))</f>
        <v>7.7468354430379751</v>
      </c>
      <c r="AC69" s="81">
        <f>IF(AC17="-","-",AC17*3.65*INDEX('2c ECN charge by LDZ'!$C$8:$R$20,MATCH($D69,'2c ECN charge by LDZ'!$B$8:$B$20,0),MATCH(AC$11,'2c ECN charge by LDZ'!$C$7:$R$7,0)))</f>
        <v>5.9617834394904463</v>
      </c>
      <c r="AD69" s="81">
        <f>IF(AD17="-","-",AD17*3.65*INDEX('2c ECN charge by LDZ'!$C$8:$R$20,MATCH($D69,'2c ECN charge by LDZ'!$B$8:$B$20,0),MATCH(AD$11,'2c ECN charge by LDZ'!$C$7:$R$7,0)))</f>
        <v>5.9617834394904463</v>
      </c>
      <c r="AE69" s="81">
        <f>IF(AE17="-","-",AE17*3.65*INDEX('2c ECN charge by LDZ'!$C$8:$R$20,MATCH($D69,'2c ECN charge by LDZ'!$B$8:$B$20,0),MATCH(AE$11,'2c ECN charge by LDZ'!$C$7:$R$7,0)))</f>
        <v>5.9617834394904463</v>
      </c>
      <c r="AF69" s="81">
        <f>IF(AF17="-","-",AF17*3.65*INDEX('2c ECN charge by LDZ'!$C$8:$R$20,MATCH($D69,'2c ECN charge by LDZ'!$B$8:$B$20,0),MATCH(AF$11,'2c ECN charge by LDZ'!$C$7:$R$7,0)))</f>
        <v>5.9617834394904463</v>
      </c>
      <c r="AG69" s="81">
        <f>IF(AG17="-","-",AG17*3.65*INDEX('2c ECN charge by LDZ'!$C$8:$R$20,MATCH($D69,'2c ECN charge by LDZ'!$B$8:$B$20,0),MATCH(AG$11,'2c ECN charge by LDZ'!$C$7:$R$7,0)))</f>
        <v>11.686274509803923</v>
      </c>
      <c r="AH69" s="81">
        <f>IF(AH17="-","-",AH17*3.65*INDEX('2c ECN charge by LDZ'!$C$8:$R$20,MATCH($D69,'2c ECN charge by LDZ'!$B$8:$B$20,0),MATCH(AH$11,'2c ECN charge by LDZ'!$C$7:$R$7,0)))</f>
        <v>11.686274509803923</v>
      </c>
      <c r="AI69" s="81" t="str">
        <f>IF(AI17="-","-",AI17*3.65*INDEX('2c ECN charge by LDZ'!$C$8:$R$20,MATCH($D69,'2c ECN charge by LDZ'!$B$8:$B$20,0),MATCH(AI$11,'2c ECN charge by LDZ'!$C$7:$R$7,0)))</f>
        <v>-</v>
      </c>
      <c r="AJ69" s="161" t="str">
        <f>IF(AJ17="-","-",AJ17*3.65*INDEX('2c ECN charge by LDZ'!$C$8:$R$20,MATCH($D69,'2c ECN charge by LDZ'!$B$8:$B$20,0),MATCH(AJ$11,'2c ECN charge by LDZ'!$C$7:$R$7,0)))</f>
        <v>-</v>
      </c>
      <c r="AK69" s="80" t="str">
        <f>IF(AK17="-","-",AK17*3.65*INDEX('2c ECN charge by LDZ'!$C$8:$R$20,MATCH($D69,'2c ECN charge by LDZ'!$B$8:$B$20,0),MATCH(AK$11,'2c ECN charge by LDZ'!$C$7:$R$7,0)))</f>
        <v>-</v>
      </c>
      <c r="AL69" s="80" t="str">
        <f>IF(AL17="-","-",AL17*3.65*INDEX('2c ECN charge by LDZ'!$C$8:$R$20,MATCH($D69,'2c ECN charge by LDZ'!$B$8:$B$20,0),MATCH(AL$11,'2c ECN charge by LDZ'!$C$7:$R$7,0)))</f>
        <v>-</v>
      </c>
      <c r="AM69" s="80" t="str">
        <f>IF(AM17="-","-",AM17*3.65*INDEX('2c ECN charge by LDZ'!$C$8:$R$20,MATCH($D69,'2c ECN charge by LDZ'!$B$8:$B$20,0),MATCH(AM$11,'2c ECN charge by LDZ'!$C$7:$R$7,0)))</f>
        <v>-</v>
      </c>
      <c r="AN69" s="80" t="str">
        <f>IF(AN17="-","-",AN17*3.65*INDEX('2c ECN charge by LDZ'!$C$8:$R$20,MATCH($D69,'2c ECN charge by LDZ'!$B$8:$B$20,0),MATCH(AN$11,'2c ECN charge by LDZ'!$C$7:$R$7,0)))</f>
        <v>-</v>
      </c>
      <c r="AO69" s="80" t="str">
        <f>IF(AO17="-","-",AO17*3.65*INDEX('2c ECN charge by LDZ'!$C$8:$R$20,MATCH($D69,'2c ECN charge by LDZ'!$B$8:$B$20,0),MATCH(AO$11,'2c ECN charge by LDZ'!$C$7:$R$7,0)))</f>
        <v>-</v>
      </c>
      <c r="AP69" s="80" t="str">
        <f>IF(AP17="-","-",AP17*3.65*INDEX('2c ECN charge by LDZ'!$C$8:$R$20,MATCH($D69,'2c ECN charge by LDZ'!$B$8:$B$20,0),MATCH(AP$11,'2c ECN charge by LDZ'!$C$7:$R$7,0)))</f>
        <v>-</v>
      </c>
      <c r="AQ69" s="80" t="str">
        <f>IF(AQ17="-","-",AQ17*3.65*INDEX('2c ECN charge by LDZ'!$C$8:$R$20,MATCH($D69,'2c ECN charge by LDZ'!$B$8:$B$20,0),MATCH(AQ$11,'2c ECN charge by LDZ'!$C$7:$R$7,0)))</f>
        <v>-</v>
      </c>
      <c r="AR69" s="80" t="str">
        <f>IF(AR17="-","-",AR17*3.65*INDEX('2c ECN charge by LDZ'!$C$8:$R$20,MATCH($D69,'2c ECN charge by LDZ'!$B$8:$B$20,0),MATCH(AR$11,'2c ECN charge by LDZ'!$C$7:$R$7,0)))</f>
        <v>-</v>
      </c>
      <c r="AS69" s="80" t="str">
        <f>IF(AS17="-","-",AS17*3.65*INDEX('2c ECN charge by LDZ'!$C$8:$R$20,MATCH($D69,'2c ECN charge by LDZ'!$B$8:$B$20,0),MATCH(AS$11,'2c ECN charge by LDZ'!$C$7:$R$7,0)))</f>
        <v>-</v>
      </c>
      <c r="AT69" s="80" t="str">
        <f>IF(AT17="-","-",AT17*3.65*INDEX('2c ECN charge by LDZ'!$C$8:$R$20,MATCH($D69,'2c ECN charge by LDZ'!$B$8:$B$20,0),MATCH(AT$11,'2c ECN charge by LDZ'!$C$7:$R$7,0)))</f>
        <v>-</v>
      </c>
      <c r="AU69" s="80" t="str">
        <f>IF(AU17="-","-",AU17*3.65*INDEX('2c ECN charge by LDZ'!$C$8:$R$20,MATCH($D69,'2c ECN charge by LDZ'!$B$8:$B$20,0),MATCH(AU$11,'2c ECN charge by LDZ'!$C$7:$R$7,0)))</f>
        <v>-</v>
      </c>
      <c r="AV69" s="80" t="str">
        <f>IF(AV17="-","-",AV17*3.65*INDEX('2c ECN charge by LDZ'!$C$8:$R$20,MATCH($D69,'2c ECN charge by LDZ'!$B$8:$B$20,0),MATCH(AV$11,'2c ECN charge by LDZ'!$C$7:$R$7,0)))</f>
        <v>-</v>
      </c>
      <c r="AW69" s="80" t="str">
        <f>IF(AW17="-","-",AW17*3.65*INDEX('2c ECN charge by LDZ'!$C$8:$R$20,MATCH($D69,'2c ECN charge by LDZ'!$B$8:$B$20,0),MATCH(AW$11,'2c ECN charge by LDZ'!$C$7:$R$7,0)))</f>
        <v>-</v>
      </c>
      <c r="AX69" s="80" t="str">
        <f>IF(AX17="-","-",AX17*3.65*INDEX('2c ECN charge by LDZ'!$C$8:$R$20,MATCH($D69,'2c ECN charge by LDZ'!$B$8:$B$20,0),MATCH(AX$11,'2c ECN charge by LDZ'!$C$7:$R$7,0)))</f>
        <v>-</v>
      </c>
      <c r="AY69" s="80" t="str">
        <f>IF(AY17="-","-",AY17*3.65*INDEX('2c ECN charge by LDZ'!$C$8:$R$20,MATCH($D69,'2c ECN charge by LDZ'!$B$8:$B$20,0),MATCH(AY$11,'2c ECN charge by LDZ'!$C$7:$R$7,0)))</f>
        <v>-</v>
      </c>
      <c r="AZ69" s="80" t="str">
        <f>IF(AZ17="-","-",AZ17*3.65*INDEX('2c ECN charge by LDZ'!$C$8:$R$20,MATCH($D69,'2c ECN charge by LDZ'!$B$8:$B$20,0),MATCH(AZ$11,'2c ECN charge by LDZ'!$C$7:$R$7,0)))</f>
        <v>-</v>
      </c>
      <c r="BA69" s="80" t="str">
        <f>IF(BA17="-","-",BA17*3.65*INDEX('2c ECN charge by LDZ'!$C$8:$R$20,MATCH($D69,'2c ECN charge by LDZ'!$B$8:$B$20,0),MATCH(BA$11,'2c ECN charge by LDZ'!$C$7:$R$7,0)))</f>
        <v>-</v>
      </c>
      <c r="BB69" s="80" t="str">
        <f>IF(BB17="-","-",BB17*3.65*INDEX('2c ECN charge by LDZ'!$C$8:$R$20,MATCH($D69,'2c ECN charge by LDZ'!$B$8:$B$20,0),MATCH(BB$11,'2c ECN charge by LDZ'!$C$7:$R$7,0)))</f>
        <v>-</v>
      </c>
      <c r="BC69" s="80" t="str">
        <f>IF(BC17="-","-",BC17*3.65*INDEX('2c ECN charge by LDZ'!$C$8:$R$20,MATCH($D69,'2c ECN charge by LDZ'!$B$8:$B$20,0),MATCH(BC$11,'2c ECN charge by LDZ'!$C$7:$R$7,0)))</f>
        <v>-</v>
      </c>
    </row>
    <row r="70" spans="1:55">
      <c r="B70" s="214"/>
      <c r="C70" s="214"/>
      <c r="D70" s="72" t="s">
        <v>208</v>
      </c>
      <c r="E70" s="213"/>
      <c r="F70" s="29"/>
      <c r="G70" s="81">
        <f>IF(G18="-","-",G18*3.65*INDEX('2c ECN charge by LDZ'!$C$8:$R$20,MATCH($D70,'2c ECN charge by LDZ'!$B$8:$B$20,0),MATCH(G$11,'2c ECN charge by LDZ'!$C$7:$R$7,0)))</f>
        <v>7.1542970223970076E-2</v>
      </c>
      <c r="H70" s="81">
        <f>IF(H18="-","-",H18*3.65*INDEX('2c ECN charge by LDZ'!$C$8:$R$20,MATCH($D70,'2c ECN charge by LDZ'!$B$8:$B$20,0),MATCH(H$11,'2c ECN charge by LDZ'!$C$7:$R$7,0)))</f>
        <v>7.1542970223970076E-2</v>
      </c>
      <c r="I70" s="81">
        <f>IF(I18="-","-",I18*3.65*INDEX('2c ECN charge by LDZ'!$C$8:$R$20,MATCH($D70,'2c ECN charge by LDZ'!$B$8:$B$20,0),MATCH(I$11,'2c ECN charge by LDZ'!$C$7:$R$7,0)))</f>
        <v>0.13208372095101828</v>
      </c>
      <c r="J70" s="81">
        <f>IF(J18="-","-",J18*3.65*INDEX('2c ECN charge by LDZ'!$C$8:$R$20,MATCH($D70,'2c ECN charge by LDZ'!$B$8:$B$20,0),MATCH(J$11,'2c ECN charge by LDZ'!$C$7:$R$7,0)))</f>
        <v>0.13208372095101828</v>
      </c>
      <c r="K70" s="81">
        <f>IF(K18="-","-",K18*3.65*INDEX('2c ECN charge by LDZ'!$C$8:$R$20,MATCH($D70,'2c ECN charge by LDZ'!$B$8:$B$20,0),MATCH(K$11,'2c ECN charge by LDZ'!$C$7:$R$7,0)))</f>
        <v>0.14426826098258383</v>
      </c>
      <c r="L70" s="81">
        <f>IF(L18="-","-",L18*3.65*INDEX('2c ECN charge by LDZ'!$C$8:$R$20,MATCH($D70,'2c ECN charge by LDZ'!$B$8:$B$20,0),MATCH(L$11,'2c ECN charge by LDZ'!$C$7:$R$7,0)))</f>
        <v>0.14426826098258383</v>
      </c>
      <c r="M70" s="81">
        <f>IF(M18="-","-",M18*3.65*INDEX('2c ECN charge by LDZ'!$C$8:$R$20,MATCH($D70,'2c ECN charge by LDZ'!$B$8:$B$20,0),MATCH(M$11,'2c ECN charge by LDZ'!$C$7:$R$7,0)))</f>
        <v>7.0796460176991136E-2</v>
      </c>
      <c r="N70" s="81">
        <f>IF(N18="-","-",N18*3.65*INDEX('2c ECN charge by LDZ'!$C$8:$R$20,MATCH($D70,'2c ECN charge by LDZ'!$B$8:$B$20,0),MATCH(N$11,'2c ECN charge by LDZ'!$C$7:$R$7,0)))</f>
        <v>7.0796460176991136E-2</v>
      </c>
      <c r="O70" s="29"/>
      <c r="P70" s="81">
        <f>IF(P18="-","-",P18*3.65*INDEX('2c ECN charge by LDZ'!$C$8:$R$20,MATCH($D70,'2c ECN charge by LDZ'!$B$8:$B$20,0),MATCH(P$11,'2c ECN charge by LDZ'!$C$7:$R$7,0)))</f>
        <v>7.0796460176991136E-2</v>
      </c>
      <c r="Q70" s="81">
        <f>IF(Q18="-","-",Q18*3.65*INDEX('2c ECN charge by LDZ'!$C$8:$R$20,MATCH($D70,'2c ECN charge by LDZ'!$B$8:$B$20,0),MATCH(Q$11,'2c ECN charge by LDZ'!$C$7:$R$7,0)))</f>
        <v>4.9131478464767071E-2</v>
      </c>
      <c r="R70" s="81">
        <f>IF(R18="-","-",R18*3.65*INDEX('2c ECN charge by LDZ'!$C$8:$R$20,MATCH($D70,'2c ECN charge by LDZ'!$B$8:$B$20,0),MATCH(R$11,'2c ECN charge by LDZ'!$C$7:$R$7,0)))</f>
        <v>4.9131478464767071E-2</v>
      </c>
      <c r="S70" s="81">
        <f>IF(S18="-","-",S18*3.65*INDEX('2c ECN charge by LDZ'!$C$8:$R$20,MATCH($D70,'2c ECN charge by LDZ'!$B$8:$B$20,0),MATCH(S$11,'2c ECN charge by LDZ'!$C$7:$R$7,0)))</f>
        <v>7.0588235294117632E-2</v>
      </c>
      <c r="T70" s="81">
        <f>IF(T18="-","-",T18*3.65*INDEX('2c ECN charge by LDZ'!$C$8:$R$20,MATCH($D70,'2c ECN charge by LDZ'!$B$8:$B$20,0),MATCH(T$11,'2c ECN charge by LDZ'!$C$7:$R$7,0)))</f>
        <v>7.0588235294117632E-2</v>
      </c>
      <c r="U70" s="81">
        <f>IF(U18="-","-",U18*3.65*INDEX('2c ECN charge by LDZ'!$C$8:$R$20,MATCH($D70,'2c ECN charge by LDZ'!$B$8:$B$20,0),MATCH(U$11,'2c ECN charge by LDZ'!$C$7:$R$7,0)))</f>
        <v>8.6194577505632779</v>
      </c>
      <c r="V70" s="81">
        <f>IF(V18="-","-",V18*3.65*INDEX('2c ECN charge by LDZ'!$C$8:$R$20,MATCH($D70,'2c ECN charge by LDZ'!$B$8:$B$20,0),MATCH(V$11,'2c ECN charge by LDZ'!$C$7:$R$7,0)))</f>
        <v>8.6194577505632779</v>
      </c>
      <c r="W70" s="81">
        <f>IF(W18="-","-",W18*3.65*INDEX('2c ECN charge by LDZ'!$C$8:$R$20,MATCH($D70,'2c ECN charge by LDZ'!$B$8:$B$20,0),MATCH(W$11,'2c ECN charge by LDZ'!$C$7:$R$7,0)))</f>
        <v>12.61607461892871</v>
      </c>
      <c r="X70" s="81">
        <f>IF(X18="-","-",X18*3.65*INDEX('2c ECN charge by LDZ'!$C$8:$R$20,MATCH($D70,'2c ECN charge by LDZ'!$B$8:$B$20,0),MATCH(X$11,'2c ECN charge by LDZ'!$C$7:$R$7,0)))</f>
        <v>12.61607461892871</v>
      </c>
      <c r="Y70" s="81">
        <f>IF(Y18="-","-",Y18*3.65*INDEX('2c ECN charge by LDZ'!$C$8:$R$20,MATCH($D70,'2c ECN charge by LDZ'!$B$8:$B$20,0),MATCH(Y$11,'2c ECN charge by LDZ'!$C$7:$R$7,0)))</f>
        <v>7.0705370442041788</v>
      </c>
      <c r="Z70" s="81">
        <f>IF(Z18="-","-",Z18*3.65*INDEX('2c ECN charge by LDZ'!$C$8:$R$20,MATCH($D70,'2c ECN charge by LDZ'!$B$8:$B$20,0),MATCH(Z$11,'2c ECN charge by LDZ'!$C$7:$R$7,0)))</f>
        <v>7.0705370442041788</v>
      </c>
      <c r="AA70" s="81">
        <f>IF(AA18="-","-",AA18*3.65*INDEX('2c ECN charge by LDZ'!$C$8:$R$20,MATCH($D70,'2c ECN charge by LDZ'!$B$8:$B$20,0),MATCH(AA$11,'2c ECN charge by LDZ'!$C$7:$R$7,0)))</f>
        <v>7.0705370442041788</v>
      </c>
      <c r="AB70" s="81">
        <f>IF(AB18="-","-",AB18*3.65*INDEX('2c ECN charge by LDZ'!$C$8:$R$20,MATCH($D70,'2c ECN charge by LDZ'!$B$8:$B$20,0),MATCH(AB$11,'2c ECN charge by LDZ'!$C$7:$R$7,0)))</f>
        <v>7.0705370442041788</v>
      </c>
      <c r="AC70" s="81">
        <f>IF(AC18="-","-",AC18*3.65*INDEX('2c ECN charge by LDZ'!$C$8:$R$20,MATCH($D70,'2c ECN charge by LDZ'!$B$8:$B$20,0),MATCH(AC$11,'2c ECN charge by LDZ'!$C$7:$R$7,0)))</f>
        <v>5.639629100232324</v>
      </c>
      <c r="AD70" s="81">
        <f>IF(AD18="-","-",AD18*3.65*INDEX('2c ECN charge by LDZ'!$C$8:$R$20,MATCH($D70,'2c ECN charge by LDZ'!$B$8:$B$20,0),MATCH(AD$11,'2c ECN charge by LDZ'!$C$7:$R$7,0)))</f>
        <v>5.639629100232324</v>
      </c>
      <c r="AE70" s="81">
        <f>IF(AE18="-","-",AE18*3.65*INDEX('2c ECN charge by LDZ'!$C$8:$R$20,MATCH($D70,'2c ECN charge by LDZ'!$B$8:$B$20,0),MATCH(AE$11,'2c ECN charge by LDZ'!$C$7:$R$7,0)))</f>
        <v>5.639629100232324</v>
      </c>
      <c r="AF70" s="81">
        <f>IF(AF18="-","-",AF18*3.65*INDEX('2c ECN charge by LDZ'!$C$8:$R$20,MATCH($D70,'2c ECN charge by LDZ'!$B$8:$B$20,0),MATCH(AF$11,'2c ECN charge by LDZ'!$C$7:$R$7,0)))</f>
        <v>5.639629100232324</v>
      </c>
      <c r="AG70" s="81">
        <f>IF(AG18="-","-",AG18*3.65*INDEX('2c ECN charge by LDZ'!$C$8:$R$20,MATCH($D70,'2c ECN charge by LDZ'!$B$8:$B$20,0),MATCH(AG$11,'2c ECN charge by LDZ'!$C$7:$R$7,0)))</f>
        <v>10.629018677351189</v>
      </c>
      <c r="AH70" s="81">
        <f>IF(AH18="-","-",AH18*3.65*INDEX('2c ECN charge by LDZ'!$C$8:$R$20,MATCH($D70,'2c ECN charge by LDZ'!$B$8:$B$20,0),MATCH(AH$11,'2c ECN charge by LDZ'!$C$7:$R$7,0)))</f>
        <v>10.629018677351189</v>
      </c>
      <c r="AI70" s="81" t="str">
        <f>IF(AI18="-","-",AI18*3.65*INDEX('2c ECN charge by LDZ'!$C$8:$R$20,MATCH($D70,'2c ECN charge by LDZ'!$B$8:$B$20,0),MATCH(AI$11,'2c ECN charge by LDZ'!$C$7:$R$7,0)))</f>
        <v>-</v>
      </c>
      <c r="AJ70" s="161" t="str">
        <f>IF(AJ18="-","-",AJ18*3.65*INDEX('2c ECN charge by LDZ'!$C$8:$R$20,MATCH($D70,'2c ECN charge by LDZ'!$B$8:$B$20,0),MATCH(AJ$11,'2c ECN charge by LDZ'!$C$7:$R$7,0)))</f>
        <v>-</v>
      </c>
      <c r="AK70" s="80" t="str">
        <f>IF(AK18="-","-",AK18*3.65*INDEX('2c ECN charge by LDZ'!$C$8:$R$20,MATCH($D70,'2c ECN charge by LDZ'!$B$8:$B$20,0),MATCH(AK$11,'2c ECN charge by LDZ'!$C$7:$R$7,0)))</f>
        <v>-</v>
      </c>
      <c r="AL70" s="80" t="str">
        <f>IF(AL18="-","-",AL18*3.65*INDEX('2c ECN charge by LDZ'!$C$8:$R$20,MATCH($D70,'2c ECN charge by LDZ'!$B$8:$B$20,0),MATCH(AL$11,'2c ECN charge by LDZ'!$C$7:$R$7,0)))</f>
        <v>-</v>
      </c>
      <c r="AM70" s="80" t="str">
        <f>IF(AM18="-","-",AM18*3.65*INDEX('2c ECN charge by LDZ'!$C$8:$R$20,MATCH($D70,'2c ECN charge by LDZ'!$B$8:$B$20,0),MATCH(AM$11,'2c ECN charge by LDZ'!$C$7:$R$7,0)))</f>
        <v>-</v>
      </c>
      <c r="AN70" s="80" t="str">
        <f>IF(AN18="-","-",AN18*3.65*INDEX('2c ECN charge by LDZ'!$C$8:$R$20,MATCH($D70,'2c ECN charge by LDZ'!$B$8:$B$20,0),MATCH(AN$11,'2c ECN charge by LDZ'!$C$7:$R$7,0)))</f>
        <v>-</v>
      </c>
      <c r="AO70" s="80" t="str">
        <f>IF(AO18="-","-",AO18*3.65*INDEX('2c ECN charge by LDZ'!$C$8:$R$20,MATCH($D70,'2c ECN charge by LDZ'!$B$8:$B$20,0),MATCH(AO$11,'2c ECN charge by LDZ'!$C$7:$R$7,0)))</f>
        <v>-</v>
      </c>
      <c r="AP70" s="80" t="str">
        <f>IF(AP18="-","-",AP18*3.65*INDEX('2c ECN charge by LDZ'!$C$8:$R$20,MATCH($D70,'2c ECN charge by LDZ'!$B$8:$B$20,0),MATCH(AP$11,'2c ECN charge by LDZ'!$C$7:$R$7,0)))</f>
        <v>-</v>
      </c>
      <c r="AQ70" s="80" t="str">
        <f>IF(AQ18="-","-",AQ18*3.65*INDEX('2c ECN charge by LDZ'!$C$8:$R$20,MATCH($D70,'2c ECN charge by LDZ'!$B$8:$B$20,0),MATCH(AQ$11,'2c ECN charge by LDZ'!$C$7:$R$7,0)))</f>
        <v>-</v>
      </c>
      <c r="AR70" s="80" t="str">
        <f>IF(AR18="-","-",AR18*3.65*INDEX('2c ECN charge by LDZ'!$C$8:$R$20,MATCH($D70,'2c ECN charge by LDZ'!$B$8:$B$20,0),MATCH(AR$11,'2c ECN charge by LDZ'!$C$7:$R$7,0)))</f>
        <v>-</v>
      </c>
      <c r="AS70" s="80" t="str">
        <f>IF(AS18="-","-",AS18*3.65*INDEX('2c ECN charge by LDZ'!$C$8:$R$20,MATCH($D70,'2c ECN charge by LDZ'!$B$8:$B$20,0),MATCH(AS$11,'2c ECN charge by LDZ'!$C$7:$R$7,0)))</f>
        <v>-</v>
      </c>
      <c r="AT70" s="80" t="str">
        <f>IF(AT18="-","-",AT18*3.65*INDEX('2c ECN charge by LDZ'!$C$8:$R$20,MATCH($D70,'2c ECN charge by LDZ'!$B$8:$B$20,0),MATCH(AT$11,'2c ECN charge by LDZ'!$C$7:$R$7,0)))</f>
        <v>-</v>
      </c>
      <c r="AU70" s="80" t="str">
        <f>IF(AU18="-","-",AU18*3.65*INDEX('2c ECN charge by LDZ'!$C$8:$R$20,MATCH($D70,'2c ECN charge by LDZ'!$B$8:$B$20,0),MATCH(AU$11,'2c ECN charge by LDZ'!$C$7:$R$7,0)))</f>
        <v>-</v>
      </c>
      <c r="AV70" s="80" t="str">
        <f>IF(AV18="-","-",AV18*3.65*INDEX('2c ECN charge by LDZ'!$C$8:$R$20,MATCH($D70,'2c ECN charge by LDZ'!$B$8:$B$20,0),MATCH(AV$11,'2c ECN charge by LDZ'!$C$7:$R$7,0)))</f>
        <v>-</v>
      </c>
      <c r="AW70" s="80" t="str">
        <f>IF(AW18="-","-",AW18*3.65*INDEX('2c ECN charge by LDZ'!$C$8:$R$20,MATCH($D70,'2c ECN charge by LDZ'!$B$8:$B$20,0),MATCH(AW$11,'2c ECN charge by LDZ'!$C$7:$R$7,0)))</f>
        <v>-</v>
      </c>
      <c r="AX70" s="80" t="str">
        <f>IF(AX18="-","-",AX18*3.65*INDEX('2c ECN charge by LDZ'!$C$8:$R$20,MATCH($D70,'2c ECN charge by LDZ'!$B$8:$B$20,0),MATCH(AX$11,'2c ECN charge by LDZ'!$C$7:$R$7,0)))</f>
        <v>-</v>
      </c>
      <c r="AY70" s="80" t="str">
        <f>IF(AY18="-","-",AY18*3.65*INDEX('2c ECN charge by LDZ'!$C$8:$R$20,MATCH($D70,'2c ECN charge by LDZ'!$B$8:$B$20,0),MATCH(AY$11,'2c ECN charge by LDZ'!$C$7:$R$7,0)))</f>
        <v>-</v>
      </c>
      <c r="AZ70" s="80" t="str">
        <f>IF(AZ18="-","-",AZ18*3.65*INDEX('2c ECN charge by LDZ'!$C$8:$R$20,MATCH($D70,'2c ECN charge by LDZ'!$B$8:$B$20,0),MATCH(AZ$11,'2c ECN charge by LDZ'!$C$7:$R$7,0)))</f>
        <v>-</v>
      </c>
      <c r="BA70" s="80" t="str">
        <f>IF(BA18="-","-",BA18*3.65*INDEX('2c ECN charge by LDZ'!$C$8:$R$20,MATCH($D70,'2c ECN charge by LDZ'!$B$8:$B$20,0),MATCH(BA$11,'2c ECN charge by LDZ'!$C$7:$R$7,0)))</f>
        <v>-</v>
      </c>
      <c r="BB70" s="80" t="str">
        <f>IF(BB18="-","-",BB18*3.65*INDEX('2c ECN charge by LDZ'!$C$8:$R$20,MATCH($D70,'2c ECN charge by LDZ'!$B$8:$B$20,0),MATCH(BB$11,'2c ECN charge by LDZ'!$C$7:$R$7,0)))</f>
        <v>-</v>
      </c>
      <c r="BC70" s="80" t="str">
        <f>IF(BC18="-","-",BC18*3.65*INDEX('2c ECN charge by LDZ'!$C$8:$R$20,MATCH($D70,'2c ECN charge by LDZ'!$B$8:$B$20,0),MATCH(BC$11,'2c ECN charge by LDZ'!$C$7:$R$7,0)))</f>
        <v>-</v>
      </c>
    </row>
    <row r="71" spans="1:55">
      <c r="B71" s="214"/>
      <c r="C71" s="214"/>
      <c r="D71" s="72" t="s">
        <v>209</v>
      </c>
      <c r="E71" s="213"/>
      <c r="F71" s="29"/>
      <c r="G71" s="81">
        <f>IF(G19="-","-",G19*3.65*INDEX('2c ECN charge by LDZ'!$C$8:$R$20,MATCH($D71,'2c ECN charge by LDZ'!$B$8:$B$20,0),MATCH(G$11,'2c ECN charge by LDZ'!$C$7:$R$7,0)))</f>
        <v>6.4271186440677974</v>
      </c>
      <c r="H71" s="81">
        <f>IF(H19="-","-",H19*3.65*INDEX('2c ECN charge by LDZ'!$C$8:$R$20,MATCH($D71,'2c ECN charge by LDZ'!$B$8:$B$20,0),MATCH(H$11,'2c ECN charge by LDZ'!$C$7:$R$7,0)))</f>
        <v>6.4271186440677974</v>
      </c>
      <c r="I71" s="81">
        <f>IF(I19="-","-",I19*3.65*INDEX('2c ECN charge by LDZ'!$C$8:$R$20,MATCH($D71,'2c ECN charge by LDZ'!$B$8:$B$20,0),MATCH(I$11,'2c ECN charge by LDZ'!$C$7:$R$7,0)))</f>
        <v>6.845070422535211</v>
      </c>
      <c r="J71" s="81">
        <f>IF(J19="-","-",J19*3.65*INDEX('2c ECN charge by LDZ'!$C$8:$R$20,MATCH($D71,'2c ECN charge by LDZ'!$B$8:$B$20,0),MATCH(J$11,'2c ECN charge by LDZ'!$C$7:$R$7,0)))</f>
        <v>6.845070422535211</v>
      </c>
      <c r="K71" s="81">
        <f>IF(K19="-","-",K19*3.65*INDEX('2c ECN charge by LDZ'!$C$8:$R$20,MATCH($D71,'2c ECN charge by LDZ'!$B$8:$B$20,0),MATCH(K$11,'2c ECN charge by LDZ'!$C$7:$R$7,0)))</f>
        <v>7.3263157894736839</v>
      </c>
      <c r="L71" s="81">
        <f>IF(L19="-","-",L19*3.65*INDEX('2c ECN charge by LDZ'!$C$8:$R$20,MATCH($D71,'2c ECN charge by LDZ'!$B$8:$B$20,0),MATCH(L$11,'2c ECN charge by LDZ'!$C$7:$R$7,0)))</f>
        <v>7.3263157894736839</v>
      </c>
      <c r="M71" s="81">
        <f>IF(M19="-","-",M19*3.65*INDEX('2c ECN charge by LDZ'!$C$8:$R$20,MATCH($D71,'2c ECN charge by LDZ'!$B$8:$B$20,0),MATCH(M$11,'2c ECN charge by LDZ'!$C$7:$R$7,0)))</f>
        <v>7.1914893617021294</v>
      </c>
      <c r="N71" s="81">
        <f>IF(N19="-","-",N19*3.65*INDEX('2c ECN charge by LDZ'!$C$8:$R$20,MATCH($D71,'2c ECN charge by LDZ'!$B$8:$B$20,0),MATCH(N$11,'2c ECN charge by LDZ'!$C$7:$R$7,0)))</f>
        <v>7.1914893617021294</v>
      </c>
      <c r="O71" s="29"/>
      <c r="P71" s="81">
        <f>IF(P19="-","-",P19*3.65*INDEX('2c ECN charge by LDZ'!$C$8:$R$20,MATCH($D71,'2c ECN charge by LDZ'!$B$8:$B$20,0),MATCH(P$11,'2c ECN charge by LDZ'!$C$7:$R$7,0)))</f>
        <v>7.1914893617021294</v>
      </c>
      <c r="Q71" s="81">
        <f>IF(Q19="-","-",Q19*3.65*INDEX('2c ECN charge by LDZ'!$C$8:$R$20,MATCH($D71,'2c ECN charge by LDZ'!$B$8:$B$20,0),MATCH(Q$11,'2c ECN charge by LDZ'!$C$7:$R$7,0)))</f>
        <v>6.7132867132867142</v>
      </c>
      <c r="R71" s="81">
        <f>IF(R19="-","-",R19*3.65*INDEX('2c ECN charge by LDZ'!$C$8:$R$20,MATCH($D71,'2c ECN charge by LDZ'!$B$8:$B$20,0),MATCH(R$11,'2c ECN charge by LDZ'!$C$7:$R$7,0)))</f>
        <v>6.7132867132867142</v>
      </c>
      <c r="S71" s="81">
        <f>IF(S19="-","-",S19*3.65*INDEX('2c ECN charge by LDZ'!$C$8:$R$20,MATCH($D71,'2c ECN charge by LDZ'!$B$8:$B$20,0),MATCH(S$11,'2c ECN charge by LDZ'!$C$7:$R$7,0)))</f>
        <v>4.8842105263157896</v>
      </c>
      <c r="T71" s="81">
        <f>IF(T19="-","-",T19*3.65*INDEX('2c ECN charge by LDZ'!$C$8:$R$20,MATCH($D71,'2c ECN charge by LDZ'!$B$8:$B$20,0),MATCH(T$11,'2c ECN charge by LDZ'!$C$7:$R$7,0)))</f>
        <v>4.8842105263157896</v>
      </c>
      <c r="U71" s="81">
        <f>IF(U19="-","-",U19*3.65*INDEX('2c ECN charge by LDZ'!$C$8:$R$20,MATCH($D71,'2c ECN charge by LDZ'!$B$8:$B$20,0),MATCH(U$11,'2c ECN charge by LDZ'!$C$7:$R$7,0)))</f>
        <v>7.9728813559322029</v>
      </c>
      <c r="V71" s="81">
        <f>IF(V19="-","-",V19*3.65*INDEX('2c ECN charge by LDZ'!$C$8:$R$20,MATCH($D71,'2c ECN charge by LDZ'!$B$8:$B$20,0),MATCH(V$11,'2c ECN charge by LDZ'!$C$7:$R$7,0)))</f>
        <v>7.9728813559322029</v>
      </c>
      <c r="W71" s="81">
        <f>IF(W19="-","-",W19*3.65*INDEX('2c ECN charge by LDZ'!$C$8:$R$20,MATCH($D71,'2c ECN charge by LDZ'!$B$8:$B$20,0),MATCH(W$11,'2c ECN charge by LDZ'!$C$7:$R$7,0)))</f>
        <v>10.013513513513514</v>
      </c>
      <c r="X71" s="81">
        <f>IF(X19="-","-",X19*3.65*INDEX('2c ECN charge by LDZ'!$C$8:$R$20,MATCH($D71,'2c ECN charge by LDZ'!$B$8:$B$20,0),MATCH(X$11,'2c ECN charge by LDZ'!$C$7:$R$7,0)))</f>
        <v>10.013513513513514</v>
      </c>
      <c r="Y71" s="81">
        <f>IF(Y19="-","-",Y19*3.65*INDEX('2c ECN charge by LDZ'!$C$8:$R$20,MATCH($D71,'2c ECN charge by LDZ'!$B$8:$B$20,0),MATCH(Y$11,'2c ECN charge by LDZ'!$C$7:$R$7,0)))</f>
        <v>8.664406779661018</v>
      </c>
      <c r="Z71" s="81">
        <f>IF(Z19="-","-",Z19*3.65*INDEX('2c ECN charge by LDZ'!$C$8:$R$20,MATCH($D71,'2c ECN charge by LDZ'!$B$8:$B$20,0),MATCH(Z$11,'2c ECN charge by LDZ'!$C$7:$R$7,0)))</f>
        <v>8.664406779661018</v>
      </c>
      <c r="AA71" s="81">
        <f>IF(AA19="-","-",AA19*3.65*INDEX('2c ECN charge by LDZ'!$C$8:$R$20,MATCH($D71,'2c ECN charge by LDZ'!$B$8:$B$20,0),MATCH(AA$11,'2c ECN charge by LDZ'!$C$7:$R$7,0)))</f>
        <v>8.664406779661018</v>
      </c>
      <c r="AB71" s="81">
        <f>IF(AB19="-","-",AB19*3.65*INDEX('2c ECN charge by LDZ'!$C$8:$R$20,MATCH($D71,'2c ECN charge by LDZ'!$B$8:$B$20,0),MATCH(AB$11,'2c ECN charge by LDZ'!$C$7:$R$7,0)))</f>
        <v>8.664406779661018</v>
      </c>
      <c r="AC71" s="81">
        <f>IF(AC19="-","-",AC19*3.65*INDEX('2c ECN charge by LDZ'!$C$8:$R$20,MATCH($D71,'2c ECN charge by LDZ'!$B$8:$B$20,0),MATCH(AC$11,'2c ECN charge by LDZ'!$C$7:$R$7,0)))</f>
        <v>7.0000000000000009</v>
      </c>
      <c r="AD71" s="81">
        <f>IF(AD19="-","-",AD19*3.65*INDEX('2c ECN charge by LDZ'!$C$8:$R$20,MATCH($D71,'2c ECN charge by LDZ'!$B$8:$B$20,0),MATCH(AD$11,'2c ECN charge by LDZ'!$C$7:$R$7,0)))</f>
        <v>7.0000000000000009</v>
      </c>
      <c r="AE71" s="81">
        <f>IF(AE19="-","-",AE19*3.65*INDEX('2c ECN charge by LDZ'!$C$8:$R$20,MATCH($D71,'2c ECN charge by LDZ'!$B$8:$B$20,0),MATCH(AE$11,'2c ECN charge by LDZ'!$C$7:$R$7,0)))</f>
        <v>7.0000000000000009</v>
      </c>
      <c r="AF71" s="81">
        <f>IF(AF19="-","-",AF19*3.65*INDEX('2c ECN charge by LDZ'!$C$8:$R$20,MATCH($D71,'2c ECN charge by LDZ'!$B$8:$B$20,0),MATCH(AF$11,'2c ECN charge by LDZ'!$C$7:$R$7,0)))</f>
        <v>7.0000000000000009</v>
      </c>
      <c r="AG71" s="81">
        <f>IF(AG19="-","-",AG19*3.65*INDEX('2c ECN charge by LDZ'!$C$8:$R$20,MATCH($D71,'2c ECN charge by LDZ'!$B$8:$B$20,0),MATCH(AG$11,'2c ECN charge by LDZ'!$C$7:$R$7,0)))</f>
        <v>13.232876712328768</v>
      </c>
      <c r="AH71" s="81">
        <f>IF(AH19="-","-",AH19*3.65*INDEX('2c ECN charge by LDZ'!$C$8:$R$20,MATCH($D71,'2c ECN charge by LDZ'!$B$8:$B$20,0),MATCH(AH$11,'2c ECN charge by LDZ'!$C$7:$R$7,0)))</f>
        <v>13.232876712328768</v>
      </c>
      <c r="AI71" s="81" t="str">
        <f>IF(AI19="-","-",AI19*3.65*INDEX('2c ECN charge by LDZ'!$C$8:$R$20,MATCH($D71,'2c ECN charge by LDZ'!$B$8:$B$20,0),MATCH(AI$11,'2c ECN charge by LDZ'!$C$7:$R$7,0)))</f>
        <v>-</v>
      </c>
      <c r="AJ71" s="161" t="str">
        <f>IF(AJ19="-","-",AJ19*3.65*INDEX('2c ECN charge by LDZ'!$C$8:$R$20,MATCH($D71,'2c ECN charge by LDZ'!$B$8:$B$20,0),MATCH(AJ$11,'2c ECN charge by LDZ'!$C$7:$R$7,0)))</f>
        <v>-</v>
      </c>
      <c r="AK71" s="80" t="str">
        <f>IF(AK19="-","-",AK19*3.65*INDEX('2c ECN charge by LDZ'!$C$8:$R$20,MATCH($D71,'2c ECN charge by LDZ'!$B$8:$B$20,0),MATCH(AK$11,'2c ECN charge by LDZ'!$C$7:$R$7,0)))</f>
        <v>-</v>
      </c>
      <c r="AL71" s="80" t="str">
        <f>IF(AL19="-","-",AL19*3.65*INDEX('2c ECN charge by LDZ'!$C$8:$R$20,MATCH($D71,'2c ECN charge by LDZ'!$B$8:$B$20,0),MATCH(AL$11,'2c ECN charge by LDZ'!$C$7:$R$7,0)))</f>
        <v>-</v>
      </c>
      <c r="AM71" s="80" t="str">
        <f>IF(AM19="-","-",AM19*3.65*INDEX('2c ECN charge by LDZ'!$C$8:$R$20,MATCH($D71,'2c ECN charge by LDZ'!$B$8:$B$20,0),MATCH(AM$11,'2c ECN charge by LDZ'!$C$7:$R$7,0)))</f>
        <v>-</v>
      </c>
      <c r="AN71" s="80" t="str">
        <f>IF(AN19="-","-",AN19*3.65*INDEX('2c ECN charge by LDZ'!$C$8:$R$20,MATCH($D71,'2c ECN charge by LDZ'!$B$8:$B$20,0),MATCH(AN$11,'2c ECN charge by LDZ'!$C$7:$R$7,0)))</f>
        <v>-</v>
      </c>
      <c r="AO71" s="80" t="str">
        <f>IF(AO19="-","-",AO19*3.65*INDEX('2c ECN charge by LDZ'!$C$8:$R$20,MATCH($D71,'2c ECN charge by LDZ'!$B$8:$B$20,0),MATCH(AO$11,'2c ECN charge by LDZ'!$C$7:$R$7,0)))</f>
        <v>-</v>
      </c>
      <c r="AP71" s="80" t="str">
        <f>IF(AP19="-","-",AP19*3.65*INDEX('2c ECN charge by LDZ'!$C$8:$R$20,MATCH($D71,'2c ECN charge by LDZ'!$B$8:$B$20,0),MATCH(AP$11,'2c ECN charge by LDZ'!$C$7:$R$7,0)))</f>
        <v>-</v>
      </c>
      <c r="AQ71" s="80" t="str">
        <f>IF(AQ19="-","-",AQ19*3.65*INDEX('2c ECN charge by LDZ'!$C$8:$R$20,MATCH($D71,'2c ECN charge by LDZ'!$B$8:$B$20,0),MATCH(AQ$11,'2c ECN charge by LDZ'!$C$7:$R$7,0)))</f>
        <v>-</v>
      </c>
      <c r="AR71" s="80" t="str">
        <f>IF(AR19="-","-",AR19*3.65*INDEX('2c ECN charge by LDZ'!$C$8:$R$20,MATCH($D71,'2c ECN charge by LDZ'!$B$8:$B$20,0),MATCH(AR$11,'2c ECN charge by LDZ'!$C$7:$R$7,0)))</f>
        <v>-</v>
      </c>
      <c r="AS71" s="80" t="str">
        <f>IF(AS19="-","-",AS19*3.65*INDEX('2c ECN charge by LDZ'!$C$8:$R$20,MATCH($D71,'2c ECN charge by LDZ'!$B$8:$B$20,0),MATCH(AS$11,'2c ECN charge by LDZ'!$C$7:$R$7,0)))</f>
        <v>-</v>
      </c>
      <c r="AT71" s="80" t="str">
        <f>IF(AT19="-","-",AT19*3.65*INDEX('2c ECN charge by LDZ'!$C$8:$R$20,MATCH($D71,'2c ECN charge by LDZ'!$B$8:$B$20,0),MATCH(AT$11,'2c ECN charge by LDZ'!$C$7:$R$7,0)))</f>
        <v>-</v>
      </c>
      <c r="AU71" s="80" t="str">
        <f>IF(AU19="-","-",AU19*3.65*INDEX('2c ECN charge by LDZ'!$C$8:$R$20,MATCH($D71,'2c ECN charge by LDZ'!$B$8:$B$20,0),MATCH(AU$11,'2c ECN charge by LDZ'!$C$7:$R$7,0)))</f>
        <v>-</v>
      </c>
      <c r="AV71" s="80" t="str">
        <f>IF(AV19="-","-",AV19*3.65*INDEX('2c ECN charge by LDZ'!$C$8:$R$20,MATCH($D71,'2c ECN charge by LDZ'!$B$8:$B$20,0),MATCH(AV$11,'2c ECN charge by LDZ'!$C$7:$R$7,0)))</f>
        <v>-</v>
      </c>
      <c r="AW71" s="80" t="str">
        <f>IF(AW19="-","-",AW19*3.65*INDEX('2c ECN charge by LDZ'!$C$8:$R$20,MATCH($D71,'2c ECN charge by LDZ'!$B$8:$B$20,0),MATCH(AW$11,'2c ECN charge by LDZ'!$C$7:$R$7,0)))</f>
        <v>-</v>
      </c>
      <c r="AX71" s="80" t="str">
        <f>IF(AX19="-","-",AX19*3.65*INDEX('2c ECN charge by LDZ'!$C$8:$R$20,MATCH($D71,'2c ECN charge by LDZ'!$B$8:$B$20,0),MATCH(AX$11,'2c ECN charge by LDZ'!$C$7:$R$7,0)))</f>
        <v>-</v>
      </c>
      <c r="AY71" s="80" t="str">
        <f>IF(AY19="-","-",AY19*3.65*INDEX('2c ECN charge by LDZ'!$C$8:$R$20,MATCH($D71,'2c ECN charge by LDZ'!$B$8:$B$20,0),MATCH(AY$11,'2c ECN charge by LDZ'!$C$7:$R$7,0)))</f>
        <v>-</v>
      </c>
      <c r="AZ71" s="80" t="str">
        <f>IF(AZ19="-","-",AZ19*3.65*INDEX('2c ECN charge by LDZ'!$C$8:$R$20,MATCH($D71,'2c ECN charge by LDZ'!$B$8:$B$20,0),MATCH(AZ$11,'2c ECN charge by LDZ'!$C$7:$R$7,0)))</f>
        <v>-</v>
      </c>
      <c r="BA71" s="80" t="str">
        <f>IF(BA19="-","-",BA19*3.65*INDEX('2c ECN charge by LDZ'!$C$8:$R$20,MATCH($D71,'2c ECN charge by LDZ'!$B$8:$B$20,0),MATCH(BA$11,'2c ECN charge by LDZ'!$C$7:$R$7,0)))</f>
        <v>-</v>
      </c>
      <c r="BB71" s="80" t="str">
        <f>IF(BB19="-","-",BB19*3.65*INDEX('2c ECN charge by LDZ'!$C$8:$R$20,MATCH($D71,'2c ECN charge by LDZ'!$B$8:$B$20,0),MATCH(BB$11,'2c ECN charge by LDZ'!$C$7:$R$7,0)))</f>
        <v>-</v>
      </c>
      <c r="BC71" s="80" t="str">
        <f>IF(BC19="-","-",BC19*3.65*INDEX('2c ECN charge by LDZ'!$C$8:$R$20,MATCH($D71,'2c ECN charge by LDZ'!$B$8:$B$20,0),MATCH(BC$11,'2c ECN charge by LDZ'!$C$7:$R$7,0)))</f>
        <v>-</v>
      </c>
    </row>
    <row r="72" spans="1:55">
      <c r="B72" s="214"/>
      <c r="C72" s="214"/>
      <c r="D72" s="72" t="s">
        <v>210</v>
      </c>
      <c r="E72" s="213"/>
      <c r="F72" s="29"/>
      <c r="G72" s="81">
        <f>IF(G20="-","-",G20*3.65*INDEX('2c ECN charge by LDZ'!$C$8:$R$20,MATCH($D72,'2c ECN charge by LDZ'!$B$8:$B$20,0),MATCH(G$11,'2c ECN charge by LDZ'!$C$7:$R$7,0)))</f>
        <v>10.191984849456562</v>
      </c>
      <c r="H72" s="81">
        <f>IF(H20="-","-",H20*3.65*INDEX('2c ECN charge by LDZ'!$C$8:$R$20,MATCH($D72,'2c ECN charge by LDZ'!$B$8:$B$20,0),MATCH(H$11,'2c ECN charge by LDZ'!$C$7:$R$7,0)))</f>
        <v>10.191984849456562</v>
      </c>
      <c r="I72" s="81">
        <f>IF(I20="-","-",I20*3.65*INDEX('2c ECN charge by LDZ'!$C$8:$R$20,MATCH($D72,'2c ECN charge by LDZ'!$B$8:$B$20,0),MATCH(I$11,'2c ECN charge by LDZ'!$C$7:$R$7,0)))</f>
        <v>10.449190493852649</v>
      </c>
      <c r="J72" s="81">
        <f>IF(J20="-","-",J20*3.65*INDEX('2c ECN charge by LDZ'!$C$8:$R$20,MATCH($D72,'2c ECN charge by LDZ'!$B$8:$B$20,0),MATCH(J$11,'2c ECN charge by LDZ'!$C$7:$R$7,0)))</f>
        <v>10.449190493852649</v>
      </c>
      <c r="K72" s="81">
        <f>IF(K20="-","-",K20*3.65*INDEX('2c ECN charge by LDZ'!$C$8:$R$20,MATCH($D72,'2c ECN charge by LDZ'!$B$8:$B$20,0),MATCH(K$11,'2c ECN charge by LDZ'!$C$7:$R$7,0)))</f>
        <v>10.620713344746751</v>
      </c>
      <c r="L72" s="81">
        <f>IF(L20="-","-",L20*3.65*INDEX('2c ECN charge by LDZ'!$C$8:$R$20,MATCH($D72,'2c ECN charge by LDZ'!$B$8:$B$20,0),MATCH(L$11,'2c ECN charge by LDZ'!$C$7:$R$7,0)))</f>
        <v>10.620713344746751</v>
      </c>
      <c r="M72" s="81">
        <f>IF(M20="-","-",M20*3.65*INDEX('2c ECN charge by LDZ'!$C$8:$R$20,MATCH($D72,'2c ECN charge by LDZ'!$B$8:$B$20,0),MATCH(M$11,'2c ECN charge by LDZ'!$C$7:$R$7,0)))</f>
        <v>11.690493357804577</v>
      </c>
      <c r="N72" s="81">
        <f>IF(N20="-","-",N20*3.65*INDEX('2c ECN charge by LDZ'!$C$8:$R$20,MATCH($D72,'2c ECN charge by LDZ'!$B$8:$B$20,0),MATCH(N$11,'2c ECN charge by LDZ'!$C$7:$R$7,0)))</f>
        <v>11.690493357804577</v>
      </c>
      <c r="O72" s="29"/>
      <c r="P72" s="81">
        <f>IF(P20="-","-",P20*3.65*INDEX('2c ECN charge by LDZ'!$C$8:$R$20,MATCH($D72,'2c ECN charge by LDZ'!$B$8:$B$20,0),MATCH(P$11,'2c ECN charge by LDZ'!$C$7:$R$7,0)))</f>
        <v>11.690493357804577</v>
      </c>
      <c r="Q72" s="81">
        <f>IF(Q20="-","-",Q20*3.65*INDEX('2c ECN charge by LDZ'!$C$8:$R$20,MATCH($D72,'2c ECN charge by LDZ'!$B$8:$B$20,0),MATCH(Q$11,'2c ECN charge by LDZ'!$C$7:$R$7,0)))</f>
        <v>13.279390247927218</v>
      </c>
      <c r="R72" s="81">
        <f>IF(R20="-","-",R20*3.65*INDEX('2c ECN charge by LDZ'!$C$8:$R$20,MATCH($D72,'2c ECN charge by LDZ'!$B$8:$B$20,0),MATCH(R$11,'2c ECN charge by LDZ'!$C$7:$R$7,0)))</f>
        <v>13.279390247927218</v>
      </c>
      <c r="S72" s="81">
        <f>IF(S20="-","-",S20*3.65*INDEX('2c ECN charge by LDZ'!$C$8:$R$20,MATCH($D72,'2c ECN charge by LDZ'!$B$8:$B$20,0),MATCH(S$11,'2c ECN charge by LDZ'!$C$7:$R$7,0)))</f>
        <v>10.053479766907685</v>
      </c>
      <c r="T72" s="81">
        <f>IF(T20="-","-",T20*3.65*INDEX('2c ECN charge by LDZ'!$C$8:$R$20,MATCH($D72,'2c ECN charge by LDZ'!$B$8:$B$20,0),MATCH(T$11,'2c ECN charge by LDZ'!$C$7:$R$7,0)))</f>
        <v>10.053479766907685</v>
      </c>
      <c r="U72" s="81">
        <f>IF(U20="-","-",U20*3.65*INDEX('2c ECN charge by LDZ'!$C$8:$R$20,MATCH($D72,'2c ECN charge by LDZ'!$B$8:$B$20,0),MATCH(U$11,'2c ECN charge by LDZ'!$C$7:$R$7,0)))</f>
        <v>8.4412986347754462</v>
      </c>
      <c r="V72" s="81">
        <f>IF(V20="-","-",V20*3.65*INDEX('2c ECN charge by LDZ'!$C$8:$R$20,MATCH($D72,'2c ECN charge by LDZ'!$B$8:$B$20,0),MATCH(V$11,'2c ECN charge by LDZ'!$C$7:$R$7,0)))</f>
        <v>8.4412986347754462</v>
      </c>
      <c r="W72" s="81">
        <f>IF(W20="-","-",W20*3.65*INDEX('2c ECN charge by LDZ'!$C$8:$R$20,MATCH($D72,'2c ECN charge by LDZ'!$B$8:$B$20,0),MATCH(W$11,'2c ECN charge by LDZ'!$C$7:$R$7,0)))</f>
        <v>10.890091996608293</v>
      </c>
      <c r="X72" s="81">
        <f>IF(X20="-","-",X20*3.65*INDEX('2c ECN charge by LDZ'!$C$8:$R$20,MATCH($D72,'2c ECN charge by LDZ'!$B$8:$B$20,0),MATCH(X$11,'2c ECN charge by LDZ'!$C$7:$R$7,0)))</f>
        <v>10.890091996608293</v>
      </c>
      <c r="Y72" s="81">
        <f>IF(Y20="-","-",Y20*3.65*INDEX('2c ECN charge by LDZ'!$C$8:$R$20,MATCH($D72,'2c ECN charge by LDZ'!$B$8:$B$20,0),MATCH(Y$11,'2c ECN charge by LDZ'!$C$7:$R$7,0)))</f>
        <v>9.5298865775588766</v>
      </c>
      <c r="Z72" s="81">
        <f>IF(Z20="-","-",Z20*3.65*INDEX('2c ECN charge by LDZ'!$C$8:$R$20,MATCH($D72,'2c ECN charge by LDZ'!$B$8:$B$20,0),MATCH(Z$11,'2c ECN charge by LDZ'!$C$7:$R$7,0)))</f>
        <v>9.5298865775588766</v>
      </c>
      <c r="AA72" s="81">
        <f>IF(AA20="-","-",AA20*3.65*INDEX('2c ECN charge by LDZ'!$C$8:$R$20,MATCH($D72,'2c ECN charge by LDZ'!$B$8:$B$20,0),MATCH(AA$11,'2c ECN charge by LDZ'!$C$7:$R$7,0)))</f>
        <v>9.5298865775588766</v>
      </c>
      <c r="AB72" s="81">
        <f>IF(AB20="-","-",AB20*3.65*INDEX('2c ECN charge by LDZ'!$C$8:$R$20,MATCH($D72,'2c ECN charge by LDZ'!$B$8:$B$20,0),MATCH(AB$11,'2c ECN charge by LDZ'!$C$7:$R$7,0)))</f>
        <v>9.5298865775588766</v>
      </c>
      <c r="AC72" s="81">
        <f>IF(AC20="-","-",AC20*3.65*INDEX('2c ECN charge by LDZ'!$C$8:$R$20,MATCH($D72,'2c ECN charge by LDZ'!$B$8:$B$20,0),MATCH(AC$11,'2c ECN charge by LDZ'!$C$7:$R$7,0)))</f>
        <v>7.6669602476860135</v>
      </c>
      <c r="AD72" s="81">
        <f>IF(AD20="-","-",AD20*3.65*INDEX('2c ECN charge by LDZ'!$C$8:$R$20,MATCH($D72,'2c ECN charge by LDZ'!$B$8:$B$20,0),MATCH(AD$11,'2c ECN charge by LDZ'!$C$7:$R$7,0)))</f>
        <v>7.6669602476860135</v>
      </c>
      <c r="AE72" s="81">
        <f>IF(AE20="-","-",AE20*3.65*INDEX('2c ECN charge by LDZ'!$C$8:$R$20,MATCH($D72,'2c ECN charge by LDZ'!$B$8:$B$20,0),MATCH(AE$11,'2c ECN charge by LDZ'!$C$7:$R$7,0)))</f>
        <v>7.6669602476860135</v>
      </c>
      <c r="AF72" s="81">
        <f>IF(AF20="-","-",AF20*3.65*INDEX('2c ECN charge by LDZ'!$C$8:$R$20,MATCH($D72,'2c ECN charge by LDZ'!$B$8:$B$20,0),MATCH(AF$11,'2c ECN charge by LDZ'!$C$7:$R$7,0)))</f>
        <v>7.6669602476860135</v>
      </c>
      <c r="AG72" s="81">
        <f>IF(AG20="-","-",AG20*3.65*INDEX('2c ECN charge by LDZ'!$C$8:$R$20,MATCH($D72,'2c ECN charge by LDZ'!$B$8:$B$20,0),MATCH(AG$11,'2c ECN charge by LDZ'!$C$7:$R$7,0)))</f>
        <v>14.693927108708641</v>
      </c>
      <c r="AH72" s="81">
        <f>IF(AH20="-","-",AH20*3.65*INDEX('2c ECN charge by LDZ'!$C$8:$R$20,MATCH($D72,'2c ECN charge by LDZ'!$B$8:$B$20,0),MATCH(AH$11,'2c ECN charge by LDZ'!$C$7:$R$7,0)))</f>
        <v>14.693927108708641</v>
      </c>
      <c r="AI72" s="81" t="str">
        <f>IF(AI20="-","-",AI20*3.65*INDEX('2c ECN charge by LDZ'!$C$8:$R$20,MATCH($D72,'2c ECN charge by LDZ'!$B$8:$B$20,0),MATCH(AI$11,'2c ECN charge by LDZ'!$C$7:$R$7,0)))</f>
        <v>-</v>
      </c>
      <c r="AJ72" s="161" t="str">
        <f>IF(AJ20="-","-",AJ20*3.65*INDEX('2c ECN charge by LDZ'!$C$8:$R$20,MATCH($D72,'2c ECN charge by LDZ'!$B$8:$B$20,0),MATCH(AJ$11,'2c ECN charge by LDZ'!$C$7:$R$7,0)))</f>
        <v>-</v>
      </c>
      <c r="AK72" s="80" t="str">
        <f>IF(AK20="-","-",AK20*3.65*INDEX('2c ECN charge by LDZ'!$C$8:$R$20,MATCH($D72,'2c ECN charge by LDZ'!$B$8:$B$20,0),MATCH(AK$11,'2c ECN charge by LDZ'!$C$7:$R$7,0)))</f>
        <v>-</v>
      </c>
      <c r="AL72" s="80" t="str">
        <f>IF(AL20="-","-",AL20*3.65*INDEX('2c ECN charge by LDZ'!$C$8:$R$20,MATCH($D72,'2c ECN charge by LDZ'!$B$8:$B$20,0),MATCH(AL$11,'2c ECN charge by LDZ'!$C$7:$R$7,0)))</f>
        <v>-</v>
      </c>
      <c r="AM72" s="80" t="str">
        <f>IF(AM20="-","-",AM20*3.65*INDEX('2c ECN charge by LDZ'!$C$8:$R$20,MATCH($D72,'2c ECN charge by LDZ'!$B$8:$B$20,0),MATCH(AM$11,'2c ECN charge by LDZ'!$C$7:$R$7,0)))</f>
        <v>-</v>
      </c>
      <c r="AN72" s="80" t="str">
        <f>IF(AN20="-","-",AN20*3.65*INDEX('2c ECN charge by LDZ'!$C$8:$R$20,MATCH($D72,'2c ECN charge by LDZ'!$B$8:$B$20,0),MATCH(AN$11,'2c ECN charge by LDZ'!$C$7:$R$7,0)))</f>
        <v>-</v>
      </c>
      <c r="AO72" s="80" t="str">
        <f>IF(AO20="-","-",AO20*3.65*INDEX('2c ECN charge by LDZ'!$C$8:$R$20,MATCH($D72,'2c ECN charge by LDZ'!$B$8:$B$20,0),MATCH(AO$11,'2c ECN charge by LDZ'!$C$7:$R$7,0)))</f>
        <v>-</v>
      </c>
      <c r="AP72" s="80" t="str">
        <f>IF(AP20="-","-",AP20*3.65*INDEX('2c ECN charge by LDZ'!$C$8:$R$20,MATCH($D72,'2c ECN charge by LDZ'!$B$8:$B$20,0),MATCH(AP$11,'2c ECN charge by LDZ'!$C$7:$R$7,0)))</f>
        <v>-</v>
      </c>
      <c r="AQ72" s="80" t="str">
        <f>IF(AQ20="-","-",AQ20*3.65*INDEX('2c ECN charge by LDZ'!$C$8:$R$20,MATCH($D72,'2c ECN charge by LDZ'!$B$8:$B$20,0),MATCH(AQ$11,'2c ECN charge by LDZ'!$C$7:$R$7,0)))</f>
        <v>-</v>
      </c>
      <c r="AR72" s="80" t="str">
        <f>IF(AR20="-","-",AR20*3.65*INDEX('2c ECN charge by LDZ'!$C$8:$R$20,MATCH($D72,'2c ECN charge by LDZ'!$B$8:$B$20,0),MATCH(AR$11,'2c ECN charge by LDZ'!$C$7:$R$7,0)))</f>
        <v>-</v>
      </c>
      <c r="AS72" s="80" t="str">
        <f>IF(AS20="-","-",AS20*3.65*INDEX('2c ECN charge by LDZ'!$C$8:$R$20,MATCH($D72,'2c ECN charge by LDZ'!$B$8:$B$20,0),MATCH(AS$11,'2c ECN charge by LDZ'!$C$7:$R$7,0)))</f>
        <v>-</v>
      </c>
      <c r="AT72" s="80" t="str">
        <f>IF(AT20="-","-",AT20*3.65*INDEX('2c ECN charge by LDZ'!$C$8:$R$20,MATCH($D72,'2c ECN charge by LDZ'!$B$8:$B$20,0),MATCH(AT$11,'2c ECN charge by LDZ'!$C$7:$R$7,0)))</f>
        <v>-</v>
      </c>
      <c r="AU72" s="80" t="str">
        <f>IF(AU20="-","-",AU20*3.65*INDEX('2c ECN charge by LDZ'!$C$8:$R$20,MATCH($D72,'2c ECN charge by LDZ'!$B$8:$B$20,0),MATCH(AU$11,'2c ECN charge by LDZ'!$C$7:$R$7,0)))</f>
        <v>-</v>
      </c>
      <c r="AV72" s="80" t="str">
        <f>IF(AV20="-","-",AV20*3.65*INDEX('2c ECN charge by LDZ'!$C$8:$R$20,MATCH($D72,'2c ECN charge by LDZ'!$B$8:$B$20,0),MATCH(AV$11,'2c ECN charge by LDZ'!$C$7:$R$7,0)))</f>
        <v>-</v>
      </c>
      <c r="AW72" s="80" t="str">
        <f>IF(AW20="-","-",AW20*3.65*INDEX('2c ECN charge by LDZ'!$C$8:$R$20,MATCH($D72,'2c ECN charge by LDZ'!$B$8:$B$20,0),MATCH(AW$11,'2c ECN charge by LDZ'!$C$7:$R$7,0)))</f>
        <v>-</v>
      </c>
      <c r="AX72" s="80" t="str">
        <f>IF(AX20="-","-",AX20*3.65*INDEX('2c ECN charge by LDZ'!$C$8:$R$20,MATCH($D72,'2c ECN charge by LDZ'!$B$8:$B$20,0),MATCH(AX$11,'2c ECN charge by LDZ'!$C$7:$R$7,0)))</f>
        <v>-</v>
      </c>
      <c r="AY72" s="80" t="str">
        <f>IF(AY20="-","-",AY20*3.65*INDEX('2c ECN charge by LDZ'!$C$8:$R$20,MATCH($D72,'2c ECN charge by LDZ'!$B$8:$B$20,0),MATCH(AY$11,'2c ECN charge by LDZ'!$C$7:$R$7,0)))</f>
        <v>-</v>
      </c>
      <c r="AZ72" s="80" t="str">
        <f>IF(AZ20="-","-",AZ20*3.65*INDEX('2c ECN charge by LDZ'!$C$8:$R$20,MATCH($D72,'2c ECN charge by LDZ'!$B$8:$B$20,0),MATCH(AZ$11,'2c ECN charge by LDZ'!$C$7:$R$7,0)))</f>
        <v>-</v>
      </c>
      <c r="BA72" s="80" t="str">
        <f>IF(BA20="-","-",BA20*3.65*INDEX('2c ECN charge by LDZ'!$C$8:$R$20,MATCH($D72,'2c ECN charge by LDZ'!$B$8:$B$20,0),MATCH(BA$11,'2c ECN charge by LDZ'!$C$7:$R$7,0)))</f>
        <v>-</v>
      </c>
      <c r="BB72" s="80" t="str">
        <f>IF(BB20="-","-",BB20*3.65*INDEX('2c ECN charge by LDZ'!$C$8:$R$20,MATCH($D72,'2c ECN charge by LDZ'!$B$8:$B$20,0),MATCH(BB$11,'2c ECN charge by LDZ'!$C$7:$R$7,0)))</f>
        <v>-</v>
      </c>
      <c r="BC72" s="80" t="str">
        <f>IF(BC20="-","-",BC20*3.65*INDEX('2c ECN charge by LDZ'!$C$8:$R$20,MATCH($D72,'2c ECN charge by LDZ'!$B$8:$B$20,0),MATCH(BC$11,'2c ECN charge by LDZ'!$C$7:$R$7,0)))</f>
        <v>-</v>
      </c>
    </row>
    <row r="73" spans="1:55">
      <c r="B73" s="214"/>
      <c r="C73" s="214"/>
      <c r="D73" s="72" t="s">
        <v>211</v>
      </c>
      <c r="E73" s="213"/>
      <c r="F73" s="29"/>
      <c r="G73" s="81">
        <f>IF(G21="-","-",G21*3.65*INDEX('2c ECN charge by LDZ'!$C$8:$R$20,MATCH($D73,'2c ECN charge by LDZ'!$B$8:$B$20,0),MATCH(G$11,'2c ECN charge by LDZ'!$C$7:$R$7,0)))</f>
        <v>7.4163569924439487</v>
      </c>
      <c r="H73" s="81">
        <f>IF(H21="-","-",H21*3.65*INDEX('2c ECN charge by LDZ'!$C$8:$R$20,MATCH($D73,'2c ECN charge by LDZ'!$B$8:$B$20,0),MATCH(H$11,'2c ECN charge by LDZ'!$C$7:$R$7,0)))</f>
        <v>7.4163569924439487</v>
      </c>
      <c r="I73" s="81">
        <f>IF(I21="-","-",I21*3.65*INDEX('2c ECN charge by LDZ'!$C$8:$R$20,MATCH($D73,'2c ECN charge by LDZ'!$B$8:$B$20,0),MATCH(I$11,'2c ECN charge by LDZ'!$C$7:$R$7,0)))</f>
        <v>7.8596818294804871</v>
      </c>
      <c r="J73" s="81">
        <f>IF(J21="-","-",J21*3.65*INDEX('2c ECN charge by LDZ'!$C$8:$R$20,MATCH($D73,'2c ECN charge by LDZ'!$B$8:$B$20,0),MATCH(J$11,'2c ECN charge by LDZ'!$C$7:$R$7,0)))</f>
        <v>7.8596818294804871</v>
      </c>
      <c r="K73" s="81">
        <f>IF(K21="-","-",K21*3.65*INDEX('2c ECN charge by LDZ'!$C$8:$R$20,MATCH($D73,'2c ECN charge by LDZ'!$B$8:$B$20,0),MATCH(K$11,'2c ECN charge by LDZ'!$C$7:$R$7,0)))</f>
        <v>8.0123456790123448</v>
      </c>
      <c r="L73" s="81">
        <f>IF(L21="-","-",L21*3.65*INDEX('2c ECN charge by LDZ'!$C$8:$R$20,MATCH($D73,'2c ECN charge by LDZ'!$B$8:$B$20,0),MATCH(L$11,'2c ECN charge by LDZ'!$C$7:$R$7,0)))</f>
        <v>8.0123456790123448</v>
      </c>
      <c r="M73" s="81">
        <f>IF(M21="-","-",M21*3.65*INDEX('2c ECN charge by LDZ'!$C$8:$R$20,MATCH($D73,'2c ECN charge by LDZ'!$B$8:$B$20,0),MATCH(M$11,'2c ECN charge by LDZ'!$C$7:$R$7,0)))</f>
        <v>15.593419880361459</v>
      </c>
      <c r="N73" s="81">
        <f>IF(N21="-","-",N21*3.65*INDEX('2c ECN charge by LDZ'!$C$8:$R$20,MATCH($D73,'2c ECN charge by LDZ'!$B$8:$B$20,0),MATCH(N$11,'2c ECN charge by LDZ'!$C$7:$R$7,0)))</f>
        <v>15.593419880361459</v>
      </c>
      <c r="O73" s="29"/>
      <c r="P73" s="81">
        <f>IF(P21="-","-",P21*3.65*INDEX('2c ECN charge by LDZ'!$C$8:$R$20,MATCH($D73,'2c ECN charge by LDZ'!$B$8:$B$20,0),MATCH(P$11,'2c ECN charge by LDZ'!$C$7:$R$7,0)))</f>
        <v>15.593419880361459</v>
      </c>
      <c r="Q73" s="81">
        <f>IF(Q21="-","-",Q21*3.65*INDEX('2c ECN charge by LDZ'!$C$8:$R$20,MATCH($D73,'2c ECN charge by LDZ'!$B$8:$B$20,0),MATCH(Q$11,'2c ECN charge by LDZ'!$C$7:$R$7,0)))</f>
        <v>16.259481227803143</v>
      </c>
      <c r="R73" s="81">
        <f>IF(R21="-","-",R21*3.65*INDEX('2c ECN charge by LDZ'!$C$8:$R$20,MATCH($D73,'2c ECN charge by LDZ'!$B$8:$B$20,0),MATCH(R$11,'2c ECN charge by LDZ'!$C$7:$R$7,0)))</f>
        <v>16.259481227803143</v>
      </c>
      <c r="S73" s="81">
        <f>IF(S21="-","-",S21*3.65*INDEX('2c ECN charge by LDZ'!$C$8:$R$20,MATCH($D73,'2c ECN charge by LDZ'!$B$8:$B$20,0),MATCH(S$11,'2c ECN charge by LDZ'!$C$7:$R$7,0)))</f>
        <v>9.638035646568067</v>
      </c>
      <c r="T73" s="81">
        <f>IF(T21="-","-",T21*3.65*INDEX('2c ECN charge by LDZ'!$C$8:$R$20,MATCH($D73,'2c ECN charge by LDZ'!$B$8:$B$20,0),MATCH(T$11,'2c ECN charge by LDZ'!$C$7:$R$7,0)))</f>
        <v>9.638035646568067</v>
      </c>
      <c r="U73" s="81">
        <f>IF(U21="-","-",U21*3.65*INDEX('2c ECN charge by LDZ'!$C$8:$R$20,MATCH($D73,'2c ECN charge by LDZ'!$B$8:$B$20,0),MATCH(U$11,'2c ECN charge by LDZ'!$C$7:$R$7,0)))</f>
        <v>6.4008232556963254</v>
      </c>
      <c r="V73" s="81">
        <f>IF(V21="-","-",V21*3.65*INDEX('2c ECN charge by LDZ'!$C$8:$R$20,MATCH($D73,'2c ECN charge by LDZ'!$B$8:$B$20,0),MATCH(V$11,'2c ECN charge by LDZ'!$C$7:$R$7,0)))</f>
        <v>6.4008232556963254</v>
      </c>
      <c r="W73" s="81">
        <f>IF(W21="-","-",W21*3.65*INDEX('2c ECN charge by LDZ'!$C$8:$R$20,MATCH($D73,'2c ECN charge by LDZ'!$B$8:$B$20,0),MATCH(W$11,'2c ECN charge by LDZ'!$C$7:$R$7,0)))</f>
        <v>13.331616131138111</v>
      </c>
      <c r="X73" s="81">
        <f>IF(X21="-","-",X21*3.65*INDEX('2c ECN charge by LDZ'!$C$8:$R$20,MATCH($D73,'2c ECN charge by LDZ'!$B$8:$B$20,0),MATCH(X$11,'2c ECN charge by LDZ'!$C$7:$R$7,0)))</f>
        <v>13.331616131138111</v>
      </c>
      <c r="Y73" s="81">
        <f>IF(Y21="-","-",Y21*3.65*INDEX('2c ECN charge by LDZ'!$C$8:$R$20,MATCH($D73,'2c ECN charge by LDZ'!$B$8:$B$20,0),MATCH(Y$11,'2c ECN charge by LDZ'!$C$7:$R$7,0)))</f>
        <v>8.3411075091641482</v>
      </c>
      <c r="Z73" s="81">
        <f>IF(Z21="-","-",Z21*3.65*INDEX('2c ECN charge by LDZ'!$C$8:$R$20,MATCH($D73,'2c ECN charge by LDZ'!$B$8:$B$20,0),MATCH(Z$11,'2c ECN charge by LDZ'!$C$7:$R$7,0)))</f>
        <v>8.3411075091641482</v>
      </c>
      <c r="AA73" s="81">
        <f>IF(AA21="-","-",AA21*3.65*INDEX('2c ECN charge by LDZ'!$C$8:$R$20,MATCH($D73,'2c ECN charge by LDZ'!$B$8:$B$20,0),MATCH(AA$11,'2c ECN charge by LDZ'!$C$7:$R$7,0)))</f>
        <v>8.3411075091641482</v>
      </c>
      <c r="AB73" s="81">
        <f>IF(AB21="-","-",AB21*3.65*INDEX('2c ECN charge by LDZ'!$C$8:$R$20,MATCH($D73,'2c ECN charge by LDZ'!$B$8:$B$20,0),MATCH(AB$11,'2c ECN charge by LDZ'!$C$7:$R$7,0)))</f>
        <v>8.3411075091641482</v>
      </c>
      <c r="AC73" s="81">
        <f>IF(AC21="-","-",AC21*3.65*INDEX('2c ECN charge by LDZ'!$C$8:$R$20,MATCH($D73,'2c ECN charge by LDZ'!$B$8:$B$20,0),MATCH(AC$11,'2c ECN charge by LDZ'!$C$7:$R$7,0)))</f>
        <v>9.3597389754176792</v>
      </c>
      <c r="AD73" s="81">
        <f>IF(AD21="-","-",AD21*3.65*INDEX('2c ECN charge by LDZ'!$C$8:$R$20,MATCH($D73,'2c ECN charge by LDZ'!$B$8:$B$20,0),MATCH(AD$11,'2c ECN charge by LDZ'!$C$7:$R$7,0)))</f>
        <v>9.3597389754176792</v>
      </c>
      <c r="AE73" s="81">
        <f>IF(AE21="-","-",AE21*3.65*INDEX('2c ECN charge by LDZ'!$C$8:$R$20,MATCH($D73,'2c ECN charge by LDZ'!$B$8:$B$20,0),MATCH(AE$11,'2c ECN charge by LDZ'!$C$7:$R$7,0)))</f>
        <v>9.3597389754176792</v>
      </c>
      <c r="AF73" s="81">
        <f>IF(AF21="-","-",AF21*3.65*INDEX('2c ECN charge by LDZ'!$C$8:$R$20,MATCH($D73,'2c ECN charge by LDZ'!$B$8:$B$20,0),MATCH(AF$11,'2c ECN charge by LDZ'!$C$7:$R$7,0)))</f>
        <v>9.3597389754176792</v>
      </c>
      <c r="AG73" s="81">
        <f>IF(AG21="-","-",AG21*3.65*INDEX('2c ECN charge by LDZ'!$C$8:$R$20,MATCH($D73,'2c ECN charge by LDZ'!$B$8:$B$20,0),MATCH(AG$11,'2c ECN charge by LDZ'!$C$7:$R$7,0)))</f>
        <v>13.947142546975499</v>
      </c>
      <c r="AH73" s="81">
        <f>IF(AH21="-","-",AH21*3.65*INDEX('2c ECN charge by LDZ'!$C$8:$R$20,MATCH($D73,'2c ECN charge by LDZ'!$B$8:$B$20,0),MATCH(AH$11,'2c ECN charge by LDZ'!$C$7:$R$7,0)))</f>
        <v>13.947142546975499</v>
      </c>
      <c r="AI73" s="81" t="str">
        <f>IF(AI21="-","-",AI21*3.65*INDEX('2c ECN charge by LDZ'!$C$8:$R$20,MATCH($D73,'2c ECN charge by LDZ'!$B$8:$B$20,0),MATCH(AI$11,'2c ECN charge by LDZ'!$C$7:$R$7,0)))</f>
        <v>-</v>
      </c>
      <c r="AJ73" s="161" t="str">
        <f>IF(AJ21="-","-",AJ21*3.65*INDEX('2c ECN charge by LDZ'!$C$8:$R$20,MATCH($D73,'2c ECN charge by LDZ'!$B$8:$B$20,0),MATCH(AJ$11,'2c ECN charge by LDZ'!$C$7:$R$7,0)))</f>
        <v>-</v>
      </c>
      <c r="AK73" s="80" t="str">
        <f>IF(AK21="-","-",AK21*3.65*INDEX('2c ECN charge by LDZ'!$C$8:$R$20,MATCH($D73,'2c ECN charge by LDZ'!$B$8:$B$20,0),MATCH(AK$11,'2c ECN charge by LDZ'!$C$7:$R$7,0)))</f>
        <v>-</v>
      </c>
      <c r="AL73" s="80" t="str">
        <f>IF(AL21="-","-",AL21*3.65*INDEX('2c ECN charge by LDZ'!$C$8:$R$20,MATCH($D73,'2c ECN charge by LDZ'!$B$8:$B$20,0),MATCH(AL$11,'2c ECN charge by LDZ'!$C$7:$R$7,0)))</f>
        <v>-</v>
      </c>
      <c r="AM73" s="80" t="str">
        <f>IF(AM21="-","-",AM21*3.65*INDEX('2c ECN charge by LDZ'!$C$8:$R$20,MATCH($D73,'2c ECN charge by LDZ'!$B$8:$B$20,0),MATCH(AM$11,'2c ECN charge by LDZ'!$C$7:$R$7,0)))</f>
        <v>-</v>
      </c>
      <c r="AN73" s="80" t="str">
        <f>IF(AN21="-","-",AN21*3.65*INDEX('2c ECN charge by LDZ'!$C$8:$R$20,MATCH($D73,'2c ECN charge by LDZ'!$B$8:$B$20,0),MATCH(AN$11,'2c ECN charge by LDZ'!$C$7:$R$7,0)))</f>
        <v>-</v>
      </c>
      <c r="AO73" s="80" t="str">
        <f>IF(AO21="-","-",AO21*3.65*INDEX('2c ECN charge by LDZ'!$C$8:$R$20,MATCH($D73,'2c ECN charge by LDZ'!$B$8:$B$20,0),MATCH(AO$11,'2c ECN charge by LDZ'!$C$7:$R$7,0)))</f>
        <v>-</v>
      </c>
      <c r="AP73" s="80" t="str">
        <f>IF(AP21="-","-",AP21*3.65*INDEX('2c ECN charge by LDZ'!$C$8:$R$20,MATCH($D73,'2c ECN charge by LDZ'!$B$8:$B$20,0),MATCH(AP$11,'2c ECN charge by LDZ'!$C$7:$R$7,0)))</f>
        <v>-</v>
      </c>
      <c r="AQ73" s="80" t="str">
        <f>IF(AQ21="-","-",AQ21*3.65*INDEX('2c ECN charge by LDZ'!$C$8:$R$20,MATCH($D73,'2c ECN charge by LDZ'!$B$8:$B$20,0),MATCH(AQ$11,'2c ECN charge by LDZ'!$C$7:$R$7,0)))</f>
        <v>-</v>
      </c>
      <c r="AR73" s="80" t="str">
        <f>IF(AR21="-","-",AR21*3.65*INDEX('2c ECN charge by LDZ'!$C$8:$R$20,MATCH($D73,'2c ECN charge by LDZ'!$B$8:$B$20,0),MATCH(AR$11,'2c ECN charge by LDZ'!$C$7:$R$7,0)))</f>
        <v>-</v>
      </c>
      <c r="AS73" s="80" t="str">
        <f>IF(AS21="-","-",AS21*3.65*INDEX('2c ECN charge by LDZ'!$C$8:$R$20,MATCH($D73,'2c ECN charge by LDZ'!$B$8:$B$20,0),MATCH(AS$11,'2c ECN charge by LDZ'!$C$7:$R$7,0)))</f>
        <v>-</v>
      </c>
      <c r="AT73" s="80" t="str">
        <f>IF(AT21="-","-",AT21*3.65*INDEX('2c ECN charge by LDZ'!$C$8:$R$20,MATCH($D73,'2c ECN charge by LDZ'!$B$8:$B$20,0),MATCH(AT$11,'2c ECN charge by LDZ'!$C$7:$R$7,0)))</f>
        <v>-</v>
      </c>
      <c r="AU73" s="80" t="str">
        <f>IF(AU21="-","-",AU21*3.65*INDEX('2c ECN charge by LDZ'!$C$8:$R$20,MATCH($D73,'2c ECN charge by LDZ'!$B$8:$B$20,0),MATCH(AU$11,'2c ECN charge by LDZ'!$C$7:$R$7,0)))</f>
        <v>-</v>
      </c>
      <c r="AV73" s="80" t="str">
        <f>IF(AV21="-","-",AV21*3.65*INDEX('2c ECN charge by LDZ'!$C$8:$R$20,MATCH($D73,'2c ECN charge by LDZ'!$B$8:$B$20,0),MATCH(AV$11,'2c ECN charge by LDZ'!$C$7:$R$7,0)))</f>
        <v>-</v>
      </c>
      <c r="AW73" s="80" t="str">
        <f>IF(AW21="-","-",AW21*3.65*INDEX('2c ECN charge by LDZ'!$C$8:$R$20,MATCH($D73,'2c ECN charge by LDZ'!$B$8:$B$20,0),MATCH(AW$11,'2c ECN charge by LDZ'!$C$7:$R$7,0)))</f>
        <v>-</v>
      </c>
      <c r="AX73" s="80" t="str">
        <f>IF(AX21="-","-",AX21*3.65*INDEX('2c ECN charge by LDZ'!$C$8:$R$20,MATCH($D73,'2c ECN charge by LDZ'!$B$8:$B$20,0),MATCH(AX$11,'2c ECN charge by LDZ'!$C$7:$R$7,0)))</f>
        <v>-</v>
      </c>
      <c r="AY73" s="80" t="str">
        <f>IF(AY21="-","-",AY21*3.65*INDEX('2c ECN charge by LDZ'!$C$8:$R$20,MATCH($D73,'2c ECN charge by LDZ'!$B$8:$B$20,0),MATCH(AY$11,'2c ECN charge by LDZ'!$C$7:$R$7,0)))</f>
        <v>-</v>
      </c>
      <c r="AZ73" s="80" t="str">
        <f>IF(AZ21="-","-",AZ21*3.65*INDEX('2c ECN charge by LDZ'!$C$8:$R$20,MATCH($D73,'2c ECN charge by LDZ'!$B$8:$B$20,0),MATCH(AZ$11,'2c ECN charge by LDZ'!$C$7:$R$7,0)))</f>
        <v>-</v>
      </c>
      <c r="BA73" s="80" t="str">
        <f>IF(BA21="-","-",BA21*3.65*INDEX('2c ECN charge by LDZ'!$C$8:$R$20,MATCH($D73,'2c ECN charge by LDZ'!$B$8:$B$20,0),MATCH(BA$11,'2c ECN charge by LDZ'!$C$7:$R$7,0)))</f>
        <v>-</v>
      </c>
      <c r="BB73" s="80" t="str">
        <f>IF(BB21="-","-",BB21*3.65*INDEX('2c ECN charge by LDZ'!$C$8:$R$20,MATCH($D73,'2c ECN charge by LDZ'!$B$8:$B$20,0),MATCH(BB$11,'2c ECN charge by LDZ'!$C$7:$R$7,0)))</f>
        <v>-</v>
      </c>
      <c r="BC73" s="80" t="str">
        <f>IF(BC21="-","-",BC21*3.65*INDEX('2c ECN charge by LDZ'!$C$8:$R$20,MATCH($D73,'2c ECN charge by LDZ'!$B$8:$B$20,0),MATCH(BC$11,'2c ECN charge by LDZ'!$C$7:$R$7,0)))</f>
        <v>-</v>
      </c>
    </row>
    <row r="74" spans="1:55">
      <c r="B74" s="214"/>
      <c r="C74" s="214"/>
      <c r="D74" s="72" t="s">
        <v>212</v>
      </c>
      <c r="E74" s="213"/>
      <c r="F74" s="29"/>
      <c r="G74" s="81">
        <f>IF(G22="-","-",G22*3.65*INDEX('2c ECN charge by LDZ'!$C$8:$R$20,MATCH($D74,'2c ECN charge by LDZ'!$B$8:$B$20,0),MATCH(G$11,'2c ECN charge by LDZ'!$C$7:$R$7,0)))</f>
        <v>6.0471800679501708</v>
      </c>
      <c r="H74" s="81">
        <f>IF(H22="-","-",H22*3.65*INDEX('2c ECN charge by LDZ'!$C$8:$R$20,MATCH($D74,'2c ECN charge by LDZ'!$B$8:$B$20,0),MATCH(H$11,'2c ECN charge by LDZ'!$C$7:$R$7,0)))</f>
        <v>6.0471800679501708</v>
      </c>
      <c r="I74" s="81">
        <f>IF(I22="-","-",I22*3.65*INDEX('2c ECN charge by LDZ'!$C$8:$R$20,MATCH($D74,'2c ECN charge by LDZ'!$B$8:$B$20,0),MATCH(I$11,'2c ECN charge by LDZ'!$C$7:$R$7,0)))</f>
        <v>5.8819226556263109</v>
      </c>
      <c r="J74" s="81">
        <f>IF(J22="-","-",J22*3.65*INDEX('2c ECN charge by LDZ'!$C$8:$R$20,MATCH($D74,'2c ECN charge by LDZ'!$B$8:$B$20,0),MATCH(J$11,'2c ECN charge by LDZ'!$C$7:$R$7,0)))</f>
        <v>5.8819226556263109</v>
      </c>
      <c r="K74" s="81">
        <f>IF(K22="-","-",K22*3.65*INDEX('2c ECN charge by LDZ'!$C$8:$R$20,MATCH($D74,'2c ECN charge by LDZ'!$B$8:$B$20,0),MATCH(K$11,'2c ECN charge by LDZ'!$C$7:$R$7,0)))</f>
        <v>5.9079196707892763</v>
      </c>
      <c r="L74" s="81">
        <f>IF(L22="-","-",L22*3.65*INDEX('2c ECN charge by LDZ'!$C$8:$R$20,MATCH($D74,'2c ECN charge by LDZ'!$B$8:$B$20,0),MATCH(L$11,'2c ECN charge by LDZ'!$C$7:$R$7,0)))</f>
        <v>5.9079196707892763</v>
      </c>
      <c r="M74" s="81">
        <f>IF(M22="-","-",M22*3.65*INDEX('2c ECN charge by LDZ'!$C$8:$R$20,MATCH($D74,'2c ECN charge by LDZ'!$B$8:$B$20,0),MATCH(M$11,'2c ECN charge by LDZ'!$C$7:$R$7,0)))</f>
        <v>6.1956696668057463</v>
      </c>
      <c r="N74" s="81">
        <f>IF(N22="-","-",N22*3.65*INDEX('2c ECN charge by LDZ'!$C$8:$R$20,MATCH($D74,'2c ECN charge by LDZ'!$B$8:$B$20,0),MATCH(N$11,'2c ECN charge by LDZ'!$C$7:$R$7,0)))</f>
        <v>6.1956696668057463</v>
      </c>
      <c r="O74" s="29"/>
      <c r="P74" s="81">
        <f>IF(P22="-","-",P22*3.65*INDEX('2c ECN charge by LDZ'!$C$8:$R$20,MATCH($D74,'2c ECN charge by LDZ'!$B$8:$B$20,0),MATCH(P$11,'2c ECN charge by LDZ'!$C$7:$R$7,0)))</f>
        <v>6.1956696668057463</v>
      </c>
      <c r="Q74" s="81">
        <f>IF(Q22="-","-",Q22*3.65*INDEX('2c ECN charge by LDZ'!$C$8:$R$20,MATCH($D74,'2c ECN charge by LDZ'!$B$8:$B$20,0),MATCH(Q$11,'2c ECN charge by LDZ'!$C$7:$R$7,0)))</f>
        <v>6.5619590442418723</v>
      </c>
      <c r="R74" s="81">
        <f>IF(R22="-","-",R22*3.65*INDEX('2c ECN charge by LDZ'!$C$8:$R$20,MATCH($D74,'2c ECN charge by LDZ'!$B$8:$B$20,0),MATCH(R$11,'2c ECN charge by LDZ'!$C$7:$R$7,0)))</f>
        <v>6.5619590442418723</v>
      </c>
      <c r="S74" s="81">
        <f>IF(S22="-","-",S22*3.65*INDEX('2c ECN charge by LDZ'!$C$8:$R$20,MATCH($D74,'2c ECN charge by LDZ'!$B$8:$B$20,0),MATCH(S$11,'2c ECN charge by LDZ'!$C$7:$R$7,0)))</f>
        <v>5.3856676720899719</v>
      </c>
      <c r="T74" s="81">
        <f>IF(T22="-","-",T22*3.65*INDEX('2c ECN charge by LDZ'!$C$8:$R$20,MATCH($D74,'2c ECN charge by LDZ'!$B$8:$B$20,0),MATCH(T$11,'2c ECN charge by LDZ'!$C$7:$R$7,0)))</f>
        <v>5.3856676720899719</v>
      </c>
      <c r="U74" s="81">
        <f>IF(U22="-","-",U22*3.65*INDEX('2c ECN charge by LDZ'!$C$8:$R$20,MATCH($D74,'2c ECN charge by LDZ'!$B$8:$B$20,0),MATCH(U$11,'2c ECN charge by LDZ'!$C$7:$R$7,0)))</f>
        <v>7.2972972972972974</v>
      </c>
      <c r="V74" s="81">
        <f>IF(V22="-","-",V22*3.65*INDEX('2c ECN charge by LDZ'!$C$8:$R$20,MATCH($D74,'2c ECN charge by LDZ'!$B$8:$B$20,0),MATCH(V$11,'2c ECN charge by LDZ'!$C$7:$R$7,0)))</f>
        <v>7.2972972972972974</v>
      </c>
      <c r="W74" s="81">
        <f>IF(W22="-","-",W22*3.65*INDEX('2c ECN charge by LDZ'!$C$8:$R$20,MATCH($D74,'2c ECN charge by LDZ'!$B$8:$B$20,0),MATCH(W$11,'2c ECN charge by LDZ'!$C$7:$R$7,0)))</f>
        <v>11.395973154362416</v>
      </c>
      <c r="X74" s="81">
        <f>IF(X22="-","-",X22*3.65*INDEX('2c ECN charge by LDZ'!$C$8:$R$20,MATCH($D74,'2c ECN charge by LDZ'!$B$8:$B$20,0),MATCH(X$11,'2c ECN charge by LDZ'!$C$7:$R$7,0)))</f>
        <v>11.395973154362416</v>
      </c>
      <c r="Y74" s="81">
        <f>IF(Y22="-","-",Y22*3.65*INDEX('2c ECN charge by LDZ'!$C$8:$R$20,MATCH($D74,'2c ECN charge by LDZ'!$B$8:$B$20,0),MATCH(Y$11,'2c ECN charge by LDZ'!$C$7:$R$7,0)))</f>
        <v>6.6262626262626254</v>
      </c>
      <c r="Z74" s="81">
        <f>IF(Z22="-","-",Z22*3.65*INDEX('2c ECN charge by LDZ'!$C$8:$R$20,MATCH($D74,'2c ECN charge by LDZ'!$B$8:$B$20,0),MATCH(Z$11,'2c ECN charge by LDZ'!$C$7:$R$7,0)))</f>
        <v>6.6262626262626254</v>
      </c>
      <c r="AA74" s="81">
        <f>IF(AA22="-","-",AA22*3.65*INDEX('2c ECN charge by LDZ'!$C$8:$R$20,MATCH($D74,'2c ECN charge by LDZ'!$B$8:$B$20,0),MATCH(AA$11,'2c ECN charge by LDZ'!$C$7:$R$7,0)))</f>
        <v>6.6262626262626254</v>
      </c>
      <c r="AB74" s="81">
        <f>IF(AB22="-","-",AB22*3.65*INDEX('2c ECN charge by LDZ'!$C$8:$R$20,MATCH($D74,'2c ECN charge by LDZ'!$B$8:$B$20,0),MATCH(AB$11,'2c ECN charge by LDZ'!$C$7:$R$7,0)))</f>
        <v>6.6262626262626254</v>
      </c>
      <c r="AC74" s="81">
        <f>IF(AC22="-","-",AC22*3.65*INDEX('2c ECN charge by LDZ'!$C$8:$R$20,MATCH($D74,'2c ECN charge by LDZ'!$B$8:$B$20,0),MATCH(AC$11,'2c ECN charge by LDZ'!$C$7:$R$7,0)))</f>
        <v>6.08</v>
      </c>
      <c r="AD74" s="81">
        <f>IF(AD22="-","-",AD22*3.65*INDEX('2c ECN charge by LDZ'!$C$8:$R$20,MATCH($D74,'2c ECN charge by LDZ'!$B$8:$B$20,0),MATCH(AD$11,'2c ECN charge by LDZ'!$C$7:$R$7,0)))</f>
        <v>6.08</v>
      </c>
      <c r="AE74" s="81">
        <f>IF(AE22="-","-",AE22*3.65*INDEX('2c ECN charge by LDZ'!$C$8:$R$20,MATCH($D74,'2c ECN charge by LDZ'!$B$8:$B$20,0),MATCH(AE$11,'2c ECN charge by LDZ'!$C$7:$R$7,0)))</f>
        <v>6.08</v>
      </c>
      <c r="AF74" s="81">
        <f>IF(AF22="-","-",AF22*3.65*INDEX('2c ECN charge by LDZ'!$C$8:$R$20,MATCH($D74,'2c ECN charge by LDZ'!$B$8:$B$20,0),MATCH(AF$11,'2c ECN charge by LDZ'!$C$7:$R$7,0)))</f>
        <v>6.08</v>
      </c>
      <c r="AG74" s="81">
        <f>IF(AG22="-","-",AG22*3.65*INDEX('2c ECN charge by LDZ'!$C$8:$R$20,MATCH($D74,'2c ECN charge by LDZ'!$B$8:$B$20,0),MATCH(AG$11,'2c ECN charge by LDZ'!$C$7:$R$7,0)))</f>
        <v>11.95876288659794</v>
      </c>
      <c r="AH74" s="81">
        <f>IF(AH22="-","-",AH22*3.65*INDEX('2c ECN charge by LDZ'!$C$8:$R$20,MATCH($D74,'2c ECN charge by LDZ'!$B$8:$B$20,0),MATCH(AH$11,'2c ECN charge by LDZ'!$C$7:$R$7,0)))</f>
        <v>11.95876288659794</v>
      </c>
      <c r="AI74" s="81" t="str">
        <f>IF(AI22="-","-",AI22*3.65*INDEX('2c ECN charge by LDZ'!$C$8:$R$20,MATCH($D74,'2c ECN charge by LDZ'!$B$8:$B$20,0),MATCH(AI$11,'2c ECN charge by LDZ'!$C$7:$R$7,0)))</f>
        <v>-</v>
      </c>
      <c r="AJ74" s="161" t="str">
        <f>IF(AJ22="-","-",AJ22*3.65*INDEX('2c ECN charge by LDZ'!$C$8:$R$20,MATCH($D74,'2c ECN charge by LDZ'!$B$8:$B$20,0),MATCH(AJ$11,'2c ECN charge by LDZ'!$C$7:$R$7,0)))</f>
        <v>-</v>
      </c>
      <c r="AK74" s="80" t="str">
        <f>IF(AK22="-","-",AK22*3.65*INDEX('2c ECN charge by LDZ'!$C$8:$R$20,MATCH($D74,'2c ECN charge by LDZ'!$B$8:$B$20,0),MATCH(AK$11,'2c ECN charge by LDZ'!$C$7:$R$7,0)))</f>
        <v>-</v>
      </c>
      <c r="AL74" s="80" t="str">
        <f>IF(AL22="-","-",AL22*3.65*INDEX('2c ECN charge by LDZ'!$C$8:$R$20,MATCH($D74,'2c ECN charge by LDZ'!$B$8:$B$20,0),MATCH(AL$11,'2c ECN charge by LDZ'!$C$7:$R$7,0)))</f>
        <v>-</v>
      </c>
      <c r="AM74" s="80" t="str">
        <f>IF(AM22="-","-",AM22*3.65*INDEX('2c ECN charge by LDZ'!$C$8:$R$20,MATCH($D74,'2c ECN charge by LDZ'!$B$8:$B$20,0),MATCH(AM$11,'2c ECN charge by LDZ'!$C$7:$R$7,0)))</f>
        <v>-</v>
      </c>
      <c r="AN74" s="80" t="str">
        <f>IF(AN22="-","-",AN22*3.65*INDEX('2c ECN charge by LDZ'!$C$8:$R$20,MATCH($D74,'2c ECN charge by LDZ'!$B$8:$B$20,0),MATCH(AN$11,'2c ECN charge by LDZ'!$C$7:$R$7,0)))</f>
        <v>-</v>
      </c>
      <c r="AO74" s="80" t="str">
        <f>IF(AO22="-","-",AO22*3.65*INDEX('2c ECN charge by LDZ'!$C$8:$R$20,MATCH($D74,'2c ECN charge by LDZ'!$B$8:$B$20,0),MATCH(AO$11,'2c ECN charge by LDZ'!$C$7:$R$7,0)))</f>
        <v>-</v>
      </c>
      <c r="AP74" s="80" t="str">
        <f>IF(AP22="-","-",AP22*3.65*INDEX('2c ECN charge by LDZ'!$C$8:$R$20,MATCH($D74,'2c ECN charge by LDZ'!$B$8:$B$20,0),MATCH(AP$11,'2c ECN charge by LDZ'!$C$7:$R$7,0)))</f>
        <v>-</v>
      </c>
      <c r="AQ74" s="80" t="str">
        <f>IF(AQ22="-","-",AQ22*3.65*INDEX('2c ECN charge by LDZ'!$C$8:$R$20,MATCH($D74,'2c ECN charge by LDZ'!$B$8:$B$20,0),MATCH(AQ$11,'2c ECN charge by LDZ'!$C$7:$R$7,0)))</f>
        <v>-</v>
      </c>
      <c r="AR74" s="80" t="str">
        <f>IF(AR22="-","-",AR22*3.65*INDEX('2c ECN charge by LDZ'!$C$8:$R$20,MATCH($D74,'2c ECN charge by LDZ'!$B$8:$B$20,0),MATCH(AR$11,'2c ECN charge by LDZ'!$C$7:$R$7,0)))</f>
        <v>-</v>
      </c>
      <c r="AS74" s="80" t="str">
        <f>IF(AS22="-","-",AS22*3.65*INDEX('2c ECN charge by LDZ'!$C$8:$R$20,MATCH($D74,'2c ECN charge by LDZ'!$B$8:$B$20,0),MATCH(AS$11,'2c ECN charge by LDZ'!$C$7:$R$7,0)))</f>
        <v>-</v>
      </c>
      <c r="AT74" s="80" t="str">
        <f>IF(AT22="-","-",AT22*3.65*INDEX('2c ECN charge by LDZ'!$C$8:$R$20,MATCH($D74,'2c ECN charge by LDZ'!$B$8:$B$20,0),MATCH(AT$11,'2c ECN charge by LDZ'!$C$7:$R$7,0)))</f>
        <v>-</v>
      </c>
      <c r="AU74" s="80" t="str">
        <f>IF(AU22="-","-",AU22*3.65*INDEX('2c ECN charge by LDZ'!$C$8:$R$20,MATCH($D74,'2c ECN charge by LDZ'!$B$8:$B$20,0),MATCH(AU$11,'2c ECN charge by LDZ'!$C$7:$R$7,0)))</f>
        <v>-</v>
      </c>
      <c r="AV74" s="80" t="str">
        <f>IF(AV22="-","-",AV22*3.65*INDEX('2c ECN charge by LDZ'!$C$8:$R$20,MATCH($D74,'2c ECN charge by LDZ'!$B$8:$B$20,0),MATCH(AV$11,'2c ECN charge by LDZ'!$C$7:$R$7,0)))</f>
        <v>-</v>
      </c>
      <c r="AW74" s="80" t="str">
        <f>IF(AW22="-","-",AW22*3.65*INDEX('2c ECN charge by LDZ'!$C$8:$R$20,MATCH($D74,'2c ECN charge by LDZ'!$B$8:$B$20,0),MATCH(AW$11,'2c ECN charge by LDZ'!$C$7:$R$7,0)))</f>
        <v>-</v>
      </c>
      <c r="AX74" s="80" t="str">
        <f>IF(AX22="-","-",AX22*3.65*INDEX('2c ECN charge by LDZ'!$C$8:$R$20,MATCH($D74,'2c ECN charge by LDZ'!$B$8:$B$20,0),MATCH(AX$11,'2c ECN charge by LDZ'!$C$7:$R$7,0)))</f>
        <v>-</v>
      </c>
      <c r="AY74" s="80" t="str">
        <f>IF(AY22="-","-",AY22*3.65*INDEX('2c ECN charge by LDZ'!$C$8:$R$20,MATCH($D74,'2c ECN charge by LDZ'!$B$8:$B$20,0),MATCH(AY$11,'2c ECN charge by LDZ'!$C$7:$R$7,0)))</f>
        <v>-</v>
      </c>
      <c r="AZ74" s="80" t="str">
        <f>IF(AZ22="-","-",AZ22*3.65*INDEX('2c ECN charge by LDZ'!$C$8:$R$20,MATCH($D74,'2c ECN charge by LDZ'!$B$8:$B$20,0),MATCH(AZ$11,'2c ECN charge by LDZ'!$C$7:$R$7,0)))</f>
        <v>-</v>
      </c>
      <c r="BA74" s="80" t="str">
        <f>IF(BA22="-","-",BA22*3.65*INDEX('2c ECN charge by LDZ'!$C$8:$R$20,MATCH($D74,'2c ECN charge by LDZ'!$B$8:$B$20,0),MATCH(BA$11,'2c ECN charge by LDZ'!$C$7:$R$7,0)))</f>
        <v>-</v>
      </c>
      <c r="BB74" s="80" t="str">
        <f>IF(BB22="-","-",BB22*3.65*INDEX('2c ECN charge by LDZ'!$C$8:$R$20,MATCH($D74,'2c ECN charge by LDZ'!$B$8:$B$20,0),MATCH(BB$11,'2c ECN charge by LDZ'!$C$7:$R$7,0)))</f>
        <v>-</v>
      </c>
      <c r="BC74" s="80" t="str">
        <f>IF(BC22="-","-",BC22*3.65*INDEX('2c ECN charge by LDZ'!$C$8:$R$20,MATCH($D74,'2c ECN charge by LDZ'!$B$8:$B$20,0),MATCH(BC$11,'2c ECN charge by LDZ'!$C$7:$R$7,0)))</f>
        <v>-</v>
      </c>
    </row>
    <row r="75" spans="1:55">
      <c r="B75" s="214"/>
      <c r="C75" s="214"/>
      <c r="D75" s="72" t="s">
        <v>213</v>
      </c>
      <c r="E75" s="213"/>
      <c r="F75" s="29"/>
      <c r="G75" s="81">
        <f>IF(G23="-","-",G23*3.65*INDEX('2c ECN charge by LDZ'!$C$8:$R$20,MATCH($D75,'2c ECN charge by LDZ'!$B$8:$B$20,0),MATCH(G$11,'2c ECN charge by LDZ'!$C$7:$R$7,0)))</f>
        <v>8.129032258064516</v>
      </c>
      <c r="H75" s="81">
        <f>IF(H23="-","-",H23*3.65*INDEX('2c ECN charge by LDZ'!$C$8:$R$20,MATCH($D75,'2c ECN charge by LDZ'!$B$8:$B$20,0),MATCH(H$11,'2c ECN charge by LDZ'!$C$7:$R$7,0)))</f>
        <v>8.129032258064516</v>
      </c>
      <c r="I75" s="81">
        <f>IF(I23="-","-",I23*3.65*INDEX('2c ECN charge by LDZ'!$C$8:$R$20,MATCH($D75,'2c ECN charge by LDZ'!$B$8:$B$20,0),MATCH(I$11,'2c ECN charge by LDZ'!$C$7:$R$7,0)))</f>
        <v>9.3128834355828225</v>
      </c>
      <c r="J75" s="81">
        <f>IF(J23="-","-",J23*3.65*INDEX('2c ECN charge by LDZ'!$C$8:$R$20,MATCH($D75,'2c ECN charge by LDZ'!$B$8:$B$20,0),MATCH(J$11,'2c ECN charge by LDZ'!$C$7:$R$7,0)))</f>
        <v>9.3128834355828225</v>
      </c>
      <c r="K75" s="81">
        <f>IF(K23="-","-",K23*3.65*INDEX('2c ECN charge by LDZ'!$C$8:$R$20,MATCH($D75,'2c ECN charge by LDZ'!$B$8:$B$20,0),MATCH(K$11,'2c ECN charge by LDZ'!$C$7:$R$7,0)))</f>
        <v>6.5942492012779548</v>
      </c>
      <c r="L75" s="81">
        <f>IF(L23="-","-",L23*3.65*INDEX('2c ECN charge by LDZ'!$C$8:$R$20,MATCH($D75,'2c ECN charge by LDZ'!$B$8:$B$20,0),MATCH(L$11,'2c ECN charge by LDZ'!$C$7:$R$7,0)))</f>
        <v>6.5942492012779548</v>
      </c>
      <c r="M75" s="81">
        <f>IF(M23="-","-",M23*3.65*INDEX('2c ECN charge by LDZ'!$C$8:$R$20,MATCH($D75,'2c ECN charge by LDZ'!$B$8:$B$20,0),MATCH(M$11,'2c ECN charge by LDZ'!$C$7:$R$7,0)))</f>
        <v>12.766773162939298</v>
      </c>
      <c r="N75" s="81">
        <f>IF(N23="-","-",N23*3.65*INDEX('2c ECN charge by LDZ'!$C$8:$R$20,MATCH($D75,'2c ECN charge by LDZ'!$B$8:$B$20,0),MATCH(N$11,'2c ECN charge by LDZ'!$C$7:$R$7,0)))</f>
        <v>12.766773162939298</v>
      </c>
      <c r="O75" s="29"/>
      <c r="P75" s="81">
        <f>IF(P23="-","-",P23*3.65*INDEX('2c ECN charge by LDZ'!$C$8:$R$20,MATCH($D75,'2c ECN charge by LDZ'!$B$8:$B$20,0),MATCH(P$11,'2c ECN charge by LDZ'!$C$7:$R$7,0)))</f>
        <v>12.766773162939298</v>
      </c>
      <c r="Q75" s="81">
        <f>IF(Q23="-","-",Q23*3.65*INDEX('2c ECN charge by LDZ'!$C$8:$R$20,MATCH($D75,'2c ECN charge by LDZ'!$B$8:$B$20,0),MATCH(Q$11,'2c ECN charge by LDZ'!$C$7:$R$7,0)))</f>
        <v>20.566037735849058</v>
      </c>
      <c r="R75" s="81">
        <f>IF(R23="-","-",R23*3.65*INDEX('2c ECN charge by LDZ'!$C$8:$R$20,MATCH($D75,'2c ECN charge by LDZ'!$B$8:$B$20,0),MATCH(R$11,'2c ECN charge by LDZ'!$C$7:$R$7,0)))</f>
        <v>20.566037735849058</v>
      </c>
      <c r="S75" s="81">
        <f>IF(S23="-","-",S23*3.65*INDEX('2c ECN charge by LDZ'!$C$8:$R$20,MATCH($D75,'2c ECN charge by LDZ'!$B$8:$B$20,0),MATCH(S$11,'2c ECN charge by LDZ'!$C$7:$R$7,0)))</f>
        <v>12.19292604501608</v>
      </c>
      <c r="T75" s="81">
        <f>IF(T23="-","-",T23*3.65*INDEX('2c ECN charge by LDZ'!$C$8:$R$20,MATCH($D75,'2c ECN charge by LDZ'!$B$8:$B$20,0),MATCH(T$11,'2c ECN charge by LDZ'!$C$7:$R$7,0)))</f>
        <v>12.19292604501608</v>
      </c>
      <c r="U75" s="81">
        <f>IF(U23="-","-",U23*3.65*INDEX('2c ECN charge by LDZ'!$C$8:$R$20,MATCH($D75,'2c ECN charge by LDZ'!$B$8:$B$20,0),MATCH(U$11,'2c ECN charge by LDZ'!$C$7:$R$7,0)))</f>
        <v>5.8441558441558437</v>
      </c>
      <c r="V75" s="81">
        <f>IF(V23="-","-",V23*3.65*INDEX('2c ECN charge by LDZ'!$C$8:$R$20,MATCH($D75,'2c ECN charge by LDZ'!$B$8:$B$20,0),MATCH(V$11,'2c ECN charge by LDZ'!$C$7:$R$7,0)))</f>
        <v>5.8441558441558437</v>
      </c>
      <c r="W75" s="81">
        <f>IF(W23="-","-",W23*3.65*INDEX('2c ECN charge by LDZ'!$C$8:$R$20,MATCH($D75,'2c ECN charge by LDZ'!$B$8:$B$20,0),MATCH(W$11,'2c ECN charge by LDZ'!$C$7:$R$7,0)))</f>
        <v>12.157377049180328</v>
      </c>
      <c r="X75" s="81">
        <f>IF(X23="-","-",X23*3.65*INDEX('2c ECN charge by LDZ'!$C$8:$R$20,MATCH($D75,'2c ECN charge by LDZ'!$B$8:$B$20,0),MATCH(X$11,'2c ECN charge by LDZ'!$C$7:$R$7,0)))</f>
        <v>12.157377049180328</v>
      </c>
      <c r="Y75" s="81">
        <f>IF(Y23="-","-",Y23*3.65*INDEX('2c ECN charge by LDZ'!$C$8:$R$20,MATCH($D75,'2c ECN charge by LDZ'!$B$8:$B$20,0),MATCH(Y$11,'2c ECN charge by LDZ'!$C$7:$R$7,0)))</f>
        <v>7.408360128617363</v>
      </c>
      <c r="Z75" s="81">
        <f>IF(Z23="-","-",Z23*3.65*INDEX('2c ECN charge by LDZ'!$C$8:$R$20,MATCH($D75,'2c ECN charge by LDZ'!$B$8:$B$20,0),MATCH(Z$11,'2c ECN charge by LDZ'!$C$7:$R$7,0)))</f>
        <v>7.408360128617363</v>
      </c>
      <c r="AA75" s="81">
        <f>IF(AA23="-","-",AA23*3.65*INDEX('2c ECN charge by LDZ'!$C$8:$R$20,MATCH($D75,'2c ECN charge by LDZ'!$B$8:$B$20,0),MATCH(AA$11,'2c ECN charge by LDZ'!$C$7:$R$7,0)))</f>
        <v>7.408360128617363</v>
      </c>
      <c r="AB75" s="81">
        <f>IF(AB23="-","-",AB23*3.65*INDEX('2c ECN charge by LDZ'!$C$8:$R$20,MATCH($D75,'2c ECN charge by LDZ'!$B$8:$B$20,0),MATCH(AB$11,'2c ECN charge by LDZ'!$C$7:$R$7,0)))</f>
        <v>7.408360128617363</v>
      </c>
      <c r="AC75" s="81">
        <f>IF(AC23="-","-",AC23*3.65*INDEX('2c ECN charge by LDZ'!$C$8:$R$20,MATCH($D75,'2c ECN charge by LDZ'!$B$8:$B$20,0),MATCH(AC$11,'2c ECN charge by LDZ'!$C$7:$R$7,0)))</f>
        <v>8.2692307692307683</v>
      </c>
      <c r="AD75" s="81">
        <f>IF(AD23="-","-",AD23*3.65*INDEX('2c ECN charge by LDZ'!$C$8:$R$20,MATCH($D75,'2c ECN charge by LDZ'!$B$8:$B$20,0),MATCH(AD$11,'2c ECN charge by LDZ'!$C$7:$R$7,0)))</f>
        <v>8.2692307692307683</v>
      </c>
      <c r="AE75" s="81">
        <f>IF(AE23="-","-",AE23*3.65*INDEX('2c ECN charge by LDZ'!$C$8:$R$20,MATCH($D75,'2c ECN charge by LDZ'!$B$8:$B$20,0),MATCH(AE$11,'2c ECN charge by LDZ'!$C$7:$R$7,0)))</f>
        <v>8.2692307692307683</v>
      </c>
      <c r="AF75" s="81">
        <f>IF(AF23="-","-",AF23*3.65*INDEX('2c ECN charge by LDZ'!$C$8:$R$20,MATCH($D75,'2c ECN charge by LDZ'!$B$8:$B$20,0),MATCH(AF$11,'2c ECN charge by LDZ'!$C$7:$R$7,0)))</f>
        <v>8.2692307692307683</v>
      </c>
      <c r="AG75" s="81">
        <f>IF(AG23="-","-",AG23*3.65*INDEX('2c ECN charge by LDZ'!$C$8:$R$20,MATCH($D75,'2c ECN charge by LDZ'!$B$8:$B$20,0),MATCH(AG$11,'2c ECN charge by LDZ'!$C$7:$R$7,0)))</f>
        <v>12.198019801980198</v>
      </c>
      <c r="AH75" s="81">
        <f>IF(AH23="-","-",AH23*3.65*INDEX('2c ECN charge by LDZ'!$C$8:$R$20,MATCH($D75,'2c ECN charge by LDZ'!$B$8:$B$20,0),MATCH(AH$11,'2c ECN charge by LDZ'!$C$7:$R$7,0)))</f>
        <v>12.198019801980198</v>
      </c>
      <c r="AI75" s="81" t="str">
        <f>IF(AI23="-","-",AI23*3.65*INDEX('2c ECN charge by LDZ'!$C$8:$R$20,MATCH($D75,'2c ECN charge by LDZ'!$B$8:$B$20,0),MATCH(AI$11,'2c ECN charge by LDZ'!$C$7:$R$7,0)))</f>
        <v>-</v>
      </c>
      <c r="AJ75" s="161" t="str">
        <f>IF(AJ23="-","-",AJ23*3.65*INDEX('2c ECN charge by LDZ'!$C$8:$R$20,MATCH($D75,'2c ECN charge by LDZ'!$B$8:$B$20,0),MATCH(AJ$11,'2c ECN charge by LDZ'!$C$7:$R$7,0)))</f>
        <v>-</v>
      </c>
      <c r="AK75" s="80" t="str">
        <f>IF(AK23="-","-",AK23*3.65*INDEX('2c ECN charge by LDZ'!$C$8:$R$20,MATCH($D75,'2c ECN charge by LDZ'!$B$8:$B$20,0),MATCH(AK$11,'2c ECN charge by LDZ'!$C$7:$R$7,0)))</f>
        <v>-</v>
      </c>
      <c r="AL75" s="80" t="str">
        <f>IF(AL23="-","-",AL23*3.65*INDEX('2c ECN charge by LDZ'!$C$8:$R$20,MATCH($D75,'2c ECN charge by LDZ'!$B$8:$B$20,0),MATCH(AL$11,'2c ECN charge by LDZ'!$C$7:$R$7,0)))</f>
        <v>-</v>
      </c>
      <c r="AM75" s="80" t="str">
        <f>IF(AM23="-","-",AM23*3.65*INDEX('2c ECN charge by LDZ'!$C$8:$R$20,MATCH($D75,'2c ECN charge by LDZ'!$B$8:$B$20,0),MATCH(AM$11,'2c ECN charge by LDZ'!$C$7:$R$7,0)))</f>
        <v>-</v>
      </c>
      <c r="AN75" s="80" t="str">
        <f>IF(AN23="-","-",AN23*3.65*INDEX('2c ECN charge by LDZ'!$C$8:$R$20,MATCH($D75,'2c ECN charge by LDZ'!$B$8:$B$20,0),MATCH(AN$11,'2c ECN charge by LDZ'!$C$7:$R$7,0)))</f>
        <v>-</v>
      </c>
      <c r="AO75" s="80" t="str">
        <f>IF(AO23="-","-",AO23*3.65*INDEX('2c ECN charge by LDZ'!$C$8:$R$20,MATCH($D75,'2c ECN charge by LDZ'!$B$8:$B$20,0),MATCH(AO$11,'2c ECN charge by LDZ'!$C$7:$R$7,0)))</f>
        <v>-</v>
      </c>
      <c r="AP75" s="80" t="str">
        <f>IF(AP23="-","-",AP23*3.65*INDEX('2c ECN charge by LDZ'!$C$8:$R$20,MATCH($D75,'2c ECN charge by LDZ'!$B$8:$B$20,0),MATCH(AP$11,'2c ECN charge by LDZ'!$C$7:$R$7,0)))</f>
        <v>-</v>
      </c>
      <c r="AQ75" s="80" t="str">
        <f>IF(AQ23="-","-",AQ23*3.65*INDEX('2c ECN charge by LDZ'!$C$8:$R$20,MATCH($D75,'2c ECN charge by LDZ'!$B$8:$B$20,0),MATCH(AQ$11,'2c ECN charge by LDZ'!$C$7:$R$7,0)))</f>
        <v>-</v>
      </c>
      <c r="AR75" s="80" t="str">
        <f>IF(AR23="-","-",AR23*3.65*INDEX('2c ECN charge by LDZ'!$C$8:$R$20,MATCH($D75,'2c ECN charge by LDZ'!$B$8:$B$20,0),MATCH(AR$11,'2c ECN charge by LDZ'!$C$7:$R$7,0)))</f>
        <v>-</v>
      </c>
      <c r="AS75" s="80" t="str">
        <f>IF(AS23="-","-",AS23*3.65*INDEX('2c ECN charge by LDZ'!$C$8:$R$20,MATCH($D75,'2c ECN charge by LDZ'!$B$8:$B$20,0),MATCH(AS$11,'2c ECN charge by LDZ'!$C$7:$R$7,0)))</f>
        <v>-</v>
      </c>
      <c r="AT75" s="80" t="str">
        <f>IF(AT23="-","-",AT23*3.65*INDEX('2c ECN charge by LDZ'!$C$8:$R$20,MATCH($D75,'2c ECN charge by LDZ'!$B$8:$B$20,0),MATCH(AT$11,'2c ECN charge by LDZ'!$C$7:$R$7,0)))</f>
        <v>-</v>
      </c>
      <c r="AU75" s="80" t="str">
        <f>IF(AU23="-","-",AU23*3.65*INDEX('2c ECN charge by LDZ'!$C$8:$R$20,MATCH($D75,'2c ECN charge by LDZ'!$B$8:$B$20,0),MATCH(AU$11,'2c ECN charge by LDZ'!$C$7:$R$7,0)))</f>
        <v>-</v>
      </c>
      <c r="AV75" s="80" t="str">
        <f>IF(AV23="-","-",AV23*3.65*INDEX('2c ECN charge by LDZ'!$C$8:$R$20,MATCH($D75,'2c ECN charge by LDZ'!$B$8:$B$20,0),MATCH(AV$11,'2c ECN charge by LDZ'!$C$7:$R$7,0)))</f>
        <v>-</v>
      </c>
      <c r="AW75" s="80" t="str">
        <f>IF(AW23="-","-",AW23*3.65*INDEX('2c ECN charge by LDZ'!$C$8:$R$20,MATCH($D75,'2c ECN charge by LDZ'!$B$8:$B$20,0),MATCH(AW$11,'2c ECN charge by LDZ'!$C$7:$R$7,0)))</f>
        <v>-</v>
      </c>
      <c r="AX75" s="80" t="str">
        <f>IF(AX23="-","-",AX23*3.65*INDEX('2c ECN charge by LDZ'!$C$8:$R$20,MATCH($D75,'2c ECN charge by LDZ'!$B$8:$B$20,0),MATCH(AX$11,'2c ECN charge by LDZ'!$C$7:$R$7,0)))</f>
        <v>-</v>
      </c>
      <c r="AY75" s="80" t="str">
        <f>IF(AY23="-","-",AY23*3.65*INDEX('2c ECN charge by LDZ'!$C$8:$R$20,MATCH($D75,'2c ECN charge by LDZ'!$B$8:$B$20,0),MATCH(AY$11,'2c ECN charge by LDZ'!$C$7:$R$7,0)))</f>
        <v>-</v>
      </c>
      <c r="AZ75" s="80" t="str">
        <f>IF(AZ23="-","-",AZ23*3.65*INDEX('2c ECN charge by LDZ'!$C$8:$R$20,MATCH($D75,'2c ECN charge by LDZ'!$B$8:$B$20,0),MATCH(AZ$11,'2c ECN charge by LDZ'!$C$7:$R$7,0)))</f>
        <v>-</v>
      </c>
      <c r="BA75" s="80" t="str">
        <f>IF(BA23="-","-",BA23*3.65*INDEX('2c ECN charge by LDZ'!$C$8:$R$20,MATCH($D75,'2c ECN charge by LDZ'!$B$8:$B$20,0),MATCH(BA$11,'2c ECN charge by LDZ'!$C$7:$R$7,0)))</f>
        <v>-</v>
      </c>
      <c r="BB75" s="80" t="str">
        <f>IF(BB23="-","-",BB23*3.65*INDEX('2c ECN charge by LDZ'!$C$8:$R$20,MATCH($D75,'2c ECN charge by LDZ'!$B$8:$B$20,0),MATCH(BB$11,'2c ECN charge by LDZ'!$C$7:$R$7,0)))</f>
        <v>-</v>
      </c>
      <c r="BC75" s="80" t="str">
        <f>IF(BC23="-","-",BC23*3.65*INDEX('2c ECN charge by LDZ'!$C$8:$R$20,MATCH($D75,'2c ECN charge by LDZ'!$B$8:$B$20,0),MATCH(BC$11,'2c ECN charge by LDZ'!$C$7:$R$7,0)))</f>
        <v>-</v>
      </c>
    </row>
    <row r="76" spans="1:55" s="163" customFormat="1">
      <c r="A76" s="162"/>
      <c r="B76" s="214"/>
      <c r="C76" s="214"/>
      <c r="D76" s="72" t="s">
        <v>214</v>
      </c>
      <c r="E76" s="213"/>
      <c r="F76" s="158"/>
      <c r="G76" s="81">
        <f>IF(G24="-","-",G24*3.65*INDEX('2c ECN charge by LDZ'!$C$8:$R$20,MATCH($D76,'2c ECN charge by LDZ'!$B$8:$B$20,0),MATCH(G$11,'2c ECN charge by LDZ'!$C$7:$R$7,0)))</f>
        <v>0.49056603773584895</v>
      </c>
      <c r="H76" s="81">
        <f>IF(H24="-","-",H24*3.65*INDEX('2c ECN charge by LDZ'!$C$8:$R$20,MATCH($D76,'2c ECN charge by LDZ'!$B$8:$B$20,0),MATCH(H$11,'2c ECN charge by LDZ'!$C$7:$R$7,0)))</f>
        <v>0.49056603773584895</v>
      </c>
      <c r="I76" s="81">
        <f>IF(I24="-","-",I24*3.65*INDEX('2c ECN charge by LDZ'!$C$8:$R$20,MATCH($D76,'2c ECN charge by LDZ'!$B$8:$B$20,0),MATCH(I$11,'2c ECN charge by LDZ'!$C$7:$R$7,0)))</f>
        <v>1.0062111801242237</v>
      </c>
      <c r="J76" s="81">
        <f>IF(J24="-","-",J24*3.65*INDEX('2c ECN charge by LDZ'!$C$8:$R$20,MATCH($D76,'2c ECN charge by LDZ'!$B$8:$B$20,0),MATCH(J$11,'2c ECN charge by LDZ'!$C$7:$R$7,0)))</f>
        <v>1.0062111801242237</v>
      </c>
      <c r="K76" s="81">
        <f>IF(K24="-","-",K24*3.65*INDEX('2c ECN charge by LDZ'!$C$8:$R$20,MATCH($D76,'2c ECN charge by LDZ'!$B$8:$B$20,0),MATCH(K$11,'2c ECN charge by LDZ'!$C$7:$R$7,0)))</f>
        <v>2.6493506493506489</v>
      </c>
      <c r="L76" s="81">
        <f>IF(L24="-","-",L24*3.65*INDEX('2c ECN charge by LDZ'!$C$8:$R$20,MATCH($D76,'2c ECN charge by LDZ'!$B$8:$B$20,0),MATCH(L$11,'2c ECN charge by LDZ'!$C$7:$R$7,0)))</f>
        <v>2.6493506493506489</v>
      </c>
      <c r="M76" s="81">
        <f>IF(M24="-","-",M24*3.65*INDEX('2c ECN charge by LDZ'!$C$8:$R$20,MATCH($D76,'2c ECN charge by LDZ'!$B$8:$B$20,0),MATCH(M$11,'2c ECN charge by LDZ'!$C$7:$R$7,0)))</f>
        <v>3.8961038961038956</v>
      </c>
      <c r="N76" s="81">
        <f>IF(N24="-","-",N24*3.65*INDEX('2c ECN charge by LDZ'!$C$8:$R$20,MATCH($D76,'2c ECN charge by LDZ'!$B$8:$B$20,0),MATCH(N$11,'2c ECN charge by LDZ'!$C$7:$R$7,0)))</f>
        <v>3.8961038961038956</v>
      </c>
      <c r="O76" s="158"/>
      <c r="P76" s="81">
        <f>IF(P24="-","-",P24*3.65*INDEX('2c ECN charge by LDZ'!$C$8:$R$20,MATCH($D76,'2c ECN charge by LDZ'!$B$8:$B$20,0),MATCH(P$11,'2c ECN charge by LDZ'!$C$7:$R$7,0)))</f>
        <v>3.8961038961038956</v>
      </c>
      <c r="Q76" s="81">
        <f>IF(Q24="-","-",Q24*3.65*INDEX('2c ECN charge by LDZ'!$C$8:$R$20,MATCH($D76,'2c ECN charge by LDZ'!$B$8:$B$20,0),MATCH(Q$11,'2c ECN charge by LDZ'!$C$7:$R$7,0)))</f>
        <v>1.2815533980582525</v>
      </c>
      <c r="R76" s="81">
        <f>IF(R24="-","-",R24*3.65*INDEX('2c ECN charge by LDZ'!$C$8:$R$20,MATCH($D76,'2c ECN charge by LDZ'!$B$8:$B$20,0),MATCH(R$11,'2c ECN charge by LDZ'!$C$7:$R$7,0)))</f>
        <v>1.2815533980582525</v>
      </c>
      <c r="S76" s="81">
        <f>IF(S24="-","-",S24*3.65*INDEX('2c ECN charge by LDZ'!$C$8:$R$20,MATCH($D76,'2c ECN charge by LDZ'!$B$8:$B$20,0),MATCH(S$11,'2c ECN charge by LDZ'!$C$7:$R$7,0)))</f>
        <v>0.2736156351791531</v>
      </c>
      <c r="T76" s="81">
        <f>IF(T24="-","-",T24*3.65*INDEX('2c ECN charge by LDZ'!$C$8:$R$20,MATCH($D76,'2c ECN charge by LDZ'!$B$8:$B$20,0),MATCH(T$11,'2c ECN charge by LDZ'!$C$7:$R$7,0)))</f>
        <v>0.2736156351791531</v>
      </c>
      <c r="U76" s="81">
        <f>IF(U24="-","-",U24*3.65*INDEX('2c ECN charge by LDZ'!$C$8:$R$20,MATCH($D76,'2c ECN charge by LDZ'!$B$8:$B$20,0),MATCH(U$11,'2c ECN charge by LDZ'!$C$7:$R$7,0)))</f>
        <v>7.191919191919192</v>
      </c>
      <c r="V76" s="81">
        <f>IF(V24="-","-",V24*3.65*INDEX('2c ECN charge by LDZ'!$C$8:$R$20,MATCH($D76,'2c ECN charge by LDZ'!$B$8:$B$20,0),MATCH(V$11,'2c ECN charge by LDZ'!$C$7:$R$7,0)))</f>
        <v>7.191919191919192</v>
      </c>
      <c r="W76" s="81">
        <f>IF(W24="-","-",W24*3.65*INDEX('2c ECN charge by LDZ'!$C$8:$R$20,MATCH($D76,'2c ECN charge by LDZ'!$B$8:$B$20,0),MATCH(W$11,'2c ECN charge by LDZ'!$C$7:$R$7,0)))</f>
        <v>11.919732441471574</v>
      </c>
      <c r="X76" s="81">
        <f>IF(X24="-","-",X24*3.65*INDEX('2c ECN charge by LDZ'!$C$8:$R$20,MATCH($D76,'2c ECN charge by LDZ'!$B$8:$B$20,0),MATCH(X$11,'2c ECN charge by LDZ'!$C$7:$R$7,0)))</f>
        <v>11.919732441471574</v>
      </c>
      <c r="Y76" s="81">
        <f>IF(Y24="-","-",Y24*3.65*INDEX('2c ECN charge by LDZ'!$C$8:$R$20,MATCH($D76,'2c ECN charge by LDZ'!$B$8:$B$20,0),MATCH(Y$11,'2c ECN charge by LDZ'!$C$7:$R$7,0)))</f>
        <v>7.3180327868852455</v>
      </c>
      <c r="Z76" s="81">
        <f>IF(Z24="-","-",Z24*3.65*INDEX('2c ECN charge by LDZ'!$C$8:$R$20,MATCH($D76,'2c ECN charge by LDZ'!$B$8:$B$20,0),MATCH(Z$11,'2c ECN charge by LDZ'!$C$7:$R$7,0)))</f>
        <v>7.3180327868852455</v>
      </c>
      <c r="AA76" s="81">
        <f>IF(AA24="-","-",AA24*3.65*INDEX('2c ECN charge by LDZ'!$C$8:$R$20,MATCH($D76,'2c ECN charge by LDZ'!$B$8:$B$20,0),MATCH(AA$11,'2c ECN charge by LDZ'!$C$7:$R$7,0)))</f>
        <v>7.3180327868852455</v>
      </c>
      <c r="AB76" s="81">
        <f>IF(AB24="-","-",AB24*3.65*INDEX('2c ECN charge by LDZ'!$C$8:$R$20,MATCH($D76,'2c ECN charge by LDZ'!$B$8:$B$20,0),MATCH(AB$11,'2c ECN charge by LDZ'!$C$7:$R$7,0)))</f>
        <v>7.3180327868852455</v>
      </c>
      <c r="AC76" s="81">
        <f>IF(AC24="-","-",AC24*3.65*INDEX('2c ECN charge by LDZ'!$C$8:$R$20,MATCH($D76,'2c ECN charge by LDZ'!$B$8:$B$20,0),MATCH(AC$11,'2c ECN charge by LDZ'!$C$7:$R$7,0)))</f>
        <v>7.9475409836065571</v>
      </c>
      <c r="AD76" s="81">
        <f>IF(AD24="-","-",AD24*3.65*INDEX('2c ECN charge by LDZ'!$C$8:$R$20,MATCH($D76,'2c ECN charge by LDZ'!$B$8:$B$20,0),MATCH(AD$11,'2c ECN charge by LDZ'!$C$7:$R$7,0)))</f>
        <v>7.9475409836065571</v>
      </c>
      <c r="AE76" s="81">
        <f>IF(AE24="-","-",AE24*3.65*INDEX('2c ECN charge by LDZ'!$C$8:$R$20,MATCH($D76,'2c ECN charge by LDZ'!$B$8:$B$20,0),MATCH(AE$11,'2c ECN charge by LDZ'!$C$7:$R$7,0)))</f>
        <v>7.9475409836065571</v>
      </c>
      <c r="AF76" s="81">
        <f>IF(AF24="-","-",AF24*3.65*INDEX('2c ECN charge by LDZ'!$C$8:$R$20,MATCH($D76,'2c ECN charge by LDZ'!$B$8:$B$20,0),MATCH(AF$11,'2c ECN charge by LDZ'!$C$7:$R$7,0)))</f>
        <v>7.9475409836065571</v>
      </c>
      <c r="AG76" s="81">
        <f>IF(AG24="-","-",AG24*3.65*INDEX('2c ECN charge by LDZ'!$C$8:$R$20,MATCH($D76,'2c ECN charge by LDZ'!$B$8:$B$20,0),MATCH(AG$11,'2c ECN charge by LDZ'!$C$7:$R$7,0)))</f>
        <v>11.515151515151516</v>
      </c>
      <c r="AH76" s="81">
        <f>IF(AH24="-","-",AH24*3.65*INDEX('2c ECN charge by LDZ'!$C$8:$R$20,MATCH($D76,'2c ECN charge by LDZ'!$B$8:$B$20,0),MATCH(AH$11,'2c ECN charge by LDZ'!$C$7:$R$7,0)))</f>
        <v>11.515151515151516</v>
      </c>
      <c r="AI76" s="81" t="str">
        <f>IF(AI24="-","-",AI24*3.65*INDEX('2c ECN charge by LDZ'!$C$8:$R$20,MATCH($D76,'2c ECN charge by LDZ'!$B$8:$B$20,0),MATCH(AI$11,'2c ECN charge by LDZ'!$C$7:$R$7,0)))</f>
        <v>-</v>
      </c>
      <c r="AJ76" s="161" t="str">
        <f>IF(AJ24="-","-",AJ24*3.65*INDEX('2c ECN charge by LDZ'!$C$8:$R$20,MATCH($D76,'2c ECN charge by LDZ'!$B$8:$B$20,0),MATCH(AJ$11,'2c ECN charge by LDZ'!$C$7:$R$7,0)))</f>
        <v>-</v>
      </c>
      <c r="AK76" s="80" t="str">
        <f>IF(AK24="-","-",AK24*3.65*INDEX('2c ECN charge by LDZ'!$C$8:$R$20,MATCH($D76,'2c ECN charge by LDZ'!$B$8:$B$20,0),MATCH(AK$11,'2c ECN charge by LDZ'!$C$7:$R$7,0)))</f>
        <v>-</v>
      </c>
      <c r="AL76" s="80" t="str">
        <f>IF(AL24="-","-",AL24*3.65*INDEX('2c ECN charge by LDZ'!$C$8:$R$20,MATCH($D76,'2c ECN charge by LDZ'!$B$8:$B$20,0),MATCH(AL$11,'2c ECN charge by LDZ'!$C$7:$R$7,0)))</f>
        <v>-</v>
      </c>
      <c r="AM76" s="80" t="str">
        <f>IF(AM24="-","-",AM24*3.65*INDEX('2c ECN charge by LDZ'!$C$8:$R$20,MATCH($D76,'2c ECN charge by LDZ'!$B$8:$B$20,0),MATCH(AM$11,'2c ECN charge by LDZ'!$C$7:$R$7,0)))</f>
        <v>-</v>
      </c>
      <c r="AN76" s="80" t="str">
        <f>IF(AN24="-","-",AN24*3.65*INDEX('2c ECN charge by LDZ'!$C$8:$R$20,MATCH($D76,'2c ECN charge by LDZ'!$B$8:$B$20,0),MATCH(AN$11,'2c ECN charge by LDZ'!$C$7:$R$7,0)))</f>
        <v>-</v>
      </c>
      <c r="AO76" s="80" t="str">
        <f>IF(AO24="-","-",AO24*3.65*INDEX('2c ECN charge by LDZ'!$C$8:$R$20,MATCH($D76,'2c ECN charge by LDZ'!$B$8:$B$20,0),MATCH(AO$11,'2c ECN charge by LDZ'!$C$7:$R$7,0)))</f>
        <v>-</v>
      </c>
      <c r="AP76" s="80" t="str">
        <f>IF(AP24="-","-",AP24*3.65*INDEX('2c ECN charge by LDZ'!$C$8:$R$20,MATCH($D76,'2c ECN charge by LDZ'!$B$8:$B$20,0),MATCH(AP$11,'2c ECN charge by LDZ'!$C$7:$R$7,0)))</f>
        <v>-</v>
      </c>
      <c r="AQ76" s="80" t="str">
        <f>IF(AQ24="-","-",AQ24*3.65*INDEX('2c ECN charge by LDZ'!$C$8:$R$20,MATCH($D76,'2c ECN charge by LDZ'!$B$8:$B$20,0),MATCH(AQ$11,'2c ECN charge by LDZ'!$C$7:$R$7,0)))</f>
        <v>-</v>
      </c>
      <c r="AR76" s="80" t="str">
        <f>IF(AR24="-","-",AR24*3.65*INDEX('2c ECN charge by LDZ'!$C$8:$R$20,MATCH($D76,'2c ECN charge by LDZ'!$B$8:$B$20,0),MATCH(AR$11,'2c ECN charge by LDZ'!$C$7:$R$7,0)))</f>
        <v>-</v>
      </c>
      <c r="AS76" s="80" t="str">
        <f>IF(AS24="-","-",AS24*3.65*INDEX('2c ECN charge by LDZ'!$C$8:$R$20,MATCH($D76,'2c ECN charge by LDZ'!$B$8:$B$20,0),MATCH(AS$11,'2c ECN charge by LDZ'!$C$7:$R$7,0)))</f>
        <v>-</v>
      </c>
      <c r="AT76" s="80" t="str">
        <f>IF(AT24="-","-",AT24*3.65*INDEX('2c ECN charge by LDZ'!$C$8:$R$20,MATCH($D76,'2c ECN charge by LDZ'!$B$8:$B$20,0),MATCH(AT$11,'2c ECN charge by LDZ'!$C$7:$R$7,0)))</f>
        <v>-</v>
      </c>
      <c r="AU76" s="80" t="str">
        <f>IF(AU24="-","-",AU24*3.65*INDEX('2c ECN charge by LDZ'!$C$8:$R$20,MATCH($D76,'2c ECN charge by LDZ'!$B$8:$B$20,0),MATCH(AU$11,'2c ECN charge by LDZ'!$C$7:$R$7,0)))</f>
        <v>-</v>
      </c>
      <c r="AV76" s="80" t="str">
        <f>IF(AV24="-","-",AV24*3.65*INDEX('2c ECN charge by LDZ'!$C$8:$R$20,MATCH($D76,'2c ECN charge by LDZ'!$B$8:$B$20,0),MATCH(AV$11,'2c ECN charge by LDZ'!$C$7:$R$7,0)))</f>
        <v>-</v>
      </c>
      <c r="AW76" s="80" t="str">
        <f>IF(AW24="-","-",AW24*3.65*INDEX('2c ECN charge by LDZ'!$C$8:$R$20,MATCH($D76,'2c ECN charge by LDZ'!$B$8:$B$20,0),MATCH(AW$11,'2c ECN charge by LDZ'!$C$7:$R$7,0)))</f>
        <v>-</v>
      </c>
      <c r="AX76" s="80" t="str">
        <f>IF(AX24="-","-",AX24*3.65*INDEX('2c ECN charge by LDZ'!$C$8:$R$20,MATCH($D76,'2c ECN charge by LDZ'!$B$8:$B$20,0),MATCH(AX$11,'2c ECN charge by LDZ'!$C$7:$R$7,0)))</f>
        <v>-</v>
      </c>
      <c r="AY76" s="80" t="str">
        <f>IF(AY24="-","-",AY24*3.65*INDEX('2c ECN charge by LDZ'!$C$8:$R$20,MATCH($D76,'2c ECN charge by LDZ'!$B$8:$B$20,0),MATCH(AY$11,'2c ECN charge by LDZ'!$C$7:$R$7,0)))</f>
        <v>-</v>
      </c>
      <c r="AZ76" s="80" t="str">
        <f>IF(AZ24="-","-",AZ24*3.65*INDEX('2c ECN charge by LDZ'!$C$8:$R$20,MATCH($D76,'2c ECN charge by LDZ'!$B$8:$B$20,0),MATCH(AZ$11,'2c ECN charge by LDZ'!$C$7:$R$7,0)))</f>
        <v>-</v>
      </c>
      <c r="BA76" s="80" t="str">
        <f>IF(BA24="-","-",BA24*3.65*INDEX('2c ECN charge by LDZ'!$C$8:$R$20,MATCH($D76,'2c ECN charge by LDZ'!$B$8:$B$20,0),MATCH(BA$11,'2c ECN charge by LDZ'!$C$7:$R$7,0)))</f>
        <v>-</v>
      </c>
      <c r="BB76" s="80" t="str">
        <f>IF(BB24="-","-",BB24*3.65*INDEX('2c ECN charge by LDZ'!$C$8:$R$20,MATCH($D76,'2c ECN charge by LDZ'!$B$8:$B$20,0),MATCH(BB$11,'2c ECN charge by LDZ'!$C$7:$R$7,0)))</f>
        <v>-</v>
      </c>
      <c r="BC76" s="80" t="str">
        <f>IF(BC24="-","-",BC24*3.65*INDEX('2c ECN charge by LDZ'!$C$8:$R$20,MATCH($D76,'2c ECN charge by LDZ'!$B$8:$B$20,0),MATCH(BC$11,'2c ECN charge by LDZ'!$C$7:$R$7,0)))</f>
        <v>-</v>
      </c>
    </row>
    <row r="77" spans="1:55" ht="12.6" customHeight="1">
      <c r="B77" s="214" t="s">
        <v>238</v>
      </c>
      <c r="C77" s="214" t="s">
        <v>175</v>
      </c>
      <c r="D77" s="72" t="s">
        <v>202</v>
      </c>
      <c r="E77" s="213"/>
      <c r="F77" s="29"/>
      <c r="G77" s="81">
        <f>IF(G25="-","-",G25*3.65*INDEX('2c ECN charge by LDZ'!$C$8:$R$20,MATCH($D77,'2c ECN charge by LDZ'!$B$8:$B$20,0),MATCH(G$11,'2c ECN charge by LDZ'!$C$7:$R$7,0)))</f>
        <v>0</v>
      </c>
      <c r="H77" s="81">
        <f>IF(H25="-","-",H25*3.65*INDEX('2c ECN charge by LDZ'!$C$8:$R$20,MATCH($D77,'2c ECN charge by LDZ'!$B$8:$B$20,0),MATCH(H$11,'2c ECN charge by LDZ'!$C$7:$R$7,0)))</f>
        <v>0</v>
      </c>
      <c r="I77" s="81">
        <f>IF(I25="-","-",I25*3.65*INDEX('2c ECN charge by LDZ'!$C$8:$R$20,MATCH($D77,'2c ECN charge by LDZ'!$B$8:$B$20,0),MATCH(I$11,'2c ECN charge by LDZ'!$C$7:$R$7,0)))</f>
        <v>0</v>
      </c>
      <c r="J77" s="81">
        <f>IF(J25="-","-",J25*3.65*INDEX('2c ECN charge by LDZ'!$C$8:$R$20,MATCH($D77,'2c ECN charge by LDZ'!$B$8:$B$20,0),MATCH(J$11,'2c ECN charge by LDZ'!$C$7:$R$7,0)))</f>
        <v>0</v>
      </c>
      <c r="K77" s="81">
        <f>IF(K25="-","-",K25*3.65*INDEX('2c ECN charge by LDZ'!$C$8:$R$20,MATCH($D77,'2c ECN charge by LDZ'!$B$8:$B$20,0),MATCH(K$11,'2c ECN charge by LDZ'!$C$7:$R$7,0)))</f>
        <v>0</v>
      </c>
      <c r="L77" s="81">
        <f>IF(L25="-","-",L25*3.65*INDEX('2c ECN charge by LDZ'!$C$8:$R$20,MATCH($D77,'2c ECN charge by LDZ'!$B$8:$B$20,0),MATCH(L$11,'2c ECN charge by LDZ'!$C$7:$R$7,0)))</f>
        <v>0</v>
      </c>
      <c r="M77" s="81">
        <f>IF(M25="-","-",M25*3.65*INDEX('2c ECN charge by LDZ'!$C$8:$R$20,MATCH($D77,'2c ECN charge by LDZ'!$B$8:$B$20,0),MATCH(M$11,'2c ECN charge by LDZ'!$C$7:$R$7,0)))</f>
        <v>0</v>
      </c>
      <c r="N77" s="81">
        <f>IF(N25="-","-",N25*3.65*INDEX('2c ECN charge by LDZ'!$C$8:$R$20,MATCH($D77,'2c ECN charge by LDZ'!$B$8:$B$20,0),MATCH(N$11,'2c ECN charge by LDZ'!$C$7:$R$7,0)))</f>
        <v>0</v>
      </c>
      <c r="O77" s="29"/>
      <c r="P77" s="81">
        <f>IF(P25="-","-",P25*3.65*INDEX('2c ECN charge by LDZ'!$C$8:$R$20,MATCH($D77,'2c ECN charge by LDZ'!$B$8:$B$20,0),MATCH(P$11,'2c ECN charge by LDZ'!$C$7:$R$7,0)))</f>
        <v>0</v>
      </c>
      <c r="Q77" s="81">
        <f>IF(Q25="-","-",Q25*3.65*INDEX('2c ECN charge by LDZ'!$C$8:$R$20,MATCH($D77,'2c ECN charge by LDZ'!$B$8:$B$20,0),MATCH(Q$11,'2c ECN charge by LDZ'!$C$7:$R$7,0)))</f>
        <v>0</v>
      </c>
      <c r="R77" s="81">
        <f>IF(R25="-","-",R25*3.65*INDEX('2c ECN charge by LDZ'!$C$8:$R$20,MATCH($D77,'2c ECN charge by LDZ'!$B$8:$B$20,0),MATCH(R$11,'2c ECN charge by LDZ'!$C$7:$R$7,0)))</f>
        <v>0</v>
      </c>
      <c r="S77" s="81">
        <f>IF(S25="-","-",S25*3.65*INDEX('2c ECN charge by LDZ'!$C$8:$R$20,MATCH($D77,'2c ECN charge by LDZ'!$B$8:$B$20,0),MATCH(S$11,'2c ECN charge by LDZ'!$C$7:$R$7,0)))</f>
        <v>0</v>
      </c>
      <c r="T77" s="81">
        <f>IF(T25="-","-",T25*3.65*INDEX('2c ECN charge by LDZ'!$C$8:$R$20,MATCH($D77,'2c ECN charge by LDZ'!$B$8:$B$20,0),MATCH(T$11,'2c ECN charge by LDZ'!$C$7:$R$7,0)))</f>
        <v>0</v>
      </c>
      <c r="U77" s="81">
        <f>IF(U25="-","-",U25*3.65*INDEX('2c ECN charge by LDZ'!$C$8:$R$20,MATCH($D77,'2c ECN charge by LDZ'!$B$8:$B$20,0),MATCH(U$11,'2c ECN charge by LDZ'!$C$7:$R$7,0)))</f>
        <v>0</v>
      </c>
      <c r="V77" s="81">
        <f>IF(V25="-","-",V25*3.65*INDEX('2c ECN charge by LDZ'!$C$8:$R$20,MATCH($D77,'2c ECN charge by LDZ'!$B$8:$B$20,0),MATCH(V$11,'2c ECN charge by LDZ'!$C$7:$R$7,0)))</f>
        <v>0</v>
      </c>
      <c r="W77" s="81">
        <f>IF(W25="-","-",W25*3.65*INDEX('2c ECN charge by LDZ'!$C$8:$R$20,MATCH($D77,'2c ECN charge by LDZ'!$B$8:$B$20,0),MATCH(W$11,'2c ECN charge by LDZ'!$C$7:$R$7,0)))</f>
        <v>11.712574850299399</v>
      </c>
      <c r="X77" s="81">
        <f>IF(X25="-","-",X25*3.65*INDEX('2c ECN charge by LDZ'!$C$8:$R$20,MATCH($D77,'2c ECN charge by LDZ'!$B$8:$B$20,0),MATCH(X$11,'2c ECN charge by LDZ'!$C$7:$R$7,0)))</f>
        <v>11.712574850299399</v>
      </c>
      <c r="Y77" s="81">
        <f>IF(Y25="-","-",Y25*3.65*INDEX('2c ECN charge by LDZ'!$C$8:$R$20,MATCH($D77,'2c ECN charge by LDZ'!$B$8:$B$20,0),MATCH(Y$11,'2c ECN charge by LDZ'!$C$7:$R$7,0)))</f>
        <v>7.2147239263803673</v>
      </c>
      <c r="Z77" s="81">
        <f>IF(Z25="-","-",Z25*3.65*INDEX('2c ECN charge by LDZ'!$C$8:$R$20,MATCH($D77,'2c ECN charge by LDZ'!$B$8:$B$20,0),MATCH(Z$11,'2c ECN charge by LDZ'!$C$7:$R$7,0)))</f>
        <v>7.2147239263803673</v>
      </c>
      <c r="AA77" s="81">
        <f>IF(AA25="-","-",AA25*3.65*INDEX('2c ECN charge by LDZ'!$C$8:$R$20,MATCH($D77,'2c ECN charge by LDZ'!$B$8:$B$20,0),MATCH(AA$11,'2c ECN charge by LDZ'!$C$7:$R$7,0)))</f>
        <v>7.2147239263803673</v>
      </c>
      <c r="AB77" s="81">
        <f>IF(AB25="-","-",AB25*3.65*INDEX('2c ECN charge by LDZ'!$C$8:$R$20,MATCH($D77,'2c ECN charge by LDZ'!$B$8:$B$20,0),MATCH(AB$11,'2c ECN charge by LDZ'!$C$7:$R$7,0)))</f>
        <v>7.2147239263803673</v>
      </c>
      <c r="AC77" s="81">
        <f>IF(AC25="-","-",AC25*3.65*INDEX('2c ECN charge by LDZ'!$C$8:$R$20,MATCH($D77,'2c ECN charge by LDZ'!$B$8:$B$20,0),MATCH(AC$11,'2c ECN charge by LDZ'!$C$7:$R$7,0)))</f>
        <v>6.1132075471698091</v>
      </c>
      <c r="AD77" s="81">
        <f>IF(AD25="-","-",AD25*3.65*INDEX('2c ECN charge by LDZ'!$C$8:$R$20,MATCH($D77,'2c ECN charge by LDZ'!$B$8:$B$20,0),MATCH(AD$11,'2c ECN charge by LDZ'!$C$7:$R$7,0)))</f>
        <v>6.1132075471698091</v>
      </c>
      <c r="AE77" s="81">
        <f>IF(AE25="-","-",AE25*3.65*INDEX('2c ECN charge by LDZ'!$C$8:$R$20,MATCH($D77,'2c ECN charge by LDZ'!$B$8:$B$20,0),MATCH(AE$11,'2c ECN charge by LDZ'!$C$7:$R$7,0)))</f>
        <v>6.1132075471698091</v>
      </c>
      <c r="AF77" s="81">
        <f>IF(AF25="-","-",AF25*3.65*INDEX('2c ECN charge by LDZ'!$C$8:$R$20,MATCH($D77,'2c ECN charge by LDZ'!$B$8:$B$20,0),MATCH(AF$11,'2c ECN charge by LDZ'!$C$7:$R$7,0)))</f>
        <v>6.1132075471698091</v>
      </c>
      <c r="AG77" s="81">
        <f>IF(AG25="-","-",AG25*3.65*INDEX('2c ECN charge by LDZ'!$C$8:$R$20,MATCH($D77,'2c ECN charge by LDZ'!$B$8:$B$20,0),MATCH(AG$11,'2c ECN charge by LDZ'!$C$7:$R$7,0)))</f>
        <v>12.039215686274511</v>
      </c>
      <c r="AH77" s="81">
        <f>IF(AH25="-","-",AH25*3.65*INDEX('2c ECN charge by LDZ'!$C$8:$R$20,MATCH($D77,'2c ECN charge by LDZ'!$B$8:$B$20,0),MATCH(AH$11,'2c ECN charge by LDZ'!$C$7:$R$7,0)))</f>
        <v>12.039215686274511</v>
      </c>
      <c r="AI77" s="81" t="str">
        <f>IF(AI25="-","-",AI25*3.65*INDEX('2c ECN charge by LDZ'!$C$8:$R$20,MATCH($D77,'2c ECN charge by LDZ'!$B$8:$B$20,0),MATCH(AI$11,'2c ECN charge by LDZ'!$C$7:$R$7,0)))</f>
        <v>-</v>
      </c>
      <c r="AJ77" s="161" t="str">
        <f>IF(AJ25="-","-",AJ25*3.65*INDEX('2c ECN charge by LDZ'!$C$8:$R$20,MATCH($D77,'2c ECN charge by LDZ'!$B$8:$B$20,0),MATCH(AJ$11,'2c ECN charge by LDZ'!$C$7:$R$7,0)))</f>
        <v>-</v>
      </c>
      <c r="AK77" s="80" t="str">
        <f>IF(AK25="-","-",AK25*3.65*INDEX('2c ECN charge by LDZ'!$C$8:$R$20,MATCH($D77,'2c ECN charge by LDZ'!$B$8:$B$20,0),MATCH(AK$11,'2c ECN charge by LDZ'!$C$7:$R$7,0)))</f>
        <v>-</v>
      </c>
      <c r="AL77" s="80" t="str">
        <f>IF(AL25="-","-",AL25*3.65*INDEX('2c ECN charge by LDZ'!$C$8:$R$20,MATCH($D77,'2c ECN charge by LDZ'!$B$8:$B$20,0),MATCH(AL$11,'2c ECN charge by LDZ'!$C$7:$R$7,0)))</f>
        <v>-</v>
      </c>
      <c r="AM77" s="80" t="str">
        <f>IF(AM25="-","-",AM25*3.65*INDEX('2c ECN charge by LDZ'!$C$8:$R$20,MATCH($D77,'2c ECN charge by LDZ'!$B$8:$B$20,0),MATCH(AM$11,'2c ECN charge by LDZ'!$C$7:$R$7,0)))</f>
        <v>-</v>
      </c>
      <c r="AN77" s="80" t="str">
        <f>IF(AN25="-","-",AN25*3.65*INDEX('2c ECN charge by LDZ'!$C$8:$R$20,MATCH($D77,'2c ECN charge by LDZ'!$B$8:$B$20,0),MATCH(AN$11,'2c ECN charge by LDZ'!$C$7:$R$7,0)))</f>
        <v>-</v>
      </c>
      <c r="AO77" s="80" t="str">
        <f>IF(AO25="-","-",AO25*3.65*INDEX('2c ECN charge by LDZ'!$C$8:$R$20,MATCH($D77,'2c ECN charge by LDZ'!$B$8:$B$20,0),MATCH(AO$11,'2c ECN charge by LDZ'!$C$7:$R$7,0)))</f>
        <v>-</v>
      </c>
      <c r="AP77" s="80" t="str">
        <f>IF(AP25="-","-",AP25*3.65*INDEX('2c ECN charge by LDZ'!$C$8:$R$20,MATCH($D77,'2c ECN charge by LDZ'!$B$8:$B$20,0),MATCH(AP$11,'2c ECN charge by LDZ'!$C$7:$R$7,0)))</f>
        <v>-</v>
      </c>
      <c r="AQ77" s="80" t="str">
        <f>IF(AQ25="-","-",AQ25*3.65*INDEX('2c ECN charge by LDZ'!$C$8:$R$20,MATCH($D77,'2c ECN charge by LDZ'!$B$8:$B$20,0),MATCH(AQ$11,'2c ECN charge by LDZ'!$C$7:$R$7,0)))</f>
        <v>-</v>
      </c>
      <c r="AR77" s="80" t="str">
        <f>IF(AR25="-","-",AR25*3.65*INDEX('2c ECN charge by LDZ'!$C$8:$R$20,MATCH($D77,'2c ECN charge by LDZ'!$B$8:$B$20,0),MATCH(AR$11,'2c ECN charge by LDZ'!$C$7:$R$7,0)))</f>
        <v>-</v>
      </c>
      <c r="AS77" s="80" t="str">
        <f>IF(AS25="-","-",AS25*3.65*INDEX('2c ECN charge by LDZ'!$C$8:$R$20,MATCH($D77,'2c ECN charge by LDZ'!$B$8:$B$20,0),MATCH(AS$11,'2c ECN charge by LDZ'!$C$7:$R$7,0)))</f>
        <v>-</v>
      </c>
      <c r="AT77" s="80" t="str">
        <f>IF(AT25="-","-",AT25*3.65*INDEX('2c ECN charge by LDZ'!$C$8:$R$20,MATCH($D77,'2c ECN charge by LDZ'!$B$8:$B$20,0),MATCH(AT$11,'2c ECN charge by LDZ'!$C$7:$R$7,0)))</f>
        <v>-</v>
      </c>
      <c r="AU77" s="80" t="str">
        <f>IF(AU25="-","-",AU25*3.65*INDEX('2c ECN charge by LDZ'!$C$8:$R$20,MATCH($D77,'2c ECN charge by LDZ'!$B$8:$B$20,0),MATCH(AU$11,'2c ECN charge by LDZ'!$C$7:$R$7,0)))</f>
        <v>-</v>
      </c>
      <c r="AV77" s="80" t="str">
        <f>IF(AV25="-","-",AV25*3.65*INDEX('2c ECN charge by LDZ'!$C$8:$R$20,MATCH($D77,'2c ECN charge by LDZ'!$B$8:$B$20,0),MATCH(AV$11,'2c ECN charge by LDZ'!$C$7:$R$7,0)))</f>
        <v>-</v>
      </c>
      <c r="AW77" s="80" t="str">
        <f>IF(AW25="-","-",AW25*3.65*INDEX('2c ECN charge by LDZ'!$C$8:$R$20,MATCH($D77,'2c ECN charge by LDZ'!$B$8:$B$20,0),MATCH(AW$11,'2c ECN charge by LDZ'!$C$7:$R$7,0)))</f>
        <v>-</v>
      </c>
      <c r="AX77" s="80" t="str">
        <f>IF(AX25="-","-",AX25*3.65*INDEX('2c ECN charge by LDZ'!$C$8:$R$20,MATCH($D77,'2c ECN charge by LDZ'!$B$8:$B$20,0),MATCH(AX$11,'2c ECN charge by LDZ'!$C$7:$R$7,0)))</f>
        <v>-</v>
      </c>
      <c r="AY77" s="80" t="str">
        <f>IF(AY25="-","-",AY25*3.65*INDEX('2c ECN charge by LDZ'!$C$8:$R$20,MATCH($D77,'2c ECN charge by LDZ'!$B$8:$B$20,0),MATCH(AY$11,'2c ECN charge by LDZ'!$C$7:$R$7,0)))</f>
        <v>-</v>
      </c>
      <c r="AZ77" s="80" t="str">
        <f>IF(AZ25="-","-",AZ25*3.65*INDEX('2c ECN charge by LDZ'!$C$8:$R$20,MATCH($D77,'2c ECN charge by LDZ'!$B$8:$B$20,0),MATCH(AZ$11,'2c ECN charge by LDZ'!$C$7:$R$7,0)))</f>
        <v>-</v>
      </c>
      <c r="BA77" s="80" t="str">
        <f>IF(BA25="-","-",BA25*3.65*INDEX('2c ECN charge by LDZ'!$C$8:$R$20,MATCH($D77,'2c ECN charge by LDZ'!$B$8:$B$20,0),MATCH(BA$11,'2c ECN charge by LDZ'!$C$7:$R$7,0)))</f>
        <v>-</v>
      </c>
      <c r="BB77" s="80" t="str">
        <f>IF(BB25="-","-",BB25*3.65*INDEX('2c ECN charge by LDZ'!$C$8:$R$20,MATCH($D77,'2c ECN charge by LDZ'!$B$8:$B$20,0),MATCH(BB$11,'2c ECN charge by LDZ'!$C$7:$R$7,0)))</f>
        <v>-</v>
      </c>
      <c r="BC77" s="80" t="str">
        <f>IF(BC25="-","-",BC25*3.65*INDEX('2c ECN charge by LDZ'!$C$8:$R$20,MATCH($D77,'2c ECN charge by LDZ'!$B$8:$B$20,0),MATCH(BC$11,'2c ECN charge by LDZ'!$C$7:$R$7,0)))</f>
        <v>-</v>
      </c>
    </row>
    <row r="78" spans="1:55">
      <c r="B78" s="214"/>
      <c r="C78" s="214"/>
      <c r="D78" s="72" t="s">
        <v>203</v>
      </c>
      <c r="E78" s="213"/>
      <c r="F78" s="29"/>
      <c r="G78" s="81">
        <f>IF(G26="-","-",G26*3.65*INDEX('2c ECN charge by LDZ'!$C$8:$R$20,MATCH($D78,'2c ECN charge by LDZ'!$B$8:$B$20,0),MATCH(G$11,'2c ECN charge by LDZ'!$C$7:$R$7,0)))</f>
        <v>0</v>
      </c>
      <c r="H78" s="81">
        <f>IF(H26="-","-",H26*3.65*INDEX('2c ECN charge by LDZ'!$C$8:$R$20,MATCH($D78,'2c ECN charge by LDZ'!$B$8:$B$20,0),MATCH(H$11,'2c ECN charge by LDZ'!$C$7:$R$7,0)))</f>
        <v>0</v>
      </c>
      <c r="I78" s="81">
        <f>IF(I26="-","-",I26*3.65*INDEX('2c ECN charge by LDZ'!$C$8:$R$20,MATCH($D78,'2c ECN charge by LDZ'!$B$8:$B$20,0),MATCH(I$11,'2c ECN charge by LDZ'!$C$7:$R$7,0)))</f>
        <v>0</v>
      </c>
      <c r="J78" s="81">
        <f>IF(J26="-","-",J26*3.65*INDEX('2c ECN charge by LDZ'!$C$8:$R$20,MATCH($D78,'2c ECN charge by LDZ'!$B$8:$B$20,0),MATCH(J$11,'2c ECN charge by LDZ'!$C$7:$R$7,0)))</f>
        <v>0</v>
      </c>
      <c r="K78" s="81">
        <f>IF(K26="-","-",K26*3.65*INDEX('2c ECN charge by LDZ'!$C$8:$R$20,MATCH($D78,'2c ECN charge by LDZ'!$B$8:$B$20,0),MATCH(K$11,'2c ECN charge by LDZ'!$C$7:$R$7,0)))</f>
        <v>0</v>
      </c>
      <c r="L78" s="81">
        <f>IF(L26="-","-",L26*3.65*INDEX('2c ECN charge by LDZ'!$C$8:$R$20,MATCH($D78,'2c ECN charge by LDZ'!$B$8:$B$20,0),MATCH(L$11,'2c ECN charge by LDZ'!$C$7:$R$7,0)))</f>
        <v>0</v>
      </c>
      <c r="M78" s="81">
        <f>IF(M26="-","-",M26*3.65*INDEX('2c ECN charge by LDZ'!$C$8:$R$20,MATCH($D78,'2c ECN charge by LDZ'!$B$8:$B$20,0),MATCH(M$11,'2c ECN charge by LDZ'!$C$7:$R$7,0)))</f>
        <v>0</v>
      </c>
      <c r="N78" s="81">
        <f>IF(N26="-","-",N26*3.65*INDEX('2c ECN charge by LDZ'!$C$8:$R$20,MATCH($D78,'2c ECN charge by LDZ'!$B$8:$B$20,0),MATCH(N$11,'2c ECN charge by LDZ'!$C$7:$R$7,0)))</f>
        <v>0</v>
      </c>
      <c r="O78" s="29"/>
      <c r="P78" s="81">
        <f>IF(P26="-","-",P26*3.65*INDEX('2c ECN charge by LDZ'!$C$8:$R$20,MATCH($D78,'2c ECN charge by LDZ'!$B$8:$B$20,0),MATCH(P$11,'2c ECN charge by LDZ'!$C$7:$R$7,0)))</f>
        <v>0</v>
      </c>
      <c r="Q78" s="81">
        <f>IF(Q26="-","-",Q26*3.65*INDEX('2c ECN charge by LDZ'!$C$8:$R$20,MATCH($D78,'2c ECN charge by LDZ'!$B$8:$B$20,0),MATCH(Q$11,'2c ECN charge by LDZ'!$C$7:$R$7,0)))</f>
        <v>0</v>
      </c>
      <c r="R78" s="81">
        <f>IF(R26="-","-",R26*3.65*INDEX('2c ECN charge by LDZ'!$C$8:$R$20,MATCH($D78,'2c ECN charge by LDZ'!$B$8:$B$20,0),MATCH(R$11,'2c ECN charge by LDZ'!$C$7:$R$7,0)))</f>
        <v>0</v>
      </c>
      <c r="S78" s="81">
        <f>IF(S26="-","-",S26*3.65*INDEX('2c ECN charge by LDZ'!$C$8:$R$20,MATCH($D78,'2c ECN charge by LDZ'!$B$8:$B$20,0),MATCH(S$11,'2c ECN charge by LDZ'!$C$7:$R$7,0)))</f>
        <v>0</v>
      </c>
      <c r="T78" s="81">
        <f>IF(T26="-","-",T26*3.65*INDEX('2c ECN charge by LDZ'!$C$8:$R$20,MATCH($D78,'2c ECN charge by LDZ'!$B$8:$B$20,0),MATCH(T$11,'2c ECN charge by LDZ'!$C$7:$R$7,0)))</f>
        <v>0</v>
      </c>
      <c r="U78" s="81">
        <f>IF(U26="-","-",U26*3.65*INDEX('2c ECN charge by LDZ'!$C$8:$R$20,MATCH($D78,'2c ECN charge by LDZ'!$B$8:$B$20,0),MATCH(U$11,'2c ECN charge by LDZ'!$C$7:$R$7,0)))</f>
        <v>0</v>
      </c>
      <c r="V78" s="81">
        <f>IF(V26="-","-",V26*3.65*INDEX('2c ECN charge by LDZ'!$C$8:$R$20,MATCH($D78,'2c ECN charge by LDZ'!$B$8:$B$20,0),MATCH(V$11,'2c ECN charge by LDZ'!$C$7:$R$7,0)))</f>
        <v>0</v>
      </c>
      <c r="W78" s="81">
        <f>IF(W26="-","-",W26*3.65*INDEX('2c ECN charge by LDZ'!$C$8:$R$20,MATCH($D78,'2c ECN charge by LDZ'!$B$8:$B$20,0),MATCH(W$11,'2c ECN charge by LDZ'!$C$7:$R$7,0)))</f>
        <v>11.43859649122807</v>
      </c>
      <c r="X78" s="81">
        <f>IF(X26="-","-",X26*3.65*INDEX('2c ECN charge by LDZ'!$C$8:$R$20,MATCH($D78,'2c ECN charge by LDZ'!$B$8:$B$20,0),MATCH(X$11,'2c ECN charge by LDZ'!$C$7:$R$7,0)))</f>
        <v>11.43859649122807</v>
      </c>
      <c r="Y78" s="81">
        <f>IF(Y26="-","-",Y26*3.65*INDEX('2c ECN charge by LDZ'!$C$8:$R$20,MATCH($D78,'2c ECN charge by LDZ'!$B$8:$B$20,0),MATCH(Y$11,'2c ECN charge by LDZ'!$C$7:$R$7,0)))</f>
        <v>7.0698012358551461</v>
      </c>
      <c r="Z78" s="81">
        <f>IF(Z26="-","-",Z26*3.65*INDEX('2c ECN charge by LDZ'!$C$8:$R$20,MATCH($D78,'2c ECN charge by LDZ'!$B$8:$B$20,0),MATCH(Z$11,'2c ECN charge by LDZ'!$C$7:$R$7,0)))</f>
        <v>7.0698012358551461</v>
      </c>
      <c r="AA78" s="81">
        <f>IF(AA26="-","-",AA26*3.65*INDEX('2c ECN charge by LDZ'!$C$8:$R$20,MATCH($D78,'2c ECN charge by LDZ'!$B$8:$B$20,0),MATCH(AA$11,'2c ECN charge by LDZ'!$C$7:$R$7,0)))</f>
        <v>7.0698012358551461</v>
      </c>
      <c r="AB78" s="81">
        <f>IF(AB26="-","-",AB26*3.65*INDEX('2c ECN charge by LDZ'!$C$8:$R$20,MATCH($D78,'2c ECN charge by LDZ'!$B$8:$B$20,0),MATCH(AB$11,'2c ECN charge by LDZ'!$C$7:$R$7,0)))</f>
        <v>7.0698012358551461</v>
      </c>
      <c r="AC78" s="81">
        <f>IF(AC26="-","-",AC26*3.65*INDEX('2c ECN charge by LDZ'!$C$8:$R$20,MATCH($D78,'2c ECN charge by LDZ'!$B$8:$B$20,0),MATCH(AC$11,'2c ECN charge by LDZ'!$C$7:$R$7,0)))</f>
        <v>5.9815384615384595</v>
      </c>
      <c r="AD78" s="81">
        <f>IF(AD26="-","-",AD26*3.65*INDEX('2c ECN charge by LDZ'!$C$8:$R$20,MATCH($D78,'2c ECN charge by LDZ'!$B$8:$B$20,0),MATCH(AD$11,'2c ECN charge by LDZ'!$C$7:$R$7,0)))</f>
        <v>5.9815384615384595</v>
      </c>
      <c r="AE78" s="81">
        <f>IF(AE26="-","-",AE26*3.65*INDEX('2c ECN charge by LDZ'!$C$8:$R$20,MATCH($D78,'2c ECN charge by LDZ'!$B$8:$B$20,0),MATCH(AE$11,'2c ECN charge by LDZ'!$C$7:$R$7,0)))</f>
        <v>5.9815384615384595</v>
      </c>
      <c r="AF78" s="81">
        <f>IF(AF26="-","-",AF26*3.65*INDEX('2c ECN charge by LDZ'!$C$8:$R$20,MATCH($D78,'2c ECN charge by LDZ'!$B$8:$B$20,0),MATCH(AF$11,'2c ECN charge by LDZ'!$C$7:$R$7,0)))</f>
        <v>5.9815384615384595</v>
      </c>
      <c r="AG78" s="81">
        <f>IF(AG26="-","-",AG26*3.65*INDEX('2c ECN charge by LDZ'!$C$8:$R$20,MATCH($D78,'2c ECN charge by LDZ'!$B$8:$B$20,0),MATCH(AG$11,'2c ECN charge by LDZ'!$C$7:$R$7,0)))</f>
        <v>11.769968051118211</v>
      </c>
      <c r="AH78" s="81">
        <f>IF(AH26="-","-",AH26*3.65*INDEX('2c ECN charge by LDZ'!$C$8:$R$20,MATCH($D78,'2c ECN charge by LDZ'!$B$8:$B$20,0),MATCH(AH$11,'2c ECN charge by LDZ'!$C$7:$R$7,0)))</f>
        <v>11.769968051118211</v>
      </c>
      <c r="AI78" s="81" t="str">
        <f>IF(AI26="-","-",AI26*3.65*INDEX('2c ECN charge by LDZ'!$C$8:$R$20,MATCH($D78,'2c ECN charge by LDZ'!$B$8:$B$20,0),MATCH(AI$11,'2c ECN charge by LDZ'!$C$7:$R$7,0)))</f>
        <v>-</v>
      </c>
      <c r="AJ78" s="161" t="str">
        <f>IF(AJ26="-","-",AJ26*3.65*INDEX('2c ECN charge by LDZ'!$C$8:$R$20,MATCH($D78,'2c ECN charge by LDZ'!$B$8:$B$20,0),MATCH(AJ$11,'2c ECN charge by LDZ'!$C$7:$R$7,0)))</f>
        <v>-</v>
      </c>
      <c r="AK78" s="80" t="str">
        <f>IF(AK26="-","-",AK26*3.65*INDEX('2c ECN charge by LDZ'!$C$8:$R$20,MATCH($D78,'2c ECN charge by LDZ'!$B$8:$B$20,0),MATCH(AK$11,'2c ECN charge by LDZ'!$C$7:$R$7,0)))</f>
        <v>-</v>
      </c>
      <c r="AL78" s="80" t="str">
        <f>IF(AL26="-","-",AL26*3.65*INDEX('2c ECN charge by LDZ'!$C$8:$R$20,MATCH($D78,'2c ECN charge by LDZ'!$B$8:$B$20,0),MATCH(AL$11,'2c ECN charge by LDZ'!$C$7:$R$7,0)))</f>
        <v>-</v>
      </c>
      <c r="AM78" s="80" t="str">
        <f>IF(AM26="-","-",AM26*3.65*INDEX('2c ECN charge by LDZ'!$C$8:$R$20,MATCH($D78,'2c ECN charge by LDZ'!$B$8:$B$20,0),MATCH(AM$11,'2c ECN charge by LDZ'!$C$7:$R$7,0)))</f>
        <v>-</v>
      </c>
      <c r="AN78" s="80" t="str">
        <f>IF(AN26="-","-",AN26*3.65*INDEX('2c ECN charge by LDZ'!$C$8:$R$20,MATCH($D78,'2c ECN charge by LDZ'!$B$8:$B$20,0),MATCH(AN$11,'2c ECN charge by LDZ'!$C$7:$R$7,0)))</f>
        <v>-</v>
      </c>
      <c r="AO78" s="80" t="str">
        <f>IF(AO26="-","-",AO26*3.65*INDEX('2c ECN charge by LDZ'!$C$8:$R$20,MATCH($D78,'2c ECN charge by LDZ'!$B$8:$B$20,0),MATCH(AO$11,'2c ECN charge by LDZ'!$C$7:$R$7,0)))</f>
        <v>-</v>
      </c>
      <c r="AP78" s="80" t="str">
        <f>IF(AP26="-","-",AP26*3.65*INDEX('2c ECN charge by LDZ'!$C$8:$R$20,MATCH($D78,'2c ECN charge by LDZ'!$B$8:$B$20,0),MATCH(AP$11,'2c ECN charge by LDZ'!$C$7:$R$7,0)))</f>
        <v>-</v>
      </c>
      <c r="AQ78" s="80" t="str">
        <f>IF(AQ26="-","-",AQ26*3.65*INDEX('2c ECN charge by LDZ'!$C$8:$R$20,MATCH($D78,'2c ECN charge by LDZ'!$B$8:$B$20,0),MATCH(AQ$11,'2c ECN charge by LDZ'!$C$7:$R$7,0)))</f>
        <v>-</v>
      </c>
      <c r="AR78" s="80" t="str">
        <f>IF(AR26="-","-",AR26*3.65*INDEX('2c ECN charge by LDZ'!$C$8:$R$20,MATCH($D78,'2c ECN charge by LDZ'!$B$8:$B$20,0),MATCH(AR$11,'2c ECN charge by LDZ'!$C$7:$R$7,0)))</f>
        <v>-</v>
      </c>
      <c r="AS78" s="80" t="str">
        <f>IF(AS26="-","-",AS26*3.65*INDEX('2c ECN charge by LDZ'!$C$8:$R$20,MATCH($D78,'2c ECN charge by LDZ'!$B$8:$B$20,0),MATCH(AS$11,'2c ECN charge by LDZ'!$C$7:$R$7,0)))</f>
        <v>-</v>
      </c>
      <c r="AT78" s="80" t="str">
        <f>IF(AT26="-","-",AT26*3.65*INDEX('2c ECN charge by LDZ'!$C$8:$R$20,MATCH($D78,'2c ECN charge by LDZ'!$B$8:$B$20,0),MATCH(AT$11,'2c ECN charge by LDZ'!$C$7:$R$7,0)))</f>
        <v>-</v>
      </c>
      <c r="AU78" s="80" t="str">
        <f>IF(AU26="-","-",AU26*3.65*INDEX('2c ECN charge by LDZ'!$C$8:$R$20,MATCH($D78,'2c ECN charge by LDZ'!$B$8:$B$20,0),MATCH(AU$11,'2c ECN charge by LDZ'!$C$7:$R$7,0)))</f>
        <v>-</v>
      </c>
      <c r="AV78" s="80" t="str">
        <f>IF(AV26="-","-",AV26*3.65*INDEX('2c ECN charge by LDZ'!$C$8:$R$20,MATCH($D78,'2c ECN charge by LDZ'!$B$8:$B$20,0),MATCH(AV$11,'2c ECN charge by LDZ'!$C$7:$R$7,0)))</f>
        <v>-</v>
      </c>
      <c r="AW78" s="80" t="str">
        <f>IF(AW26="-","-",AW26*3.65*INDEX('2c ECN charge by LDZ'!$C$8:$R$20,MATCH($D78,'2c ECN charge by LDZ'!$B$8:$B$20,0),MATCH(AW$11,'2c ECN charge by LDZ'!$C$7:$R$7,0)))</f>
        <v>-</v>
      </c>
      <c r="AX78" s="80" t="str">
        <f>IF(AX26="-","-",AX26*3.65*INDEX('2c ECN charge by LDZ'!$C$8:$R$20,MATCH($D78,'2c ECN charge by LDZ'!$B$8:$B$20,0),MATCH(AX$11,'2c ECN charge by LDZ'!$C$7:$R$7,0)))</f>
        <v>-</v>
      </c>
      <c r="AY78" s="80" t="str">
        <f>IF(AY26="-","-",AY26*3.65*INDEX('2c ECN charge by LDZ'!$C$8:$R$20,MATCH($D78,'2c ECN charge by LDZ'!$B$8:$B$20,0),MATCH(AY$11,'2c ECN charge by LDZ'!$C$7:$R$7,0)))</f>
        <v>-</v>
      </c>
      <c r="AZ78" s="80" t="str">
        <f>IF(AZ26="-","-",AZ26*3.65*INDEX('2c ECN charge by LDZ'!$C$8:$R$20,MATCH($D78,'2c ECN charge by LDZ'!$B$8:$B$20,0),MATCH(AZ$11,'2c ECN charge by LDZ'!$C$7:$R$7,0)))</f>
        <v>-</v>
      </c>
      <c r="BA78" s="80" t="str">
        <f>IF(BA26="-","-",BA26*3.65*INDEX('2c ECN charge by LDZ'!$C$8:$R$20,MATCH($D78,'2c ECN charge by LDZ'!$B$8:$B$20,0),MATCH(BA$11,'2c ECN charge by LDZ'!$C$7:$R$7,0)))</f>
        <v>-</v>
      </c>
      <c r="BB78" s="80" t="str">
        <f>IF(BB26="-","-",BB26*3.65*INDEX('2c ECN charge by LDZ'!$C$8:$R$20,MATCH($D78,'2c ECN charge by LDZ'!$B$8:$B$20,0),MATCH(BB$11,'2c ECN charge by LDZ'!$C$7:$R$7,0)))</f>
        <v>-</v>
      </c>
      <c r="BC78" s="80" t="str">
        <f>IF(BC26="-","-",BC26*3.65*INDEX('2c ECN charge by LDZ'!$C$8:$R$20,MATCH($D78,'2c ECN charge by LDZ'!$B$8:$B$20,0),MATCH(BC$11,'2c ECN charge by LDZ'!$C$7:$R$7,0)))</f>
        <v>-</v>
      </c>
    </row>
    <row r="79" spans="1:55">
      <c r="B79" s="214"/>
      <c r="C79" s="214"/>
      <c r="D79" s="72" t="s">
        <v>204</v>
      </c>
      <c r="E79" s="213"/>
      <c r="F79" s="29"/>
      <c r="G79" s="81">
        <f>IF(G27="-","-",G27*3.65*INDEX('2c ECN charge by LDZ'!$C$8:$R$20,MATCH($D79,'2c ECN charge by LDZ'!$B$8:$B$20,0),MATCH(G$11,'2c ECN charge by LDZ'!$C$7:$R$7,0)))</f>
        <v>0</v>
      </c>
      <c r="H79" s="81">
        <f>IF(H27="-","-",H27*3.65*INDEX('2c ECN charge by LDZ'!$C$8:$R$20,MATCH($D79,'2c ECN charge by LDZ'!$B$8:$B$20,0),MATCH(H$11,'2c ECN charge by LDZ'!$C$7:$R$7,0)))</f>
        <v>0</v>
      </c>
      <c r="I79" s="81">
        <f>IF(I27="-","-",I27*3.65*INDEX('2c ECN charge by LDZ'!$C$8:$R$20,MATCH($D79,'2c ECN charge by LDZ'!$B$8:$B$20,0),MATCH(I$11,'2c ECN charge by LDZ'!$C$7:$R$7,0)))</f>
        <v>0</v>
      </c>
      <c r="J79" s="81">
        <f>IF(J27="-","-",J27*3.65*INDEX('2c ECN charge by LDZ'!$C$8:$R$20,MATCH($D79,'2c ECN charge by LDZ'!$B$8:$B$20,0),MATCH(J$11,'2c ECN charge by LDZ'!$C$7:$R$7,0)))</f>
        <v>0</v>
      </c>
      <c r="K79" s="81">
        <f>IF(K27="-","-",K27*3.65*INDEX('2c ECN charge by LDZ'!$C$8:$R$20,MATCH($D79,'2c ECN charge by LDZ'!$B$8:$B$20,0),MATCH(K$11,'2c ECN charge by LDZ'!$C$7:$R$7,0)))</f>
        <v>0</v>
      </c>
      <c r="L79" s="81">
        <f>IF(L27="-","-",L27*3.65*INDEX('2c ECN charge by LDZ'!$C$8:$R$20,MATCH($D79,'2c ECN charge by LDZ'!$B$8:$B$20,0),MATCH(L$11,'2c ECN charge by LDZ'!$C$7:$R$7,0)))</f>
        <v>0</v>
      </c>
      <c r="M79" s="81">
        <f>IF(M27="-","-",M27*3.65*INDEX('2c ECN charge by LDZ'!$C$8:$R$20,MATCH($D79,'2c ECN charge by LDZ'!$B$8:$B$20,0),MATCH(M$11,'2c ECN charge by LDZ'!$C$7:$R$7,0)))</f>
        <v>0</v>
      </c>
      <c r="N79" s="81">
        <f>IF(N27="-","-",N27*3.65*INDEX('2c ECN charge by LDZ'!$C$8:$R$20,MATCH($D79,'2c ECN charge by LDZ'!$B$8:$B$20,0),MATCH(N$11,'2c ECN charge by LDZ'!$C$7:$R$7,0)))</f>
        <v>0</v>
      </c>
      <c r="O79" s="29"/>
      <c r="P79" s="81">
        <f>IF(P27="-","-",P27*3.65*INDEX('2c ECN charge by LDZ'!$C$8:$R$20,MATCH($D79,'2c ECN charge by LDZ'!$B$8:$B$20,0),MATCH(P$11,'2c ECN charge by LDZ'!$C$7:$R$7,0)))</f>
        <v>0</v>
      </c>
      <c r="Q79" s="81">
        <f>IF(Q27="-","-",Q27*3.65*INDEX('2c ECN charge by LDZ'!$C$8:$R$20,MATCH($D79,'2c ECN charge by LDZ'!$B$8:$B$20,0),MATCH(Q$11,'2c ECN charge by LDZ'!$C$7:$R$7,0)))</f>
        <v>0</v>
      </c>
      <c r="R79" s="81">
        <f>IF(R27="-","-",R27*3.65*INDEX('2c ECN charge by LDZ'!$C$8:$R$20,MATCH($D79,'2c ECN charge by LDZ'!$B$8:$B$20,0),MATCH(R$11,'2c ECN charge by LDZ'!$C$7:$R$7,0)))</f>
        <v>0</v>
      </c>
      <c r="S79" s="81">
        <f>IF(S27="-","-",S27*3.65*INDEX('2c ECN charge by LDZ'!$C$8:$R$20,MATCH($D79,'2c ECN charge by LDZ'!$B$8:$B$20,0),MATCH(S$11,'2c ECN charge by LDZ'!$C$7:$R$7,0)))</f>
        <v>0</v>
      </c>
      <c r="T79" s="81">
        <f>IF(T27="-","-",T27*3.65*INDEX('2c ECN charge by LDZ'!$C$8:$R$20,MATCH($D79,'2c ECN charge by LDZ'!$B$8:$B$20,0),MATCH(T$11,'2c ECN charge by LDZ'!$C$7:$R$7,0)))</f>
        <v>0</v>
      </c>
      <c r="U79" s="81">
        <f>IF(U27="-","-",U27*3.65*INDEX('2c ECN charge by LDZ'!$C$8:$R$20,MATCH($D79,'2c ECN charge by LDZ'!$B$8:$B$20,0),MATCH(U$11,'2c ECN charge by LDZ'!$C$7:$R$7,0)))</f>
        <v>0</v>
      </c>
      <c r="V79" s="81">
        <f>IF(V27="-","-",V27*3.65*INDEX('2c ECN charge by LDZ'!$C$8:$R$20,MATCH($D79,'2c ECN charge by LDZ'!$B$8:$B$20,0),MATCH(V$11,'2c ECN charge by LDZ'!$C$7:$R$7,0)))</f>
        <v>0</v>
      </c>
      <c r="W79" s="81">
        <f>IF(W27="-","-",W27*3.65*INDEX('2c ECN charge by LDZ'!$C$8:$R$20,MATCH($D79,'2c ECN charge by LDZ'!$B$8:$B$20,0),MATCH(W$11,'2c ECN charge by LDZ'!$C$7:$R$7,0)))</f>
        <v>10.1677801289838</v>
      </c>
      <c r="X79" s="81">
        <f>IF(X27="-","-",X27*3.65*INDEX('2c ECN charge by LDZ'!$C$8:$R$20,MATCH($D79,'2c ECN charge by LDZ'!$B$8:$B$20,0),MATCH(X$11,'2c ECN charge by LDZ'!$C$7:$R$7,0)))</f>
        <v>10.1677801289838</v>
      </c>
      <c r="Y79" s="81">
        <f>IF(Y27="-","-",Y27*3.65*INDEX('2c ECN charge by LDZ'!$C$8:$R$20,MATCH($D79,'2c ECN charge by LDZ'!$B$8:$B$20,0),MATCH(Y$11,'2c ECN charge by LDZ'!$C$7:$R$7,0)))</f>
        <v>7.2914088379383157</v>
      </c>
      <c r="Z79" s="81">
        <f>IF(Z27="-","-",Z27*3.65*INDEX('2c ECN charge by LDZ'!$C$8:$R$20,MATCH($D79,'2c ECN charge by LDZ'!$B$8:$B$20,0),MATCH(Z$11,'2c ECN charge by LDZ'!$C$7:$R$7,0)))</f>
        <v>7.2914088379383157</v>
      </c>
      <c r="AA79" s="81">
        <f>IF(AA27="-","-",AA27*3.65*INDEX('2c ECN charge by LDZ'!$C$8:$R$20,MATCH($D79,'2c ECN charge by LDZ'!$B$8:$B$20,0),MATCH(AA$11,'2c ECN charge by LDZ'!$C$7:$R$7,0)))</f>
        <v>7.2914088379383157</v>
      </c>
      <c r="AB79" s="81">
        <f>IF(AB27="-","-",AB27*3.65*INDEX('2c ECN charge by LDZ'!$C$8:$R$20,MATCH($D79,'2c ECN charge by LDZ'!$B$8:$B$20,0),MATCH(AB$11,'2c ECN charge by LDZ'!$C$7:$R$7,0)))</f>
        <v>7.2914088379383157</v>
      </c>
      <c r="AC79" s="81">
        <f>IF(AC27="-","-",AC27*3.65*INDEX('2c ECN charge by LDZ'!$C$8:$R$20,MATCH($D79,'2c ECN charge by LDZ'!$B$8:$B$20,0),MATCH(AC$11,'2c ECN charge by LDZ'!$C$7:$R$7,0)))</f>
        <v>5.5732994634585449</v>
      </c>
      <c r="AD79" s="81">
        <f>IF(AD27="-","-",AD27*3.65*INDEX('2c ECN charge by LDZ'!$C$8:$R$20,MATCH($D79,'2c ECN charge by LDZ'!$B$8:$B$20,0),MATCH(AD$11,'2c ECN charge by LDZ'!$C$7:$R$7,0)))</f>
        <v>5.5732994634585449</v>
      </c>
      <c r="AE79" s="81">
        <f>IF(AE27="-","-",AE27*3.65*INDEX('2c ECN charge by LDZ'!$C$8:$R$20,MATCH($D79,'2c ECN charge by LDZ'!$B$8:$B$20,0),MATCH(AE$11,'2c ECN charge by LDZ'!$C$7:$R$7,0)))</f>
        <v>5.5732994634585449</v>
      </c>
      <c r="AF79" s="81">
        <f>IF(AF27="-","-",AF27*3.65*INDEX('2c ECN charge by LDZ'!$C$8:$R$20,MATCH($D79,'2c ECN charge by LDZ'!$B$8:$B$20,0),MATCH(AF$11,'2c ECN charge by LDZ'!$C$7:$R$7,0)))</f>
        <v>5.5732994634585449</v>
      </c>
      <c r="AG79" s="81">
        <f>IF(AG27="-","-",AG27*3.65*INDEX('2c ECN charge by LDZ'!$C$8:$R$20,MATCH($D79,'2c ECN charge by LDZ'!$B$8:$B$20,0),MATCH(AG$11,'2c ECN charge by LDZ'!$C$7:$R$7,0)))</f>
        <v>10.877714919230021</v>
      </c>
      <c r="AH79" s="81">
        <f>IF(AH27="-","-",AH27*3.65*INDEX('2c ECN charge by LDZ'!$C$8:$R$20,MATCH($D79,'2c ECN charge by LDZ'!$B$8:$B$20,0),MATCH(AH$11,'2c ECN charge by LDZ'!$C$7:$R$7,0)))</f>
        <v>10.877714919230021</v>
      </c>
      <c r="AI79" s="81" t="str">
        <f>IF(AI27="-","-",AI27*3.65*INDEX('2c ECN charge by LDZ'!$C$8:$R$20,MATCH($D79,'2c ECN charge by LDZ'!$B$8:$B$20,0),MATCH(AI$11,'2c ECN charge by LDZ'!$C$7:$R$7,0)))</f>
        <v>-</v>
      </c>
      <c r="AJ79" s="161" t="str">
        <f>IF(AJ27="-","-",AJ27*3.65*INDEX('2c ECN charge by LDZ'!$C$8:$R$20,MATCH($D79,'2c ECN charge by LDZ'!$B$8:$B$20,0),MATCH(AJ$11,'2c ECN charge by LDZ'!$C$7:$R$7,0)))</f>
        <v>-</v>
      </c>
      <c r="AK79" s="80" t="str">
        <f>IF(AK27="-","-",AK27*3.65*INDEX('2c ECN charge by LDZ'!$C$8:$R$20,MATCH($D79,'2c ECN charge by LDZ'!$B$8:$B$20,0),MATCH(AK$11,'2c ECN charge by LDZ'!$C$7:$R$7,0)))</f>
        <v>-</v>
      </c>
      <c r="AL79" s="80" t="str">
        <f>IF(AL27="-","-",AL27*3.65*INDEX('2c ECN charge by LDZ'!$C$8:$R$20,MATCH($D79,'2c ECN charge by LDZ'!$B$8:$B$20,0),MATCH(AL$11,'2c ECN charge by LDZ'!$C$7:$R$7,0)))</f>
        <v>-</v>
      </c>
      <c r="AM79" s="80" t="str">
        <f>IF(AM27="-","-",AM27*3.65*INDEX('2c ECN charge by LDZ'!$C$8:$R$20,MATCH($D79,'2c ECN charge by LDZ'!$B$8:$B$20,0),MATCH(AM$11,'2c ECN charge by LDZ'!$C$7:$R$7,0)))</f>
        <v>-</v>
      </c>
      <c r="AN79" s="80" t="str">
        <f>IF(AN27="-","-",AN27*3.65*INDEX('2c ECN charge by LDZ'!$C$8:$R$20,MATCH($D79,'2c ECN charge by LDZ'!$B$8:$B$20,0),MATCH(AN$11,'2c ECN charge by LDZ'!$C$7:$R$7,0)))</f>
        <v>-</v>
      </c>
      <c r="AO79" s="80" t="str">
        <f>IF(AO27="-","-",AO27*3.65*INDEX('2c ECN charge by LDZ'!$C$8:$R$20,MATCH($D79,'2c ECN charge by LDZ'!$B$8:$B$20,0),MATCH(AO$11,'2c ECN charge by LDZ'!$C$7:$R$7,0)))</f>
        <v>-</v>
      </c>
      <c r="AP79" s="80" t="str">
        <f>IF(AP27="-","-",AP27*3.65*INDEX('2c ECN charge by LDZ'!$C$8:$R$20,MATCH($D79,'2c ECN charge by LDZ'!$B$8:$B$20,0),MATCH(AP$11,'2c ECN charge by LDZ'!$C$7:$R$7,0)))</f>
        <v>-</v>
      </c>
      <c r="AQ79" s="80" t="str">
        <f>IF(AQ27="-","-",AQ27*3.65*INDEX('2c ECN charge by LDZ'!$C$8:$R$20,MATCH($D79,'2c ECN charge by LDZ'!$B$8:$B$20,0),MATCH(AQ$11,'2c ECN charge by LDZ'!$C$7:$R$7,0)))</f>
        <v>-</v>
      </c>
      <c r="AR79" s="80" t="str">
        <f>IF(AR27="-","-",AR27*3.65*INDEX('2c ECN charge by LDZ'!$C$8:$R$20,MATCH($D79,'2c ECN charge by LDZ'!$B$8:$B$20,0),MATCH(AR$11,'2c ECN charge by LDZ'!$C$7:$R$7,0)))</f>
        <v>-</v>
      </c>
      <c r="AS79" s="80" t="str">
        <f>IF(AS27="-","-",AS27*3.65*INDEX('2c ECN charge by LDZ'!$C$8:$R$20,MATCH($D79,'2c ECN charge by LDZ'!$B$8:$B$20,0),MATCH(AS$11,'2c ECN charge by LDZ'!$C$7:$R$7,0)))</f>
        <v>-</v>
      </c>
      <c r="AT79" s="80" t="str">
        <f>IF(AT27="-","-",AT27*3.65*INDEX('2c ECN charge by LDZ'!$C$8:$R$20,MATCH($D79,'2c ECN charge by LDZ'!$B$8:$B$20,0),MATCH(AT$11,'2c ECN charge by LDZ'!$C$7:$R$7,0)))</f>
        <v>-</v>
      </c>
      <c r="AU79" s="80" t="str">
        <f>IF(AU27="-","-",AU27*3.65*INDEX('2c ECN charge by LDZ'!$C$8:$R$20,MATCH($D79,'2c ECN charge by LDZ'!$B$8:$B$20,0),MATCH(AU$11,'2c ECN charge by LDZ'!$C$7:$R$7,0)))</f>
        <v>-</v>
      </c>
      <c r="AV79" s="80" t="str">
        <f>IF(AV27="-","-",AV27*3.65*INDEX('2c ECN charge by LDZ'!$C$8:$R$20,MATCH($D79,'2c ECN charge by LDZ'!$B$8:$B$20,0),MATCH(AV$11,'2c ECN charge by LDZ'!$C$7:$R$7,0)))</f>
        <v>-</v>
      </c>
      <c r="AW79" s="80" t="str">
        <f>IF(AW27="-","-",AW27*3.65*INDEX('2c ECN charge by LDZ'!$C$8:$R$20,MATCH($D79,'2c ECN charge by LDZ'!$B$8:$B$20,0),MATCH(AW$11,'2c ECN charge by LDZ'!$C$7:$R$7,0)))</f>
        <v>-</v>
      </c>
      <c r="AX79" s="80" t="str">
        <f>IF(AX27="-","-",AX27*3.65*INDEX('2c ECN charge by LDZ'!$C$8:$R$20,MATCH($D79,'2c ECN charge by LDZ'!$B$8:$B$20,0),MATCH(AX$11,'2c ECN charge by LDZ'!$C$7:$R$7,0)))</f>
        <v>-</v>
      </c>
      <c r="AY79" s="80" t="str">
        <f>IF(AY27="-","-",AY27*3.65*INDEX('2c ECN charge by LDZ'!$C$8:$R$20,MATCH($D79,'2c ECN charge by LDZ'!$B$8:$B$20,0),MATCH(AY$11,'2c ECN charge by LDZ'!$C$7:$R$7,0)))</f>
        <v>-</v>
      </c>
      <c r="AZ79" s="80" t="str">
        <f>IF(AZ27="-","-",AZ27*3.65*INDEX('2c ECN charge by LDZ'!$C$8:$R$20,MATCH($D79,'2c ECN charge by LDZ'!$B$8:$B$20,0),MATCH(AZ$11,'2c ECN charge by LDZ'!$C$7:$R$7,0)))</f>
        <v>-</v>
      </c>
      <c r="BA79" s="80" t="str">
        <f>IF(BA27="-","-",BA27*3.65*INDEX('2c ECN charge by LDZ'!$C$8:$R$20,MATCH($D79,'2c ECN charge by LDZ'!$B$8:$B$20,0),MATCH(BA$11,'2c ECN charge by LDZ'!$C$7:$R$7,0)))</f>
        <v>-</v>
      </c>
      <c r="BB79" s="80" t="str">
        <f>IF(BB27="-","-",BB27*3.65*INDEX('2c ECN charge by LDZ'!$C$8:$R$20,MATCH($D79,'2c ECN charge by LDZ'!$B$8:$B$20,0),MATCH(BB$11,'2c ECN charge by LDZ'!$C$7:$R$7,0)))</f>
        <v>-</v>
      </c>
      <c r="BC79" s="80" t="str">
        <f>IF(BC27="-","-",BC27*3.65*INDEX('2c ECN charge by LDZ'!$C$8:$R$20,MATCH($D79,'2c ECN charge by LDZ'!$B$8:$B$20,0),MATCH(BC$11,'2c ECN charge by LDZ'!$C$7:$R$7,0)))</f>
        <v>-</v>
      </c>
    </row>
    <row r="80" spans="1:55">
      <c r="B80" s="214"/>
      <c r="C80" s="214"/>
      <c r="D80" s="72" t="s">
        <v>205</v>
      </c>
      <c r="E80" s="213"/>
      <c r="F80" s="29"/>
      <c r="G80" s="81">
        <f>IF(G28="-","-",G28*3.65*INDEX('2c ECN charge by LDZ'!$C$8:$R$20,MATCH($D80,'2c ECN charge by LDZ'!$B$8:$B$20,0),MATCH(G$11,'2c ECN charge by LDZ'!$C$7:$R$7,0)))</f>
        <v>0</v>
      </c>
      <c r="H80" s="81">
        <f>IF(H28="-","-",H28*3.65*INDEX('2c ECN charge by LDZ'!$C$8:$R$20,MATCH($D80,'2c ECN charge by LDZ'!$B$8:$B$20,0),MATCH(H$11,'2c ECN charge by LDZ'!$C$7:$R$7,0)))</f>
        <v>0</v>
      </c>
      <c r="I80" s="81">
        <f>IF(I28="-","-",I28*3.65*INDEX('2c ECN charge by LDZ'!$C$8:$R$20,MATCH($D80,'2c ECN charge by LDZ'!$B$8:$B$20,0),MATCH(I$11,'2c ECN charge by LDZ'!$C$7:$R$7,0)))</f>
        <v>0</v>
      </c>
      <c r="J80" s="81">
        <f>IF(J28="-","-",J28*3.65*INDEX('2c ECN charge by LDZ'!$C$8:$R$20,MATCH($D80,'2c ECN charge by LDZ'!$B$8:$B$20,0),MATCH(J$11,'2c ECN charge by LDZ'!$C$7:$R$7,0)))</f>
        <v>0</v>
      </c>
      <c r="K80" s="81">
        <f>IF(K28="-","-",K28*3.65*INDEX('2c ECN charge by LDZ'!$C$8:$R$20,MATCH($D80,'2c ECN charge by LDZ'!$B$8:$B$20,0),MATCH(K$11,'2c ECN charge by LDZ'!$C$7:$R$7,0)))</f>
        <v>0</v>
      </c>
      <c r="L80" s="81">
        <f>IF(L28="-","-",L28*3.65*INDEX('2c ECN charge by LDZ'!$C$8:$R$20,MATCH($D80,'2c ECN charge by LDZ'!$B$8:$B$20,0),MATCH(L$11,'2c ECN charge by LDZ'!$C$7:$R$7,0)))</f>
        <v>0</v>
      </c>
      <c r="M80" s="81">
        <f>IF(M28="-","-",M28*3.65*INDEX('2c ECN charge by LDZ'!$C$8:$R$20,MATCH($D80,'2c ECN charge by LDZ'!$B$8:$B$20,0),MATCH(M$11,'2c ECN charge by LDZ'!$C$7:$R$7,0)))</f>
        <v>0</v>
      </c>
      <c r="N80" s="81">
        <f>IF(N28="-","-",N28*3.65*INDEX('2c ECN charge by LDZ'!$C$8:$R$20,MATCH($D80,'2c ECN charge by LDZ'!$B$8:$B$20,0),MATCH(N$11,'2c ECN charge by LDZ'!$C$7:$R$7,0)))</f>
        <v>0</v>
      </c>
      <c r="O80" s="29"/>
      <c r="P80" s="81">
        <f>IF(P28="-","-",P28*3.65*INDEX('2c ECN charge by LDZ'!$C$8:$R$20,MATCH($D80,'2c ECN charge by LDZ'!$B$8:$B$20,0),MATCH(P$11,'2c ECN charge by LDZ'!$C$7:$R$7,0)))</f>
        <v>0</v>
      </c>
      <c r="Q80" s="81">
        <f>IF(Q28="-","-",Q28*3.65*INDEX('2c ECN charge by LDZ'!$C$8:$R$20,MATCH($D80,'2c ECN charge by LDZ'!$B$8:$B$20,0),MATCH(Q$11,'2c ECN charge by LDZ'!$C$7:$R$7,0)))</f>
        <v>0</v>
      </c>
      <c r="R80" s="81">
        <f>IF(R28="-","-",R28*3.65*INDEX('2c ECN charge by LDZ'!$C$8:$R$20,MATCH($D80,'2c ECN charge by LDZ'!$B$8:$B$20,0),MATCH(R$11,'2c ECN charge by LDZ'!$C$7:$R$7,0)))</f>
        <v>0</v>
      </c>
      <c r="S80" s="81">
        <f>IF(S28="-","-",S28*3.65*INDEX('2c ECN charge by LDZ'!$C$8:$R$20,MATCH($D80,'2c ECN charge by LDZ'!$B$8:$B$20,0),MATCH(S$11,'2c ECN charge by LDZ'!$C$7:$R$7,0)))</f>
        <v>0</v>
      </c>
      <c r="T80" s="81">
        <f>IF(T28="-","-",T28*3.65*INDEX('2c ECN charge by LDZ'!$C$8:$R$20,MATCH($D80,'2c ECN charge by LDZ'!$B$8:$B$20,0),MATCH(T$11,'2c ECN charge by LDZ'!$C$7:$R$7,0)))</f>
        <v>0</v>
      </c>
      <c r="U80" s="81">
        <f>IF(U28="-","-",U28*3.65*INDEX('2c ECN charge by LDZ'!$C$8:$R$20,MATCH($D80,'2c ECN charge by LDZ'!$B$8:$B$20,0),MATCH(U$11,'2c ECN charge by LDZ'!$C$7:$R$7,0)))</f>
        <v>0</v>
      </c>
      <c r="V80" s="81">
        <f>IF(V28="-","-",V28*3.65*INDEX('2c ECN charge by LDZ'!$C$8:$R$20,MATCH($D80,'2c ECN charge by LDZ'!$B$8:$B$20,0),MATCH(V$11,'2c ECN charge by LDZ'!$C$7:$R$7,0)))</f>
        <v>0</v>
      </c>
      <c r="W80" s="81">
        <f>IF(W28="-","-",W28*3.65*INDEX('2c ECN charge by LDZ'!$C$8:$R$20,MATCH($D80,'2c ECN charge by LDZ'!$B$8:$B$20,0),MATCH(W$11,'2c ECN charge by LDZ'!$C$7:$R$7,0)))</f>
        <v>9.5151755204639699</v>
      </c>
      <c r="X80" s="81">
        <f>IF(X28="-","-",X28*3.65*INDEX('2c ECN charge by LDZ'!$C$8:$R$20,MATCH($D80,'2c ECN charge by LDZ'!$B$8:$B$20,0),MATCH(X$11,'2c ECN charge by LDZ'!$C$7:$R$7,0)))</f>
        <v>9.5151755204639699</v>
      </c>
      <c r="Y80" s="81">
        <f>IF(Y28="-","-",Y28*3.65*INDEX('2c ECN charge by LDZ'!$C$8:$R$20,MATCH($D80,'2c ECN charge by LDZ'!$B$8:$B$20,0),MATCH(Y$11,'2c ECN charge by LDZ'!$C$7:$R$7,0)))</f>
        <v>6.6438287605965032</v>
      </c>
      <c r="Z80" s="81">
        <f>IF(Z28="-","-",Z28*3.65*INDEX('2c ECN charge by LDZ'!$C$8:$R$20,MATCH($D80,'2c ECN charge by LDZ'!$B$8:$B$20,0),MATCH(Z$11,'2c ECN charge by LDZ'!$C$7:$R$7,0)))</f>
        <v>6.6438287605965032</v>
      </c>
      <c r="AA80" s="81">
        <f>IF(AA28="-","-",AA28*3.65*INDEX('2c ECN charge by LDZ'!$C$8:$R$20,MATCH($D80,'2c ECN charge by LDZ'!$B$8:$B$20,0),MATCH(AA$11,'2c ECN charge by LDZ'!$C$7:$R$7,0)))</f>
        <v>6.6438287605965032</v>
      </c>
      <c r="AB80" s="81">
        <f>IF(AB28="-","-",AB28*3.65*INDEX('2c ECN charge by LDZ'!$C$8:$R$20,MATCH($D80,'2c ECN charge by LDZ'!$B$8:$B$20,0),MATCH(AB$11,'2c ECN charge by LDZ'!$C$7:$R$7,0)))</f>
        <v>6.6438287605965032</v>
      </c>
      <c r="AC80" s="81">
        <f>IF(AC28="-","-",AC28*3.65*INDEX('2c ECN charge by LDZ'!$C$8:$R$20,MATCH($D80,'2c ECN charge by LDZ'!$B$8:$B$20,0),MATCH(AC$11,'2c ECN charge by LDZ'!$C$7:$R$7,0)))</f>
        <v>5.2102095662329182</v>
      </c>
      <c r="AD80" s="81">
        <f>IF(AD28="-","-",AD28*3.65*INDEX('2c ECN charge by LDZ'!$C$8:$R$20,MATCH($D80,'2c ECN charge by LDZ'!$B$8:$B$20,0),MATCH(AD$11,'2c ECN charge by LDZ'!$C$7:$R$7,0)))</f>
        <v>5.2102095662329182</v>
      </c>
      <c r="AE80" s="81">
        <f>IF(AE28="-","-",AE28*3.65*INDEX('2c ECN charge by LDZ'!$C$8:$R$20,MATCH($D80,'2c ECN charge by LDZ'!$B$8:$B$20,0),MATCH(AE$11,'2c ECN charge by LDZ'!$C$7:$R$7,0)))</f>
        <v>5.2102095662329182</v>
      </c>
      <c r="AF80" s="81">
        <f>IF(AF28="-","-",AF28*3.65*INDEX('2c ECN charge by LDZ'!$C$8:$R$20,MATCH($D80,'2c ECN charge by LDZ'!$B$8:$B$20,0),MATCH(AF$11,'2c ECN charge by LDZ'!$C$7:$R$7,0)))</f>
        <v>5.2102095662329182</v>
      </c>
      <c r="AG80" s="81">
        <f>IF(AG28="-","-",AG28*3.65*INDEX('2c ECN charge by LDZ'!$C$8:$R$20,MATCH($D80,'2c ECN charge by LDZ'!$B$8:$B$20,0),MATCH(AG$11,'2c ECN charge by LDZ'!$C$7:$R$7,0)))</f>
        <v>10.075776313505443</v>
      </c>
      <c r="AH80" s="81">
        <f>IF(AH28="-","-",AH28*3.65*INDEX('2c ECN charge by LDZ'!$C$8:$R$20,MATCH($D80,'2c ECN charge by LDZ'!$B$8:$B$20,0),MATCH(AH$11,'2c ECN charge by LDZ'!$C$7:$R$7,0)))</f>
        <v>10.075776313505443</v>
      </c>
      <c r="AI80" s="81" t="str">
        <f>IF(AI28="-","-",AI28*3.65*INDEX('2c ECN charge by LDZ'!$C$8:$R$20,MATCH($D80,'2c ECN charge by LDZ'!$B$8:$B$20,0),MATCH(AI$11,'2c ECN charge by LDZ'!$C$7:$R$7,0)))</f>
        <v>-</v>
      </c>
      <c r="AJ80" s="161" t="str">
        <f>IF(AJ28="-","-",AJ28*3.65*INDEX('2c ECN charge by LDZ'!$C$8:$R$20,MATCH($D80,'2c ECN charge by LDZ'!$B$8:$B$20,0),MATCH(AJ$11,'2c ECN charge by LDZ'!$C$7:$R$7,0)))</f>
        <v>-</v>
      </c>
      <c r="AK80" s="80" t="str">
        <f>IF(AK28="-","-",AK28*3.65*INDEX('2c ECN charge by LDZ'!$C$8:$R$20,MATCH($D80,'2c ECN charge by LDZ'!$B$8:$B$20,0),MATCH(AK$11,'2c ECN charge by LDZ'!$C$7:$R$7,0)))</f>
        <v>-</v>
      </c>
      <c r="AL80" s="80" t="str">
        <f>IF(AL28="-","-",AL28*3.65*INDEX('2c ECN charge by LDZ'!$C$8:$R$20,MATCH($D80,'2c ECN charge by LDZ'!$B$8:$B$20,0),MATCH(AL$11,'2c ECN charge by LDZ'!$C$7:$R$7,0)))</f>
        <v>-</v>
      </c>
      <c r="AM80" s="80" t="str">
        <f>IF(AM28="-","-",AM28*3.65*INDEX('2c ECN charge by LDZ'!$C$8:$R$20,MATCH($D80,'2c ECN charge by LDZ'!$B$8:$B$20,0),MATCH(AM$11,'2c ECN charge by LDZ'!$C$7:$R$7,0)))</f>
        <v>-</v>
      </c>
      <c r="AN80" s="80" t="str">
        <f>IF(AN28="-","-",AN28*3.65*INDEX('2c ECN charge by LDZ'!$C$8:$R$20,MATCH($D80,'2c ECN charge by LDZ'!$B$8:$B$20,0),MATCH(AN$11,'2c ECN charge by LDZ'!$C$7:$R$7,0)))</f>
        <v>-</v>
      </c>
      <c r="AO80" s="80" t="str">
        <f>IF(AO28="-","-",AO28*3.65*INDEX('2c ECN charge by LDZ'!$C$8:$R$20,MATCH($D80,'2c ECN charge by LDZ'!$B$8:$B$20,0),MATCH(AO$11,'2c ECN charge by LDZ'!$C$7:$R$7,0)))</f>
        <v>-</v>
      </c>
      <c r="AP80" s="80" t="str">
        <f>IF(AP28="-","-",AP28*3.65*INDEX('2c ECN charge by LDZ'!$C$8:$R$20,MATCH($D80,'2c ECN charge by LDZ'!$B$8:$B$20,0),MATCH(AP$11,'2c ECN charge by LDZ'!$C$7:$R$7,0)))</f>
        <v>-</v>
      </c>
      <c r="AQ80" s="80" t="str">
        <f>IF(AQ28="-","-",AQ28*3.65*INDEX('2c ECN charge by LDZ'!$C$8:$R$20,MATCH($D80,'2c ECN charge by LDZ'!$B$8:$B$20,0),MATCH(AQ$11,'2c ECN charge by LDZ'!$C$7:$R$7,0)))</f>
        <v>-</v>
      </c>
      <c r="AR80" s="80" t="str">
        <f>IF(AR28="-","-",AR28*3.65*INDEX('2c ECN charge by LDZ'!$C$8:$R$20,MATCH($D80,'2c ECN charge by LDZ'!$B$8:$B$20,0),MATCH(AR$11,'2c ECN charge by LDZ'!$C$7:$R$7,0)))</f>
        <v>-</v>
      </c>
      <c r="AS80" s="80" t="str">
        <f>IF(AS28="-","-",AS28*3.65*INDEX('2c ECN charge by LDZ'!$C$8:$R$20,MATCH($D80,'2c ECN charge by LDZ'!$B$8:$B$20,0),MATCH(AS$11,'2c ECN charge by LDZ'!$C$7:$R$7,0)))</f>
        <v>-</v>
      </c>
      <c r="AT80" s="80" t="str">
        <f>IF(AT28="-","-",AT28*3.65*INDEX('2c ECN charge by LDZ'!$C$8:$R$20,MATCH($D80,'2c ECN charge by LDZ'!$B$8:$B$20,0),MATCH(AT$11,'2c ECN charge by LDZ'!$C$7:$R$7,0)))</f>
        <v>-</v>
      </c>
      <c r="AU80" s="80" t="str">
        <f>IF(AU28="-","-",AU28*3.65*INDEX('2c ECN charge by LDZ'!$C$8:$R$20,MATCH($D80,'2c ECN charge by LDZ'!$B$8:$B$20,0),MATCH(AU$11,'2c ECN charge by LDZ'!$C$7:$R$7,0)))</f>
        <v>-</v>
      </c>
      <c r="AV80" s="80" t="str">
        <f>IF(AV28="-","-",AV28*3.65*INDEX('2c ECN charge by LDZ'!$C$8:$R$20,MATCH($D80,'2c ECN charge by LDZ'!$B$8:$B$20,0),MATCH(AV$11,'2c ECN charge by LDZ'!$C$7:$R$7,0)))</f>
        <v>-</v>
      </c>
      <c r="AW80" s="80" t="str">
        <f>IF(AW28="-","-",AW28*3.65*INDEX('2c ECN charge by LDZ'!$C$8:$R$20,MATCH($D80,'2c ECN charge by LDZ'!$B$8:$B$20,0),MATCH(AW$11,'2c ECN charge by LDZ'!$C$7:$R$7,0)))</f>
        <v>-</v>
      </c>
      <c r="AX80" s="80" t="str">
        <f>IF(AX28="-","-",AX28*3.65*INDEX('2c ECN charge by LDZ'!$C$8:$R$20,MATCH($D80,'2c ECN charge by LDZ'!$B$8:$B$20,0),MATCH(AX$11,'2c ECN charge by LDZ'!$C$7:$R$7,0)))</f>
        <v>-</v>
      </c>
      <c r="AY80" s="80" t="str">
        <f>IF(AY28="-","-",AY28*3.65*INDEX('2c ECN charge by LDZ'!$C$8:$R$20,MATCH($D80,'2c ECN charge by LDZ'!$B$8:$B$20,0),MATCH(AY$11,'2c ECN charge by LDZ'!$C$7:$R$7,0)))</f>
        <v>-</v>
      </c>
      <c r="AZ80" s="80" t="str">
        <f>IF(AZ28="-","-",AZ28*3.65*INDEX('2c ECN charge by LDZ'!$C$8:$R$20,MATCH($D80,'2c ECN charge by LDZ'!$B$8:$B$20,0),MATCH(AZ$11,'2c ECN charge by LDZ'!$C$7:$R$7,0)))</f>
        <v>-</v>
      </c>
      <c r="BA80" s="80" t="str">
        <f>IF(BA28="-","-",BA28*3.65*INDEX('2c ECN charge by LDZ'!$C$8:$R$20,MATCH($D80,'2c ECN charge by LDZ'!$B$8:$B$20,0),MATCH(BA$11,'2c ECN charge by LDZ'!$C$7:$R$7,0)))</f>
        <v>-</v>
      </c>
      <c r="BB80" s="80" t="str">
        <f>IF(BB28="-","-",BB28*3.65*INDEX('2c ECN charge by LDZ'!$C$8:$R$20,MATCH($D80,'2c ECN charge by LDZ'!$B$8:$B$20,0),MATCH(BB$11,'2c ECN charge by LDZ'!$C$7:$R$7,0)))</f>
        <v>-</v>
      </c>
      <c r="BC80" s="80" t="str">
        <f>IF(BC28="-","-",BC28*3.65*INDEX('2c ECN charge by LDZ'!$C$8:$R$20,MATCH($D80,'2c ECN charge by LDZ'!$B$8:$B$20,0),MATCH(BC$11,'2c ECN charge by LDZ'!$C$7:$R$7,0)))</f>
        <v>-</v>
      </c>
    </row>
    <row r="81" spans="1:55">
      <c r="B81" s="214"/>
      <c r="C81" s="214"/>
      <c r="D81" s="72" t="s">
        <v>206</v>
      </c>
      <c r="E81" s="213"/>
      <c r="F81" s="29"/>
      <c r="G81" s="81">
        <f>IF(G29="-","-",G29*3.65*INDEX('2c ECN charge by LDZ'!$C$8:$R$20,MATCH($D81,'2c ECN charge by LDZ'!$B$8:$B$20,0),MATCH(G$11,'2c ECN charge by LDZ'!$C$7:$R$7,0)))</f>
        <v>0</v>
      </c>
      <c r="H81" s="81">
        <f>IF(H29="-","-",H29*3.65*INDEX('2c ECN charge by LDZ'!$C$8:$R$20,MATCH($D81,'2c ECN charge by LDZ'!$B$8:$B$20,0),MATCH(H$11,'2c ECN charge by LDZ'!$C$7:$R$7,0)))</f>
        <v>0</v>
      </c>
      <c r="I81" s="81">
        <f>IF(I29="-","-",I29*3.65*INDEX('2c ECN charge by LDZ'!$C$8:$R$20,MATCH($D81,'2c ECN charge by LDZ'!$B$8:$B$20,0),MATCH(I$11,'2c ECN charge by LDZ'!$C$7:$R$7,0)))</f>
        <v>0</v>
      </c>
      <c r="J81" s="81">
        <f>IF(J29="-","-",J29*3.65*INDEX('2c ECN charge by LDZ'!$C$8:$R$20,MATCH($D81,'2c ECN charge by LDZ'!$B$8:$B$20,0),MATCH(J$11,'2c ECN charge by LDZ'!$C$7:$R$7,0)))</f>
        <v>0</v>
      </c>
      <c r="K81" s="81">
        <f>IF(K29="-","-",K29*3.65*INDEX('2c ECN charge by LDZ'!$C$8:$R$20,MATCH($D81,'2c ECN charge by LDZ'!$B$8:$B$20,0),MATCH(K$11,'2c ECN charge by LDZ'!$C$7:$R$7,0)))</f>
        <v>0</v>
      </c>
      <c r="L81" s="81">
        <f>IF(L29="-","-",L29*3.65*INDEX('2c ECN charge by LDZ'!$C$8:$R$20,MATCH($D81,'2c ECN charge by LDZ'!$B$8:$B$20,0),MATCH(L$11,'2c ECN charge by LDZ'!$C$7:$R$7,0)))</f>
        <v>0</v>
      </c>
      <c r="M81" s="81">
        <f>IF(M29="-","-",M29*3.65*INDEX('2c ECN charge by LDZ'!$C$8:$R$20,MATCH($D81,'2c ECN charge by LDZ'!$B$8:$B$20,0),MATCH(M$11,'2c ECN charge by LDZ'!$C$7:$R$7,0)))</f>
        <v>0</v>
      </c>
      <c r="N81" s="81">
        <f>IF(N29="-","-",N29*3.65*INDEX('2c ECN charge by LDZ'!$C$8:$R$20,MATCH($D81,'2c ECN charge by LDZ'!$B$8:$B$20,0),MATCH(N$11,'2c ECN charge by LDZ'!$C$7:$R$7,0)))</f>
        <v>0</v>
      </c>
      <c r="O81" s="29"/>
      <c r="P81" s="81">
        <f>IF(P29="-","-",P29*3.65*INDEX('2c ECN charge by LDZ'!$C$8:$R$20,MATCH($D81,'2c ECN charge by LDZ'!$B$8:$B$20,0),MATCH(P$11,'2c ECN charge by LDZ'!$C$7:$R$7,0)))</f>
        <v>0</v>
      </c>
      <c r="Q81" s="81">
        <f>IF(Q29="-","-",Q29*3.65*INDEX('2c ECN charge by LDZ'!$C$8:$R$20,MATCH($D81,'2c ECN charge by LDZ'!$B$8:$B$20,0),MATCH(Q$11,'2c ECN charge by LDZ'!$C$7:$R$7,0)))</f>
        <v>0</v>
      </c>
      <c r="R81" s="81">
        <f>IF(R29="-","-",R29*3.65*INDEX('2c ECN charge by LDZ'!$C$8:$R$20,MATCH($D81,'2c ECN charge by LDZ'!$B$8:$B$20,0),MATCH(R$11,'2c ECN charge by LDZ'!$C$7:$R$7,0)))</f>
        <v>0</v>
      </c>
      <c r="S81" s="81">
        <f>IF(S29="-","-",S29*3.65*INDEX('2c ECN charge by LDZ'!$C$8:$R$20,MATCH($D81,'2c ECN charge by LDZ'!$B$8:$B$20,0),MATCH(S$11,'2c ECN charge by LDZ'!$C$7:$R$7,0)))</f>
        <v>0</v>
      </c>
      <c r="T81" s="81">
        <f>IF(T29="-","-",T29*3.65*INDEX('2c ECN charge by LDZ'!$C$8:$R$20,MATCH($D81,'2c ECN charge by LDZ'!$B$8:$B$20,0),MATCH(T$11,'2c ECN charge by LDZ'!$C$7:$R$7,0)))</f>
        <v>0</v>
      </c>
      <c r="U81" s="81">
        <f>IF(U29="-","-",U29*3.65*INDEX('2c ECN charge by LDZ'!$C$8:$R$20,MATCH($D81,'2c ECN charge by LDZ'!$B$8:$B$20,0),MATCH(U$11,'2c ECN charge by LDZ'!$C$7:$R$7,0)))</f>
        <v>0</v>
      </c>
      <c r="V81" s="81">
        <f>IF(V29="-","-",V29*3.65*INDEX('2c ECN charge by LDZ'!$C$8:$R$20,MATCH($D81,'2c ECN charge by LDZ'!$B$8:$B$20,0),MATCH(V$11,'2c ECN charge by LDZ'!$C$7:$R$7,0)))</f>
        <v>0</v>
      </c>
      <c r="W81" s="81">
        <f>IF(W29="-","-",W29*3.65*INDEX('2c ECN charge by LDZ'!$C$8:$R$20,MATCH($D81,'2c ECN charge by LDZ'!$B$8:$B$20,0),MATCH(W$11,'2c ECN charge by LDZ'!$C$7:$R$7,0)))</f>
        <v>10.923898609898353</v>
      </c>
      <c r="X81" s="81">
        <f>IF(X29="-","-",X29*3.65*INDEX('2c ECN charge by LDZ'!$C$8:$R$20,MATCH($D81,'2c ECN charge by LDZ'!$B$8:$B$20,0),MATCH(X$11,'2c ECN charge by LDZ'!$C$7:$R$7,0)))</f>
        <v>10.923898609898353</v>
      </c>
      <c r="Y81" s="81">
        <f>IF(Y29="-","-",Y29*3.65*INDEX('2c ECN charge by LDZ'!$C$8:$R$20,MATCH($D81,'2c ECN charge by LDZ'!$B$8:$B$20,0),MATCH(Y$11,'2c ECN charge by LDZ'!$C$7:$R$7,0)))</f>
        <v>6.7800855592450588</v>
      </c>
      <c r="Z81" s="81">
        <f>IF(Z29="-","-",Z29*3.65*INDEX('2c ECN charge by LDZ'!$C$8:$R$20,MATCH($D81,'2c ECN charge by LDZ'!$B$8:$B$20,0),MATCH(Z$11,'2c ECN charge by LDZ'!$C$7:$R$7,0)))</f>
        <v>6.7800855592450588</v>
      </c>
      <c r="AA81" s="81">
        <f>IF(AA29="-","-",AA29*3.65*INDEX('2c ECN charge by LDZ'!$C$8:$R$20,MATCH($D81,'2c ECN charge by LDZ'!$B$8:$B$20,0),MATCH(AA$11,'2c ECN charge by LDZ'!$C$7:$R$7,0)))</f>
        <v>6.7800855592450588</v>
      </c>
      <c r="AB81" s="81">
        <f>IF(AB29="-","-",AB29*3.65*INDEX('2c ECN charge by LDZ'!$C$8:$R$20,MATCH($D81,'2c ECN charge by LDZ'!$B$8:$B$20,0),MATCH(AB$11,'2c ECN charge by LDZ'!$C$7:$R$7,0)))</f>
        <v>6.7800855592450588</v>
      </c>
      <c r="AC81" s="81">
        <f>IF(AC29="-","-",AC29*3.65*INDEX('2c ECN charge by LDZ'!$C$8:$R$20,MATCH($D81,'2c ECN charge by LDZ'!$B$8:$B$20,0),MATCH(AC$11,'2c ECN charge by LDZ'!$C$7:$R$7,0)))</f>
        <v>5.9624052409293586</v>
      </c>
      <c r="AD81" s="81">
        <f>IF(AD29="-","-",AD29*3.65*INDEX('2c ECN charge by LDZ'!$C$8:$R$20,MATCH($D81,'2c ECN charge by LDZ'!$B$8:$B$20,0),MATCH(AD$11,'2c ECN charge by LDZ'!$C$7:$R$7,0)))</f>
        <v>5.9624052409293586</v>
      </c>
      <c r="AE81" s="81">
        <f>IF(AE29="-","-",AE29*3.65*INDEX('2c ECN charge by LDZ'!$C$8:$R$20,MATCH($D81,'2c ECN charge by LDZ'!$B$8:$B$20,0),MATCH(AE$11,'2c ECN charge by LDZ'!$C$7:$R$7,0)))</f>
        <v>5.9624052409293586</v>
      </c>
      <c r="AF81" s="81">
        <f>IF(AF29="-","-",AF29*3.65*INDEX('2c ECN charge by LDZ'!$C$8:$R$20,MATCH($D81,'2c ECN charge by LDZ'!$B$8:$B$20,0),MATCH(AF$11,'2c ECN charge by LDZ'!$C$7:$R$7,0)))</f>
        <v>5.9624052409293586</v>
      </c>
      <c r="AG81" s="81">
        <f>IF(AG29="-","-",AG29*3.65*INDEX('2c ECN charge by LDZ'!$C$8:$R$20,MATCH($D81,'2c ECN charge by LDZ'!$B$8:$B$20,0),MATCH(AG$11,'2c ECN charge by LDZ'!$C$7:$R$7,0)))</f>
        <v>11.846079359951688</v>
      </c>
      <c r="AH81" s="81">
        <f>IF(AH29="-","-",AH29*3.65*INDEX('2c ECN charge by LDZ'!$C$8:$R$20,MATCH($D81,'2c ECN charge by LDZ'!$B$8:$B$20,0),MATCH(AH$11,'2c ECN charge by LDZ'!$C$7:$R$7,0)))</f>
        <v>11.846079359951688</v>
      </c>
      <c r="AI81" s="81" t="str">
        <f>IF(AI29="-","-",AI29*3.65*INDEX('2c ECN charge by LDZ'!$C$8:$R$20,MATCH($D81,'2c ECN charge by LDZ'!$B$8:$B$20,0),MATCH(AI$11,'2c ECN charge by LDZ'!$C$7:$R$7,0)))</f>
        <v>-</v>
      </c>
      <c r="AJ81" s="161" t="str">
        <f>IF(AJ29="-","-",AJ29*3.65*INDEX('2c ECN charge by LDZ'!$C$8:$R$20,MATCH($D81,'2c ECN charge by LDZ'!$B$8:$B$20,0),MATCH(AJ$11,'2c ECN charge by LDZ'!$C$7:$R$7,0)))</f>
        <v>-</v>
      </c>
      <c r="AK81" s="80" t="str">
        <f>IF(AK29="-","-",AK29*3.65*INDEX('2c ECN charge by LDZ'!$C$8:$R$20,MATCH($D81,'2c ECN charge by LDZ'!$B$8:$B$20,0),MATCH(AK$11,'2c ECN charge by LDZ'!$C$7:$R$7,0)))</f>
        <v>-</v>
      </c>
      <c r="AL81" s="80" t="str">
        <f>IF(AL29="-","-",AL29*3.65*INDEX('2c ECN charge by LDZ'!$C$8:$R$20,MATCH($D81,'2c ECN charge by LDZ'!$B$8:$B$20,0),MATCH(AL$11,'2c ECN charge by LDZ'!$C$7:$R$7,0)))</f>
        <v>-</v>
      </c>
      <c r="AM81" s="80" t="str">
        <f>IF(AM29="-","-",AM29*3.65*INDEX('2c ECN charge by LDZ'!$C$8:$R$20,MATCH($D81,'2c ECN charge by LDZ'!$B$8:$B$20,0),MATCH(AM$11,'2c ECN charge by LDZ'!$C$7:$R$7,0)))</f>
        <v>-</v>
      </c>
      <c r="AN81" s="80" t="str">
        <f>IF(AN29="-","-",AN29*3.65*INDEX('2c ECN charge by LDZ'!$C$8:$R$20,MATCH($D81,'2c ECN charge by LDZ'!$B$8:$B$20,0),MATCH(AN$11,'2c ECN charge by LDZ'!$C$7:$R$7,0)))</f>
        <v>-</v>
      </c>
      <c r="AO81" s="80" t="str">
        <f>IF(AO29="-","-",AO29*3.65*INDEX('2c ECN charge by LDZ'!$C$8:$R$20,MATCH($D81,'2c ECN charge by LDZ'!$B$8:$B$20,0),MATCH(AO$11,'2c ECN charge by LDZ'!$C$7:$R$7,0)))</f>
        <v>-</v>
      </c>
      <c r="AP81" s="80" t="str">
        <f>IF(AP29="-","-",AP29*3.65*INDEX('2c ECN charge by LDZ'!$C$8:$R$20,MATCH($D81,'2c ECN charge by LDZ'!$B$8:$B$20,0),MATCH(AP$11,'2c ECN charge by LDZ'!$C$7:$R$7,0)))</f>
        <v>-</v>
      </c>
      <c r="AQ81" s="80" t="str">
        <f>IF(AQ29="-","-",AQ29*3.65*INDEX('2c ECN charge by LDZ'!$C$8:$R$20,MATCH($D81,'2c ECN charge by LDZ'!$B$8:$B$20,0),MATCH(AQ$11,'2c ECN charge by LDZ'!$C$7:$R$7,0)))</f>
        <v>-</v>
      </c>
      <c r="AR81" s="80" t="str">
        <f>IF(AR29="-","-",AR29*3.65*INDEX('2c ECN charge by LDZ'!$C$8:$R$20,MATCH($D81,'2c ECN charge by LDZ'!$B$8:$B$20,0),MATCH(AR$11,'2c ECN charge by LDZ'!$C$7:$R$7,0)))</f>
        <v>-</v>
      </c>
      <c r="AS81" s="80" t="str">
        <f>IF(AS29="-","-",AS29*3.65*INDEX('2c ECN charge by LDZ'!$C$8:$R$20,MATCH($D81,'2c ECN charge by LDZ'!$B$8:$B$20,0),MATCH(AS$11,'2c ECN charge by LDZ'!$C$7:$R$7,0)))</f>
        <v>-</v>
      </c>
      <c r="AT81" s="80" t="str">
        <f>IF(AT29="-","-",AT29*3.65*INDEX('2c ECN charge by LDZ'!$C$8:$R$20,MATCH($D81,'2c ECN charge by LDZ'!$B$8:$B$20,0),MATCH(AT$11,'2c ECN charge by LDZ'!$C$7:$R$7,0)))</f>
        <v>-</v>
      </c>
      <c r="AU81" s="80" t="str">
        <f>IF(AU29="-","-",AU29*3.65*INDEX('2c ECN charge by LDZ'!$C$8:$R$20,MATCH($D81,'2c ECN charge by LDZ'!$B$8:$B$20,0),MATCH(AU$11,'2c ECN charge by LDZ'!$C$7:$R$7,0)))</f>
        <v>-</v>
      </c>
      <c r="AV81" s="80" t="str">
        <f>IF(AV29="-","-",AV29*3.65*INDEX('2c ECN charge by LDZ'!$C$8:$R$20,MATCH($D81,'2c ECN charge by LDZ'!$B$8:$B$20,0),MATCH(AV$11,'2c ECN charge by LDZ'!$C$7:$R$7,0)))</f>
        <v>-</v>
      </c>
      <c r="AW81" s="80" t="str">
        <f>IF(AW29="-","-",AW29*3.65*INDEX('2c ECN charge by LDZ'!$C$8:$R$20,MATCH($D81,'2c ECN charge by LDZ'!$B$8:$B$20,0),MATCH(AW$11,'2c ECN charge by LDZ'!$C$7:$R$7,0)))</f>
        <v>-</v>
      </c>
      <c r="AX81" s="80" t="str">
        <f>IF(AX29="-","-",AX29*3.65*INDEX('2c ECN charge by LDZ'!$C$8:$R$20,MATCH($D81,'2c ECN charge by LDZ'!$B$8:$B$20,0),MATCH(AX$11,'2c ECN charge by LDZ'!$C$7:$R$7,0)))</f>
        <v>-</v>
      </c>
      <c r="AY81" s="80" t="str">
        <f>IF(AY29="-","-",AY29*3.65*INDEX('2c ECN charge by LDZ'!$C$8:$R$20,MATCH($D81,'2c ECN charge by LDZ'!$B$8:$B$20,0),MATCH(AY$11,'2c ECN charge by LDZ'!$C$7:$R$7,0)))</f>
        <v>-</v>
      </c>
      <c r="AZ81" s="80" t="str">
        <f>IF(AZ29="-","-",AZ29*3.65*INDEX('2c ECN charge by LDZ'!$C$8:$R$20,MATCH($D81,'2c ECN charge by LDZ'!$B$8:$B$20,0),MATCH(AZ$11,'2c ECN charge by LDZ'!$C$7:$R$7,0)))</f>
        <v>-</v>
      </c>
      <c r="BA81" s="80" t="str">
        <f>IF(BA29="-","-",BA29*3.65*INDEX('2c ECN charge by LDZ'!$C$8:$R$20,MATCH($D81,'2c ECN charge by LDZ'!$B$8:$B$20,0),MATCH(BA$11,'2c ECN charge by LDZ'!$C$7:$R$7,0)))</f>
        <v>-</v>
      </c>
      <c r="BB81" s="80" t="str">
        <f>IF(BB29="-","-",BB29*3.65*INDEX('2c ECN charge by LDZ'!$C$8:$R$20,MATCH($D81,'2c ECN charge by LDZ'!$B$8:$B$20,0),MATCH(BB$11,'2c ECN charge by LDZ'!$C$7:$R$7,0)))</f>
        <v>-</v>
      </c>
      <c r="BC81" s="80" t="str">
        <f>IF(BC29="-","-",BC29*3.65*INDEX('2c ECN charge by LDZ'!$C$8:$R$20,MATCH($D81,'2c ECN charge by LDZ'!$B$8:$B$20,0),MATCH(BC$11,'2c ECN charge by LDZ'!$C$7:$R$7,0)))</f>
        <v>-</v>
      </c>
    </row>
    <row r="82" spans="1:55">
      <c r="B82" s="214"/>
      <c r="C82" s="214"/>
      <c r="D82" s="72" t="s">
        <v>207</v>
      </c>
      <c r="E82" s="213"/>
      <c r="F82" s="29"/>
      <c r="G82" s="81">
        <f>IF(G30="-","-",G30*3.65*INDEX('2c ECN charge by LDZ'!$C$8:$R$20,MATCH($D82,'2c ECN charge by LDZ'!$B$8:$B$20,0),MATCH(G$11,'2c ECN charge by LDZ'!$C$7:$R$7,0)))</f>
        <v>0</v>
      </c>
      <c r="H82" s="81">
        <f>IF(H30="-","-",H30*3.65*INDEX('2c ECN charge by LDZ'!$C$8:$R$20,MATCH($D82,'2c ECN charge by LDZ'!$B$8:$B$20,0),MATCH(H$11,'2c ECN charge by LDZ'!$C$7:$R$7,0)))</f>
        <v>0</v>
      </c>
      <c r="I82" s="81">
        <f>IF(I30="-","-",I30*3.65*INDEX('2c ECN charge by LDZ'!$C$8:$R$20,MATCH($D82,'2c ECN charge by LDZ'!$B$8:$B$20,0),MATCH(I$11,'2c ECN charge by LDZ'!$C$7:$R$7,0)))</f>
        <v>0</v>
      </c>
      <c r="J82" s="81">
        <f>IF(J30="-","-",J30*3.65*INDEX('2c ECN charge by LDZ'!$C$8:$R$20,MATCH($D82,'2c ECN charge by LDZ'!$B$8:$B$20,0),MATCH(J$11,'2c ECN charge by LDZ'!$C$7:$R$7,0)))</f>
        <v>0</v>
      </c>
      <c r="K82" s="81">
        <f>IF(K30="-","-",K30*3.65*INDEX('2c ECN charge by LDZ'!$C$8:$R$20,MATCH($D82,'2c ECN charge by LDZ'!$B$8:$B$20,0),MATCH(K$11,'2c ECN charge by LDZ'!$C$7:$R$7,0)))</f>
        <v>0</v>
      </c>
      <c r="L82" s="81">
        <f>IF(L30="-","-",L30*3.65*INDEX('2c ECN charge by LDZ'!$C$8:$R$20,MATCH($D82,'2c ECN charge by LDZ'!$B$8:$B$20,0),MATCH(L$11,'2c ECN charge by LDZ'!$C$7:$R$7,0)))</f>
        <v>0</v>
      </c>
      <c r="M82" s="81">
        <f>IF(M30="-","-",M30*3.65*INDEX('2c ECN charge by LDZ'!$C$8:$R$20,MATCH($D82,'2c ECN charge by LDZ'!$B$8:$B$20,0),MATCH(M$11,'2c ECN charge by LDZ'!$C$7:$R$7,0)))</f>
        <v>0</v>
      </c>
      <c r="N82" s="81">
        <f>IF(N30="-","-",N30*3.65*INDEX('2c ECN charge by LDZ'!$C$8:$R$20,MATCH($D82,'2c ECN charge by LDZ'!$B$8:$B$20,0),MATCH(N$11,'2c ECN charge by LDZ'!$C$7:$R$7,0)))</f>
        <v>0</v>
      </c>
      <c r="O82" s="29"/>
      <c r="P82" s="81">
        <f>IF(P30="-","-",P30*3.65*INDEX('2c ECN charge by LDZ'!$C$8:$R$20,MATCH($D82,'2c ECN charge by LDZ'!$B$8:$B$20,0),MATCH(P$11,'2c ECN charge by LDZ'!$C$7:$R$7,0)))</f>
        <v>0</v>
      </c>
      <c r="Q82" s="81">
        <f>IF(Q30="-","-",Q30*3.65*INDEX('2c ECN charge by LDZ'!$C$8:$R$20,MATCH($D82,'2c ECN charge by LDZ'!$B$8:$B$20,0),MATCH(Q$11,'2c ECN charge by LDZ'!$C$7:$R$7,0)))</f>
        <v>0</v>
      </c>
      <c r="R82" s="81">
        <f>IF(R30="-","-",R30*3.65*INDEX('2c ECN charge by LDZ'!$C$8:$R$20,MATCH($D82,'2c ECN charge by LDZ'!$B$8:$B$20,0),MATCH(R$11,'2c ECN charge by LDZ'!$C$7:$R$7,0)))</f>
        <v>0</v>
      </c>
      <c r="S82" s="81">
        <f>IF(S30="-","-",S30*3.65*INDEX('2c ECN charge by LDZ'!$C$8:$R$20,MATCH($D82,'2c ECN charge by LDZ'!$B$8:$B$20,0),MATCH(S$11,'2c ECN charge by LDZ'!$C$7:$R$7,0)))</f>
        <v>0</v>
      </c>
      <c r="T82" s="81">
        <f>IF(T30="-","-",T30*3.65*INDEX('2c ECN charge by LDZ'!$C$8:$R$20,MATCH($D82,'2c ECN charge by LDZ'!$B$8:$B$20,0),MATCH(T$11,'2c ECN charge by LDZ'!$C$7:$R$7,0)))</f>
        <v>0</v>
      </c>
      <c r="U82" s="81">
        <f>IF(U30="-","-",U30*3.65*INDEX('2c ECN charge by LDZ'!$C$8:$R$20,MATCH($D82,'2c ECN charge by LDZ'!$B$8:$B$20,0),MATCH(U$11,'2c ECN charge by LDZ'!$C$7:$R$7,0)))</f>
        <v>0</v>
      </c>
      <c r="V82" s="81">
        <f>IF(V30="-","-",V30*3.65*INDEX('2c ECN charge by LDZ'!$C$8:$R$20,MATCH($D82,'2c ECN charge by LDZ'!$B$8:$B$20,0),MATCH(V$11,'2c ECN charge by LDZ'!$C$7:$R$7,0)))</f>
        <v>0</v>
      </c>
      <c r="W82" s="81">
        <f>IF(W30="-","-",W30*3.65*INDEX('2c ECN charge by LDZ'!$C$8:$R$20,MATCH($D82,'2c ECN charge by LDZ'!$B$8:$B$20,0),MATCH(W$11,'2c ECN charge by LDZ'!$C$7:$R$7,0)))</f>
        <v>9.0857142857142872</v>
      </c>
      <c r="X82" s="81">
        <f>IF(X30="-","-",X30*3.65*INDEX('2c ECN charge by LDZ'!$C$8:$R$20,MATCH($D82,'2c ECN charge by LDZ'!$B$8:$B$20,0),MATCH(X$11,'2c ECN charge by LDZ'!$C$7:$R$7,0)))</f>
        <v>9.0857142857142872</v>
      </c>
      <c r="Y82" s="81">
        <f>IF(Y30="-","-",Y30*3.65*INDEX('2c ECN charge by LDZ'!$C$8:$R$20,MATCH($D82,'2c ECN charge by LDZ'!$B$8:$B$20,0),MATCH(Y$11,'2c ECN charge by LDZ'!$C$7:$R$7,0)))</f>
        <v>7.0956521739130451</v>
      </c>
      <c r="Z82" s="81">
        <f>IF(Z30="-","-",Z30*3.65*INDEX('2c ECN charge by LDZ'!$C$8:$R$20,MATCH($D82,'2c ECN charge by LDZ'!$B$8:$B$20,0),MATCH(Z$11,'2c ECN charge by LDZ'!$C$7:$R$7,0)))</f>
        <v>7.0956521739130451</v>
      </c>
      <c r="AA82" s="81">
        <f>IF(AA30="-","-",AA30*3.65*INDEX('2c ECN charge by LDZ'!$C$8:$R$20,MATCH($D82,'2c ECN charge by LDZ'!$B$8:$B$20,0),MATCH(AA$11,'2c ECN charge by LDZ'!$C$7:$R$7,0)))</f>
        <v>7.0956521739130451</v>
      </c>
      <c r="AB82" s="81">
        <f>IF(AB30="-","-",AB30*3.65*INDEX('2c ECN charge by LDZ'!$C$8:$R$20,MATCH($D82,'2c ECN charge by LDZ'!$B$8:$B$20,0),MATCH(AB$11,'2c ECN charge by LDZ'!$C$7:$R$7,0)))</f>
        <v>7.0956521739130451</v>
      </c>
      <c r="AC82" s="81">
        <f>IF(AC30="-","-",AC30*3.65*INDEX('2c ECN charge by LDZ'!$C$8:$R$20,MATCH($D82,'2c ECN charge by LDZ'!$B$8:$B$20,0),MATCH(AC$11,'2c ECN charge by LDZ'!$C$7:$R$7,0)))</f>
        <v>5.5058823529411756</v>
      </c>
      <c r="AD82" s="81">
        <f>IF(AD30="-","-",AD30*3.65*INDEX('2c ECN charge by LDZ'!$C$8:$R$20,MATCH($D82,'2c ECN charge by LDZ'!$B$8:$B$20,0),MATCH(AD$11,'2c ECN charge by LDZ'!$C$7:$R$7,0)))</f>
        <v>5.5058823529411756</v>
      </c>
      <c r="AE82" s="81">
        <f>IF(AE30="-","-",AE30*3.65*INDEX('2c ECN charge by LDZ'!$C$8:$R$20,MATCH($D82,'2c ECN charge by LDZ'!$B$8:$B$20,0),MATCH(AE$11,'2c ECN charge by LDZ'!$C$7:$R$7,0)))</f>
        <v>5.5058823529411756</v>
      </c>
      <c r="AF82" s="81">
        <f>IF(AF30="-","-",AF30*3.65*INDEX('2c ECN charge by LDZ'!$C$8:$R$20,MATCH($D82,'2c ECN charge by LDZ'!$B$8:$B$20,0),MATCH(AF$11,'2c ECN charge by LDZ'!$C$7:$R$7,0)))</f>
        <v>5.5058823529411756</v>
      </c>
      <c r="AG82" s="81">
        <f>IF(AG30="-","-",AG30*3.65*INDEX('2c ECN charge by LDZ'!$C$8:$R$20,MATCH($D82,'2c ECN charge by LDZ'!$B$8:$B$20,0),MATCH(AG$11,'2c ECN charge by LDZ'!$C$7:$R$7,0)))</f>
        <v>10.93577981651376</v>
      </c>
      <c r="AH82" s="81">
        <f>IF(AH30="-","-",AH30*3.65*INDEX('2c ECN charge by LDZ'!$C$8:$R$20,MATCH($D82,'2c ECN charge by LDZ'!$B$8:$B$20,0),MATCH(AH$11,'2c ECN charge by LDZ'!$C$7:$R$7,0)))</f>
        <v>10.93577981651376</v>
      </c>
      <c r="AI82" s="81" t="str">
        <f>IF(AI30="-","-",AI30*3.65*INDEX('2c ECN charge by LDZ'!$C$8:$R$20,MATCH($D82,'2c ECN charge by LDZ'!$B$8:$B$20,0),MATCH(AI$11,'2c ECN charge by LDZ'!$C$7:$R$7,0)))</f>
        <v>-</v>
      </c>
      <c r="AJ82" s="161" t="str">
        <f>IF(AJ30="-","-",AJ30*3.65*INDEX('2c ECN charge by LDZ'!$C$8:$R$20,MATCH($D82,'2c ECN charge by LDZ'!$B$8:$B$20,0),MATCH(AJ$11,'2c ECN charge by LDZ'!$C$7:$R$7,0)))</f>
        <v>-</v>
      </c>
      <c r="AK82" s="80" t="str">
        <f>IF(AK30="-","-",AK30*3.65*INDEX('2c ECN charge by LDZ'!$C$8:$R$20,MATCH($D82,'2c ECN charge by LDZ'!$B$8:$B$20,0),MATCH(AK$11,'2c ECN charge by LDZ'!$C$7:$R$7,0)))</f>
        <v>-</v>
      </c>
      <c r="AL82" s="80" t="str">
        <f>IF(AL30="-","-",AL30*3.65*INDEX('2c ECN charge by LDZ'!$C$8:$R$20,MATCH($D82,'2c ECN charge by LDZ'!$B$8:$B$20,0),MATCH(AL$11,'2c ECN charge by LDZ'!$C$7:$R$7,0)))</f>
        <v>-</v>
      </c>
      <c r="AM82" s="80" t="str">
        <f>IF(AM30="-","-",AM30*3.65*INDEX('2c ECN charge by LDZ'!$C$8:$R$20,MATCH($D82,'2c ECN charge by LDZ'!$B$8:$B$20,0),MATCH(AM$11,'2c ECN charge by LDZ'!$C$7:$R$7,0)))</f>
        <v>-</v>
      </c>
      <c r="AN82" s="80" t="str">
        <f>IF(AN30="-","-",AN30*3.65*INDEX('2c ECN charge by LDZ'!$C$8:$R$20,MATCH($D82,'2c ECN charge by LDZ'!$B$8:$B$20,0),MATCH(AN$11,'2c ECN charge by LDZ'!$C$7:$R$7,0)))</f>
        <v>-</v>
      </c>
      <c r="AO82" s="80" t="str">
        <f>IF(AO30="-","-",AO30*3.65*INDEX('2c ECN charge by LDZ'!$C$8:$R$20,MATCH($D82,'2c ECN charge by LDZ'!$B$8:$B$20,0),MATCH(AO$11,'2c ECN charge by LDZ'!$C$7:$R$7,0)))</f>
        <v>-</v>
      </c>
      <c r="AP82" s="80" t="str">
        <f>IF(AP30="-","-",AP30*3.65*INDEX('2c ECN charge by LDZ'!$C$8:$R$20,MATCH($D82,'2c ECN charge by LDZ'!$B$8:$B$20,0),MATCH(AP$11,'2c ECN charge by LDZ'!$C$7:$R$7,0)))</f>
        <v>-</v>
      </c>
      <c r="AQ82" s="80" t="str">
        <f>IF(AQ30="-","-",AQ30*3.65*INDEX('2c ECN charge by LDZ'!$C$8:$R$20,MATCH($D82,'2c ECN charge by LDZ'!$B$8:$B$20,0),MATCH(AQ$11,'2c ECN charge by LDZ'!$C$7:$R$7,0)))</f>
        <v>-</v>
      </c>
      <c r="AR82" s="80" t="str">
        <f>IF(AR30="-","-",AR30*3.65*INDEX('2c ECN charge by LDZ'!$C$8:$R$20,MATCH($D82,'2c ECN charge by LDZ'!$B$8:$B$20,0),MATCH(AR$11,'2c ECN charge by LDZ'!$C$7:$R$7,0)))</f>
        <v>-</v>
      </c>
      <c r="AS82" s="80" t="str">
        <f>IF(AS30="-","-",AS30*3.65*INDEX('2c ECN charge by LDZ'!$C$8:$R$20,MATCH($D82,'2c ECN charge by LDZ'!$B$8:$B$20,0),MATCH(AS$11,'2c ECN charge by LDZ'!$C$7:$R$7,0)))</f>
        <v>-</v>
      </c>
      <c r="AT82" s="80" t="str">
        <f>IF(AT30="-","-",AT30*3.65*INDEX('2c ECN charge by LDZ'!$C$8:$R$20,MATCH($D82,'2c ECN charge by LDZ'!$B$8:$B$20,0),MATCH(AT$11,'2c ECN charge by LDZ'!$C$7:$R$7,0)))</f>
        <v>-</v>
      </c>
      <c r="AU82" s="80" t="str">
        <f>IF(AU30="-","-",AU30*3.65*INDEX('2c ECN charge by LDZ'!$C$8:$R$20,MATCH($D82,'2c ECN charge by LDZ'!$B$8:$B$20,0),MATCH(AU$11,'2c ECN charge by LDZ'!$C$7:$R$7,0)))</f>
        <v>-</v>
      </c>
      <c r="AV82" s="80" t="str">
        <f>IF(AV30="-","-",AV30*3.65*INDEX('2c ECN charge by LDZ'!$C$8:$R$20,MATCH($D82,'2c ECN charge by LDZ'!$B$8:$B$20,0),MATCH(AV$11,'2c ECN charge by LDZ'!$C$7:$R$7,0)))</f>
        <v>-</v>
      </c>
      <c r="AW82" s="80" t="str">
        <f>IF(AW30="-","-",AW30*3.65*INDEX('2c ECN charge by LDZ'!$C$8:$R$20,MATCH($D82,'2c ECN charge by LDZ'!$B$8:$B$20,0),MATCH(AW$11,'2c ECN charge by LDZ'!$C$7:$R$7,0)))</f>
        <v>-</v>
      </c>
      <c r="AX82" s="80" t="str">
        <f>IF(AX30="-","-",AX30*3.65*INDEX('2c ECN charge by LDZ'!$C$8:$R$20,MATCH($D82,'2c ECN charge by LDZ'!$B$8:$B$20,0),MATCH(AX$11,'2c ECN charge by LDZ'!$C$7:$R$7,0)))</f>
        <v>-</v>
      </c>
      <c r="AY82" s="80" t="str">
        <f>IF(AY30="-","-",AY30*3.65*INDEX('2c ECN charge by LDZ'!$C$8:$R$20,MATCH($D82,'2c ECN charge by LDZ'!$B$8:$B$20,0),MATCH(AY$11,'2c ECN charge by LDZ'!$C$7:$R$7,0)))</f>
        <v>-</v>
      </c>
      <c r="AZ82" s="80" t="str">
        <f>IF(AZ30="-","-",AZ30*3.65*INDEX('2c ECN charge by LDZ'!$C$8:$R$20,MATCH($D82,'2c ECN charge by LDZ'!$B$8:$B$20,0),MATCH(AZ$11,'2c ECN charge by LDZ'!$C$7:$R$7,0)))</f>
        <v>-</v>
      </c>
      <c r="BA82" s="80" t="str">
        <f>IF(BA30="-","-",BA30*3.65*INDEX('2c ECN charge by LDZ'!$C$8:$R$20,MATCH($D82,'2c ECN charge by LDZ'!$B$8:$B$20,0),MATCH(BA$11,'2c ECN charge by LDZ'!$C$7:$R$7,0)))</f>
        <v>-</v>
      </c>
      <c r="BB82" s="80" t="str">
        <f>IF(BB30="-","-",BB30*3.65*INDEX('2c ECN charge by LDZ'!$C$8:$R$20,MATCH($D82,'2c ECN charge by LDZ'!$B$8:$B$20,0),MATCH(BB$11,'2c ECN charge by LDZ'!$C$7:$R$7,0)))</f>
        <v>-</v>
      </c>
      <c r="BC82" s="80" t="str">
        <f>IF(BC30="-","-",BC30*3.65*INDEX('2c ECN charge by LDZ'!$C$8:$R$20,MATCH($D82,'2c ECN charge by LDZ'!$B$8:$B$20,0),MATCH(BC$11,'2c ECN charge by LDZ'!$C$7:$R$7,0)))</f>
        <v>-</v>
      </c>
    </row>
    <row r="83" spans="1:55">
      <c r="B83" s="214"/>
      <c r="C83" s="214"/>
      <c r="D83" s="72" t="s">
        <v>208</v>
      </c>
      <c r="E83" s="213"/>
      <c r="F83" s="29"/>
      <c r="G83" s="81">
        <f>IF(G31="-","-",G31*3.65*INDEX('2c ECN charge by LDZ'!$C$8:$R$20,MATCH($D83,'2c ECN charge by LDZ'!$B$8:$B$20,0),MATCH(G$11,'2c ECN charge by LDZ'!$C$7:$R$7,0)))</f>
        <v>0</v>
      </c>
      <c r="H83" s="81">
        <f>IF(H31="-","-",H31*3.65*INDEX('2c ECN charge by LDZ'!$C$8:$R$20,MATCH($D83,'2c ECN charge by LDZ'!$B$8:$B$20,0),MATCH(H$11,'2c ECN charge by LDZ'!$C$7:$R$7,0)))</f>
        <v>0</v>
      </c>
      <c r="I83" s="81">
        <f>IF(I31="-","-",I31*3.65*INDEX('2c ECN charge by LDZ'!$C$8:$R$20,MATCH($D83,'2c ECN charge by LDZ'!$B$8:$B$20,0),MATCH(I$11,'2c ECN charge by LDZ'!$C$7:$R$7,0)))</f>
        <v>0</v>
      </c>
      <c r="J83" s="81">
        <f>IF(J31="-","-",J31*3.65*INDEX('2c ECN charge by LDZ'!$C$8:$R$20,MATCH($D83,'2c ECN charge by LDZ'!$B$8:$B$20,0),MATCH(J$11,'2c ECN charge by LDZ'!$C$7:$R$7,0)))</f>
        <v>0</v>
      </c>
      <c r="K83" s="81">
        <f>IF(K31="-","-",K31*3.65*INDEX('2c ECN charge by LDZ'!$C$8:$R$20,MATCH($D83,'2c ECN charge by LDZ'!$B$8:$B$20,0),MATCH(K$11,'2c ECN charge by LDZ'!$C$7:$R$7,0)))</f>
        <v>0</v>
      </c>
      <c r="L83" s="81">
        <f>IF(L31="-","-",L31*3.65*INDEX('2c ECN charge by LDZ'!$C$8:$R$20,MATCH($D83,'2c ECN charge by LDZ'!$B$8:$B$20,0),MATCH(L$11,'2c ECN charge by LDZ'!$C$7:$R$7,0)))</f>
        <v>0</v>
      </c>
      <c r="M83" s="81">
        <f>IF(M31="-","-",M31*3.65*INDEX('2c ECN charge by LDZ'!$C$8:$R$20,MATCH($D83,'2c ECN charge by LDZ'!$B$8:$B$20,0),MATCH(M$11,'2c ECN charge by LDZ'!$C$7:$R$7,0)))</f>
        <v>0</v>
      </c>
      <c r="N83" s="81">
        <f>IF(N31="-","-",N31*3.65*INDEX('2c ECN charge by LDZ'!$C$8:$R$20,MATCH($D83,'2c ECN charge by LDZ'!$B$8:$B$20,0),MATCH(N$11,'2c ECN charge by LDZ'!$C$7:$R$7,0)))</f>
        <v>0</v>
      </c>
      <c r="O83" s="29"/>
      <c r="P83" s="81">
        <f>IF(P31="-","-",P31*3.65*INDEX('2c ECN charge by LDZ'!$C$8:$R$20,MATCH($D83,'2c ECN charge by LDZ'!$B$8:$B$20,0),MATCH(P$11,'2c ECN charge by LDZ'!$C$7:$R$7,0)))</f>
        <v>0</v>
      </c>
      <c r="Q83" s="81">
        <f>IF(Q31="-","-",Q31*3.65*INDEX('2c ECN charge by LDZ'!$C$8:$R$20,MATCH($D83,'2c ECN charge by LDZ'!$B$8:$B$20,0),MATCH(Q$11,'2c ECN charge by LDZ'!$C$7:$R$7,0)))</f>
        <v>0</v>
      </c>
      <c r="R83" s="81">
        <f>IF(R31="-","-",R31*3.65*INDEX('2c ECN charge by LDZ'!$C$8:$R$20,MATCH($D83,'2c ECN charge by LDZ'!$B$8:$B$20,0),MATCH(R$11,'2c ECN charge by LDZ'!$C$7:$R$7,0)))</f>
        <v>0</v>
      </c>
      <c r="S83" s="81">
        <f>IF(S31="-","-",S31*3.65*INDEX('2c ECN charge by LDZ'!$C$8:$R$20,MATCH($D83,'2c ECN charge by LDZ'!$B$8:$B$20,0),MATCH(S$11,'2c ECN charge by LDZ'!$C$7:$R$7,0)))</f>
        <v>0</v>
      </c>
      <c r="T83" s="81">
        <f>IF(T31="-","-",T31*3.65*INDEX('2c ECN charge by LDZ'!$C$8:$R$20,MATCH($D83,'2c ECN charge by LDZ'!$B$8:$B$20,0),MATCH(T$11,'2c ECN charge by LDZ'!$C$7:$R$7,0)))</f>
        <v>0</v>
      </c>
      <c r="U83" s="81">
        <f>IF(U31="-","-",U31*3.65*INDEX('2c ECN charge by LDZ'!$C$8:$R$20,MATCH($D83,'2c ECN charge by LDZ'!$B$8:$B$20,0),MATCH(U$11,'2c ECN charge by LDZ'!$C$7:$R$7,0)))</f>
        <v>0</v>
      </c>
      <c r="V83" s="81">
        <f>IF(V31="-","-",V31*3.65*INDEX('2c ECN charge by LDZ'!$C$8:$R$20,MATCH($D83,'2c ECN charge by LDZ'!$B$8:$B$20,0),MATCH(V$11,'2c ECN charge by LDZ'!$C$7:$R$7,0)))</f>
        <v>0</v>
      </c>
      <c r="W83" s="81">
        <f>IF(W31="-","-",W31*3.65*INDEX('2c ECN charge by LDZ'!$C$8:$R$20,MATCH($D83,'2c ECN charge by LDZ'!$B$8:$B$20,0),MATCH(W$11,'2c ECN charge by LDZ'!$C$7:$R$7,0)))</f>
        <v>11.420867549767044</v>
      </c>
      <c r="X83" s="81">
        <f>IF(X31="-","-",X31*3.65*INDEX('2c ECN charge by LDZ'!$C$8:$R$20,MATCH($D83,'2c ECN charge by LDZ'!$B$8:$B$20,0),MATCH(X$11,'2c ECN charge by LDZ'!$C$7:$R$7,0)))</f>
        <v>11.420867549767044</v>
      </c>
      <c r="Y83" s="81">
        <f>IF(Y31="-","-",Y31*3.65*INDEX('2c ECN charge by LDZ'!$C$8:$R$20,MATCH($D83,'2c ECN charge by LDZ'!$B$8:$B$20,0),MATCH(Y$11,'2c ECN charge by LDZ'!$C$7:$R$7,0)))</f>
        <v>6.5573529038990364</v>
      </c>
      <c r="Z83" s="81">
        <f>IF(Z31="-","-",Z31*3.65*INDEX('2c ECN charge by LDZ'!$C$8:$R$20,MATCH($D83,'2c ECN charge by LDZ'!$B$8:$B$20,0),MATCH(Z$11,'2c ECN charge by LDZ'!$C$7:$R$7,0)))</f>
        <v>6.5573529038990364</v>
      </c>
      <c r="AA83" s="81">
        <f>IF(AA31="-","-",AA31*3.65*INDEX('2c ECN charge by LDZ'!$C$8:$R$20,MATCH($D83,'2c ECN charge by LDZ'!$B$8:$B$20,0),MATCH(AA$11,'2c ECN charge by LDZ'!$C$7:$R$7,0)))</f>
        <v>6.5573529038990364</v>
      </c>
      <c r="AB83" s="81">
        <f>IF(AB31="-","-",AB31*3.65*INDEX('2c ECN charge by LDZ'!$C$8:$R$20,MATCH($D83,'2c ECN charge by LDZ'!$B$8:$B$20,0),MATCH(AB$11,'2c ECN charge by LDZ'!$C$7:$R$7,0)))</f>
        <v>6.5573529038990364</v>
      </c>
      <c r="AC83" s="81">
        <f>IF(AC31="-","-",AC31*3.65*INDEX('2c ECN charge by LDZ'!$C$8:$R$20,MATCH($D83,'2c ECN charge by LDZ'!$B$8:$B$20,0),MATCH(AC$11,'2c ECN charge by LDZ'!$C$7:$R$7,0)))</f>
        <v>5.2861918541687185</v>
      </c>
      <c r="AD83" s="81">
        <f>IF(AD31="-","-",AD31*3.65*INDEX('2c ECN charge by LDZ'!$C$8:$R$20,MATCH($D83,'2c ECN charge by LDZ'!$B$8:$B$20,0),MATCH(AD$11,'2c ECN charge by LDZ'!$C$7:$R$7,0)))</f>
        <v>5.2861918541687185</v>
      </c>
      <c r="AE83" s="81">
        <f>IF(AE31="-","-",AE31*3.65*INDEX('2c ECN charge by LDZ'!$C$8:$R$20,MATCH($D83,'2c ECN charge by LDZ'!$B$8:$B$20,0),MATCH(AE$11,'2c ECN charge by LDZ'!$C$7:$R$7,0)))</f>
        <v>5.2861918541687185</v>
      </c>
      <c r="AF83" s="81">
        <f>IF(AF31="-","-",AF31*3.65*INDEX('2c ECN charge by LDZ'!$C$8:$R$20,MATCH($D83,'2c ECN charge by LDZ'!$B$8:$B$20,0),MATCH(AF$11,'2c ECN charge by LDZ'!$C$7:$R$7,0)))</f>
        <v>5.2861918541687185</v>
      </c>
      <c r="AG83" s="81">
        <f>IF(AG31="-","-",AG31*3.65*INDEX('2c ECN charge by LDZ'!$C$8:$R$20,MATCH($D83,'2c ECN charge by LDZ'!$B$8:$B$20,0),MATCH(AG$11,'2c ECN charge by LDZ'!$C$7:$R$7,0)))</f>
        <v>10.29207572216138</v>
      </c>
      <c r="AH83" s="81">
        <f>IF(AH31="-","-",AH31*3.65*INDEX('2c ECN charge by LDZ'!$C$8:$R$20,MATCH($D83,'2c ECN charge by LDZ'!$B$8:$B$20,0),MATCH(AH$11,'2c ECN charge by LDZ'!$C$7:$R$7,0)))</f>
        <v>10.29207572216138</v>
      </c>
      <c r="AI83" s="81" t="str">
        <f>IF(AI31="-","-",AI31*3.65*INDEX('2c ECN charge by LDZ'!$C$8:$R$20,MATCH($D83,'2c ECN charge by LDZ'!$B$8:$B$20,0),MATCH(AI$11,'2c ECN charge by LDZ'!$C$7:$R$7,0)))</f>
        <v>-</v>
      </c>
      <c r="AJ83" s="161" t="str">
        <f>IF(AJ31="-","-",AJ31*3.65*INDEX('2c ECN charge by LDZ'!$C$8:$R$20,MATCH($D83,'2c ECN charge by LDZ'!$B$8:$B$20,0),MATCH(AJ$11,'2c ECN charge by LDZ'!$C$7:$R$7,0)))</f>
        <v>-</v>
      </c>
      <c r="AK83" s="80" t="str">
        <f>IF(AK31="-","-",AK31*3.65*INDEX('2c ECN charge by LDZ'!$C$8:$R$20,MATCH($D83,'2c ECN charge by LDZ'!$B$8:$B$20,0),MATCH(AK$11,'2c ECN charge by LDZ'!$C$7:$R$7,0)))</f>
        <v>-</v>
      </c>
      <c r="AL83" s="80" t="str">
        <f>IF(AL31="-","-",AL31*3.65*INDEX('2c ECN charge by LDZ'!$C$8:$R$20,MATCH($D83,'2c ECN charge by LDZ'!$B$8:$B$20,0),MATCH(AL$11,'2c ECN charge by LDZ'!$C$7:$R$7,0)))</f>
        <v>-</v>
      </c>
      <c r="AM83" s="80" t="str">
        <f>IF(AM31="-","-",AM31*3.65*INDEX('2c ECN charge by LDZ'!$C$8:$R$20,MATCH($D83,'2c ECN charge by LDZ'!$B$8:$B$20,0),MATCH(AM$11,'2c ECN charge by LDZ'!$C$7:$R$7,0)))</f>
        <v>-</v>
      </c>
      <c r="AN83" s="80" t="str">
        <f>IF(AN31="-","-",AN31*3.65*INDEX('2c ECN charge by LDZ'!$C$8:$R$20,MATCH($D83,'2c ECN charge by LDZ'!$B$8:$B$20,0),MATCH(AN$11,'2c ECN charge by LDZ'!$C$7:$R$7,0)))</f>
        <v>-</v>
      </c>
      <c r="AO83" s="80" t="str">
        <f>IF(AO31="-","-",AO31*3.65*INDEX('2c ECN charge by LDZ'!$C$8:$R$20,MATCH($D83,'2c ECN charge by LDZ'!$B$8:$B$20,0),MATCH(AO$11,'2c ECN charge by LDZ'!$C$7:$R$7,0)))</f>
        <v>-</v>
      </c>
      <c r="AP83" s="80" t="str">
        <f>IF(AP31="-","-",AP31*3.65*INDEX('2c ECN charge by LDZ'!$C$8:$R$20,MATCH($D83,'2c ECN charge by LDZ'!$B$8:$B$20,0),MATCH(AP$11,'2c ECN charge by LDZ'!$C$7:$R$7,0)))</f>
        <v>-</v>
      </c>
      <c r="AQ83" s="80" t="str">
        <f>IF(AQ31="-","-",AQ31*3.65*INDEX('2c ECN charge by LDZ'!$C$8:$R$20,MATCH($D83,'2c ECN charge by LDZ'!$B$8:$B$20,0),MATCH(AQ$11,'2c ECN charge by LDZ'!$C$7:$R$7,0)))</f>
        <v>-</v>
      </c>
      <c r="AR83" s="80" t="str">
        <f>IF(AR31="-","-",AR31*3.65*INDEX('2c ECN charge by LDZ'!$C$8:$R$20,MATCH($D83,'2c ECN charge by LDZ'!$B$8:$B$20,0),MATCH(AR$11,'2c ECN charge by LDZ'!$C$7:$R$7,0)))</f>
        <v>-</v>
      </c>
      <c r="AS83" s="80" t="str">
        <f>IF(AS31="-","-",AS31*3.65*INDEX('2c ECN charge by LDZ'!$C$8:$R$20,MATCH($D83,'2c ECN charge by LDZ'!$B$8:$B$20,0),MATCH(AS$11,'2c ECN charge by LDZ'!$C$7:$R$7,0)))</f>
        <v>-</v>
      </c>
      <c r="AT83" s="80" t="str">
        <f>IF(AT31="-","-",AT31*3.65*INDEX('2c ECN charge by LDZ'!$C$8:$R$20,MATCH($D83,'2c ECN charge by LDZ'!$B$8:$B$20,0),MATCH(AT$11,'2c ECN charge by LDZ'!$C$7:$R$7,0)))</f>
        <v>-</v>
      </c>
      <c r="AU83" s="80" t="str">
        <f>IF(AU31="-","-",AU31*3.65*INDEX('2c ECN charge by LDZ'!$C$8:$R$20,MATCH($D83,'2c ECN charge by LDZ'!$B$8:$B$20,0),MATCH(AU$11,'2c ECN charge by LDZ'!$C$7:$R$7,0)))</f>
        <v>-</v>
      </c>
      <c r="AV83" s="80" t="str">
        <f>IF(AV31="-","-",AV31*3.65*INDEX('2c ECN charge by LDZ'!$C$8:$R$20,MATCH($D83,'2c ECN charge by LDZ'!$B$8:$B$20,0),MATCH(AV$11,'2c ECN charge by LDZ'!$C$7:$R$7,0)))</f>
        <v>-</v>
      </c>
      <c r="AW83" s="80" t="str">
        <f>IF(AW31="-","-",AW31*3.65*INDEX('2c ECN charge by LDZ'!$C$8:$R$20,MATCH($D83,'2c ECN charge by LDZ'!$B$8:$B$20,0),MATCH(AW$11,'2c ECN charge by LDZ'!$C$7:$R$7,0)))</f>
        <v>-</v>
      </c>
      <c r="AX83" s="80" t="str">
        <f>IF(AX31="-","-",AX31*3.65*INDEX('2c ECN charge by LDZ'!$C$8:$R$20,MATCH($D83,'2c ECN charge by LDZ'!$B$8:$B$20,0),MATCH(AX$11,'2c ECN charge by LDZ'!$C$7:$R$7,0)))</f>
        <v>-</v>
      </c>
      <c r="AY83" s="80" t="str">
        <f>IF(AY31="-","-",AY31*3.65*INDEX('2c ECN charge by LDZ'!$C$8:$R$20,MATCH($D83,'2c ECN charge by LDZ'!$B$8:$B$20,0),MATCH(AY$11,'2c ECN charge by LDZ'!$C$7:$R$7,0)))</f>
        <v>-</v>
      </c>
      <c r="AZ83" s="80" t="str">
        <f>IF(AZ31="-","-",AZ31*3.65*INDEX('2c ECN charge by LDZ'!$C$8:$R$20,MATCH($D83,'2c ECN charge by LDZ'!$B$8:$B$20,0),MATCH(AZ$11,'2c ECN charge by LDZ'!$C$7:$R$7,0)))</f>
        <v>-</v>
      </c>
      <c r="BA83" s="80" t="str">
        <f>IF(BA31="-","-",BA31*3.65*INDEX('2c ECN charge by LDZ'!$C$8:$R$20,MATCH($D83,'2c ECN charge by LDZ'!$B$8:$B$20,0),MATCH(BA$11,'2c ECN charge by LDZ'!$C$7:$R$7,0)))</f>
        <v>-</v>
      </c>
      <c r="BB83" s="80" t="str">
        <f>IF(BB31="-","-",BB31*3.65*INDEX('2c ECN charge by LDZ'!$C$8:$R$20,MATCH($D83,'2c ECN charge by LDZ'!$B$8:$B$20,0),MATCH(BB$11,'2c ECN charge by LDZ'!$C$7:$R$7,0)))</f>
        <v>-</v>
      </c>
      <c r="BC83" s="80" t="str">
        <f>IF(BC31="-","-",BC31*3.65*INDEX('2c ECN charge by LDZ'!$C$8:$R$20,MATCH($D83,'2c ECN charge by LDZ'!$B$8:$B$20,0),MATCH(BC$11,'2c ECN charge by LDZ'!$C$7:$R$7,0)))</f>
        <v>-</v>
      </c>
    </row>
    <row r="84" spans="1:55">
      <c r="B84" s="214"/>
      <c r="C84" s="214"/>
      <c r="D84" s="72" t="s">
        <v>209</v>
      </c>
      <c r="E84" s="213"/>
      <c r="F84" s="29"/>
      <c r="G84" s="81">
        <f>IF(G32="-","-",G32*3.65*INDEX('2c ECN charge by LDZ'!$C$8:$R$20,MATCH($D84,'2c ECN charge by LDZ'!$B$8:$B$20,0),MATCH(G$11,'2c ECN charge by LDZ'!$C$7:$R$7,0)))</f>
        <v>0</v>
      </c>
      <c r="H84" s="81">
        <f>IF(H32="-","-",H32*3.65*INDEX('2c ECN charge by LDZ'!$C$8:$R$20,MATCH($D84,'2c ECN charge by LDZ'!$B$8:$B$20,0),MATCH(H$11,'2c ECN charge by LDZ'!$C$7:$R$7,0)))</f>
        <v>0</v>
      </c>
      <c r="I84" s="81">
        <f>IF(I32="-","-",I32*3.65*INDEX('2c ECN charge by LDZ'!$C$8:$R$20,MATCH($D84,'2c ECN charge by LDZ'!$B$8:$B$20,0),MATCH(I$11,'2c ECN charge by LDZ'!$C$7:$R$7,0)))</f>
        <v>0</v>
      </c>
      <c r="J84" s="81">
        <f>IF(J32="-","-",J32*3.65*INDEX('2c ECN charge by LDZ'!$C$8:$R$20,MATCH($D84,'2c ECN charge by LDZ'!$B$8:$B$20,0),MATCH(J$11,'2c ECN charge by LDZ'!$C$7:$R$7,0)))</f>
        <v>0</v>
      </c>
      <c r="K84" s="81">
        <f>IF(K32="-","-",K32*3.65*INDEX('2c ECN charge by LDZ'!$C$8:$R$20,MATCH($D84,'2c ECN charge by LDZ'!$B$8:$B$20,0),MATCH(K$11,'2c ECN charge by LDZ'!$C$7:$R$7,0)))</f>
        <v>0</v>
      </c>
      <c r="L84" s="81">
        <f>IF(L32="-","-",L32*3.65*INDEX('2c ECN charge by LDZ'!$C$8:$R$20,MATCH($D84,'2c ECN charge by LDZ'!$B$8:$B$20,0),MATCH(L$11,'2c ECN charge by LDZ'!$C$7:$R$7,0)))</f>
        <v>0</v>
      </c>
      <c r="M84" s="81">
        <f>IF(M32="-","-",M32*3.65*INDEX('2c ECN charge by LDZ'!$C$8:$R$20,MATCH($D84,'2c ECN charge by LDZ'!$B$8:$B$20,0),MATCH(M$11,'2c ECN charge by LDZ'!$C$7:$R$7,0)))</f>
        <v>0</v>
      </c>
      <c r="N84" s="81">
        <f>IF(N32="-","-",N32*3.65*INDEX('2c ECN charge by LDZ'!$C$8:$R$20,MATCH($D84,'2c ECN charge by LDZ'!$B$8:$B$20,0),MATCH(N$11,'2c ECN charge by LDZ'!$C$7:$R$7,0)))</f>
        <v>0</v>
      </c>
      <c r="O84" s="29"/>
      <c r="P84" s="81">
        <f>IF(P32="-","-",P32*3.65*INDEX('2c ECN charge by LDZ'!$C$8:$R$20,MATCH($D84,'2c ECN charge by LDZ'!$B$8:$B$20,0),MATCH(P$11,'2c ECN charge by LDZ'!$C$7:$R$7,0)))</f>
        <v>0</v>
      </c>
      <c r="Q84" s="81">
        <f>IF(Q32="-","-",Q32*3.65*INDEX('2c ECN charge by LDZ'!$C$8:$R$20,MATCH($D84,'2c ECN charge by LDZ'!$B$8:$B$20,0),MATCH(Q$11,'2c ECN charge by LDZ'!$C$7:$R$7,0)))</f>
        <v>0</v>
      </c>
      <c r="R84" s="81">
        <f>IF(R32="-","-",R32*3.65*INDEX('2c ECN charge by LDZ'!$C$8:$R$20,MATCH($D84,'2c ECN charge by LDZ'!$B$8:$B$20,0),MATCH(R$11,'2c ECN charge by LDZ'!$C$7:$R$7,0)))</f>
        <v>0</v>
      </c>
      <c r="S84" s="81">
        <f>IF(S32="-","-",S32*3.65*INDEX('2c ECN charge by LDZ'!$C$8:$R$20,MATCH($D84,'2c ECN charge by LDZ'!$B$8:$B$20,0),MATCH(S$11,'2c ECN charge by LDZ'!$C$7:$R$7,0)))</f>
        <v>0</v>
      </c>
      <c r="T84" s="81">
        <f>IF(T32="-","-",T32*3.65*INDEX('2c ECN charge by LDZ'!$C$8:$R$20,MATCH($D84,'2c ECN charge by LDZ'!$B$8:$B$20,0),MATCH(T$11,'2c ECN charge by LDZ'!$C$7:$R$7,0)))</f>
        <v>0</v>
      </c>
      <c r="U84" s="81">
        <f>IF(U32="-","-",U32*3.65*INDEX('2c ECN charge by LDZ'!$C$8:$R$20,MATCH($D84,'2c ECN charge by LDZ'!$B$8:$B$20,0),MATCH(U$11,'2c ECN charge by LDZ'!$C$7:$R$7,0)))</f>
        <v>0</v>
      </c>
      <c r="V84" s="81">
        <f>IF(V32="-","-",V32*3.65*INDEX('2c ECN charge by LDZ'!$C$8:$R$20,MATCH($D84,'2c ECN charge by LDZ'!$B$8:$B$20,0),MATCH(V$11,'2c ECN charge by LDZ'!$C$7:$R$7,0)))</f>
        <v>0</v>
      </c>
      <c r="W84" s="81">
        <f>IF(W32="-","-",W32*3.65*INDEX('2c ECN charge by LDZ'!$C$8:$R$20,MATCH($D84,'2c ECN charge by LDZ'!$B$8:$B$20,0),MATCH(W$11,'2c ECN charge by LDZ'!$C$7:$R$7,0)))</f>
        <v>8.9818181818181806</v>
      </c>
      <c r="X84" s="81">
        <f>IF(X32="-","-",X32*3.65*INDEX('2c ECN charge by LDZ'!$C$8:$R$20,MATCH($D84,'2c ECN charge by LDZ'!$B$8:$B$20,0),MATCH(X$11,'2c ECN charge by LDZ'!$C$7:$R$7,0)))</f>
        <v>8.9818181818181806</v>
      </c>
      <c r="Y84" s="81">
        <f>IF(Y32="-","-",Y32*3.65*INDEX('2c ECN charge by LDZ'!$C$8:$R$20,MATCH($D84,'2c ECN charge by LDZ'!$B$8:$B$20,0),MATCH(Y$11,'2c ECN charge by LDZ'!$C$7:$R$7,0)))</f>
        <v>7.9875000000000007</v>
      </c>
      <c r="Z84" s="81">
        <f>IF(Z32="-","-",Z32*3.65*INDEX('2c ECN charge by LDZ'!$C$8:$R$20,MATCH($D84,'2c ECN charge by LDZ'!$B$8:$B$20,0),MATCH(Z$11,'2c ECN charge by LDZ'!$C$7:$R$7,0)))</f>
        <v>7.9875000000000007</v>
      </c>
      <c r="AA84" s="81">
        <f>IF(AA32="-","-",AA32*3.65*INDEX('2c ECN charge by LDZ'!$C$8:$R$20,MATCH($D84,'2c ECN charge by LDZ'!$B$8:$B$20,0),MATCH(AA$11,'2c ECN charge by LDZ'!$C$7:$R$7,0)))</f>
        <v>7.9875000000000007</v>
      </c>
      <c r="AB84" s="81">
        <f>IF(AB32="-","-",AB32*3.65*INDEX('2c ECN charge by LDZ'!$C$8:$R$20,MATCH($D84,'2c ECN charge by LDZ'!$B$8:$B$20,0),MATCH(AB$11,'2c ECN charge by LDZ'!$C$7:$R$7,0)))</f>
        <v>7.9875000000000007</v>
      </c>
      <c r="AC84" s="81">
        <f>IF(AC32="-","-",AC32*3.65*INDEX('2c ECN charge by LDZ'!$C$8:$R$20,MATCH($D84,'2c ECN charge by LDZ'!$B$8:$B$20,0),MATCH(AC$11,'2c ECN charge by LDZ'!$C$7:$R$7,0)))</f>
        <v>6.5830721003134807</v>
      </c>
      <c r="AD84" s="81">
        <f>IF(AD32="-","-",AD32*3.65*INDEX('2c ECN charge by LDZ'!$C$8:$R$20,MATCH($D84,'2c ECN charge by LDZ'!$B$8:$B$20,0),MATCH(AD$11,'2c ECN charge by LDZ'!$C$7:$R$7,0)))</f>
        <v>6.5830721003134807</v>
      </c>
      <c r="AE84" s="81">
        <f>IF(AE32="-","-",AE32*3.65*INDEX('2c ECN charge by LDZ'!$C$8:$R$20,MATCH($D84,'2c ECN charge by LDZ'!$B$8:$B$20,0),MATCH(AE$11,'2c ECN charge by LDZ'!$C$7:$R$7,0)))</f>
        <v>6.5830721003134807</v>
      </c>
      <c r="AF84" s="81">
        <f>IF(AF32="-","-",AF32*3.65*INDEX('2c ECN charge by LDZ'!$C$8:$R$20,MATCH($D84,'2c ECN charge by LDZ'!$B$8:$B$20,0),MATCH(AF$11,'2c ECN charge by LDZ'!$C$7:$R$7,0)))</f>
        <v>6.5830721003134807</v>
      </c>
      <c r="AG84" s="81">
        <f>IF(AG32="-","-",AG32*3.65*INDEX('2c ECN charge by LDZ'!$C$8:$R$20,MATCH($D84,'2c ECN charge by LDZ'!$B$8:$B$20,0),MATCH(AG$11,'2c ECN charge by LDZ'!$C$7:$R$7,0)))</f>
        <v>12.794701986754967</v>
      </c>
      <c r="AH84" s="81">
        <f>IF(AH32="-","-",AH32*3.65*INDEX('2c ECN charge by LDZ'!$C$8:$R$20,MATCH($D84,'2c ECN charge by LDZ'!$B$8:$B$20,0),MATCH(AH$11,'2c ECN charge by LDZ'!$C$7:$R$7,0)))</f>
        <v>12.794701986754967</v>
      </c>
      <c r="AI84" s="81" t="str">
        <f>IF(AI32="-","-",AI32*3.65*INDEX('2c ECN charge by LDZ'!$C$8:$R$20,MATCH($D84,'2c ECN charge by LDZ'!$B$8:$B$20,0),MATCH(AI$11,'2c ECN charge by LDZ'!$C$7:$R$7,0)))</f>
        <v>-</v>
      </c>
      <c r="AJ84" s="161" t="str">
        <f>IF(AJ32="-","-",AJ32*3.65*INDEX('2c ECN charge by LDZ'!$C$8:$R$20,MATCH($D84,'2c ECN charge by LDZ'!$B$8:$B$20,0),MATCH(AJ$11,'2c ECN charge by LDZ'!$C$7:$R$7,0)))</f>
        <v>-</v>
      </c>
      <c r="AK84" s="80" t="str">
        <f>IF(AK32="-","-",AK32*3.65*INDEX('2c ECN charge by LDZ'!$C$8:$R$20,MATCH($D84,'2c ECN charge by LDZ'!$B$8:$B$20,0),MATCH(AK$11,'2c ECN charge by LDZ'!$C$7:$R$7,0)))</f>
        <v>-</v>
      </c>
      <c r="AL84" s="80" t="str">
        <f>IF(AL32="-","-",AL32*3.65*INDEX('2c ECN charge by LDZ'!$C$8:$R$20,MATCH($D84,'2c ECN charge by LDZ'!$B$8:$B$20,0),MATCH(AL$11,'2c ECN charge by LDZ'!$C$7:$R$7,0)))</f>
        <v>-</v>
      </c>
      <c r="AM84" s="80" t="str">
        <f>IF(AM32="-","-",AM32*3.65*INDEX('2c ECN charge by LDZ'!$C$8:$R$20,MATCH($D84,'2c ECN charge by LDZ'!$B$8:$B$20,0),MATCH(AM$11,'2c ECN charge by LDZ'!$C$7:$R$7,0)))</f>
        <v>-</v>
      </c>
      <c r="AN84" s="80" t="str">
        <f>IF(AN32="-","-",AN32*3.65*INDEX('2c ECN charge by LDZ'!$C$8:$R$20,MATCH($D84,'2c ECN charge by LDZ'!$B$8:$B$20,0),MATCH(AN$11,'2c ECN charge by LDZ'!$C$7:$R$7,0)))</f>
        <v>-</v>
      </c>
      <c r="AO84" s="80" t="str">
        <f>IF(AO32="-","-",AO32*3.65*INDEX('2c ECN charge by LDZ'!$C$8:$R$20,MATCH($D84,'2c ECN charge by LDZ'!$B$8:$B$20,0),MATCH(AO$11,'2c ECN charge by LDZ'!$C$7:$R$7,0)))</f>
        <v>-</v>
      </c>
      <c r="AP84" s="80" t="str">
        <f>IF(AP32="-","-",AP32*3.65*INDEX('2c ECN charge by LDZ'!$C$8:$R$20,MATCH($D84,'2c ECN charge by LDZ'!$B$8:$B$20,0),MATCH(AP$11,'2c ECN charge by LDZ'!$C$7:$R$7,0)))</f>
        <v>-</v>
      </c>
      <c r="AQ84" s="80" t="str">
        <f>IF(AQ32="-","-",AQ32*3.65*INDEX('2c ECN charge by LDZ'!$C$8:$R$20,MATCH($D84,'2c ECN charge by LDZ'!$B$8:$B$20,0),MATCH(AQ$11,'2c ECN charge by LDZ'!$C$7:$R$7,0)))</f>
        <v>-</v>
      </c>
      <c r="AR84" s="80" t="str">
        <f>IF(AR32="-","-",AR32*3.65*INDEX('2c ECN charge by LDZ'!$C$8:$R$20,MATCH($D84,'2c ECN charge by LDZ'!$B$8:$B$20,0),MATCH(AR$11,'2c ECN charge by LDZ'!$C$7:$R$7,0)))</f>
        <v>-</v>
      </c>
      <c r="AS84" s="80" t="str">
        <f>IF(AS32="-","-",AS32*3.65*INDEX('2c ECN charge by LDZ'!$C$8:$R$20,MATCH($D84,'2c ECN charge by LDZ'!$B$8:$B$20,0),MATCH(AS$11,'2c ECN charge by LDZ'!$C$7:$R$7,0)))</f>
        <v>-</v>
      </c>
      <c r="AT84" s="80" t="str">
        <f>IF(AT32="-","-",AT32*3.65*INDEX('2c ECN charge by LDZ'!$C$8:$R$20,MATCH($D84,'2c ECN charge by LDZ'!$B$8:$B$20,0),MATCH(AT$11,'2c ECN charge by LDZ'!$C$7:$R$7,0)))</f>
        <v>-</v>
      </c>
      <c r="AU84" s="80" t="str">
        <f>IF(AU32="-","-",AU32*3.65*INDEX('2c ECN charge by LDZ'!$C$8:$R$20,MATCH($D84,'2c ECN charge by LDZ'!$B$8:$B$20,0),MATCH(AU$11,'2c ECN charge by LDZ'!$C$7:$R$7,0)))</f>
        <v>-</v>
      </c>
      <c r="AV84" s="80" t="str">
        <f>IF(AV32="-","-",AV32*3.65*INDEX('2c ECN charge by LDZ'!$C$8:$R$20,MATCH($D84,'2c ECN charge by LDZ'!$B$8:$B$20,0),MATCH(AV$11,'2c ECN charge by LDZ'!$C$7:$R$7,0)))</f>
        <v>-</v>
      </c>
      <c r="AW84" s="80" t="str">
        <f>IF(AW32="-","-",AW32*3.65*INDEX('2c ECN charge by LDZ'!$C$8:$R$20,MATCH($D84,'2c ECN charge by LDZ'!$B$8:$B$20,0),MATCH(AW$11,'2c ECN charge by LDZ'!$C$7:$R$7,0)))</f>
        <v>-</v>
      </c>
      <c r="AX84" s="80" t="str">
        <f>IF(AX32="-","-",AX32*3.65*INDEX('2c ECN charge by LDZ'!$C$8:$R$20,MATCH($D84,'2c ECN charge by LDZ'!$B$8:$B$20,0),MATCH(AX$11,'2c ECN charge by LDZ'!$C$7:$R$7,0)))</f>
        <v>-</v>
      </c>
      <c r="AY84" s="80" t="str">
        <f>IF(AY32="-","-",AY32*3.65*INDEX('2c ECN charge by LDZ'!$C$8:$R$20,MATCH($D84,'2c ECN charge by LDZ'!$B$8:$B$20,0),MATCH(AY$11,'2c ECN charge by LDZ'!$C$7:$R$7,0)))</f>
        <v>-</v>
      </c>
      <c r="AZ84" s="80" t="str">
        <f>IF(AZ32="-","-",AZ32*3.65*INDEX('2c ECN charge by LDZ'!$C$8:$R$20,MATCH($D84,'2c ECN charge by LDZ'!$B$8:$B$20,0),MATCH(AZ$11,'2c ECN charge by LDZ'!$C$7:$R$7,0)))</f>
        <v>-</v>
      </c>
      <c r="BA84" s="80" t="str">
        <f>IF(BA32="-","-",BA32*3.65*INDEX('2c ECN charge by LDZ'!$C$8:$R$20,MATCH($D84,'2c ECN charge by LDZ'!$B$8:$B$20,0),MATCH(BA$11,'2c ECN charge by LDZ'!$C$7:$R$7,0)))</f>
        <v>-</v>
      </c>
      <c r="BB84" s="80" t="str">
        <f>IF(BB32="-","-",BB32*3.65*INDEX('2c ECN charge by LDZ'!$C$8:$R$20,MATCH($D84,'2c ECN charge by LDZ'!$B$8:$B$20,0),MATCH(BB$11,'2c ECN charge by LDZ'!$C$7:$R$7,0)))</f>
        <v>-</v>
      </c>
      <c r="BC84" s="80" t="str">
        <f>IF(BC32="-","-",BC32*3.65*INDEX('2c ECN charge by LDZ'!$C$8:$R$20,MATCH($D84,'2c ECN charge by LDZ'!$B$8:$B$20,0),MATCH(BC$11,'2c ECN charge by LDZ'!$C$7:$R$7,0)))</f>
        <v>-</v>
      </c>
    </row>
    <row r="85" spans="1:55">
      <c r="B85" s="214"/>
      <c r="C85" s="214"/>
      <c r="D85" s="72" t="s">
        <v>210</v>
      </c>
      <c r="E85" s="213"/>
      <c r="F85" s="29"/>
      <c r="G85" s="81">
        <f>IF(G33="-","-",G33*3.65*INDEX('2c ECN charge by LDZ'!$C$8:$R$20,MATCH($D85,'2c ECN charge by LDZ'!$B$8:$B$20,0),MATCH(G$11,'2c ECN charge by LDZ'!$C$7:$R$7,0)))</f>
        <v>0</v>
      </c>
      <c r="H85" s="81">
        <f>IF(H33="-","-",H33*3.65*INDEX('2c ECN charge by LDZ'!$C$8:$R$20,MATCH($D85,'2c ECN charge by LDZ'!$B$8:$B$20,0),MATCH(H$11,'2c ECN charge by LDZ'!$C$7:$R$7,0)))</f>
        <v>0</v>
      </c>
      <c r="I85" s="81">
        <f>IF(I33="-","-",I33*3.65*INDEX('2c ECN charge by LDZ'!$C$8:$R$20,MATCH($D85,'2c ECN charge by LDZ'!$B$8:$B$20,0),MATCH(I$11,'2c ECN charge by LDZ'!$C$7:$R$7,0)))</f>
        <v>0</v>
      </c>
      <c r="J85" s="81">
        <f>IF(J33="-","-",J33*3.65*INDEX('2c ECN charge by LDZ'!$C$8:$R$20,MATCH($D85,'2c ECN charge by LDZ'!$B$8:$B$20,0),MATCH(J$11,'2c ECN charge by LDZ'!$C$7:$R$7,0)))</f>
        <v>0</v>
      </c>
      <c r="K85" s="81">
        <f>IF(K33="-","-",K33*3.65*INDEX('2c ECN charge by LDZ'!$C$8:$R$20,MATCH($D85,'2c ECN charge by LDZ'!$B$8:$B$20,0),MATCH(K$11,'2c ECN charge by LDZ'!$C$7:$R$7,0)))</f>
        <v>0</v>
      </c>
      <c r="L85" s="81">
        <f>IF(L33="-","-",L33*3.65*INDEX('2c ECN charge by LDZ'!$C$8:$R$20,MATCH($D85,'2c ECN charge by LDZ'!$B$8:$B$20,0),MATCH(L$11,'2c ECN charge by LDZ'!$C$7:$R$7,0)))</f>
        <v>0</v>
      </c>
      <c r="M85" s="81">
        <f>IF(M33="-","-",M33*3.65*INDEX('2c ECN charge by LDZ'!$C$8:$R$20,MATCH($D85,'2c ECN charge by LDZ'!$B$8:$B$20,0),MATCH(M$11,'2c ECN charge by LDZ'!$C$7:$R$7,0)))</f>
        <v>0</v>
      </c>
      <c r="N85" s="81">
        <f>IF(N33="-","-",N33*3.65*INDEX('2c ECN charge by LDZ'!$C$8:$R$20,MATCH($D85,'2c ECN charge by LDZ'!$B$8:$B$20,0),MATCH(N$11,'2c ECN charge by LDZ'!$C$7:$R$7,0)))</f>
        <v>0</v>
      </c>
      <c r="O85" s="29"/>
      <c r="P85" s="81">
        <f>IF(P33="-","-",P33*3.65*INDEX('2c ECN charge by LDZ'!$C$8:$R$20,MATCH($D85,'2c ECN charge by LDZ'!$B$8:$B$20,0),MATCH(P$11,'2c ECN charge by LDZ'!$C$7:$R$7,0)))</f>
        <v>0</v>
      </c>
      <c r="Q85" s="81">
        <f>IF(Q33="-","-",Q33*3.65*INDEX('2c ECN charge by LDZ'!$C$8:$R$20,MATCH($D85,'2c ECN charge by LDZ'!$B$8:$B$20,0),MATCH(Q$11,'2c ECN charge by LDZ'!$C$7:$R$7,0)))</f>
        <v>0</v>
      </c>
      <c r="R85" s="81">
        <f>IF(R33="-","-",R33*3.65*INDEX('2c ECN charge by LDZ'!$C$8:$R$20,MATCH($D85,'2c ECN charge by LDZ'!$B$8:$B$20,0),MATCH(R$11,'2c ECN charge by LDZ'!$C$7:$R$7,0)))</f>
        <v>0</v>
      </c>
      <c r="S85" s="81">
        <f>IF(S33="-","-",S33*3.65*INDEX('2c ECN charge by LDZ'!$C$8:$R$20,MATCH($D85,'2c ECN charge by LDZ'!$B$8:$B$20,0),MATCH(S$11,'2c ECN charge by LDZ'!$C$7:$R$7,0)))</f>
        <v>0</v>
      </c>
      <c r="T85" s="81">
        <f>IF(T33="-","-",T33*3.65*INDEX('2c ECN charge by LDZ'!$C$8:$R$20,MATCH($D85,'2c ECN charge by LDZ'!$B$8:$B$20,0),MATCH(T$11,'2c ECN charge by LDZ'!$C$7:$R$7,0)))</f>
        <v>0</v>
      </c>
      <c r="U85" s="81">
        <f>IF(U33="-","-",U33*3.65*INDEX('2c ECN charge by LDZ'!$C$8:$R$20,MATCH($D85,'2c ECN charge by LDZ'!$B$8:$B$20,0),MATCH(U$11,'2c ECN charge by LDZ'!$C$7:$R$7,0)))</f>
        <v>0</v>
      </c>
      <c r="V85" s="81">
        <f>IF(V33="-","-",V33*3.65*INDEX('2c ECN charge by LDZ'!$C$8:$R$20,MATCH($D85,'2c ECN charge by LDZ'!$B$8:$B$20,0),MATCH(V$11,'2c ECN charge by LDZ'!$C$7:$R$7,0)))</f>
        <v>0</v>
      </c>
      <c r="W85" s="81">
        <f>IF(W33="-","-",W33*3.65*INDEX('2c ECN charge by LDZ'!$C$8:$R$20,MATCH($D85,'2c ECN charge by LDZ'!$B$8:$B$20,0),MATCH(W$11,'2c ECN charge by LDZ'!$C$7:$R$7,0)))</f>
        <v>9.7904410132374249</v>
      </c>
      <c r="X85" s="81">
        <f>IF(X33="-","-",X33*3.65*INDEX('2c ECN charge by LDZ'!$C$8:$R$20,MATCH($D85,'2c ECN charge by LDZ'!$B$8:$B$20,0),MATCH(X$11,'2c ECN charge by LDZ'!$C$7:$R$7,0)))</f>
        <v>9.7904410132374249</v>
      </c>
      <c r="Y85" s="81">
        <f>IF(Y33="-","-",Y33*3.65*INDEX('2c ECN charge by LDZ'!$C$8:$R$20,MATCH($D85,'2c ECN charge by LDZ'!$B$8:$B$20,0),MATCH(Y$11,'2c ECN charge by LDZ'!$C$7:$R$7,0)))</f>
        <v>8.7968183792851189</v>
      </c>
      <c r="Z85" s="81">
        <f>IF(Z33="-","-",Z33*3.65*INDEX('2c ECN charge by LDZ'!$C$8:$R$20,MATCH($D85,'2c ECN charge by LDZ'!$B$8:$B$20,0),MATCH(Z$11,'2c ECN charge by LDZ'!$C$7:$R$7,0)))</f>
        <v>8.7968183792851189</v>
      </c>
      <c r="AA85" s="81">
        <f>IF(AA33="-","-",AA33*3.65*INDEX('2c ECN charge by LDZ'!$C$8:$R$20,MATCH($D85,'2c ECN charge by LDZ'!$B$8:$B$20,0),MATCH(AA$11,'2c ECN charge by LDZ'!$C$7:$R$7,0)))</f>
        <v>8.7968183792851189</v>
      </c>
      <c r="AB85" s="81">
        <f>IF(AB33="-","-",AB33*3.65*INDEX('2c ECN charge by LDZ'!$C$8:$R$20,MATCH($D85,'2c ECN charge by LDZ'!$B$8:$B$20,0),MATCH(AB$11,'2c ECN charge by LDZ'!$C$7:$R$7,0)))</f>
        <v>8.7968183792851189</v>
      </c>
      <c r="AC85" s="81">
        <f>IF(AC33="-","-",AC33*3.65*INDEX('2c ECN charge by LDZ'!$C$8:$R$20,MATCH($D85,'2c ECN charge by LDZ'!$B$8:$B$20,0),MATCH(AC$11,'2c ECN charge by LDZ'!$C$7:$R$7,0)))</f>
        <v>7.4281967797649964</v>
      </c>
      <c r="AD85" s="81">
        <f>IF(AD33="-","-",AD33*3.65*INDEX('2c ECN charge by LDZ'!$C$8:$R$20,MATCH($D85,'2c ECN charge by LDZ'!$B$8:$B$20,0),MATCH(AD$11,'2c ECN charge by LDZ'!$C$7:$R$7,0)))</f>
        <v>7.4281967797649964</v>
      </c>
      <c r="AE85" s="81">
        <f>IF(AE33="-","-",AE33*3.65*INDEX('2c ECN charge by LDZ'!$C$8:$R$20,MATCH($D85,'2c ECN charge by LDZ'!$B$8:$B$20,0),MATCH(AE$11,'2c ECN charge by LDZ'!$C$7:$R$7,0)))</f>
        <v>7.4281967797649964</v>
      </c>
      <c r="AF85" s="81">
        <f>IF(AF33="-","-",AF33*3.65*INDEX('2c ECN charge by LDZ'!$C$8:$R$20,MATCH($D85,'2c ECN charge by LDZ'!$B$8:$B$20,0),MATCH(AF$11,'2c ECN charge by LDZ'!$C$7:$R$7,0)))</f>
        <v>7.4281967797649964</v>
      </c>
      <c r="AG85" s="81">
        <f>IF(AG33="-","-",AG33*3.65*INDEX('2c ECN charge by LDZ'!$C$8:$R$20,MATCH($D85,'2c ECN charge by LDZ'!$B$8:$B$20,0),MATCH(AG$11,'2c ECN charge by LDZ'!$C$7:$R$7,0)))</f>
        <v>14.533629722068181</v>
      </c>
      <c r="AH85" s="81">
        <f>IF(AH33="-","-",AH33*3.65*INDEX('2c ECN charge by LDZ'!$C$8:$R$20,MATCH($D85,'2c ECN charge by LDZ'!$B$8:$B$20,0),MATCH(AH$11,'2c ECN charge by LDZ'!$C$7:$R$7,0)))</f>
        <v>14.533629722068181</v>
      </c>
      <c r="AI85" s="81" t="str">
        <f>IF(AI33="-","-",AI33*3.65*INDEX('2c ECN charge by LDZ'!$C$8:$R$20,MATCH($D85,'2c ECN charge by LDZ'!$B$8:$B$20,0),MATCH(AI$11,'2c ECN charge by LDZ'!$C$7:$R$7,0)))</f>
        <v>-</v>
      </c>
      <c r="AJ85" s="161" t="str">
        <f>IF(AJ33="-","-",AJ33*3.65*INDEX('2c ECN charge by LDZ'!$C$8:$R$20,MATCH($D85,'2c ECN charge by LDZ'!$B$8:$B$20,0),MATCH(AJ$11,'2c ECN charge by LDZ'!$C$7:$R$7,0)))</f>
        <v>-</v>
      </c>
      <c r="AK85" s="80" t="str">
        <f>IF(AK33="-","-",AK33*3.65*INDEX('2c ECN charge by LDZ'!$C$8:$R$20,MATCH($D85,'2c ECN charge by LDZ'!$B$8:$B$20,0),MATCH(AK$11,'2c ECN charge by LDZ'!$C$7:$R$7,0)))</f>
        <v>-</v>
      </c>
      <c r="AL85" s="80" t="str">
        <f>IF(AL33="-","-",AL33*3.65*INDEX('2c ECN charge by LDZ'!$C$8:$R$20,MATCH($D85,'2c ECN charge by LDZ'!$B$8:$B$20,0),MATCH(AL$11,'2c ECN charge by LDZ'!$C$7:$R$7,0)))</f>
        <v>-</v>
      </c>
      <c r="AM85" s="80" t="str">
        <f>IF(AM33="-","-",AM33*3.65*INDEX('2c ECN charge by LDZ'!$C$8:$R$20,MATCH($D85,'2c ECN charge by LDZ'!$B$8:$B$20,0),MATCH(AM$11,'2c ECN charge by LDZ'!$C$7:$R$7,0)))</f>
        <v>-</v>
      </c>
      <c r="AN85" s="80" t="str">
        <f>IF(AN33="-","-",AN33*3.65*INDEX('2c ECN charge by LDZ'!$C$8:$R$20,MATCH($D85,'2c ECN charge by LDZ'!$B$8:$B$20,0),MATCH(AN$11,'2c ECN charge by LDZ'!$C$7:$R$7,0)))</f>
        <v>-</v>
      </c>
      <c r="AO85" s="80" t="str">
        <f>IF(AO33="-","-",AO33*3.65*INDEX('2c ECN charge by LDZ'!$C$8:$R$20,MATCH($D85,'2c ECN charge by LDZ'!$B$8:$B$20,0),MATCH(AO$11,'2c ECN charge by LDZ'!$C$7:$R$7,0)))</f>
        <v>-</v>
      </c>
      <c r="AP85" s="80" t="str">
        <f>IF(AP33="-","-",AP33*3.65*INDEX('2c ECN charge by LDZ'!$C$8:$R$20,MATCH($D85,'2c ECN charge by LDZ'!$B$8:$B$20,0),MATCH(AP$11,'2c ECN charge by LDZ'!$C$7:$R$7,0)))</f>
        <v>-</v>
      </c>
      <c r="AQ85" s="80" t="str">
        <f>IF(AQ33="-","-",AQ33*3.65*INDEX('2c ECN charge by LDZ'!$C$8:$R$20,MATCH($D85,'2c ECN charge by LDZ'!$B$8:$B$20,0),MATCH(AQ$11,'2c ECN charge by LDZ'!$C$7:$R$7,0)))</f>
        <v>-</v>
      </c>
      <c r="AR85" s="80" t="str">
        <f>IF(AR33="-","-",AR33*3.65*INDEX('2c ECN charge by LDZ'!$C$8:$R$20,MATCH($D85,'2c ECN charge by LDZ'!$B$8:$B$20,0),MATCH(AR$11,'2c ECN charge by LDZ'!$C$7:$R$7,0)))</f>
        <v>-</v>
      </c>
      <c r="AS85" s="80" t="str">
        <f>IF(AS33="-","-",AS33*3.65*INDEX('2c ECN charge by LDZ'!$C$8:$R$20,MATCH($D85,'2c ECN charge by LDZ'!$B$8:$B$20,0),MATCH(AS$11,'2c ECN charge by LDZ'!$C$7:$R$7,0)))</f>
        <v>-</v>
      </c>
      <c r="AT85" s="80" t="str">
        <f>IF(AT33="-","-",AT33*3.65*INDEX('2c ECN charge by LDZ'!$C$8:$R$20,MATCH($D85,'2c ECN charge by LDZ'!$B$8:$B$20,0),MATCH(AT$11,'2c ECN charge by LDZ'!$C$7:$R$7,0)))</f>
        <v>-</v>
      </c>
      <c r="AU85" s="80" t="str">
        <f>IF(AU33="-","-",AU33*3.65*INDEX('2c ECN charge by LDZ'!$C$8:$R$20,MATCH($D85,'2c ECN charge by LDZ'!$B$8:$B$20,0),MATCH(AU$11,'2c ECN charge by LDZ'!$C$7:$R$7,0)))</f>
        <v>-</v>
      </c>
      <c r="AV85" s="80" t="str">
        <f>IF(AV33="-","-",AV33*3.65*INDEX('2c ECN charge by LDZ'!$C$8:$R$20,MATCH($D85,'2c ECN charge by LDZ'!$B$8:$B$20,0),MATCH(AV$11,'2c ECN charge by LDZ'!$C$7:$R$7,0)))</f>
        <v>-</v>
      </c>
      <c r="AW85" s="80" t="str">
        <f>IF(AW33="-","-",AW33*3.65*INDEX('2c ECN charge by LDZ'!$C$8:$R$20,MATCH($D85,'2c ECN charge by LDZ'!$B$8:$B$20,0),MATCH(AW$11,'2c ECN charge by LDZ'!$C$7:$R$7,0)))</f>
        <v>-</v>
      </c>
      <c r="AX85" s="80" t="str">
        <f>IF(AX33="-","-",AX33*3.65*INDEX('2c ECN charge by LDZ'!$C$8:$R$20,MATCH($D85,'2c ECN charge by LDZ'!$B$8:$B$20,0),MATCH(AX$11,'2c ECN charge by LDZ'!$C$7:$R$7,0)))</f>
        <v>-</v>
      </c>
      <c r="AY85" s="80" t="str">
        <f>IF(AY33="-","-",AY33*3.65*INDEX('2c ECN charge by LDZ'!$C$8:$R$20,MATCH($D85,'2c ECN charge by LDZ'!$B$8:$B$20,0),MATCH(AY$11,'2c ECN charge by LDZ'!$C$7:$R$7,0)))</f>
        <v>-</v>
      </c>
      <c r="AZ85" s="80" t="str">
        <f>IF(AZ33="-","-",AZ33*3.65*INDEX('2c ECN charge by LDZ'!$C$8:$R$20,MATCH($D85,'2c ECN charge by LDZ'!$B$8:$B$20,0),MATCH(AZ$11,'2c ECN charge by LDZ'!$C$7:$R$7,0)))</f>
        <v>-</v>
      </c>
      <c r="BA85" s="80" t="str">
        <f>IF(BA33="-","-",BA33*3.65*INDEX('2c ECN charge by LDZ'!$C$8:$R$20,MATCH($D85,'2c ECN charge by LDZ'!$B$8:$B$20,0),MATCH(BA$11,'2c ECN charge by LDZ'!$C$7:$R$7,0)))</f>
        <v>-</v>
      </c>
      <c r="BB85" s="80" t="str">
        <f>IF(BB33="-","-",BB33*3.65*INDEX('2c ECN charge by LDZ'!$C$8:$R$20,MATCH($D85,'2c ECN charge by LDZ'!$B$8:$B$20,0),MATCH(BB$11,'2c ECN charge by LDZ'!$C$7:$R$7,0)))</f>
        <v>-</v>
      </c>
      <c r="BC85" s="80" t="str">
        <f>IF(BC33="-","-",BC33*3.65*INDEX('2c ECN charge by LDZ'!$C$8:$R$20,MATCH($D85,'2c ECN charge by LDZ'!$B$8:$B$20,0),MATCH(BC$11,'2c ECN charge by LDZ'!$C$7:$R$7,0)))</f>
        <v>-</v>
      </c>
    </row>
    <row r="86" spans="1:55">
      <c r="B86" s="214"/>
      <c r="C86" s="214"/>
      <c r="D86" s="72" t="s">
        <v>211</v>
      </c>
      <c r="E86" s="213"/>
      <c r="F86" s="29"/>
      <c r="G86" s="81">
        <f>IF(G34="-","-",G34*3.65*INDEX('2c ECN charge by LDZ'!$C$8:$R$20,MATCH($D86,'2c ECN charge by LDZ'!$B$8:$B$20,0),MATCH(G$11,'2c ECN charge by LDZ'!$C$7:$R$7,0)))</f>
        <v>0</v>
      </c>
      <c r="H86" s="81">
        <f>IF(H34="-","-",H34*3.65*INDEX('2c ECN charge by LDZ'!$C$8:$R$20,MATCH($D86,'2c ECN charge by LDZ'!$B$8:$B$20,0),MATCH(H$11,'2c ECN charge by LDZ'!$C$7:$R$7,0)))</f>
        <v>0</v>
      </c>
      <c r="I86" s="81">
        <f>IF(I34="-","-",I34*3.65*INDEX('2c ECN charge by LDZ'!$C$8:$R$20,MATCH($D86,'2c ECN charge by LDZ'!$B$8:$B$20,0),MATCH(I$11,'2c ECN charge by LDZ'!$C$7:$R$7,0)))</f>
        <v>0</v>
      </c>
      <c r="J86" s="81">
        <f>IF(J34="-","-",J34*3.65*INDEX('2c ECN charge by LDZ'!$C$8:$R$20,MATCH($D86,'2c ECN charge by LDZ'!$B$8:$B$20,0),MATCH(J$11,'2c ECN charge by LDZ'!$C$7:$R$7,0)))</f>
        <v>0</v>
      </c>
      <c r="K86" s="81">
        <f>IF(K34="-","-",K34*3.65*INDEX('2c ECN charge by LDZ'!$C$8:$R$20,MATCH($D86,'2c ECN charge by LDZ'!$B$8:$B$20,0),MATCH(K$11,'2c ECN charge by LDZ'!$C$7:$R$7,0)))</f>
        <v>0</v>
      </c>
      <c r="L86" s="81">
        <f>IF(L34="-","-",L34*3.65*INDEX('2c ECN charge by LDZ'!$C$8:$R$20,MATCH($D86,'2c ECN charge by LDZ'!$B$8:$B$20,0),MATCH(L$11,'2c ECN charge by LDZ'!$C$7:$R$7,0)))</f>
        <v>0</v>
      </c>
      <c r="M86" s="81">
        <f>IF(M34="-","-",M34*3.65*INDEX('2c ECN charge by LDZ'!$C$8:$R$20,MATCH($D86,'2c ECN charge by LDZ'!$B$8:$B$20,0),MATCH(M$11,'2c ECN charge by LDZ'!$C$7:$R$7,0)))</f>
        <v>0</v>
      </c>
      <c r="N86" s="81">
        <f>IF(N34="-","-",N34*3.65*INDEX('2c ECN charge by LDZ'!$C$8:$R$20,MATCH($D86,'2c ECN charge by LDZ'!$B$8:$B$20,0),MATCH(N$11,'2c ECN charge by LDZ'!$C$7:$R$7,0)))</f>
        <v>0</v>
      </c>
      <c r="O86" s="29"/>
      <c r="P86" s="81">
        <f>IF(P34="-","-",P34*3.65*INDEX('2c ECN charge by LDZ'!$C$8:$R$20,MATCH($D86,'2c ECN charge by LDZ'!$B$8:$B$20,0),MATCH(P$11,'2c ECN charge by LDZ'!$C$7:$R$7,0)))</f>
        <v>0</v>
      </c>
      <c r="Q86" s="81">
        <f>IF(Q34="-","-",Q34*3.65*INDEX('2c ECN charge by LDZ'!$C$8:$R$20,MATCH($D86,'2c ECN charge by LDZ'!$B$8:$B$20,0),MATCH(Q$11,'2c ECN charge by LDZ'!$C$7:$R$7,0)))</f>
        <v>0</v>
      </c>
      <c r="R86" s="81">
        <f>IF(R34="-","-",R34*3.65*INDEX('2c ECN charge by LDZ'!$C$8:$R$20,MATCH($D86,'2c ECN charge by LDZ'!$B$8:$B$20,0),MATCH(R$11,'2c ECN charge by LDZ'!$C$7:$R$7,0)))</f>
        <v>0</v>
      </c>
      <c r="S86" s="81">
        <f>IF(S34="-","-",S34*3.65*INDEX('2c ECN charge by LDZ'!$C$8:$R$20,MATCH($D86,'2c ECN charge by LDZ'!$B$8:$B$20,0),MATCH(S$11,'2c ECN charge by LDZ'!$C$7:$R$7,0)))</f>
        <v>0</v>
      </c>
      <c r="T86" s="81">
        <f>IF(T34="-","-",T34*3.65*INDEX('2c ECN charge by LDZ'!$C$8:$R$20,MATCH($D86,'2c ECN charge by LDZ'!$B$8:$B$20,0),MATCH(T$11,'2c ECN charge by LDZ'!$C$7:$R$7,0)))</f>
        <v>0</v>
      </c>
      <c r="U86" s="81">
        <f>IF(U34="-","-",U34*3.65*INDEX('2c ECN charge by LDZ'!$C$8:$R$20,MATCH($D86,'2c ECN charge by LDZ'!$B$8:$B$20,0),MATCH(U$11,'2c ECN charge by LDZ'!$C$7:$R$7,0)))</f>
        <v>0</v>
      </c>
      <c r="V86" s="81">
        <f>IF(V34="-","-",V34*3.65*INDEX('2c ECN charge by LDZ'!$C$8:$R$20,MATCH($D86,'2c ECN charge by LDZ'!$B$8:$B$20,0),MATCH(V$11,'2c ECN charge by LDZ'!$C$7:$R$7,0)))</f>
        <v>0</v>
      </c>
      <c r="W86" s="81">
        <f>IF(W34="-","-",W34*3.65*INDEX('2c ECN charge by LDZ'!$C$8:$R$20,MATCH($D86,'2c ECN charge by LDZ'!$B$8:$B$20,0),MATCH(W$11,'2c ECN charge by LDZ'!$C$7:$R$7,0)))</f>
        <v>12.290083620892945</v>
      </c>
      <c r="X86" s="81">
        <f>IF(X34="-","-",X34*3.65*INDEX('2c ECN charge by LDZ'!$C$8:$R$20,MATCH($D86,'2c ECN charge by LDZ'!$B$8:$B$20,0),MATCH(X$11,'2c ECN charge by LDZ'!$C$7:$R$7,0)))</f>
        <v>12.290083620892945</v>
      </c>
      <c r="Y86" s="81">
        <f>IF(Y34="-","-",Y34*3.65*INDEX('2c ECN charge by LDZ'!$C$8:$R$20,MATCH($D86,'2c ECN charge by LDZ'!$B$8:$B$20,0),MATCH(Y$11,'2c ECN charge by LDZ'!$C$7:$R$7,0)))</f>
        <v>8.0957808177181452</v>
      </c>
      <c r="Z86" s="81">
        <f>IF(Z34="-","-",Z34*3.65*INDEX('2c ECN charge by LDZ'!$C$8:$R$20,MATCH($D86,'2c ECN charge by LDZ'!$B$8:$B$20,0),MATCH(Z$11,'2c ECN charge by LDZ'!$C$7:$R$7,0)))</f>
        <v>8.0957808177181452</v>
      </c>
      <c r="AA86" s="81">
        <f>IF(AA34="-","-",AA34*3.65*INDEX('2c ECN charge by LDZ'!$C$8:$R$20,MATCH($D86,'2c ECN charge by LDZ'!$B$8:$B$20,0),MATCH(AA$11,'2c ECN charge by LDZ'!$C$7:$R$7,0)))</f>
        <v>8.0957808177181452</v>
      </c>
      <c r="AB86" s="81">
        <f>IF(AB34="-","-",AB34*3.65*INDEX('2c ECN charge by LDZ'!$C$8:$R$20,MATCH($D86,'2c ECN charge by LDZ'!$B$8:$B$20,0),MATCH(AB$11,'2c ECN charge by LDZ'!$C$7:$R$7,0)))</f>
        <v>8.0957808177181452</v>
      </c>
      <c r="AC86" s="81">
        <f>IF(AC34="-","-",AC34*3.65*INDEX('2c ECN charge by LDZ'!$C$8:$R$20,MATCH($D86,'2c ECN charge by LDZ'!$B$8:$B$20,0),MATCH(AC$11,'2c ECN charge by LDZ'!$C$7:$R$7,0)))</f>
        <v>9.3597389754176792</v>
      </c>
      <c r="AD86" s="81">
        <f>IF(AD34="-","-",AD34*3.65*INDEX('2c ECN charge by LDZ'!$C$8:$R$20,MATCH($D86,'2c ECN charge by LDZ'!$B$8:$B$20,0),MATCH(AD$11,'2c ECN charge by LDZ'!$C$7:$R$7,0)))</f>
        <v>9.3597389754176792</v>
      </c>
      <c r="AE86" s="81">
        <f>IF(AE34="-","-",AE34*3.65*INDEX('2c ECN charge by LDZ'!$C$8:$R$20,MATCH($D86,'2c ECN charge by LDZ'!$B$8:$B$20,0),MATCH(AE$11,'2c ECN charge by LDZ'!$C$7:$R$7,0)))</f>
        <v>9.3597389754176792</v>
      </c>
      <c r="AF86" s="81">
        <f>IF(AF34="-","-",AF34*3.65*INDEX('2c ECN charge by LDZ'!$C$8:$R$20,MATCH($D86,'2c ECN charge by LDZ'!$B$8:$B$20,0),MATCH(AF$11,'2c ECN charge by LDZ'!$C$7:$R$7,0)))</f>
        <v>9.3597389754176792</v>
      </c>
      <c r="AG86" s="81">
        <f>IF(AG34="-","-",AG34*3.65*INDEX('2c ECN charge by LDZ'!$C$8:$R$20,MATCH($D86,'2c ECN charge by LDZ'!$B$8:$B$20,0),MATCH(AG$11,'2c ECN charge by LDZ'!$C$7:$R$7,0)))</f>
        <v>13.947142546975499</v>
      </c>
      <c r="AH86" s="81">
        <f>IF(AH34="-","-",AH34*3.65*INDEX('2c ECN charge by LDZ'!$C$8:$R$20,MATCH($D86,'2c ECN charge by LDZ'!$B$8:$B$20,0),MATCH(AH$11,'2c ECN charge by LDZ'!$C$7:$R$7,0)))</f>
        <v>13.947142546975499</v>
      </c>
      <c r="AI86" s="81" t="str">
        <f>IF(AI34="-","-",AI34*3.65*INDEX('2c ECN charge by LDZ'!$C$8:$R$20,MATCH($D86,'2c ECN charge by LDZ'!$B$8:$B$20,0),MATCH(AI$11,'2c ECN charge by LDZ'!$C$7:$R$7,0)))</f>
        <v>-</v>
      </c>
      <c r="AJ86" s="161" t="str">
        <f>IF(AJ34="-","-",AJ34*3.65*INDEX('2c ECN charge by LDZ'!$C$8:$R$20,MATCH($D86,'2c ECN charge by LDZ'!$B$8:$B$20,0),MATCH(AJ$11,'2c ECN charge by LDZ'!$C$7:$R$7,0)))</f>
        <v>-</v>
      </c>
      <c r="AK86" s="80" t="str">
        <f>IF(AK34="-","-",AK34*3.65*INDEX('2c ECN charge by LDZ'!$C$8:$R$20,MATCH($D86,'2c ECN charge by LDZ'!$B$8:$B$20,0),MATCH(AK$11,'2c ECN charge by LDZ'!$C$7:$R$7,0)))</f>
        <v>-</v>
      </c>
      <c r="AL86" s="80" t="str">
        <f>IF(AL34="-","-",AL34*3.65*INDEX('2c ECN charge by LDZ'!$C$8:$R$20,MATCH($D86,'2c ECN charge by LDZ'!$B$8:$B$20,0),MATCH(AL$11,'2c ECN charge by LDZ'!$C$7:$R$7,0)))</f>
        <v>-</v>
      </c>
      <c r="AM86" s="80" t="str">
        <f>IF(AM34="-","-",AM34*3.65*INDEX('2c ECN charge by LDZ'!$C$8:$R$20,MATCH($D86,'2c ECN charge by LDZ'!$B$8:$B$20,0),MATCH(AM$11,'2c ECN charge by LDZ'!$C$7:$R$7,0)))</f>
        <v>-</v>
      </c>
      <c r="AN86" s="80" t="str">
        <f>IF(AN34="-","-",AN34*3.65*INDEX('2c ECN charge by LDZ'!$C$8:$R$20,MATCH($D86,'2c ECN charge by LDZ'!$B$8:$B$20,0),MATCH(AN$11,'2c ECN charge by LDZ'!$C$7:$R$7,0)))</f>
        <v>-</v>
      </c>
      <c r="AO86" s="80" t="str">
        <f>IF(AO34="-","-",AO34*3.65*INDEX('2c ECN charge by LDZ'!$C$8:$R$20,MATCH($D86,'2c ECN charge by LDZ'!$B$8:$B$20,0),MATCH(AO$11,'2c ECN charge by LDZ'!$C$7:$R$7,0)))</f>
        <v>-</v>
      </c>
      <c r="AP86" s="80" t="str">
        <f>IF(AP34="-","-",AP34*3.65*INDEX('2c ECN charge by LDZ'!$C$8:$R$20,MATCH($D86,'2c ECN charge by LDZ'!$B$8:$B$20,0),MATCH(AP$11,'2c ECN charge by LDZ'!$C$7:$R$7,0)))</f>
        <v>-</v>
      </c>
      <c r="AQ86" s="80" t="str">
        <f>IF(AQ34="-","-",AQ34*3.65*INDEX('2c ECN charge by LDZ'!$C$8:$R$20,MATCH($D86,'2c ECN charge by LDZ'!$B$8:$B$20,0),MATCH(AQ$11,'2c ECN charge by LDZ'!$C$7:$R$7,0)))</f>
        <v>-</v>
      </c>
      <c r="AR86" s="80" t="str">
        <f>IF(AR34="-","-",AR34*3.65*INDEX('2c ECN charge by LDZ'!$C$8:$R$20,MATCH($D86,'2c ECN charge by LDZ'!$B$8:$B$20,0),MATCH(AR$11,'2c ECN charge by LDZ'!$C$7:$R$7,0)))</f>
        <v>-</v>
      </c>
      <c r="AS86" s="80" t="str">
        <f>IF(AS34="-","-",AS34*3.65*INDEX('2c ECN charge by LDZ'!$C$8:$R$20,MATCH($D86,'2c ECN charge by LDZ'!$B$8:$B$20,0),MATCH(AS$11,'2c ECN charge by LDZ'!$C$7:$R$7,0)))</f>
        <v>-</v>
      </c>
      <c r="AT86" s="80" t="str">
        <f>IF(AT34="-","-",AT34*3.65*INDEX('2c ECN charge by LDZ'!$C$8:$R$20,MATCH($D86,'2c ECN charge by LDZ'!$B$8:$B$20,0),MATCH(AT$11,'2c ECN charge by LDZ'!$C$7:$R$7,0)))</f>
        <v>-</v>
      </c>
      <c r="AU86" s="80" t="str">
        <f>IF(AU34="-","-",AU34*3.65*INDEX('2c ECN charge by LDZ'!$C$8:$R$20,MATCH($D86,'2c ECN charge by LDZ'!$B$8:$B$20,0),MATCH(AU$11,'2c ECN charge by LDZ'!$C$7:$R$7,0)))</f>
        <v>-</v>
      </c>
      <c r="AV86" s="80" t="str">
        <f>IF(AV34="-","-",AV34*3.65*INDEX('2c ECN charge by LDZ'!$C$8:$R$20,MATCH($D86,'2c ECN charge by LDZ'!$B$8:$B$20,0),MATCH(AV$11,'2c ECN charge by LDZ'!$C$7:$R$7,0)))</f>
        <v>-</v>
      </c>
      <c r="AW86" s="80" t="str">
        <f>IF(AW34="-","-",AW34*3.65*INDEX('2c ECN charge by LDZ'!$C$8:$R$20,MATCH($D86,'2c ECN charge by LDZ'!$B$8:$B$20,0),MATCH(AW$11,'2c ECN charge by LDZ'!$C$7:$R$7,0)))</f>
        <v>-</v>
      </c>
      <c r="AX86" s="80" t="str">
        <f>IF(AX34="-","-",AX34*3.65*INDEX('2c ECN charge by LDZ'!$C$8:$R$20,MATCH($D86,'2c ECN charge by LDZ'!$B$8:$B$20,0),MATCH(AX$11,'2c ECN charge by LDZ'!$C$7:$R$7,0)))</f>
        <v>-</v>
      </c>
      <c r="AY86" s="80" t="str">
        <f>IF(AY34="-","-",AY34*3.65*INDEX('2c ECN charge by LDZ'!$C$8:$R$20,MATCH($D86,'2c ECN charge by LDZ'!$B$8:$B$20,0),MATCH(AY$11,'2c ECN charge by LDZ'!$C$7:$R$7,0)))</f>
        <v>-</v>
      </c>
      <c r="AZ86" s="80" t="str">
        <f>IF(AZ34="-","-",AZ34*3.65*INDEX('2c ECN charge by LDZ'!$C$8:$R$20,MATCH($D86,'2c ECN charge by LDZ'!$B$8:$B$20,0),MATCH(AZ$11,'2c ECN charge by LDZ'!$C$7:$R$7,0)))</f>
        <v>-</v>
      </c>
      <c r="BA86" s="80" t="str">
        <f>IF(BA34="-","-",BA34*3.65*INDEX('2c ECN charge by LDZ'!$C$8:$R$20,MATCH($D86,'2c ECN charge by LDZ'!$B$8:$B$20,0),MATCH(BA$11,'2c ECN charge by LDZ'!$C$7:$R$7,0)))</f>
        <v>-</v>
      </c>
      <c r="BB86" s="80" t="str">
        <f>IF(BB34="-","-",BB34*3.65*INDEX('2c ECN charge by LDZ'!$C$8:$R$20,MATCH($D86,'2c ECN charge by LDZ'!$B$8:$B$20,0),MATCH(BB$11,'2c ECN charge by LDZ'!$C$7:$R$7,0)))</f>
        <v>-</v>
      </c>
      <c r="BC86" s="80" t="str">
        <f>IF(BC34="-","-",BC34*3.65*INDEX('2c ECN charge by LDZ'!$C$8:$R$20,MATCH($D86,'2c ECN charge by LDZ'!$B$8:$B$20,0),MATCH(BC$11,'2c ECN charge by LDZ'!$C$7:$R$7,0)))</f>
        <v>-</v>
      </c>
    </row>
    <row r="87" spans="1:55">
      <c r="B87" s="214"/>
      <c r="C87" s="214"/>
      <c r="D87" s="72" t="s">
        <v>212</v>
      </c>
      <c r="E87" s="213"/>
      <c r="F87" s="29"/>
      <c r="G87" s="81">
        <f>IF(G35="-","-",G35*3.65*INDEX('2c ECN charge by LDZ'!$C$8:$R$20,MATCH($D87,'2c ECN charge by LDZ'!$B$8:$B$20,0),MATCH(G$11,'2c ECN charge by LDZ'!$C$7:$R$7,0)))</f>
        <v>0</v>
      </c>
      <c r="H87" s="81">
        <f>IF(H35="-","-",H35*3.65*INDEX('2c ECN charge by LDZ'!$C$8:$R$20,MATCH($D87,'2c ECN charge by LDZ'!$B$8:$B$20,0),MATCH(H$11,'2c ECN charge by LDZ'!$C$7:$R$7,0)))</f>
        <v>0</v>
      </c>
      <c r="I87" s="81">
        <f>IF(I35="-","-",I35*3.65*INDEX('2c ECN charge by LDZ'!$C$8:$R$20,MATCH($D87,'2c ECN charge by LDZ'!$B$8:$B$20,0),MATCH(I$11,'2c ECN charge by LDZ'!$C$7:$R$7,0)))</f>
        <v>0</v>
      </c>
      <c r="J87" s="81">
        <f>IF(J35="-","-",J35*3.65*INDEX('2c ECN charge by LDZ'!$C$8:$R$20,MATCH($D87,'2c ECN charge by LDZ'!$B$8:$B$20,0),MATCH(J$11,'2c ECN charge by LDZ'!$C$7:$R$7,0)))</f>
        <v>0</v>
      </c>
      <c r="K87" s="81">
        <f>IF(K35="-","-",K35*3.65*INDEX('2c ECN charge by LDZ'!$C$8:$R$20,MATCH($D87,'2c ECN charge by LDZ'!$B$8:$B$20,0),MATCH(K$11,'2c ECN charge by LDZ'!$C$7:$R$7,0)))</f>
        <v>0</v>
      </c>
      <c r="L87" s="81">
        <f>IF(L35="-","-",L35*3.65*INDEX('2c ECN charge by LDZ'!$C$8:$R$20,MATCH($D87,'2c ECN charge by LDZ'!$B$8:$B$20,0),MATCH(L$11,'2c ECN charge by LDZ'!$C$7:$R$7,0)))</f>
        <v>0</v>
      </c>
      <c r="M87" s="81">
        <f>IF(M35="-","-",M35*3.65*INDEX('2c ECN charge by LDZ'!$C$8:$R$20,MATCH($D87,'2c ECN charge by LDZ'!$B$8:$B$20,0),MATCH(M$11,'2c ECN charge by LDZ'!$C$7:$R$7,0)))</f>
        <v>0</v>
      </c>
      <c r="N87" s="81">
        <f>IF(N35="-","-",N35*3.65*INDEX('2c ECN charge by LDZ'!$C$8:$R$20,MATCH($D87,'2c ECN charge by LDZ'!$B$8:$B$20,0),MATCH(N$11,'2c ECN charge by LDZ'!$C$7:$R$7,0)))</f>
        <v>0</v>
      </c>
      <c r="O87" s="29"/>
      <c r="P87" s="81">
        <f>IF(P35="-","-",P35*3.65*INDEX('2c ECN charge by LDZ'!$C$8:$R$20,MATCH($D87,'2c ECN charge by LDZ'!$B$8:$B$20,0),MATCH(P$11,'2c ECN charge by LDZ'!$C$7:$R$7,0)))</f>
        <v>0</v>
      </c>
      <c r="Q87" s="81">
        <f>IF(Q35="-","-",Q35*3.65*INDEX('2c ECN charge by LDZ'!$C$8:$R$20,MATCH($D87,'2c ECN charge by LDZ'!$B$8:$B$20,0),MATCH(Q$11,'2c ECN charge by LDZ'!$C$7:$R$7,0)))</f>
        <v>0</v>
      </c>
      <c r="R87" s="81">
        <f>IF(R35="-","-",R35*3.65*INDEX('2c ECN charge by LDZ'!$C$8:$R$20,MATCH($D87,'2c ECN charge by LDZ'!$B$8:$B$20,0),MATCH(R$11,'2c ECN charge by LDZ'!$C$7:$R$7,0)))</f>
        <v>0</v>
      </c>
      <c r="S87" s="81">
        <f>IF(S35="-","-",S35*3.65*INDEX('2c ECN charge by LDZ'!$C$8:$R$20,MATCH($D87,'2c ECN charge by LDZ'!$B$8:$B$20,0),MATCH(S$11,'2c ECN charge by LDZ'!$C$7:$R$7,0)))</f>
        <v>0</v>
      </c>
      <c r="T87" s="81">
        <f>IF(T35="-","-",T35*3.65*INDEX('2c ECN charge by LDZ'!$C$8:$R$20,MATCH($D87,'2c ECN charge by LDZ'!$B$8:$B$20,0),MATCH(T$11,'2c ECN charge by LDZ'!$C$7:$R$7,0)))</f>
        <v>0</v>
      </c>
      <c r="U87" s="81">
        <f>IF(U35="-","-",U35*3.65*INDEX('2c ECN charge by LDZ'!$C$8:$R$20,MATCH($D87,'2c ECN charge by LDZ'!$B$8:$B$20,0),MATCH(U$11,'2c ECN charge by LDZ'!$C$7:$R$7,0)))</f>
        <v>0</v>
      </c>
      <c r="V87" s="81">
        <f>IF(V35="-","-",V35*3.65*INDEX('2c ECN charge by LDZ'!$C$8:$R$20,MATCH($D87,'2c ECN charge by LDZ'!$B$8:$B$20,0),MATCH(V$11,'2c ECN charge by LDZ'!$C$7:$R$7,0)))</f>
        <v>0</v>
      </c>
      <c r="W87" s="81">
        <f>IF(W35="-","-",W35*3.65*INDEX('2c ECN charge by LDZ'!$C$8:$R$20,MATCH($D87,'2c ECN charge by LDZ'!$B$8:$B$20,0),MATCH(W$11,'2c ECN charge by LDZ'!$C$7:$R$7,0)))</f>
        <v>10.137313432835819</v>
      </c>
      <c r="X87" s="81">
        <f>IF(X35="-","-",X35*3.65*INDEX('2c ECN charge by LDZ'!$C$8:$R$20,MATCH($D87,'2c ECN charge by LDZ'!$B$8:$B$20,0),MATCH(X$11,'2c ECN charge by LDZ'!$C$7:$R$7,0)))</f>
        <v>10.137313432835819</v>
      </c>
      <c r="Y87" s="81">
        <f>IF(Y35="-","-",Y35*3.65*INDEX('2c ECN charge by LDZ'!$C$8:$R$20,MATCH($D87,'2c ECN charge by LDZ'!$B$8:$B$20,0),MATCH(Y$11,'2c ECN charge by LDZ'!$C$7:$R$7,0)))</f>
        <v>5.9817629179331293</v>
      </c>
      <c r="Z87" s="81">
        <f>IF(Z35="-","-",Z35*3.65*INDEX('2c ECN charge by LDZ'!$C$8:$R$20,MATCH($D87,'2c ECN charge by LDZ'!$B$8:$B$20,0),MATCH(Z$11,'2c ECN charge by LDZ'!$C$7:$R$7,0)))</f>
        <v>5.9817629179331293</v>
      </c>
      <c r="AA87" s="81">
        <f>IF(AA35="-","-",AA35*3.65*INDEX('2c ECN charge by LDZ'!$C$8:$R$20,MATCH($D87,'2c ECN charge by LDZ'!$B$8:$B$20,0),MATCH(AA$11,'2c ECN charge by LDZ'!$C$7:$R$7,0)))</f>
        <v>5.9817629179331293</v>
      </c>
      <c r="AB87" s="81">
        <f>IF(AB35="-","-",AB35*3.65*INDEX('2c ECN charge by LDZ'!$C$8:$R$20,MATCH($D87,'2c ECN charge by LDZ'!$B$8:$B$20,0),MATCH(AB$11,'2c ECN charge by LDZ'!$C$7:$R$7,0)))</f>
        <v>5.9817629179331293</v>
      </c>
      <c r="AC87" s="81">
        <f>IF(AC35="-","-",AC35*3.65*INDEX('2c ECN charge by LDZ'!$C$8:$R$20,MATCH($D87,'2c ECN charge by LDZ'!$B$8:$B$20,0),MATCH(AC$11,'2c ECN charge by LDZ'!$C$7:$R$7,0)))</f>
        <v>5.6296296296296289</v>
      </c>
      <c r="AD87" s="81">
        <f>IF(AD35="-","-",AD35*3.65*INDEX('2c ECN charge by LDZ'!$C$8:$R$20,MATCH($D87,'2c ECN charge by LDZ'!$B$8:$B$20,0),MATCH(AD$11,'2c ECN charge by LDZ'!$C$7:$R$7,0)))</f>
        <v>5.6296296296296289</v>
      </c>
      <c r="AE87" s="81">
        <f>IF(AE35="-","-",AE35*3.65*INDEX('2c ECN charge by LDZ'!$C$8:$R$20,MATCH($D87,'2c ECN charge by LDZ'!$B$8:$B$20,0),MATCH(AE$11,'2c ECN charge by LDZ'!$C$7:$R$7,0)))</f>
        <v>5.6296296296296289</v>
      </c>
      <c r="AF87" s="81">
        <f>IF(AF35="-","-",AF35*3.65*INDEX('2c ECN charge by LDZ'!$C$8:$R$20,MATCH($D87,'2c ECN charge by LDZ'!$B$8:$B$20,0),MATCH(AF$11,'2c ECN charge by LDZ'!$C$7:$R$7,0)))</f>
        <v>5.6296296296296289</v>
      </c>
      <c r="AG87" s="81">
        <f>IF(AG35="-","-",AG35*3.65*INDEX('2c ECN charge by LDZ'!$C$8:$R$20,MATCH($D87,'2c ECN charge by LDZ'!$B$8:$B$20,0),MATCH(AG$11,'2c ECN charge by LDZ'!$C$7:$R$7,0)))</f>
        <v>11.082802547770703</v>
      </c>
      <c r="AH87" s="81">
        <f>IF(AH35="-","-",AH35*3.65*INDEX('2c ECN charge by LDZ'!$C$8:$R$20,MATCH($D87,'2c ECN charge by LDZ'!$B$8:$B$20,0),MATCH(AH$11,'2c ECN charge by LDZ'!$C$7:$R$7,0)))</f>
        <v>11.082802547770703</v>
      </c>
      <c r="AI87" s="81" t="str">
        <f>IF(AI35="-","-",AI35*3.65*INDEX('2c ECN charge by LDZ'!$C$8:$R$20,MATCH($D87,'2c ECN charge by LDZ'!$B$8:$B$20,0),MATCH(AI$11,'2c ECN charge by LDZ'!$C$7:$R$7,0)))</f>
        <v>-</v>
      </c>
      <c r="AJ87" s="161" t="str">
        <f>IF(AJ35="-","-",AJ35*3.65*INDEX('2c ECN charge by LDZ'!$C$8:$R$20,MATCH($D87,'2c ECN charge by LDZ'!$B$8:$B$20,0),MATCH(AJ$11,'2c ECN charge by LDZ'!$C$7:$R$7,0)))</f>
        <v>-</v>
      </c>
      <c r="AK87" s="80" t="str">
        <f>IF(AK35="-","-",AK35*3.65*INDEX('2c ECN charge by LDZ'!$C$8:$R$20,MATCH($D87,'2c ECN charge by LDZ'!$B$8:$B$20,0),MATCH(AK$11,'2c ECN charge by LDZ'!$C$7:$R$7,0)))</f>
        <v>-</v>
      </c>
      <c r="AL87" s="80" t="str">
        <f>IF(AL35="-","-",AL35*3.65*INDEX('2c ECN charge by LDZ'!$C$8:$R$20,MATCH($D87,'2c ECN charge by LDZ'!$B$8:$B$20,0),MATCH(AL$11,'2c ECN charge by LDZ'!$C$7:$R$7,0)))</f>
        <v>-</v>
      </c>
      <c r="AM87" s="80" t="str">
        <f>IF(AM35="-","-",AM35*3.65*INDEX('2c ECN charge by LDZ'!$C$8:$R$20,MATCH($D87,'2c ECN charge by LDZ'!$B$8:$B$20,0),MATCH(AM$11,'2c ECN charge by LDZ'!$C$7:$R$7,0)))</f>
        <v>-</v>
      </c>
      <c r="AN87" s="80" t="str">
        <f>IF(AN35="-","-",AN35*3.65*INDEX('2c ECN charge by LDZ'!$C$8:$R$20,MATCH($D87,'2c ECN charge by LDZ'!$B$8:$B$20,0),MATCH(AN$11,'2c ECN charge by LDZ'!$C$7:$R$7,0)))</f>
        <v>-</v>
      </c>
      <c r="AO87" s="80" t="str">
        <f>IF(AO35="-","-",AO35*3.65*INDEX('2c ECN charge by LDZ'!$C$8:$R$20,MATCH($D87,'2c ECN charge by LDZ'!$B$8:$B$20,0),MATCH(AO$11,'2c ECN charge by LDZ'!$C$7:$R$7,0)))</f>
        <v>-</v>
      </c>
      <c r="AP87" s="80" t="str">
        <f>IF(AP35="-","-",AP35*3.65*INDEX('2c ECN charge by LDZ'!$C$8:$R$20,MATCH($D87,'2c ECN charge by LDZ'!$B$8:$B$20,0),MATCH(AP$11,'2c ECN charge by LDZ'!$C$7:$R$7,0)))</f>
        <v>-</v>
      </c>
      <c r="AQ87" s="80" t="str">
        <f>IF(AQ35="-","-",AQ35*3.65*INDEX('2c ECN charge by LDZ'!$C$8:$R$20,MATCH($D87,'2c ECN charge by LDZ'!$B$8:$B$20,0),MATCH(AQ$11,'2c ECN charge by LDZ'!$C$7:$R$7,0)))</f>
        <v>-</v>
      </c>
      <c r="AR87" s="80" t="str">
        <f>IF(AR35="-","-",AR35*3.65*INDEX('2c ECN charge by LDZ'!$C$8:$R$20,MATCH($D87,'2c ECN charge by LDZ'!$B$8:$B$20,0),MATCH(AR$11,'2c ECN charge by LDZ'!$C$7:$R$7,0)))</f>
        <v>-</v>
      </c>
      <c r="AS87" s="80" t="str">
        <f>IF(AS35="-","-",AS35*3.65*INDEX('2c ECN charge by LDZ'!$C$8:$R$20,MATCH($D87,'2c ECN charge by LDZ'!$B$8:$B$20,0),MATCH(AS$11,'2c ECN charge by LDZ'!$C$7:$R$7,0)))</f>
        <v>-</v>
      </c>
      <c r="AT87" s="80" t="str">
        <f>IF(AT35="-","-",AT35*3.65*INDEX('2c ECN charge by LDZ'!$C$8:$R$20,MATCH($D87,'2c ECN charge by LDZ'!$B$8:$B$20,0),MATCH(AT$11,'2c ECN charge by LDZ'!$C$7:$R$7,0)))</f>
        <v>-</v>
      </c>
      <c r="AU87" s="80" t="str">
        <f>IF(AU35="-","-",AU35*3.65*INDEX('2c ECN charge by LDZ'!$C$8:$R$20,MATCH($D87,'2c ECN charge by LDZ'!$B$8:$B$20,0),MATCH(AU$11,'2c ECN charge by LDZ'!$C$7:$R$7,0)))</f>
        <v>-</v>
      </c>
      <c r="AV87" s="80" t="str">
        <f>IF(AV35="-","-",AV35*3.65*INDEX('2c ECN charge by LDZ'!$C$8:$R$20,MATCH($D87,'2c ECN charge by LDZ'!$B$8:$B$20,0),MATCH(AV$11,'2c ECN charge by LDZ'!$C$7:$R$7,0)))</f>
        <v>-</v>
      </c>
      <c r="AW87" s="80" t="str">
        <f>IF(AW35="-","-",AW35*3.65*INDEX('2c ECN charge by LDZ'!$C$8:$R$20,MATCH($D87,'2c ECN charge by LDZ'!$B$8:$B$20,0),MATCH(AW$11,'2c ECN charge by LDZ'!$C$7:$R$7,0)))</f>
        <v>-</v>
      </c>
      <c r="AX87" s="80" t="str">
        <f>IF(AX35="-","-",AX35*3.65*INDEX('2c ECN charge by LDZ'!$C$8:$R$20,MATCH($D87,'2c ECN charge by LDZ'!$B$8:$B$20,0),MATCH(AX$11,'2c ECN charge by LDZ'!$C$7:$R$7,0)))</f>
        <v>-</v>
      </c>
      <c r="AY87" s="80" t="str">
        <f>IF(AY35="-","-",AY35*3.65*INDEX('2c ECN charge by LDZ'!$C$8:$R$20,MATCH($D87,'2c ECN charge by LDZ'!$B$8:$B$20,0),MATCH(AY$11,'2c ECN charge by LDZ'!$C$7:$R$7,0)))</f>
        <v>-</v>
      </c>
      <c r="AZ87" s="80" t="str">
        <f>IF(AZ35="-","-",AZ35*3.65*INDEX('2c ECN charge by LDZ'!$C$8:$R$20,MATCH($D87,'2c ECN charge by LDZ'!$B$8:$B$20,0),MATCH(AZ$11,'2c ECN charge by LDZ'!$C$7:$R$7,0)))</f>
        <v>-</v>
      </c>
      <c r="BA87" s="80" t="str">
        <f>IF(BA35="-","-",BA35*3.65*INDEX('2c ECN charge by LDZ'!$C$8:$R$20,MATCH($D87,'2c ECN charge by LDZ'!$B$8:$B$20,0),MATCH(BA$11,'2c ECN charge by LDZ'!$C$7:$R$7,0)))</f>
        <v>-</v>
      </c>
      <c r="BB87" s="80" t="str">
        <f>IF(BB35="-","-",BB35*3.65*INDEX('2c ECN charge by LDZ'!$C$8:$R$20,MATCH($D87,'2c ECN charge by LDZ'!$B$8:$B$20,0),MATCH(BB$11,'2c ECN charge by LDZ'!$C$7:$R$7,0)))</f>
        <v>-</v>
      </c>
      <c r="BC87" s="80" t="str">
        <f>IF(BC35="-","-",BC35*3.65*INDEX('2c ECN charge by LDZ'!$C$8:$R$20,MATCH($D87,'2c ECN charge by LDZ'!$B$8:$B$20,0),MATCH(BC$11,'2c ECN charge by LDZ'!$C$7:$R$7,0)))</f>
        <v>-</v>
      </c>
    </row>
    <row r="88" spans="1:55">
      <c r="B88" s="214"/>
      <c r="C88" s="214"/>
      <c r="D88" s="72" t="s">
        <v>213</v>
      </c>
      <c r="E88" s="213"/>
      <c r="F88" s="29"/>
      <c r="G88" s="81">
        <f>IF(G36="-","-",G36*3.65*INDEX('2c ECN charge by LDZ'!$C$8:$R$20,MATCH($D88,'2c ECN charge by LDZ'!$B$8:$B$20,0),MATCH(G$11,'2c ECN charge by LDZ'!$C$7:$R$7,0)))</f>
        <v>0</v>
      </c>
      <c r="H88" s="81">
        <f>IF(H36="-","-",H36*3.65*INDEX('2c ECN charge by LDZ'!$C$8:$R$20,MATCH($D88,'2c ECN charge by LDZ'!$B$8:$B$20,0),MATCH(H$11,'2c ECN charge by LDZ'!$C$7:$R$7,0)))</f>
        <v>0</v>
      </c>
      <c r="I88" s="81">
        <f>IF(I36="-","-",I36*3.65*INDEX('2c ECN charge by LDZ'!$C$8:$R$20,MATCH($D88,'2c ECN charge by LDZ'!$B$8:$B$20,0),MATCH(I$11,'2c ECN charge by LDZ'!$C$7:$R$7,0)))</f>
        <v>0</v>
      </c>
      <c r="J88" s="81">
        <f>IF(J36="-","-",J36*3.65*INDEX('2c ECN charge by LDZ'!$C$8:$R$20,MATCH($D88,'2c ECN charge by LDZ'!$B$8:$B$20,0),MATCH(J$11,'2c ECN charge by LDZ'!$C$7:$R$7,0)))</f>
        <v>0</v>
      </c>
      <c r="K88" s="81">
        <f>IF(K36="-","-",K36*3.65*INDEX('2c ECN charge by LDZ'!$C$8:$R$20,MATCH($D88,'2c ECN charge by LDZ'!$B$8:$B$20,0),MATCH(K$11,'2c ECN charge by LDZ'!$C$7:$R$7,0)))</f>
        <v>0</v>
      </c>
      <c r="L88" s="81">
        <f>IF(L36="-","-",L36*3.65*INDEX('2c ECN charge by LDZ'!$C$8:$R$20,MATCH($D88,'2c ECN charge by LDZ'!$B$8:$B$20,0),MATCH(L$11,'2c ECN charge by LDZ'!$C$7:$R$7,0)))</f>
        <v>0</v>
      </c>
      <c r="M88" s="81">
        <f>IF(M36="-","-",M36*3.65*INDEX('2c ECN charge by LDZ'!$C$8:$R$20,MATCH($D88,'2c ECN charge by LDZ'!$B$8:$B$20,0),MATCH(M$11,'2c ECN charge by LDZ'!$C$7:$R$7,0)))</f>
        <v>0</v>
      </c>
      <c r="N88" s="81">
        <f>IF(N36="-","-",N36*3.65*INDEX('2c ECN charge by LDZ'!$C$8:$R$20,MATCH($D88,'2c ECN charge by LDZ'!$B$8:$B$20,0),MATCH(N$11,'2c ECN charge by LDZ'!$C$7:$R$7,0)))</f>
        <v>0</v>
      </c>
      <c r="O88" s="29"/>
      <c r="P88" s="81">
        <f>IF(P36="-","-",P36*3.65*INDEX('2c ECN charge by LDZ'!$C$8:$R$20,MATCH($D88,'2c ECN charge by LDZ'!$B$8:$B$20,0),MATCH(P$11,'2c ECN charge by LDZ'!$C$7:$R$7,0)))</f>
        <v>0</v>
      </c>
      <c r="Q88" s="81">
        <f>IF(Q36="-","-",Q36*3.65*INDEX('2c ECN charge by LDZ'!$C$8:$R$20,MATCH($D88,'2c ECN charge by LDZ'!$B$8:$B$20,0),MATCH(Q$11,'2c ECN charge by LDZ'!$C$7:$R$7,0)))</f>
        <v>0</v>
      </c>
      <c r="R88" s="81">
        <f>IF(R36="-","-",R36*3.65*INDEX('2c ECN charge by LDZ'!$C$8:$R$20,MATCH($D88,'2c ECN charge by LDZ'!$B$8:$B$20,0),MATCH(R$11,'2c ECN charge by LDZ'!$C$7:$R$7,0)))</f>
        <v>0</v>
      </c>
      <c r="S88" s="81">
        <f>IF(S36="-","-",S36*3.65*INDEX('2c ECN charge by LDZ'!$C$8:$R$20,MATCH($D88,'2c ECN charge by LDZ'!$B$8:$B$20,0),MATCH(S$11,'2c ECN charge by LDZ'!$C$7:$R$7,0)))</f>
        <v>0</v>
      </c>
      <c r="T88" s="81">
        <f>IF(T36="-","-",T36*3.65*INDEX('2c ECN charge by LDZ'!$C$8:$R$20,MATCH($D88,'2c ECN charge by LDZ'!$B$8:$B$20,0),MATCH(T$11,'2c ECN charge by LDZ'!$C$7:$R$7,0)))</f>
        <v>0</v>
      </c>
      <c r="U88" s="81">
        <f>IF(U36="-","-",U36*3.65*INDEX('2c ECN charge by LDZ'!$C$8:$R$20,MATCH($D88,'2c ECN charge by LDZ'!$B$8:$B$20,0),MATCH(U$11,'2c ECN charge by LDZ'!$C$7:$R$7,0)))</f>
        <v>0</v>
      </c>
      <c r="V88" s="81">
        <f>IF(V36="-","-",V36*3.65*INDEX('2c ECN charge by LDZ'!$C$8:$R$20,MATCH($D88,'2c ECN charge by LDZ'!$B$8:$B$20,0),MATCH(V$11,'2c ECN charge by LDZ'!$C$7:$R$7,0)))</f>
        <v>0</v>
      </c>
      <c r="W88" s="81">
        <f>IF(W36="-","-",W36*3.65*INDEX('2c ECN charge by LDZ'!$C$8:$R$20,MATCH($D88,'2c ECN charge by LDZ'!$B$8:$B$20,0),MATCH(W$11,'2c ECN charge by LDZ'!$C$7:$R$7,0)))</f>
        <v>10.415730337078651</v>
      </c>
      <c r="X88" s="81">
        <f>IF(X36="-","-",X36*3.65*INDEX('2c ECN charge by LDZ'!$C$8:$R$20,MATCH($D88,'2c ECN charge by LDZ'!$B$8:$B$20,0),MATCH(X$11,'2c ECN charge by LDZ'!$C$7:$R$7,0)))</f>
        <v>10.415730337078651</v>
      </c>
      <c r="Y88" s="81">
        <f>IF(Y36="-","-",Y36*3.65*INDEX('2c ECN charge by LDZ'!$C$8:$R$20,MATCH($D88,'2c ECN charge by LDZ'!$B$8:$B$20,0),MATCH(Y$11,'2c ECN charge by LDZ'!$C$7:$R$7,0)))</f>
        <v>6.6206896551724128</v>
      </c>
      <c r="Z88" s="81">
        <f>IF(Z36="-","-",Z36*3.65*INDEX('2c ECN charge by LDZ'!$C$8:$R$20,MATCH($D88,'2c ECN charge by LDZ'!$B$8:$B$20,0),MATCH(Z$11,'2c ECN charge by LDZ'!$C$7:$R$7,0)))</f>
        <v>6.6206896551724128</v>
      </c>
      <c r="AA88" s="81">
        <f>IF(AA36="-","-",AA36*3.65*INDEX('2c ECN charge by LDZ'!$C$8:$R$20,MATCH($D88,'2c ECN charge by LDZ'!$B$8:$B$20,0),MATCH(AA$11,'2c ECN charge by LDZ'!$C$7:$R$7,0)))</f>
        <v>6.6206896551724128</v>
      </c>
      <c r="AB88" s="81">
        <f>IF(AB36="-","-",AB36*3.65*INDEX('2c ECN charge by LDZ'!$C$8:$R$20,MATCH($D88,'2c ECN charge by LDZ'!$B$8:$B$20,0),MATCH(AB$11,'2c ECN charge by LDZ'!$C$7:$R$7,0)))</f>
        <v>6.6206896551724128</v>
      </c>
      <c r="AC88" s="81">
        <f>IF(AC36="-","-",AC36*3.65*INDEX('2c ECN charge by LDZ'!$C$8:$R$20,MATCH($D88,'2c ECN charge by LDZ'!$B$8:$B$20,0),MATCH(AC$11,'2c ECN charge by LDZ'!$C$7:$R$7,0)))</f>
        <v>7.6106194690265472</v>
      </c>
      <c r="AD88" s="81">
        <f>IF(AD36="-","-",AD36*3.65*INDEX('2c ECN charge by LDZ'!$C$8:$R$20,MATCH($D88,'2c ECN charge by LDZ'!$B$8:$B$20,0),MATCH(AD$11,'2c ECN charge by LDZ'!$C$7:$R$7,0)))</f>
        <v>7.6106194690265472</v>
      </c>
      <c r="AE88" s="81">
        <f>IF(AE36="-","-",AE36*3.65*INDEX('2c ECN charge by LDZ'!$C$8:$R$20,MATCH($D88,'2c ECN charge by LDZ'!$B$8:$B$20,0),MATCH(AE$11,'2c ECN charge by LDZ'!$C$7:$R$7,0)))</f>
        <v>7.6106194690265472</v>
      </c>
      <c r="AF88" s="81">
        <f>IF(AF36="-","-",AF36*3.65*INDEX('2c ECN charge by LDZ'!$C$8:$R$20,MATCH($D88,'2c ECN charge by LDZ'!$B$8:$B$20,0),MATCH(AF$11,'2c ECN charge by LDZ'!$C$7:$R$7,0)))</f>
        <v>7.6106194690265472</v>
      </c>
      <c r="AG88" s="81">
        <f>IF(AG36="-","-",AG36*3.65*INDEX('2c ECN charge by LDZ'!$C$8:$R$20,MATCH($D88,'2c ECN charge by LDZ'!$B$8:$B$20,0),MATCH(AG$11,'2c ECN charge by LDZ'!$C$7:$R$7,0)))</f>
        <v>11.622641509433961</v>
      </c>
      <c r="AH88" s="81">
        <f>IF(AH36="-","-",AH36*3.65*INDEX('2c ECN charge by LDZ'!$C$8:$R$20,MATCH($D88,'2c ECN charge by LDZ'!$B$8:$B$20,0),MATCH(AH$11,'2c ECN charge by LDZ'!$C$7:$R$7,0)))</f>
        <v>11.622641509433961</v>
      </c>
      <c r="AI88" s="81" t="str">
        <f>IF(AI36="-","-",AI36*3.65*INDEX('2c ECN charge by LDZ'!$C$8:$R$20,MATCH($D88,'2c ECN charge by LDZ'!$B$8:$B$20,0),MATCH(AI$11,'2c ECN charge by LDZ'!$C$7:$R$7,0)))</f>
        <v>-</v>
      </c>
      <c r="AJ88" s="161" t="str">
        <f>IF(AJ36="-","-",AJ36*3.65*INDEX('2c ECN charge by LDZ'!$C$8:$R$20,MATCH($D88,'2c ECN charge by LDZ'!$B$8:$B$20,0),MATCH(AJ$11,'2c ECN charge by LDZ'!$C$7:$R$7,0)))</f>
        <v>-</v>
      </c>
      <c r="AK88" s="80" t="str">
        <f>IF(AK36="-","-",AK36*3.65*INDEX('2c ECN charge by LDZ'!$C$8:$R$20,MATCH($D88,'2c ECN charge by LDZ'!$B$8:$B$20,0),MATCH(AK$11,'2c ECN charge by LDZ'!$C$7:$R$7,0)))</f>
        <v>-</v>
      </c>
      <c r="AL88" s="80" t="str">
        <f>IF(AL36="-","-",AL36*3.65*INDEX('2c ECN charge by LDZ'!$C$8:$R$20,MATCH($D88,'2c ECN charge by LDZ'!$B$8:$B$20,0),MATCH(AL$11,'2c ECN charge by LDZ'!$C$7:$R$7,0)))</f>
        <v>-</v>
      </c>
      <c r="AM88" s="80" t="str">
        <f>IF(AM36="-","-",AM36*3.65*INDEX('2c ECN charge by LDZ'!$C$8:$R$20,MATCH($D88,'2c ECN charge by LDZ'!$B$8:$B$20,0),MATCH(AM$11,'2c ECN charge by LDZ'!$C$7:$R$7,0)))</f>
        <v>-</v>
      </c>
      <c r="AN88" s="80" t="str">
        <f>IF(AN36="-","-",AN36*3.65*INDEX('2c ECN charge by LDZ'!$C$8:$R$20,MATCH($D88,'2c ECN charge by LDZ'!$B$8:$B$20,0),MATCH(AN$11,'2c ECN charge by LDZ'!$C$7:$R$7,0)))</f>
        <v>-</v>
      </c>
      <c r="AO88" s="80" t="str">
        <f>IF(AO36="-","-",AO36*3.65*INDEX('2c ECN charge by LDZ'!$C$8:$R$20,MATCH($D88,'2c ECN charge by LDZ'!$B$8:$B$20,0),MATCH(AO$11,'2c ECN charge by LDZ'!$C$7:$R$7,0)))</f>
        <v>-</v>
      </c>
      <c r="AP88" s="80" t="str">
        <f>IF(AP36="-","-",AP36*3.65*INDEX('2c ECN charge by LDZ'!$C$8:$R$20,MATCH($D88,'2c ECN charge by LDZ'!$B$8:$B$20,0),MATCH(AP$11,'2c ECN charge by LDZ'!$C$7:$R$7,0)))</f>
        <v>-</v>
      </c>
      <c r="AQ88" s="80" t="str">
        <f>IF(AQ36="-","-",AQ36*3.65*INDEX('2c ECN charge by LDZ'!$C$8:$R$20,MATCH($D88,'2c ECN charge by LDZ'!$B$8:$B$20,0),MATCH(AQ$11,'2c ECN charge by LDZ'!$C$7:$R$7,0)))</f>
        <v>-</v>
      </c>
      <c r="AR88" s="80" t="str">
        <f>IF(AR36="-","-",AR36*3.65*INDEX('2c ECN charge by LDZ'!$C$8:$R$20,MATCH($D88,'2c ECN charge by LDZ'!$B$8:$B$20,0),MATCH(AR$11,'2c ECN charge by LDZ'!$C$7:$R$7,0)))</f>
        <v>-</v>
      </c>
      <c r="AS88" s="80" t="str">
        <f>IF(AS36="-","-",AS36*3.65*INDEX('2c ECN charge by LDZ'!$C$8:$R$20,MATCH($D88,'2c ECN charge by LDZ'!$B$8:$B$20,0),MATCH(AS$11,'2c ECN charge by LDZ'!$C$7:$R$7,0)))</f>
        <v>-</v>
      </c>
      <c r="AT88" s="80" t="str">
        <f>IF(AT36="-","-",AT36*3.65*INDEX('2c ECN charge by LDZ'!$C$8:$R$20,MATCH($D88,'2c ECN charge by LDZ'!$B$8:$B$20,0),MATCH(AT$11,'2c ECN charge by LDZ'!$C$7:$R$7,0)))</f>
        <v>-</v>
      </c>
      <c r="AU88" s="80" t="str">
        <f>IF(AU36="-","-",AU36*3.65*INDEX('2c ECN charge by LDZ'!$C$8:$R$20,MATCH($D88,'2c ECN charge by LDZ'!$B$8:$B$20,0),MATCH(AU$11,'2c ECN charge by LDZ'!$C$7:$R$7,0)))</f>
        <v>-</v>
      </c>
      <c r="AV88" s="80" t="str">
        <f>IF(AV36="-","-",AV36*3.65*INDEX('2c ECN charge by LDZ'!$C$8:$R$20,MATCH($D88,'2c ECN charge by LDZ'!$B$8:$B$20,0),MATCH(AV$11,'2c ECN charge by LDZ'!$C$7:$R$7,0)))</f>
        <v>-</v>
      </c>
      <c r="AW88" s="80" t="str">
        <f>IF(AW36="-","-",AW36*3.65*INDEX('2c ECN charge by LDZ'!$C$8:$R$20,MATCH($D88,'2c ECN charge by LDZ'!$B$8:$B$20,0),MATCH(AW$11,'2c ECN charge by LDZ'!$C$7:$R$7,0)))</f>
        <v>-</v>
      </c>
      <c r="AX88" s="80" t="str">
        <f>IF(AX36="-","-",AX36*3.65*INDEX('2c ECN charge by LDZ'!$C$8:$R$20,MATCH($D88,'2c ECN charge by LDZ'!$B$8:$B$20,0),MATCH(AX$11,'2c ECN charge by LDZ'!$C$7:$R$7,0)))</f>
        <v>-</v>
      </c>
      <c r="AY88" s="80" t="str">
        <f>IF(AY36="-","-",AY36*3.65*INDEX('2c ECN charge by LDZ'!$C$8:$R$20,MATCH($D88,'2c ECN charge by LDZ'!$B$8:$B$20,0),MATCH(AY$11,'2c ECN charge by LDZ'!$C$7:$R$7,0)))</f>
        <v>-</v>
      </c>
      <c r="AZ88" s="80" t="str">
        <f>IF(AZ36="-","-",AZ36*3.65*INDEX('2c ECN charge by LDZ'!$C$8:$R$20,MATCH($D88,'2c ECN charge by LDZ'!$B$8:$B$20,0),MATCH(AZ$11,'2c ECN charge by LDZ'!$C$7:$R$7,0)))</f>
        <v>-</v>
      </c>
      <c r="BA88" s="80" t="str">
        <f>IF(BA36="-","-",BA36*3.65*INDEX('2c ECN charge by LDZ'!$C$8:$R$20,MATCH($D88,'2c ECN charge by LDZ'!$B$8:$B$20,0),MATCH(BA$11,'2c ECN charge by LDZ'!$C$7:$R$7,0)))</f>
        <v>-</v>
      </c>
      <c r="BB88" s="80" t="str">
        <f>IF(BB36="-","-",BB36*3.65*INDEX('2c ECN charge by LDZ'!$C$8:$R$20,MATCH($D88,'2c ECN charge by LDZ'!$B$8:$B$20,0),MATCH(BB$11,'2c ECN charge by LDZ'!$C$7:$R$7,0)))</f>
        <v>-</v>
      </c>
      <c r="BC88" s="80" t="str">
        <f>IF(BC36="-","-",BC36*3.65*INDEX('2c ECN charge by LDZ'!$C$8:$R$20,MATCH($D88,'2c ECN charge by LDZ'!$B$8:$B$20,0),MATCH(BC$11,'2c ECN charge by LDZ'!$C$7:$R$7,0)))</f>
        <v>-</v>
      </c>
    </row>
    <row r="89" spans="1:55" s="163" customFormat="1">
      <c r="A89" s="162"/>
      <c r="B89" s="214"/>
      <c r="C89" s="214"/>
      <c r="D89" s="72" t="s">
        <v>214</v>
      </c>
      <c r="E89" s="213"/>
      <c r="F89" s="158"/>
      <c r="G89" s="81">
        <f>IF(G37="-","-",G37*3.65*INDEX('2c ECN charge by LDZ'!$C$8:$R$20,MATCH($D89,'2c ECN charge by LDZ'!$B$8:$B$20,0),MATCH(G$11,'2c ECN charge by LDZ'!$C$7:$R$7,0)))</f>
        <v>0</v>
      </c>
      <c r="H89" s="81">
        <f>IF(H37="-","-",H37*3.65*INDEX('2c ECN charge by LDZ'!$C$8:$R$20,MATCH($D89,'2c ECN charge by LDZ'!$B$8:$B$20,0),MATCH(H$11,'2c ECN charge by LDZ'!$C$7:$R$7,0)))</f>
        <v>0</v>
      </c>
      <c r="I89" s="81">
        <f>IF(I37="-","-",I37*3.65*INDEX('2c ECN charge by LDZ'!$C$8:$R$20,MATCH($D89,'2c ECN charge by LDZ'!$B$8:$B$20,0),MATCH(I$11,'2c ECN charge by LDZ'!$C$7:$R$7,0)))</f>
        <v>0</v>
      </c>
      <c r="J89" s="81">
        <f>IF(J37="-","-",J37*3.65*INDEX('2c ECN charge by LDZ'!$C$8:$R$20,MATCH($D89,'2c ECN charge by LDZ'!$B$8:$B$20,0),MATCH(J$11,'2c ECN charge by LDZ'!$C$7:$R$7,0)))</f>
        <v>0</v>
      </c>
      <c r="K89" s="81">
        <f>IF(K37="-","-",K37*3.65*INDEX('2c ECN charge by LDZ'!$C$8:$R$20,MATCH($D89,'2c ECN charge by LDZ'!$B$8:$B$20,0),MATCH(K$11,'2c ECN charge by LDZ'!$C$7:$R$7,0)))</f>
        <v>0</v>
      </c>
      <c r="L89" s="81">
        <f>IF(L37="-","-",L37*3.65*INDEX('2c ECN charge by LDZ'!$C$8:$R$20,MATCH($D89,'2c ECN charge by LDZ'!$B$8:$B$20,0),MATCH(L$11,'2c ECN charge by LDZ'!$C$7:$R$7,0)))</f>
        <v>0</v>
      </c>
      <c r="M89" s="81">
        <f>IF(M37="-","-",M37*3.65*INDEX('2c ECN charge by LDZ'!$C$8:$R$20,MATCH($D89,'2c ECN charge by LDZ'!$B$8:$B$20,0),MATCH(M$11,'2c ECN charge by LDZ'!$C$7:$R$7,0)))</f>
        <v>0</v>
      </c>
      <c r="N89" s="81">
        <f>IF(N37="-","-",N37*3.65*INDEX('2c ECN charge by LDZ'!$C$8:$R$20,MATCH($D89,'2c ECN charge by LDZ'!$B$8:$B$20,0),MATCH(N$11,'2c ECN charge by LDZ'!$C$7:$R$7,0)))</f>
        <v>0</v>
      </c>
      <c r="O89" s="158"/>
      <c r="P89" s="81">
        <f>IF(P37="-","-",P37*3.65*INDEX('2c ECN charge by LDZ'!$C$8:$R$20,MATCH($D89,'2c ECN charge by LDZ'!$B$8:$B$20,0),MATCH(P$11,'2c ECN charge by LDZ'!$C$7:$R$7,0)))</f>
        <v>0</v>
      </c>
      <c r="Q89" s="81">
        <f>IF(Q37="-","-",Q37*3.65*INDEX('2c ECN charge by LDZ'!$C$8:$R$20,MATCH($D89,'2c ECN charge by LDZ'!$B$8:$B$20,0),MATCH(Q$11,'2c ECN charge by LDZ'!$C$7:$R$7,0)))</f>
        <v>0</v>
      </c>
      <c r="R89" s="81">
        <f>IF(R37="-","-",R37*3.65*INDEX('2c ECN charge by LDZ'!$C$8:$R$20,MATCH($D89,'2c ECN charge by LDZ'!$B$8:$B$20,0),MATCH(R$11,'2c ECN charge by LDZ'!$C$7:$R$7,0)))</f>
        <v>0</v>
      </c>
      <c r="S89" s="81">
        <f>IF(S37="-","-",S37*3.65*INDEX('2c ECN charge by LDZ'!$C$8:$R$20,MATCH($D89,'2c ECN charge by LDZ'!$B$8:$B$20,0),MATCH(S$11,'2c ECN charge by LDZ'!$C$7:$R$7,0)))</f>
        <v>0</v>
      </c>
      <c r="T89" s="81">
        <f>IF(T37="-","-",T37*3.65*INDEX('2c ECN charge by LDZ'!$C$8:$R$20,MATCH($D89,'2c ECN charge by LDZ'!$B$8:$B$20,0),MATCH(T$11,'2c ECN charge by LDZ'!$C$7:$R$7,0)))</f>
        <v>0</v>
      </c>
      <c r="U89" s="81">
        <f>IF(U37="-","-",U37*3.65*INDEX('2c ECN charge by LDZ'!$C$8:$R$20,MATCH($D89,'2c ECN charge by LDZ'!$B$8:$B$20,0),MATCH(U$11,'2c ECN charge by LDZ'!$C$7:$R$7,0)))</f>
        <v>0</v>
      </c>
      <c r="V89" s="81">
        <f>IF(V37="-","-",V37*3.65*INDEX('2c ECN charge by LDZ'!$C$8:$R$20,MATCH($D89,'2c ECN charge by LDZ'!$B$8:$B$20,0),MATCH(V$11,'2c ECN charge by LDZ'!$C$7:$R$7,0)))</f>
        <v>0</v>
      </c>
      <c r="W89" s="81">
        <f>IF(W37="-","-",W37*3.65*INDEX('2c ECN charge by LDZ'!$C$8:$R$20,MATCH($D89,'2c ECN charge by LDZ'!$B$8:$B$20,0),MATCH(W$11,'2c ECN charge by LDZ'!$C$7:$R$7,0)))</f>
        <v>10.421052631578947</v>
      </c>
      <c r="X89" s="81">
        <f>IF(X37="-","-",X37*3.65*INDEX('2c ECN charge by LDZ'!$C$8:$R$20,MATCH($D89,'2c ECN charge by LDZ'!$B$8:$B$20,0),MATCH(X$11,'2c ECN charge by LDZ'!$C$7:$R$7,0)))</f>
        <v>10.421052631578947</v>
      </c>
      <c r="Y89" s="81">
        <f>IF(Y37="-","-",Y37*3.65*INDEX('2c ECN charge by LDZ'!$C$8:$R$20,MATCH($D89,'2c ECN charge by LDZ'!$B$8:$B$20,0),MATCH(Y$11,'2c ECN charge by LDZ'!$C$7:$R$7,0)))</f>
        <v>6.7027027027027017</v>
      </c>
      <c r="Z89" s="81">
        <f>IF(Z37="-","-",Z37*3.65*INDEX('2c ECN charge by LDZ'!$C$8:$R$20,MATCH($D89,'2c ECN charge by LDZ'!$B$8:$B$20,0),MATCH(Z$11,'2c ECN charge by LDZ'!$C$7:$R$7,0)))</f>
        <v>6.7027027027027017</v>
      </c>
      <c r="AA89" s="81">
        <f>IF(AA37="-","-",AA37*3.65*INDEX('2c ECN charge by LDZ'!$C$8:$R$20,MATCH($D89,'2c ECN charge by LDZ'!$B$8:$B$20,0),MATCH(AA$11,'2c ECN charge by LDZ'!$C$7:$R$7,0)))</f>
        <v>6.7027027027027017</v>
      </c>
      <c r="AB89" s="81">
        <f>IF(AB37="-","-",AB37*3.65*INDEX('2c ECN charge by LDZ'!$C$8:$R$20,MATCH($D89,'2c ECN charge by LDZ'!$B$8:$B$20,0),MATCH(AB$11,'2c ECN charge by LDZ'!$C$7:$R$7,0)))</f>
        <v>6.7027027027027017</v>
      </c>
      <c r="AC89" s="81">
        <f>IF(AC37="-","-",AC37*3.65*INDEX('2c ECN charge by LDZ'!$C$8:$R$20,MATCH($D89,'2c ECN charge by LDZ'!$B$8:$B$20,0),MATCH(AC$11,'2c ECN charge by LDZ'!$C$7:$R$7,0)))</f>
        <v>7.4814814814814801</v>
      </c>
      <c r="AD89" s="81">
        <f>IF(AD37="-","-",AD37*3.65*INDEX('2c ECN charge by LDZ'!$C$8:$R$20,MATCH($D89,'2c ECN charge by LDZ'!$B$8:$B$20,0),MATCH(AD$11,'2c ECN charge by LDZ'!$C$7:$R$7,0)))</f>
        <v>7.4814814814814801</v>
      </c>
      <c r="AE89" s="81">
        <f>IF(AE37="-","-",AE37*3.65*INDEX('2c ECN charge by LDZ'!$C$8:$R$20,MATCH($D89,'2c ECN charge by LDZ'!$B$8:$B$20,0),MATCH(AE$11,'2c ECN charge by LDZ'!$C$7:$R$7,0)))</f>
        <v>7.4814814814814801</v>
      </c>
      <c r="AF89" s="81">
        <f>IF(AF37="-","-",AF37*3.65*INDEX('2c ECN charge by LDZ'!$C$8:$R$20,MATCH($D89,'2c ECN charge by LDZ'!$B$8:$B$20,0),MATCH(AF$11,'2c ECN charge by LDZ'!$C$7:$R$7,0)))</f>
        <v>7.4814814814814801</v>
      </c>
      <c r="AG89" s="81">
        <f>IF(AG37="-","-",AG37*3.65*INDEX('2c ECN charge by LDZ'!$C$8:$R$20,MATCH($D89,'2c ECN charge by LDZ'!$B$8:$B$20,0),MATCH(AG$11,'2c ECN charge by LDZ'!$C$7:$R$7,0)))</f>
        <v>11.032258064516128</v>
      </c>
      <c r="AH89" s="81">
        <f>IF(AH37="-","-",AH37*3.65*INDEX('2c ECN charge by LDZ'!$C$8:$R$20,MATCH($D89,'2c ECN charge by LDZ'!$B$8:$B$20,0),MATCH(AH$11,'2c ECN charge by LDZ'!$C$7:$R$7,0)))</f>
        <v>11.032258064516128</v>
      </c>
      <c r="AI89" s="81" t="str">
        <f>IF(AI37="-","-",AI37*3.65*INDEX('2c ECN charge by LDZ'!$C$8:$R$20,MATCH($D89,'2c ECN charge by LDZ'!$B$8:$B$20,0),MATCH(AI$11,'2c ECN charge by LDZ'!$C$7:$R$7,0)))</f>
        <v>-</v>
      </c>
      <c r="AJ89" s="161" t="str">
        <f>IF(AJ37="-","-",AJ37*3.65*INDEX('2c ECN charge by LDZ'!$C$8:$R$20,MATCH($D89,'2c ECN charge by LDZ'!$B$8:$B$20,0),MATCH(AJ$11,'2c ECN charge by LDZ'!$C$7:$R$7,0)))</f>
        <v>-</v>
      </c>
      <c r="AK89" s="80" t="str">
        <f>IF(AK37="-","-",AK37*3.65*INDEX('2c ECN charge by LDZ'!$C$8:$R$20,MATCH($D89,'2c ECN charge by LDZ'!$B$8:$B$20,0),MATCH(AK$11,'2c ECN charge by LDZ'!$C$7:$R$7,0)))</f>
        <v>-</v>
      </c>
      <c r="AL89" s="80" t="str">
        <f>IF(AL37="-","-",AL37*3.65*INDEX('2c ECN charge by LDZ'!$C$8:$R$20,MATCH($D89,'2c ECN charge by LDZ'!$B$8:$B$20,0),MATCH(AL$11,'2c ECN charge by LDZ'!$C$7:$R$7,0)))</f>
        <v>-</v>
      </c>
      <c r="AM89" s="80" t="str">
        <f>IF(AM37="-","-",AM37*3.65*INDEX('2c ECN charge by LDZ'!$C$8:$R$20,MATCH($D89,'2c ECN charge by LDZ'!$B$8:$B$20,0),MATCH(AM$11,'2c ECN charge by LDZ'!$C$7:$R$7,0)))</f>
        <v>-</v>
      </c>
      <c r="AN89" s="80" t="str">
        <f>IF(AN37="-","-",AN37*3.65*INDEX('2c ECN charge by LDZ'!$C$8:$R$20,MATCH($D89,'2c ECN charge by LDZ'!$B$8:$B$20,0),MATCH(AN$11,'2c ECN charge by LDZ'!$C$7:$R$7,0)))</f>
        <v>-</v>
      </c>
      <c r="AO89" s="80" t="str">
        <f>IF(AO37="-","-",AO37*3.65*INDEX('2c ECN charge by LDZ'!$C$8:$R$20,MATCH($D89,'2c ECN charge by LDZ'!$B$8:$B$20,0),MATCH(AO$11,'2c ECN charge by LDZ'!$C$7:$R$7,0)))</f>
        <v>-</v>
      </c>
      <c r="AP89" s="80" t="str">
        <f>IF(AP37="-","-",AP37*3.65*INDEX('2c ECN charge by LDZ'!$C$8:$R$20,MATCH($D89,'2c ECN charge by LDZ'!$B$8:$B$20,0),MATCH(AP$11,'2c ECN charge by LDZ'!$C$7:$R$7,0)))</f>
        <v>-</v>
      </c>
      <c r="AQ89" s="80" t="str">
        <f>IF(AQ37="-","-",AQ37*3.65*INDEX('2c ECN charge by LDZ'!$C$8:$R$20,MATCH($D89,'2c ECN charge by LDZ'!$B$8:$B$20,0),MATCH(AQ$11,'2c ECN charge by LDZ'!$C$7:$R$7,0)))</f>
        <v>-</v>
      </c>
      <c r="AR89" s="80" t="str">
        <f>IF(AR37="-","-",AR37*3.65*INDEX('2c ECN charge by LDZ'!$C$8:$R$20,MATCH($D89,'2c ECN charge by LDZ'!$B$8:$B$20,0),MATCH(AR$11,'2c ECN charge by LDZ'!$C$7:$R$7,0)))</f>
        <v>-</v>
      </c>
      <c r="AS89" s="80" t="str">
        <f>IF(AS37="-","-",AS37*3.65*INDEX('2c ECN charge by LDZ'!$C$8:$R$20,MATCH($D89,'2c ECN charge by LDZ'!$B$8:$B$20,0),MATCH(AS$11,'2c ECN charge by LDZ'!$C$7:$R$7,0)))</f>
        <v>-</v>
      </c>
      <c r="AT89" s="80" t="str">
        <f>IF(AT37="-","-",AT37*3.65*INDEX('2c ECN charge by LDZ'!$C$8:$R$20,MATCH($D89,'2c ECN charge by LDZ'!$B$8:$B$20,0),MATCH(AT$11,'2c ECN charge by LDZ'!$C$7:$R$7,0)))</f>
        <v>-</v>
      </c>
      <c r="AU89" s="80" t="str">
        <f>IF(AU37="-","-",AU37*3.65*INDEX('2c ECN charge by LDZ'!$C$8:$R$20,MATCH($D89,'2c ECN charge by LDZ'!$B$8:$B$20,0),MATCH(AU$11,'2c ECN charge by LDZ'!$C$7:$R$7,0)))</f>
        <v>-</v>
      </c>
      <c r="AV89" s="80" t="str">
        <f>IF(AV37="-","-",AV37*3.65*INDEX('2c ECN charge by LDZ'!$C$8:$R$20,MATCH($D89,'2c ECN charge by LDZ'!$B$8:$B$20,0),MATCH(AV$11,'2c ECN charge by LDZ'!$C$7:$R$7,0)))</f>
        <v>-</v>
      </c>
      <c r="AW89" s="80" t="str">
        <f>IF(AW37="-","-",AW37*3.65*INDEX('2c ECN charge by LDZ'!$C$8:$R$20,MATCH($D89,'2c ECN charge by LDZ'!$B$8:$B$20,0),MATCH(AW$11,'2c ECN charge by LDZ'!$C$7:$R$7,0)))</f>
        <v>-</v>
      </c>
      <c r="AX89" s="80" t="str">
        <f>IF(AX37="-","-",AX37*3.65*INDEX('2c ECN charge by LDZ'!$C$8:$R$20,MATCH($D89,'2c ECN charge by LDZ'!$B$8:$B$20,0),MATCH(AX$11,'2c ECN charge by LDZ'!$C$7:$R$7,0)))</f>
        <v>-</v>
      </c>
      <c r="AY89" s="80" t="str">
        <f>IF(AY37="-","-",AY37*3.65*INDEX('2c ECN charge by LDZ'!$C$8:$R$20,MATCH($D89,'2c ECN charge by LDZ'!$B$8:$B$20,0),MATCH(AY$11,'2c ECN charge by LDZ'!$C$7:$R$7,0)))</f>
        <v>-</v>
      </c>
      <c r="AZ89" s="80" t="str">
        <f>IF(AZ37="-","-",AZ37*3.65*INDEX('2c ECN charge by LDZ'!$C$8:$R$20,MATCH($D89,'2c ECN charge by LDZ'!$B$8:$B$20,0),MATCH(AZ$11,'2c ECN charge by LDZ'!$C$7:$R$7,0)))</f>
        <v>-</v>
      </c>
      <c r="BA89" s="80" t="str">
        <f>IF(BA37="-","-",BA37*3.65*INDEX('2c ECN charge by LDZ'!$C$8:$R$20,MATCH($D89,'2c ECN charge by LDZ'!$B$8:$B$20,0),MATCH(BA$11,'2c ECN charge by LDZ'!$C$7:$R$7,0)))</f>
        <v>-</v>
      </c>
      <c r="BB89" s="80" t="str">
        <f>IF(BB37="-","-",BB37*3.65*INDEX('2c ECN charge by LDZ'!$C$8:$R$20,MATCH($D89,'2c ECN charge by LDZ'!$B$8:$B$20,0),MATCH(BB$11,'2c ECN charge by LDZ'!$C$7:$R$7,0)))</f>
        <v>-</v>
      </c>
      <c r="BC89" s="80" t="str">
        <f>IF(BC37="-","-",BC37*3.65*INDEX('2c ECN charge by LDZ'!$C$8:$R$20,MATCH($D89,'2c ECN charge by LDZ'!$B$8:$B$20,0),MATCH(BC$11,'2c ECN charge by LDZ'!$C$7:$R$7,0)))</f>
        <v>-</v>
      </c>
    </row>
    <row r="90" spans="1:55" ht="12.6" customHeight="1">
      <c r="B90" s="214" t="s">
        <v>239</v>
      </c>
      <c r="C90" s="214" t="s">
        <v>175</v>
      </c>
      <c r="D90" s="72" t="s">
        <v>202</v>
      </c>
      <c r="E90" s="213"/>
      <c r="F90" s="29"/>
      <c r="G90" s="81">
        <f t="shared" ref="G90:N102" si="0">IF(G38="-","-",G38+G64)</f>
        <v>7.7748927231807956</v>
      </c>
      <c r="H90" s="81">
        <f t="shared" si="0"/>
        <v>7.6548927231807955</v>
      </c>
      <c r="I90" s="81">
        <f t="shared" si="0"/>
        <v>7.6351731056678469</v>
      </c>
      <c r="J90" s="81">
        <f t="shared" si="0"/>
        <v>7.2871731056678479</v>
      </c>
      <c r="K90" s="81">
        <f t="shared" si="0"/>
        <v>6.9658254303835694</v>
      </c>
      <c r="L90" s="81">
        <f t="shared" si="0"/>
        <v>6.9898254303835703</v>
      </c>
      <c r="M90" s="81">
        <f t="shared" si="0"/>
        <v>6.7047170924172859</v>
      </c>
      <c r="N90" s="81">
        <f t="shared" si="0"/>
        <v>6.7767170924172859</v>
      </c>
      <c r="O90" s="29"/>
      <c r="P90" s="81">
        <f t="shared" ref="P90:S102" si="1">IF(P38="-","-",P38+P64)</f>
        <v>6.7767170924172859</v>
      </c>
      <c r="Q90" s="81">
        <f t="shared" si="1"/>
        <v>7.8961795166858444</v>
      </c>
      <c r="R90" s="81">
        <f t="shared" si="1"/>
        <v>7.4521795166858453</v>
      </c>
      <c r="S90" s="81">
        <f t="shared" si="1"/>
        <v>6.6255813953488367</v>
      </c>
      <c r="T90" s="81">
        <f t="shared" ref="T90" si="2">IF(T38="-","-",T38+T64)</f>
        <v>3.961581395348837</v>
      </c>
      <c r="U90" s="81">
        <f t="shared" ref="U90:Y90" si="3">IF(U51="-","-",U51+U64)</f>
        <v>8.3821538461538463</v>
      </c>
      <c r="V90" s="81">
        <f t="shared" si="3"/>
        <v>7.9501538461538459</v>
      </c>
      <c r="W90" s="81">
        <f t="shared" si="3"/>
        <v>13.60240255591054</v>
      </c>
      <c r="X90" s="81">
        <f t="shared" si="3"/>
        <v>16.614402555910541</v>
      </c>
      <c r="Y90" s="81">
        <f t="shared" si="3"/>
        <v>11.630376996805111</v>
      </c>
      <c r="Z90" s="81">
        <f t="shared" ref="Z90:AJ90" si="4">IF(Z51="-","-",Z51+Z64)</f>
        <v>11.630376996805111</v>
      </c>
      <c r="AA90" s="81">
        <f t="shared" si="4"/>
        <v>13.910376996805109</v>
      </c>
      <c r="AB90" s="81">
        <f t="shared" si="4"/>
        <v>13.910376996805109</v>
      </c>
      <c r="AC90" s="81">
        <f t="shared" si="4"/>
        <v>12.626769230769227</v>
      </c>
      <c r="AD90" s="81">
        <f t="shared" si="4"/>
        <v>12.626769230769227</v>
      </c>
      <c r="AE90" s="81">
        <f t="shared" si="4"/>
        <v>7.1307692307692285</v>
      </c>
      <c r="AF90" s="81">
        <f t="shared" si="4"/>
        <v>7.1307692307692285</v>
      </c>
      <c r="AG90" s="81">
        <f t="shared" si="4"/>
        <v>13.018421052631581</v>
      </c>
      <c r="AH90" s="81">
        <f t="shared" si="4"/>
        <v>13.018421052631581</v>
      </c>
      <c r="AI90" s="81" t="str">
        <f t="shared" si="4"/>
        <v>-</v>
      </c>
      <c r="AJ90" s="161" t="str">
        <f t="shared" si="4"/>
        <v>-</v>
      </c>
      <c r="AK90" s="80" t="str">
        <f t="shared" ref="AK90:BC90" si="5">IF(AK51="-","-",AK51+AK64)</f>
        <v>-</v>
      </c>
      <c r="AL90" s="80" t="str">
        <f t="shared" si="5"/>
        <v>-</v>
      </c>
      <c r="AM90" s="80" t="str">
        <f t="shared" si="5"/>
        <v>-</v>
      </c>
      <c r="AN90" s="80" t="str">
        <f t="shared" si="5"/>
        <v>-</v>
      </c>
      <c r="AO90" s="80" t="str">
        <f t="shared" si="5"/>
        <v>-</v>
      </c>
      <c r="AP90" s="80" t="str">
        <f t="shared" si="5"/>
        <v>-</v>
      </c>
      <c r="AQ90" s="80" t="str">
        <f t="shared" si="5"/>
        <v>-</v>
      </c>
      <c r="AR90" s="80" t="str">
        <f t="shared" si="5"/>
        <v>-</v>
      </c>
      <c r="AS90" s="80" t="str">
        <f t="shared" si="5"/>
        <v>-</v>
      </c>
      <c r="AT90" s="80" t="str">
        <f t="shared" si="5"/>
        <v>-</v>
      </c>
      <c r="AU90" s="80" t="str">
        <f t="shared" si="5"/>
        <v>-</v>
      </c>
      <c r="AV90" s="80" t="str">
        <f t="shared" si="5"/>
        <v>-</v>
      </c>
      <c r="AW90" s="80" t="str">
        <f t="shared" si="5"/>
        <v>-</v>
      </c>
      <c r="AX90" s="80" t="str">
        <f t="shared" si="5"/>
        <v>-</v>
      </c>
      <c r="AY90" s="80" t="str">
        <f t="shared" si="5"/>
        <v>-</v>
      </c>
      <c r="AZ90" s="80" t="str">
        <f t="shared" si="5"/>
        <v>-</v>
      </c>
      <c r="BA90" s="80" t="str">
        <f t="shared" si="5"/>
        <v>-</v>
      </c>
      <c r="BB90" s="80" t="str">
        <f t="shared" si="5"/>
        <v>-</v>
      </c>
      <c r="BC90" s="80" t="str">
        <f t="shared" si="5"/>
        <v>-</v>
      </c>
    </row>
    <row r="91" spans="1:55">
      <c r="B91" s="214"/>
      <c r="C91" s="214"/>
      <c r="D91" s="72" t="s">
        <v>203</v>
      </c>
      <c r="E91" s="213"/>
      <c r="F91" s="29"/>
      <c r="G91" s="81">
        <f t="shared" si="0"/>
        <v>8.4699192661668725</v>
      </c>
      <c r="H91" s="81">
        <f t="shared" si="0"/>
        <v>8.3499192661668715</v>
      </c>
      <c r="I91" s="81">
        <f t="shared" si="0"/>
        <v>8.3054053613467111</v>
      </c>
      <c r="J91" s="81">
        <f t="shared" si="0"/>
        <v>7.9574053613467131</v>
      </c>
      <c r="K91" s="81">
        <f t="shared" si="0"/>
        <v>7.3348448257289114</v>
      </c>
      <c r="L91" s="81">
        <f t="shared" si="0"/>
        <v>7.3588448257289123</v>
      </c>
      <c r="M91" s="81">
        <f t="shared" si="0"/>
        <v>7.4075782763099625</v>
      </c>
      <c r="N91" s="81">
        <f t="shared" si="0"/>
        <v>7.4795782763099634</v>
      </c>
      <c r="O91" s="29"/>
      <c r="P91" s="81">
        <f t="shared" si="1"/>
        <v>7.4795782763099634</v>
      </c>
      <c r="Q91" s="81">
        <f t="shared" si="1"/>
        <v>8.3566422381404664</v>
      </c>
      <c r="R91" s="81">
        <f t="shared" si="1"/>
        <v>7.9126422381404673</v>
      </c>
      <c r="S91" s="81">
        <f t="shared" si="1"/>
        <v>6.9270542559465307</v>
      </c>
      <c r="T91" s="81">
        <f t="shared" ref="T91" si="6">IF(T39="-","-",T39+T65)</f>
        <v>4.2630542559465301</v>
      </c>
      <c r="U91" s="81">
        <f t="shared" ref="U91:Y101" si="7">IF(U52="-","-",U52+U65)</f>
        <v>8.3385477707006395</v>
      </c>
      <c r="V91" s="81">
        <f t="shared" si="7"/>
        <v>7.90654777070064</v>
      </c>
      <c r="W91" s="81">
        <f t="shared" si="7"/>
        <v>13.805298701298703</v>
      </c>
      <c r="X91" s="81">
        <f t="shared" si="7"/>
        <v>16.817298701298704</v>
      </c>
      <c r="Y91" s="81">
        <f t="shared" si="7"/>
        <v>11.708648272590414</v>
      </c>
      <c r="Z91" s="81">
        <f t="shared" ref="Z91:AJ91" si="8">IF(Z52="-","-",Z52+Z65)</f>
        <v>11.708648272590414</v>
      </c>
      <c r="AA91" s="81">
        <f t="shared" si="8"/>
        <v>13.988648272590414</v>
      </c>
      <c r="AB91" s="81">
        <f t="shared" si="8"/>
        <v>13.988648272590414</v>
      </c>
      <c r="AC91" s="81">
        <f t="shared" si="8"/>
        <v>12.626769230769227</v>
      </c>
      <c r="AD91" s="81">
        <f t="shared" si="8"/>
        <v>12.626769230769227</v>
      </c>
      <c r="AE91" s="81">
        <f t="shared" si="8"/>
        <v>7.1307692307692285</v>
      </c>
      <c r="AF91" s="81">
        <f t="shared" si="8"/>
        <v>7.1307692307692285</v>
      </c>
      <c r="AG91" s="81">
        <f t="shared" si="8"/>
        <v>13.058415841584159</v>
      </c>
      <c r="AH91" s="81">
        <f t="shared" si="8"/>
        <v>13.058415841584159</v>
      </c>
      <c r="AI91" s="81" t="str">
        <f t="shared" si="8"/>
        <v>-</v>
      </c>
      <c r="AJ91" s="161" t="str">
        <f t="shared" si="8"/>
        <v>-</v>
      </c>
      <c r="AK91" s="80" t="str">
        <f t="shared" ref="AK91:BC91" si="9">IF(AK52="-","-",AK52+AK65)</f>
        <v>-</v>
      </c>
      <c r="AL91" s="80" t="str">
        <f t="shared" si="9"/>
        <v>-</v>
      </c>
      <c r="AM91" s="80" t="str">
        <f t="shared" si="9"/>
        <v>-</v>
      </c>
      <c r="AN91" s="80" t="str">
        <f t="shared" si="9"/>
        <v>-</v>
      </c>
      <c r="AO91" s="80" t="str">
        <f t="shared" si="9"/>
        <v>-</v>
      </c>
      <c r="AP91" s="80" t="str">
        <f t="shared" si="9"/>
        <v>-</v>
      </c>
      <c r="AQ91" s="80" t="str">
        <f t="shared" si="9"/>
        <v>-</v>
      </c>
      <c r="AR91" s="80" t="str">
        <f t="shared" si="9"/>
        <v>-</v>
      </c>
      <c r="AS91" s="80" t="str">
        <f t="shared" si="9"/>
        <v>-</v>
      </c>
      <c r="AT91" s="80" t="str">
        <f t="shared" si="9"/>
        <v>-</v>
      </c>
      <c r="AU91" s="80" t="str">
        <f t="shared" si="9"/>
        <v>-</v>
      </c>
      <c r="AV91" s="80" t="str">
        <f t="shared" si="9"/>
        <v>-</v>
      </c>
      <c r="AW91" s="80" t="str">
        <f t="shared" si="9"/>
        <v>-</v>
      </c>
      <c r="AX91" s="80" t="str">
        <f t="shared" si="9"/>
        <v>-</v>
      </c>
      <c r="AY91" s="80" t="str">
        <f t="shared" si="9"/>
        <v>-</v>
      </c>
      <c r="AZ91" s="80" t="str">
        <f t="shared" si="9"/>
        <v>-</v>
      </c>
      <c r="BA91" s="80" t="str">
        <f t="shared" si="9"/>
        <v>-</v>
      </c>
      <c r="BB91" s="80" t="str">
        <f t="shared" si="9"/>
        <v>-</v>
      </c>
      <c r="BC91" s="80" t="str">
        <f t="shared" si="9"/>
        <v>-</v>
      </c>
    </row>
    <row r="92" spans="1:55">
      <c r="B92" s="214"/>
      <c r="C92" s="214"/>
      <c r="D92" s="72" t="s">
        <v>204</v>
      </c>
      <c r="E92" s="213"/>
      <c r="F92" s="29"/>
      <c r="G92" s="81">
        <f t="shared" si="0"/>
        <v>6.0175021097046422</v>
      </c>
      <c r="H92" s="81">
        <f t="shared" si="0"/>
        <v>5.8975021097046412</v>
      </c>
      <c r="I92" s="81">
        <f t="shared" si="0"/>
        <v>6.9696366093016637</v>
      </c>
      <c r="J92" s="81">
        <f t="shared" si="0"/>
        <v>6.6216366093016648</v>
      </c>
      <c r="K92" s="81">
        <f t="shared" si="0"/>
        <v>6.1139025389624644</v>
      </c>
      <c r="L92" s="81">
        <f t="shared" si="0"/>
        <v>6.1379025389624653</v>
      </c>
      <c r="M92" s="81">
        <f t="shared" si="0"/>
        <v>5.2266015458720734</v>
      </c>
      <c r="N92" s="81">
        <f t="shared" si="0"/>
        <v>5.2986015458720734</v>
      </c>
      <c r="O92" s="29"/>
      <c r="P92" s="81">
        <f t="shared" si="1"/>
        <v>5.2986015458720734</v>
      </c>
      <c r="Q92" s="81">
        <f t="shared" si="1"/>
        <v>6.6662211466865218</v>
      </c>
      <c r="R92" s="81">
        <f t="shared" si="1"/>
        <v>6.2222211466865227</v>
      </c>
      <c r="S92" s="81">
        <f t="shared" si="1"/>
        <v>5.0901832609106368</v>
      </c>
      <c r="T92" s="81">
        <f t="shared" ref="T92" si="10">IF(T40="-","-",T40+T66)</f>
        <v>2.4261832609106366</v>
      </c>
      <c r="U92" s="81">
        <f t="shared" si="7"/>
        <v>8.7289394711632813</v>
      </c>
      <c r="V92" s="81">
        <f t="shared" si="7"/>
        <v>8.2969394711632809</v>
      </c>
      <c r="W92" s="81">
        <f t="shared" si="7"/>
        <v>12.207465416927096</v>
      </c>
      <c r="X92" s="81">
        <f t="shared" si="7"/>
        <v>15.219465416927095</v>
      </c>
      <c r="Y92" s="81">
        <f t="shared" si="7"/>
        <v>11.871407582170752</v>
      </c>
      <c r="Z92" s="81">
        <f t="shared" ref="Z92:AJ92" si="11">IF(Z53="-","-",Z53+Z66)</f>
        <v>11.871407582170752</v>
      </c>
      <c r="AA92" s="81">
        <f t="shared" si="11"/>
        <v>14.151407582170751</v>
      </c>
      <c r="AB92" s="81">
        <f t="shared" si="11"/>
        <v>14.151407582170751</v>
      </c>
      <c r="AC92" s="81">
        <f t="shared" si="11"/>
        <v>12.258159496625602</v>
      </c>
      <c r="AD92" s="81">
        <f t="shared" si="11"/>
        <v>12.258159496625602</v>
      </c>
      <c r="AE92" s="81">
        <f t="shared" si="11"/>
        <v>6.7621594966256033</v>
      </c>
      <c r="AF92" s="81">
        <f t="shared" si="11"/>
        <v>6.7621594966256033</v>
      </c>
      <c r="AG92" s="81">
        <f t="shared" si="11"/>
        <v>12.292433290802421</v>
      </c>
      <c r="AH92" s="81">
        <f t="shared" si="11"/>
        <v>12.292433290802421</v>
      </c>
      <c r="AI92" s="81" t="str">
        <f t="shared" si="11"/>
        <v>-</v>
      </c>
      <c r="AJ92" s="161" t="str">
        <f t="shared" si="11"/>
        <v>-</v>
      </c>
      <c r="AK92" s="80" t="str">
        <f t="shared" ref="AK92:BC92" si="12">IF(AK53="-","-",AK53+AK66)</f>
        <v>-</v>
      </c>
      <c r="AL92" s="80" t="str">
        <f t="shared" si="12"/>
        <v>-</v>
      </c>
      <c r="AM92" s="80" t="str">
        <f t="shared" si="12"/>
        <v>-</v>
      </c>
      <c r="AN92" s="80" t="str">
        <f t="shared" si="12"/>
        <v>-</v>
      </c>
      <c r="AO92" s="80" t="str">
        <f t="shared" si="12"/>
        <v>-</v>
      </c>
      <c r="AP92" s="80" t="str">
        <f t="shared" si="12"/>
        <v>-</v>
      </c>
      <c r="AQ92" s="80" t="str">
        <f t="shared" si="12"/>
        <v>-</v>
      </c>
      <c r="AR92" s="80" t="str">
        <f t="shared" si="12"/>
        <v>-</v>
      </c>
      <c r="AS92" s="80" t="str">
        <f t="shared" si="12"/>
        <v>-</v>
      </c>
      <c r="AT92" s="80" t="str">
        <f t="shared" si="12"/>
        <v>-</v>
      </c>
      <c r="AU92" s="80" t="str">
        <f t="shared" si="12"/>
        <v>-</v>
      </c>
      <c r="AV92" s="80" t="str">
        <f t="shared" si="12"/>
        <v>-</v>
      </c>
      <c r="AW92" s="80" t="str">
        <f t="shared" si="12"/>
        <v>-</v>
      </c>
      <c r="AX92" s="80" t="str">
        <f t="shared" si="12"/>
        <v>-</v>
      </c>
      <c r="AY92" s="80" t="str">
        <f t="shared" si="12"/>
        <v>-</v>
      </c>
      <c r="AZ92" s="80" t="str">
        <f t="shared" si="12"/>
        <v>-</v>
      </c>
      <c r="BA92" s="80" t="str">
        <f t="shared" si="12"/>
        <v>-</v>
      </c>
      <c r="BB92" s="80" t="str">
        <f t="shared" si="12"/>
        <v>-</v>
      </c>
      <c r="BC92" s="80" t="str">
        <f t="shared" si="12"/>
        <v>-</v>
      </c>
    </row>
    <row r="93" spans="1:55">
      <c r="B93" s="214"/>
      <c r="C93" s="214"/>
      <c r="D93" s="72" t="s">
        <v>205</v>
      </c>
      <c r="E93" s="213"/>
      <c r="F93" s="29"/>
      <c r="G93" s="81">
        <f t="shared" si="0"/>
        <v>5.2182695005550768</v>
      </c>
      <c r="H93" s="81">
        <f t="shared" si="0"/>
        <v>5.0982695005550767</v>
      </c>
      <c r="I93" s="81">
        <f t="shared" si="0"/>
        <v>5.2089428898014472</v>
      </c>
      <c r="J93" s="81">
        <f t="shared" si="0"/>
        <v>4.8609428898014482</v>
      </c>
      <c r="K93" s="81">
        <f t="shared" si="0"/>
        <v>4.8130759322844598</v>
      </c>
      <c r="L93" s="81">
        <f t="shared" si="0"/>
        <v>4.8370759322844608</v>
      </c>
      <c r="M93" s="81">
        <f t="shared" si="0"/>
        <v>4.7103284099006135</v>
      </c>
      <c r="N93" s="81">
        <f t="shared" si="0"/>
        <v>4.7823284099006136</v>
      </c>
      <c r="O93" s="29"/>
      <c r="P93" s="81">
        <f t="shared" si="1"/>
        <v>4.7823284099006136</v>
      </c>
      <c r="Q93" s="81">
        <f t="shared" si="1"/>
        <v>5.4199322636636884</v>
      </c>
      <c r="R93" s="81">
        <f t="shared" si="1"/>
        <v>4.9759322636636893</v>
      </c>
      <c r="S93" s="81">
        <f t="shared" si="1"/>
        <v>4.5421023665382503</v>
      </c>
      <c r="T93" s="81">
        <f t="shared" ref="T93" si="13">IF(T41="-","-",T41+T67)</f>
        <v>1.8781023665382499</v>
      </c>
      <c r="U93" s="81">
        <f t="shared" si="7"/>
        <v>8.4163224974493023</v>
      </c>
      <c r="V93" s="81">
        <f t="shared" si="7"/>
        <v>7.9843224974493019</v>
      </c>
      <c r="W93" s="81">
        <f t="shared" si="7"/>
        <v>11.41900186856094</v>
      </c>
      <c r="X93" s="81">
        <f t="shared" si="7"/>
        <v>14.431001868560941</v>
      </c>
      <c r="Y93" s="81">
        <f t="shared" si="7"/>
        <v>11.219344294470613</v>
      </c>
      <c r="Z93" s="81">
        <f t="shared" ref="Z93:AJ93" si="14">IF(Z54="-","-",Z54+Z67)</f>
        <v>11.219344294470613</v>
      </c>
      <c r="AA93" s="81">
        <f t="shared" si="14"/>
        <v>13.499344294470614</v>
      </c>
      <c r="AB93" s="81">
        <f t="shared" si="14"/>
        <v>13.499344294470614</v>
      </c>
      <c r="AC93" s="81">
        <f t="shared" si="14"/>
        <v>11.814617948882233</v>
      </c>
      <c r="AD93" s="81">
        <f t="shared" si="14"/>
        <v>11.814617948882233</v>
      </c>
      <c r="AE93" s="81">
        <f t="shared" si="14"/>
        <v>6.3186179488822347</v>
      </c>
      <c r="AF93" s="81">
        <f t="shared" si="14"/>
        <v>6.3186179488822347</v>
      </c>
      <c r="AG93" s="81">
        <f t="shared" si="14"/>
        <v>11.298906166125148</v>
      </c>
      <c r="AH93" s="81">
        <f t="shared" si="14"/>
        <v>11.298906166125148</v>
      </c>
      <c r="AI93" s="81" t="str">
        <f t="shared" si="14"/>
        <v>-</v>
      </c>
      <c r="AJ93" s="161" t="str">
        <f t="shared" si="14"/>
        <v>-</v>
      </c>
      <c r="AK93" s="80" t="str">
        <f t="shared" ref="AK93:BC93" si="15">IF(AK54="-","-",AK54+AK67)</f>
        <v>-</v>
      </c>
      <c r="AL93" s="80" t="str">
        <f t="shared" si="15"/>
        <v>-</v>
      </c>
      <c r="AM93" s="80" t="str">
        <f t="shared" si="15"/>
        <v>-</v>
      </c>
      <c r="AN93" s="80" t="str">
        <f t="shared" si="15"/>
        <v>-</v>
      </c>
      <c r="AO93" s="80" t="str">
        <f t="shared" si="15"/>
        <v>-</v>
      </c>
      <c r="AP93" s="80" t="str">
        <f t="shared" si="15"/>
        <v>-</v>
      </c>
      <c r="AQ93" s="80" t="str">
        <f t="shared" si="15"/>
        <v>-</v>
      </c>
      <c r="AR93" s="80" t="str">
        <f t="shared" si="15"/>
        <v>-</v>
      </c>
      <c r="AS93" s="80" t="str">
        <f t="shared" si="15"/>
        <v>-</v>
      </c>
      <c r="AT93" s="80" t="str">
        <f t="shared" si="15"/>
        <v>-</v>
      </c>
      <c r="AU93" s="80" t="str">
        <f t="shared" si="15"/>
        <v>-</v>
      </c>
      <c r="AV93" s="80" t="str">
        <f t="shared" si="15"/>
        <v>-</v>
      </c>
      <c r="AW93" s="80" t="str">
        <f t="shared" si="15"/>
        <v>-</v>
      </c>
      <c r="AX93" s="80" t="str">
        <f t="shared" si="15"/>
        <v>-</v>
      </c>
      <c r="AY93" s="80" t="str">
        <f t="shared" si="15"/>
        <v>-</v>
      </c>
      <c r="AZ93" s="80" t="str">
        <f t="shared" si="15"/>
        <v>-</v>
      </c>
      <c r="BA93" s="80" t="str">
        <f t="shared" si="15"/>
        <v>-</v>
      </c>
      <c r="BB93" s="80" t="str">
        <f t="shared" si="15"/>
        <v>-</v>
      </c>
      <c r="BC93" s="80" t="str">
        <f t="shared" si="15"/>
        <v>-</v>
      </c>
    </row>
    <row r="94" spans="1:55">
      <c r="B94" s="214"/>
      <c r="C94" s="214"/>
      <c r="D94" s="72" t="s">
        <v>206</v>
      </c>
      <c r="E94" s="213"/>
      <c r="F94" s="29"/>
      <c r="G94" s="81">
        <f t="shared" si="0"/>
        <v>9.105438042669963</v>
      </c>
      <c r="H94" s="81">
        <f t="shared" si="0"/>
        <v>8.985438042669962</v>
      </c>
      <c r="I94" s="81">
        <f t="shared" si="0"/>
        <v>9.4511113477140611</v>
      </c>
      <c r="J94" s="81">
        <f t="shared" si="0"/>
        <v>9.1031113477140622</v>
      </c>
      <c r="K94" s="81">
        <f t="shared" si="0"/>
        <v>8.8930094097151269</v>
      </c>
      <c r="L94" s="81">
        <f t="shared" si="0"/>
        <v>8.9170094097151278</v>
      </c>
      <c r="M94" s="81">
        <f t="shared" si="0"/>
        <v>8.4836231858868523</v>
      </c>
      <c r="N94" s="81">
        <f t="shared" si="0"/>
        <v>8.5556231858868514</v>
      </c>
      <c r="O94" s="29"/>
      <c r="P94" s="81">
        <f t="shared" si="1"/>
        <v>8.5556231858868514</v>
      </c>
      <c r="Q94" s="81">
        <f t="shared" si="1"/>
        <v>9.8746149032132742</v>
      </c>
      <c r="R94" s="81">
        <f t="shared" si="1"/>
        <v>9.4306149032132751</v>
      </c>
      <c r="S94" s="81">
        <f t="shared" si="1"/>
        <v>8.2689683544989006</v>
      </c>
      <c r="T94" s="81">
        <f t="shared" ref="T94" si="16">IF(T42="-","-",T42+T68)</f>
        <v>5.6049683544989009</v>
      </c>
      <c r="U94" s="81">
        <f t="shared" si="7"/>
        <v>8.742717269561135</v>
      </c>
      <c r="V94" s="81">
        <f t="shared" si="7"/>
        <v>8.3107172695611347</v>
      </c>
      <c r="W94" s="81">
        <f t="shared" si="7"/>
        <v>13.218323458412918</v>
      </c>
      <c r="X94" s="81">
        <f t="shared" si="7"/>
        <v>16.230323458412919</v>
      </c>
      <c r="Y94" s="81">
        <f t="shared" si="7"/>
        <v>11.39113942547565</v>
      </c>
      <c r="Z94" s="81">
        <f t="shared" ref="Z94:AJ94" si="17">IF(Z55="-","-",Z55+Z68)</f>
        <v>11.39113942547565</v>
      </c>
      <c r="AA94" s="81">
        <f t="shared" si="17"/>
        <v>13.671139425475651</v>
      </c>
      <c r="AB94" s="81">
        <f t="shared" si="17"/>
        <v>13.671139425475651</v>
      </c>
      <c r="AC94" s="81">
        <f t="shared" si="17"/>
        <v>12.584825693116548</v>
      </c>
      <c r="AD94" s="81">
        <f t="shared" si="17"/>
        <v>12.584825693116548</v>
      </c>
      <c r="AE94" s="81">
        <f t="shared" si="17"/>
        <v>7.088825693116549</v>
      </c>
      <c r="AF94" s="81">
        <f t="shared" si="17"/>
        <v>7.088825693116549</v>
      </c>
      <c r="AG94" s="81">
        <f t="shared" si="17"/>
        <v>12.860350221944792</v>
      </c>
      <c r="AH94" s="81">
        <f t="shared" si="17"/>
        <v>12.860350221944792</v>
      </c>
      <c r="AI94" s="81" t="str">
        <f t="shared" si="17"/>
        <v>-</v>
      </c>
      <c r="AJ94" s="161" t="str">
        <f t="shared" si="17"/>
        <v>-</v>
      </c>
      <c r="AK94" s="80" t="str">
        <f t="shared" ref="AK94:BC94" si="18">IF(AK55="-","-",AK55+AK68)</f>
        <v>-</v>
      </c>
      <c r="AL94" s="80" t="str">
        <f t="shared" si="18"/>
        <v>-</v>
      </c>
      <c r="AM94" s="80" t="str">
        <f t="shared" si="18"/>
        <v>-</v>
      </c>
      <c r="AN94" s="80" t="str">
        <f t="shared" si="18"/>
        <v>-</v>
      </c>
      <c r="AO94" s="80" t="str">
        <f t="shared" si="18"/>
        <v>-</v>
      </c>
      <c r="AP94" s="80" t="str">
        <f t="shared" si="18"/>
        <v>-</v>
      </c>
      <c r="AQ94" s="80" t="str">
        <f t="shared" si="18"/>
        <v>-</v>
      </c>
      <c r="AR94" s="80" t="str">
        <f t="shared" si="18"/>
        <v>-</v>
      </c>
      <c r="AS94" s="80" t="str">
        <f t="shared" si="18"/>
        <v>-</v>
      </c>
      <c r="AT94" s="80" t="str">
        <f t="shared" si="18"/>
        <v>-</v>
      </c>
      <c r="AU94" s="80" t="str">
        <f t="shared" si="18"/>
        <v>-</v>
      </c>
      <c r="AV94" s="80" t="str">
        <f t="shared" si="18"/>
        <v>-</v>
      </c>
      <c r="AW94" s="80" t="str">
        <f t="shared" si="18"/>
        <v>-</v>
      </c>
      <c r="AX94" s="80" t="str">
        <f t="shared" si="18"/>
        <v>-</v>
      </c>
      <c r="AY94" s="80" t="str">
        <f t="shared" si="18"/>
        <v>-</v>
      </c>
      <c r="AZ94" s="80" t="str">
        <f t="shared" si="18"/>
        <v>-</v>
      </c>
      <c r="BA94" s="80" t="str">
        <f t="shared" si="18"/>
        <v>-</v>
      </c>
      <c r="BB94" s="80" t="str">
        <f t="shared" si="18"/>
        <v>-</v>
      </c>
      <c r="BC94" s="80" t="str">
        <f t="shared" si="18"/>
        <v>-</v>
      </c>
    </row>
    <row r="95" spans="1:55">
      <c r="B95" s="214"/>
      <c r="C95" s="214"/>
      <c r="D95" s="72" t="s">
        <v>207</v>
      </c>
      <c r="E95" s="213"/>
      <c r="F95" s="29"/>
      <c r="G95" s="81">
        <f t="shared" si="0"/>
        <v>12.237123421897879</v>
      </c>
      <c r="H95" s="81">
        <f t="shared" si="0"/>
        <v>12.11712342189788</v>
      </c>
      <c r="I95" s="81">
        <f t="shared" si="0"/>
        <v>13.152758971232231</v>
      </c>
      <c r="J95" s="81">
        <f t="shared" si="0"/>
        <v>12.804758971232232</v>
      </c>
      <c r="K95" s="81">
        <f t="shared" si="0"/>
        <v>12.607909244405663</v>
      </c>
      <c r="L95" s="81">
        <f t="shared" si="0"/>
        <v>12.631909244405664</v>
      </c>
      <c r="M95" s="81">
        <f t="shared" si="0"/>
        <v>12.17186982665956</v>
      </c>
      <c r="N95" s="81">
        <f t="shared" si="0"/>
        <v>12.243869826659559</v>
      </c>
      <c r="O95" s="29"/>
      <c r="P95" s="81">
        <f t="shared" si="1"/>
        <v>12.243869826659559</v>
      </c>
      <c r="Q95" s="81">
        <f t="shared" si="1"/>
        <v>13.157212425407723</v>
      </c>
      <c r="R95" s="81">
        <f t="shared" si="1"/>
        <v>12.713212425407724</v>
      </c>
      <c r="S95" s="81">
        <f t="shared" si="1"/>
        <v>11.66112994048731</v>
      </c>
      <c r="T95" s="81">
        <f t="shared" ref="T95" si="19">IF(T43="-","-",T43+T69)</f>
        <v>8.9971299404873104</v>
      </c>
      <c r="U95" s="81">
        <f t="shared" si="7"/>
        <v>8.5199228295819953</v>
      </c>
      <c r="V95" s="81">
        <f t="shared" si="7"/>
        <v>8.0879228295819949</v>
      </c>
      <c r="W95" s="81">
        <f t="shared" si="7"/>
        <v>11.296307692307693</v>
      </c>
      <c r="X95" s="81">
        <f t="shared" si="7"/>
        <v>14.308307692307691</v>
      </c>
      <c r="Y95" s="81">
        <f t="shared" si="7"/>
        <v>11.862835443037975</v>
      </c>
      <c r="Z95" s="81">
        <f t="shared" ref="Z95:AJ95" si="20">IF(Z56="-","-",Z56+Z69)</f>
        <v>11.862835443037975</v>
      </c>
      <c r="AA95" s="81">
        <f t="shared" si="20"/>
        <v>14.142835443037974</v>
      </c>
      <c r="AB95" s="81">
        <f t="shared" si="20"/>
        <v>14.142835443037974</v>
      </c>
      <c r="AC95" s="81">
        <f t="shared" si="20"/>
        <v>12.357783439490445</v>
      </c>
      <c r="AD95" s="81">
        <f t="shared" si="20"/>
        <v>12.357783439490445</v>
      </c>
      <c r="AE95" s="81">
        <f t="shared" si="20"/>
        <v>6.8617834394904467</v>
      </c>
      <c r="AF95" s="81">
        <f t="shared" si="20"/>
        <v>6.8617834394904467</v>
      </c>
      <c r="AG95" s="81">
        <f t="shared" si="20"/>
        <v>12.586274509803923</v>
      </c>
      <c r="AH95" s="81">
        <f t="shared" si="20"/>
        <v>12.586274509803923</v>
      </c>
      <c r="AI95" s="81" t="str">
        <f t="shared" si="20"/>
        <v>-</v>
      </c>
      <c r="AJ95" s="161" t="str">
        <f t="shared" si="20"/>
        <v>-</v>
      </c>
      <c r="AK95" s="80" t="str">
        <f t="shared" ref="AK95:BC95" si="21">IF(AK56="-","-",AK56+AK69)</f>
        <v>-</v>
      </c>
      <c r="AL95" s="80" t="str">
        <f t="shared" si="21"/>
        <v>-</v>
      </c>
      <c r="AM95" s="80" t="str">
        <f t="shared" si="21"/>
        <v>-</v>
      </c>
      <c r="AN95" s="80" t="str">
        <f t="shared" si="21"/>
        <v>-</v>
      </c>
      <c r="AO95" s="80" t="str">
        <f t="shared" si="21"/>
        <v>-</v>
      </c>
      <c r="AP95" s="80" t="str">
        <f t="shared" si="21"/>
        <v>-</v>
      </c>
      <c r="AQ95" s="80" t="str">
        <f t="shared" si="21"/>
        <v>-</v>
      </c>
      <c r="AR95" s="80" t="str">
        <f t="shared" si="21"/>
        <v>-</v>
      </c>
      <c r="AS95" s="80" t="str">
        <f t="shared" si="21"/>
        <v>-</v>
      </c>
      <c r="AT95" s="80" t="str">
        <f t="shared" si="21"/>
        <v>-</v>
      </c>
      <c r="AU95" s="80" t="str">
        <f t="shared" si="21"/>
        <v>-</v>
      </c>
      <c r="AV95" s="80" t="str">
        <f t="shared" si="21"/>
        <v>-</v>
      </c>
      <c r="AW95" s="80" t="str">
        <f t="shared" si="21"/>
        <v>-</v>
      </c>
      <c r="AX95" s="80" t="str">
        <f t="shared" si="21"/>
        <v>-</v>
      </c>
      <c r="AY95" s="80" t="str">
        <f t="shared" si="21"/>
        <v>-</v>
      </c>
      <c r="AZ95" s="80" t="str">
        <f t="shared" si="21"/>
        <v>-</v>
      </c>
      <c r="BA95" s="80" t="str">
        <f t="shared" si="21"/>
        <v>-</v>
      </c>
      <c r="BB95" s="80" t="str">
        <f t="shared" si="21"/>
        <v>-</v>
      </c>
      <c r="BC95" s="80" t="str">
        <f t="shared" si="21"/>
        <v>-</v>
      </c>
    </row>
    <row r="96" spans="1:55">
      <c r="B96" s="214"/>
      <c r="C96" s="214"/>
      <c r="D96" s="72" t="s">
        <v>208</v>
      </c>
      <c r="E96" s="213"/>
      <c r="F96" s="29"/>
      <c r="G96" s="81">
        <f t="shared" si="0"/>
        <v>4.4755429702239704</v>
      </c>
      <c r="H96" s="81">
        <f t="shared" si="0"/>
        <v>4.3555429702239703</v>
      </c>
      <c r="I96" s="81">
        <f t="shared" si="0"/>
        <v>4.5720837209510181</v>
      </c>
      <c r="J96" s="81">
        <f t="shared" si="0"/>
        <v>4.2240837209510191</v>
      </c>
      <c r="K96" s="81">
        <f t="shared" si="0"/>
        <v>4.212268260982583</v>
      </c>
      <c r="L96" s="81">
        <f t="shared" si="0"/>
        <v>4.2362682609825839</v>
      </c>
      <c r="M96" s="81">
        <f t="shared" si="0"/>
        <v>3.7067964601769914</v>
      </c>
      <c r="N96" s="81">
        <f t="shared" si="0"/>
        <v>3.7787964601769914</v>
      </c>
      <c r="O96" s="29"/>
      <c r="P96" s="81">
        <f t="shared" si="1"/>
        <v>3.7787964601769914</v>
      </c>
      <c r="Q96" s="81">
        <f t="shared" si="1"/>
        <v>4.6691314784647666</v>
      </c>
      <c r="R96" s="81">
        <f t="shared" si="1"/>
        <v>4.2251314784647676</v>
      </c>
      <c r="S96" s="81">
        <f t="shared" si="1"/>
        <v>4.2705882352941176</v>
      </c>
      <c r="T96" s="81">
        <f t="shared" ref="T96" si="22">IF(T44="-","-",T44+T70)</f>
        <v>1.6065882352941177</v>
      </c>
      <c r="U96" s="81">
        <f t="shared" si="7"/>
        <v>10.155457750563277</v>
      </c>
      <c r="V96" s="81">
        <f t="shared" si="7"/>
        <v>9.7234577505632771</v>
      </c>
      <c r="W96" s="81">
        <f t="shared" si="7"/>
        <v>13.720074618928709</v>
      </c>
      <c r="X96" s="81">
        <f t="shared" si="7"/>
        <v>16.73207461892871</v>
      </c>
      <c r="Y96" s="81">
        <f t="shared" si="7"/>
        <v>11.186537044204179</v>
      </c>
      <c r="Z96" s="81">
        <f t="shared" ref="Z96:AJ96" si="23">IF(Z57="-","-",Z57+Z70)</f>
        <v>11.186537044204179</v>
      </c>
      <c r="AA96" s="81">
        <f t="shared" si="23"/>
        <v>13.466537044204177</v>
      </c>
      <c r="AB96" s="81">
        <f t="shared" si="23"/>
        <v>13.466537044204177</v>
      </c>
      <c r="AC96" s="81">
        <f t="shared" si="23"/>
        <v>12.035629100232324</v>
      </c>
      <c r="AD96" s="81">
        <f t="shared" si="23"/>
        <v>12.035629100232324</v>
      </c>
      <c r="AE96" s="81">
        <f t="shared" si="23"/>
        <v>6.5396291002323235</v>
      </c>
      <c r="AF96" s="81">
        <f t="shared" si="23"/>
        <v>6.5396291002323235</v>
      </c>
      <c r="AG96" s="81">
        <f t="shared" si="23"/>
        <v>11.529018677351189</v>
      </c>
      <c r="AH96" s="81">
        <f t="shared" si="23"/>
        <v>11.529018677351189</v>
      </c>
      <c r="AI96" s="81" t="str">
        <f t="shared" si="23"/>
        <v>-</v>
      </c>
      <c r="AJ96" s="161" t="str">
        <f t="shared" si="23"/>
        <v>-</v>
      </c>
      <c r="AK96" s="80" t="str">
        <f t="shared" ref="AK96:BC96" si="24">IF(AK57="-","-",AK57+AK70)</f>
        <v>-</v>
      </c>
      <c r="AL96" s="80" t="str">
        <f t="shared" si="24"/>
        <v>-</v>
      </c>
      <c r="AM96" s="80" t="str">
        <f t="shared" si="24"/>
        <v>-</v>
      </c>
      <c r="AN96" s="80" t="str">
        <f t="shared" si="24"/>
        <v>-</v>
      </c>
      <c r="AO96" s="80" t="str">
        <f t="shared" si="24"/>
        <v>-</v>
      </c>
      <c r="AP96" s="80" t="str">
        <f t="shared" si="24"/>
        <v>-</v>
      </c>
      <c r="AQ96" s="80" t="str">
        <f t="shared" si="24"/>
        <v>-</v>
      </c>
      <c r="AR96" s="80" t="str">
        <f t="shared" si="24"/>
        <v>-</v>
      </c>
      <c r="AS96" s="80" t="str">
        <f t="shared" si="24"/>
        <v>-</v>
      </c>
      <c r="AT96" s="80" t="str">
        <f t="shared" si="24"/>
        <v>-</v>
      </c>
      <c r="AU96" s="80" t="str">
        <f t="shared" si="24"/>
        <v>-</v>
      </c>
      <c r="AV96" s="80" t="str">
        <f t="shared" si="24"/>
        <v>-</v>
      </c>
      <c r="AW96" s="80" t="str">
        <f t="shared" si="24"/>
        <v>-</v>
      </c>
      <c r="AX96" s="80" t="str">
        <f t="shared" si="24"/>
        <v>-</v>
      </c>
      <c r="AY96" s="80" t="str">
        <f t="shared" si="24"/>
        <v>-</v>
      </c>
      <c r="AZ96" s="80" t="str">
        <f t="shared" si="24"/>
        <v>-</v>
      </c>
      <c r="BA96" s="80" t="str">
        <f t="shared" si="24"/>
        <v>-</v>
      </c>
      <c r="BB96" s="80" t="str">
        <f t="shared" si="24"/>
        <v>-</v>
      </c>
      <c r="BC96" s="80" t="str">
        <f t="shared" si="24"/>
        <v>-</v>
      </c>
    </row>
    <row r="97" spans="1:55">
      <c r="B97" s="214"/>
      <c r="C97" s="214"/>
      <c r="D97" s="72" t="s">
        <v>209</v>
      </c>
      <c r="E97" s="213"/>
      <c r="F97" s="29"/>
      <c r="G97" s="81">
        <f t="shared" si="0"/>
        <v>10.831118644067796</v>
      </c>
      <c r="H97" s="81">
        <f t="shared" si="0"/>
        <v>10.711118644067797</v>
      </c>
      <c r="I97" s="81">
        <f t="shared" si="0"/>
        <v>11.28507042253521</v>
      </c>
      <c r="J97" s="81">
        <f t="shared" si="0"/>
        <v>10.937070422535211</v>
      </c>
      <c r="K97" s="81">
        <f t="shared" si="0"/>
        <v>11.394315789473684</v>
      </c>
      <c r="L97" s="81">
        <f t="shared" si="0"/>
        <v>11.418315789473684</v>
      </c>
      <c r="M97" s="81">
        <f t="shared" si="0"/>
        <v>10.82748936170213</v>
      </c>
      <c r="N97" s="81">
        <f t="shared" si="0"/>
        <v>10.89948936170213</v>
      </c>
      <c r="O97" s="29"/>
      <c r="P97" s="81">
        <f t="shared" si="1"/>
        <v>10.89948936170213</v>
      </c>
      <c r="Q97" s="81">
        <f t="shared" si="1"/>
        <v>11.333286713286714</v>
      </c>
      <c r="R97" s="81">
        <f t="shared" si="1"/>
        <v>10.889286713286715</v>
      </c>
      <c r="S97" s="81">
        <f t="shared" si="1"/>
        <v>9.0842105263157897</v>
      </c>
      <c r="T97" s="81">
        <f t="shared" ref="T97" si="25">IF(T45="-","-",T45+T71)</f>
        <v>6.42021052631579</v>
      </c>
      <c r="U97" s="81">
        <f t="shared" si="7"/>
        <v>9.5088813559322034</v>
      </c>
      <c r="V97" s="81">
        <f t="shared" si="7"/>
        <v>9.076881355932203</v>
      </c>
      <c r="W97" s="81">
        <f t="shared" si="7"/>
        <v>11.117513513513515</v>
      </c>
      <c r="X97" s="81">
        <f t="shared" si="7"/>
        <v>14.129513513513514</v>
      </c>
      <c r="Y97" s="81">
        <f t="shared" si="7"/>
        <v>12.780406779661018</v>
      </c>
      <c r="Z97" s="81">
        <f t="shared" ref="Z97:AJ97" si="26">IF(Z58="-","-",Z58+Z71)</f>
        <v>12.780406779661018</v>
      </c>
      <c r="AA97" s="81">
        <f t="shared" si="26"/>
        <v>15.060406779661017</v>
      </c>
      <c r="AB97" s="81">
        <f t="shared" si="26"/>
        <v>15.060406779661017</v>
      </c>
      <c r="AC97" s="81">
        <f t="shared" si="26"/>
        <v>13.396000000000001</v>
      </c>
      <c r="AD97" s="81">
        <f t="shared" si="26"/>
        <v>13.396000000000001</v>
      </c>
      <c r="AE97" s="81">
        <f t="shared" si="26"/>
        <v>7.9</v>
      </c>
      <c r="AF97" s="81">
        <f t="shared" si="26"/>
        <v>7.9</v>
      </c>
      <c r="AG97" s="81">
        <f t="shared" si="26"/>
        <v>14.132876712328768</v>
      </c>
      <c r="AH97" s="81">
        <f t="shared" si="26"/>
        <v>14.132876712328768</v>
      </c>
      <c r="AI97" s="81" t="str">
        <f t="shared" si="26"/>
        <v>-</v>
      </c>
      <c r="AJ97" s="161" t="str">
        <f t="shared" si="26"/>
        <v>-</v>
      </c>
      <c r="AK97" s="80" t="str">
        <f t="shared" ref="AK97:BC97" si="27">IF(AK58="-","-",AK58+AK71)</f>
        <v>-</v>
      </c>
      <c r="AL97" s="80" t="str">
        <f t="shared" si="27"/>
        <v>-</v>
      </c>
      <c r="AM97" s="80" t="str">
        <f t="shared" si="27"/>
        <v>-</v>
      </c>
      <c r="AN97" s="80" t="str">
        <f t="shared" si="27"/>
        <v>-</v>
      </c>
      <c r="AO97" s="80" t="str">
        <f t="shared" si="27"/>
        <v>-</v>
      </c>
      <c r="AP97" s="80" t="str">
        <f t="shared" si="27"/>
        <v>-</v>
      </c>
      <c r="AQ97" s="80" t="str">
        <f t="shared" si="27"/>
        <v>-</v>
      </c>
      <c r="AR97" s="80" t="str">
        <f t="shared" si="27"/>
        <v>-</v>
      </c>
      <c r="AS97" s="80" t="str">
        <f t="shared" si="27"/>
        <v>-</v>
      </c>
      <c r="AT97" s="80" t="str">
        <f t="shared" si="27"/>
        <v>-</v>
      </c>
      <c r="AU97" s="80" t="str">
        <f t="shared" si="27"/>
        <v>-</v>
      </c>
      <c r="AV97" s="80" t="str">
        <f t="shared" si="27"/>
        <v>-</v>
      </c>
      <c r="AW97" s="80" t="str">
        <f t="shared" si="27"/>
        <v>-</v>
      </c>
      <c r="AX97" s="80" t="str">
        <f t="shared" si="27"/>
        <v>-</v>
      </c>
      <c r="AY97" s="80" t="str">
        <f t="shared" si="27"/>
        <v>-</v>
      </c>
      <c r="AZ97" s="80" t="str">
        <f t="shared" si="27"/>
        <v>-</v>
      </c>
      <c r="BA97" s="80" t="str">
        <f t="shared" si="27"/>
        <v>-</v>
      </c>
      <c r="BB97" s="80" t="str">
        <f t="shared" si="27"/>
        <v>-</v>
      </c>
      <c r="BC97" s="80" t="str">
        <f t="shared" si="27"/>
        <v>-</v>
      </c>
    </row>
    <row r="98" spans="1:55">
      <c r="B98" s="214"/>
      <c r="C98" s="214"/>
      <c r="D98" s="72" t="s">
        <v>210</v>
      </c>
      <c r="E98" s="213"/>
      <c r="F98" s="29"/>
      <c r="G98" s="81">
        <f t="shared" si="0"/>
        <v>14.595984849456562</v>
      </c>
      <c r="H98" s="81">
        <f t="shared" si="0"/>
        <v>14.475984849456562</v>
      </c>
      <c r="I98" s="81">
        <f t="shared" si="0"/>
        <v>14.889190493852649</v>
      </c>
      <c r="J98" s="81">
        <f t="shared" si="0"/>
        <v>14.54119049385265</v>
      </c>
      <c r="K98" s="81">
        <f t="shared" si="0"/>
        <v>14.68871334474675</v>
      </c>
      <c r="L98" s="81">
        <f t="shared" si="0"/>
        <v>14.712713344746751</v>
      </c>
      <c r="M98" s="81">
        <f t="shared" si="0"/>
        <v>15.326493357804576</v>
      </c>
      <c r="N98" s="81">
        <f t="shared" si="0"/>
        <v>15.398493357804577</v>
      </c>
      <c r="O98" s="29"/>
      <c r="P98" s="81">
        <f t="shared" si="1"/>
        <v>15.398493357804577</v>
      </c>
      <c r="Q98" s="81">
        <f t="shared" si="1"/>
        <v>17.899390247927215</v>
      </c>
      <c r="R98" s="81">
        <f t="shared" si="1"/>
        <v>17.45539024792722</v>
      </c>
      <c r="S98" s="81">
        <f t="shared" si="1"/>
        <v>14.253479766907684</v>
      </c>
      <c r="T98" s="81">
        <f t="shared" ref="T98" si="28">IF(T46="-","-",T46+T72)</f>
        <v>11.589479766907685</v>
      </c>
      <c r="U98" s="81">
        <f t="shared" si="7"/>
        <v>9.9772986347754458</v>
      </c>
      <c r="V98" s="81">
        <f t="shared" si="7"/>
        <v>9.5452986347754454</v>
      </c>
      <c r="W98" s="81">
        <f t="shared" si="7"/>
        <v>11.994091996608294</v>
      </c>
      <c r="X98" s="81">
        <f t="shared" si="7"/>
        <v>15.006091996608292</v>
      </c>
      <c r="Y98" s="81">
        <f t="shared" si="7"/>
        <v>13.645886577558876</v>
      </c>
      <c r="Z98" s="81">
        <f t="shared" ref="Z98:AJ98" si="29">IF(Z59="-","-",Z59+Z72)</f>
        <v>13.645886577558876</v>
      </c>
      <c r="AA98" s="81">
        <f t="shared" si="29"/>
        <v>15.925886577558876</v>
      </c>
      <c r="AB98" s="81">
        <f t="shared" si="29"/>
        <v>15.925886577558876</v>
      </c>
      <c r="AC98" s="81">
        <f t="shared" si="29"/>
        <v>14.062960247686012</v>
      </c>
      <c r="AD98" s="81">
        <f t="shared" si="29"/>
        <v>14.062960247686012</v>
      </c>
      <c r="AE98" s="81">
        <f t="shared" si="29"/>
        <v>8.5669602476860138</v>
      </c>
      <c r="AF98" s="81">
        <f t="shared" si="29"/>
        <v>8.5669602476860138</v>
      </c>
      <c r="AG98" s="81">
        <f t="shared" si="29"/>
        <v>15.593927108708641</v>
      </c>
      <c r="AH98" s="81">
        <f t="shared" si="29"/>
        <v>15.593927108708641</v>
      </c>
      <c r="AI98" s="81" t="str">
        <f t="shared" si="29"/>
        <v>-</v>
      </c>
      <c r="AJ98" s="161" t="str">
        <f t="shared" si="29"/>
        <v>-</v>
      </c>
      <c r="AK98" s="80" t="str">
        <f t="shared" ref="AK98:BC98" si="30">IF(AK59="-","-",AK59+AK72)</f>
        <v>-</v>
      </c>
      <c r="AL98" s="80" t="str">
        <f t="shared" si="30"/>
        <v>-</v>
      </c>
      <c r="AM98" s="80" t="str">
        <f t="shared" si="30"/>
        <v>-</v>
      </c>
      <c r="AN98" s="80" t="str">
        <f t="shared" si="30"/>
        <v>-</v>
      </c>
      <c r="AO98" s="80" t="str">
        <f t="shared" si="30"/>
        <v>-</v>
      </c>
      <c r="AP98" s="80" t="str">
        <f t="shared" si="30"/>
        <v>-</v>
      </c>
      <c r="AQ98" s="80" t="str">
        <f t="shared" si="30"/>
        <v>-</v>
      </c>
      <c r="AR98" s="80" t="str">
        <f t="shared" si="30"/>
        <v>-</v>
      </c>
      <c r="AS98" s="80" t="str">
        <f t="shared" si="30"/>
        <v>-</v>
      </c>
      <c r="AT98" s="80" t="str">
        <f t="shared" si="30"/>
        <v>-</v>
      </c>
      <c r="AU98" s="80" t="str">
        <f t="shared" si="30"/>
        <v>-</v>
      </c>
      <c r="AV98" s="80" t="str">
        <f t="shared" si="30"/>
        <v>-</v>
      </c>
      <c r="AW98" s="80" t="str">
        <f t="shared" si="30"/>
        <v>-</v>
      </c>
      <c r="AX98" s="80" t="str">
        <f t="shared" si="30"/>
        <v>-</v>
      </c>
      <c r="AY98" s="80" t="str">
        <f t="shared" si="30"/>
        <v>-</v>
      </c>
      <c r="AZ98" s="80" t="str">
        <f t="shared" si="30"/>
        <v>-</v>
      </c>
      <c r="BA98" s="80" t="str">
        <f t="shared" si="30"/>
        <v>-</v>
      </c>
      <c r="BB98" s="80" t="str">
        <f t="shared" si="30"/>
        <v>-</v>
      </c>
      <c r="BC98" s="80" t="str">
        <f t="shared" si="30"/>
        <v>-</v>
      </c>
    </row>
    <row r="99" spans="1:55">
      <c r="B99" s="214"/>
      <c r="C99" s="214"/>
      <c r="D99" s="72" t="s">
        <v>211</v>
      </c>
      <c r="E99" s="213"/>
      <c r="F99" s="29"/>
      <c r="G99" s="81">
        <f t="shared" si="0"/>
        <v>11.820356992443948</v>
      </c>
      <c r="H99" s="81">
        <f t="shared" si="0"/>
        <v>11.700356992443949</v>
      </c>
      <c r="I99" s="81">
        <f t="shared" si="0"/>
        <v>12.299681829480487</v>
      </c>
      <c r="J99" s="81">
        <f t="shared" si="0"/>
        <v>11.951681829480489</v>
      </c>
      <c r="K99" s="81">
        <f t="shared" si="0"/>
        <v>12.080345679012344</v>
      </c>
      <c r="L99" s="81">
        <f t="shared" si="0"/>
        <v>12.104345679012345</v>
      </c>
      <c r="M99" s="81">
        <f t="shared" si="0"/>
        <v>19.229419880361458</v>
      </c>
      <c r="N99" s="81">
        <f t="shared" si="0"/>
        <v>19.301419880361458</v>
      </c>
      <c r="O99" s="29"/>
      <c r="P99" s="81">
        <f t="shared" si="1"/>
        <v>19.301419880361458</v>
      </c>
      <c r="Q99" s="81">
        <f t="shared" si="1"/>
        <v>20.87948122780314</v>
      </c>
      <c r="R99" s="81">
        <f t="shared" si="1"/>
        <v>20.435481227803145</v>
      </c>
      <c r="S99" s="81">
        <f t="shared" si="1"/>
        <v>13.838035646568066</v>
      </c>
      <c r="T99" s="81">
        <f t="shared" ref="T99" si="31">IF(T47="-","-",T47+T73)</f>
        <v>11.174035646568067</v>
      </c>
      <c r="U99" s="81">
        <f t="shared" si="7"/>
        <v>7.936823255696325</v>
      </c>
      <c r="V99" s="81">
        <f t="shared" si="7"/>
        <v>7.5048232556963255</v>
      </c>
      <c r="W99" s="81">
        <f t="shared" si="7"/>
        <v>14.435616131138111</v>
      </c>
      <c r="X99" s="81">
        <f t="shared" si="7"/>
        <v>17.447616131138112</v>
      </c>
      <c r="Y99" s="81">
        <f t="shared" si="7"/>
        <v>12.457107509164148</v>
      </c>
      <c r="Z99" s="81">
        <f t="shared" ref="Z99:AJ99" si="32">IF(Z60="-","-",Z60+Z73)</f>
        <v>12.457107509164148</v>
      </c>
      <c r="AA99" s="81">
        <f t="shared" si="32"/>
        <v>14.737107509164147</v>
      </c>
      <c r="AB99" s="81">
        <f t="shared" si="32"/>
        <v>14.737107509164147</v>
      </c>
      <c r="AC99" s="81">
        <f t="shared" si="32"/>
        <v>15.755738975417678</v>
      </c>
      <c r="AD99" s="81">
        <f t="shared" si="32"/>
        <v>15.755738975417678</v>
      </c>
      <c r="AE99" s="81">
        <f t="shared" si="32"/>
        <v>10.25973897541768</v>
      </c>
      <c r="AF99" s="81">
        <f t="shared" si="32"/>
        <v>10.25973897541768</v>
      </c>
      <c r="AG99" s="81">
        <f t="shared" si="32"/>
        <v>14.847142546975499</v>
      </c>
      <c r="AH99" s="81">
        <f t="shared" si="32"/>
        <v>14.847142546975499</v>
      </c>
      <c r="AI99" s="81" t="str">
        <f t="shared" si="32"/>
        <v>-</v>
      </c>
      <c r="AJ99" s="161" t="str">
        <f t="shared" si="32"/>
        <v>-</v>
      </c>
      <c r="AK99" s="80" t="str">
        <f t="shared" ref="AK99:BC99" si="33">IF(AK60="-","-",AK60+AK73)</f>
        <v>-</v>
      </c>
      <c r="AL99" s="80" t="str">
        <f t="shared" si="33"/>
        <v>-</v>
      </c>
      <c r="AM99" s="80" t="str">
        <f t="shared" si="33"/>
        <v>-</v>
      </c>
      <c r="AN99" s="80" t="str">
        <f t="shared" si="33"/>
        <v>-</v>
      </c>
      <c r="AO99" s="80" t="str">
        <f t="shared" si="33"/>
        <v>-</v>
      </c>
      <c r="AP99" s="80" t="str">
        <f t="shared" si="33"/>
        <v>-</v>
      </c>
      <c r="AQ99" s="80" t="str">
        <f t="shared" si="33"/>
        <v>-</v>
      </c>
      <c r="AR99" s="80" t="str">
        <f t="shared" si="33"/>
        <v>-</v>
      </c>
      <c r="AS99" s="80" t="str">
        <f t="shared" si="33"/>
        <v>-</v>
      </c>
      <c r="AT99" s="80" t="str">
        <f t="shared" si="33"/>
        <v>-</v>
      </c>
      <c r="AU99" s="80" t="str">
        <f t="shared" si="33"/>
        <v>-</v>
      </c>
      <c r="AV99" s="80" t="str">
        <f t="shared" si="33"/>
        <v>-</v>
      </c>
      <c r="AW99" s="80" t="str">
        <f t="shared" si="33"/>
        <v>-</v>
      </c>
      <c r="AX99" s="80" t="str">
        <f t="shared" si="33"/>
        <v>-</v>
      </c>
      <c r="AY99" s="80" t="str">
        <f t="shared" si="33"/>
        <v>-</v>
      </c>
      <c r="AZ99" s="80" t="str">
        <f t="shared" si="33"/>
        <v>-</v>
      </c>
      <c r="BA99" s="80" t="str">
        <f t="shared" si="33"/>
        <v>-</v>
      </c>
      <c r="BB99" s="80" t="str">
        <f t="shared" si="33"/>
        <v>-</v>
      </c>
      <c r="BC99" s="80" t="str">
        <f t="shared" si="33"/>
        <v>-</v>
      </c>
    </row>
    <row r="100" spans="1:55">
      <c r="B100" s="214"/>
      <c r="C100" s="214"/>
      <c r="D100" s="72" t="s">
        <v>212</v>
      </c>
      <c r="E100" s="213"/>
      <c r="F100" s="29"/>
      <c r="G100" s="81">
        <f t="shared" si="0"/>
        <v>10.451180067950171</v>
      </c>
      <c r="H100" s="81">
        <f t="shared" si="0"/>
        <v>10.331180067950172</v>
      </c>
      <c r="I100" s="81">
        <f t="shared" si="0"/>
        <v>10.32192265562631</v>
      </c>
      <c r="J100" s="81">
        <f t="shared" si="0"/>
        <v>9.9739226556263105</v>
      </c>
      <c r="K100" s="81">
        <f t="shared" si="0"/>
        <v>9.9759196707892759</v>
      </c>
      <c r="L100" s="81">
        <f t="shared" si="0"/>
        <v>9.9999196707892768</v>
      </c>
      <c r="M100" s="81">
        <f t="shared" si="0"/>
        <v>9.8316696668057464</v>
      </c>
      <c r="N100" s="81">
        <f t="shared" si="0"/>
        <v>9.9036696668057473</v>
      </c>
      <c r="O100" s="29"/>
      <c r="P100" s="81">
        <f t="shared" si="1"/>
        <v>9.9036696668057473</v>
      </c>
      <c r="Q100" s="81">
        <f t="shared" si="1"/>
        <v>11.181959044241871</v>
      </c>
      <c r="R100" s="81">
        <f t="shared" si="1"/>
        <v>10.737959044241872</v>
      </c>
      <c r="S100" s="81">
        <f t="shared" si="1"/>
        <v>9.5856676720899721</v>
      </c>
      <c r="T100" s="81">
        <f t="shared" ref="T100" si="34">IF(T48="-","-",T48+T74)</f>
        <v>6.9216676720899724</v>
      </c>
      <c r="U100" s="81">
        <f t="shared" si="7"/>
        <v>8.8332972972972978</v>
      </c>
      <c r="V100" s="81">
        <f t="shared" si="7"/>
        <v>8.4012972972972975</v>
      </c>
      <c r="W100" s="81">
        <f t="shared" si="7"/>
        <v>12.499973154362415</v>
      </c>
      <c r="X100" s="81">
        <f t="shared" si="7"/>
        <v>15.511973154362416</v>
      </c>
      <c r="Y100" s="81">
        <f t="shared" si="7"/>
        <v>10.742262626262626</v>
      </c>
      <c r="Z100" s="81">
        <f t="shared" ref="Z100:AJ100" si="35">IF(Z61="-","-",Z61+Z74)</f>
        <v>10.742262626262626</v>
      </c>
      <c r="AA100" s="81">
        <f t="shared" si="35"/>
        <v>13.022262626262624</v>
      </c>
      <c r="AB100" s="81">
        <f t="shared" si="35"/>
        <v>13.022262626262624</v>
      </c>
      <c r="AC100" s="81">
        <f t="shared" si="35"/>
        <v>12.475999999999999</v>
      </c>
      <c r="AD100" s="81">
        <f t="shared" si="35"/>
        <v>12.475999999999999</v>
      </c>
      <c r="AE100" s="81">
        <f t="shared" si="35"/>
        <v>6.98</v>
      </c>
      <c r="AF100" s="81">
        <f t="shared" si="35"/>
        <v>6.98</v>
      </c>
      <c r="AG100" s="81">
        <f t="shared" si="35"/>
        <v>12.85876288659794</v>
      </c>
      <c r="AH100" s="81">
        <f t="shared" si="35"/>
        <v>12.85876288659794</v>
      </c>
      <c r="AI100" s="81" t="str">
        <f t="shared" si="35"/>
        <v>-</v>
      </c>
      <c r="AJ100" s="161" t="str">
        <f t="shared" si="35"/>
        <v>-</v>
      </c>
      <c r="AK100" s="80" t="str">
        <f t="shared" ref="AK100:BC100" si="36">IF(AK61="-","-",AK61+AK74)</f>
        <v>-</v>
      </c>
      <c r="AL100" s="80" t="str">
        <f t="shared" si="36"/>
        <v>-</v>
      </c>
      <c r="AM100" s="80" t="str">
        <f t="shared" si="36"/>
        <v>-</v>
      </c>
      <c r="AN100" s="80" t="str">
        <f t="shared" si="36"/>
        <v>-</v>
      </c>
      <c r="AO100" s="80" t="str">
        <f t="shared" si="36"/>
        <v>-</v>
      </c>
      <c r="AP100" s="80" t="str">
        <f t="shared" si="36"/>
        <v>-</v>
      </c>
      <c r="AQ100" s="80" t="str">
        <f t="shared" si="36"/>
        <v>-</v>
      </c>
      <c r="AR100" s="80" t="str">
        <f t="shared" si="36"/>
        <v>-</v>
      </c>
      <c r="AS100" s="80" t="str">
        <f t="shared" si="36"/>
        <v>-</v>
      </c>
      <c r="AT100" s="80" t="str">
        <f t="shared" si="36"/>
        <v>-</v>
      </c>
      <c r="AU100" s="80" t="str">
        <f t="shared" si="36"/>
        <v>-</v>
      </c>
      <c r="AV100" s="80" t="str">
        <f t="shared" si="36"/>
        <v>-</v>
      </c>
      <c r="AW100" s="80" t="str">
        <f t="shared" si="36"/>
        <v>-</v>
      </c>
      <c r="AX100" s="80" t="str">
        <f t="shared" si="36"/>
        <v>-</v>
      </c>
      <c r="AY100" s="80" t="str">
        <f t="shared" si="36"/>
        <v>-</v>
      </c>
      <c r="AZ100" s="80" t="str">
        <f t="shared" si="36"/>
        <v>-</v>
      </c>
      <c r="BA100" s="80" t="str">
        <f t="shared" si="36"/>
        <v>-</v>
      </c>
      <c r="BB100" s="80" t="str">
        <f t="shared" si="36"/>
        <v>-</v>
      </c>
      <c r="BC100" s="80" t="str">
        <f t="shared" si="36"/>
        <v>-</v>
      </c>
    </row>
    <row r="101" spans="1:55">
      <c r="B101" s="214"/>
      <c r="C101" s="214"/>
      <c r="D101" s="72" t="s">
        <v>213</v>
      </c>
      <c r="E101" s="213"/>
      <c r="F101" s="29"/>
      <c r="G101" s="81">
        <f t="shared" si="0"/>
        <v>12.533032258064516</v>
      </c>
      <c r="H101" s="81">
        <f t="shared" si="0"/>
        <v>12.413032258064515</v>
      </c>
      <c r="I101" s="81">
        <f t="shared" si="0"/>
        <v>13.752883435582822</v>
      </c>
      <c r="J101" s="81">
        <f t="shared" si="0"/>
        <v>13.404883435582823</v>
      </c>
      <c r="K101" s="81">
        <f t="shared" si="0"/>
        <v>10.662249201277955</v>
      </c>
      <c r="L101" s="81">
        <f t="shared" si="0"/>
        <v>10.686249201277956</v>
      </c>
      <c r="M101" s="81">
        <f t="shared" si="0"/>
        <v>16.402773162939297</v>
      </c>
      <c r="N101" s="81">
        <f t="shared" si="0"/>
        <v>16.4747731629393</v>
      </c>
      <c r="O101" s="29"/>
      <c r="P101" s="81">
        <f t="shared" si="1"/>
        <v>16.4747731629393</v>
      </c>
      <c r="Q101" s="81">
        <f t="shared" si="1"/>
        <v>25.186037735849055</v>
      </c>
      <c r="R101" s="81">
        <f t="shared" si="1"/>
        <v>24.74203773584906</v>
      </c>
      <c r="S101" s="81">
        <f t="shared" si="1"/>
        <v>16.392926045016079</v>
      </c>
      <c r="T101" s="81">
        <f t="shared" ref="T101" si="37">IF(T49="-","-",T49+T75)</f>
        <v>13.728926045016079</v>
      </c>
      <c r="U101" s="81">
        <f t="shared" si="7"/>
        <v>7.3801558441558441</v>
      </c>
      <c r="V101" s="81">
        <f t="shared" si="7"/>
        <v>6.9481558441558438</v>
      </c>
      <c r="W101" s="81">
        <f t="shared" si="7"/>
        <v>13.261377049180329</v>
      </c>
      <c r="X101" s="81">
        <f t="shared" si="7"/>
        <v>16.273377049180326</v>
      </c>
      <c r="Y101" s="81">
        <f t="shared" si="7"/>
        <v>11.524360128617364</v>
      </c>
      <c r="Z101" s="81">
        <f t="shared" ref="Z101:AJ101" si="38">IF(Z62="-","-",Z62+Z75)</f>
        <v>11.524360128617364</v>
      </c>
      <c r="AA101" s="81">
        <f t="shared" si="38"/>
        <v>13.804360128617361</v>
      </c>
      <c r="AB101" s="81">
        <f t="shared" si="38"/>
        <v>13.804360128617361</v>
      </c>
      <c r="AC101" s="81">
        <f t="shared" si="38"/>
        <v>14.665230769230767</v>
      </c>
      <c r="AD101" s="81">
        <f t="shared" si="38"/>
        <v>14.665230769230767</v>
      </c>
      <c r="AE101" s="81">
        <f t="shared" si="38"/>
        <v>9.1692307692307686</v>
      </c>
      <c r="AF101" s="81">
        <f t="shared" si="38"/>
        <v>9.1692307692307686</v>
      </c>
      <c r="AG101" s="81">
        <f t="shared" si="38"/>
        <v>13.098019801980199</v>
      </c>
      <c r="AH101" s="81">
        <f t="shared" si="38"/>
        <v>13.098019801980199</v>
      </c>
      <c r="AI101" s="81" t="str">
        <f t="shared" si="38"/>
        <v>-</v>
      </c>
      <c r="AJ101" s="161" t="str">
        <f t="shared" si="38"/>
        <v>-</v>
      </c>
      <c r="AK101" s="80" t="str">
        <f t="shared" ref="AK101:BC101" si="39">IF(AK62="-","-",AK62+AK75)</f>
        <v>-</v>
      </c>
      <c r="AL101" s="80" t="str">
        <f t="shared" si="39"/>
        <v>-</v>
      </c>
      <c r="AM101" s="80" t="str">
        <f t="shared" si="39"/>
        <v>-</v>
      </c>
      <c r="AN101" s="80" t="str">
        <f t="shared" si="39"/>
        <v>-</v>
      </c>
      <c r="AO101" s="80" t="str">
        <f t="shared" si="39"/>
        <v>-</v>
      </c>
      <c r="AP101" s="80" t="str">
        <f t="shared" si="39"/>
        <v>-</v>
      </c>
      <c r="AQ101" s="80" t="str">
        <f t="shared" si="39"/>
        <v>-</v>
      </c>
      <c r="AR101" s="80" t="str">
        <f t="shared" si="39"/>
        <v>-</v>
      </c>
      <c r="AS101" s="80" t="str">
        <f t="shared" si="39"/>
        <v>-</v>
      </c>
      <c r="AT101" s="80" t="str">
        <f t="shared" si="39"/>
        <v>-</v>
      </c>
      <c r="AU101" s="80" t="str">
        <f t="shared" si="39"/>
        <v>-</v>
      </c>
      <c r="AV101" s="80" t="str">
        <f t="shared" si="39"/>
        <v>-</v>
      </c>
      <c r="AW101" s="80" t="str">
        <f t="shared" si="39"/>
        <v>-</v>
      </c>
      <c r="AX101" s="80" t="str">
        <f t="shared" si="39"/>
        <v>-</v>
      </c>
      <c r="AY101" s="80" t="str">
        <f t="shared" si="39"/>
        <v>-</v>
      </c>
      <c r="AZ101" s="80" t="str">
        <f t="shared" si="39"/>
        <v>-</v>
      </c>
      <c r="BA101" s="80" t="str">
        <f t="shared" si="39"/>
        <v>-</v>
      </c>
      <c r="BB101" s="80" t="str">
        <f t="shared" si="39"/>
        <v>-</v>
      </c>
      <c r="BC101" s="80" t="str">
        <f t="shared" si="39"/>
        <v>-</v>
      </c>
    </row>
    <row r="102" spans="1:55" s="163" customFormat="1">
      <c r="A102" s="162"/>
      <c r="B102" s="214"/>
      <c r="C102" s="214"/>
      <c r="D102" s="72" t="s">
        <v>214</v>
      </c>
      <c r="E102" s="213"/>
      <c r="F102" s="158"/>
      <c r="G102" s="81">
        <f t="shared" si="0"/>
        <v>4.8945660377358493</v>
      </c>
      <c r="H102" s="81">
        <f t="shared" si="0"/>
        <v>4.7745660377358483</v>
      </c>
      <c r="I102" s="81">
        <f t="shared" si="0"/>
        <v>5.446211180124223</v>
      </c>
      <c r="J102" s="81">
        <f t="shared" si="0"/>
        <v>5.098211180124224</v>
      </c>
      <c r="K102" s="81">
        <f t="shared" si="0"/>
        <v>6.7173506493506485</v>
      </c>
      <c r="L102" s="81">
        <f t="shared" si="0"/>
        <v>6.7413506493506494</v>
      </c>
      <c r="M102" s="81">
        <f t="shared" si="0"/>
        <v>7.5321038961038962</v>
      </c>
      <c r="N102" s="81">
        <f t="shared" si="0"/>
        <v>7.6041038961038954</v>
      </c>
      <c r="O102" s="158"/>
      <c r="P102" s="81">
        <f t="shared" si="1"/>
        <v>7.6041038961038954</v>
      </c>
      <c r="Q102" s="81">
        <f t="shared" si="1"/>
        <v>5.901553398058252</v>
      </c>
      <c r="R102" s="81">
        <f t="shared" si="1"/>
        <v>5.4575533980582529</v>
      </c>
      <c r="S102" s="81">
        <f t="shared" si="1"/>
        <v>4.4736156351791534</v>
      </c>
      <c r="T102" s="81">
        <f t="shared" ref="T102" si="40">IF(T50="-","-",T50+T76)</f>
        <v>1.8096156351791532</v>
      </c>
      <c r="U102" s="81">
        <f t="shared" ref="U102:Y102" si="41">IF(U63="-","-",U63+U76)</f>
        <v>8.7279191919191916</v>
      </c>
      <c r="V102" s="81">
        <f t="shared" si="41"/>
        <v>8.295919191919193</v>
      </c>
      <c r="W102" s="81">
        <f t="shared" si="41"/>
        <v>13.023732441471573</v>
      </c>
      <c r="X102" s="81">
        <f t="shared" si="41"/>
        <v>16.035732441471573</v>
      </c>
      <c r="Y102" s="81">
        <f t="shared" si="41"/>
        <v>11.434032786885245</v>
      </c>
      <c r="Z102" s="81">
        <f t="shared" ref="Z102:AJ102" si="42">IF(Z63="-","-",Z63+Z76)</f>
        <v>11.434032786885245</v>
      </c>
      <c r="AA102" s="81">
        <f t="shared" si="42"/>
        <v>13.714032786885245</v>
      </c>
      <c r="AB102" s="81">
        <f t="shared" si="42"/>
        <v>13.714032786885245</v>
      </c>
      <c r="AC102" s="81">
        <f t="shared" si="42"/>
        <v>14.343540983606555</v>
      </c>
      <c r="AD102" s="81">
        <f t="shared" si="42"/>
        <v>14.343540983606555</v>
      </c>
      <c r="AE102" s="81">
        <f t="shared" si="42"/>
        <v>8.8475409836065566</v>
      </c>
      <c r="AF102" s="81">
        <f t="shared" si="42"/>
        <v>8.8475409836065566</v>
      </c>
      <c r="AG102" s="81">
        <f t="shared" si="42"/>
        <v>12.415151515151516</v>
      </c>
      <c r="AH102" s="81">
        <f t="shared" si="42"/>
        <v>12.415151515151516</v>
      </c>
      <c r="AI102" s="81" t="str">
        <f t="shared" si="42"/>
        <v>-</v>
      </c>
      <c r="AJ102" s="161" t="str">
        <f t="shared" si="42"/>
        <v>-</v>
      </c>
      <c r="AK102" s="80" t="str">
        <f t="shared" ref="AK102:BC102" si="43">IF(AK63="-","-",AK63+AK76)</f>
        <v>-</v>
      </c>
      <c r="AL102" s="80" t="str">
        <f t="shared" si="43"/>
        <v>-</v>
      </c>
      <c r="AM102" s="80" t="str">
        <f t="shared" si="43"/>
        <v>-</v>
      </c>
      <c r="AN102" s="80" t="str">
        <f t="shared" si="43"/>
        <v>-</v>
      </c>
      <c r="AO102" s="80" t="str">
        <f t="shared" si="43"/>
        <v>-</v>
      </c>
      <c r="AP102" s="80" t="str">
        <f t="shared" si="43"/>
        <v>-</v>
      </c>
      <c r="AQ102" s="80" t="str">
        <f t="shared" si="43"/>
        <v>-</v>
      </c>
      <c r="AR102" s="80" t="str">
        <f t="shared" si="43"/>
        <v>-</v>
      </c>
      <c r="AS102" s="80" t="str">
        <f t="shared" si="43"/>
        <v>-</v>
      </c>
      <c r="AT102" s="80" t="str">
        <f t="shared" si="43"/>
        <v>-</v>
      </c>
      <c r="AU102" s="80" t="str">
        <f t="shared" si="43"/>
        <v>-</v>
      </c>
      <c r="AV102" s="80" t="str">
        <f t="shared" si="43"/>
        <v>-</v>
      </c>
      <c r="AW102" s="80" t="str">
        <f t="shared" si="43"/>
        <v>-</v>
      </c>
      <c r="AX102" s="80" t="str">
        <f t="shared" si="43"/>
        <v>-</v>
      </c>
      <c r="AY102" s="80" t="str">
        <f t="shared" si="43"/>
        <v>-</v>
      </c>
      <c r="AZ102" s="80" t="str">
        <f t="shared" si="43"/>
        <v>-</v>
      </c>
      <c r="BA102" s="80" t="str">
        <f t="shared" si="43"/>
        <v>-</v>
      </c>
      <c r="BB102" s="80" t="str">
        <f t="shared" si="43"/>
        <v>-</v>
      </c>
      <c r="BC102" s="80" t="str">
        <f t="shared" si="43"/>
        <v>-</v>
      </c>
    </row>
    <row r="103" spans="1:55" ht="12.6" customHeight="1">
      <c r="B103" s="214" t="s">
        <v>240</v>
      </c>
      <c r="C103" s="214" t="s">
        <v>175</v>
      </c>
      <c r="D103" s="72" t="s">
        <v>202</v>
      </c>
      <c r="E103" s="213"/>
      <c r="F103" s="29"/>
      <c r="G103" s="81"/>
      <c r="H103" s="81"/>
      <c r="I103" s="81"/>
      <c r="J103" s="81"/>
      <c r="K103" s="81"/>
      <c r="L103" s="81"/>
      <c r="M103" s="81"/>
      <c r="N103" s="81"/>
      <c r="O103" s="29"/>
      <c r="P103" s="81"/>
      <c r="Q103" s="81"/>
      <c r="R103" s="81"/>
      <c r="S103" s="81"/>
      <c r="T103" s="81"/>
      <c r="U103" s="81"/>
      <c r="V103" s="81"/>
      <c r="W103" s="81">
        <f t="shared" ref="W103:Y103" si="44">IF(W77="-","-",W51+W77)</f>
        <v>12.8165748502994</v>
      </c>
      <c r="X103" s="81">
        <f t="shared" si="44"/>
        <v>15.828574850299399</v>
      </c>
      <c r="Y103" s="81">
        <f t="shared" si="44"/>
        <v>11.330723926380367</v>
      </c>
      <c r="Z103" s="81">
        <f t="shared" ref="Z103:AJ103" si="45">IF(Z77="-","-",Z51+Z77)</f>
        <v>11.330723926380367</v>
      </c>
      <c r="AA103" s="81">
        <f t="shared" si="45"/>
        <v>13.610723926380366</v>
      </c>
      <c r="AB103" s="81">
        <f t="shared" si="45"/>
        <v>13.610723926380366</v>
      </c>
      <c r="AC103" s="81">
        <f t="shared" si="45"/>
        <v>12.509207547169808</v>
      </c>
      <c r="AD103" s="81">
        <f t="shared" si="45"/>
        <v>12.509207547169808</v>
      </c>
      <c r="AE103" s="81">
        <f t="shared" si="45"/>
        <v>7.0132075471698094</v>
      </c>
      <c r="AF103" s="81">
        <f t="shared" si="45"/>
        <v>7.0132075471698094</v>
      </c>
      <c r="AG103" s="81">
        <f t="shared" si="45"/>
        <v>12.939215686274512</v>
      </c>
      <c r="AH103" s="81">
        <f t="shared" si="45"/>
        <v>12.939215686274512</v>
      </c>
      <c r="AI103" s="81" t="str">
        <f t="shared" si="45"/>
        <v>-</v>
      </c>
      <c r="AJ103" s="161" t="str">
        <f t="shared" si="45"/>
        <v>-</v>
      </c>
      <c r="AK103" s="80" t="str">
        <f t="shared" ref="AK103:BC103" si="46">IF(AK77="-","-",AK51+AK77)</f>
        <v>-</v>
      </c>
      <c r="AL103" s="80" t="str">
        <f t="shared" si="46"/>
        <v>-</v>
      </c>
      <c r="AM103" s="80" t="str">
        <f t="shared" si="46"/>
        <v>-</v>
      </c>
      <c r="AN103" s="80" t="str">
        <f t="shared" si="46"/>
        <v>-</v>
      </c>
      <c r="AO103" s="80" t="str">
        <f t="shared" si="46"/>
        <v>-</v>
      </c>
      <c r="AP103" s="80" t="str">
        <f t="shared" si="46"/>
        <v>-</v>
      </c>
      <c r="AQ103" s="80" t="str">
        <f t="shared" si="46"/>
        <v>-</v>
      </c>
      <c r="AR103" s="80" t="str">
        <f t="shared" si="46"/>
        <v>-</v>
      </c>
      <c r="AS103" s="80" t="str">
        <f t="shared" si="46"/>
        <v>-</v>
      </c>
      <c r="AT103" s="80" t="str">
        <f t="shared" si="46"/>
        <v>-</v>
      </c>
      <c r="AU103" s="80" t="str">
        <f t="shared" si="46"/>
        <v>-</v>
      </c>
      <c r="AV103" s="80" t="str">
        <f t="shared" si="46"/>
        <v>-</v>
      </c>
      <c r="AW103" s="80" t="str">
        <f t="shared" si="46"/>
        <v>-</v>
      </c>
      <c r="AX103" s="80" t="str">
        <f t="shared" si="46"/>
        <v>-</v>
      </c>
      <c r="AY103" s="80" t="str">
        <f t="shared" si="46"/>
        <v>-</v>
      </c>
      <c r="AZ103" s="80" t="str">
        <f t="shared" si="46"/>
        <v>-</v>
      </c>
      <c r="BA103" s="80" t="str">
        <f t="shared" si="46"/>
        <v>-</v>
      </c>
      <c r="BB103" s="80" t="str">
        <f t="shared" si="46"/>
        <v>-</v>
      </c>
      <c r="BC103" s="80" t="str">
        <f t="shared" si="46"/>
        <v>-</v>
      </c>
    </row>
    <row r="104" spans="1:55">
      <c r="B104" s="214"/>
      <c r="C104" s="214"/>
      <c r="D104" s="72" t="s">
        <v>203</v>
      </c>
      <c r="E104" s="213"/>
      <c r="F104" s="29"/>
      <c r="G104" s="81"/>
      <c r="H104" s="81"/>
      <c r="I104" s="81"/>
      <c r="J104" s="81"/>
      <c r="K104" s="81"/>
      <c r="L104" s="81"/>
      <c r="M104" s="81"/>
      <c r="N104" s="81"/>
      <c r="O104" s="29"/>
      <c r="P104" s="81"/>
      <c r="Q104" s="81"/>
      <c r="R104" s="81"/>
      <c r="S104" s="81"/>
      <c r="T104" s="81"/>
      <c r="U104" s="81"/>
      <c r="V104" s="81"/>
      <c r="W104" s="81">
        <f t="shared" ref="W104:Y115" si="47">IF(W78="-","-",W52+W78)</f>
        <v>12.542596491228071</v>
      </c>
      <c r="X104" s="81">
        <f t="shared" si="47"/>
        <v>15.55459649122807</v>
      </c>
      <c r="Y104" s="81">
        <f t="shared" si="47"/>
        <v>11.185801235855145</v>
      </c>
      <c r="Z104" s="81">
        <f t="shared" ref="Z104:AJ104" si="48">IF(Z78="-","-",Z52+Z78)</f>
        <v>11.185801235855145</v>
      </c>
      <c r="AA104" s="81">
        <f t="shared" si="48"/>
        <v>13.465801235855146</v>
      </c>
      <c r="AB104" s="81">
        <f t="shared" si="48"/>
        <v>13.465801235855146</v>
      </c>
      <c r="AC104" s="81">
        <f t="shared" si="48"/>
        <v>12.377538461538458</v>
      </c>
      <c r="AD104" s="81">
        <f t="shared" si="48"/>
        <v>12.377538461538458</v>
      </c>
      <c r="AE104" s="81">
        <f t="shared" si="48"/>
        <v>6.8815384615384598</v>
      </c>
      <c r="AF104" s="81">
        <f t="shared" si="48"/>
        <v>6.8815384615384598</v>
      </c>
      <c r="AG104" s="81">
        <f t="shared" si="48"/>
        <v>12.669968051118211</v>
      </c>
      <c r="AH104" s="81">
        <f t="shared" si="48"/>
        <v>12.669968051118211</v>
      </c>
      <c r="AI104" s="81" t="str">
        <f t="shared" si="48"/>
        <v>-</v>
      </c>
      <c r="AJ104" s="161" t="str">
        <f t="shared" si="48"/>
        <v>-</v>
      </c>
      <c r="AK104" s="80" t="str">
        <f t="shared" ref="AK104:BC104" si="49">IF(AK78="-","-",AK52+AK78)</f>
        <v>-</v>
      </c>
      <c r="AL104" s="80" t="str">
        <f t="shared" si="49"/>
        <v>-</v>
      </c>
      <c r="AM104" s="80" t="str">
        <f t="shared" si="49"/>
        <v>-</v>
      </c>
      <c r="AN104" s="80" t="str">
        <f t="shared" si="49"/>
        <v>-</v>
      </c>
      <c r="AO104" s="80" t="str">
        <f t="shared" si="49"/>
        <v>-</v>
      </c>
      <c r="AP104" s="80" t="str">
        <f t="shared" si="49"/>
        <v>-</v>
      </c>
      <c r="AQ104" s="80" t="str">
        <f t="shared" si="49"/>
        <v>-</v>
      </c>
      <c r="AR104" s="80" t="str">
        <f t="shared" si="49"/>
        <v>-</v>
      </c>
      <c r="AS104" s="80" t="str">
        <f t="shared" si="49"/>
        <v>-</v>
      </c>
      <c r="AT104" s="80" t="str">
        <f t="shared" si="49"/>
        <v>-</v>
      </c>
      <c r="AU104" s="80" t="str">
        <f t="shared" si="49"/>
        <v>-</v>
      </c>
      <c r="AV104" s="80" t="str">
        <f t="shared" si="49"/>
        <v>-</v>
      </c>
      <c r="AW104" s="80" t="str">
        <f t="shared" si="49"/>
        <v>-</v>
      </c>
      <c r="AX104" s="80" t="str">
        <f t="shared" si="49"/>
        <v>-</v>
      </c>
      <c r="AY104" s="80" t="str">
        <f t="shared" si="49"/>
        <v>-</v>
      </c>
      <c r="AZ104" s="80" t="str">
        <f t="shared" si="49"/>
        <v>-</v>
      </c>
      <c r="BA104" s="80" t="str">
        <f t="shared" si="49"/>
        <v>-</v>
      </c>
      <c r="BB104" s="80" t="str">
        <f t="shared" si="49"/>
        <v>-</v>
      </c>
      <c r="BC104" s="80" t="str">
        <f t="shared" si="49"/>
        <v>-</v>
      </c>
    </row>
    <row r="105" spans="1:55">
      <c r="B105" s="214"/>
      <c r="C105" s="214"/>
      <c r="D105" s="72" t="s">
        <v>204</v>
      </c>
      <c r="E105" s="213"/>
      <c r="F105" s="29"/>
      <c r="G105" s="81"/>
      <c r="H105" s="81"/>
      <c r="I105" s="81"/>
      <c r="J105" s="81"/>
      <c r="K105" s="81"/>
      <c r="L105" s="81"/>
      <c r="M105" s="81"/>
      <c r="N105" s="81"/>
      <c r="O105" s="29"/>
      <c r="P105" s="81"/>
      <c r="Q105" s="81"/>
      <c r="R105" s="81"/>
      <c r="S105" s="81"/>
      <c r="T105" s="81"/>
      <c r="U105" s="81"/>
      <c r="V105" s="81"/>
      <c r="W105" s="81">
        <f t="shared" si="47"/>
        <v>11.271780128983799</v>
      </c>
      <c r="X105" s="81">
        <f t="shared" si="47"/>
        <v>14.2837801289838</v>
      </c>
      <c r="Y105" s="81">
        <f t="shared" si="47"/>
        <v>11.407408837938316</v>
      </c>
      <c r="Z105" s="81">
        <f t="shared" ref="Z105:AJ105" si="50">IF(Z79="-","-",Z53+Z79)</f>
        <v>11.407408837938316</v>
      </c>
      <c r="AA105" s="81">
        <f t="shared" si="50"/>
        <v>13.687408837938314</v>
      </c>
      <c r="AB105" s="81">
        <f t="shared" si="50"/>
        <v>13.687408837938314</v>
      </c>
      <c r="AC105" s="81">
        <f t="shared" si="50"/>
        <v>11.969299463458544</v>
      </c>
      <c r="AD105" s="81">
        <f t="shared" si="50"/>
        <v>11.969299463458544</v>
      </c>
      <c r="AE105" s="81">
        <f t="shared" si="50"/>
        <v>6.4732994634585452</v>
      </c>
      <c r="AF105" s="81">
        <f t="shared" si="50"/>
        <v>6.4732994634585452</v>
      </c>
      <c r="AG105" s="81">
        <f t="shared" si="50"/>
        <v>11.777714919230021</v>
      </c>
      <c r="AH105" s="81">
        <f t="shared" si="50"/>
        <v>11.777714919230021</v>
      </c>
      <c r="AI105" s="81" t="str">
        <f t="shared" si="50"/>
        <v>-</v>
      </c>
      <c r="AJ105" s="161" t="str">
        <f t="shared" si="50"/>
        <v>-</v>
      </c>
      <c r="AK105" s="80" t="str">
        <f t="shared" ref="AK105:BC105" si="51">IF(AK79="-","-",AK53+AK79)</f>
        <v>-</v>
      </c>
      <c r="AL105" s="80" t="str">
        <f t="shared" si="51"/>
        <v>-</v>
      </c>
      <c r="AM105" s="80" t="str">
        <f t="shared" si="51"/>
        <v>-</v>
      </c>
      <c r="AN105" s="80" t="str">
        <f t="shared" si="51"/>
        <v>-</v>
      </c>
      <c r="AO105" s="80" t="str">
        <f t="shared" si="51"/>
        <v>-</v>
      </c>
      <c r="AP105" s="80" t="str">
        <f t="shared" si="51"/>
        <v>-</v>
      </c>
      <c r="AQ105" s="80" t="str">
        <f t="shared" si="51"/>
        <v>-</v>
      </c>
      <c r="AR105" s="80" t="str">
        <f t="shared" si="51"/>
        <v>-</v>
      </c>
      <c r="AS105" s="80" t="str">
        <f t="shared" si="51"/>
        <v>-</v>
      </c>
      <c r="AT105" s="80" t="str">
        <f t="shared" si="51"/>
        <v>-</v>
      </c>
      <c r="AU105" s="80" t="str">
        <f t="shared" si="51"/>
        <v>-</v>
      </c>
      <c r="AV105" s="80" t="str">
        <f t="shared" si="51"/>
        <v>-</v>
      </c>
      <c r="AW105" s="80" t="str">
        <f t="shared" si="51"/>
        <v>-</v>
      </c>
      <c r="AX105" s="80" t="str">
        <f t="shared" si="51"/>
        <v>-</v>
      </c>
      <c r="AY105" s="80" t="str">
        <f t="shared" si="51"/>
        <v>-</v>
      </c>
      <c r="AZ105" s="80" t="str">
        <f t="shared" si="51"/>
        <v>-</v>
      </c>
      <c r="BA105" s="80" t="str">
        <f t="shared" si="51"/>
        <v>-</v>
      </c>
      <c r="BB105" s="80" t="str">
        <f t="shared" si="51"/>
        <v>-</v>
      </c>
      <c r="BC105" s="80" t="str">
        <f t="shared" si="51"/>
        <v>-</v>
      </c>
    </row>
    <row r="106" spans="1:55">
      <c r="B106" s="214"/>
      <c r="C106" s="214"/>
      <c r="D106" s="72" t="s">
        <v>205</v>
      </c>
      <c r="E106" s="213"/>
      <c r="F106" s="29"/>
      <c r="G106" s="81"/>
      <c r="H106" s="81"/>
      <c r="I106" s="81"/>
      <c r="J106" s="81"/>
      <c r="K106" s="81"/>
      <c r="L106" s="81"/>
      <c r="M106" s="81"/>
      <c r="N106" s="81"/>
      <c r="O106" s="29"/>
      <c r="P106" s="81"/>
      <c r="Q106" s="81"/>
      <c r="R106" s="81"/>
      <c r="S106" s="81"/>
      <c r="T106" s="81"/>
      <c r="U106" s="81"/>
      <c r="V106" s="81"/>
      <c r="W106" s="81">
        <f t="shared" si="47"/>
        <v>10.619175520463969</v>
      </c>
      <c r="X106" s="81">
        <f t="shared" si="47"/>
        <v>13.63117552046397</v>
      </c>
      <c r="Y106" s="81">
        <f t="shared" si="47"/>
        <v>10.759828760596502</v>
      </c>
      <c r="Z106" s="81">
        <f t="shared" ref="Z106:AJ106" si="52">IF(Z80="-","-",Z54+Z80)</f>
        <v>10.759828760596502</v>
      </c>
      <c r="AA106" s="81">
        <f t="shared" si="52"/>
        <v>13.039828760596503</v>
      </c>
      <c r="AB106" s="81">
        <f t="shared" si="52"/>
        <v>13.039828760596503</v>
      </c>
      <c r="AC106" s="81">
        <f t="shared" si="52"/>
        <v>11.606209566232916</v>
      </c>
      <c r="AD106" s="81">
        <f t="shared" si="52"/>
        <v>11.606209566232916</v>
      </c>
      <c r="AE106" s="81">
        <f t="shared" si="52"/>
        <v>6.1102095662329177</v>
      </c>
      <c r="AF106" s="81">
        <f t="shared" si="52"/>
        <v>6.1102095662329177</v>
      </c>
      <c r="AG106" s="81">
        <f t="shared" si="52"/>
        <v>10.975776313505444</v>
      </c>
      <c r="AH106" s="81">
        <f t="shared" si="52"/>
        <v>10.975776313505444</v>
      </c>
      <c r="AI106" s="81" t="str">
        <f t="shared" si="52"/>
        <v>-</v>
      </c>
      <c r="AJ106" s="161" t="str">
        <f t="shared" si="52"/>
        <v>-</v>
      </c>
      <c r="AK106" s="80" t="str">
        <f t="shared" ref="AK106:BC106" si="53">IF(AK80="-","-",AK54+AK80)</f>
        <v>-</v>
      </c>
      <c r="AL106" s="80" t="str">
        <f t="shared" si="53"/>
        <v>-</v>
      </c>
      <c r="AM106" s="80" t="str">
        <f t="shared" si="53"/>
        <v>-</v>
      </c>
      <c r="AN106" s="80" t="str">
        <f t="shared" si="53"/>
        <v>-</v>
      </c>
      <c r="AO106" s="80" t="str">
        <f t="shared" si="53"/>
        <v>-</v>
      </c>
      <c r="AP106" s="80" t="str">
        <f t="shared" si="53"/>
        <v>-</v>
      </c>
      <c r="AQ106" s="80" t="str">
        <f t="shared" si="53"/>
        <v>-</v>
      </c>
      <c r="AR106" s="80" t="str">
        <f t="shared" si="53"/>
        <v>-</v>
      </c>
      <c r="AS106" s="80" t="str">
        <f t="shared" si="53"/>
        <v>-</v>
      </c>
      <c r="AT106" s="80" t="str">
        <f t="shared" si="53"/>
        <v>-</v>
      </c>
      <c r="AU106" s="80" t="str">
        <f t="shared" si="53"/>
        <v>-</v>
      </c>
      <c r="AV106" s="80" t="str">
        <f t="shared" si="53"/>
        <v>-</v>
      </c>
      <c r="AW106" s="80" t="str">
        <f t="shared" si="53"/>
        <v>-</v>
      </c>
      <c r="AX106" s="80" t="str">
        <f t="shared" si="53"/>
        <v>-</v>
      </c>
      <c r="AY106" s="80" t="str">
        <f t="shared" si="53"/>
        <v>-</v>
      </c>
      <c r="AZ106" s="80" t="str">
        <f t="shared" si="53"/>
        <v>-</v>
      </c>
      <c r="BA106" s="80" t="str">
        <f t="shared" si="53"/>
        <v>-</v>
      </c>
      <c r="BB106" s="80" t="str">
        <f t="shared" si="53"/>
        <v>-</v>
      </c>
      <c r="BC106" s="80" t="str">
        <f t="shared" si="53"/>
        <v>-</v>
      </c>
    </row>
    <row r="107" spans="1:55">
      <c r="B107" s="214"/>
      <c r="C107" s="214"/>
      <c r="D107" s="72" t="s">
        <v>206</v>
      </c>
      <c r="E107" s="213"/>
      <c r="F107" s="29"/>
      <c r="G107" s="81"/>
      <c r="H107" s="81"/>
      <c r="I107" s="81"/>
      <c r="J107" s="81"/>
      <c r="K107" s="81"/>
      <c r="L107" s="81"/>
      <c r="M107" s="81"/>
      <c r="N107" s="81"/>
      <c r="O107" s="29"/>
      <c r="P107" s="81"/>
      <c r="Q107" s="81"/>
      <c r="R107" s="81"/>
      <c r="S107" s="81"/>
      <c r="T107" s="81"/>
      <c r="U107" s="81"/>
      <c r="V107" s="81"/>
      <c r="W107" s="81">
        <f t="shared" si="47"/>
        <v>12.027898609898354</v>
      </c>
      <c r="X107" s="81">
        <f t="shared" si="47"/>
        <v>15.039898609898353</v>
      </c>
      <c r="Y107" s="81">
        <f t="shared" si="47"/>
        <v>10.896085559245059</v>
      </c>
      <c r="Z107" s="81">
        <f t="shared" ref="Z107:AJ107" si="54">IF(Z81="-","-",Z55+Z81)</f>
        <v>10.896085559245059</v>
      </c>
      <c r="AA107" s="81">
        <f t="shared" si="54"/>
        <v>13.176085559245058</v>
      </c>
      <c r="AB107" s="81">
        <f t="shared" si="54"/>
        <v>13.176085559245058</v>
      </c>
      <c r="AC107" s="81">
        <f t="shared" si="54"/>
        <v>12.358405240929358</v>
      </c>
      <c r="AD107" s="81">
        <f t="shared" si="54"/>
        <v>12.358405240929358</v>
      </c>
      <c r="AE107" s="81">
        <f t="shared" si="54"/>
        <v>6.862405240929359</v>
      </c>
      <c r="AF107" s="81">
        <f t="shared" si="54"/>
        <v>6.862405240929359</v>
      </c>
      <c r="AG107" s="81">
        <f t="shared" si="54"/>
        <v>12.746079359951688</v>
      </c>
      <c r="AH107" s="81">
        <f t="shared" si="54"/>
        <v>12.746079359951688</v>
      </c>
      <c r="AI107" s="81" t="str">
        <f t="shared" si="54"/>
        <v>-</v>
      </c>
      <c r="AJ107" s="161" t="str">
        <f t="shared" si="54"/>
        <v>-</v>
      </c>
      <c r="AK107" s="80" t="str">
        <f t="shared" ref="AK107:BC107" si="55">IF(AK81="-","-",AK55+AK81)</f>
        <v>-</v>
      </c>
      <c r="AL107" s="80" t="str">
        <f t="shared" si="55"/>
        <v>-</v>
      </c>
      <c r="AM107" s="80" t="str">
        <f t="shared" si="55"/>
        <v>-</v>
      </c>
      <c r="AN107" s="80" t="str">
        <f t="shared" si="55"/>
        <v>-</v>
      </c>
      <c r="AO107" s="80" t="str">
        <f t="shared" si="55"/>
        <v>-</v>
      </c>
      <c r="AP107" s="80" t="str">
        <f t="shared" si="55"/>
        <v>-</v>
      </c>
      <c r="AQ107" s="80" t="str">
        <f t="shared" si="55"/>
        <v>-</v>
      </c>
      <c r="AR107" s="80" t="str">
        <f t="shared" si="55"/>
        <v>-</v>
      </c>
      <c r="AS107" s="80" t="str">
        <f t="shared" si="55"/>
        <v>-</v>
      </c>
      <c r="AT107" s="80" t="str">
        <f t="shared" si="55"/>
        <v>-</v>
      </c>
      <c r="AU107" s="80" t="str">
        <f t="shared" si="55"/>
        <v>-</v>
      </c>
      <c r="AV107" s="80" t="str">
        <f t="shared" si="55"/>
        <v>-</v>
      </c>
      <c r="AW107" s="80" t="str">
        <f t="shared" si="55"/>
        <v>-</v>
      </c>
      <c r="AX107" s="80" t="str">
        <f t="shared" si="55"/>
        <v>-</v>
      </c>
      <c r="AY107" s="80" t="str">
        <f t="shared" si="55"/>
        <v>-</v>
      </c>
      <c r="AZ107" s="80" t="str">
        <f t="shared" si="55"/>
        <v>-</v>
      </c>
      <c r="BA107" s="80" t="str">
        <f t="shared" si="55"/>
        <v>-</v>
      </c>
      <c r="BB107" s="80" t="str">
        <f t="shared" si="55"/>
        <v>-</v>
      </c>
      <c r="BC107" s="80" t="str">
        <f t="shared" si="55"/>
        <v>-</v>
      </c>
    </row>
    <row r="108" spans="1:55">
      <c r="B108" s="214"/>
      <c r="C108" s="214"/>
      <c r="D108" s="72" t="s">
        <v>207</v>
      </c>
      <c r="E108" s="213"/>
      <c r="F108" s="29"/>
      <c r="G108" s="81"/>
      <c r="H108" s="81"/>
      <c r="I108" s="81"/>
      <c r="J108" s="81"/>
      <c r="K108" s="81"/>
      <c r="L108" s="81"/>
      <c r="M108" s="81"/>
      <c r="N108" s="81"/>
      <c r="O108" s="29"/>
      <c r="P108" s="81"/>
      <c r="Q108" s="81"/>
      <c r="R108" s="81"/>
      <c r="S108" s="81"/>
      <c r="T108" s="81"/>
      <c r="U108" s="81"/>
      <c r="V108" s="81"/>
      <c r="W108" s="81">
        <f t="shared" si="47"/>
        <v>10.189714285714288</v>
      </c>
      <c r="X108" s="81">
        <f t="shared" si="47"/>
        <v>13.201714285714287</v>
      </c>
      <c r="Y108" s="81">
        <f t="shared" si="47"/>
        <v>11.211652173913045</v>
      </c>
      <c r="Z108" s="81">
        <f t="shared" ref="Z108:AJ108" si="56">IF(Z82="-","-",Z56+Z82)</f>
        <v>11.211652173913045</v>
      </c>
      <c r="AA108" s="81">
        <f t="shared" si="56"/>
        <v>13.491652173913044</v>
      </c>
      <c r="AB108" s="81">
        <f t="shared" si="56"/>
        <v>13.491652173913044</v>
      </c>
      <c r="AC108" s="81">
        <f t="shared" si="56"/>
        <v>11.901882352941175</v>
      </c>
      <c r="AD108" s="81">
        <f t="shared" si="56"/>
        <v>11.901882352941175</v>
      </c>
      <c r="AE108" s="81">
        <f t="shared" si="56"/>
        <v>6.405882352941175</v>
      </c>
      <c r="AF108" s="81">
        <f t="shared" si="56"/>
        <v>6.405882352941175</v>
      </c>
      <c r="AG108" s="81">
        <f t="shared" si="56"/>
        <v>11.83577981651376</v>
      </c>
      <c r="AH108" s="81">
        <f t="shared" si="56"/>
        <v>11.83577981651376</v>
      </c>
      <c r="AI108" s="81" t="str">
        <f t="shared" si="56"/>
        <v>-</v>
      </c>
      <c r="AJ108" s="161" t="str">
        <f t="shared" si="56"/>
        <v>-</v>
      </c>
      <c r="AK108" s="80" t="str">
        <f t="shared" ref="AK108:BC108" si="57">IF(AK82="-","-",AK56+AK82)</f>
        <v>-</v>
      </c>
      <c r="AL108" s="80" t="str">
        <f t="shared" si="57"/>
        <v>-</v>
      </c>
      <c r="AM108" s="80" t="str">
        <f t="shared" si="57"/>
        <v>-</v>
      </c>
      <c r="AN108" s="80" t="str">
        <f t="shared" si="57"/>
        <v>-</v>
      </c>
      <c r="AO108" s="80" t="str">
        <f t="shared" si="57"/>
        <v>-</v>
      </c>
      <c r="AP108" s="80" t="str">
        <f t="shared" si="57"/>
        <v>-</v>
      </c>
      <c r="AQ108" s="80" t="str">
        <f t="shared" si="57"/>
        <v>-</v>
      </c>
      <c r="AR108" s="80" t="str">
        <f t="shared" si="57"/>
        <v>-</v>
      </c>
      <c r="AS108" s="80" t="str">
        <f t="shared" si="57"/>
        <v>-</v>
      </c>
      <c r="AT108" s="80" t="str">
        <f t="shared" si="57"/>
        <v>-</v>
      </c>
      <c r="AU108" s="80" t="str">
        <f t="shared" si="57"/>
        <v>-</v>
      </c>
      <c r="AV108" s="80" t="str">
        <f t="shared" si="57"/>
        <v>-</v>
      </c>
      <c r="AW108" s="80" t="str">
        <f t="shared" si="57"/>
        <v>-</v>
      </c>
      <c r="AX108" s="80" t="str">
        <f t="shared" si="57"/>
        <v>-</v>
      </c>
      <c r="AY108" s="80" t="str">
        <f t="shared" si="57"/>
        <v>-</v>
      </c>
      <c r="AZ108" s="80" t="str">
        <f t="shared" si="57"/>
        <v>-</v>
      </c>
      <c r="BA108" s="80" t="str">
        <f t="shared" si="57"/>
        <v>-</v>
      </c>
      <c r="BB108" s="80" t="str">
        <f t="shared" si="57"/>
        <v>-</v>
      </c>
      <c r="BC108" s="80" t="str">
        <f t="shared" si="57"/>
        <v>-</v>
      </c>
    </row>
    <row r="109" spans="1:55">
      <c r="B109" s="214"/>
      <c r="C109" s="214"/>
      <c r="D109" s="72" t="s">
        <v>208</v>
      </c>
      <c r="E109" s="213"/>
      <c r="F109" s="29"/>
      <c r="G109" s="81"/>
      <c r="H109" s="81"/>
      <c r="I109" s="81"/>
      <c r="J109" s="81"/>
      <c r="K109" s="81"/>
      <c r="L109" s="81"/>
      <c r="M109" s="81"/>
      <c r="N109" s="81"/>
      <c r="O109" s="29"/>
      <c r="P109" s="81"/>
      <c r="Q109" s="81"/>
      <c r="R109" s="81"/>
      <c r="S109" s="81"/>
      <c r="T109" s="81"/>
      <c r="U109" s="81"/>
      <c r="V109" s="81"/>
      <c r="W109" s="81">
        <f t="shared" si="47"/>
        <v>12.524867549767045</v>
      </c>
      <c r="X109" s="81">
        <f t="shared" si="47"/>
        <v>15.536867549767043</v>
      </c>
      <c r="Y109" s="81">
        <f t="shared" si="47"/>
        <v>10.673352903899037</v>
      </c>
      <c r="Z109" s="81">
        <f t="shared" ref="Z109:AJ109" si="58">IF(Z83="-","-",Z57+Z83)</f>
        <v>10.673352903899037</v>
      </c>
      <c r="AA109" s="81">
        <f t="shared" si="58"/>
        <v>12.953352903899034</v>
      </c>
      <c r="AB109" s="81">
        <f t="shared" si="58"/>
        <v>12.953352903899034</v>
      </c>
      <c r="AC109" s="81">
        <f t="shared" si="58"/>
        <v>11.682191854168718</v>
      </c>
      <c r="AD109" s="81">
        <f t="shared" si="58"/>
        <v>11.682191854168718</v>
      </c>
      <c r="AE109" s="81">
        <f t="shared" si="58"/>
        <v>6.1861918541687189</v>
      </c>
      <c r="AF109" s="81">
        <f t="shared" si="58"/>
        <v>6.1861918541687189</v>
      </c>
      <c r="AG109" s="81">
        <f t="shared" si="58"/>
        <v>11.19207572216138</v>
      </c>
      <c r="AH109" s="81">
        <f t="shared" si="58"/>
        <v>11.19207572216138</v>
      </c>
      <c r="AI109" s="81" t="str">
        <f t="shared" si="58"/>
        <v>-</v>
      </c>
      <c r="AJ109" s="161" t="str">
        <f t="shared" si="58"/>
        <v>-</v>
      </c>
      <c r="AK109" s="80" t="str">
        <f t="shared" ref="AK109:BC109" si="59">IF(AK83="-","-",AK57+AK83)</f>
        <v>-</v>
      </c>
      <c r="AL109" s="80" t="str">
        <f t="shared" si="59"/>
        <v>-</v>
      </c>
      <c r="AM109" s="80" t="str">
        <f t="shared" si="59"/>
        <v>-</v>
      </c>
      <c r="AN109" s="80" t="str">
        <f t="shared" si="59"/>
        <v>-</v>
      </c>
      <c r="AO109" s="80" t="str">
        <f t="shared" si="59"/>
        <v>-</v>
      </c>
      <c r="AP109" s="80" t="str">
        <f t="shared" si="59"/>
        <v>-</v>
      </c>
      <c r="AQ109" s="80" t="str">
        <f t="shared" si="59"/>
        <v>-</v>
      </c>
      <c r="AR109" s="80" t="str">
        <f t="shared" si="59"/>
        <v>-</v>
      </c>
      <c r="AS109" s="80" t="str">
        <f t="shared" si="59"/>
        <v>-</v>
      </c>
      <c r="AT109" s="80" t="str">
        <f t="shared" si="59"/>
        <v>-</v>
      </c>
      <c r="AU109" s="80" t="str">
        <f t="shared" si="59"/>
        <v>-</v>
      </c>
      <c r="AV109" s="80" t="str">
        <f t="shared" si="59"/>
        <v>-</v>
      </c>
      <c r="AW109" s="80" t="str">
        <f t="shared" si="59"/>
        <v>-</v>
      </c>
      <c r="AX109" s="80" t="str">
        <f t="shared" si="59"/>
        <v>-</v>
      </c>
      <c r="AY109" s="80" t="str">
        <f t="shared" si="59"/>
        <v>-</v>
      </c>
      <c r="AZ109" s="80" t="str">
        <f t="shared" si="59"/>
        <v>-</v>
      </c>
      <c r="BA109" s="80" t="str">
        <f t="shared" si="59"/>
        <v>-</v>
      </c>
      <c r="BB109" s="80" t="str">
        <f t="shared" si="59"/>
        <v>-</v>
      </c>
      <c r="BC109" s="80" t="str">
        <f t="shared" si="59"/>
        <v>-</v>
      </c>
    </row>
    <row r="110" spans="1:55">
      <c r="B110" s="214"/>
      <c r="C110" s="214"/>
      <c r="D110" s="72" t="s">
        <v>209</v>
      </c>
      <c r="E110" s="213"/>
      <c r="F110" s="29"/>
      <c r="G110" s="81"/>
      <c r="H110" s="81"/>
      <c r="I110" s="81"/>
      <c r="J110" s="81"/>
      <c r="K110" s="81"/>
      <c r="L110" s="81"/>
      <c r="M110" s="81"/>
      <c r="N110" s="81"/>
      <c r="O110" s="29"/>
      <c r="P110" s="81"/>
      <c r="Q110" s="81"/>
      <c r="R110" s="81"/>
      <c r="S110" s="81"/>
      <c r="T110" s="81"/>
      <c r="U110" s="81"/>
      <c r="V110" s="81"/>
      <c r="W110" s="81">
        <f t="shared" si="47"/>
        <v>10.08581818181818</v>
      </c>
      <c r="X110" s="81">
        <f t="shared" si="47"/>
        <v>13.09781818181818</v>
      </c>
      <c r="Y110" s="81">
        <f t="shared" si="47"/>
        <v>12.1035</v>
      </c>
      <c r="Z110" s="81">
        <f t="shared" ref="Z110:AJ110" si="60">IF(Z84="-","-",Z58+Z84)</f>
        <v>12.1035</v>
      </c>
      <c r="AA110" s="81">
        <f t="shared" si="60"/>
        <v>14.3835</v>
      </c>
      <c r="AB110" s="81">
        <f t="shared" si="60"/>
        <v>14.3835</v>
      </c>
      <c r="AC110" s="81">
        <f t="shared" si="60"/>
        <v>12.979072100313481</v>
      </c>
      <c r="AD110" s="81">
        <f t="shared" si="60"/>
        <v>12.979072100313481</v>
      </c>
      <c r="AE110" s="81">
        <f t="shared" si="60"/>
        <v>7.4830721003134801</v>
      </c>
      <c r="AF110" s="81">
        <f t="shared" si="60"/>
        <v>7.4830721003134801</v>
      </c>
      <c r="AG110" s="81">
        <f t="shared" si="60"/>
        <v>13.694701986754968</v>
      </c>
      <c r="AH110" s="81">
        <f t="shared" si="60"/>
        <v>13.694701986754968</v>
      </c>
      <c r="AI110" s="81" t="str">
        <f t="shared" si="60"/>
        <v>-</v>
      </c>
      <c r="AJ110" s="161" t="str">
        <f t="shared" si="60"/>
        <v>-</v>
      </c>
      <c r="AK110" s="80" t="str">
        <f t="shared" ref="AK110:BC110" si="61">IF(AK84="-","-",AK58+AK84)</f>
        <v>-</v>
      </c>
      <c r="AL110" s="80" t="str">
        <f t="shared" si="61"/>
        <v>-</v>
      </c>
      <c r="AM110" s="80" t="str">
        <f t="shared" si="61"/>
        <v>-</v>
      </c>
      <c r="AN110" s="80" t="str">
        <f t="shared" si="61"/>
        <v>-</v>
      </c>
      <c r="AO110" s="80" t="str">
        <f t="shared" si="61"/>
        <v>-</v>
      </c>
      <c r="AP110" s="80" t="str">
        <f t="shared" si="61"/>
        <v>-</v>
      </c>
      <c r="AQ110" s="80" t="str">
        <f t="shared" si="61"/>
        <v>-</v>
      </c>
      <c r="AR110" s="80" t="str">
        <f t="shared" si="61"/>
        <v>-</v>
      </c>
      <c r="AS110" s="80" t="str">
        <f t="shared" si="61"/>
        <v>-</v>
      </c>
      <c r="AT110" s="80" t="str">
        <f t="shared" si="61"/>
        <v>-</v>
      </c>
      <c r="AU110" s="80" t="str">
        <f t="shared" si="61"/>
        <v>-</v>
      </c>
      <c r="AV110" s="80" t="str">
        <f t="shared" si="61"/>
        <v>-</v>
      </c>
      <c r="AW110" s="80" t="str">
        <f t="shared" si="61"/>
        <v>-</v>
      </c>
      <c r="AX110" s="80" t="str">
        <f t="shared" si="61"/>
        <v>-</v>
      </c>
      <c r="AY110" s="80" t="str">
        <f t="shared" si="61"/>
        <v>-</v>
      </c>
      <c r="AZ110" s="80" t="str">
        <f t="shared" si="61"/>
        <v>-</v>
      </c>
      <c r="BA110" s="80" t="str">
        <f t="shared" si="61"/>
        <v>-</v>
      </c>
      <c r="BB110" s="80" t="str">
        <f t="shared" si="61"/>
        <v>-</v>
      </c>
      <c r="BC110" s="80" t="str">
        <f t="shared" si="61"/>
        <v>-</v>
      </c>
    </row>
    <row r="111" spans="1:55">
      <c r="B111" s="214"/>
      <c r="C111" s="214"/>
      <c r="D111" s="72" t="s">
        <v>210</v>
      </c>
      <c r="E111" s="213"/>
      <c r="F111" s="29"/>
      <c r="G111" s="81"/>
      <c r="H111" s="81"/>
      <c r="I111" s="81"/>
      <c r="J111" s="81"/>
      <c r="K111" s="81"/>
      <c r="L111" s="81"/>
      <c r="M111" s="81"/>
      <c r="N111" s="81"/>
      <c r="O111" s="29"/>
      <c r="P111" s="81"/>
      <c r="Q111" s="81"/>
      <c r="R111" s="81"/>
      <c r="S111" s="81"/>
      <c r="T111" s="81"/>
      <c r="U111" s="81"/>
      <c r="V111" s="81"/>
      <c r="W111" s="81">
        <f t="shared" si="47"/>
        <v>10.894441013237426</v>
      </c>
      <c r="X111" s="81">
        <f t="shared" si="47"/>
        <v>13.906441013237425</v>
      </c>
      <c r="Y111" s="81">
        <f t="shared" si="47"/>
        <v>12.912818379285119</v>
      </c>
      <c r="Z111" s="81">
        <f t="shared" ref="Z111:AJ111" si="62">IF(Z85="-","-",Z59+Z85)</f>
        <v>12.912818379285119</v>
      </c>
      <c r="AA111" s="81">
        <f t="shared" si="62"/>
        <v>15.192818379285118</v>
      </c>
      <c r="AB111" s="81">
        <f t="shared" si="62"/>
        <v>15.192818379285118</v>
      </c>
      <c r="AC111" s="81">
        <f t="shared" si="62"/>
        <v>13.824196779764996</v>
      </c>
      <c r="AD111" s="81">
        <f t="shared" si="62"/>
        <v>13.824196779764996</v>
      </c>
      <c r="AE111" s="81">
        <f t="shared" si="62"/>
        <v>8.3281967797649958</v>
      </c>
      <c r="AF111" s="81">
        <f t="shared" si="62"/>
        <v>8.3281967797649958</v>
      </c>
      <c r="AG111" s="81">
        <f t="shared" si="62"/>
        <v>15.433629722068181</v>
      </c>
      <c r="AH111" s="81">
        <f t="shared" si="62"/>
        <v>15.433629722068181</v>
      </c>
      <c r="AI111" s="81" t="str">
        <f t="shared" si="62"/>
        <v>-</v>
      </c>
      <c r="AJ111" s="161" t="str">
        <f t="shared" si="62"/>
        <v>-</v>
      </c>
      <c r="AK111" s="80" t="str">
        <f t="shared" ref="AK111:BC111" si="63">IF(AK85="-","-",AK59+AK85)</f>
        <v>-</v>
      </c>
      <c r="AL111" s="80" t="str">
        <f t="shared" si="63"/>
        <v>-</v>
      </c>
      <c r="AM111" s="80" t="str">
        <f t="shared" si="63"/>
        <v>-</v>
      </c>
      <c r="AN111" s="80" t="str">
        <f t="shared" si="63"/>
        <v>-</v>
      </c>
      <c r="AO111" s="80" t="str">
        <f t="shared" si="63"/>
        <v>-</v>
      </c>
      <c r="AP111" s="80" t="str">
        <f t="shared" si="63"/>
        <v>-</v>
      </c>
      <c r="AQ111" s="80" t="str">
        <f t="shared" si="63"/>
        <v>-</v>
      </c>
      <c r="AR111" s="80" t="str">
        <f t="shared" si="63"/>
        <v>-</v>
      </c>
      <c r="AS111" s="80" t="str">
        <f t="shared" si="63"/>
        <v>-</v>
      </c>
      <c r="AT111" s="80" t="str">
        <f t="shared" si="63"/>
        <v>-</v>
      </c>
      <c r="AU111" s="80" t="str">
        <f t="shared" si="63"/>
        <v>-</v>
      </c>
      <c r="AV111" s="80" t="str">
        <f t="shared" si="63"/>
        <v>-</v>
      </c>
      <c r="AW111" s="80" t="str">
        <f t="shared" si="63"/>
        <v>-</v>
      </c>
      <c r="AX111" s="80" t="str">
        <f t="shared" si="63"/>
        <v>-</v>
      </c>
      <c r="AY111" s="80" t="str">
        <f t="shared" si="63"/>
        <v>-</v>
      </c>
      <c r="AZ111" s="80" t="str">
        <f t="shared" si="63"/>
        <v>-</v>
      </c>
      <c r="BA111" s="80" t="str">
        <f t="shared" si="63"/>
        <v>-</v>
      </c>
      <c r="BB111" s="80" t="str">
        <f t="shared" si="63"/>
        <v>-</v>
      </c>
      <c r="BC111" s="80" t="str">
        <f t="shared" si="63"/>
        <v>-</v>
      </c>
    </row>
    <row r="112" spans="1:55">
      <c r="B112" s="214"/>
      <c r="C112" s="214"/>
      <c r="D112" s="72" t="s">
        <v>211</v>
      </c>
      <c r="E112" s="213"/>
      <c r="F112" s="29"/>
      <c r="G112" s="81"/>
      <c r="H112" s="81"/>
      <c r="I112" s="81"/>
      <c r="J112" s="81"/>
      <c r="K112" s="81"/>
      <c r="L112" s="81"/>
      <c r="M112" s="81"/>
      <c r="N112" s="81"/>
      <c r="O112" s="29"/>
      <c r="P112" s="81"/>
      <c r="Q112" s="81"/>
      <c r="R112" s="81"/>
      <c r="S112" s="81"/>
      <c r="T112" s="81"/>
      <c r="U112" s="81"/>
      <c r="V112" s="81"/>
      <c r="W112" s="81">
        <f t="shared" si="47"/>
        <v>13.394083620892946</v>
      </c>
      <c r="X112" s="81">
        <f t="shared" si="47"/>
        <v>16.406083620892943</v>
      </c>
      <c r="Y112" s="81">
        <f t="shared" si="47"/>
        <v>12.211780817718145</v>
      </c>
      <c r="Z112" s="81">
        <f t="shared" ref="Z112:AJ112" si="64">IF(Z86="-","-",Z60+Z86)</f>
        <v>12.211780817718145</v>
      </c>
      <c r="AA112" s="81">
        <f t="shared" si="64"/>
        <v>14.491780817718144</v>
      </c>
      <c r="AB112" s="81">
        <f t="shared" si="64"/>
        <v>14.491780817718144</v>
      </c>
      <c r="AC112" s="81">
        <f t="shared" si="64"/>
        <v>15.755738975417678</v>
      </c>
      <c r="AD112" s="81">
        <f t="shared" si="64"/>
        <v>15.755738975417678</v>
      </c>
      <c r="AE112" s="81">
        <f t="shared" si="64"/>
        <v>10.25973897541768</v>
      </c>
      <c r="AF112" s="81">
        <f t="shared" si="64"/>
        <v>10.25973897541768</v>
      </c>
      <c r="AG112" s="81">
        <f t="shared" si="64"/>
        <v>14.847142546975499</v>
      </c>
      <c r="AH112" s="81">
        <f t="shared" si="64"/>
        <v>14.847142546975499</v>
      </c>
      <c r="AI112" s="81" t="str">
        <f t="shared" si="64"/>
        <v>-</v>
      </c>
      <c r="AJ112" s="161" t="str">
        <f t="shared" si="64"/>
        <v>-</v>
      </c>
      <c r="AK112" s="80" t="str">
        <f t="shared" ref="AK112:BC112" si="65">IF(AK86="-","-",AK60+AK86)</f>
        <v>-</v>
      </c>
      <c r="AL112" s="80" t="str">
        <f t="shared" si="65"/>
        <v>-</v>
      </c>
      <c r="AM112" s="80" t="str">
        <f t="shared" si="65"/>
        <v>-</v>
      </c>
      <c r="AN112" s="80" t="str">
        <f t="shared" si="65"/>
        <v>-</v>
      </c>
      <c r="AO112" s="80" t="str">
        <f t="shared" si="65"/>
        <v>-</v>
      </c>
      <c r="AP112" s="80" t="str">
        <f t="shared" si="65"/>
        <v>-</v>
      </c>
      <c r="AQ112" s="80" t="str">
        <f t="shared" si="65"/>
        <v>-</v>
      </c>
      <c r="AR112" s="80" t="str">
        <f t="shared" si="65"/>
        <v>-</v>
      </c>
      <c r="AS112" s="80" t="str">
        <f t="shared" si="65"/>
        <v>-</v>
      </c>
      <c r="AT112" s="80" t="str">
        <f t="shared" si="65"/>
        <v>-</v>
      </c>
      <c r="AU112" s="80" t="str">
        <f t="shared" si="65"/>
        <v>-</v>
      </c>
      <c r="AV112" s="80" t="str">
        <f t="shared" si="65"/>
        <v>-</v>
      </c>
      <c r="AW112" s="80" t="str">
        <f t="shared" si="65"/>
        <v>-</v>
      </c>
      <c r="AX112" s="80" t="str">
        <f t="shared" si="65"/>
        <v>-</v>
      </c>
      <c r="AY112" s="80" t="str">
        <f t="shared" si="65"/>
        <v>-</v>
      </c>
      <c r="AZ112" s="80" t="str">
        <f t="shared" si="65"/>
        <v>-</v>
      </c>
      <c r="BA112" s="80" t="str">
        <f t="shared" si="65"/>
        <v>-</v>
      </c>
      <c r="BB112" s="80" t="str">
        <f t="shared" si="65"/>
        <v>-</v>
      </c>
      <c r="BC112" s="80" t="str">
        <f t="shared" si="65"/>
        <v>-</v>
      </c>
    </row>
    <row r="113" spans="1:55">
      <c r="B113" s="214"/>
      <c r="C113" s="214"/>
      <c r="D113" s="72" t="s">
        <v>212</v>
      </c>
      <c r="E113" s="213"/>
      <c r="F113" s="29"/>
      <c r="G113" s="81"/>
      <c r="H113" s="81"/>
      <c r="I113" s="81"/>
      <c r="J113" s="81"/>
      <c r="K113" s="81"/>
      <c r="L113" s="81"/>
      <c r="M113" s="81"/>
      <c r="N113" s="81"/>
      <c r="O113" s="29"/>
      <c r="P113" s="81"/>
      <c r="Q113" s="81"/>
      <c r="R113" s="81"/>
      <c r="S113" s="81"/>
      <c r="T113" s="81"/>
      <c r="U113" s="81"/>
      <c r="V113" s="81"/>
      <c r="W113" s="81">
        <f t="shared" si="47"/>
        <v>11.24131343283582</v>
      </c>
      <c r="X113" s="81">
        <f t="shared" si="47"/>
        <v>14.253313432835819</v>
      </c>
      <c r="Y113" s="81">
        <f t="shared" si="47"/>
        <v>10.097762917933128</v>
      </c>
      <c r="Z113" s="81">
        <f t="shared" ref="Z113:AJ113" si="66">IF(Z87="-","-",Z61+Z87)</f>
        <v>10.097762917933128</v>
      </c>
      <c r="AA113" s="81">
        <f t="shared" si="66"/>
        <v>12.377762917933129</v>
      </c>
      <c r="AB113" s="81">
        <f t="shared" si="66"/>
        <v>12.377762917933129</v>
      </c>
      <c r="AC113" s="81">
        <f t="shared" si="66"/>
        <v>12.025629629629627</v>
      </c>
      <c r="AD113" s="81">
        <f t="shared" si="66"/>
        <v>12.025629629629627</v>
      </c>
      <c r="AE113" s="81">
        <f t="shared" si="66"/>
        <v>6.5296296296296283</v>
      </c>
      <c r="AF113" s="81">
        <f t="shared" si="66"/>
        <v>6.5296296296296283</v>
      </c>
      <c r="AG113" s="81">
        <f t="shared" si="66"/>
        <v>11.982802547770703</v>
      </c>
      <c r="AH113" s="81">
        <f t="shared" si="66"/>
        <v>11.982802547770703</v>
      </c>
      <c r="AI113" s="81" t="str">
        <f t="shared" si="66"/>
        <v>-</v>
      </c>
      <c r="AJ113" s="161" t="str">
        <f t="shared" si="66"/>
        <v>-</v>
      </c>
      <c r="AK113" s="80" t="str">
        <f t="shared" ref="AK113:BC113" si="67">IF(AK87="-","-",AK61+AK87)</f>
        <v>-</v>
      </c>
      <c r="AL113" s="80" t="str">
        <f t="shared" si="67"/>
        <v>-</v>
      </c>
      <c r="AM113" s="80" t="str">
        <f t="shared" si="67"/>
        <v>-</v>
      </c>
      <c r="AN113" s="80" t="str">
        <f t="shared" si="67"/>
        <v>-</v>
      </c>
      <c r="AO113" s="80" t="str">
        <f t="shared" si="67"/>
        <v>-</v>
      </c>
      <c r="AP113" s="80" t="str">
        <f t="shared" si="67"/>
        <v>-</v>
      </c>
      <c r="AQ113" s="80" t="str">
        <f t="shared" si="67"/>
        <v>-</v>
      </c>
      <c r="AR113" s="80" t="str">
        <f t="shared" si="67"/>
        <v>-</v>
      </c>
      <c r="AS113" s="80" t="str">
        <f t="shared" si="67"/>
        <v>-</v>
      </c>
      <c r="AT113" s="80" t="str">
        <f t="shared" si="67"/>
        <v>-</v>
      </c>
      <c r="AU113" s="80" t="str">
        <f t="shared" si="67"/>
        <v>-</v>
      </c>
      <c r="AV113" s="80" t="str">
        <f t="shared" si="67"/>
        <v>-</v>
      </c>
      <c r="AW113" s="80" t="str">
        <f t="shared" si="67"/>
        <v>-</v>
      </c>
      <c r="AX113" s="80" t="str">
        <f t="shared" si="67"/>
        <v>-</v>
      </c>
      <c r="AY113" s="80" t="str">
        <f t="shared" si="67"/>
        <v>-</v>
      </c>
      <c r="AZ113" s="80" t="str">
        <f t="shared" si="67"/>
        <v>-</v>
      </c>
      <c r="BA113" s="80" t="str">
        <f t="shared" si="67"/>
        <v>-</v>
      </c>
      <c r="BB113" s="80" t="str">
        <f t="shared" si="67"/>
        <v>-</v>
      </c>
      <c r="BC113" s="80" t="str">
        <f t="shared" si="67"/>
        <v>-</v>
      </c>
    </row>
    <row r="114" spans="1:55">
      <c r="B114" s="214"/>
      <c r="C114" s="214"/>
      <c r="D114" s="72" t="s">
        <v>213</v>
      </c>
      <c r="E114" s="213"/>
      <c r="F114" s="29"/>
      <c r="G114" s="81"/>
      <c r="H114" s="81"/>
      <c r="I114" s="81"/>
      <c r="J114" s="81"/>
      <c r="K114" s="81"/>
      <c r="L114" s="81"/>
      <c r="M114" s="81"/>
      <c r="N114" s="81"/>
      <c r="O114" s="29"/>
      <c r="P114" s="81"/>
      <c r="Q114" s="81"/>
      <c r="R114" s="81"/>
      <c r="S114" s="81"/>
      <c r="T114" s="81"/>
      <c r="U114" s="81"/>
      <c r="V114" s="81"/>
      <c r="W114" s="81">
        <f t="shared" si="47"/>
        <v>11.519730337078652</v>
      </c>
      <c r="X114" s="81">
        <f t="shared" si="47"/>
        <v>14.531730337078651</v>
      </c>
      <c r="Y114" s="81">
        <f t="shared" si="47"/>
        <v>10.736689655172412</v>
      </c>
      <c r="Z114" s="81">
        <f t="shared" ref="Z114:AJ114" si="68">IF(Z88="-","-",Z62+Z88)</f>
        <v>10.736689655172412</v>
      </c>
      <c r="AA114" s="81">
        <f t="shared" si="68"/>
        <v>13.016689655172412</v>
      </c>
      <c r="AB114" s="81">
        <f t="shared" si="68"/>
        <v>13.016689655172412</v>
      </c>
      <c r="AC114" s="81">
        <f t="shared" si="68"/>
        <v>14.006619469026546</v>
      </c>
      <c r="AD114" s="81">
        <f t="shared" si="68"/>
        <v>14.006619469026546</v>
      </c>
      <c r="AE114" s="81">
        <f t="shared" si="68"/>
        <v>8.5106194690265475</v>
      </c>
      <c r="AF114" s="81">
        <f t="shared" si="68"/>
        <v>8.5106194690265475</v>
      </c>
      <c r="AG114" s="81">
        <f t="shared" si="68"/>
        <v>12.522641509433962</v>
      </c>
      <c r="AH114" s="81">
        <f t="shared" si="68"/>
        <v>12.522641509433962</v>
      </c>
      <c r="AI114" s="81" t="str">
        <f t="shared" si="68"/>
        <v>-</v>
      </c>
      <c r="AJ114" s="161" t="str">
        <f t="shared" si="68"/>
        <v>-</v>
      </c>
      <c r="AK114" s="80" t="str">
        <f t="shared" ref="AK114:BC114" si="69">IF(AK88="-","-",AK62+AK88)</f>
        <v>-</v>
      </c>
      <c r="AL114" s="80" t="str">
        <f t="shared" si="69"/>
        <v>-</v>
      </c>
      <c r="AM114" s="80" t="str">
        <f t="shared" si="69"/>
        <v>-</v>
      </c>
      <c r="AN114" s="80" t="str">
        <f t="shared" si="69"/>
        <v>-</v>
      </c>
      <c r="AO114" s="80" t="str">
        <f t="shared" si="69"/>
        <v>-</v>
      </c>
      <c r="AP114" s="80" t="str">
        <f t="shared" si="69"/>
        <v>-</v>
      </c>
      <c r="AQ114" s="80" t="str">
        <f t="shared" si="69"/>
        <v>-</v>
      </c>
      <c r="AR114" s="80" t="str">
        <f t="shared" si="69"/>
        <v>-</v>
      </c>
      <c r="AS114" s="80" t="str">
        <f t="shared" si="69"/>
        <v>-</v>
      </c>
      <c r="AT114" s="80" t="str">
        <f t="shared" si="69"/>
        <v>-</v>
      </c>
      <c r="AU114" s="80" t="str">
        <f t="shared" si="69"/>
        <v>-</v>
      </c>
      <c r="AV114" s="80" t="str">
        <f t="shared" si="69"/>
        <v>-</v>
      </c>
      <c r="AW114" s="80" t="str">
        <f t="shared" si="69"/>
        <v>-</v>
      </c>
      <c r="AX114" s="80" t="str">
        <f t="shared" si="69"/>
        <v>-</v>
      </c>
      <c r="AY114" s="80" t="str">
        <f t="shared" si="69"/>
        <v>-</v>
      </c>
      <c r="AZ114" s="80" t="str">
        <f t="shared" si="69"/>
        <v>-</v>
      </c>
      <c r="BA114" s="80" t="str">
        <f t="shared" si="69"/>
        <v>-</v>
      </c>
      <c r="BB114" s="80" t="str">
        <f t="shared" si="69"/>
        <v>-</v>
      </c>
      <c r="BC114" s="80" t="str">
        <f t="shared" si="69"/>
        <v>-</v>
      </c>
    </row>
    <row r="115" spans="1:55" s="163" customFormat="1">
      <c r="A115" s="162"/>
      <c r="B115" s="214"/>
      <c r="C115" s="214"/>
      <c r="D115" s="72" t="s">
        <v>214</v>
      </c>
      <c r="E115" s="213"/>
      <c r="F115" s="158"/>
      <c r="G115" s="81"/>
      <c r="H115" s="81"/>
      <c r="I115" s="81"/>
      <c r="J115" s="81"/>
      <c r="K115" s="81"/>
      <c r="L115" s="81"/>
      <c r="M115" s="81"/>
      <c r="N115" s="81"/>
      <c r="O115" s="158"/>
      <c r="P115" s="81"/>
      <c r="Q115" s="81"/>
      <c r="R115" s="81"/>
      <c r="S115" s="81"/>
      <c r="T115" s="81"/>
      <c r="U115" s="81"/>
      <c r="V115" s="81"/>
      <c r="W115" s="81">
        <f t="shared" si="47"/>
        <v>11.525052631578948</v>
      </c>
      <c r="X115" s="81">
        <f t="shared" si="47"/>
        <v>14.537052631578947</v>
      </c>
      <c r="Y115" s="81">
        <f t="shared" si="47"/>
        <v>10.818702702702701</v>
      </c>
      <c r="Z115" s="81">
        <f t="shared" ref="Z115:AJ115" si="70">IF(Z89="-","-",Z63+Z89)</f>
        <v>10.818702702702701</v>
      </c>
      <c r="AA115" s="81">
        <f t="shared" si="70"/>
        <v>13.098702702702701</v>
      </c>
      <c r="AB115" s="81">
        <f t="shared" si="70"/>
        <v>13.098702702702701</v>
      </c>
      <c r="AC115" s="81">
        <f t="shared" si="70"/>
        <v>13.877481481481478</v>
      </c>
      <c r="AD115" s="81">
        <f t="shared" si="70"/>
        <v>13.877481481481478</v>
      </c>
      <c r="AE115" s="81">
        <f t="shared" si="70"/>
        <v>8.3814814814814795</v>
      </c>
      <c r="AF115" s="81">
        <f t="shared" si="70"/>
        <v>8.3814814814814795</v>
      </c>
      <c r="AG115" s="81">
        <f t="shared" si="70"/>
        <v>11.932258064516128</v>
      </c>
      <c r="AH115" s="81">
        <f t="shared" si="70"/>
        <v>11.932258064516128</v>
      </c>
      <c r="AI115" s="81" t="str">
        <f t="shared" si="70"/>
        <v>-</v>
      </c>
      <c r="AJ115" s="161" t="str">
        <f t="shared" si="70"/>
        <v>-</v>
      </c>
      <c r="AK115" s="80" t="str">
        <f t="shared" ref="AK115:BC115" si="71">IF(AK89="-","-",AK63+AK89)</f>
        <v>-</v>
      </c>
      <c r="AL115" s="80" t="str">
        <f t="shared" si="71"/>
        <v>-</v>
      </c>
      <c r="AM115" s="80" t="str">
        <f t="shared" si="71"/>
        <v>-</v>
      </c>
      <c r="AN115" s="80" t="str">
        <f t="shared" si="71"/>
        <v>-</v>
      </c>
      <c r="AO115" s="80" t="str">
        <f t="shared" si="71"/>
        <v>-</v>
      </c>
      <c r="AP115" s="80" t="str">
        <f t="shared" si="71"/>
        <v>-</v>
      </c>
      <c r="AQ115" s="80" t="str">
        <f t="shared" si="71"/>
        <v>-</v>
      </c>
      <c r="AR115" s="80" t="str">
        <f t="shared" si="71"/>
        <v>-</v>
      </c>
      <c r="AS115" s="80" t="str">
        <f t="shared" si="71"/>
        <v>-</v>
      </c>
      <c r="AT115" s="80" t="str">
        <f t="shared" si="71"/>
        <v>-</v>
      </c>
      <c r="AU115" s="80" t="str">
        <f t="shared" si="71"/>
        <v>-</v>
      </c>
      <c r="AV115" s="80" t="str">
        <f t="shared" si="71"/>
        <v>-</v>
      </c>
      <c r="AW115" s="80" t="str">
        <f t="shared" si="71"/>
        <v>-</v>
      </c>
      <c r="AX115" s="80" t="str">
        <f t="shared" si="71"/>
        <v>-</v>
      </c>
      <c r="AY115" s="80" t="str">
        <f t="shared" si="71"/>
        <v>-</v>
      </c>
      <c r="AZ115" s="80" t="str">
        <f t="shared" si="71"/>
        <v>-</v>
      </c>
      <c r="BA115" s="80" t="str">
        <f t="shared" si="71"/>
        <v>-</v>
      </c>
      <c r="BB115" s="80" t="str">
        <f t="shared" si="71"/>
        <v>-</v>
      </c>
      <c r="BC115" s="80" t="str">
        <f t="shared" si="71"/>
        <v>-</v>
      </c>
    </row>
    <row r="116" spans="1:55" s="62" customFormat="1">
      <c r="C116" s="78"/>
    </row>
    <row r="117" spans="1:55" hidden="1">
      <c r="A117" s="63"/>
      <c r="B117" s="63"/>
      <c r="C117" s="79"/>
      <c r="D117" s="63"/>
      <c r="E117" s="63"/>
      <c r="F117" s="63"/>
      <c r="G117" s="63"/>
      <c r="H117" s="63"/>
      <c r="I117" s="63"/>
      <c r="J117" s="63"/>
      <c r="K117" s="63"/>
      <c r="L117" s="63"/>
      <c r="M117" s="63"/>
      <c r="N117" s="63"/>
      <c r="O117" s="63"/>
      <c r="P117" s="63"/>
      <c r="Q117" s="63"/>
      <c r="R117" s="63"/>
      <c r="S117" s="63"/>
      <c r="T117" s="63"/>
      <c r="U117" s="63"/>
      <c r="V117" s="63"/>
      <c r="W117" s="63"/>
      <c r="X117" s="63"/>
      <c r="Y117" s="63"/>
    </row>
    <row r="118" spans="1:55" hidden="1">
      <c r="A118" s="63"/>
      <c r="B118" s="63"/>
      <c r="C118" s="79"/>
      <c r="D118" s="63"/>
      <c r="E118" s="63"/>
      <c r="F118" s="63"/>
      <c r="G118" s="63"/>
      <c r="H118" s="63"/>
      <c r="I118" s="63"/>
      <c r="J118" s="63"/>
      <c r="K118" s="63"/>
      <c r="L118" s="63"/>
      <c r="M118" s="63"/>
      <c r="N118" s="63"/>
      <c r="O118" s="63"/>
      <c r="P118" s="63"/>
      <c r="Q118" s="63"/>
      <c r="R118" s="63"/>
      <c r="S118" s="63"/>
      <c r="T118" s="63"/>
      <c r="U118" s="63"/>
      <c r="V118" s="63"/>
      <c r="W118" s="63"/>
      <c r="X118" s="63"/>
      <c r="Y118" s="63"/>
    </row>
    <row r="119" spans="1:55" hidden="1">
      <c r="A119" s="63"/>
      <c r="B119" s="63"/>
      <c r="C119" s="79"/>
      <c r="D119" s="63"/>
      <c r="E119" s="63"/>
      <c r="F119" s="63"/>
      <c r="G119" s="63"/>
      <c r="H119" s="63"/>
      <c r="I119" s="63"/>
      <c r="J119" s="63"/>
      <c r="K119" s="63"/>
      <c r="L119" s="63"/>
      <c r="M119" s="63"/>
      <c r="N119" s="63"/>
      <c r="O119" s="63"/>
      <c r="P119" s="63"/>
      <c r="Q119" s="63"/>
      <c r="R119" s="63"/>
      <c r="S119" s="63"/>
      <c r="T119" s="63"/>
      <c r="U119" s="63"/>
      <c r="V119" s="63"/>
      <c r="W119" s="63"/>
      <c r="X119" s="63"/>
      <c r="Y119" s="63"/>
    </row>
    <row r="120" spans="1:55" hidden="1">
      <c r="A120" s="63"/>
      <c r="B120" s="63"/>
      <c r="C120" s="79"/>
      <c r="D120" s="63"/>
      <c r="E120" s="63"/>
      <c r="F120" s="63"/>
      <c r="G120" s="63"/>
      <c r="H120" s="63"/>
      <c r="I120" s="63"/>
      <c r="J120" s="63"/>
      <c r="K120" s="63"/>
      <c r="L120" s="63"/>
      <c r="M120" s="63"/>
      <c r="N120" s="63"/>
      <c r="O120" s="63"/>
      <c r="P120" s="63"/>
      <c r="Q120" s="63"/>
      <c r="R120" s="63"/>
      <c r="S120" s="63"/>
      <c r="T120" s="63"/>
      <c r="U120" s="63"/>
      <c r="V120" s="63"/>
      <c r="W120" s="63"/>
      <c r="X120" s="63"/>
      <c r="Y120" s="63"/>
    </row>
    <row r="121" spans="1:55" hidden="1">
      <c r="A121" s="63"/>
      <c r="B121" s="63"/>
      <c r="C121" s="79"/>
      <c r="D121" s="63"/>
      <c r="E121" s="63"/>
      <c r="F121" s="63"/>
      <c r="G121" s="63"/>
      <c r="H121" s="63"/>
      <c r="I121" s="63"/>
      <c r="J121" s="63"/>
      <c r="K121" s="63"/>
      <c r="L121" s="63"/>
      <c r="M121" s="63"/>
      <c r="N121" s="63"/>
      <c r="O121" s="63"/>
      <c r="P121" s="63"/>
      <c r="Q121" s="63"/>
      <c r="R121" s="63"/>
      <c r="S121" s="63"/>
      <c r="T121" s="63"/>
      <c r="U121" s="63"/>
      <c r="V121" s="63"/>
      <c r="W121" s="63"/>
      <c r="X121" s="63"/>
      <c r="Y121" s="63"/>
    </row>
    <row r="122" spans="1:55" hidden="1">
      <c r="A122" s="63"/>
      <c r="B122" s="63"/>
      <c r="C122" s="79"/>
      <c r="D122" s="63"/>
      <c r="E122" s="63"/>
      <c r="F122" s="63"/>
      <c r="G122" s="63"/>
      <c r="H122" s="63"/>
      <c r="I122" s="63"/>
      <c r="J122" s="63"/>
      <c r="K122" s="63"/>
      <c r="L122" s="63"/>
      <c r="M122" s="63"/>
      <c r="N122" s="63"/>
      <c r="O122" s="63"/>
      <c r="P122" s="63"/>
      <c r="Q122" s="63"/>
      <c r="R122" s="63"/>
      <c r="S122" s="63"/>
      <c r="T122" s="63"/>
      <c r="U122" s="63"/>
      <c r="V122" s="63"/>
      <c r="W122" s="63"/>
      <c r="X122" s="63"/>
      <c r="Y122" s="63"/>
    </row>
    <row r="123" spans="1:55" hidden="1">
      <c r="A123" s="63"/>
      <c r="B123" s="63"/>
      <c r="C123" s="79"/>
      <c r="D123" s="63"/>
      <c r="E123" s="63"/>
      <c r="F123" s="63"/>
      <c r="G123" s="63"/>
      <c r="H123" s="63"/>
      <c r="I123" s="63"/>
      <c r="J123" s="63"/>
      <c r="K123" s="63"/>
      <c r="L123" s="63"/>
      <c r="M123" s="63"/>
      <c r="N123" s="63"/>
      <c r="O123" s="63"/>
      <c r="P123" s="63"/>
      <c r="Q123" s="63"/>
      <c r="R123" s="63"/>
      <c r="S123" s="63"/>
      <c r="T123" s="63"/>
      <c r="U123" s="63"/>
      <c r="V123" s="63"/>
      <c r="W123" s="63"/>
      <c r="X123" s="63"/>
      <c r="Y123" s="63"/>
    </row>
    <row r="124" spans="1:55" hidden="1">
      <c r="A124" s="63"/>
      <c r="B124" s="63"/>
      <c r="C124" s="79"/>
      <c r="D124" s="63"/>
      <c r="E124" s="63"/>
      <c r="F124" s="63"/>
      <c r="G124" s="63"/>
      <c r="H124" s="63"/>
      <c r="I124" s="63"/>
      <c r="J124" s="63"/>
      <c r="K124" s="63"/>
      <c r="L124" s="63"/>
      <c r="M124" s="63"/>
      <c r="N124" s="63"/>
      <c r="O124" s="63"/>
      <c r="P124" s="63"/>
      <c r="Q124" s="63"/>
      <c r="R124" s="63"/>
      <c r="S124" s="63"/>
      <c r="T124" s="63"/>
      <c r="U124" s="63"/>
      <c r="V124" s="63"/>
      <c r="W124" s="63"/>
      <c r="X124" s="63"/>
      <c r="Y124" s="63"/>
    </row>
    <row r="125" spans="1:55" hidden="1">
      <c r="A125" s="63"/>
      <c r="B125" s="63"/>
      <c r="C125" s="79"/>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55" hidden="1">
      <c r="A126" s="63"/>
      <c r="B126" s="63"/>
      <c r="C126" s="79"/>
      <c r="D126" s="63"/>
      <c r="E126" s="63"/>
      <c r="F126" s="63"/>
      <c r="G126" s="63"/>
      <c r="H126" s="63"/>
      <c r="I126" s="63"/>
      <c r="J126" s="63"/>
      <c r="K126" s="63"/>
      <c r="L126" s="63"/>
      <c r="M126" s="63"/>
      <c r="N126" s="63"/>
      <c r="O126" s="63"/>
      <c r="P126" s="63"/>
      <c r="Q126" s="63"/>
      <c r="R126" s="63"/>
      <c r="S126" s="63"/>
      <c r="T126" s="63"/>
      <c r="U126" s="63"/>
      <c r="V126" s="63"/>
      <c r="W126" s="63"/>
      <c r="X126" s="63"/>
      <c r="Y126" s="63"/>
    </row>
    <row r="127" spans="1:55" hidden="1">
      <c r="A127" s="63"/>
      <c r="B127" s="63"/>
      <c r="C127" s="79"/>
      <c r="D127" s="63"/>
      <c r="E127" s="63"/>
      <c r="F127" s="63"/>
      <c r="G127" s="63"/>
      <c r="H127" s="63"/>
      <c r="I127" s="63"/>
      <c r="J127" s="63"/>
      <c r="K127" s="63"/>
      <c r="L127" s="63"/>
      <c r="M127" s="63"/>
      <c r="N127" s="63"/>
      <c r="O127" s="63"/>
      <c r="P127" s="63"/>
      <c r="Q127" s="63"/>
      <c r="R127" s="63"/>
      <c r="S127" s="63"/>
      <c r="T127" s="63"/>
      <c r="U127" s="63"/>
      <c r="V127" s="63"/>
      <c r="W127" s="63"/>
      <c r="X127" s="63"/>
      <c r="Y127" s="63"/>
    </row>
    <row r="128" spans="1:55" hidden="1">
      <c r="A128" s="63"/>
      <c r="B128" s="63"/>
      <c r="C128" s="79"/>
      <c r="D128" s="63"/>
      <c r="E128" s="63"/>
      <c r="F128" s="63"/>
      <c r="G128" s="63"/>
      <c r="H128" s="63"/>
      <c r="I128" s="63"/>
      <c r="J128" s="63"/>
      <c r="K128" s="63"/>
      <c r="L128" s="63"/>
      <c r="M128" s="63"/>
      <c r="N128" s="63"/>
      <c r="O128" s="63"/>
      <c r="P128" s="63"/>
      <c r="Q128" s="63"/>
      <c r="R128" s="63"/>
      <c r="S128" s="63"/>
      <c r="T128" s="63"/>
      <c r="U128" s="63"/>
      <c r="V128" s="63"/>
      <c r="W128" s="63"/>
      <c r="X128" s="63"/>
      <c r="Y128" s="63"/>
    </row>
    <row r="129" spans="3:26" s="63" customFormat="1" hidden="1">
      <c r="C129" s="79"/>
      <c r="Z129" s="62"/>
    </row>
    <row r="130" spans="3:26" s="63" customFormat="1" hidden="1">
      <c r="C130" s="79"/>
      <c r="Z130" s="62"/>
    </row>
    <row r="131" spans="3:26" s="63" customFormat="1" hidden="1">
      <c r="C131" s="79"/>
      <c r="Z131" s="62"/>
    </row>
    <row r="132" spans="3:26" s="63" customFormat="1" hidden="1">
      <c r="C132" s="79"/>
      <c r="Z132" s="62"/>
    </row>
    <row r="133" spans="3:26" s="63" customFormat="1" hidden="1">
      <c r="C133" s="79"/>
      <c r="Z133" s="62"/>
    </row>
    <row r="134" spans="3:26" s="63" customFormat="1" hidden="1">
      <c r="C134" s="79"/>
      <c r="Z134" s="62"/>
    </row>
    <row r="135" spans="3:26" s="63" customFormat="1" hidden="1">
      <c r="C135" s="79"/>
      <c r="Z135" s="62"/>
    </row>
    <row r="136" spans="3:26" s="63" customFormat="1" hidden="1">
      <c r="C136" s="79"/>
      <c r="Z136" s="62"/>
    </row>
    <row r="137" spans="3:26" s="63" customFormat="1" hidden="1">
      <c r="C137" s="79"/>
      <c r="Z137" s="62"/>
    </row>
    <row r="138" spans="3:26" s="63" customFormat="1" hidden="1">
      <c r="C138" s="79"/>
      <c r="Z138" s="62"/>
    </row>
    <row r="139" spans="3:26" s="63" customFormat="1" hidden="1">
      <c r="C139" s="79"/>
      <c r="Z139" s="62"/>
    </row>
    <row r="140" spans="3:26" s="63" customFormat="1" hidden="1">
      <c r="C140" s="79"/>
      <c r="Z140" s="62"/>
    </row>
    <row r="141" spans="3:26" s="63" customFormat="1" hidden="1">
      <c r="C141" s="79"/>
      <c r="Z141" s="62"/>
    </row>
    <row r="142" spans="3:26" s="63" customFormat="1" hidden="1">
      <c r="C142" s="79"/>
      <c r="Z142" s="62"/>
    </row>
    <row r="143" spans="3:26" s="63" customFormat="1" hidden="1">
      <c r="C143" s="79"/>
      <c r="Z143" s="62"/>
    </row>
    <row r="144" spans="3:26" s="63" customFormat="1" hidden="1">
      <c r="C144" s="79"/>
      <c r="Z144" s="62"/>
    </row>
    <row r="145" spans="3:26" s="63" customFormat="1" hidden="1">
      <c r="C145" s="79"/>
      <c r="Z145" s="62"/>
    </row>
    <row r="146" spans="3:26" s="63" customFormat="1" hidden="1">
      <c r="C146" s="79"/>
      <c r="Z146" s="62"/>
    </row>
    <row r="147" spans="3:26" s="63" customFormat="1" hidden="1">
      <c r="C147" s="79"/>
      <c r="Z147" s="62"/>
    </row>
    <row r="148" spans="3:26" s="63" customFormat="1" hidden="1">
      <c r="C148" s="79"/>
      <c r="Z148" s="62"/>
    </row>
    <row r="149" spans="3:26" s="63" customFormat="1" hidden="1">
      <c r="C149" s="79"/>
      <c r="Z149" s="62"/>
    </row>
    <row r="150" spans="3:26" s="63" customFormat="1" hidden="1">
      <c r="C150" s="79"/>
      <c r="Z150" s="62"/>
    </row>
    <row r="151" spans="3:26" s="63" customFormat="1" hidden="1">
      <c r="C151" s="79"/>
      <c r="Z151" s="62"/>
    </row>
    <row r="152" spans="3:26" s="63" customFormat="1" hidden="1">
      <c r="C152" s="79"/>
      <c r="Z152" s="62"/>
    </row>
    <row r="153" spans="3:26" s="63" customFormat="1" hidden="1">
      <c r="C153" s="79"/>
      <c r="Z153" s="62"/>
    </row>
    <row r="154" spans="3:26" s="63" customFormat="1" hidden="1">
      <c r="C154" s="79"/>
      <c r="Z154" s="62"/>
    </row>
    <row r="155" spans="3:26" s="63" customFormat="1" hidden="1">
      <c r="C155" s="79"/>
      <c r="Z155" s="62"/>
    </row>
    <row r="156" spans="3:26" s="63" customFormat="1" hidden="1">
      <c r="C156" s="79"/>
      <c r="Z156" s="62"/>
    </row>
    <row r="157" spans="3:26" s="63" customFormat="1" hidden="1">
      <c r="C157" s="79"/>
      <c r="Z157" s="62"/>
    </row>
    <row r="158" spans="3:26" s="63" customFormat="1" hidden="1">
      <c r="C158" s="79"/>
      <c r="Z158" s="62"/>
    </row>
    <row r="159" spans="3:26" s="63" customFormat="1" hidden="1">
      <c r="C159" s="79"/>
      <c r="Z159" s="62"/>
    </row>
    <row r="160" spans="3:26" s="63" customFormat="1" hidden="1">
      <c r="C160" s="79"/>
      <c r="Z160" s="62"/>
    </row>
    <row r="161" spans="3:26" s="63" customFormat="1" hidden="1">
      <c r="C161" s="79"/>
      <c r="Z161" s="62"/>
    </row>
    <row r="162" spans="3:26" s="63" customFormat="1" hidden="1">
      <c r="C162" s="79"/>
      <c r="Z162" s="62"/>
    </row>
    <row r="163" spans="3:26" s="63" customFormat="1" hidden="1">
      <c r="C163" s="79"/>
      <c r="Z163" s="62"/>
    </row>
    <row r="164" spans="3:26" s="63" customFormat="1" hidden="1">
      <c r="C164" s="79"/>
      <c r="Z164" s="62"/>
    </row>
    <row r="165" spans="3:26" s="63" customFormat="1" hidden="1">
      <c r="C165" s="79"/>
      <c r="Z165" s="62"/>
    </row>
    <row r="166" spans="3:26" s="63" customFormat="1" hidden="1">
      <c r="C166" s="79"/>
      <c r="Z166" s="62"/>
    </row>
    <row r="167" spans="3:26" s="63" customFormat="1" hidden="1">
      <c r="C167" s="79"/>
      <c r="Z167" s="62"/>
    </row>
    <row r="168" spans="3:26" s="63" customFormat="1" hidden="1">
      <c r="C168" s="79"/>
      <c r="Z168" s="62"/>
    </row>
    <row r="169" spans="3:26" s="63" customFormat="1" hidden="1">
      <c r="C169" s="79"/>
      <c r="Z169" s="62"/>
    </row>
    <row r="170" spans="3:26" s="63" customFormat="1" hidden="1">
      <c r="C170" s="79"/>
      <c r="Z170" s="62"/>
    </row>
    <row r="171" spans="3:26" s="63" customFormat="1" hidden="1">
      <c r="C171" s="79"/>
      <c r="Z171" s="62"/>
    </row>
    <row r="172" spans="3:26" s="63" customFormat="1" hidden="1">
      <c r="C172" s="79"/>
      <c r="Z172" s="62"/>
    </row>
    <row r="173" spans="3:26" s="63" customFormat="1" hidden="1">
      <c r="C173" s="79"/>
      <c r="Z173" s="62"/>
    </row>
    <row r="174" spans="3:26" s="63" customFormat="1" hidden="1">
      <c r="C174" s="79"/>
      <c r="Z174" s="62"/>
    </row>
    <row r="175" spans="3:26" s="63" customFormat="1" hidden="1">
      <c r="C175" s="79"/>
      <c r="Z175" s="62"/>
    </row>
    <row r="176" spans="3:26" s="63" customFormat="1" hidden="1">
      <c r="C176" s="79"/>
      <c r="Z176" s="62"/>
    </row>
    <row r="177" spans="3:26" s="63" customFormat="1" hidden="1">
      <c r="C177" s="79"/>
      <c r="Z177" s="62"/>
    </row>
    <row r="178" spans="3:26" s="63" customFormat="1" hidden="1">
      <c r="C178" s="79"/>
      <c r="Z178" s="62"/>
    </row>
    <row r="179" spans="3:26" s="63" customFormat="1" hidden="1">
      <c r="C179" s="79"/>
      <c r="Z179" s="62"/>
    </row>
    <row r="180" spans="3:26" s="63" customFormat="1" hidden="1">
      <c r="C180" s="79"/>
      <c r="Z180" s="62"/>
    </row>
    <row r="181" spans="3:26" s="63" customFormat="1" hidden="1">
      <c r="C181" s="79"/>
      <c r="Z181" s="62"/>
    </row>
    <row r="182" spans="3:26" s="63" customFormat="1" hidden="1">
      <c r="C182" s="79"/>
      <c r="Z182" s="62"/>
    </row>
    <row r="183" spans="3:26" s="63" customFormat="1" hidden="1">
      <c r="C183" s="79"/>
      <c r="Z183" s="62"/>
    </row>
    <row r="184" spans="3:26" s="63" customFormat="1" hidden="1">
      <c r="C184" s="79"/>
      <c r="Z184" s="62"/>
    </row>
    <row r="185" spans="3:26" s="63" customFormat="1" hidden="1">
      <c r="C185" s="79"/>
      <c r="Z185" s="62"/>
    </row>
    <row r="186" spans="3:26" s="63" customFormat="1" hidden="1">
      <c r="C186" s="79"/>
      <c r="Z186" s="62"/>
    </row>
    <row r="187" spans="3:26" s="63" customFormat="1" hidden="1">
      <c r="C187" s="79"/>
      <c r="Z187" s="62"/>
    </row>
    <row r="188" spans="3:26" s="63" customFormat="1" hidden="1">
      <c r="C188" s="79"/>
      <c r="Z188" s="62"/>
    </row>
    <row r="189" spans="3:26" s="63" customFormat="1" hidden="1">
      <c r="C189" s="79"/>
      <c r="Z189" s="62"/>
    </row>
    <row r="190" spans="3:26" s="63" customFormat="1" hidden="1">
      <c r="C190" s="79"/>
      <c r="Z190" s="62"/>
    </row>
    <row r="191" spans="3:26" s="63" customFormat="1" hidden="1">
      <c r="C191" s="79"/>
      <c r="Z191" s="62"/>
    </row>
    <row r="192" spans="3:26" s="63" customFormat="1" hidden="1">
      <c r="C192" s="79"/>
      <c r="Z192" s="62"/>
    </row>
    <row r="193" spans="3:26" s="63" customFormat="1" hidden="1">
      <c r="C193" s="79"/>
      <c r="Z193" s="62"/>
    </row>
    <row r="194" spans="3:26" s="63" customFormat="1" hidden="1">
      <c r="C194" s="79"/>
      <c r="Z194" s="62"/>
    </row>
    <row r="195" spans="3:26" s="63" customFormat="1" hidden="1">
      <c r="C195" s="79"/>
      <c r="Z195" s="62"/>
    </row>
    <row r="196" spans="3:26" s="63" customFormat="1" hidden="1">
      <c r="C196" s="79"/>
      <c r="Z196" s="62"/>
    </row>
    <row r="197" spans="3:26" s="63" customFormat="1" hidden="1">
      <c r="C197" s="79"/>
      <c r="Z197" s="62"/>
    </row>
    <row r="198" spans="3:26" s="63" customFormat="1" hidden="1">
      <c r="C198" s="79"/>
      <c r="Z198" s="62"/>
    </row>
    <row r="199" spans="3:26" s="63" customFormat="1" hidden="1">
      <c r="C199" s="79"/>
      <c r="Z199" s="62"/>
    </row>
    <row r="200" spans="3:26" s="63" customFormat="1" hidden="1">
      <c r="C200" s="79"/>
      <c r="Z200" s="62"/>
    </row>
    <row r="201" spans="3:26" s="63" customFormat="1" hidden="1">
      <c r="C201" s="79"/>
      <c r="Z201" s="62"/>
    </row>
    <row r="202" spans="3:26" s="63" customFormat="1" hidden="1">
      <c r="C202" s="79"/>
      <c r="Z202" s="62"/>
    </row>
    <row r="203" spans="3:26" s="63" customFormat="1" hidden="1">
      <c r="C203" s="79"/>
      <c r="Z203" s="62"/>
    </row>
    <row r="204" spans="3:26" s="63" customFormat="1" hidden="1">
      <c r="C204" s="79"/>
      <c r="Z204" s="62"/>
    </row>
    <row r="205" spans="3:26" s="63" customFormat="1" hidden="1">
      <c r="C205" s="79"/>
      <c r="Z205" s="62"/>
    </row>
    <row r="206" spans="3:26" s="63" customFormat="1" hidden="1">
      <c r="C206" s="79"/>
      <c r="Z206" s="62"/>
    </row>
    <row r="207" spans="3:26" s="63" customFormat="1" hidden="1">
      <c r="C207" s="79"/>
      <c r="Z207" s="62"/>
    </row>
    <row r="208" spans="3:26" s="63" customFormat="1" hidden="1">
      <c r="C208" s="79"/>
      <c r="Z208" s="62"/>
    </row>
    <row r="209" spans="3:26" s="63" customFormat="1" hidden="1">
      <c r="C209" s="79"/>
      <c r="Z209" s="62"/>
    </row>
    <row r="210" spans="3:26" s="63" customFormat="1" hidden="1">
      <c r="C210" s="79"/>
      <c r="Z210" s="62"/>
    </row>
    <row r="211" spans="3:26" s="63" customFormat="1" hidden="1">
      <c r="C211" s="79"/>
      <c r="Z211" s="62"/>
    </row>
    <row r="212" spans="3:26" s="63" customFormat="1" hidden="1">
      <c r="C212" s="79"/>
      <c r="Z212" s="62"/>
    </row>
    <row r="213" spans="3:26" s="63" customFormat="1" hidden="1">
      <c r="C213" s="79"/>
      <c r="Z213" s="62"/>
    </row>
    <row r="214" spans="3:26" s="63" customFormat="1" hidden="1">
      <c r="C214" s="79"/>
      <c r="Z214" s="62"/>
    </row>
    <row r="215" spans="3:26" s="63" customFormat="1" hidden="1">
      <c r="C215" s="79"/>
      <c r="Z215" s="62"/>
    </row>
    <row r="216" spans="3:26" s="63" customFormat="1" hidden="1">
      <c r="C216" s="79"/>
      <c r="Z216" s="62"/>
    </row>
    <row r="217" spans="3:26" s="63" customFormat="1" hidden="1">
      <c r="C217" s="79"/>
      <c r="Z217" s="62"/>
    </row>
    <row r="218" spans="3:26" s="63" customFormat="1" hidden="1">
      <c r="C218" s="79"/>
      <c r="Z218" s="62"/>
    </row>
    <row r="219" spans="3:26" s="63" customFormat="1" hidden="1">
      <c r="C219" s="79"/>
      <c r="Z219" s="62"/>
    </row>
    <row r="220" spans="3:26" s="63" customFormat="1" hidden="1">
      <c r="C220" s="79"/>
      <c r="Z220" s="62"/>
    </row>
    <row r="221" spans="3:26" s="63" customFormat="1" hidden="1">
      <c r="C221" s="79"/>
      <c r="Z221" s="62"/>
    </row>
    <row r="222" spans="3:26" s="63" customFormat="1" hidden="1">
      <c r="C222" s="79"/>
      <c r="Z222" s="62"/>
    </row>
    <row r="223" spans="3:26" s="63" customFormat="1" hidden="1">
      <c r="C223" s="79"/>
      <c r="Z223" s="62"/>
    </row>
    <row r="224" spans="3:26" s="63" customFormat="1" hidden="1">
      <c r="C224" s="79"/>
      <c r="Z224" s="62"/>
    </row>
    <row r="225" spans="3:26" s="63" customFormat="1" hidden="1">
      <c r="C225" s="79"/>
      <c r="Z225" s="62"/>
    </row>
    <row r="226" spans="3:26" s="63" customFormat="1" hidden="1">
      <c r="C226" s="79"/>
      <c r="Z226" s="62"/>
    </row>
    <row r="227" spans="3:26" s="63" customFormat="1" hidden="1">
      <c r="C227" s="79"/>
      <c r="Z227" s="62"/>
    </row>
    <row r="228" spans="3:26" s="63" customFormat="1" hidden="1">
      <c r="C228" s="79"/>
      <c r="Z228" s="62"/>
    </row>
    <row r="229" spans="3:26" s="63" customFormat="1" hidden="1">
      <c r="C229" s="79"/>
      <c r="Z229" s="62"/>
    </row>
    <row r="230" spans="3:26" s="63" customFormat="1" hidden="1">
      <c r="C230" s="79"/>
      <c r="Z230" s="62"/>
    </row>
    <row r="231" spans="3:26" s="63" customFormat="1" hidden="1">
      <c r="C231" s="79"/>
      <c r="Z231" s="62"/>
    </row>
    <row r="232" spans="3:26" s="63" customFormat="1" hidden="1">
      <c r="C232" s="79"/>
      <c r="Z232" s="62"/>
    </row>
    <row r="233" spans="3:26" s="63" customFormat="1" hidden="1">
      <c r="C233" s="79"/>
      <c r="Z233" s="62"/>
    </row>
    <row r="234" spans="3:26" s="63" customFormat="1" hidden="1">
      <c r="C234" s="79"/>
      <c r="Z234" s="62"/>
    </row>
    <row r="235" spans="3:26" s="63" customFormat="1" hidden="1">
      <c r="C235" s="79"/>
      <c r="Z235" s="62"/>
    </row>
    <row r="236" spans="3:26" s="63" customFormat="1" hidden="1">
      <c r="C236" s="79"/>
      <c r="Z236" s="62"/>
    </row>
    <row r="237" spans="3:26" s="63" customFormat="1" hidden="1">
      <c r="C237" s="79"/>
      <c r="Z237" s="62"/>
    </row>
    <row r="238" spans="3:26" s="63" customFormat="1" hidden="1">
      <c r="C238" s="79"/>
      <c r="Z238" s="62"/>
    </row>
    <row r="239" spans="3:26" s="63" customFormat="1" hidden="1">
      <c r="C239" s="79"/>
      <c r="Z239" s="62"/>
    </row>
    <row r="240" spans="3:26" s="63" customFormat="1" hidden="1">
      <c r="C240" s="79"/>
      <c r="Z240" s="62"/>
    </row>
    <row r="241" spans="1:25" hidden="1">
      <c r="A241" s="63"/>
      <c r="B241" s="63"/>
      <c r="C241" s="79"/>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hidden="1">
      <c r="A242" s="63"/>
      <c r="B242" s="63"/>
      <c r="C242" s="79"/>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hidden="1">
      <c r="A243" s="63"/>
      <c r="B243" s="63"/>
      <c r="C243" s="79"/>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hidden="1">
      <c r="A244" s="63"/>
      <c r="B244" s="63"/>
      <c r="C244" s="79"/>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hidden="1">
      <c r="A245" s="63"/>
      <c r="B245" s="63"/>
      <c r="C245" s="79"/>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hidden="1">
      <c r="A246" s="63"/>
      <c r="B246" s="63"/>
      <c r="C246" s="79"/>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hidden="1">
      <c r="A247" s="63"/>
      <c r="B247" s="63"/>
      <c r="C247" s="79"/>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hidden="1">
      <c r="A248" s="63"/>
      <c r="B248" s="63"/>
      <c r="C248" s="79"/>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hidden="1">
      <c r="A249" s="63"/>
      <c r="B249" s="63"/>
      <c r="C249" s="79"/>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idden="1">
      <c r="A250" s="63"/>
      <c r="B250" s="63"/>
      <c r="C250" s="79"/>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hidden="1">
      <c r="A251" s="63"/>
      <c r="B251" s="63"/>
      <c r="C251" s="79"/>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hidden="1">
      <c r="A252" s="63"/>
      <c r="B252" s="63"/>
      <c r="C252" s="79"/>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hidden="1">
      <c r="A253" s="63"/>
      <c r="B253" s="63"/>
      <c r="C253" s="79"/>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hidden="1">
      <c r="A254" s="63"/>
      <c r="B254" s="63"/>
      <c r="C254" s="79"/>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hidden="1">
      <c r="A255" s="63"/>
      <c r="B255" s="63"/>
      <c r="C255" s="79"/>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hidden="1">
      <c r="A256" s="63"/>
      <c r="B256" s="63"/>
      <c r="C256" s="79"/>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hidden="1">
      <c r="A257" s="63"/>
      <c r="B257" s="63"/>
      <c r="C257" s="79"/>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hidden="1">
      <c r="A258" s="63"/>
      <c r="B258" s="63"/>
      <c r="C258" s="79"/>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hidden="1">
      <c r="A259" s="63"/>
      <c r="B259" s="63"/>
      <c r="C259" s="79"/>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hidden="1">
      <c r="A260" s="63"/>
      <c r="B260" s="63"/>
      <c r="C260" s="79"/>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hidden="1">
      <c r="A261" s="63"/>
      <c r="B261" s="63"/>
      <c r="C261" s="79"/>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hidden="1">
      <c r="A262" s="63"/>
      <c r="B262" s="63"/>
      <c r="C262" s="79"/>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hidden="1">
      <c r="A263" s="63"/>
      <c r="B263" s="63"/>
      <c r="C263" s="79"/>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hidden="1">
      <c r="A264" s="63"/>
      <c r="B264" s="63"/>
      <c r="C264" s="79"/>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hidden="1">
      <c r="A265" s="63"/>
      <c r="B265" s="63"/>
      <c r="C265" s="79"/>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hidden="1">
      <c r="A266" s="63"/>
      <c r="B266" s="63"/>
      <c r="C266" s="79"/>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hidden="1">
      <c r="A267" s="63"/>
      <c r="B267" s="63"/>
      <c r="C267" s="79"/>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hidden="1">
      <c r="A268" s="63"/>
      <c r="B268" s="63"/>
      <c r="C268" s="79"/>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hidden="1">
      <c r="A269" s="63"/>
      <c r="B269" s="63"/>
      <c r="C269" s="79"/>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hidden="1">
      <c r="A270" s="63"/>
      <c r="B270" s="63"/>
      <c r="C270" s="79"/>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hidden="1">
      <c r="A271" s="63"/>
      <c r="B271" s="63"/>
      <c r="C271" s="79"/>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hidden="1">
      <c r="A272" s="63"/>
      <c r="B272" s="63"/>
      <c r="C272" s="79"/>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hidden="1">
      <c r="A273" s="63"/>
      <c r="B273" s="63"/>
      <c r="C273" s="79"/>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hidden="1">
      <c r="A274" s="63"/>
      <c r="B274" s="63"/>
      <c r="C274" s="79"/>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hidden="1">
      <c r="A275" s="63"/>
      <c r="B275" s="63"/>
      <c r="C275" s="79"/>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hidden="1">
      <c r="A276" s="63"/>
      <c r="B276" s="63"/>
      <c r="C276" s="79"/>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hidden="1">
      <c r="A277" s="63"/>
      <c r="B277" s="63"/>
      <c r="C277" s="79"/>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hidden="1">
      <c r="A278" s="63"/>
      <c r="B278" s="63"/>
      <c r="C278" s="79"/>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hidden="1">
      <c r="A279" s="63"/>
      <c r="B279" s="63"/>
      <c r="C279" s="79"/>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hidden="1">
      <c r="A280" s="63"/>
      <c r="B280" s="63"/>
      <c r="C280" s="79"/>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hidden="1">
      <c r="A281" s="63"/>
      <c r="B281" s="63"/>
      <c r="C281" s="79"/>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hidden="1">
      <c r="A282" s="63"/>
      <c r="B282" s="63"/>
      <c r="C282" s="79"/>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hidden="1">
      <c r="A283" s="63"/>
      <c r="B283" s="63"/>
      <c r="C283" s="79"/>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hidden="1">
      <c r="A284" s="63"/>
      <c r="B284" s="63"/>
      <c r="C284" s="79"/>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hidden="1">
      <c r="A285" s="63"/>
      <c r="B285" s="63"/>
      <c r="C285" s="79"/>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hidden="1">
      <c r="A286" s="63"/>
      <c r="B286" s="63"/>
      <c r="C286" s="79"/>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hidden="1">
      <c r="A287" s="63"/>
      <c r="B287" s="63"/>
      <c r="C287" s="79"/>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hidden="1">
      <c r="A288" s="63"/>
      <c r="B288" s="63"/>
      <c r="C288" s="79"/>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hidden="1">
      <c r="A289" s="63"/>
      <c r="B289" s="63"/>
      <c r="C289" s="79"/>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hidden="1">
      <c r="A290" s="63"/>
      <c r="B290" s="63"/>
      <c r="C290" s="79"/>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hidden="1">
      <c r="A291" s="63"/>
      <c r="B291" s="63"/>
      <c r="C291" s="79"/>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hidden="1">
      <c r="A292" s="63"/>
      <c r="B292" s="63"/>
      <c r="C292" s="79"/>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hidden="1">
      <c r="A293" s="63"/>
      <c r="B293" s="63"/>
      <c r="C293" s="79"/>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hidden="1">
      <c r="A294" s="63"/>
      <c r="B294" s="63"/>
      <c r="C294" s="79"/>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hidden="1">
      <c r="A295" s="63"/>
      <c r="B295" s="63"/>
      <c r="C295" s="79"/>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hidden="1">
      <c r="A296" s="63"/>
      <c r="B296" s="63"/>
      <c r="C296" s="79"/>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hidden="1">
      <c r="A297" s="63"/>
      <c r="B297" s="63"/>
      <c r="C297" s="79"/>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hidden="1">
      <c r="A298" s="63"/>
      <c r="B298" s="63"/>
      <c r="C298" s="79"/>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hidden="1">
      <c r="A299" s="63"/>
      <c r="B299" s="63"/>
      <c r="C299" s="79"/>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hidden="1">
      <c r="A300" s="63"/>
      <c r="B300" s="63"/>
      <c r="C300" s="79"/>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hidden="1">
      <c r="A301" s="63"/>
      <c r="B301" s="63"/>
      <c r="C301" s="79"/>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hidden="1">
      <c r="A302" s="63"/>
      <c r="B302" s="63"/>
      <c r="C302" s="79"/>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hidden="1">
      <c r="A303" s="63"/>
      <c r="B303" s="63"/>
      <c r="C303" s="79"/>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hidden="1">
      <c r="A304" s="63"/>
      <c r="B304" s="63"/>
      <c r="C304" s="79"/>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hidden="1">
      <c r="A305" s="63"/>
      <c r="B305" s="63"/>
      <c r="C305" s="79"/>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hidden="1">
      <c r="A306" s="63"/>
      <c r="B306" s="63"/>
      <c r="C306" s="79"/>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hidden="1">
      <c r="A307" s="63"/>
      <c r="B307" s="63"/>
      <c r="C307" s="79"/>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hidden="1">
      <c r="A308" s="63"/>
      <c r="B308" s="63"/>
      <c r="C308" s="79"/>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hidden="1">
      <c r="A309" s="63"/>
      <c r="B309" s="63"/>
      <c r="C309" s="79"/>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4.25" hidden="1" customHeight="1">
      <c r="A310" s="63"/>
      <c r="B310" s="63"/>
      <c r="C310" s="79"/>
      <c r="D310" s="63"/>
      <c r="E310" s="63"/>
      <c r="F310" s="63"/>
      <c r="G310" s="63"/>
      <c r="H310" s="63"/>
      <c r="I310" s="63"/>
      <c r="J310" s="63"/>
      <c r="K310" s="63"/>
      <c r="L310" s="63"/>
      <c r="M310" s="63"/>
      <c r="N310" s="63"/>
      <c r="O310" s="63"/>
      <c r="P310" s="63"/>
      <c r="Q310" s="63"/>
      <c r="R310" s="63"/>
      <c r="S310" s="63"/>
      <c r="T310" s="63"/>
      <c r="U310" s="63"/>
      <c r="V310" s="63"/>
      <c r="W310" s="63"/>
      <c r="X310" s="63"/>
      <c r="Y310" s="63"/>
    </row>
  </sheetData>
  <mergeCells count="3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 ref="P7:BC7"/>
    <mergeCell ref="P8:BC8"/>
    <mergeCell ref="C64:C76"/>
    <mergeCell ref="E64:E76"/>
    <mergeCell ref="B51:B63"/>
    <mergeCell ref="C51:C63"/>
    <mergeCell ref="E51:E63"/>
    <mergeCell ref="B3:L3"/>
    <mergeCell ref="G8:N8"/>
    <mergeCell ref="B12:B24"/>
    <mergeCell ref="C12:C24"/>
    <mergeCell ref="E12:E24"/>
    <mergeCell ref="B7:B11"/>
    <mergeCell ref="C7:C11"/>
    <mergeCell ref="D7:D11"/>
    <mergeCell ref="E7:E8"/>
    <mergeCell ref="G7:N7"/>
  </mergeCells>
  <pageMargins left="0.7" right="0.7" top="0.75" bottom="0.75" header="0.3" footer="0.3"/>
  <headerFooter>
    <oddFooter>&amp;C_x000D_&amp;1#&amp;"Calibri"&amp;10&amp;K000000 OFFICIAL-InternalOnly</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B1:Z21"/>
  <sheetViews>
    <sheetView showGridLines="0" workbookViewId="0"/>
  </sheetViews>
  <sheetFormatPr defaultColWidth="9.140625" defaultRowHeight="13.5"/>
  <cols>
    <col min="1" max="1" width="6.42578125" style="63" customWidth="1"/>
    <col min="2" max="2" width="10.42578125" style="63" customWidth="1"/>
    <col min="3" max="13" width="9.140625" style="63" customWidth="1"/>
    <col min="14" max="17" width="9.140625" style="63"/>
    <col min="18" max="18" width="10.140625" style="63" bestFit="1" customWidth="1"/>
    <col min="19" max="16384" width="9.140625" style="63"/>
  </cols>
  <sheetData>
    <row r="1" spans="2:26" s="60" customFormat="1" ht="12.6" customHeight="1"/>
    <row r="2" spans="2:26" s="60" customFormat="1" ht="18.600000000000001" customHeight="1">
      <c r="B2" s="27" t="s">
        <v>241</v>
      </c>
      <c r="D2" s="27"/>
      <c r="E2" s="27"/>
      <c r="F2" s="27"/>
      <c r="G2" s="27"/>
      <c r="H2" s="27"/>
      <c r="I2" s="27"/>
      <c r="J2" s="27"/>
    </row>
    <row r="3" spans="2:26" s="60" customFormat="1" ht="33.75" customHeight="1">
      <c r="B3" s="184" t="s">
        <v>242</v>
      </c>
      <c r="C3" s="184"/>
      <c r="D3" s="184"/>
      <c r="E3" s="184"/>
      <c r="F3" s="184"/>
      <c r="G3" s="184"/>
      <c r="H3" s="184"/>
      <c r="I3" s="184"/>
      <c r="J3" s="184"/>
      <c r="K3" s="184"/>
      <c r="L3" s="61"/>
      <c r="M3" s="61"/>
      <c r="N3" s="61"/>
      <c r="O3" s="61"/>
      <c r="P3" s="61"/>
      <c r="Q3" s="61"/>
      <c r="R3" s="61"/>
      <c r="S3" s="61"/>
      <c r="T3" s="61"/>
      <c r="U3" s="61"/>
      <c r="V3" s="61"/>
      <c r="W3" s="61"/>
      <c r="X3" s="61"/>
      <c r="Y3" s="61"/>
      <c r="Z3" s="61"/>
    </row>
    <row r="4" spans="2:26" s="60" customFormat="1" ht="12.6" customHeight="1"/>
    <row r="5" spans="2:26" hidden="1">
      <c r="B5" s="62"/>
      <c r="C5" s="62"/>
      <c r="D5" s="62"/>
      <c r="E5" s="62"/>
      <c r="F5" s="62"/>
      <c r="G5" s="62"/>
      <c r="H5" s="62"/>
      <c r="I5" s="62"/>
      <c r="J5" s="62"/>
      <c r="K5" s="62"/>
      <c r="L5" s="62"/>
    </row>
    <row r="6" spans="2:26" ht="14.25" customHeight="1">
      <c r="B6" s="217" t="s">
        <v>195</v>
      </c>
      <c r="C6" s="218" t="s">
        <v>243</v>
      </c>
      <c r="D6" s="219"/>
      <c r="E6" s="219"/>
      <c r="F6" s="219"/>
      <c r="G6" s="219"/>
      <c r="H6" s="219"/>
      <c r="I6" s="219"/>
      <c r="J6" s="219"/>
      <c r="K6" s="219"/>
      <c r="L6" s="219"/>
      <c r="M6" s="219"/>
      <c r="N6" s="219"/>
      <c r="O6" s="219"/>
      <c r="P6" s="219"/>
      <c r="Q6" s="219"/>
      <c r="R6" s="219"/>
    </row>
    <row r="7" spans="2:26">
      <c r="B7" s="217"/>
      <c r="C7" s="19" t="s">
        <v>163</v>
      </c>
      <c r="D7" s="19" t="s">
        <v>164</v>
      </c>
      <c r="E7" s="19" t="s">
        <v>165</v>
      </c>
      <c r="F7" s="19" t="s">
        <v>166</v>
      </c>
      <c r="G7" s="19" t="s">
        <v>220</v>
      </c>
      <c r="H7" s="19" t="s">
        <v>221</v>
      </c>
      <c r="I7" s="13" t="s">
        <v>222</v>
      </c>
      <c r="J7" s="13" t="s">
        <v>223</v>
      </c>
      <c r="K7" s="13" t="s">
        <v>224</v>
      </c>
      <c r="L7" s="13" t="s">
        <v>225</v>
      </c>
      <c r="M7" s="13" t="s">
        <v>226</v>
      </c>
      <c r="N7" s="13" t="s">
        <v>227</v>
      </c>
      <c r="O7" s="13" t="s">
        <v>228</v>
      </c>
      <c r="P7" s="13" t="s">
        <v>229</v>
      </c>
      <c r="Q7" s="13" t="s">
        <v>230</v>
      </c>
      <c r="R7" s="13" t="s">
        <v>231</v>
      </c>
    </row>
    <row r="8" spans="2:26">
      <c r="B8" s="84" t="s">
        <v>202</v>
      </c>
      <c r="C8" s="95">
        <f>IF('3e ECN charges'!AJ$9="-","-",SUMIF('3e ECN charges'!$C$9:$C$41,'2c ECN charge by LDZ'!$B8,'3e ECN charges'!AJ$9:AJ$41)/SUMIF('3e ECN charges'!$C$9:$C$41,'2c ECN charge by LDZ'!$B8,'3e ECN charges'!T$9:T$41))</f>
        <v>8.7081395348837225E-3</v>
      </c>
      <c r="D8" s="95">
        <f>IF('3e ECN charges'!AK$9="-","-",SUMIF('3e ECN charges'!$C$9:$C$41,'2c ECN charge by LDZ'!$B8,'3e ECN charges'!AK$9:AK$41)/SUMIF('3e ECN charges'!$C$9:$C$41,'2c ECN charge by LDZ'!$B8,'3e ECN charges'!U$9:U$41))</f>
        <v>8.3607029598308669E-3</v>
      </c>
      <c r="E8" s="95">
        <f>IF('3e ECN charges'!AL$9="-","-",SUMIF('3e ECN charges'!$C$9:$C$41,'2c ECN charge by LDZ'!$B8,'3e ECN charges'!AL$9:AL$41)/SUMIF('3e ECN charges'!$C$9:$C$41,'2c ECN charge by LDZ'!$B8,'3e ECN charges'!V$9:V$41))</f>
        <v>7.6067917547568715E-3</v>
      </c>
      <c r="F8" s="95">
        <f>IF('3e ECN charges'!AM$9="-","-",SUMIF('3e ECN charges'!$C$9:$C$41,'2c ECN charge by LDZ'!$B8,'3e ECN charges'!AM$9:AM$41)/SUMIF('3e ECN charges'!$C$9:$C$41,'2c ECN charge by LDZ'!$B8,'3e ECN charges'!W$9:W$41))</f>
        <v>8.029809725158564E-3</v>
      </c>
      <c r="G8" s="95">
        <f>IF('3e ECN charges'!AN$9="-","-",SUMIF('3e ECN charges'!$C$9:$C$41,'2c ECN charge by LDZ'!$B8,'3e ECN charges'!AN$9:AN$41)/SUMIF('3e ECN charges'!$C$9:$C$41,'2c ECN charge by LDZ'!$B8,'3e ECN charges'!X$9:X$41))</f>
        <v>8.6272727272727282E-3</v>
      </c>
      <c r="H8" s="95">
        <f>IF('3e ECN charges'!AO$9="-","-",SUMIF('3e ECN charges'!$C$9:$C$41,'2c ECN charge by LDZ'!$B8,'3e ECN charges'!AO$9:AO$41)/SUMIF('3e ECN charges'!$C$9:$C$41,'2c ECN charge by LDZ'!$B8,'3e ECN charges'!Y$9:Y$41))</f>
        <v>6.3671511627906973E-3</v>
      </c>
      <c r="I8" s="95">
        <f>IF('3e ECN charges'!AP$9="-","-",SUMIF('3e ECN charges'!$C$9:$C$41,'2c ECN charge by LDZ'!$B8,'3e ECN charges'!AP$9:AP$41)/SUMIF('3e ECN charges'!$C$9:$C$41,'2c ECN charge by LDZ'!$B8,'3e ECN charges'!Z$9:Z$41))</f>
        <v>1.78E-2</v>
      </c>
      <c r="J8" s="95">
        <f>IF('3e ECN charges'!AQ$9="-","-",SUMIF('3e ECN charges'!$C$9:$C$41,'2c ECN charge by LDZ'!$B8,'3e ECN charges'!AQ$9:AQ$41)/SUMIF('3e ECN charges'!$C$9:$C$41,'2c ECN charge by LDZ'!$B8,'3e ECN charges'!AA$9:AA$41))</f>
        <v>3.2599999999999997E-2</v>
      </c>
      <c r="K8" s="95">
        <f>IF('3e ECN charges'!AR$9="-","-",SUMIF('3e ECN charges'!$C$9:$C$41,'2c ECN charge by LDZ'!$B8,'3e ECN charges'!AR$9:AR$41)/SUMIF('3e ECN charges'!$C$9:$C$41,'2c ECN charge by LDZ'!$B8,'3e ECN charges'!AB$9:AB$41))</f>
        <v>1.9599999999999999E-2</v>
      </c>
      <c r="L8" s="95">
        <f>IF('3e ECN charges'!AS$9="-","-",SUMIF('3e ECN charges'!$C$9:$C$41,'2c ECN charge by LDZ'!$B8,'3e ECN charges'!AS$9:AS$41)/SUMIF('3e ECN charges'!$C$9:$C$41,'2c ECN charge by LDZ'!$B8,'3e ECN charges'!AC$9:AC$41))</f>
        <v>1.6199999999999996E-2</v>
      </c>
      <c r="M8" s="95">
        <f>IF('3e ECN charges'!AT$9="-","-",SUMIF('3e ECN charges'!$C$9:$C$41,'2c ECN charge by LDZ'!$B8,'3e ECN charges'!AT$9:AT$41)/SUMIF('3e ECN charges'!$C$9:$C$41,'2c ECN charge by LDZ'!$B8,'3e ECN charges'!AD$9:AD$41))</f>
        <v>3.0700000000000002E-2</v>
      </c>
      <c r="N8" s="95" t="str">
        <f>IF('3e ECN charges'!AU$9="-","-",SUMIF('3e ECN charges'!$C$9:$C$41,'2c ECN charge by LDZ'!$B8,'3e ECN charges'!AU$9:AU$41)/SUMIF('3e ECN charges'!$C$9:$C$41,'2c ECN charge by LDZ'!$B8,'3e ECN charges'!AE$9:AE$41))</f>
        <v>-</v>
      </c>
      <c r="O8" s="95" t="str">
        <f>IF('3e ECN charges'!AV$9="-","-",SUMIF('3e ECN charges'!$C$9:$C$41,'2c ECN charge by LDZ'!$B8,'3e ECN charges'!AV$9:AV$41)/SUMIF('3e ECN charges'!$C$9:$C$41,'2c ECN charge by LDZ'!$B8,'3e ECN charges'!AF$9:AF$41))</f>
        <v>-</v>
      </c>
      <c r="P8" s="95" t="str">
        <f>IF('3e ECN charges'!AW$9="-","-",SUMIF('3e ECN charges'!$C$9:$C$41,'2c ECN charge by LDZ'!$B8,'3e ECN charges'!AW$9:AW$41)/SUMIF('3e ECN charges'!$C$9:$C$41,'2c ECN charge by LDZ'!$B8,'3e ECN charges'!AG$9:AG$41))</f>
        <v>-</v>
      </c>
      <c r="Q8" s="95" t="str">
        <f>IF('3e ECN charges'!AX$9="-","-",SUMIF('3e ECN charges'!$C$9:$C$41,'2c ECN charge by LDZ'!$B8,'3e ECN charges'!AX$9:AX$41)/SUMIF('3e ECN charges'!$C$9:$C$41,'2c ECN charge by LDZ'!$B8,'3e ECN charges'!AH$9:AH$41))</f>
        <v>-</v>
      </c>
      <c r="R8" s="95" t="str">
        <f>IF('3e ECN charges'!AY$9="-","-",SUMIF('3e ECN charges'!$C$9:$C$41,'2c ECN charge by LDZ'!$B8,'3e ECN charges'!AY$9:AY$41)/SUMIF('3e ECN charges'!$C$9:$C$41,'2c ECN charge by LDZ'!$B8,'3e ECN charges'!AI$9:AI$41))</f>
        <v>-</v>
      </c>
    </row>
    <row r="9" spans="2:26">
      <c r="B9" s="85" t="s">
        <v>203</v>
      </c>
      <c r="C9" s="95">
        <f>IF('3e ECN charges'!AJ$9="-","-",SUMIF('3e ECN charges'!$C$9:$C$41,'2c ECN charge by LDZ'!$B9,'3e ECN charges'!AJ$9:AJ$41)/SUMIF('3e ECN charges'!$C$9:$C$41,'2c ECN charge by LDZ'!$B9,'3e ECN charges'!T$9:T$41))</f>
        <v>1.1147395321407507E-2</v>
      </c>
      <c r="D9" s="95">
        <f>IF('3e ECN charges'!AK$9="-","-",SUMIF('3e ECN charges'!$C$9:$C$41,'2c ECN charge by LDZ'!$B9,'3e ECN charges'!AK$9:AK$41)/SUMIF('3e ECN charges'!$C$9:$C$41,'2c ECN charge by LDZ'!$B9,'3e ECN charges'!U$9:U$41))</f>
        <v>1.0565441321014349E-2</v>
      </c>
      <c r="E9" s="95">
        <f>IF('3e ECN charges'!AL$9="-","-",SUMIF('3e ECN charges'!$C$9:$C$41,'2c ECN charge by LDZ'!$B9,'3e ECN charges'!AL$9:AL$41)/SUMIF('3e ECN charges'!$C$9:$C$41,'2c ECN charge by LDZ'!$B9,'3e ECN charges'!V$9:V$41))</f>
        <v>8.7932573225869871E-3</v>
      </c>
      <c r="F9" s="95">
        <f>IF('3e ECN charges'!AM$9="-","-",SUMIF('3e ECN charges'!$C$9:$C$41,'2c ECN charge by LDZ'!$B9,'3e ECN charges'!AM$9:AM$41)/SUMIF('3e ECN charges'!$C$9:$C$41,'2c ECN charge by LDZ'!$B9,'3e ECN charges'!W$9:W$41))</f>
        <v>1.0088971889129151E-2</v>
      </c>
      <c r="G9" s="95">
        <f>IF('3e ECN charges'!AN$9="-","-",SUMIF('3e ECN charges'!$C$9:$C$41,'2c ECN charge by LDZ'!$B9,'3e ECN charges'!AN$9:AN$41)/SUMIF('3e ECN charges'!$C$9:$C$41,'2c ECN charge by LDZ'!$B9,'3e ECN charges'!X$9:X$41))</f>
        <v>9.99551798702575E-3</v>
      </c>
      <c r="H9" s="95">
        <f>IF('3e ECN charges'!AO$9="-","-",SUMIF('3e ECN charges'!$C$9:$C$41,'2c ECN charge by LDZ'!$B9,'3e ECN charges'!AO$9:AO$41)/SUMIF('3e ECN charges'!$C$9:$C$41,'2c ECN charge by LDZ'!$B9,'3e ECN charges'!Y$9:Y$41))</f>
        <v>7.272144682524081E-3</v>
      </c>
      <c r="I9" s="95">
        <f>IF('3e ECN charges'!AP$9="-","-",SUMIF('3e ECN charges'!$C$9:$C$41,'2c ECN charge by LDZ'!$B9,'3e ECN charges'!AP$9:AP$41)/SUMIF('3e ECN charges'!$C$9:$C$41,'2c ECN charge by LDZ'!$B9,'3e ECN charges'!Z$9:Z$41))</f>
        <v>1.7800000000000007E-2</v>
      </c>
      <c r="J9" s="95">
        <f>IF('3e ECN charges'!AQ$9="-","-",SUMIF('3e ECN charges'!$C$9:$C$41,'2c ECN charge by LDZ'!$B9,'3e ECN charges'!AQ$9:AQ$41)/SUMIF('3e ECN charges'!$C$9:$C$41,'2c ECN charge by LDZ'!$B9,'3e ECN charges'!AA$9:AA$41))</f>
        <v>3.2600000000000004E-2</v>
      </c>
      <c r="K9" s="95">
        <f>IF('3e ECN charges'!AR$9="-","-",SUMIF('3e ECN charges'!$C$9:$C$41,'2c ECN charge by LDZ'!$B9,'3e ECN charges'!AR$9:AR$41)/SUMIF('3e ECN charges'!$C$9:$C$41,'2c ECN charge by LDZ'!$B9,'3e ECN charges'!AB$9:AB$41))</f>
        <v>1.9677613439796824E-2</v>
      </c>
      <c r="L9" s="95">
        <f>IF('3e ECN charges'!AS$9="-","-",SUMIF('3e ECN charges'!$C$9:$C$41,'2c ECN charge by LDZ'!$B9,'3e ECN charges'!AS$9:AS$41)/SUMIF('3e ECN charges'!$C$9:$C$41,'2c ECN charge by LDZ'!$B9,'3e ECN charges'!AC$9:AC$41))</f>
        <v>1.6199999999999996E-2</v>
      </c>
      <c r="M9" s="95">
        <f>IF('3e ECN charges'!AT$9="-","-",SUMIF('3e ECN charges'!$C$9:$C$41,'2c ECN charge by LDZ'!$B9,'3e ECN charges'!AT$9:AT$41)/SUMIF('3e ECN charges'!$C$9:$C$41,'2c ECN charge by LDZ'!$B9,'3e ECN charges'!AD$9:AD$41))</f>
        <v>3.0700000000000002E-2</v>
      </c>
      <c r="N9" s="95" t="str">
        <f>IF('3e ECN charges'!AU$9="-","-",SUMIF('3e ECN charges'!$C$9:$C$41,'2c ECN charge by LDZ'!$B9,'3e ECN charges'!AU$9:AU$41)/SUMIF('3e ECN charges'!$C$9:$C$41,'2c ECN charge by LDZ'!$B9,'3e ECN charges'!AE$9:AE$41))</f>
        <v>-</v>
      </c>
      <c r="O9" s="95" t="str">
        <f>IF('3e ECN charges'!AV$9="-","-",SUMIF('3e ECN charges'!$C$9:$C$41,'2c ECN charge by LDZ'!$B9,'3e ECN charges'!AV$9:AV$41)/SUMIF('3e ECN charges'!$C$9:$C$41,'2c ECN charge by LDZ'!$B9,'3e ECN charges'!AF$9:AF$41))</f>
        <v>-</v>
      </c>
      <c r="P9" s="95" t="str">
        <f>IF('3e ECN charges'!AW$9="-","-",SUMIF('3e ECN charges'!$C$9:$C$41,'2c ECN charge by LDZ'!$B9,'3e ECN charges'!AW$9:AW$41)/SUMIF('3e ECN charges'!$C$9:$C$41,'2c ECN charge by LDZ'!$B9,'3e ECN charges'!AG$9:AG$41))</f>
        <v>-</v>
      </c>
      <c r="Q9" s="95" t="str">
        <f>IF('3e ECN charges'!AX$9="-","-",SUMIF('3e ECN charges'!$C$9:$C$41,'2c ECN charge by LDZ'!$B9,'3e ECN charges'!AX$9:AX$41)/SUMIF('3e ECN charges'!$C$9:$C$41,'2c ECN charge by LDZ'!$B9,'3e ECN charges'!AH$9:AH$41))</f>
        <v>-</v>
      </c>
      <c r="R9" s="95" t="str">
        <f>IF('3e ECN charges'!AY$9="-","-",SUMIF('3e ECN charges'!$C$9:$C$41,'2c ECN charge by LDZ'!$B9,'3e ECN charges'!AY$9:AY$41)/SUMIF('3e ECN charges'!$C$9:$C$41,'2c ECN charge by LDZ'!$B9,'3e ECN charges'!AI$9:AI$41))</f>
        <v>-</v>
      </c>
    </row>
    <row r="10" spans="2:26">
      <c r="B10" s="85" t="s">
        <v>204</v>
      </c>
      <c r="C10" s="95">
        <f>IF('3e ECN charges'!AJ$9="-","-",SUMIF('3e ECN charges'!$C$9:$C$41,'2c ECN charge by LDZ'!$B10,'3e ECN charges'!AJ$9:AJ$41)/SUMIF('3e ECN charges'!$C$9:$C$41,'2c ECN charge by LDZ'!$B10,'3e ECN charges'!T$9:T$41))</f>
        <v>4.7194936708860767E-3</v>
      </c>
      <c r="D10" s="95">
        <f>IF('3e ECN charges'!AK$9="-","-",SUMIF('3e ECN charges'!$C$9:$C$41,'2c ECN charge by LDZ'!$B10,'3e ECN charges'!AK$9:AK$41)/SUMIF('3e ECN charges'!$C$9:$C$41,'2c ECN charge by LDZ'!$B10,'3e ECN charges'!U$9:U$41))</f>
        <v>7.5045886075949374E-3</v>
      </c>
      <c r="E10" s="95">
        <f>IF('3e ECN charges'!AL$9="-","-",SUMIF('3e ECN charges'!$C$9:$C$41,'2c ECN charge by LDZ'!$B10,'3e ECN charges'!AL$9:AL$41)/SUMIF('3e ECN charges'!$C$9:$C$41,'2c ECN charge by LDZ'!$B10,'3e ECN charges'!V$9:V$41))</f>
        <v>5.8990189873417732E-3</v>
      </c>
      <c r="F10" s="95">
        <f>IF('3e ECN charges'!AM$9="-","-",SUMIF('3e ECN charges'!$C$9:$C$41,'2c ECN charge by LDZ'!$B10,'3e ECN charges'!AM$9:AM$41)/SUMIF('3e ECN charges'!$C$9:$C$41,'2c ECN charge by LDZ'!$B10,'3e ECN charges'!W$9:W$41))</f>
        <v>4.4934493670886078E-3</v>
      </c>
      <c r="G10" s="95">
        <f>IF('3e ECN charges'!AN$9="-","-",SUMIF('3e ECN charges'!$C$9:$C$41,'2c ECN charge by LDZ'!$B10,'3e ECN charges'!AN$9:AN$41)/SUMIF('3e ECN charges'!$C$9:$C$41,'2c ECN charge by LDZ'!$B10,'3e ECN charges'!X$9:X$41))</f>
        <v>5.7976265822784817E-3</v>
      </c>
      <c r="H10" s="95">
        <f>IF('3e ECN charges'!AO$9="-","-",SUMIF('3e ECN charges'!$C$9:$C$41,'2c ECN charge by LDZ'!$B10,'3e ECN charges'!AO$9:AO$41)/SUMIF('3e ECN charges'!$C$9:$C$41,'2c ECN charge by LDZ'!$B10,'3e ECN charges'!Y$9:Y$41))</f>
        <v>2.4850949367088613E-3</v>
      </c>
      <c r="I10" s="95">
        <f>IF('3e ECN charges'!AP$9="-","-",SUMIF('3e ECN charges'!$C$9:$C$41,'2c ECN charge by LDZ'!$B10,'3e ECN charges'!AP$9:AP$41)/SUMIF('3e ECN charges'!$C$9:$C$41,'2c ECN charge by LDZ'!$B10,'3e ECN charges'!Z$9:Z$41))</f>
        <v>1.966070122117964E-2</v>
      </c>
      <c r="J10" s="95">
        <f>IF('3e ECN charges'!AQ$9="-","-",SUMIF('3e ECN charges'!$C$9:$C$41,'2c ECN charge by LDZ'!$B10,'3e ECN charges'!AQ$9:AQ$41)/SUMIF('3e ECN charges'!$C$9:$C$41,'2c ECN charge by LDZ'!$B10,'3e ECN charges'!AA$9:AA$41))</f>
        <v>3.0164414382651942E-2</v>
      </c>
      <c r="K10" s="95">
        <f>IF('3e ECN charges'!AR$9="-","-",SUMIF('3e ECN charges'!$C$9:$C$41,'2c ECN charge by LDZ'!$B10,'3e ECN charges'!AR$9:AR$41)/SUMIF('3e ECN charges'!$C$9:$C$41,'2c ECN charge by LDZ'!$B10,'3e ECN charges'!AB$9:AB$41))</f>
        <v>2.1327370850969571E-2</v>
      </c>
      <c r="L10" s="95">
        <f>IF('3e ECN charges'!AS$9="-","-",SUMIF('3e ECN charges'!$C$9:$C$41,'2c ECN charge by LDZ'!$B10,'3e ECN charges'!AS$9:AS$41)/SUMIF('3e ECN charges'!$C$9:$C$41,'2c ECN charge by LDZ'!$B10,'3e ECN charges'!AC$9:AC$41))</f>
        <v>1.6023235957443316E-2</v>
      </c>
      <c r="M10" s="95">
        <f>IF('3e ECN charges'!AT$9="-","-",SUMIF('3e ECN charges'!$C$9:$C$41,'2c ECN charge by LDZ'!$B10,'3e ECN charges'!AT$9:AT$41)/SUMIF('3e ECN charges'!$C$9:$C$41,'2c ECN charge by LDZ'!$B10,'3e ECN charges'!AD$9:AD$41))</f>
        <v>3.0095011276536396E-2</v>
      </c>
      <c r="N10" s="95" t="str">
        <f>IF('3e ECN charges'!AU$9="-","-",SUMIF('3e ECN charges'!$C$9:$C$41,'2c ECN charge by LDZ'!$B10,'3e ECN charges'!AU$9:AU$41)/SUMIF('3e ECN charges'!$C$9:$C$41,'2c ECN charge by LDZ'!$B10,'3e ECN charges'!AE$9:AE$41))</f>
        <v>-</v>
      </c>
      <c r="O10" s="95" t="str">
        <f>IF('3e ECN charges'!AV$9="-","-",SUMIF('3e ECN charges'!$C$9:$C$41,'2c ECN charge by LDZ'!$B10,'3e ECN charges'!AV$9:AV$41)/SUMIF('3e ECN charges'!$C$9:$C$41,'2c ECN charge by LDZ'!$B10,'3e ECN charges'!AF$9:AF$41))</f>
        <v>-</v>
      </c>
      <c r="P10" s="95" t="str">
        <f>IF('3e ECN charges'!AW$9="-","-",SUMIF('3e ECN charges'!$C$9:$C$41,'2c ECN charge by LDZ'!$B10,'3e ECN charges'!AW$9:AW$41)/SUMIF('3e ECN charges'!$C$9:$C$41,'2c ECN charge by LDZ'!$B10,'3e ECN charges'!AG$9:AG$41))</f>
        <v>-</v>
      </c>
      <c r="Q10" s="95" t="str">
        <f>IF('3e ECN charges'!AX$9="-","-",SUMIF('3e ECN charges'!$C$9:$C$41,'2c ECN charge by LDZ'!$B10,'3e ECN charges'!AX$9:AX$41)/SUMIF('3e ECN charges'!$C$9:$C$41,'2c ECN charge by LDZ'!$B10,'3e ECN charges'!AH$9:AH$41))</f>
        <v>-</v>
      </c>
      <c r="R10" s="95" t="str">
        <f>IF('3e ECN charges'!AY$9="-","-",SUMIF('3e ECN charges'!$C$9:$C$41,'2c ECN charge by LDZ'!$B10,'3e ECN charges'!AY$9:AY$41)/SUMIF('3e ECN charges'!$C$9:$C$41,'2c ECN charge by LDZ'!$B10,'3e ECN charges'!AI$9:AI$41))</f>
        <v>-</v>
      </c>
    </row>
    <row r="11" spans="2:26">
      <c r="B11" s="85" t="s">
        <v>205</v>
      </c>
      <c r="C11" s="95">
        <f>IF('3e ECN charges'!AJ$9="-","-",SUMIF('3e ECN charges'!$C$9:$C$41,'2c ECN charge by LDZ'!$B11,'3e ECN charges'!AJ$9:AJ$41)/SUMIF('3e ECN charges'!$C$9:$C$41,'2c ECN charge by LDZ'!$B11,'3e ECN charges'!T$9:T$41))</f>
        <v>2.130671859785784E-3</v>
      </c>
      <c r="D11" s="95">
        <f>IF('3e ECN charges'!AK$9="-","-",SUMIF('3e ECN charges'!$C$9:$C$41,'2c ECN charge by LDZ'!$B11,'3e ECN charges'!AK$9:AK$41)/SUMIF('3e ECN charges'!$C$9:$C$41,'2c ECN charge by LDZ'!$B11,'3e ECN charges'!U$9:U$41))</f>
        <v>2.2107108081791628E-3</v>
      </c>
      <c r="E11" s="95">
        <f>IF('3e ECN charges'!AL$9="-","-",SUMIF('3e ECN charges'!$C$9:$C$41,'2c ECN charge by LDZ'!$B11,'3e ECN charges'!AL$9:AL$41)/SUMIF('3e ECN charges'!$C$9:$C$41,'2c ECN charge by LDZ'!$B11,'3e ECN charges'!V$9:V$41))</f>
        <v>2.1234664070107108E-3</v>
      </c>
      <c r="F11" s="95">
        <f>IF('3e ECN charges'!AM$9="-","-",SUMIF('3e ECN charges'!$C$9:$C$41,'2c ECN charge by LDZ'!$B11,'3e ECN charges'!AM$9:AM$41)/SUMIF('3e ECN charges'!$C$9:$C$41,'2c ECN charge by LDZ'!$B11,'3e ECN charges'!W$9:W$41))</f>
        <v>3.0707887049659204E-3</v>
      </c>
      <c r="G11" s="95">
        <f>IF('3e ECN charges'!AN$9="-","-",SUMIF('3e ECN charges'!$C$9:$C$41,'2c ECN charge by LDZ'!$B11,'3e ECN charges'!AN$9:AN$41)/SUMIF('3e ECN charges'!$C$9:$C$41,'2c ECN charge by LDZ'!$B11,'3e ECN charges'!X$9:X$41))</f>
        <v>2.2998052580331056E-3</v>
      </c>
      <c r="H11" s="95">
        <f>IF('3e ECN charges'!AO$9="-","-",SUMIF('3e ECN charges'!$C$9:$C$41,'2c ECN charge by LDZ'!$B11,'3e ECN charges'!AO$9:AO$41)/SUMIF('3e ECN charges'!$C$9:$C$41,'2c ECN charge by LDZ'!$B11,'3e ECN charges'!Y$9:Y$41))</f>
        <v>9.8354430379746834E-4</v>
      </c>
      <c r="I11" s="95">
        <f>IF('3e ECN charges'!AP$9="-","-",SUMIF('3e ECN charges'!$C$9:$C$41,'2c ECN charge by LDZ'!$B11,'3e ECN charges'!AP$9:AP$41)/SUMIF('3e ECN charges'!$C$9:$C$41,'2c ECN charge by LDZ'!$B11,'3e ECN charges'!Z$9:Z$41))</f>
        <v>1.9666255138542588E-2</v>
      </c>
      <c r="J11" s="95">
        <f>IF('3e ECN charges'!AQ$9="-","-",SUMIF('3e ECN charges'!$C$9:$C$41,'2c ECN charge by LDZ'!$B11,'3e ECN charges'!AQ$9:AQ$41)/SUMIF('3e ECN charges'!$C$9:$C$41,'2c ECN charge by LDZ'!$B11,'3e ECN charges'!AA$9:AA$41))</f>
        <v>2.9655630372112704E-2</v>
      </c>
      <c r="K11" s="95">
        <f>IF('3e ECN charges'!AR$9="-","-",SUMIF('3e ECN charges'!$C$9:$C$41,'2c ECN charge by LDZ'!$B11,'3e ECN charges'!AR$9:AR$41)/SUMIF('3e ECN charges'!$C$9:$C$41,'2c ECN charge by LDZ'!$B11,'3e ECN charges'!AB$9:AB$41))</f>
        <v>2.0540503918177525E-2</v>
      </c>
      <c r="L11" s="95">
        <f>IF('3e ECN charges'!AS$9="-","-",SUMIF('3e ECN charges'!$C$9:$C$41,'2c ECN charge by LDZ'!$B11,'3e ECN charges'!AS$9:AS$41)/SUMIF('3e ECN charges'!$C$9:$C$41,'2c ECN charge by LDZ'!$B11,'3e ECN charges'!AC$9:AC$41))</f>
        <v>1.5804302350906518E-2</v>
      </c>
      <c r="M11" s="95">
        <f>IF('3e ECN charges'!AT$9="-","-",SUMIF('3e ECN charges'!$C$9:$C$41,'2c ECN charge by LDZ'!$B11,'3e ECN charges'!AT$9:AT$41)/SUMIF('3e ECN charges'!$C$9:$C$41,'2c ECN charge by LDZ'!$B11,'3e ECN charges'!AD$9:AD$41))</f>
        <v>2.9723540124841047E-2</v>
      </c>
      <c r="N11" s="95" t="str">
        <f>IF('3e ECN charges'!AU$9="-","-",SUMIF('3e ECN charges'!$C$9:$C$41,'2c ECN charge by LDZ'!$B11,'3e ECN charges'!AU$9:AU$41)/SUMIF('3e ECN charges'!$C$9:$C$41,'2c ECN charge by LDZ'!$B11,'3e ECN charges'!AE$9:AE$41))</f>
        <v>-</v>
      </c>
      <c r="O11" s="95" t="str">
        <f>IF('3e ECN charges'!AV$9="-","-",SUMIF('3e ECN charges'!$C$9:$C$41,'2c ECN charge by LDZ'!$B11,'3e ECN charges'!AV$9:AV$41)/SUMIF('3e ECN charges'!$C$9:$C$41,'2c ECN charge by LDZ'!$B11,'3e ECN charges'!AF$9:AF$41))</f>
        <v>-</v>
      </c>
      <c r="P11" s="95" t="str">
        <f>IF('3e ECN charges'!AW$9="-","-",SUMIF('3e ECN charges'!$C$9:$C$41,'2c ECN charge by LDZ'!$B11,'3e ECN charges'!AW$9:AW$41)/SUMIF('3e ECN charges'!$C$9:$C$41,'2c ECN charge by LDZ'!$B11,'3e ECN charges'!AG$9:AG$41))</f>
        <v>-</v>
      </c>
      <c r="Q11" s="95" t="str">
        <f>IF('3e ECN charges'!AX$9="-","-",SUMIF('3e ECN charges'!$C$9:$C$41,'2c ECN charge by LDZ'!$B11,'3e ECN charges'!AX$9:AX$41)/SUMIF('3e ECN charges'!$C$9:$C$41,'2c ECN charge by LDZ'!$B11,'3e ECN charges'!AH$9:AH$41))</f>
        <v>-</v>
      </c>
      <c r="R11" s="95" t="str">
        <f>IF('3e ECN charges'!AY$9="-","-",SUMIF('3e ECN charges'!$C$9:$C$41,'2c ECN charge by LDZ'!$B11,'3e ECN charges'!AY$9:AY$41)/SUMIF('3e ECN charges'!$C$9:$C$41,'2c ECN charge by LDZ'!$B11,'3e ECN charges'!AI$9:AI$41))</f>
        <v>-</v>
      </c>
    </row>
    <row r="12" spans="2:26">
      <c r="B12" s="85" t="s">
        <v>206</v>
      </c>
      <c r="C12" s="95">
        <f>IF('3e ECN charges'!AJ$9="-","-",SUMIF('3e ECN charges'!$C$9:$C$41,'2c ECN charge by LDZ'!$B12,'3e ECN charges'!AJ$9:AJ$41)/SUMIF('3e ECN charges'!$C$9:$C$41,'2c ECN charge by LDZ'!$B12,'3e ECN charges'!T$9:T$41))</f>
        <v>1.2027845659163986E-2</v>
      </c>
      <c r="D12" s="95">
        <f>IF('3e ECN charges'!AK$9="-","-",SUMIF('3e ECN charges'!$C$9:$C$41,'2c ECN charge by LDZ'!$B12,'3e ECN charges'!AK$9:AK$41)/SUMIF('3e ECN charges'!$C$9:$C$41,'2c ECN charge by LDZ'!$B12,'3e ECN charges'!U$9:U$41))</f>
        <v>1.2611296891747052E-2</v>
      </c>
      <c r="E12" s="95">
        <f>IF('3e ECN charges'!AL$9="-","-",SUMIF('3e ECN charges'!$C$9:$C$41,'2c ECN charge by LDZ'!$B12,'3e ECN charges'!AL$9:AL$41)/SUMIF('3e ECN charges'!$C$9:$C$41,'2c ECN charge by LDZ'!$B12,'3e ECN charges'!V$9:V$41))</f>
        <v>1.2022315112540191E-2</v>
      </c>
      <c r="F12" s="95">
        <f>IF('3e ECN charges'!AM$9="-","-",SUMIF('3e ECN charges'!$C$9:$C$41,'2c ECN charge by LDZ'!$B12,'3e ECN charges'!AM$9:AM$41)/SUMIF('3e ECN charges'!$C$9:$C$41,'2c ECN charge by LDZ'!$B12,'3e ECN charges'!W$9:W$41))</f>
        <v>1.1957470525187567E-2</v>
      </c>
      <c r="G12" s="95">
        <f>IF('3e ECN charges'!AN$9="-","-",SUMIF('3e ECN charges'!$C$9:$C$41,'2c ECN charge by LDZ'!$B12,'3e ECN charges'!AN$9:AN$41)/SUMIF('3e ECN charges'!$C$9:$C$41,'2c ECN charge by LDZ'!$B12,'3e ECN charges'!X$9:X$41))</f>
        <v>1.3048960342979634E-2</v>
      </c>
      <c r="H12" s="95">
        <f>IF('3e ECN charges'!AO$9="-","-",SUMIF('3e ECN charges'!$C$9:$C$41,'2c ECN charge by LDZ'!$B12,'3e ECN charges'!AO$9:AO$41)/SUMIF('3e ECN charges'!$C$9:$C$41,'2c ECN charge by LDZ'!$B12,'3e ECN charges'!Y$9:Y$41))</f>
        <v>1.0070696677384779E-2</v>
      </c>
      <c r="I12" s="95">
        <f>IF('3e ECN charges'!AP$9="-","-",SUMIF('3e ECN charges'!$C$9:$C$41,'2c ECN charge by LDZ'!$B12,'3e ECN charges'!AP$9:AP$41)/SUMIF('3e ECN charges'!$C$9:$C$41,'2c ECN charge by LDZ'!$B12,'3e ECN charges'!Z$9:Z$41))</f>
        <v>1.8497240991873581E-2</v>
      </c>
      <c r="J12" s="95">
        <f>IF('3e ECN charges'!AQ$9="-","-",SUMIF('3e ECN charges'!$C$9:$C$41,'2c ECN charge by LDZ'!$B12,'3e ECN charges'!AQ$9:AQ$41)/SUMIF('3e ECN charges'!$C$9:$C$41,'2c ECN charge by LDZ'!$B12,'3e ECN charges'!AA$9:AA$41))</f>
        <v>3.1497240991873586E-2</v>
      </c>
      <c r="K12" s="95">
        <f>IF('3e ECN charges'!AR$9="-","-",SUMIF('3e ECN charges'!$C$9:$C$41,'2c ECN charge by LDZ'!$B12,'3e ECN charges'!AR$9:AR$41)/SUMIF('3e ECN charges'!$C$9:$C$41,'2c ECN charge by LDZ'!$B12,'3e ECN charges'!AB$9:AB$41))</f>
        <v>1.9097240991873585E-2</v>
      </c>
      <c r="L12" s="95">
        <f>IF('3e ECN charges'!AS$9="-","-",SUMIF('3e ECN charges'!$C$9:$C$41,'2c ECN charge by LDZ'!$B12,'3e ECN charges'!AS$9:AS$41)/SUMIF('3e ECN charges'!$C$9:$C$41,'2c ECN charge by LDZ'!$B12,'3e ECN charges'!AC$9:AC$41))</f>
        <v>1.6297240991873581E-2</v>
      </c>
      <c r="M12" s="95">
        <f>IF('3e ECN charges'!AT$9="-","-",SUMIF('3e ECN charges'!$C$9:$C$41,'2c ECN charge by LDZ'!$B12,'3e ECN charges'!AT$9:AT$41)/SUMIF('3e ECN charges'!$C$9:$C$41,'2c ECN charge by LDZ'!$B12,'3e ECN charges'!AD$9:AD$41))</f>
        <v>3.0997240991873582E-2</v>
      </c>
      <c r="N12" s="95" t="str">
        <f>IF('3e ECN charges'!AU$9="-","-",SUMIF('3e ECN charges'!$C$9:$C$41,'2c ECN charge by LDZ'!$B12,'3e ECN charges'!AU$9:AU$41)/SUMIF('3e ECN charges'!$C$9:$C$41,'2c ECN charge by LDZ'!$B12,'3e ECN charges'!AE$9:AE$41))</f>
        <v>-</v>
      </c>
      <c r="O12" s="95" t="str">
        <f>IF('3e ECN charges'!AV$9="-","-",SUMIF('3e ECN charges'!$C$9:$C$41,'2c ECN charge by LDZ'!$B12,'3e ECN charges'!AV$9:AV$41)/SUMIF('3e ECN charges'!$C$9:$C$41,'2c ECN charge by LDZ'!$B12,'3e ECN charges'!AF$9:AF$41))</f>
        <v>-</v>
      </c>
      <c r="P12" s="95" t="str">
        <f>IF('3e ECN charges'!AW$9="-","-",SUMIF('3e ECN charges'!$C$9:$C$41,'2c ECN charge by LDZ'!$B12,'3e ECN charges'!AW$9:AW$41)/SUMIF('3e ECN charges'!$C$9:$C$41,'2c ECN charge by LDZ'!$B12,'3e ECN charges'!AG$9:AG$41))</f>
        <v>-</v>
      </c>
      <c r="Q12" s="95" t="str">
        <f>IF('3e ECN charges'!AX$9="-","-",SUMIF('3e ECN charges'!$C$9:$C$41,'2c ECN charge by LDZ'!$B12,'3e ECN charges'!AX$9:AX$41)/SUMIF('3e ECN charges'!$C$9:$C$41,'2c ECN charge by LDZ'!$B12,'3e ECN charges'!AH$9:AH$41))</f>
        <v>-</v>
      </c>
      <c r="R12" s="95" t="str">
        <f>IF('3e ECN charges'!AY$9="-","-",SUMIF('3e ECN charges'!$C$9:$C$41,'2c ECN charge by LDZ'!$B12,'3e ECN charges'!AY$9:AY$41)/SUMIF('3e ECN charges'!$C$9:$C$41,'2c ECN charge by LDZ'!$B12,'3e ECN charges'!AI$9:AI$41))</f>
        <v>-</v>
      </c>
    </row>
    <row r="13" spans="2:26">
      <c r="B13" s="85" t="s">
        <v>207</v>
      </c>
      <c r="C13" s="95">
        <f>IF('3e ECN charges'!AJ$9="-","-",SUMIF('3e ECN charges'!$C$9:$C$41,'2c ECN charge by LDZ'!$B13,'3e ECN charges'!AJ$9:AJ$41)/SUMIF('3e ECN charges'!$C$9:$C$41,'2c ECN charge by LDZ'!$B13,'3e ECN charges'!T$9:T$41))</f>
        <v>2.2259125723893141E-2</v>
      </c>
      <c r="D13" s="95">
        <f>IF('3e ECN charges'!AK$9="-","-",SUMIF('3e ECN charges'!$C$9:$C$41,'2c ECN charge by LDZ'!$B13,'3e ECN charges'!AK$9:AK$41)/SUMIF('3e ECN charges'!$C$9:$C$41,'2c ECN charge by LDZ'!$B13,'3e ECN charges'!U$9:U$41))</f>
        <v>2.3669661871847561E-2</v>
      </c>
      <c r="E13" s="95">
        <f>IF('3e ECN charges'!AL$9="-","-",SUMIF('3e ECN charges'!$C$9:$C$41,'2c ECN charge by LDZ'!$B13,'3e ECN charges'!AL$9:AL$41)/SUMIF('3e ECN charges'!$C$9:$C$41,'2c ECN charge by LDZ'!$B13,'3e ECN charges'!V$9:V$41))</f>
        <v>2.2274929945824772E-2</v>
      </c>
      <c r="F13" s="95">
        <f>IF('3e ECN charges'!AM$9="-","-",SUMIF('3e ECN charges'!$C$9:$C$41,'2c ECN charge by LDZ'!$B13,'3e ECN charges'!AM$9:AM$41)/SUMIF('3e ECN charges'!$C$9:$C$41,'2c ECN charge by LDZ'!$B13,'3e ECN charges'!W$9:W$41))</f>
        <v>2.226439379787035E-2</v>
      </c>
      <c r="G13" s="95">
        <f>IF('3e ECN charges'!AN$9="-","-",SUMIF('3e ECN charges'!$C$9:$C$41,'2c ECN charge by LDZ'!$B13,'3e ECN charges'!AN$9:AN$41)/SUMIF('3e ECN charges'!$C$9:$C$41,'2c ECN charge by LDZ'!$B13,'3e ECN charges'!X$9:X$41))</f>
        <v>2.2623612927330471E-2</v>
      </c>
      <c r="H13" s="95">
        <f>IF('3e ECN charges'!AO$9="-","-",SUMIF('3e ECN charges'!$C$9:$C$41,'2c ECN charge by LDZ'!$B13,'3e ECN charges'!AO$9:AO$41)/SUMIF('3e ECN charges'!$C$9:$C$41,'2c ECN charge by LDZ'!$B13,'3e ECN charges'!Y$9:Y$41))</f>
        <v>1.9585466093779189E-2</v>
      </c>
      <c r="I13" s="95">
        <f>IF('3e ECN charges'!AP$9="-","-",SUMIF('3e ECN charges'!$C$9:$C$41,'2c ECN charge by LDZ'!$B13,'3e ECN charges'!AP$9:AP$41)/SUMIF('3e ECN charges'!$C$9:$C$41,'2c ECN charge by LDZ'!$B13,'3e ECN charges'!Z$9:Z$41))</f>
        <v>1.8100000000000005E-2</v>
      </c>
      <c r="J13" s="95">
        <f>IF('3e ECN charges'!AQ$9="-","-",SUMIF('3e ECN charges'!$C$9:$C$41,'2c ECN charge by LDZ'!$B13,'3e ECN charges'!AQ$9:AQ$41)/SUMIF('3e ECN charges'!$C$9:$C$41,'2c ECN charge by LDZ'!$B13,'3e ECN charges'!AA$9:AA$41))</f>
        <v>2.6499999999999999E-2</v>
      </c>
      <c r="K13" s="95">
        <f>IF('3e ECN charges'!AR$9="-","-",SUMIF('3e ECN charges'!$C$9:$C$41,'2c ECN charge by LDZ'!$B13,'3e ECN charges'!AR$9:AR$41)/SUMIF('3e ECN charges'!$C$9:$C$41,'2c ECN charge by LDZ'!$B13,'3e ECN charges'!AB$9:AB$41))</f>
        <v>2.0400000000000005E-2</v>
      </c>
      <c r="L13" s="95">
        <f>IF('3e ECN charges'!AS$9="-","-",SUMIF('3e ECN charges'!$C$9:$C$41,'2c ECN charge by LDZ'!$B13,'3e ECN charges'!AS$9:AS$41)/SUMIF('3e ECN charges'!$C$9:$C$41,'2c ECN charge by LDZ'!$B13,'3e ECN charges'!AC$9:AC$41))</f>
        <v>1.5600000000000001E-2</v>
      </c>
      <c r="M13" s="95">
        <f>IF('3e ECN charges'!AT$9="-","-",SUMIF('3e ECN charges'!$C$9:$C$41,'2c ECN charge by LDZ'!$B13,'3e ECN charges'!AT$9:AT$41)/SUMIF('3e ECN charges'!$C$9:$C$41,'2c ECN charge by LDZ'!$B13,'3e ECN charges'!AD$9:AD$41))</f>
        <v>2.98E-2</v>
      </c>
      <c r="N13" s="95" t="str">
        <f>IF('3e ECN charges'!AU$9="-","-",SUMIF('3e ECN charges'!$C$9:$C$41,'2c ECN charge by LDZ'!$B13,'3e ECN charges'!AU$9:AU$41)/SUMIF('3e ECN charges'!$C$9:$C$41,'2c ECN charge by LDZ'!$B13,'3e ECN charges'!AE$9:AE$41))</f>
        <v>-</v>
      </c>
      <c r="O13" s="95" t="str">
        <f>IF('3e ECN charges'!AV$9="-","-",SUMIF('3e ECN charges'!$C$9:$C$41,'2c ECN charge by LDZ'!$B13,'3e ECN charges'!AV$9:AV$41)/SUMIF('3e ECN charges'!$C$9:$C$41,'2c ECN charge by LDZ'!$B13,'3e ECN charges'!AF$9:AF$41))</f>
        <v>-</v>
      </c>
      <c r="P13" s="95" t="str">
        <f>IF('3e ECN charges'!AW$9="-","-",SUMIF('3e ECN charges'!$C$9:$C$41,'2c ECN charge by LDZ'!$B13,'3e ECN charges'!AW$9:AW$41)/SUMIF('3e ECN charges'!$C$9:$C$41,'2c ECN charge by LDZ'!$B13,'3e ECN charges'!AG$9:AG$41))</f>
        <v>-</v>
      </c>
      <c r="Q13" s="95" t="str">
        <f>IF('3e ECN charges'!AX$9="-","-",SUMIF('3e ECN charges'!$C$9:$C$41,'2c ECN charge by LDZ'!$B13,'3e ECN charges'!AX$9:AX$41)/SUMIF('3e ECN charges'!$C$9:$C$41,'2c ECN charge by LDZ'!$B13,'3e ECN charges'!AH$9:AH$41))</f>
        <v>-</v>
      </c>
      <c r="R13" s="95" t="str">
        <f>IF('3e ECN charges'!AY$9="-","-",SUMIF('3e ECN charges'!$C$9:$C$41,'2c ECN charge by LDZ'!$B13,'3e ECN charges'!AY$9:AY$41)/SUMIF('3e ECN charges'!$C$9:$C$41,'2c ECN charge by LDZ'!$B13,'3e ECN charges'!AI$9:AI$41))</f>
        <v>-</v>
      </c>
    </row>
    <row r="14" spans="2:26">
      <c r="B14" s="85" t="s">
        <v>208</v>
      </c>
      <c r="C14" s="95">
        <f>IF('3e ECN charges'!AJ$9="-","-",SUMIF('3e ECN charges'!$C$9:$C$41,'2c ECN charge by LDZ'!$B14,'3e ECN charges'!AJ$9:AJ$41)/SUMIF('3e ECN charges'!$C$9:$C$41,'2c ECN charge by LDZ'!$B14,'3e ECN charges'!T$9:T$41))</f>
        <v>2.2178320769430726E-4</v>
      </c>
      <c r="D14" s="95">
        <f>IF('3e ECN charges'!AK$9="-","-",SUMIF('3e ECN charges'!$C$9:$C$41,'2c ECN charge by LDZ'!$B14,'3e ECN charges'!AK$9:AK$41)/SUMIF('3e ECN charges'!$C$9:$C$41,'2c ECN charge by LDZ'!$B14,'3e ECN charges'!U$9:U$41))</f>
        <v>3.8414348843254483E-4</v>
      </c>
      <c r="E14" s="95">
        <f>IF('3e ECN charges'!AL$9="-","-",SUMIF('3e ECN charges'!$C$9:$C$41,'2c ECN charge by LDZ'!$B14,'3e ECN charges'!AL$9:AL$41)/SUMIF('3e ECN charges'!$C$9:$C$41,'2c ECN charge by LDZ'!$B14,'3e ECN charges'!V$9:V$41))</f>
        <v>4.039511307512347E-4</v>
      </c>
      <c r="F14" s="95">
        <f>IF('3e ECN charges'!AM$9="-","-",SUMIF('3e ECN charges'!$C$9:$C$41,'2c ECN charge by LDZ'!$B14,'3e ECN charges'!AM$9:AM$41)/SUMIF('3e ECN charges'!$C$9:$C$41,'2c ECN charge by LDZ'!$B14,'3e ECN charges'!W$9:W$41))</f>
        <v>2.0000000000000001E-4</v>
      </c>
      <c r="G14" s="95">
        <f>IF('3e ECN charges'!AN$9="-","-",SUMIF('3e ECN charges'!$C$9:$C$41,'2c ECN charge by LDZ'!$B14,'3e ECN charges'!AN$9:AN$41)/SUMIF('3e ECN charges'!$C$9:$C$41,'2c ECN charge by LDZ'!$B14,'3e ECN charges'!X$9:X$41))</f>
        <v>1.3961528463737977E-4</v>
      </c>
      <c r="H14" s="95">
        <f>IF('3e ECN charges'!AO$9="-","-",SUMIF('3e ECN charges'!$C$9:$C$41,'2c ECN charge by LDZ'!$B14,'3e ECN charges'!AO$9:AO$41)/SUMIF('3e ECN charges'!$C$9:$C$41,'2c ECN charge by LDZ'!$B14,'3e ECN charges'!Y$9:Y$41))</f>
        <v>2.0000000000000001E-4</v>
      </c>
      <c r="I14" s="95">
        <f>IF('3e ECN charges'!AP$9="-","-",SUMIF('3e ECN charges'!$C$9:$C$41,'2c ECN charge by LDZ'!$B14,'3e ECN charges'!AP$9:AP$41)/SUMIF('3e ECN charges'!$C$9:$C$41,'2c ECN charge by LDZ'!$B14,'3e ECN charges'!Z$9:Z$41))</f>
        <v>2.463728340369337E-2</v>
      </c>
      <c r="J14" s="95">
        <f>IF('3e ECN charges'!AQ$9="-","-",SUMIF('3e ECN charges'!$C$9:$C$41,'2c ECN charge by LDZ'!$B14,'3e ECN charges'!AQ$9:AQ$41)/SUMIF('3e ECN charges'!$C$9:$C$41,'2c ECN charge by LDZ'!$B14,'3e ECN charges'!AA$9:AA$41))</f>
        <v>3.6166080574262301E-2</v>
      </c>
      <c r="K14" s="95">
        <f>IF('3e ECN charges'!AR$9="-","-",SUMIF('3e ECN charges'!$C$9:$C$41,'2c ECN charge by LDZ'!$B14,'3e ECN charges'!AR$9:AR$41)/SUMIF('3e ECN charges'!$C$9:$C$41,'2c ECN charge by LDZ'!$B14,'3e ECN charges'!AB$9:AB$41))</f>
        <v>2.0327794002087014E-2</v>
      </c>
      <c r="L14" s="95">
        <f>IF('3e ECN charges'!AS$9="-","-",SUMIF('3e ECN charges'!$C$9:$C$41,'2c ECN charge by LDZ'!$B14,'3e ECN charges'!AS$9:AS$41)/SUMIF('3e ECN charges'!$C$9:$C$41,'2c ECN charge by LDZ'!$B14,'3e ECN charges'!AC$9:AC$41))</f>
        <v>1.6166936753999328E-2</v>
      </c>
      <c r="M14" s="95">
        <f>IF('3e ECN charges'!AT$9="-","-",SUMIF('3e ECN charges'!$C$9:$C$41,'2c ECN charge by LDZ'!$B14,'3e ECN charges'!AT$9:AT$41)/SUMIF('3e ECN charges'!$C$9:$C$41,'2c ECN charge by LDZ'!$B14,'3e ECN charges'!AD$9:AD$41))</f>
        <v>2.9761252296583326E-2</v>
      </c>
      <c r="N14" s="95" t="str">
        <f>IF('3e ECN charges'!AU$9="-","-",SUMIF('3e ECN charges'!$C$9:$C$41,'2c ECN charge by LDZ'!$B14,'3e ECN charges'!AU$9:AU$41)/SUMIF('3e ECN charges'!$C$9:$C$41,'2c ECN charge by LDZ'!$B14,'3e ECN charges'!AE$9:AE$41))</f>
        <v>-</v>
      </c>
      <c r="O14" s="95" t="str">
        <f>IF('3e ECN charges'!AV$9="-","-",SUMIF('3e ECN charges'!$C$9:$C$41,'2c ECN charge by LDZ'!$B14,'3e ECN charges'!AV$9:AV$41)/SUMIF('3e ECN charges'!$C$9:$C$41,'2c ECN charge by LDZ'!$B14,'3e ECN charges'!AF$9:AF$41))</f>
        <v>-</v>
      </c>
      <c r="P14" s="95" t="str">
        <f>IF('3e ECN charges'!AW$9="-","-",SUMIF('3e ECN charges'!$C$9:$C$41,'2c ECN charge by LDZ'!$B14,'3e ECN charges'!AW$9:AW$41)/SUMIF('3e ECN charges'!$C$9:$C$41,'2c ECN charge by LDZ'!$B14,'3e ECN charges'!AG$9:AG$41))</f>
        <v>-</v>
      </c>
      <c r="Q14" s="95" t="str">
        <f>IF('3e ECN charges'!AX$9="-","-",SUMIF('3e ECN charges'!$C$9:$C$41,'2c ECN charge by LDZ'!$B14,'3e ECN charges'!AX$9:AX$41)/SUMIF('3e ECN charges'!$C$9:$C$41,'2c ECN charge by LDZ'!$B14,'3e ECN charges'!AH$9:AH$41))</f>
        <v>-</v>
      </c>
      <c r="R14" s="95" t="str">
        <f>IF('3e ECN charges'!AY$9="-","-",SUMIF('3e ECN charges'!$C$9:$C$41,'2c ECN charge by LDZ'!$B14,'3e ECN charges'!AY$9:AY$41)/SUMIF('3e ECN charges'!$C$9:$C$41,'2c ECN charge by LDZ'!$B14,'3e ECN charges'!AI$9:AI$41))</f>
        <v>-</v>
      </c>
    </row>
    <row r="15" spans="2:26">
      <c r="B15" s="85" t="s">
        <v>209</v>
      </c>
      <c r="C15" s="95">
        <f>IF('3e ECN charges'!AJ$9="-","-",SUMIF('3e ECN charges'!$C$9:$C$41,'2c ECN charge by LDZ'!$B15,'3e ECN charges'!AJ$9:AJ$41)/SUMIF('3e ECN charges'!$C$9:$C$41,'2c ECN charge by LDZ'!$B15,'3e ECN charges'!T$9:T$41))</f>
        <v>1.5800000000000002E-2</v>
      </c>
      <c r="D15" s="95">
        <f>IF('3e ECN charges'!AK$9="-","-",SUMIF('3e ECN charges'!$C$9:$C$41,'2c ECN charge by LDZ'!$B15,'3e ECN charges'!AK$9:AK$41)/SUMIF('3e ECN charges'!$C$9:$C$41,'2c ECN charge by LDZ'!$B15,'3e ECN charges'!U$9:U$41))</f>
        <v>1.6199999999999999E-2</v>
      </c>
      <c r="E15" s="95">
        <f>IF('3e ECN charges'!AL$9="-","-",SUMIF('3e ECN charges'!$C$9:$C$41,'2c ECN charge by LDZ'!$B15,'3e ECN charges'!AL$9:AL$41)/SUMIF('3e ECN charges'!$C$9:$C$41,'2c ECN charge by LDZ'!$B15,'3e ECN charges'!V$9:V$41))</f>
        <v>1.7399999999999999E-2</v>
      </c>
      <c r="F15" s="95">
        <f>IF('3e ECN charges'!AM$9="-","-",SUMIF('3e ECN charges'!$C$9:$C$41,'2c ECN charge by LDZ'!$B15,'3e ECN charges'!AM$9:AM$41)/SUMIF('3e ECN charges'!$C$9:$C$41,'2c ECN charge by LDZ'!$B15,'3e ECN charges'!W$9:W$41))</f>
        <v>1.6900000000000002E-2</v>
      </c>
      <c r="G15" s="95">
        <f>IF('3e ECN charges'!AN$9="-","-",SUMIF('3e ECN charges'!$C$9:$C$41,'2c ECN charge by LDZ'!$B15,'3e ECN charges'!AN$9:AN$41)/SUMIF('3e ECN charges'!$C$9:$C$41,'2c ECN charge by LDZ'!$B15,'3e ECN charges'!X$9:X$41))</f>
        <v>1.6E-2</v>
      </c>
      <c r="H15" s="95">
        <f>IF('3e ECN charges'!AO$9="-","-",SUMIF('3e ECN charges'!$C$9:$C$41,'2c ECN charge by LDZ'!$B15,'3e ECN charges'!AO$9:AO$41)/SUMIF('3e ECN charges'!$C$9:$C$41,'2c ECN charge by LDZ'!$B15,'3e ECN charges'!Y$9:Y$41))</f>
        <v>1.1599999999999999E-2</v>
      </c>
      <c r="I15" s="95">
        <f>IF('3e ECN charges'!AP$9="-","-",SUMIF('3e ECN charges'!$C$9:$C$41,'2c ECN charge by LDZ'!$B15,'3e ECN charges'!AP$9:AP$41)/SUMIF('3e ECN charges'!$C$9:$C$41,'2c ECN charge by LDZ'!$B15,'3e ECN charges'!Z$9:Z$41))</f>
        <v>1.9599999999999999E-2</v>
      </c>
      <c r="J15" s="95">
        <f>IF('3e ECN charges'!AQ$9="-","-",SUMIF('3e ECN charges'!$C$9:$C$41,'2c ECN charge by LDZ'!$B15,'3e ECN charges'!AQ$9:AQ$41)/SUMIF('3e ECN charges'!$C$9:$C$41,'2c ECN charge by LDZ'!$B15,'3e ECN charges'!AA$9:AA$41))</f>
        <v>2.47E-2</v>
      </c>
      <c r="K15" s="95">
        <f>IF('3e ECN charges'!AR$9="-","-",SUMIF('3e ECN charges'!$C$9:$C$41,'2c ECN charge by LDZ'!$B15,'3e ECN charges'!AR$9:AR$41)/SUMIF('3e ECN charges'!$C$9:$C$41,'2c ECN charge by LDZ'!$B15,'3e ECN charges'!AB$9:AB$41))</f>
        <v>2.1300000000000003E-2</v>
      </c>
      <c r="L15" s="95">
        <f>IF('3e ECN charges'!AS$9="-","-",SUMIF('3e ECN charges'!$C$9:$C$41,'2c ECN charge by LDZ'!$B15,'3e ECN charges'!AS$9:AS$41)/SUMIF('3e ECN charges'!$C$9:$C$41,'2c ECN charge by LDZ'!$B15,'3e ECN charges'!AC$9:AC$41))</f>
        <v>1.7500000000000002E-2</v>
      </c>
      <c r="M15" s="95">
        <f>IF('3e ECN charges'!AT$9="-","-",SUMIF('3e ECN charges'!$C$9:$C$41,'2c ECN charge by LDZ'!$B15,'3e ECN charges'!AT$9:AT$41)/SUMIF('3e ECN charges'!$C$9:$C$41,'2c ECN charge by LDZ'!$B15,'3e ECN charges'!AD$9:AD$41))</f>
        <v>3.2199999999999999E-2</v>
      </c>
      <c r="N15" s="95" t="str">
        <f>IF('3e ECN charges'!AU$9="-","-",SUMIF('3e ECN charges'!$C$9:$C$41,'2c ECN charge by LDZ'!$B15,'3e ECN charges'!AU$9:AU$41)/SUMIF('3e ECN charges'!$C$9:$C$41,'2c ECN charge by LDZ'!$B15,'3e ECN charges'!AE$9:AE$41))</f>
        <v>-</v>
      </c>
      <c r="O15" s="95" t="str">
        <f>IF('3e ECN charges'!AV$9="-","-",SUMIF('3e ECN charges'!$C$9:$C$41,'2c ECN charge by LDZ'!$B15,'3e ECN charges'!AV$9:AV$41)/SUMIF('3e ECN charges'!$C$9:$C$41,'2c ECN charge by LDZ'!$B15,'3e ECN charges'!AF$9:AF$41))</f>
        <v>-</v>
      </c>
      <c r="P15" s="95" t="str">
        <f>IF('3e ECN charges'!AW$9="-","-",SUMIF('3e ECN charges'!$C$9:$C$41,'2c ECN charge by LDZ'!$B15,'3e ECN charges'!AW$9:AW$41)/SUMIF('3e ECN charges'!$C$9:$C$41,'2c ECN charge by LDZ'!$B15,'3e ECN charges'!AG$9:AG$41))</f>
        <v>-</v>
      </c>
      <c r="Q15" s="95" t="str">
        <f>IF('3e ECN charges'!AX$9="-","-",SUMIF('3e ECN charges'!$C$9:$C$41,'2c ECN charge by LDZ'!$B15,'3e ECN charges'!AX$9:AX$41)/SUMIF('3e ECN charges'!$C$9:$C$41,'2c ECN charge by LDZ'!$B15,'3e ECN charges'!AH$9:AH$41))</f>
        <v>-</v>
      </c>
      <c r="R15" s="95" t="str">
        <f>IF('3e ECN charges'!AY$9="-","-",SUMIF('3e ECN charges'!$C$9:$C$41,'2c ECN charge by LDZ'!$B15,'3e ECN charges'!AY$9:AY$41)/SUMIF('3e ECN charges'!$C$9:$C$41,'2c ECN charge by LDZ'!$B15,'3e ECN charges'!AI$9:AI$41))</f>
        <v>-</v>
      </c>
    </row>
    <row r="16" spans="2:26">
      <c r="B16" s="85" t="s">
        <v>210</v>
      </c>
      <c r="C16" s="95">
        <f>IF('3e ECN charges'!AJ$9="-","-",SUMIF('3e ECN charges'!$C$9:$C$41,'2c ECN charge by LDZ'!$B16,'3e ECN charges'!AJ$9:AJ$41)/SUMIF('3e ECN charges'!$C$9:$C$41,'2c ECN charge by LDZ'!$B16,'3e ECN charges'!T$9:T$41))</f>
        <v>2.3611431567907706E-2</v>
      </c>
      <c r="D16" s="95">
        <f>IF('3e ECN charges'!AK$9="-","-",SUMIF('3e ECN charges'!$C$9:$C$41,'2c ECN charge by LDZ'!$B16,'3e ECN charges'!AK$9:AK$41)/SUMIF('3e ECN charges'!$C$9:$C$41,'2c ECN charge by LDZ'!$B16,'3e ECN charges'!U$9:U$41))</f>
        <v>2.4990980597797585E-2</v>
      </c>
      <c r="E16" s="95">
        <f>IF('3e ECN charges'!AL$9="-","-",SUMIF('3e ECN charges'!$C$9:$C$41,'2c ECN charge by LDZ'!$B16,'3e ECN charges'!AL$9:AL$41)/SUMIF('3e ECN charges'!$C$9:$C$41,'2c ECN charge by LDZ'!$B16,'3e ECN charges'!V$9:V$41))</f>
        <v>2.5401206082852644E-2</v>
      </c>
      <c r="F16" s="95">
        <f>IF('3e ECN charges'!AM$9="-","-",SUMIF('3e ECN charges'!$C$9:$C$41,'2c ECN charge by LDZ'!$B16,'3e ECN charges'!AM$9:AM$41)/SUMIF('3e ECN charges'!$C$9:$C$41,'2c ECN charge by LDZ'!$B16,'3e ECN charges'!W$9:W$41))</f>
        <v>2.8057184058730984E-2</v>
      </c>
      <c r="G16" s="95">
        <f>IF('3e ECN charges'!AN$9="-","-",SUMIF('3e ECN charges'!$C$9:$C$41,'2c ECN charge by LDZ'!$B16,'3e ECN charges'!AN$9:AN$41)/SUMIF('3e ECN charges'!$C$9:$C$41,'2c ECN charge by LDZ'!$B16,'3e ECN charges'!X$9:X$41))</f>
        <v>3.1649213424226531E-2</v>
      </c>
      <c r="H16" s="95">
        <f>IF('3e ECN charges'!AO$9="-","-",SUMIF('3e ECN charges'!$C$9:$C$41,'2c ECN charge by LDZ'!$B16,'3e ECN charges'!AO$9:AO$41)/SUMIF('3e ECN charges'!$C$9:$C$41,'2c ECN charge by LDZ'!$B16,'3e ECN charges'!Y$9:Y$41))</f>
        <v>2.3793235448348188E-2</v>
      </c>
      <c r="I16" s="95">
        <f>IF('3e ECN charges'!AP$9="-","-",SUMIF('3e ECN charges'!$C$9:$C$41,'2c ECN charge by LDZ'!$B16,'3e ECN charges'!AP$9:AP$41)/SUMIF('3e ECN charges'!$C$9:$C$41,'2c ECN charge by LDZ'!$B16,'3e ECN charges'!Z$9:Z$41))</f>
        <v>1.9274298549403938E-2</v>
      </c>
      <c r="J16" s="95">
        <f>IF('3e ECN charges'!AQ$9="-","-",SUMIF('3e ECN charges'!$C$9:$C$41,'2c ECN charge by LDZ'!$B16,'3e ECN charges'!AQ$9:AQ$41)/SUMIF('3e ECN charges'!$C$9:$C$41,'2c ECN charge by LDZ'!$B16,'3e ECN charges'!AA$9:AA$41))</f>
        <v>2.5047211592199078E-2</v>
      </c>
      <c r="K16" s="95">
        <f>IF('3e ECN charges'!AR$9="-","-",SUMIF('3e ECN charges'!$C$9:$C$41,'2c ECN charge by LDZ'!$B16,'3e ECN charges'!AR$9:AR$41)/SUMIF('3e ECN charges'!$C$9:$C$41,'2c ECN charge by LDZ'!$B16,'3e ECN charges'!AB$9:AB$41))</f>
        <v>2.191873912838542E-2</v>
      </c>
      <c r="L16" s="95">
        <f>IF('3e ECN charges'!AS$9="-","-",SUMIF('3e ECN charges'!$C$9:$C$41,'2c ECN charge by LDZ'!$B16,'3e ECN charges'!AS$9:AS$41)/SUMIF('3e ECN charges'!$C$9:$C$41,'2c ECN charge by LDZ'!$B16,'3e ECN charges'!AC$9:AC$41))</f>
        <v>1.7889573911267366E-2</v>
      </c>
      <c r="M16" s="95">
        <f>IF('3e ECN charges'!AT$9="-","-",SUMIF('3e ECN charges'!$C$9:$C$41,'2c ECN charge by LDZ'!$B16,'3e ECN charges'!AT$9:AT$41)/SUMIF('3e ECN charges'!$C$9:$C$41,'2c ECN charge by LDZ'!$B16,'3e ECN charges'!AD$9:AD$41))</f>
        <v>3.3306234779739589E-2</v>
      </c>
      <c r="N16" s="95" t="str">
        <f>IF('3e ECN charges'!AU$9="-","-",SUMIF('3e ECN charges'!$C$9:$C$41,'2c ECN charge by LDZ'!$B16,'3e ECN charges'!AU$9:AU$41)/SUMIF('3e ECN charges'!$C$9:$C$41,'2c ECN charge by LDZ'!$B16,'3e ECN charges'!AE$9:AE$41))</f>
        <v>-</v>
      </c>
      <c r="O16" s="95" t="str">
        <f>IF('3e ECN charges'!AV$9="-","-",SUMIF('3e ECN charges'!$C$9:$C$41,'2c ECN charge by LDZ'!$B16,'3e ECN charges'!AV$9:AV$41)/SUMIF('3e ECN charges'!$C$9:$C$41,'2c ECN charge by LDZ'!$B16,'3e ECN charges'!AF$9:AF$41))</f>
        <v>-</v>
      </c>
      <c r="P16" s="95" t="str">
        <f>IF('3e ECN charges'!AW$9="-","-",SUMIF('3e ECN charges'!$C$9:$C$41,'2c ECN charge by LDZ'!$B16,'3e ECN charges'!AW$9:AW$41)/SUMIF('3e ECN charges'!$C$9:$C$41,'2c ECN charge by LDZ'!$B16,'3e ECN charges'!AG$9:AG$41))</f>
        <v>-</v>
      </c>
      <c r="Q16" s="95" t="str">
        <f>IF('3e ECN charges'!AX$9="-","-",SUMIF('3e ECN charges'!$C$9:$C$41,'2c ECN charge by LDZ'!$B16,'3e ECN charges'!AX$9:AX$41)/SUMIF('3e ECN charges'!$C$9:$C$41,'2c ECN charge by LDZ'!$B16,'3e ECN charges'!AH$9:AH$41))</f>
        <v>-</v>
      </c>
      <c r="R16" s="95" t="str">
        <f>IF('3e ECN charges'!AY$9="-","-",SUMIF('3e ECN charges'!$C$9:$C$41,'2c ECN charge by LDZ'!$B16,'3e ECN charges'!AY$9:AY$41)/SUMIF('3e ECN charges'!$C$9:$C$41,'2c ECN charge by LDZ'!$B16,'3e ECN charges'!AI$9:AI$41))</f>
        <v>-</v>
      </c>
    </row>
    <row r="17" spans="2:18">
      <c r="B17" s="85" t="s">
        <v>211</v>
      </c>
      <c r="C17" s="95">
        <f>IF('3e ECN charges'!AJ$9="-","-",SUMIF('3e ECN charges'!$C$9:$C$41,'2c ECN charge by LDZ'!$B17,'3e ECN charges'!AJ$9:AJ$41)/SUMIF('3e ECN charges'!$C$9:$C$41,'2c ECN charge by LDZ'!$B17,'3e ECN charges'!T$9:T$41))</f>
        <v>1.8479089506172837E-2</v>
      </c>
      <c r="D17" s="95">
        <f>IF('3e ECN charges'!AK$9="-","-",SUMIF('3e ECN charges'!$C$9:$C$41,'2c ECN charge by LDZ'!$B17,'3e ECN charges'!AK$9:AK$41)/SUMIF('3e ECN charges'!$C$9:$C$41,'2c ECN charge by LDZ'!$B17,'3e ECN charges'!U$9:U$41))</f>
        <v>1.9518209876543208E-2</v>
      </c>
      <c r="E17" s="95">
        <f>IF('3e ECN charges'!AL$9="-","-",SUMIF('3e ECN charges'!$C$9:$C$41,'2c ECN charge by LDZ'!$B17,'3e ECN charges'!AL$9:AL$41)/SUMIF('3e ECN charges'!$C$9:$C$41,'2c ECN charge by LDZ'!$B17,'3e ECN charges'!V$9:V$41))</f>
        <v>1.9429938271604934E-2</v>
      </c>
      <c r="F17" s="95">
        <f>IF('3e ECN charges'!AM$9="-","-",SUMIF('3e ECN charges'!$C$9:$C$41,'2c ECN charge by LDZ'!$B17,'3e ECN charges'!AM$9:AM$41)/SUMIF('3e ECN charges'!$C$9:$C$41,'2c ECN charge by LDZ'!$B17,'3e ECN charges'!W$9:W$41))</f>
        <v>3.7814043209876531E-2</v>
      </c>
      <c r="G17" s="95">
        <f>IF('3e ECN charges'!AN$9="-","-",SUMIF('3e ECN charges'!$C$9:$C$41,'2c ECN charge by LDZ'!$B17,'3e ECN charges'!AN$9:AN$41)/SUMIF('3e ECN charges'!$C$9:$C$41,'2c ECN charge by LDZ'!$B17,'3e ECN charges'!X$9:X$41))</f>
        <v>3.9564737654320975E-2</v>
      </c>
      <c r="H17" s="95">
        <f>IF('3e ECN charges'!AO$9="-","-",SUMIF('3e ECN charges'!$C$9:$C$41,'2c ECN charge by LDZ'!$B17,'3e ECN charges'!AO$9:AO$41)/SUMIF('3e ECN charges'!$C$9:$C$41,'2c ECN charge by LDZ'!$B17,'3e ECN charges'!Y$9:Y$41))</f>
        <v>2.3532870370370364E-2</v>
      </c>
      <c r="I17" s="95">
        <f>IF('3e ECN charges'!AP$9="-","-",SUMIF('3e ECN charges'!$C$9:$C$41,'2c ECN charge by LDZ'!$B17,'3e ECN charges'!AP$9:AP$41)/SUMIF('3e ECN charges'!$C$9:$C$41,'2c ECN charge by LDZ'!$B17,'3e ECN charges'!Z$9:Z$41))</f>
        <v>1.5415316007468649E-2</v>
      </c>
      <c r="J17" s="95">
        <f>IF('3e ECN charges'!AQ$9="-","-",SUMIF('3e ECN charges'!$C$9:$C$41,'2c ECN charge by LDZ'!$B17,'3e ECN charges'!AQ$9:AQ$41)/SUMIF('3e ECN charges'!$C$9:$C$41,'2c ECN charge by LDZ'!$B17,'3e ECN charges'!AA$9:AA$41))</f>
        <v>3.2773556322381187E-2</v>
      </c>
      <c r="K17" s="95">
        <f>IF('3e ECN charges'!AR$9="-","-",SUMIF('3e ECN charges'!$C$9:$C$41,'2c ECN charge by LDZ'!$B17,'3e ECN charges'!AR$9:AR$41)/SUMIF('3e ECN charges'!$C$9:$C$41,'2c ECN charge by LDZ'!$B17,'3e ECN charges'!AB$9:AB$41))</f>
        <v>2.0644241085181269E-2</v>
      </c>
      <c r="L17" s="95">
        <f>IF('3e ECN charges'!AS$9="-","-",SUMIF('3e ECN charges'!$C$9:$C$41,'2c ECN charge by LDZ'!$B17,'3e ECN charges'!AS$9:AS$41)/SUMIF('3e ECN charges'!$C$9:$C$41,'2c ECN charge by LDZ'!$B17,'3e ECN charges'!AC$9:AC$41))</f>
        <v>2.277536484018302E-2</v>
      </c>
      <c r="M17" s="95">
        <f>IF('3e ECN charges'!AT$9="-","-",SUMIF('3e ECN charges'!$C$9:$C$41,'2c ECN charge by LDZ'!$B17,'3e ECN charges'!AT$9:AT$41)/SUMIF('3e ECN charges'!$C$9:$C$41,'2c ECN charge by LDZ'!$B17,'3e ECN charges'!AD$9:AD$41))</f>
        <v>3.2892011173283879E-2</v>
      </c>
      <c r="N17" s="95" t="str">
        <f>IF('3e ECN charges'!AU$9="-","-",SUMIF('3e ECN charges'!$C$9:$C$41,'2c ECN charge by LDZ'!$B17,'3e ECN charges'!AU$9:AU$41)/SUMIF('3e ECN charges'!$C$9:$C$41,'2c ECN charge by LDZ'!$B17,'3e ECN charges'!AE$9:AE$41))</f>
        <v>-</v>
      </c>
      <c r="O17" s="95" t="str">
        <f>IF('3e ECN charges'!AV$9="-","-",SUMIF('3e ECN charges'!$C$9:$C$41,'2c ECN charge by LDZ'!$B17,'3e ECN charges'!AV$9:AV$41)/SUMIF('3e ECN charges'!$C$9:$C$41,'2c ECN charge by LDZ'!$B17,'3e ECN charges'!AF$9:AF$41))</f>
        <v>-</v>
      </c>
      <c r="P17" s="95" t="str">
        <f>IF('3e ECN charges'!AW$9="-","-",SUMIF('3e ECN charges'!$C$9:$C$41,'2c ECN charge by LDZ'!$B17,'3e ECN charges'!AW$9:AW$41)/SUMIF('3e ECN charges'!$C$9:$C$41,'2c ECN charge by LDZ'!$B17,'3e ECN charges'!AG$9:AG$41))</f>
        <v>-</v>
      </c>
      <c r="Q17" s="95" t="str">
        <f>IF('3e ECN charges'!AX$9="-","-",SUMIF('3e ECN charges'!$C$9:$C$41,'2c ECN charge by LDZ'!$B17,'3e ECN charges'!AX$9:AX$41)/SUMIF('3e ECN charges'!$C$9:$C$41,'2c ECN charge by LDZ'!$B17,'3e ECN charges'!AH$9:AH$41))</f>
        <v>-</v>
      </c>
      <c r="R17" s="95" t="str">
        <f>IF('3e ECN charges'!AY$9="-","-",SUMIF('3e ECN charges'!$C$9:$C$41,'2c ECN charge by LDZ'!$B17,'3e ECN charges'!AY$9:AY$41)/SUMIF('3e ECN charges'!$C$9:$C$41,'2c ECN charge by LDZ'!$B17,'3e ECN charges'!AI$9:AI$41))</f>
        <v>-</v>
      </c>
    </row>
    <row r="18" spans="2:18">
      <c r="B18" s="85" t="s">
        <v>212</v>
      </c>
      <c r="C18" s="95">
        <f>IF('3e ECN charges'!AJ$9="-","-",SUMIF('3e ECN charges'!$C$9:$C$41,'2c ECN charge by LDZ'!$B18,'3e ECN charges'!AJ$9:AJ$41)/SUMIF('3e ECN charges'!$C$9:$C$41,'2c ECN charge by LDZ'!$B18,'3e ECN charges'!T$9:T$41))</f>
        <v>1.5117950169875426E-2</v>
      </c>
      <c r="D18" s="95">
        <f>IF('3e ECN charges'!AK$9="-","-",SUMIF('3e ECN charges'!$C$9:$C$41,'2c ECN charge by LDZ'!$B18,'3e ECN charges'!AK$9:AK$41)/SUMIF('3e ECN charges'!$C$9:$C$41,'2c ECN charge by LDZ'!$B18,'3e ECN charges'!U$9:U$41))</f>
        <v>1.4949886749716873E-2</v>
      </c>
      <c r="E18" s="95">
        <f>IF('3e ECN charges'!AL$9="-","-",SUMIF('3e ECN charges'!$C$9:$C$41,'2c ECN charge by LDZ'!$B18,'3e ECN charges'!AL$9:AL$41)/SUMIF('3e ECN charges'!$C$9:$C$41,'2c ECN charge by LDZ'!$B18,'3e ECN charges'!V$9:V$41))</f>
        <v>1.4917497168742922E-2</v>
      </c>
      <c r="F18" s="95">
        <f>IF('3e ECN charges'!AM$9="-","-",SUMIF('3e ECN charges'!$C$9:$C$41,'2c ECN charge by LDZ'!$B18,'3e ECN charges'!AM$9:AM$41)/SUMIF('3e ECN charges'!$C$9:$C$41,'2c ECN charge by LDZ'!$B18,'3e ECN charges'!W$9:W$41))</f>
        <v>1.5695696489241222E-2</v>
      </c>
      <c r="G18" s="95">
        <f>IF('3e ECN charges'!AN$9="-","-",SUMIF('3e ECN charges'!$C$9:$C$41,'2c ECN charge by LDZ'!$B18,'3e ECN charges'!AN$9:AN$41)/SUMIF('3e ECN charges'!$C$9:$C$41,'2c ECN charge by LDZ'!$B18,'3e ECN charges'!X$9:X$41))</f>
        <v>1.6678312570781426E-2</v>
      </c>
      <c r="H18" s="95">
        <f>IF('3e ECN charges'!AO$9="-","-",SUMIF('3e ECN charges'!$C$9:$C$41,'2c ECN charge by LDZ'!$B18,'3e ECN charges'!AO$9:AO$41)/SUMIF('3e ECN charges'!$C$9:$C$41,'2c ECN charge by LDZ'!$B18,'3e ECN charges'!Y$9:Y$41))</f>
        <v>1.3598810872027179E-2</v>
      </c>
      <c r="I18" s="95">
        <f>IF('3e ECN charges'!AP$9="-","-",SUMIF('3e ECN charges'!$C$9:$C$41,'2c ECN charge by LDZ'!$B18,'3e ECN charges'!AP$9:AP$41)/SUMIF('3e ECN charges'!$C$9:$C$41,'2c ECN charge by LDZ'!$B18,'3e ECN charges'!Z$9:Z$41))</f>
        <v>1.7999999999999999E-2</v>
      </c>
      <c r="J18" s="95">
        <f>IF('3e ECN charges'!AQ$9="-","-",SUMIF('3e ECN charges'!$C$9:$C$41,'2c ECN charge by LDZ'!$B18,'3e ECN charges'!AQ$9:AQ$41)/SUMIF('3e ECN charges'!$C$9:$C$41,'2c ECN charge by LDZ'!$B18,'3e ECN charges'!AA$9:AA$41))</f>
        <v>2.8299999999999999E-2</v>
      </c>
      <c r="K18" s="95">
        <f>IF('3e ECN charges'!AR$9="-","-",SUMIF('3e ECN charges'!$C$9:$C$41,'2c ECN charge by LDZ'!$B18,'3e ECN charges'!AR$9:AR$41)/SUMIF('3e ECN charges'!$C$9:$C$41,'2c ECN charge by LDZ'!$B18,'3e ECN charges'!AB$9:AB$41))</f>
        <v>1.6399999999999998E-2</v>
      </c>
      <c r="L18" s="95">
        <f>IF('3e ECN charges'!AS$9="-","-",SUMIF('3e ECN charges'!$C$9:$C$41,'2c ECN charge by LDZ'!$B18,'3e ECN charges'!AS$9:AS$41)/SUMIF('3e ECN charges'!$C$9:$C$41,'2c ECN charge by LDZ'!$B18,'3e ECN charges'!AC$9:AC$41))</f>
        <v>1.52E-2</v>
      </c>
      <c r="M18" s="95">
        <f>IF('3e ECN charges'!AT$9="-","-",SUMIF('3e ECN charges'!$C$9:$C$41,'2c ECN charge by LDZ'!$B18,'3e ECN charges'!AT$9:AT$41)/SUMIF('3e ECN charges'!$C$9:$C$41,'2c ECN charge by LDZ'!$B18,'3e ECN charges'!AD$9:AD$41))</f>
        <v>2.9000000000000001E-2</v>
      </c>
      <c r="N18" s="95" t="str">
        <f>IF('3e ECN charges'!AU$9="-","-",SUMIF('3e ECN charges'!$C$9:$C$41,'2c ECN charge by LDZ'!$B18,'3e ECN charges'!AU$9:AU$41)/SUMIF('3e ECN charges'!$C$9:$C$41,'2c ECN charge by LDZ'!$B18,'3e ECN charges'!AE$9:AE$41))</f>
        <v>-</v>
      </c>
      <c r="O18" s="95" t="str">
        <f>IF('3e ECN charges'!AV$9="-","-",SUMIF('3e ECN charges'!$C$9:$C$41,'2c ECN charge by LDZ'!$B18,'3e ECN charges'!AV$9:AV$41)/SUMIF('3e ECN charges'!$C$9:$C$41,'2c ECN charge by LDZ'!$B18,'3e ECN charges'!AF$9:AF$41))</f>
        <v>-</v>
      </c>
      <c r="P18" s="95" t="str">
        <f>IF('3e ECN charges'!AW$9="-","-",SUMIF('3e ECN charges'!$C$9:$C$41,'2c ECN charge by LDZ'!$B18,'3e ECN charges'!AW$9:AW$41)/SUMIF('3e ECN charges'!$C$9:$C$41,'2c ECN charge by LDZ'!$B18,'3e ECN charges'!AG$9:AG$41))</f>
        <v>-</v>
      </c>
      <c r="Q18" s="95" t="str">
        <f>IF('3e ECN charges'!AX$9="-","-",SUMIF('3e ECN charges'!$C$9:$C$41,'2c ECN charge by LDZ'!$B18,'3e ECN charges'!AX$9:AX$41)/SUMIF('3e ECN charges'!$C$9:$C$41,'2c ECN charge by LDZ'!$B18,'3e ECN charges'!AH$9:AH$41))</f>
        <v>-</v>
      </c>
      <c r="R18" s="95" t="str">
        <f>IF('3e ECN charges'!AY$9="-","-",SUMIF('3e ECN charges'!$C$9:$C$41,'2c ECN charge by LDZ'!$B18,'3e ECN charges'!AY$9:AY$41)/SUMIF('3e ECN charges'!$C$9:$C$41,'2c ECN charge by LDZ'!$B18,'3e ECN charges'!AI$9:AI$41))</f>
        <v>-</v>
      </c>
    </row>
    <row r="19" spans="2:18">
      <c r="B19" s="85" t="s">
        <v>213</v>
      </c>
      <c r="C19" s="95">
        <f>IF('3e ECN charges'!AJ$9="-","-",SUMIF('3e ECN charges'!$C$9:$C$41,'2c ECN charge by LDZ'!$B19,'3e ECN charges'!AJ$9:AJ$41)/SUMIF('3e ECN charges'!$C$9:$C$41,'2c ECN charge by LDZ'!$B19,'3e ECN charges'!T$9:T$41))</f>
        <v>2.3100000000000002E-2</v>
      </c>
      <c r="D19" s="95">
        <f>IF('3e ECN charges'!AK$9="-","-",SUMIF('3e ECN charges'!$C$9:$C$41,'2c ECN charge by LDZ'!$B19,'3e ECN charges'!AK$9:AK$41)/SUMIF('3e ECN charges'!$C$9:$C$41,'2c ECN charge by LDZ'!$B19,'3e ECN charges'!U$9:U$41))</f>
        <v>2.53E-2</v>
      </c>
      <c r="E19" s="95">
        <f>IF('3e ECN charges'!AL$9="-","-",SUMIF('3e ECN charges'!$C$9:$C$41,'2c ECN charge by LDZ'!$B19,'3e ECN charges'!AL$9:AL$41)/SUMIF('3e ECN charges'!$C$9:$C$41,'2c ECN charge by LDZ'!$B19,'3e ECN charges'!V$9:V$41))</f>
        <v>1.72E-2</v>
      </c>
      <c r="F19" s="95">
        <f>IF('3e ECN charges'!AM$9="-","-",SUMIF('3e ECN charges'!$C$9:$C$41,'2c ECN charge by LDZ'!$B19,'3e ECN charges'!AM$9:AM$41)/SUMIF('3e ECN charges'!$C$9:$C$41,'2c ECN charge by LDZ'!$B19,'3e ECN charges'!W$9:W$41))</f>
        <v>3.3300000000000003E-2</v>
      </c>
      <c r="G19" s="95">
        <f>IF('3e ECN charges'!AN$9="-","-",SUMIF('3e ECN charges'!$C$9:$C$41,'2c ECN charge by LDZ'!$B19,'3e ECN charges'!AN$9:AN$41)/SUMIF('3e ECN charges'!$C$9:$C$41,'2c ECN charge by LDZ'!$B19,'3e ECN charges'!X$9:X$41))</f>
        <v>5.4500000000000007E-2</v>
      </c>
      <c r="H19" s="95">
        <f>IF('3e ECN charges'!AO$9="-","-",SUMIF('3e ECN charges'!$C$9:$C$41,'2c ECN charge by LDZ'!$B19,'3e ECN charges'!AO$9:AO$41)/SUMIF('3e ECN charges'!$C$9:$C$41,'2c ECN charge by LDZ'!$B19,'3e ECN charges'!Y$9:Y$41))</f>
        <v>3.1600000000000003E-2</v>
      </c>
      <c r="I19" s="95">
        <f>IF('3e ECN charges'!AP$9="-","-",SUMIF('3e ECN charges'!$C$9:$C$41,'2c ECN charge by LDZ'!$B19,'3e ECN charges'!AP$9:AP$41)/SUMIF('3e ECN charges'!$C$9:$C$41,'2c ECN charge by LDZ'!$B19,'3e ECN charges'!Z$9:Z$41))</f>
        <v>1.5000000000000001E-2</v>
      </c>
      <c r="J19" s="95">
        <f>IF('3e ECN charges'!AQ$9="-","-",SUMIF('3e ECN charges'!$C$9:$C$41,'2c ECN charge by LDZ'!$B19,'3e ECN charges'!AQ$9:AQ$41)/SUMIF('3e ECN charges'!$C$9:$C$41,'2c ECN charge by LDZ'!$B19,'3e ECN charges'!AA$9:AA$41))</f>
        <v>3.09E-2</v>
      </c>
      <c r="K19" s="95">
        <f>IF('3e ECN charges'!AR$9="-","-",SUMIF('3e ECN charges'!$C$9:$C$41,'2c ECN charge by LDZ'!$B19,'3e ECN charges'!AR$9:AR$41)/SUMIF('3e ECN charges'!$C$9:$C$41,'2c ECN charge by LDZ'!$B19,'3e ECN charges'!AB$9:AB$41))</f>
        <v>1.9199999999999998E-2</v>
      </c>
      <c r="L19" s="95">
        <f>IF('3e ECN charges'!AS$9="-","-",SUMIF('3e ECN charges'!$C$9:$C$41,'2c ECN charge by LDZ'!$B19,'3e ECN charges'!AS$9:AS$41)/SUMIF('3e ECN charges'!$C$9:$C$41,'2c ECN charge by LDZ'!$B19,'3e ECN charges'!AC$9:AC$41))</f>
        <v>2.1499999999999998E-2</v>
      </c>
      <c r="M19" s="95">
        <f>IF('3e ECN charges'!AT$9="-","-",SUMIF('3e ECN charges'!$C$9:$C$41,'2c ECN charge by LDZ'!$B19,'3e ECN charges'!AT$9:AT$41)/SUMIF('3e ECN charges'!$C$9:$C$41,'2c ECN charge by LDZ'!$B19,'3e ECN charges'!AD$9:AD$41))</f>
        <v>3.0800000000000001E-2</v>
      </c>
      <c r="N19" s="95" t="str">
        <f>IF('3e ECN charges'!AU$9="-","-",SUMIF('3e ECN charges'!$C$9:$C$41,'2c ECN charge by LDZ'!$B19,'3e ECN charges'!AU$9:AU$41)/SUMIF('3e ECN charges'!$C$9:$C$41,'2c ECN charge by LDZ'!$B19,'3e ECN charges'!AE$9:AE$41))</f>
        <v>-</v>
      </c>
      <c r="O19" s="95" t="str">
        <f>IF('3e ECN charges'!AV$9="-","-",SUMIF('3e ECN charges'!$C$9:$C$41,'2c ECN charge by LDZ'!$B19,'3e ECN charges'!AV$9:AV$41)/SUMIF('3e ECN charges'!$C$9:$C$41,'2c ECN charge by LDZ'!$B19,'3e ECN charges'!AF$9:AF$41))</f>
        <v>-</v>
      </c>
      <c r="P19" s="95" t="str">
        <f>IF('3e ECN charges'!AW$9="-","-",SUMIF('3e ECN charges'!$C$9:$C$41,'2c ECN charge by LDZ'!$B19,'3e ECN charges'!AW$9:AW$41)/SUMIF('3e ECN charges'!$C$9:$C$41,'2c ECN charge by LDZ'!$B19,'3e ECN charges'!AG$9:AG$41))</f>
        <v>-</v>
      </c>
      <c r="Q19" s="95" t="str">
        <f>IF('3e ECN charges'!AX$9="-","-",SUMIF('3e ECN charges'!$C$9:$C$41,'2c ECN charge by LDZ'!$B19,'3e ECN charges'!AX$9:AX$41)/SUMIF('3e ECN charges'!$C$9:$C$41,'2c ECN charge by LDZ'!$B19,'3e ECN charges'!AH$9:AH$41))</f>
        <v>-</v>
      </c>
      <c r="R19" s="95" t="str">
        <f>IF('3e ECN charges'!AY$9="-","-",SUMIF('3e ECN charges'!$C$9:$C$41,'2c ECN charge by LDZ'!$B19,'3e ECN charges'!AY$9:AY$41)/SUMIF('3e ECN charges'!$C$9:$C$41,'2c ECN charge by LDZ'!$B19,'3e ECN charges'!AI$9:AI$41))</f>
        <v>-</v>
      </c>
    </row>
    <row r="20" spans="2:18">
      <c r="B20" s="85" t="s">
        <v>214</v>
      </c>
      <c r="C20" s="95">
        <f>IF('3e ECN charges'!AJ$9="-","-",SUMIF('3e ECN charges'!$C$9:$C$41,'2c ECN charge by LDZ'!$B20,'3e ECN charges'!AJ$9:AJ$41)/SUMIF('3e ECN charges'!$C$9:$C$41,'2c ECN charge by LDZ'!$B20,'3e ECN charges'!T$9:T$41))</f>
        <v>1.2999999999999999E-3</v>
      </c>
      <c r="D20" s="95">
        <f>IF('3e ECN charges'!AK$9="-","-",SUMIF('3e ECN charges'!$C$9:$C$41,'2c ECN charge by LDZ'!$B20,'3e ECN charges'!AK$9:AK$41)/SUMIF('3e ECN charges'!$C$9:$C$41,'2c ECN charge by LDZ'!$B20,'3e ECN charges'!U$9:U$41))</f>
        <v>2.7000000000000001E-3</v>
      </c>
      <c r="E20" s="95">
        <f>IF('3e ECN charges'!AL$9="-","-",SUMIF('3e ECN charges'!$C$9:$C$41,'2c ECN charge by LDZ'!$B20,'3e ECN charges'!AL$9:AL$41)/SUMIF('3e ECN charges'!$C$9:$C$41,'2c ECN charge by LDZ'!$B20,'3e ECN charges'!V$9:V$41))</f>
        <v>6.7999999999999996E-3</v>
      </c>
      <c r="F20" s="95">
        <f>IF('3e ECN charges'!AM$9="-","-",SUMIF('3e ECN charges'!$C$9:$C$41,'2c ECN charge by LDZ'!$B20,'3e ECN charges'!AM$9:AM$41)/SUMIF('3e ECN charges'!$C$9:$C$41,'2c ECN charge by LDZ'!$B20,'3e ECN charges'!W$9:W$41))</f>
        <v>0.01</v>
      </c>
      <c r="G20" s="95">
        <f>IF('3e ECN charges'!AN$9="-","-",SUMIF('3e ECN charges'!$C$9:$C$41,'2c ECN charge by LDZ'!$B20,'3e ECN charges'!AN$9:AN$41)/SUMIF('3e ECN charges'!$C$9:$C$41,'2c ECN charge by LDZ'!$B20,'3e ECN charges'!X$9:X$41))</f>
        <v>3.3E-3</v>
      </c>
      <c r="H20" s="95">
        <f>IF('3e ECN charges'!AO$9="-","-",SUMIF('3e ECN charges'!$C$9:$C$41,'2c ECN charge by LDZ'!$B20,'3e ECN charges'!AO$9:AO$41)/SUMIF('3e ECN charges'!$C$9:$C$41,'2c ECN charge by LDZ'!$B20,'3e ECN charges'!Y$9:Y$41))</f>
        <v>6.9999999999999999E-4</v>
      </c>
      <c r="I20" s="95">
        <f>IF('3e ECN charges'!AP$9="-","-",SUMIF('3e ECN charges'!$C$9:$C$41,'2c ECN charge by LDZ'!$B20,'3e ECN charges'!AP$9:AP$41)/SUMIF('3e ECN charges'!$C$9:$C$41,'2c ECN charge by LDZ'!$B20,'3e ECN charges'!Z$9:Z$41))</f>
        <v>1.78E-2</v>
      </c>
      <c r="J20" s="95">
        <f>IF('3e ECN charges'!AQ$9="-","-",SUMIF('3e ECN charges'!$C$9:$C$41,'2c ECN charge by LDZ'!$B20,'3e ECN charges'!AQ$9:AQ$41)/SUMIF('3e ECN charges'!$C$9:$C$41,'2c ECN charge by LDZ'!$B20,'3e ECN charges'!AA$9:AA$41))</f>
        <v>2.9700000000000001E-2</v>
      </c>
      <c r="K20" s="95">
        <f>IF('3e ECN charges'!AR$9="-","-",SUMIF('3e ECN charges'!$C$9:$C$41,'2c ECN charge by LDZ'!$B20,'3e ECN charges'!AR$9:AR$41)/SUMIF('3e ECN charges'!$C$9:$C$41,'2c ECN charge by LDZ'!$B20,'3e ECN charges'!AB$9:AB$41))</f>
        <v>1.8599999999999998E-2</v>
      </c>
      <c r="L20" s="95">
        <f>IF('3e ECN charges'!AS$9="-","-",SUMIF('3e ECN charges'!$C$9:$C$41,'2c ECN charge by LDZ'!$B20,'3e ECN charges'!AS$9:AS$41)/SUMIF('3e ECN charges'!$C$9:$C$41,'2c ECN charge by LDZ'!$B20,'3e ECN charges'!AC$9:AC$41))</f>
        <v>2.0199999999999999E-2</v>
      </c>
      <c r="M20" s="95">
        <f>IF('3e ECN charges'!AT$9="-","-",SUMIF('3e ECN charges'!$C$9:$C$41,'2c ECN charge by LDZ'!$B20,'3e ECN charges'!AT$9:AT$41)/SUMIF('3e ECN charges'!$C$9:$C$41,'2c ECN charge by LDZ'!$B20,'3e ECN charges'!AD$9:AD$41))</f>
        <v>2.8500000000000001E-2</v>
      </c>
      <c r="N20" s="95" t="str">
        <f>IF('3e ECN charges'!AU$9="-","-",SUMIF('3e ECN charges'!$C$9:$C$41,'2c ECN charge by LDZ'!$B20,'3e ECN charges'!AU$9:AU$41)/SUMIF('3e ECN charges'!$C$9:$C$41,'2c ECN charge by LDZ'!$B20,'3e ECN charges'!AE$9:AE$41))</f>
        <v>-</v>
      </c>
      <c r="O20" s="95" t="str">
        <f>IF('3e ECN charges'!AV$9="-","-",SUMIF('3e ECN charges'!$C$9:$C$41,'2c ECN charge by LDZ'!$B20,'3e ECN charges'!AV$9:AV$41)/SUMIF('3e ECN charges'!$C$9:$C$41,'2c ECN charge by LDZ'!$B20,'3e ECN charges'!AF$9:AF$41))</f>
        <v>-</v>
      </c>
      <c r="P20" s="95" t="str">
        <f>IF('3e ECN charges'!AW$9="-","-",SUMIF('3e ECN charges'!$C$9:$C$41,'2c ECN charge by LDZ'!$B20,'3e ECN charges'!AW$9:AW$41)/SUMIF('3e ECN charges'!$C$9:$C$41,'2c ECN charge by LDZ'!$B20,'3e ECN charges'!AG$9:AG$41))</f>
        <v>-</v>
      </c>
      <c r="Q20" s="95" t="str">
        <f>IF('3e ECN charges'!AX$9="-","-",SUMIF('3e ECN charges'!$C$9:$C$41,'2c ECN charge by LDZ'!$B20,'3e ECN charges'!AX$9:AX$41)/SUMIF('3e ECN charges'!$C$9:$C$41,'2c ECN charge by LDZ'!$B20,'3e ECN charges'!AH$9:AH$41))</f>
        <v>-</v>
      </c>
      <c r="R20" s="95" t="str">
        <f>IF('3e ECN charges'!AY$9="-","-",SUMIF('3e ECN charges'!$C$9:$C$41,'2c ECN charge by LDZ'!$B20,'3e ECN charges'!AY$9:AY$41)/SUMIF('3e ECN charges'!$C$9:$C$41,'2c ECN charge by LDZ'!$B20,'3e ECN charges'!AI$9:AI$41))</f>
        <v>-</v>
      </c>
    </row>
    <row r="21" spans="2:18">
      <c r="B21" s="62"/>
      <c r="C21" s="62"/>
      <c r="D21" s="62"/>
      <c r="E21" s="62"/>
      <c r="F21" s="62"/>
      <c r="G21" s="62"/>
      <c r="H21" s="62"/>
      <c r="I21" s="62"/>
      <c r="J21" s="62"/>
      <c r="K21" s="62"/>
      <c r="L21" s="62"/>
    </row>
  </sheetData>
  <mergeCells count="3">
    <mergeCell ref="B6:B7"/>
    <mergeCell ref="B3:K3"/>
    <mergeCell ref="C6:R6"/>
  </mergeCells>
  <phoneticPr fontId="199" type="noConversion"/>
  <pageMargins left="0.7" right="0.7" top="0.75" bottom="0.75" header="0.3" footer="0.3"/>
  <pageSetup paperSize="9"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C348"/>
  <sheetViews>
    <sheetView zoomScaleNormal="100" workbookViewId="0"/>
  </sheetViews>
  <sheetFormatPr defaultColWidth="9.140625" defaultRowHeight="13.5" zeroHeight="1"/>
  <cols>
    <col min="1" max="1" width="6.42578125" style="63" customWidth="1"/>
    <col min="2" max="2" width="21.140625" style="63" customWidth="1"/>
    <col min="3" max="3" width="19.5703125" style="63" customWidth="1"/>
    <col min="4" max="4" width="22.42578125" style="63" customWidth="1"/>
    <col min="5" max="5" width="28.5703125" style="63" customWidth="1"/>
    <col min="6" max="6" width="2.85546875" style="63" customWidth="1"/>
    <col min="7" max="14" width="17.5703125" style="63" customWidth="1"/>
    <col min="15" max="15" width="2.85546875" style="63" customWidth="1"/>
    <col min="16" max="55" width="17.5703125" style="63" customWidth="1"/>
    <col min="56" max="16384" width="9.140625" style="63"/>
  </cols>
  <sheetData>
    <row r="1" spans="1:55" s="60" customFormat="1" ht="12.6" customHeight="1"/>
    <row r="2" spans="1:55" s="60" customFormat="1" ht="18.600000000000001" customHeight="1">
      <c r="B2" s="27" t="s">
        <v>189</v>
      </c>
      <c r="C2" s="27"/>
      <c r="D2" s="27"/>
      <c r="E2" s="27"/>
    </row>
    <row r="3" spans="1:55" s="60" customFormat="1" ht="33.6" customHeight="1">
      <c r="B3" s="184" t="s">
        <v>244</v>
      </c>
      <c r="C3" s="184"/>
      <c r="D3" s="184"/>
      <c r="E3" s="184"/>
      <c r="F3" s="184"/>
      <c r="G3" s="184"/>
      <c r="H3" s="184"/>
      <c r="I3" s="184"/>
      <c r="J3" s="184"/>
      <c r="K3" s="184"/>
      <c r="L3" s="184"/>
      <c r="M3" s="61"/>
      <c r="N3" s="61"/>
      <c r="O3" s="61"/>
      <c r="P3" s="61"/>
      <c r="Q3" s="61"/>
    </row>
    <row r="4" spans="1:55" s="60" customFormat="1" ht="12.6" customHeight="1"/>
    <row r="5" spans="1:55" s="62" customFormat="1">
      <c r="G5" s="10"/>
      <c r="P5" s="10"/>
    </row>
    <row r="6" spans="1:55" s="10" customFormat="1" ht="11.45"/>
    <row r="7" spans="1:55" s="14" customFormat="1" ht="11.45">
      <c r="A7" s="10"/>
      <c r="B7" s="215" t="s">
        <v>38</v>
      </c>
      <c r="C7" s="215" t="s">
        <v>89</v>
      </c>
      <c r="D7" s="207" t="s">
        <v>195</v>
      </c>
      <c r="E7" s="208"/>
      <c r="F7" s="29"/>
      <c r="G7" s="189" t="s">
        <v>90</v>
      </c>
      <c r="H7" s="190"/>
      <c r="I7" s="190"/>
      <c r="J7" s="190"/>
      <c r="K7" s="190"/>
      <c r="L7" s="190"/>
      <c r="M7" s="190"/>
      <c r="N7" s="191"/>
      <c r="O7" s="29"/>
      <c r="P7" s="189" t="s">
        <v>91</v>
      </c>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200"/>
    </row>
    <row r="8" spans="1:55" s="14" customFormat="1" ht="11.25" customHeight="1">
      <c r="A8" s="10"/>
      <c r="B8" s="215"/>
      <c r="C8" s="215"/>
      <c r="D8" s="207"/>
      <c r="E8" s="209"/>
      <c r="F8" s="29"/>
      <c r="G8" s="175" t="s">
        <v>197</v>
      </c>
      <c r="H8" s="176"/>
      <c r="I8" s="176"/>
      <c r="J8" s="176"/>
      <c r="K8" s="176"/>
      <c r="L8" s="176"/>
      <c r="M8" s="176"/>
      <c r="N8" s="201"/>
      <c r="O8" s="29"/>
      <c r="P8" s="175" t="s">
        <v>93</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201"/>
    </row>
    <row r="9" spans="1:55" s="14" customFormat="1" ht="25.5" customHeight="1">
      <c r="A9" s="10"/>
      <c r="B9" s="215"/>
      <c r="C9" s="215"/>
      <c r="D9" s="207"/>
      <c r="E9" s="50" t="s">
        <v>94</v>
      </c>
      <c r="F9" s="29"/>
      <c r="G9" s="51" t="s">
        <v>198</v>
      </c>
      <c r="H9" s="51" t="s">
        <v>96</v>
      </c>
      <c r="I9" s="51" t="s">
        <v>199</v>
      </c>
      <c r="J9" s="51" t="s">
        <v>200</v>
      </c>
      <c r="K9" s="51" t="s">
        <v>99</v>
      </c>
      <c r="L9" s="52" t="s">
        <v>100</v>
      </c>
      <c r="M9" s="51" t="s">
        <v>101</v>
      </c>
      <c r="N9" s="51" t="s">
        <v>102</v>
      </c>
      <c r="O9" s="29"/>
      <c r="P9" s="42" t="s">
        <v>103</v>
      </c>
      <c r="Q9" s="42" t="s">
        <v>104</v>
      </c>
      <c r="R9" s="42" t="s">
        <v>105</v>
      </c>
      <c r="S9" s="53" t="s">
        <v>106</v>
      </c>
      <c r="T9" s="42" t="s">
        <v>107</v>
      </c>
      <c r="U9" s="42" t="s">
        <v>108</v>
      </c>
      <c r="V9" s="42" t="s">
        <v>109</v>
      </c>
      <c r="W9" s="42" t="s">
        <v>110</v>
      </c>
      <c r="X9" s="42" t="s">
        <v>111</v>
      </c>
      <c r="Y9" s="42" t="s">
        <v>112</v>
      </c>
      <c r="Z9" s="155" t="s">
        <v>113</v>
      </c>
      <c r="AA9" s="155" t="s">
        <v>114</v>
      </c>
      <c r="AB9" s="155" t="s">
        <v>115</v>
      </c>
      <c r="AC9" s="155" t="s">
        <v>116</v>
      </c>
      <c r="AD9" s="155" t="s">
        <v>117</v>
      </c>
      <c r="AE9" s="155" t="s">
        <v>118</v>
      </c>
      <c r="AF9" s="155" t="s">
        <v>119</v>
      </c>
      <c r="AG9" s="155" t="s">
        <v>120</v>
      </c>
      <c r="AH9" s="155" t="s">
        <v>121</v>
      </c>
      <c r="AI9" s="155" t="s">
        <v>122</v>
      </c>
      <c r="AJ9" s="155" t="s">
        <v>123</v>
      </c>
      <c r="AK9" s="155" t="s">
        <v>124</v>
      </c>
      <c r="AL9" s="155" t="s">
        <v>125</v>
      </c>
      <c r="AM9" s="155" t="s">
        <v>126</v>
      </c>
      <c r="AN9" s="155" t="s">
        <v>127</v>
      </c>
      <c r="AO9" s="155" t="s">
        <v>128</v>
      </c>
      <c r="AP9" s="155" t="s">
        <v>129</v>
      </c>
      <c r="AQ9" s="155" t="s">
        <v>130</v>
      </c>
      <c r="AR9" s="155" t="s">
        <v>131</v>
      </c>
      <c r="AS9" s="155" t="s">
        <v>132</v>
      </c>
      <c r="AT9" s="155" t="s">
        <v>133</v>
      </c>
      <c r="AU9" s="155" t="s">
        <v>134</v>
      </c>
      <c r="AV9" s="155" t="s">
        <v>135</v>
      </c>
      <c r="AW9" s="155" t="s">
        <v>136</v>
      </c>
      <c r="AX9" s="155" t="s">
        <v>137</v>
      </c>
      <c r="AY9" s="155" t="s">
        <v>138</v>
      </c>
      <c r="AZ9" s="155" t="s">
        <v>139</v>
      </c>
      <c r="BA9" s="155" t="s">
        <v>140</v>
      </c>
      <c r="BB9" s="155" t="s">
        <v>141</v>
      </c>
      <c r="BC9" s="155" t="s">
        <v>142</v>
      </c>
    </row>
    <row r="10" spans="1:55" s="14" customFormat="1" ht="15" customHeight="1">
      <c r="A10" s="10"/>
      <c r="B10" s="215"/>
      <c r="C10" s="215"/>
      <c r="D10" s="207"/>
      <c r="E10" s="50" t="s">
        <v>143</v>
      </c>
      <c r="F10" s="29"/>
      <c r="G10" s="54" t="s">
        <v>144</v>
      </c>
      <c r="H10" s="54" t="s">
        <v>145</v>
      </c>
      <c r="I10" s="54" t="s">
        <v>146</v>
      </c>
      <c r="J10" s="54" t="s">
        <v>147</v>
      </c>
      <c r="K10" s="54" t="s">
        <v>148</v>
      </c>
      <c r="L10" s="55" t="s">
        <v>149</v>
      </c>
      <c r="M10" s="54" t="s">
        <v>150</v>
      </c>
      <c r="N10" s="54" t="s">
        <v>151</v>
      </c>
      <c r="O10" s="29"/>
      <c r="P10" s="54" t="s">
        <v>152</v>
      </c>
      <c r="Q10" s="54" t="s">
        <v>153</v>
      </c>
      <c r="R10" s="54" t="s">
        <v>154</v>
      </c>
      <c r="S10" s="56" t="s">
        <v>155</v>
      </c>
      <c r="T10" s="54" t="s">
        <v>156</v>
      </c>
      <c r="U10" s="54" t="s">
        <v>157</v>
      </c>
      <c r="V10" s="54" t="s">
        <v>158</v>
      </c>
      <c r="W10" s="54" t="s">
        <v>159</v>
      </c>
      <c r="X10" s="54" t="s">
        <v>160</v>
      </c>
      <c r="Y10" s="54" t="s">
        <v>161</v>
      </c>
      <c r="Z10" s="156">
        <v>45047</v>
      </c>
      <c r="AA10" s="156">
        <v>45139</v>
      </c>
      <c r="AB10" s="156">
        <v>45231</v>
      </c>
      <c r="AC10" s="156">
        <v>45323</v>
      </c>
      <c r="AD10" s="156">
        <v>45413</v>
      </c>
      <c r="AE10" s="156">
        <v>45505</v>
      </c>
      <c r="AF10" s="156">
        <v>45597</v>
      </c>
      <c r="AG10" s="156">
        <v>45689</v>
      </c>
      <c r="AH10" s="156">
        <v>45778</v>
      </c>
      <c r="AI10" s="156">
        <v>45870</v>
      </c>
      <c r="AJ10" s="156">
        <v>45962</v>
      </c>
      <c r="AK10" s="156">
        <v>46054</v>
      </c>
      <c r="AL10" s="156">
        <v>46143</v>
      </c>
      <c r="AM10" s="156">
        <v>46235</v>
      </c>
      <c r="AN10" s="156">
        <v>46327</v>
      </c>
      <c r="AO10" s="156">
        <v>46419</v>
      </c>
      <c r="AP10" s="156">
        <v>46508</v>
      </c>
      <c r="AQ10" s="156">
        <v>46600</v>
      </c>
      <c r="AR10" s="156">
        <v>46692</v>
      </c>
      <c r="AS10" s="156">
        <v>46784</v>
      </c>
      <c r="AT10" s="156">
        <v>46874</v>
      </c>
      <c r="AU10" s="156">
        <v>46966</v>
      </c>
      <c r="AV10" s="156">
        <v>47058</v>
      </c>
      <c r="AW10" s="156">
        <v>47150</v>
      </c>
      <c r="AX10" s="156">
        <v>47239</v>
      </c>
      <c r="AY10" s="156">
        <v>47331</v>
      </c>
      <c r="AZ10" s="156">
        <v>47423</v>
      </c>
      <c r="BA10" s="156">
        <v>47515</v>
      </c>
      <c r="BB10" s="156">
        <v>47604</v>
      </c>
      <c r="BC10" s="156">
        <v>47696</v>
      </c>
    </row>
    <row r="11" spans="1:55" s="14" customFormat="1" ht="15" customHeight="1">
      <c r="A11" s="10"/>
      <c r="B11" s="215"/>
      <c r="C11" s="215"/>
      <c r="D11" s="207"/>
      <c r="E11" s="16" t="s">
        <v>162</v>
      </c>
      <c r="F11" s="29"/>
      <c r="G11" s="42" t="s">
        <v>163</v>
      </c>
      <c r="H11" s="42" t="s">
        <v>163</v>
      </c>
      <c r="I11" s="42" t="s">
        <v>164</v>
      </c>
      <c r="J11" s="42" t="s">
        <v>164</v>
      </c>
      <c r="K11" s="42" t="s">
        <v>165</v>
      </c>
      <c r="L11" s="57" t="s">
        <v>165</v>
      </c>
      <c r="M11" s="42" t="s">
        <v>166</v>
      </c>
      <c r="N11" s="42" t="s">
        <v>166</v>
      </c>
      <c r="O11" s="29"/>
      <c r="P11" s="42" t="s">
        <v>167</v>
      </c>
      <c r="Q11" s="42" t="s">
        <v>168</v>
      </c>
      <c r="R11" s="42" t="s">
        <v>168</v>
      </c>
      <c r="S11" s="53" t="s">
        <v>169</v>
      </c>
      <c r="T11" s="42" t="s">
        <v>169</v>
      </c>
      <c r="U11" s="42" t="s">
        <v>170</v>
      </c>
      <c r="V11" s="42" t="s">
        <v>170</v>
      </c>
      <c r="W11" s="42" t="s">
        <v>171</v>
      </c>
      <c r="X11" s="42" t="s">
        <v>171</v>
      </c>
      <c r="Y11" s="42" t="s">
        <v>172</v>
      </c>
      <c r="Z11" s="155">
        <v>2023</v>
      </c>
      <c r="AA11" s="155">
        <v>2023</v>
      </c>
      <c r="AB11" s="155">
        <v>2024</v>
      </c>
      <c r="AC11" s="155">
        <v>2024</v>
      </c>
      <c r="AD11" s="155">
        <v>2024</v>
      </c>
      <c r="AE11" s="155">
        <v>2024</v>
      </c>
      <c r="AF11" s="155">
        <v>2025</v>
      </c>
      <c r="AG11" s="155">
        <v>2025</v>
      </c>
      <c r="AH11" s="155">
        <v>2025</v>
      </c>
      <c r="AI11" s="155">
        <v>2025</v>
      </c>
      <c r="AJ11" s="155">
        <v>2026</v>
      </c>
      <c r="AK11" s="155">
        <v>2026</v>
      </c>
      <c r="AL11" s="155">
        <v>2026</v>
      </c>
      <c r="AM11" s="155">
        <v>2026</v>
      </c>
      <c r="AN11" s="155">
        <v>2027</v>
      </c>
      <c r="AO11" s="155">
        <v>2027</v>
      </c>
      <c r="AP11" s="155">
        <v>2027</v>
      </c>
      <c r="AQ11" s="155">
        <v>2027</v>
      </c>
      <c r="AR11" s="155">
        <v>2028</v>
      </c>
      <c r="AS11" s="155">
        <v>2028</v>
      </c>
      <c r="AT11" s="155">
        <v>2028</v>
      </c>
      <c r="AU11" s="155">
        <v>2028</v>
      </c>
      <c r="AV11" s="155">
        <v>2029</v>
      </c>
      <c r="AW11" s="155">
        <v>2029</v>
      </c>
      <c r="AX11" s="155">
        <v>2029</v>
      </c>
      <c r="AY11" s="155">
        <v>2029</v>
      </c>
      <c r="AZ11" s="155">
        <v>2030</v>
      </c>
      <c r="BA11" s="155">
        <v>2030</v>
      </c>
      <c r="BB11" s="155">
        <v>2030</v>
      </c>
      <c r="BC11" s="155">
        <v>2030</v>
      </c>
    </row>
    <row r="12" spans="1:55" s="14" customFormat="1" ht="12.6" customHeight="1">
      <c r="A12" s="10"/>
      <c r="B12" s="214" t="s">
        <v>232</v>
      </c>
      <c r="C12" s="214" t="s">
        <v>233</v>
      </c>
      <c r="D12" s="72" t="s">
        <v>202</v>
      </c>
      <c r="E12" s="213"/>
      <c r="F12" s="29"/>
      <c r="G12" s="80">
        <f>IF('3b Load factors'!H12="","-",('3a Demand'!$C$10*1000)/('3b Load factors'!H12*365))</f>
        <v>106.05391073795846</v>
      </c>
      <c r="H12" s="80">
        <f>IF('3b Load factors'!I12="","-",('3a Demand'!$C$10*1000)/('3b Load factors'!I12*365))</f>
        <v>106.05391073795846</v>
      </c>
      <c r="I12" s="80">
        <f>IF('3b Load factors'!J12="","-",('3a Demand'!$C$10*1000)/('3b Load factors'!J12*365))</f>
        <v>104.70290550562778</v>
      </c>
      <c r="J12" s="80">
        <f>IF('3b Load factors'!K12="","-",('3a Demand'!$C$10*1000)/('3b Load factors'!K12*365))</f>
        <v>104.70290550562778</v>
      </c>
      <c r="K12" s="80">
        <f>IF('3b Load factors'!L12="","-",('3a Demand'!$C$10*1000)/('3b Load factors'!L12*365))</f>
        <v>104.37051532941945</v>
      </c>
      <c r="L12" s="80">
        <f>IF('3b Load factors'!M12="","-",('3a Demand'!$C$10*1000)/('3b Load factors'!M12*365))</f>
        <v>104.37051532941945</v>
      </c>
      <c r="M12" s="80">
        <f>IF('3b Load factors'!N12="","-",('3a Demand'!$C$10*1000)/('3b Load factors'!N12*365))</f>
        <v>104.70290550562778</v>
      </c>
      <c r="N12" s="80">
        <f>IF('3b Load factors'!O12="","-",('3a Demand'!$C$10*1000)/('3b Load factors'!O12*365))</f>
        <v>104.70290550562778</v>
      </c>
      <c r="O12" s="29"/>
      <c r="P12" s="80">
        <f>IF('3b Load factors'!Q12="","-",('3a Demand'!$C$10*1000)/('3b Load factors'!Q12*365))</f>
        <v>104.70290550562778</v>
      </c>
      <c r="Q12" s="80">
        <f>IF('3b Load factors'!R12="","-",('3a Demand'!$C$10*1000)/('3b Load factors'!R12*365))</f>
        <v>104.04022888850355</v>
      </c>
      <c r="R12" s="80">
        <f>IF('3b Load factors'!S12="","-",('3a Demand'!$C$10*1000)/('3b Load factors'!S12*365))</f>
        <v>104.04022888850355</v>
      </c>
      <c r="S12" s="80">
        <f>IF('3b Load factors'!T12="","-",('3a Demand'!$C$10*1000)/('3b Load factors'!T12*365))</f>
        <v>104.37051532941945</v>
      </c>
      <c r="T12" s="80">
        <f>IF('3b Load factors'!U12="","-",('3a Demand'!$C$10*1000)/('3b Load factors'!U12*365))</f>
        <v>104.37051532941945</v>
      </c>
      <c r="U12" s="80">
        <f>IF('3b Load factors'!V12="","-",('3a Demand'!$C$10*1000)/('3b Load factors'!V12*365))</f>
        <v>105.3740779768177</v>
      </c>
      <c r="V12" s="80">
        <f>IF('3b Load factors'!W12="","-",('3a Demand'!$C$10*1000)/('3b Load factors'!W12*365))</f>
        <v>105.3740779768177</v>
      </c>
      <c r="W12" s="80">
        <f>IF('3b Load factors'!X12="","-",('3a Demand'!$C$10*1000)/('3b Load factors'!X12*365))</f>
        <v>105.03741958072563</v>
      </c>
      <c r="X12" s="80">
        <f>IF('3b Load factors'!Y12="","-",('3a Demand'!$C$10*1000)/('3b Load factors'!Y12*365))</f>
        <v>105.03741958072563</v>
      </c>
      <c r="Y12" s="80">
        <f>IF('3b Load factors'!Z12="","-",('3a Demand'!$C$10*1000)/('3b Load factors'!Z12*365))</f>
        <v>105.03741958072563</v>
      </c>
      <c r="Z12" s="80">
        <f>IF('3b Load factors'!AA12="","-",('3a Demand'!$C$10*1000)/('3b Load factors'!AA12*365))</f>
        <v>105.03741958072563</v>
      </c>
      <c r="AA12" s="80">
        <f>IF('3b Load factors'!AB12="","-",('3a Demand'!$C$10*1000)/('3b Load factors'!AB12*365))</f>
        <v>105.03741958072563</v>
      </c>
      <c r="AB12" s="80">
        <f>IF('3b Load factors'!AC12="","-",('3a Demand'!$C$10*1000)/('3b Load factors'!AC12*365))</f>
        <v>105.03741958072563</v>
      </c>
      <c r="AC12" s="80">
        <f>IF('3b Load factors'!AD12="","-",('3a Demand'!$C$10*1000)/('3b Load factors'!AD12*365))</f>
        <v>105.3740779768177</v>
      </c>
      <c r="AD12" s="80">
        <f>IF('3b Load factors'!AE12="","-",('3a Demand'!$C$10*1000)/('3b Load factors'!AE12*365))</f>
        <v>105.3740779768177</v>
      </c>
      <c r="AE12" s="80">
        <f>IF('3b Load factors'!AF12="","-",('3a Demand'!$C$10*1000)/('3b Load factors'!AF12*365))</f>
        <v>105.3740779768177</v>
      </c>
      <c r="AF12" s="80">
        <f>IF('3b Load factors'!AG12="","-",('3a Demand'!$C$10*1000)/('3b Load factors'!AG12*365))</f>
        <v>105.3740779768177</v>
      </c>
      <c r="AG12" s="80">
        <f>IF('3b Load factors'!AH12="","-",('3a Demand'!$C$10*1000)/('3b Load factors'!AH12*365))</f>
        <v>108.14708002883923</v>
      </c>
      <c r="AH12" s="80">
        <f>IF('3b Load factors'!AI12="","-",('3a Demand'!$C$10*1000)/('3b Load factors'!AI12*365))</f>
        <v>108.14708002883923</v>
      </c>
      <c r="AI12" s="80" t="str">
        <f>IF('3b Load factors'!AJ12="","-",('3a Demand'!$C$10*1000)/('3b Load factors'!AJ12*365))</f>
        <v>-</v>
      </c>
      <c r="AJ12" s="160" t="str">
        <f>IF('3b Load factors'!AK12="","-",('3a Demand'!$F$10*1000)/('3b Load factors'!AK12*365))</f>
        <v>-</v>
      </c>
      <c r="AK12" s="80" t="str">
        <f>IF('3b Load factors'!AL12="","-",('3a Demand'!$F$10*1000)/('3b Load factors'!AL12*365))</f>
        <v>-</v>
      </c>
      <c r="AL12" s="80" t="str">
        <f>IF('3b Load factors'!AM12="","-",('3a Demand'!$F$10*1000)/('3b Load factors'!AM12*365))</f>
        <v>-</v>
      </c>
      <c r="AM12" s="80" t="str">
        <f>IF('3b Load factors'!AN12="","-",('3a Demand'!$F$10*1000)/('3b Load factors'!AN12*365))</f>
        <v>-</v>
      </c>
      <c r="AN12" s="80" t="str">
        <f>IF('3b Load factors'!AO12="","-",('3a Demand'!$F$10*1000)/('3b Load factors'!AO12*365))</f>
        <v>-</v>
      </c>
      <c r="AO12" s="80" t="str">
        <f>IF('3b Load factors'!AP12="","-",('3a Demand'!$F$10*1000)/('3b Load factors'!AP12*365))</f>
        <v>-</v>
      </c>
      <c r="AP12" s="80" t="str">
        <f>IF('3b Load factors'!AQ12="","-",('3a Demand'!$F$10*1000)/('3b Load factors'!AQ12*365))</f>
        <v>-</v>
      </c>
      <c r="AQ12" s="80" t="str">
        <f>IF('3b Load factors'!AR12="","-",('3a Demand'!$F$10*1000)/('3b Load factors'!AR12*365))</f>
        <v>-</v>
      </c>
      <c r="AR12" s="80" t="str">
        <f>IF('3b Load factors'!AS12="","-",('3a Demand'!$F$10*1000)/('3b Load factors'!AS12*365))</f>
        <v>-</v>
      </c>
      <c r="AS12" s="80" t="str">
        <f>IF('3b Load factors'!AT12="","-",('3a Demand'!$F$10*1000)/('3b Load factors'!AT12*365))</f>
        <v>-</v>
      </c>
      <c r="AT12" s="80" t="str">
        <f>IF('3b Load factors'!AU12="","-",('3a Demand'!$F$10*1000)/('3b Load factors'!AU12*365))</f>
        <v>-</v>
      </c>
      <c r="AU12" s="80" t="str">
        <f>IF('3b Load factors'!AV12="","-",('3a Demand'!$F$10*1000)/('3b Load factors'!AV12*365))</f>
        <v>-</v>
      </c>
      <c r="AV12" s="80" t="str">
        <f>IF('3b Load factors'!AW12="","-",('3a Demand'!$F$10*1000)/('3b Load factors'!AW12*365))</f>
        <v>-</v>
      </c>
      <c r="AW12" s="80" t="str">
        <f>IF('3b Load factors'!AX12="","-",('3a Demand'!$F$10*1000)/('3b Load factors'!AX12*365))</f>
        <v>-</v>
      </c>
      <c r="AX12" s="80" t="str">
        <f>IF('3b Load factors'!AY12="","-",('3a Demand'!$F$10*1000)/('3b Load factors'!AY12*365))</f>
        <v>-</v>
      </c>
      <c r="AY12" s="80" t="str">
        <f>IF('3b Load factors'!AZ12="","-",('3a Demand'!$F$10*1000)/('3b Load factors'!AZ12*365))</f>
        <v>-</v>
      </c>
      <c r="AZ12" s="80" t="str">
        <f>IF('3b Load factors'!BA12="","-",('3a Demand'!$F$10*1000)/('3b Load factors'!BA12*365))</f>
        <v>-</v>
      </c>
      <c r="BA12" s="80" t="str">
        <f>IF('3b Load factors'!BB12="","-",('3a Demand'!$F$10*1000)/('3b Load factors'!BB12*365))</f>
        <v>-</v>
      </c>
      <c r="BB12" s="80" t="str">
        <f>IF('3b Load factors'!BC12="","-",('3a Demand'!$F$10*1000)/('3b Load factors'!BC12*365))</f>
        <v>-</v>
      </c>
      <c r="BC12" s="80" t="str">
        <f>IF('3b Load factors'!BD12="","-",('3a Demand'!$F$10*1000)/('3b Load factors'!BD12*365))</f>
        <v>-</v>
      </c>
    </row>
    <row r="13" spans="1:55" s="14" customFormat="1" ht="11.45">
      <c r="A13" s="10"/>
      <c r="B13" s="214"/>
      <c r="C13" s="214"/>
      <c r="D13" s="72" t="s">
        <v>203</v>
      </c>
      <c r="E13" s="213"/>
      <c r="F13" s="29"/>
      <c r="G13" s="80">
        <f>IF('3b Load factors'!H13="","-",('3a Demand'!$C$10*1000)/('3b Load factors'!H13*365))</f>
        <v>99.929216804763286</v>
      </c>
      <c r="H13" s="80">
        <f>IF('3b Load factors'!I13="","-",('3a Demand'!$C$10*1000)/('3b Load factors'!I13*365))</f>
        <v>99.929216804763286</v>
      </c>
      <c r="I13" s="80">
        <f>IF('3b Load factors'!J13="","-",('3a Demand'!$C$10*1000)/('3b Load factors'!J13*365))</f>
        <v>100.23387905111927</v>
      </c>
      <c r="J13" s="80">
        <f>IF('3b Load factors'!K13="","-",('3a Demand'!$C$10*1000)/('3b Load factors'!K13*365))</f>
        <v>100.23387905111927</v>
      </c>
      <c r="K13" s="80">
        <f>IF('3b Load factors'!L13="","-",('3a Demand'!$C$10*1000)/('3b Load factors'!L13*365))</f>
        <v>101.78548708596632</v>
      </c>
      <c r="L13" s="80">
        <f>IF('3b Load factors'!M13="","-",('3a Demand'!$C$10*1000)/('3b Load factors'!M13*365))</f>
        <v>101.78548708596632</v>
      </c>
      <c r="M13" s="80">
        <f>IF('3b Load factors'!N13="","-",('3a Demand'!$C$10*1000)/('3b Load factors'!N13*365))</f>
        <v>102.4196645755985</v>
      </c>
      <c r="N13" s="80">
        <f>IF('3b Load factors'!O13="","-",('3a Demand'!$C$10*1000)/('3b Load factors'!O13*365))</f>
        <v>102.4196645755985</v>
      </c>
      <c r="O13" s="29"/>
      <c r="P13" s="80">
        <f>IF('3b Load factors'!Q13="","-",('3a Demand'!$C$10*1000)/('3b Load factors'!Q13*365))</f>
        <v>102.4196645755985</v>
      </c>
      <c r="Q13" s="80">
        <f>IF('3b Load factors'!R13="","-",('3a Demand'!$C$10*1000)/('3b Load factors'!R13*365))</f>
        <v>102.4196645755985</v>
      </c>
      <c r="R13" s="80">
        <f>IF('3b Load factors'!S13="","-",('3a Demand'!$C$10*1000)/('3b Load factors'!S13*365))</f>
        <v>102.4196645755985</v>
      </c>
      <c r="S13" s="80">
        <f>IF('3b Load factors'!T13="","-",('3a Demand'!$C$10*1000)/('3b Load factors'!T13*365))</f>
        <v>102.73972602739727</v>
      </c>
      <c r="T13" s="80">
        <f>IF('3b Load factors'!U13="","-",('3a Demand'!$C$10*1000)/('3b Load factors'!U13*365))</f>
        <v>102.73972602739727</v>
      </c>
      <c r="U13" s="80">
        <f>IF('3b Load factors'!V13="","-",('3a Demand'!$C$10*1000)/('3b Load factors'!V13*365))</f>
        <v>104.70290550562778</v>
      </c>
      <c r="V13" s="80">
        <f>IF('3b Load factors'!W13="","-",('3a Demand'!$C$10*1000)/('3b Load factors'!W13*365))</f>
        <v>104.70290550562778</v>
      </c>
      <c r="W13" s="80">
        <f>IF('3b Load factors'!X13="","-",('3a Demand'!$C$10*1000)/('3b Load factors'!X13*365))</f>
        <v>106.74257249599715</v>
      </c>
      <c r="X13" s="80">
        <f>IF('3b Load factors'!Y13="","-",('3a Demand'!$C$10*1000)/('3b Load factors'!Y13*365))</f>
        <v>106.74257249599715</v>
      </c>
      <c r="Y13" s="80">
        <f>IF('3b Load factors'!Z13="","-",('3a Demand'!$C$10*1000)/('3b Load factors'!Z13*365))</f>
        <v>105.71290137867243</v>
      </c>
      <c r="Z13" s="80">
        <f>IF('3b Load factors'!AA13="","-",('3a Demand'!$C$10*1000)/('3b Load factors'!AA13*365))</f>
        <v>105.71290137867243</v>
      </c>
      <c r="AA13" s="80">
        <f>IF('3b Load factors'!AB13="","-",('3a Demand'!$C$10*1000)/('3b Load factors'!AB13*365))</f>
        <v>105.71290137867243</v>
      </c>
      <c r="AB13" s="80">
        <f>IF('3b Load factors'!AC13="","-",('3a Demand'!$C$10*1000)/('3b Load factors'!AC13*365))</f>
        <v>105.71290137867243</v>
      </c>
      <c r="AC13" s="80">
        <f>IF('3b Load factors'!AD13="","-",('3a Demand'!$C$10*1000)/('3b Load factors'!AD13*365))</f>
        <v>105.3740779768177</v>
      </c>
      <c r="AD13" s="80">
        <f>IF('3b Load factors'!AE13="","-",('3a Demand'!$C$10*1000)/('3b Load factors'!AE13*365))</f>
        <v>105.3740779768177</v>
      </c>
      <c r="AE13" s="80">
        <f>IF('3b Load factors'!AF13="","-",('3a Demand'!$C$10*1000)/('3b Load factors'!AF13*365))</f>
        <v>105.3740779768177</v>
      </c>
      <c r="AF13" s="80">
        <f>IF('3b Load factors'!AG13="","-",('3a Demand'!$C$10*1000)/('3b Load factors'!AG13*365))</f>
        <v>105.3740779768177</v>
      </c>
      <c r="AG13" s="80">
        <f>IF('3b Load factors'!AH13="","-",('3a Demand'!$C$10*1000)/('3b Load factors'!AH13*365))</f>
        <v>108.50400108504002</v>
      </c>
      <c r="AH13" s="80">
        <f>IF('3b Load factors'!AI13="","-",('3a Demand'!$C$10*1000)/('3b Load factors'!AI13*365))</f>
        <v>108.50400108504002</v>
      </c>
      <c r="AI13" s="80" t="str">
        <f>IF('3b Load factors'!AJ13="","-",('3a Demand'!$C$10*1000)/('3b Load factors'!AJ13*365))</f>
        <v>-</v>
      </c>
      <c r="AJ13" s="160" t="str">
        <f>IF('3b Load factors'!AK13="","-",('3a Demand'!$F$10*1000)/('3b Load factors'!AK13*365))</f>
        <v>-</v>
      </c>
      <c r="AK13" s="80" t="str">
        <f>IF('3b Load factors'!AL13="","-",('3a Demand'!$F$10*1000)/('3b Load factors'!AL13*365))</f>
        <v>-</v>
      </c>
      <c r="AL13" s="80" t="str">
        <f>IF('3b Load factors'!AM13="","-",('3a Demand'!$F$10*1000)/('3b Load factors'!AM13*365))</f>
        <v>-</v>
      </c>
      <c r="AM13" s="80" t="str">
        <f>IF('3b Load factors'!AN13="","-",('3a Demand'!$F$10*1000)/('3b Load factors'!AN13*365))</f>
        <v>-</v>
      </c>
      <c r="AN13" s="80" t="str">
        <f>IF('3b Load factors'!AO13="","-",('3a Demand'!$F$10*1000)/('3b Load factors'!AO13*365))</f>
        <v>-</v>
      </c>
      <c r="AO13" s="80" t="str">
        <f>IF('3b Load factors'!AP13="","-",('3a Demand'!$F$10*1000)/('3b Load factors'!AP13*365))</f>
        <v>-</v>
      </c>
      <c r="AP13" s="80" t="str">
        <f>IF('3b Load factors'!AQ13="","-",('3a Demand'!$F$10*1000)/('3b Load factors'!AQ13*365))</f>
        <v>-</v>
      </c>
      <c r="AQ13" s="80" t="str">
        <f>IF('3b Load factors'!AR13="","-",('3a Demand'!$F$10*1000)/('3b Load factors'!AR13*365))</f>
        <v>-</v>
      </c>
      <c r="AR13" s="80" t="str">
        <f>IF('3b Load factors'!AS13="","-",('3a Demand'!$F$10*1000)/('3b Load factors'!AS13*365))</f>
        <v>-</v>
      </c>
      <c r="AS13" s="80" t="str">
        <f>IF('3b Load factors'!AT13="","-",('3a Demand'!$F$10*1000)/('3b Load factors'!AT13*365))</f>
        <v>-</v>
      </c>
      <c r="AT13" s="80" t="str">
        <f>IF('3b Load factors'!AU13="","-",('3a Demand'!$F$10*1000)/('3b Load factors'!AU13*365))</f>
        <v>-</v>
      </c>
      <c r="AU13" s="80" t="str">
        <f>IF('3b Load factors'!AV13="","-",('3a Demand'!$F$10*1000)/('3b Load factors'!AV13*365))</f>
        <v>-</v>
      </c>
      <c r="AV13" s="80" t="str">
        <f>IF('3b Load factors'!AW13="","-",('3a Demand'!$F$10*1000)/('3b Load factors'!AW13*365))</f>
        <v>-</v>
      </c>
      <c r="AW13" s="80" t="str">
        <f>IF('3b Load factors'!AX13="","-",('3a Demand'!$F$10*1000)/('3b Load factors'!AX13*365))</f>
        <v>-</v>
      </c>
      <c r="AX13" s="80" t="str">
        <f>IF('3b Load factors'!AY13="","-",('3a Demand'!$F$10*1000)/('3b Load factors'!AY13*365))</f>
        <v>-</v>
      </c>
      <c r="AY13" s="80" t="str">
        <f>IF('3b Load factors'!AZ13="","-",('3a Demand'!$F$10*1000)/('3b Load factors'!AZ13*365))</f>
        <v>-</v>
      </c>
      <c r="AZ13" s="80" t="str">
        <f>IF('3b Load factors'!BA13="","-",('3a Demand'!$F$10*1000)/('3b Load factors'!BA13*365))</f>
        <v>-</v>
      </c>
      <c r="BA13" s="80" t="str">
        <f>IF('3b Load factors'!BB13="","-",('3a Demand'!$F$10*1000)/('3b Load factors'!BB13*365))</f>
        <v>-</v>
      </c>
      <c r="BB13" s="80" t="str">
        <f>IF('3b Load factors'!BC13="","-",('3a Demand'!$F$10*1000)/('3b Load factors'!BC13*365))</f>
        <v>-</v>
      </c>
      <c r="BC13" s="80" t="str">
        <f>IF('3b Load factors'!BD13="","-",('3a Demand'!$F$10*1000)/('3b Load factors'!BD13*365))</f>
        <v>-</v>
      </c>
    </row>
    <row r="14" spans="1:55" s="14" customFormat="1" ht="11.45">
      <c r="A14" s="10"/>
      <c r="B14" s="214"/>
      <c r="C14" s="214"/>
      <c r="D14" s="72" t="s">
        <v>204</v>
      </c>
      <c r="E14" s="213"/>
      <c r="F14" s="29"/>
      <c r="G14" s="80">
        <f>IF('3b Load factors'!H14="","-",('3a Demand'!$C$10*1000)/('3b Load factors'!H14*365))</f>
        <v>93.665847090504641</v>
      </c>
      <c r="H14" s="80">
        <f>IF('3b Load factors'!I14="","-",('3a Demand'!$C$10*1000)/('3b Load factors'!I14*365))</f>
        <v>93.665847090504641</v>
      </c>
      <c r="I14" s="80">
        <f>IF('3b Load factors'!J14="","-",('3a Demand'!$C$10*1000)/('3b Load factors'!J14*365))</f>
        <v>92.350315530244728</v>
      </c>
      <c r="J14" s="80">
        <f>IF('3b Load factors'!K14="","-",('3a Demand'!$C$10*1000)/('3b Load factors'!K14*365))</f>
        <v>92.350315530244728</v>
      </c>
      <c r="K14" s="80">
        <f>IF('3b Load factors'!L14="","-",('3a Demand'!$C$10*1000)/('3b Load factors'!L14*365))</f>
        <v>95.019399794124638</v>
      </c>
      <c r="L14" s="80">
        <f>IF('3b Load factors'!M14="","-",('3a Demand'!$C$10*1000)/('3b Load factors'!M14*365))</f>
        <v>95.019399794124638</v>
      </c>
      <c r="M14" s="80">
        <f>IF('3b Load factors'!N14="","-",('3a Demand'!$C$10*1000)/('3b Load factors'!N14*365))</f>
        <v>96.98145229724814</v>
      </c>
      <c r="N14" s="80">
        <f>IF('3b Load factors'!O14="","-",('3a Demand'!$C$10*1000)/('3b Load factors'!O14*365))</f>
        <v>96.98145229724814</v>
      </c>
      <c r="O14" s="29"/>
      <c r="P14" s="80">
        <f>IF('3b Load factors'!Q14="","-",('3a Demand'!$C$10*1000)/('3b Load factors'!Q14*365))</f>
        <v>96.98145229724814</v>
      </c>
      <c r="Q14" s="80">
        <f>IF('3b Load factors'!R14="","-",('3a Demand'!$C$10*1000)/('3b Load factors'!R14*365))</f>
        <v>96.696212731667998</v>
      </c>
      <c r="R14" s="80">
        <f>IF('3b Load factors'!S14="","-",('3a Demand'!$C$10*1000)/('3b Load factors'!S14*365))</f>
        <v>96.696212731667998</v>
      </c>
      <c r="S14" s="80">
        <f>IF('3b Load factors'!T14="","-",('3a Demand'!$C$10*1000)/('3b Load factors'!T14*365))</f>
        <v>98.139439787364537</v>
      </c>
      <c r="T14" s="80">
        <f>IF('3b Load factors'!U14="","-",('3a Demand'!$C$10*1000)/('3b Load factors'!U14*365))</f>
        <v>98.139439787364537</v>
      </c>
      <c r="U14" s="80">
        <f>IF('3b Load factors'!V14="","-",('3a Demand'!$C$10*1000)/('3b Load factors'!V14*365))</f>
        <v>100.23387905111927</v>
      </c>
      <c r="V14" s="80">
        <f>IF('3b Load factors'!W14="","-",('3a Demand'!$C$10*1000)/('3b Load factors'!W14*365))</f>
        <v>100.23387905111927</v>
      </c>
      <c r="W14" s="80">
        <f>IF('3b Load factors'!X14="","-",('3a Demand'!$C$10*1000)/('3b Load factors'!X14*365))</f>
        <v>100.84881082443903</v>
      </c>
      <c r="X14" s="80">
        <f>IF('3b Load factors'!Y14="","-",('3a Demand'!$C$10*1000)/('3b Load factors'!Y14*365))</f>
        <v>100.84881082443903</v>
      </c>
      <c r="Y14" s="80">
        <f>IF('3b Load factors'!Z14="","-",('3a Demand'!$C$10*1000)/('3b Load factors'!Z14*365))</f>
        <v>99.62640099626401</v>
      </c>
      <c r="Z14" s="80">
        <f>IF('3b Load factors'!AA14="","-",('3a Demand'!$C$10*1000)/('3b Load factors'!AA14*365))</f>
        <v>99.62640099626401</v>
      </c>
      <c r="AA14" s="80">
        <f>IF('3b Load factors'!AB14="","-",('3a Demand'!$C$10*1000)/('3b Load factors'!AB14*365))</f>
        <v>99.62640099626401</v>
      </c>
      <c r="AB14" s="80">
        <f>IF('3b Load factors'!AC14="","-",('3a Demand'!$C$10*1000)/('3b Load factors'!AC14*365))</f>
        <v>99.62640099626401</v>
      </c>
      <c r="AC14" s="80">
        <f>IF('3b Load factors'!AD14="","-",('3a Demand'!$C$10*1000)/('3b Load factors'!AD14*365))</f>
        <v>100.23387905111927</v>
      </c>
      <c r="AD14" s="80">
        <f>IF('3b Load factors'!AE14="","-",('3a Demand'!$C$10*1000)/('3b Load factors'!AE14*365))</f>
        <v>100.23387905111927</v>
      </c>
      <c r="AE14" s="80">
        <f>IF('3b Load factors'!AF14="","-",('3a Demand'!$C$10*1000)/('3b Load factors'!AF14*365))</f>
        <v>100.23387905111927</v>
      </c>
      <c r="AF14" s="80">
        <f>IF('3b Load factors'!AG14="","-",('3a Demand'!$C$10*1000)/('3b Load factors'!AG14*365))</f>
        <v>100.23387905111927</v>
      </c>
      <c r="AG14" s="80">
        <f>IF('3b Load factors'!AH14="","-",('3a Demand'!$C$10*1000)/('3b Load factors'!AH14*365))</f>
        <v>103.71202627371332</v>
      </c>
      <c r="AH14" s="80">
        <f>IF('3b Load factors'!AI14="","-",('3a Demand'!$C$10*1000)/('3b Load factors'!AI14*365))</f>
        <v>103.71202627371332</v>
      </c>
      <c r="AI14" s="80" t="str">
        <f>IF('3b Load factors'!AJ14="","-",('3a Demand'!$C$10*1000)/('3b Load factors'!AJ14*365))</f>
        <v>-</v>
      </c>
      <c r="AJ14" s="160" t="str">
        <f>IF('3b Load factors'!AK14="","-",('3a Demand'!$F$10*1000)/('3b Load factors'!AK14*365))</f>
        <v>-</v>
      </c>
      <c r="AK14" s="80" t="str">
        <f>IF('3b Load factors'!AL14="","-",('3a Demand'!$F$10*1000)/('3b Load factors'!AL14*365))</f>
        <v>-</v>
      </c>
      <c r="AL14" s="80" t="str">
        <f>IF('3b Load factors'!AM14="","-",('3a Demand'!$F$10*1000)/('3b Load factors'!AM14*365))</f>
        <v>-</v>
      </c>
      <c r="AM14" s="80" t="str">
        <f>IF('3b Load factors'!AN14="","-",('3a Demand'!$F$10*1000)/('3b Load factors'!AN14*365))</f>
        <v>-</v>
      </c>
      <c r="AN14" s="80" t="str">
        <f>IF('3b Load factors'!AO14="","-",('3a Demand'!$F$10*1000)/('3b Load factors'!AO14*365))</f>
        <v>-</v>
      </c>
      <c r="AO14" s="80" t="str">
        <f>IF('3b Load factors'!AP14="","-",('3a Demand'!$F$10*1000)/('3b Load factors'!AP14*365))</f>
        <v>-</v>
      </c>
      <c r="AP14" s="80" t="str">
        <f>IF('3b Load factors'!AQ14="","-",('3a Demand'!$F$10*1000)/('3b Load factors'!AQ14*365))</f>
        <v>-</v>
      </c>
      <c r="AQ14" s="80" t="str">
        <f>IF('3b Load factors'!AR14="","-",('3a Demand'!$F$10*1000)/('3b Load factors'!AR14*365))</f>
        <v>-</v>
      </c>
      <c r="AR14" s="80" t="str">
        <f>IF('3b Load factors'!AS14="","-",('3a Demand'!$F$10*1000)/('3b Load factors'!AS14*365))</f>
        <v>-</v>
      </c>
      <c r="AS14" s="80" t="str">
        <f>IF('3b Load factors'!AT14="","-",('3a Demand'!$F$10*1000)/('3b Load factors'!AT14*365))</f>
        <v>-</v>
      </c>
      <c r="AT14" s="80" t="str">
        <f>IF('3b Load factors'!AU14="","-",('3a Demand'!$F$10*1000)/('3b Load factors'!AU14*365))</f>
        <v>-</v>
      </c>
      <c r="AU14" s="80" t="str">
        <f>IF('3b Load factors'!AV14="","-",('3a Demand'!$F$10*1000)/('3b Load factors'!AV14*365))</f>
        <v>-</v>
      </c>
      <c r="AV14" s="80" t="str">
        <f>IF('3b Load factors'!AW14="","-",('3a Demand'!$F$10*1000)/('3b Load factors'!AW14*365))</f>
        <v>-</v>
      </c>
      <c r="AW14" s="80" t="str">
        <f>IF('3b Load factors'!AX14="","-",('3a Demand'!$F$10*1000)/('3b Load factors'!AX14*365))</f>
        <v>-</v>
      </c>
      <c r="AX14" s="80" t="str">
        <f>IF('3b Load factors'!AY14="","-",('3a Demand'!$F$10*1000)/('3b Load factors'!AY14*365))</f>
        <v>-</v>
      </c>
      <c r="AY14" s="80" t="str">
        <f>IF('3b Load factors'!AZ14="","-",('3a Demand'!$F$10*1000)/('3b Load factors'!AZ14*365))</f>
        <v>-</v>
      </c>
      <c r="AZ14" s="80" t="str">
        <f>IF('3b Load factors'!BA14="","-",('3a Demand'!$F$10*1000)/('3b Load factors'!BA14*365))</f>
        <v>-</v>
      </c>
      <c r="BA14" s="80" t="str">
        <f>IF('3b Load factors'!BB14="","-",('3a Demand'!$F$10*1000)/('3b Load factors'!BB14*365))</f>
        <v>-</v>
      </c>
      <c r="BB14" s="80" t="str">
        <f>IF('3b Load factors'!BC14="","-",('3a Demand'!$F$10*1000)/('3b Load factors'!BC14*365))</f>
        <v>-</v>
      </c>
      <c r="BC14" s="80" t="str">
        <f>IF('3b Load factors'!BD14="","-",('3a Demand'!$F$10*1000)/('3b Load factors'!BD14*365))</f>
        <v>-</v>
      </c>
    </row>
    <row r="15" spans="1:55" s="14" customFormat="1" ht="11.45">
      <c r="A15" s="10"/>
      <c r="B15" s="214"/>
      <c r="C15" s="214"/>
      <c r="D15" s="72" t="s">
        <v>205</v>
      </c>
      <c r="E15" s="213"/>
      <c r="F15" s="29"/>
      <c r="G15" s="80">
        <f>IF('3b Load factors'!H15="","-",('3a Demand'!$C$10*1000)/('3b Load factors'!H15*365))</f>
        <v>104.70290550562778</v>
      </c>
      <c r="H15" s="80">
        <f>IF('3b Load factors'!I15="","-",('3a Demand'!$C$10*1000)/('3b Load factors'!I15*365))</f>
        <v>104.70290550562778</v>
      </c>
      <c r="I15" s="80">
        <f>IF('3b Load factors'!J15="","-",('3a Demand'!$C$10*1000)/('3b Load factors'!J15*365))</f>
        <v>95.294818344252533</v>
      </c>
      <c r="J15" s="80">
        <f>IF('3b Load factors'!K15="","-",('3a Demand'!$C$10*1000)/('3b Load factors'!K15*365))</f>
        <v>95.294818344252533</v>
      </c>
      <c r="K15" s="80">
        <f>IF('3b Load factors'!L15="","-",('3a Demand'!$C$10*1000)/('3b Load factors'!L15*365))</f>
        <v>96.130737803412629</v>
      </c>
      <c r="L15" s="80">
        <f>IF('3b Load factors'!M15="","-",('3a Demand'!$C$10*1000)/('3b Load factors'!M15*365))</f>
        <v>96.130737803412629</v>
      </c>
      <c r="M15" s="80">
        <f>IF('3b Load factors'!N15="","-",('3a Demand'!$C$10*1000)/('3b Load factors'!N15*365))</f>
        <v>95.850473261711727</v>
      </c>
      <c r="N15" s="80">
        <f>IF('3b Load factors'!O15="","-",('3a Demand'!$C$10*1000)/('3b Load factors'!O15*365))</f>
        <v>95.850473261711727</v>
      </c>
      <c r="O15" s="29"/>
      <c r="P15" s="80">
        <f>IF('3b Load factors'!Q15="","-",('3a Demand'!$C$10*1000)/('3b Load factors'!Q15*365))</f>
        <v>95.850473261711727</v>
      </c>
      <c r="Q15" s="80">
        <f>IF('3b Load factors'!R15="","-",('3a Demand'!$C$10*1000)/('3b Load factors'!R15*365))</f>
        <v>95.294818344252533</v>
      </c>
      <c r="R15" s="80">
        <f>IF('3b Load factors'!S15="","-",('3a Demand'!$C$10*1000)/('3b Load factors'!S15*365))</f>
        <v>95.294818344252533</v>
      </c>
      <c r="S15" s="80">
        <f>IF('3b Load factors'!T15="","-",('3a Demand'!$C$10*1000)/('3b Load factors'!T15*365))</f>
        <v>95.294818344252533</v>
      </c>
      <c r="T15" s="80">
        <f>IF('3b Load factors'!U15="","-",('3a Demand'!$C$10*1000)/('3b Load factors'!U15*365))</f>
        <v>95.294818344252533</v>
      </c>
      <c r="U15" s="80">
        <f>IF('3b Load factors'!V15="","-",('3a Demand'!$C$10*1000)/('3b Load factors'!V15*365))</f>
        <v>95.850473261711727</v>
      </c>
      <c r="V15" s="80">
        <f>IF('3b Load factors'!W15="","-",('3a Demand'!$C$10*1000)/('3b Load factors'!W15*365))</f>
        <v>95.850473261711727</v>
      </c>
      <c r="W15" s="80">
        <f>IF('3b Load factors'!X15="","-",('3a Demand'!$C$10*1000)/('3b Load factors'!X15*365))</f>
        <v>95.294818344252533</v>
      </c>
      <c r="X15" s="80">
        <f>IF('3b Load factors'!Y15="","-",('3a Demand'!$C$10*1000)/('3b Load factors'!Y15*365))</f>
        <v>95.294818344252533</v>
      </c>
      <c r="Y15" s="80">
        <f>IF('3b Load factors'!Z15="","-",('3a Demand'!$C$10*1000)/('3b Load factors'!Z15*365))</f>
        <v>94.745568670798633</v>
      </c>
      <c r="Z15" s="80">
        <f>IF('3b Load factors'!AA15="","-",('3a Demand'!$C$10*1000)/('3b Load factors'!AA15*365))</f>
        <v>94.745568670798633</v>
      </c>
      <c r="AA15" s="80">
        <f>IF('3b Load factors'!AB15="","-",('3a Demand'!$C$10*1000)/('3b Load factors'!AB15*365))</f>
        <v>94.745568670798633</v>
      </c>
      <c r="AB15" s="80">
        <f>IF('3b Load factors'!AC15="","-",('3a Demand'!$C$10*1000)/('3b Load factors'!AC15*365))</f>
        <v>94.745568670798633</v>
      </c>
      <c r="AC15" s="80">
        <f>IF('3b Load factors'!AD15="","-",('3a Demand'!$C$10*1000)/('3b Load factors'!AD15*365))</f>
        <v>93.933463796477511</v>
      </c>
      <c r="AD15" s="80">
        <f>IF('3b Load factors'!AE15="","-",('3a Demand'!$C$10*1000)/('3b Load factors'!AE15*365))</f>
        <v>93.933463796477511</v>
      </c>
      <c r="AE15" s="80">
        <f>IF('3b Load factors'!AF15="","-",('3a Demand'!$C$10*1000)/('3b Load factors'!AF15*365))</f>
        <v>93.933463796477511</v>
      </c>
      <c r="AF15" s="80">
        <f>IF('3b Load factors'!AG15="","-",('3a Demand'!$C$10*1000)/('3b Load factors'!AG15*365))</f>
        <v>93.933463796477511</v>
      </c>
      <c r="AG15" s="80">
        <f>IF('3b Load factors'!AH15="","-",('3a Demand'!$C$10*1000)/('3b Load factors'!AH15*365))</f>
        <v>95.850473261711727</v>
      </c>
      <c r="AH15" s="80">
        <f>IF('3b Load factors'!AI15="","-",('3a Demand'!$C$10*1000)/('3b Load factors'!AI15*365))</f>
        <v>95.850473261711727</v>
      </c>
      <c r="AI15" s="80" t="str">
        <f>IF('3b Load factors'!AJ15="","-",('3a Demand'!$C$10*1000)/('3b Load factors'!AJ15*365))</f>
        <v>-</v>
      </c>
      <c r="AJ15" s="160" t="str">
        <f>IF('3b Load factors'!AK15="","-",('3a Demand'!$F$10*1000)/('3b Load factors'!AK15*365))</f>
        <v>-</v>
      </c>
      <c r="AK15" s="80" t="str">
        <f>IF('3b Load factors'!AL15="","-",('3a Demand'!$F$10*1000)/('3b Load factors'!AL15*365))</f>
        <v>-</v>
      </c>
      <c r="AL15" s="80" t="str">
        <f>IF('3b Load factors'!AM15="","-",('3a Demand'!$F$10*1000)/('3b Load factors'!AM15*365))</f>
        <v>-</v>
      </c>
      <c r="AM15" s="80" t="str">
        <f>IF('3b Load factors'!AN15="","-",('3a Demand'!$F$10*1000)/('3b Load factors'!AN15*365))</f>
        <v>-</v>
      </c>
      <c r="AN15" s="80" t="str">
        <f>IF('3b Load factors'!AO15="","-",('3a Demand'!$F$10*1000)/('3b Load factors'!AO15*365))</f>
        <v>-</v>
      </c>
      <c r="AO15" s="80" t="str">
        <f>IF('3b Load factors'!AP15="","-",('3a Demand'!$F$10*1000)/('3b Load factors'!AP15*365))</f>
        <v>-</v>
      </c>
      <c r="AP15" s="80" t="str">
        <f>IF('3b Load factors'!AQ15="","-",('3a Demand'!$F$10*1000)/('3b Load factors'!AQ15*365))</f>
        <v>-</v>
      </c>
      <c r="AQ15" s="80" t="str">
        <f>IF('3b Load factors'!AR15="","-",('3a Demand'!$F$10*1000)/('3b Load factors'!AR15*365))</f>
        <v>-</v>
      </c>
      <c r="AR15" s="80" t="str">
        <f>IF('3b Load factors'!AS15="","-",('3a Demand'!$F$10*1000)/('3b Load factors'!AS15*365))</f>
        <v>-</v>
      </c>
      <c r="AS15" s="80" t="str">
        <f>IF('3b Load factors'!AT15="","-",('3a Demand'!$F$10*1000)/('3b Load factors'!AT15*365))</f>
        <v>-</v>
      </c>
      <c r="AT15" s="80" t="str">
        <f>IF('3b Load factors'!AU15="","-",('3a Demand'!$F$10*1000)/('3b Load factors'!AU15*365))</f>
        <v>-</v>
      </c>
      <c r="AU15" s="80" t="str">
        <f>IF('3b Load factors'!AV15="","-",('3a Demand'!$F$10*1000)/('3b Load factors'!AV15*365))</f>
        <v>-</v>
      </c>
      <c r="AV15" s="80" t="str">
        <f>IF('3b Load factors'!AW15="","-",('3a Demand'!$F$10*1000)/('3b Load factors'!AW15*365))</f>
        <v>-</v>
      </c>
      <c r="AW15" s="80" t="str">
        <f>IF('3b Load factors'!AX15="","-",('3a Demand'!$F$10*1000)/('3b Load factors'!AX15*365))</f>
        <v>-</v>
      </c>
      <c r="AX15" s="80" t="str">
        <f>IF('3b Load factors'!AY15="","-",('3a Demand'!$F$10*1000)/('3b Load factors'!AY15*365))</f>
        <v>-</v>
      </c>
      <c r="AY15" s="80" t="str">
        <f>IF('3b Load factors'!AZ15="","-",('3a Demand'!$F$10*1000)/('3b Load factors'!AZ15*365))</f>
        <v>-</v>
      </c>
      <c r="AZ15" s="80" t="str">
        <f>IF('3b Load factors'!BA15="","-",('3a Demand'!$F$10*1000)/('3b Load factors'!BA15*365))</f>
        <v>-</v>
      </c>
      <c r="BA15" s="80" t="str">
        <f>IF('3b Load factors'!BB15="","-",('3a Demand'!$F$10*1000)/('3b Load factors'!BB15*365))</f>
        <v>-</v>
      </c>
      <c r="BB15" s="80" t="str">
        <f>IF('3b Load factors'!BC15="","-",('3a Demand'!$F$10*1000)/('3b Load factors'!BC15*365))</f>
        <v>-</v>
      </c>
      <c r="BC15" s="80" t="str">
        <f>IF('3b Load factors'!BD15="","-",('3a Demand'!$F$10*1000)/('3b Load factors'!BD15*365))</f>
        <v>-</v>
      </c>
    </row>
    <row r="16" spans="1:55" s="14" customFormat="1" ht="11.45">
      <c r="A16" s="10"/>
      <c r="B16" s="214"/>
      <c r="C16" s="214"/>
      <c r="D16" s="72" t="s">
        <v>206</v>
      </c>
      <c r="E16" s="213"/>
      <c r="F16" s="29"/>
      <c r="G16" s="80">
        <f>IF('3b Load factors'!H16="","-",('3a Demand'!$C$10*1000)/('3b Load factors'!H16*365))</f>
        <v>107.09026817187988</v>
      </c>
      <c r="H16" s="80">
        <f>IF('3b Load factors'!I16="","-",('3a Demand'!$C$10*1000)/('3b Load factors'!I16*365))</f>
        <v>107.09026817187988</v>
      </c>
      <c r="I16" s="80">
        <f>IF('3b Load factors'!J16="","-",('3a Demand'!$C$10*1000)/('3b Load factors'!J16*365))</f>
        <v>108.86328585684478</v>
      </c>
      <c r="J16" s="80">
        <f>IF('3b Load factors'!K16="","-",('3a Demand'!$C$10*1000)/('3b Load factors'!K16*365))</f>
        <v>108.86328585684478</v>
      </c>
      <c r="K16" s="80">
        <f>IF('3b Load factors'!L16="","-",('3a Demand'!$C$10*1000)/('3b Load factors'!L16*365))</f>
        <v>109.9555596279837</v>
      </c>
      <c r="L16" s="80">
        <f>IF('3b Load factors'!M16="","-",('3a Demand'!$C$10*1000)/('3b Load factors'!M16*365))</f>
        <v>109.9555596279837</v>
      </c>
      <c r="M16" s="80">
        <f>IF('3b Load factors'!N16="","-",('3a Demand'!$C$10*1000)/('3b Load factors'!N16*365))</f>
        <v>111.06997408367272</v>
      </c>
      <c r="N16" s="80">
        <f>IF('3b Load factors'!O16="","-",('3a Demand'!$C$10*1000)/('3b Load factors'!O16*365))</f>
        <v>111.06997408367272</v>
      </c>
      <c r="O16" s="29"/>
      <c r="P16" s="80">
        <f>IF('3b Load factors'!Q16="","-",('3a Demand'!$C$10*1000)/('3b Load factors'!Q16*365))</f>
        <v>111.06997408367272</v>
      </c>
      <c r="Q16" s="80">
        <f>IF('3b Load factors'!R16="","-",('3a Demand'!$C$10*1000)/('3b Load factors'!R16*365))</f>
        <v>110.32453801599706</v>
      </c>
      <c r="R16" s="80">
        <f>IF('3b Load factors'!S16="","-",('3a Demand'!$C$10*1000)/('3b Load factors'!S16*365))</f>
        <v>110.32453801599706</v>
      </c>
      <c r="S16" s="80">
        <f>IF('3b Load factors'!T16="","-",('3a Demand'!$C$10*1000)/('3b Load factors'!T16*365))</f>
        <v>110.69600110696001</v>
      </c>
      <c r="T16" s="80">
        <f>IF('3b Load factors'!U16="","-",('3a Demand'!$C$10*1000)/('3b Load factors'!U16*365))</f>
        <v>110.69600110696001</v>
      </c>
      <c r="U16" s="80">
        <f>IF('3b Load factors'!V16="","-",('3a Demand'!$C$10*1000)/('3b Load factors'!V16*365))</f>
        <v>106.74257249599715</v>
      </c>
      <c r="V16" s="80">
        <f>IF('3b Load factors'!W16="","-",('3a Demand'!$C$10*1000)/('3b Load factors'!W16*365))</f>
        <v>106.74257249599715</v>
      </c>
      <c r="W16" s="80">
        <f>IF('3b Load factors'!X16="","-",('3a Demand'!$C$10*1000)/('3b Load factors'!X16*365))</f>
        <v>105.3740779768177</v>
      </c>
      <c r="X16" s="80">
        <f>IF('3b Load factors'!Y16="","-",('3a Demand'!$C$10*1000)/('3b Load factors'!Y16*365))</f>
        <v>105.3740779768177</v>
      </c>
      <c r="Y16" s="80">
        <f>IF('3b Load factors'!Z16="","-",('3a Demand'!$C$10*1000)/('3b Load factors'!Z16*365))</f>
        <v>104.37051532941945</v>
      </c>
      <c r="Z16" s="80">
        <f>IF('3b Load factors'!AA16="","-",('3a Demand'!$C$10*1000)/('3b Load factors'!AA16*365))</f>
        <v>104.37051532941945</v>
      </c>
      <c r="AA16" s="80">
        <f>IF('3b Load factors'!AB16="","-",('3a Demand'!$C$10*1000)/('3b Load factors'!AB16*365))</f>
        <v>104.37051532941945</v>
      </c>
      <c r="AB16" s="80">
        <f>IF('3b Load factors'!AC16="","-",('3a Demand'!$C$10*1000)/('3b Load factors'!AC16*365))</f>
        <v>104.37051532941945</v>
      </c>
      <c r="AC16" s="80">
        <f>IF('3b Load factors'!AD16="","-",('3a Demand'!$C$10*1000)/('3b Load factors'!AD16*365))</f>
        <v>104.04022888850355</v>
      </c>
      <c r="AD16" s="80">
        <f>IF('3b Load factors'!AE16="","-",('3a Demand'!$C$10*1000)/('3b Load factors'!AE16*365))</f>
        <v>104.04022888850355</v>
      </c>
      <c r="AE16" s="80">
        <f>IF('3b Load factors'!AF16="","-",('3a Demand'!$C$10*1000)/('3b Load factors'!AF16*365))</f>
        <v>104.04022888850355</v>
      </c>
      <c r="AF16" s="80">
        <f>IF('3b Load factors'!AG16="","-",('3a Demand'!$C$10*1000)/('3b Load factors'!AG16*365))</f>
        <v>104.04022888850355</v>
      </c>
      <c r="AG16" s="80">
        <f>IF('3b Load factors'!AH16="","-",('3a Demand'!$C$10*1000)/('3b Load factors'!AH16*365))</f>
        <v>105.71290137867243</v>
      </c>
      <c r="AH16" s="80">
        <f>IF('3b Load factors'!AI16="","-",('3a Demand'!$C$10*1000)/('3b Load factors'!AI16*365))</f>
        <v>105.71290137867243</v>
      </c>
      <c r="AI16" s="80" t="str">
        <f>IF('3b Load factors'!AJ16="","-",('3a Demand'!$C$10*1000)/('3b Load factors'!AJ16*365))</f>
        <v>-</v>
      </c>
      <c r="AJ16" s="160" t="str">
        <f>IF('3b Load factors'!AK16="","-",('3a Demand'!$F$10*1000)/('3b Load factors'!AK16*365))</f>
        <v>-</v>
      </c>
      <c r="AK16" s="80" t="str">
        <f>IF('3b Load factors'!AL16="","-",('3a Demand'!$F$10*1000)/('3b Load factors'!AL16*365))</f>
        <v>-</v>
      </c>
      <c r="AL16" s="80" t="str">
        <f>IF('3b Load factors'!AM16="","-",('3a Demand'!$F$10*1000)/('3b Load factors'!AM16*365))</f>
        <v>-</v>
      </c>
      <c r="AM16" s="80" t="str">
        <f>IF('3b Load factors'!AN16="","-",('3a Demand'!$F$10*1000)/('3b Load factors'!AN16*365))</f>
        <v>-</v>
      </c>
      <c r="AN16" s="80" t="str">
        <f>IF('3b Load factors'!AO16="","-",('3a Demand'!$F$10*1000)/('3b Load factors'!AO16*365))</f>
        <v>-</v>
      </c>
      <c r="AO16" s="80" t="str">
        <f>IF('3b Load factors'!AP16="","-",('3a Demand'!$F$10*1000)/('3b Load factors'!AP16*365))</f>
        <v>-</v>
      </c>
      <c r="AP16" s="80" t="str">
        <f>IF('3b Load factors'!AQ16="","-",('3a Demand'!$F$10*1000)/('3b Load factors'!AQ16*365))</f>
        <v>-</v>
      </c>
      <c r="AQ16" s="80" t="str">
        <f>IF('3b Load factors'!AR16="","-",('3a Demand'!$F$10*1000)/('3b Load factors'!AR16*365))</f>
        <v>-</v>
      </c>
      <c r="AR16" s="80" t="str">
        <f>IF('3b Load factors'!AS16="","-",('3a Demand'!$F$10*1000)/('3b Load factors'!AS16*365))</f>
        <v>-</v>
      </c>
      <c r="AS16" s="80" t="str">
        <f>IF('3b Load factors'!AT16="","-",('3a Demand'!$F$10*1000)/('3b Load factors'!AT16*365))</f>
        <v>-</v>
      </c>
      <c r="AT16" s="80" t="str">
        <f>IF('3b Load factors'!AU16="","-",('3a Demand'!$F$10*1000)/('3b Load factors'!AU16*365))</f>
        <v>-</v>
      </c>
      <c r="AU16" s="80" t="str">
        <f>IF('3b Load factors'!AV16="","-",('3a Demand'!$F$10*1000)/('3b Load factors'!AV16*365))</f>
        <v>-</v>
      </c>
      <c r="AV16" s="80" t="str">
        <f>IF('3b Load factors'!AW16="","-",('3a Demand'!$F$10*1000)/('3b Load factors'!AW16*365))</f>
        <v>-</v>
      </c>
      <c r="AW16" s="80" t="str">
        <f>IF('3b Load factors'!AX16="","-",('3a Demand'!$F$10*1000)/('3b Load factors'!AX16*365))</f>
        <v>-</v>
      </c>
      <c r="AX16" s="80" t="str">
        <f>IF('3b Load factors'!AY16="","-",('3a Demand'!$F$10*1000)/('3b Load factors'!AY16*365))</f>
        <v>-</v>
      </c>
      <c r="AY16" s="80" t="str">
        <f>IF('3b Load factors'!AZ16="","-",('3a Demand'!$F$10*1000)/('3b Load factors'!AZ16*365))</f>
        <v>-</v>
      </c>
      <c r="AZ16" s="80" t="str">
        <f>IF('3b Load factors'!BA16="","-",('3a Demand'!$F$10*1000)/('3b Load factors'!BA16*365))</f>
        <v>-</v>
      </c>
      <c r="BA16" s="80" t="str">
        <f>IF('3b Load factors'!BB16="","-",('3a Demand'!$F$10*1000)/('3b Load factors'!BB16*365))</f>
        <v>-</v>
      </c>
      <c r="BB16" s="80" t="str">
        <f>IF('3b Load factors'!BC16="","-",('3a Demand'!$F$10*1000)/('3b Load factors'!BC16*365))</f>
        <v>-</v>
      </c>
      <c r="BC16" s="80" t="str">
        <f>IF('3b Load factors'!BD16="","-",('3a Demand'!$F$10*1000)/('3b Load factors'!BD16*365))</f>
        <v>-</v>
      </c>
    </row>
    <row r="17" spans="1:55" s="14" customFormat="1" ht="11.45">
      <c r="A17" s="10"/>
      <c r="B17" s="214"/>
      <c r="C17" s="214"/>
      <c r="D17" s="72" t="s">
        <v>207</v>
      </c>
      <c r="E17" s="213"/>
      <c r="F17" s="29"/>
      <c r="G17" s="80">
        <f>IF('3b Load factors'!H17="","-",('3a Demand'!$C$10*1000)/('3b Load factors'!H17*365))</f>
        <v>96.412646125416785</v>
      </c>
      <c r="H17" s="80">
        <f>IF('3b Load factors'!I17="","-",('3a Demand'!$C$10*1000)/('3b Load factors'!I17*365))</f>
        <v>96.412646125416785</v>
      </c>
      <c r="I17" s="80">
        <f>IF('3b Load factors'!J17="","-",('3a Demand'!$C$10*1000)/('3b Load factors'!J17*365))</f>
        <v>100.84881082443903</v>
      </c>
      <c r="J17" s="80">
        <f>IF('3b Load factors'!K17="","-",('3a Demand'!$C$10*1000)/('3b Load factors'!K17*365))</f>
        <v>100.84881082443903</v>
      </c>
      <c r="K17" s="80">
        <f>IF('3b Load factors'!L17="","-",('3a Demand'!$C$10*1000)/('3b Load factors'!L17*365))</f>
        <v>105.03741958072563</v>
      </c>
      <c r="L17" s="80">
        <f>IF('3b Load factors'!M17="","-",('3a Demand'!$C$10*1000)/('3b Load factors'!M17*365))</f>
        <v>105.03741958072563</v>
      </c>
      <c r="M17" s="80">
        <f>IF('3b Load factors'!N17="","-",('3a Demand'!$C$10*1000)/('3b Load factors'!N17*365))</f>
        <v>105.03741958072563</v>
      </c>
      <c r="N17" s="80">
        <f>IF('3b Load factors'!O17="","-",('3a Demand'!$C$10*1000)/('3b Load factors'!O17*365))</f>
        <v>105.03741958072563</v>
      </c>
      <c r="O17" s="29"/>
      <c r="P17" s="80">
        <f>IF('3b Load factors'!Q17="","-",('3a Demand'!$C$10*1000)/('3b Load factors'!Q17*365))</f>
        <v>105.03741958072563</v>
      </c>
      <c r="Q17" s="80">
        <f>IF('3b Load factors'!R17="","-",('3a Demand'!$C$10*1000)/('3b Load factors'!R17*365))</f>
        <v>103.3858878263117</v>
      </c>
      <c r="R17" s="80">
        <f>IF('3b Load factors'!S17="","-",('3a Demand'!$C$10*1000)/('3b Load factors'!S17*365))</f>
        <v>103.3858878263117</v>
      </c>
      <c r="S17" s="80">
        <f>IF('3b Load factors'!T17="","-",('3a Demand'!$C$10*1000)/('3b Load factors'!T17*365))</f>
        <v>104.37051532941945</v>
      </c>
      <c r="T17" s="80">
        <f>IF('3b Load factors'!U17="","-",('3a Demand'!$C$10*1000)/('3b Load factors'!U17*365))</f>
        <v>104.37051532941945</v>
      </c>
      <c r="U17" s="80">
        <f>IF('3b Load factors'!V17="","-",('3a Demand'!$C$10*1000)/('3b Load factors'!V17*365))</f>
        <v>105.71290137867243</v>
      </c>
      <c r="V17" s="80">
        <f>IF('3b Load factors'!W17="","-",('3a Demand'!$C$10*1000)/('3b Load factors'!W17*365))</f>
        <v>105.71290137867243</v>
      </c>
      <c r="W17" s="80">
        <f>IF('3b Load factors'!X17="","-",('3a Demand'!$C$10*1000)/('3b Load factors'!X17*365))</f>
        <v>105.3740779768177</v>
      </c>
      <c r="X17" s="80">
        <f>IF('3b Load factors'!Y17="","-",('3a Demand'!$C$10*1000)/('3b Load factors'!Y17*365))</f>
        <v>105.3740779768177</v>
      </c>
      <c r="Y17" s="80">
        <f>IF('3b Load factors'!Z17="","-",('3a Demand'!$C$10*1000)/('3b Load factors'!Z17*365))</f>
        <v>104.04022888850355</v>
      </c>
      <c r="Z17" s="80">
        <f>IF('3b Load factors'!AA17="","-",('3a Demand'!$C$10*1000)/('3b Load factors'!AA17*365))</f>
        <v>104.04022888850355</v>
      </c>
      <c r="AA17" s="80">
        <f>IF('3b Load factors'!AB17="","-",('3a Demand'!$C$10*1000)/('3b Load factors'!AB17*365))</f>
        <v>104.04022888850355</v>
      </c>
      <c r="AB17" s="80">
        <f>IF('3b Load factors'!AC17="","-",('3a Demand'!$C$10*1000)/('3b Load factors'!AC17*365))</f>
        <v>104.04022888850355</v>
      </c>
      <c r="AC17" s="80">
        <f>IF('3b Load factors'!AD17="","-",('3a Demand'!$C$10*1000)/('3b Load factors'!AD17*365))</f>
        <v>104.70290550562778</v>
      </c>
      <c r="AD17" s="80">
        <f>IF('3b Load factors'!AE17="","-",('3a Demand'!$C$10*1000)/('3b Load factors'!AE17*365))</f>
        <v>104.70290550562778</v>
      </c>
      <c r="AE17" s="80">
        <f>IF('3b Load factors'!AF17="","-",('3a Demand'!$C$10*1000)/('3b Load factors'!AF17*365))</f>
        <v>104.70290550562778</v>
      </c>
      <c r="AF17" s="80">
        <f>IF('3b Load factors'!AG17="","-",('3a Demand'!$C$10*1000)/('3b Load factors'!AG17*365))</f>
        <v>104.70290550562778</v>
      </c>
      <c r="AG17" s="80">
        <f>IF('3b Load factors'!AH17="","-",('3a Demand'!$C$10*1000)/('3b Load factors'!AH17*365))</f>
        <v>107.44023636852002</v>
      </c>
      <c r="AH17" s="80">
        <f>IF('3b Load factors'!AI17="","-",('3a Demand'!$C$10*1000)/('3b Load factors'!AI17*365))</f>
        <v>107.44023636852002</v>
      </c>
      <c r="AI17" s="80" t="str">
        <f>IF('3b Load factors'!AJ17="","-",('3a Demand'!$C$10*1000)/('3b Load factors'!AJ17*365))</f>
        <v>-</v>
      </c>
      <c r="AJ17" s="160" t="str">
        <f>IF('3b Load factors'!AK17="","-",('3a Demand'!$F$10*1000)/('3b Load factors'!AK17*365))</f>
        <v>-</v>
      </c>
      <c r="AK17" s="80" t="str">
        <f>IF('3b Load factors'!AL17="","-",('3a Demand'!$F$10*1000)/('3b Load factors'!AL17*365))</f>
        <v>-</v>
      </c>
      <c r="AL17" s="80" t="str">
        <f>IF('3b Load factors'!AM17="","-",('3a Demand'!$F$10*1000)/('3b Load factors'!AM17*365))</f>
        <v>-</v>
      </c>
      <c r="AM17" s="80" t="str">
        <f>IF('3b Load factors'!AN17="","-",('3a Demand'!$F$10*1000)/('3b Load factors'!AN17*365))</f>
        <v>-</v>
      </c>
      <c r="AN17" s="80" t="str">
        <f>IF('3b Load factors'!AO17="","-",('3a Demand'!$F$10*1000)/('3b Load factors'!AO17*365))</f>
        <v>-</v>
      </c>
      <c r="AO17" s="80" t="str">
        <f>IF('3b Load factors'!AP17="","-",('3a Demand'!$F$10*1000)/('3b Load factors'!AP17*365))</f>
        <v>-</v>
      </c>
      <c r="AP17" s="80" t="str">
        <f>IF('3b Load factors'!AQ17="","-",('3a Demand'!$F$10*1000)/('3b Load factors'!AQ17*365))</f>
        <v>-</v>
      </c>
      <c r="AQ17" s="80" t="str">
        <f>IF('3b Load factors'!AR17="","-",('3a Demand'!$F$10*1000)/('3b Load factors'!AR17*365))</f>
        <v>-</v>
      </c>
      <c r="AR17" s="80" t="str">
        <f>IF('3b Load factors'!AS17="","-",('3a Demand'!$F$10*1000)/('3b Load factors'!AS17*365))</f>
        <v>-</v>
      </c>
      <c r="AS17" s="80" t="str">
        <f>IF('3b Load factors'!AT17="","-",('3a Demand'!$F$10*1000)/('3b Load factors'!AT17*365))</f>
        <v>-</v>
      </c>
      <c r="AT17" s="80" t="str">
        <f>IF('3b Load factors'!AU17="","-",('3a Demand'!$F$10*1000)/('3b Load factors'!AU17*365))</f>
        <v>-</v>
      </c>
      <c r="AU17" s="80" t="str">
        <f>IF('3b Load factors'!AV17="","-",('3a Demand'!$F$10*1000)/('3b Load factors'!AV17*365))</f>
        <v>-</v>
      </c>
      <c r="AV17" s="80" t="str">
        <f>IF('3b Load factors'!AW17="","-",('3a Demand'!$F$10*1000)/('3b Load factors'!AW17*365))</f>
        <v>-</v>
      </c>
      <c r="AW17" s="80" t="str">
        <f>IF('3b Load factors'!AX17="","-",('3a Demand'!$F$10*1000)/('3b Load factors'!AX17*365))</f>
        <v>-</v>
      </c>
      <c r="AX17" s="80" t="str">
        <f>IF('3b Load factors'!AY17="","-",('3a Demand'!$F$10*1000)/('3b Load factors'!AY17*365))</f>
        <v>-</v>
      </c>
      <c r="AY17" s="80" t="str">
        <f>IF('3b Load factors'!AZ17="","-",('3a Demand'!$F$10*1000)/('3b Load factors'!AZ17*365))</f>
        <v>-</v>
      </c>
      <c r="AZ17" s="80" t="str">
        <f>IF('3b Load factors'!BA17="","-",('3a Demand'!$F$10*1000)/('3b Load factors'!BA17*365))</f>
        <v>-</v>
      </c>
      <c r="BA17" s="80" t="str">
        <f>IF('3b Load factors'!BB17="","-",('3a Demand'!$F$10*1000)/('3b Load factors'!BB17*365))</f>
        <v>-</v>
      </c>
      <c r="BB17" s="80" t="str">
        <f>IF('3b Load factors'!BC17="","-",('3a Demand'!$F$10*1000)/('3b Load factors'!BC17*365))</f>
        <v>-</v>
      </c>
      <c r="BC17" s="80" t="str">
        <f>IF('3b Load factors'!BD17="","-",('3a Demand'!$F$10*1000)/('3b Load factors'!BD17*365))</f>
        <v>-</v>
      </c>
    </row>
    <row r="18" spans="1:55" s="14" customFormat="1" ht="11.45">
      <c r="A18" s="10"/>
      <c r="B18" s="214"/>
      <c r="C18" s="214"/>
      <c r="D18" s="72" t="s">
        <v>208</v>
      </c>
      <c r="E18" s="213"/>
      <c r="F18" s="29"/>
      <c r="G18" s="80">
        <f>IF('3b Load factors'!H18="","-",('3a Demand'!$C$10*1000)/('3b Load factors'!H18*365))</f>
        <v>88.378258948298722</v>
      </c>
      <c r="H18" s="80">
        <f>IF('3b Load factors'!I18="","-",('3a Demand'!$C$10*1000)/('3b Load factors'!I18*365))</f>
        <v>88.378258948298722</v>
      </c>
      <c r="I18" s="80">
        <f>IF('3b Load factors'!J18="","-",('3a Demand'!$C$10*1000)/('3b Load factors'!J18*365))</f>
        <v>94.202614122541902</v>
      </c>
      <c r="J18" s="80">
        <f>IF('3b Load factors'!K18="","-",('3a Demand'!$C$10*1000)/('3b Load factors'!K18*365))</f>
        <v>94.202614122541902</v>
      </c>
      <c r="K18" s="80">
        <f>IF('3b Load factors'!L18="","-",('3a Demand'!$C$10*1000)/('3b Load factors'!L18*365))</f>
        <v>97.847358121330728</v>
      </c>
      <c r="L18" s="80">
        <f>IF('3b Load factors'!M18="","-",('3a Demand'!$C$10*1000)/('3b Load factors'!M18*365))</f>
        <v>97.847358121330728</v>
      </c>
      <c r="M18" s="80">
        <f>IF('3b Load factors'!N18="","-",('3a Demand'!$C$10*1000)/('3b Load factors'!N18*365))</f>
        <v>96.98145229724814</v>
      </c>
      <c r="N18" s="80">
        <f>IF('3b Load factors'!O18="","-",('3a Demand'!$C$10*1000)/('3b Load factors'!O18*365))</f>
        <v>96.98145229724814</v>
      </c>
      <c r="O18" s="29"/>
      <c r="P18" s="80">
        <f>IF('3b Load factors'!Q18="","-",('3a Demand'!$C$10*1000)/('3b Load factors'!Q18*365))</f>
        <v>96.98145229724814</v>
      </c>
      <c r="Q18" s="80">
        <f>IF('3b Load factors'!R18="","-",('3a Demand'!$C$10*1000)/('3b Load factors'!R18*365))</f>
        <v>96.412646125416785</v>
      </c>
      <c r="R18" s="80">
        <f>IF('3b Load factors'!S18="","-",('3a Demand'!$C$10*1000)/('3b Load factors'!S18*365))</f>
        <v>96.412646125416785</v>
      </c>
      <c r="S18" s="80">
        <f>IF('3b Load factors'!T18="","-",('3a Demand'!$C$10*1000)/('3b Load factors'!T18*365))</f>
        <v>96.696212731667998</v>
      </c>
      <c r="T18" s="80">
        <f>IF('3b Load factors'!U18="","-",('3a Demand'!$C$10*1000)/('3b Load factors'!U18*365))</f>
        <v>96.696212731667998</v>
      </c>
      <c r="U18" s="80">
        <f>IF('3b Load factors'!V18="","-",('3a Demand'!$C$10*1000)/('3b Load factors'!V18*365))</f>
        <v>95.850473261711727</v>
      </c>
      <c r="V18" s="80">
        <f>IF('3b Load factors'!W18="","-",('3a Demand'!$C$10*1000)/('3b Load factors'!W18*365))</f>
        <v>95.850473261711727</v>
      </c>
      <c r="W18" s="80">
        <f>IF('3b Load factors'!X18="","-",('3a Demand'!$C$10*1000)/('3b Load factors'!X18*365))</f>
        <v>95.571838165020722</v>
      </c>
      <c r="X18" s="80">
        <f>IF('3b Load factors'!Y18="","-",('3a Demand'!$C$10*1000)/('3b Load factors'!Y18*365))</f>
        <v>95.571838165020722</v>
      </c>
      <c r="Y18" s="80">
        <f>IF('3b Load factors'!Z18="","-",('3a Demand'!$C$10*1000)/('3b Load factors'!Z18*365))</f>
        <v>95.294818344252533</v>
      </c>
      <c r="Z18" s="80">
        <f>IF('3b Load factors'!AA18="","-",('3a Demand'!$C$10*1000)/('3b Load factors'!AA18*365))</f>
        <v>95.294818344252533</v>
      </c>
      <c r="AA18" s="80">
        <f>IF('3b Load factors'!AB18="","-",('3a Demand'!$C$10*1000)/('3b Load factors'!AB18*365))</f>
        <v>95.294818344252533</v>
      </c>
      <c r="AB18" s="80">
        <f>IF('3b Load factors'!AC18="","-",('3a Demand'!$C$10*1000)/('3b Load factors'!AC18*365))</f>
        <v>95.294818344252533</v>
      </c>
      <c r="AC18" s="80">
        <f>IF('3b Load factors'!AD18="","-",('3a Demand'!$C$10*1000)/('3b Load factors'!AD18*365))</f>
        <v>95.571838165020722</v>
      </c>
      <c r="AD18" s="80">
        <f>IF('3b Load factors'!AE18="","-",('3a Demand'!$C$10*1000)/('3b Load factors'!AE18*365))</f>
        <v>95.571838165020722</v>
      </c>
      <c r="AE18" s="80">
        <f>IF('3b Load factors'!AF18="","-",('3a Demand'!$C$10*1000)/('3b Load factors'!AF18*365))</f>
        <v>95.571838165020722</v>
      </c>
      <c r="AF18" s="80">
        <f>IF('3b Load factors'!AG18="","-",('3a Demand'!$C$10*1000)/('3b Load factors'!AG18*365))</f>
        <v>95.571838165020722</v>
      </c>
      <c r="AG18" s="80">
        <f>IF('3b Load factors'!AH18="","-",('3a Demand'!$C$10*1000)/('3b Load factors'!AH18*365))</f>
        <v>97.847358121330728</v>
      </c>
      <c r="AH18" s="80">
        <f>IF('3b Load factors'!AI18="","-",('3a Demand'!$C$10*1000)/('3b Load factors'!AI18*365))</f>
        <v>97.847358121330728</v>
      </c>
      <c r="AI18" s="80" t="str">
        <f>IF('3b Load factors'!AJ18="","-",('3a Demand'!$C$10*1000)/('3b Load factors'!AJ18*365))</f>
        <v>-</v>
      </c>
      <c r="AJ18" s="160" t="str">
        <f>IF('3b Load factors'!AK18="","-",('3a Demand'!$F$10*1000)/('3b Load factors'!AK18*365))</f>
        <v>-</v>
      </c>
      <c r="AK18" s="80" t="str">
        <f>IF('3b Load factors'!AL18="","-",('3a Demand'!$F$10*1000)/('3b Load factors'!AL18*365))</f>
        <v>-</v>
      </c>
      <c r="AL18" s="80" t="str">
        <f>IF('3b Load factors'!AM18="","-",('3a Demand'!$F$10*1000)/('3b Load factors'!AM18*365))</f>
        <v>-</v>
      </c>
      <c r="AM18" s="80" t="str">
        <f>IF('3b Load factors'!AN18="","-",('3a Demand'!$F$10*1000)/('3b Load factors'!AN18*365))</f>
        <v>-</v>
      </c>
      <c r="AN18" s="80" t="str">
        <f>IF('3b Load factors'!AO18="","-",('3a Demand'!$F$10*1000)/('3b Load factors'!AO18*365))</f>
        <v>-</v>
      </c>
      <c r="AO18" s="80" t="str">
        <f>IF('3b Load factors'!AP18="","-",('3a Demand'!$F$10*1000)/('3b Load factors'!AP18*365))</f>
        <v>-</v>
      </c>
      <c r="AP18" s="80" t="str">
        <f>IF('3b Load factors'!AQ18="","-",('3a Demand'!$F$10*1000)/('3b Load factors'!AQ18*365))</f>
        <v>-</v>
      </c>
      <c r="AQ18" s="80" t="str">
        <f>IF('3b Load factors'!AR18="","-",('3a Demand'!$F$10*1000)/('3b Load factors'!AR18*365))</f>
        <v>-</v>
      </c>
      <c r="AR18" s="80" t="str">
        <f>IF('3b Load factors'!AS18="","-",('3a Demand'!$F$10*1000)/('3b Load factors'!AS18*365))</f>
        <v>-</v>
      </c>
      <c r="AS18" s="80" t="str">
        <f>IF('3b Load factors'!AT18="","-",('3a Demand'!$F$10*1000)/('3b Load factors'!AT18*365))</f>
        <v>-</v>
      </c>
      <c r="AT18" s="80" t="str">
        <f>IF('3b Load factors'!AU18="","-",('3a Demand'!$F$10*1000)/('3b Load factors'!AU18*365))</f>
        <v>-</v>
      </c>
      <c r="AU18" s="80" t="str">
        <f>IF('3b Load factors'!AV18="","-",('3a Demand'!$F$10*1000)/('3b Load factors'!AV18*365))</f>
        <v>-</v>
      </c>
      <c r="AV18" s="80" t="str">
        <f>IF('3b Load factors'!AW18="","-",('3a Demand'!$F$10*1000)/('3b Load factors'!AW18*365))</f>
        <v>-</v>
      </c>
      <c r="AW18" s="80" t="str">
        <f>IF('3b Load factors'!AX18="","-",('3a Demand'!$F$10*1000)/('3b Load factors'!AX18*365))</f>
        <v>-</v>
      </c>
      <c r="AX18" s="80" t="str">
        <f>IF('3b Load factors'!AY18="","-",('3a Demand'!$F$10*1000)/('3b Load factors'!AY18*365))</f>
        <v>-</v>
      </c>
      <c r="AY18" s="80" t="str">
        <f>IF('3b Load factors'!AZ18="","-",('3a Demand'!$F$10*1000)/('3b Load factors'!AZ18*365))</f>
        <v>-</v>
      </c>
      <c r="AZ18" s="80" t="str">
        <f>IF('3b Load factors'!BA18="","-",('3a Demand'!$F$10*1000)/('3b Load factors'!BA18*365))</f>
        <v>-</v>
      </c>
      <c r="BA18" s="80" t="str">
        <f>IF('3b Load factors'!BB18="","-",('3a Demand'!$F$10*1000)/('3b Load factors'!BB18*365))</f>
        <v>-</v>
      </c>
      <c r="BB18" s="80" t="str">
        <f>IF('3b Load factors'!BC18="","-",('3a Demand'!$F$10*1000)/('3b Load factors'!BC18*365))</f>
        <v>-</v>
      </c>
      <c r="BC18" s="80" t="str">
        <f>IF('3b Load factors'!BD18="","-",('3a Demand'!$F$10*1000)/('3b Load factors'!BD18*365))</f>
        <v>-</v>
      </c>
    </row>
    <row r="19" spans="1:55" s="14" customFormat="1" ht="11.45">
      <c r="A19" s="10"/>
      <c r="B19" s="214"/>
      <c r="C19" s="214"/>
      <c r="D19" s="72" t="s">
        <v>209</v>
      </c>
      <c r="E19" s="213"/>
      <c r="F19" s="29"/>
      <c r="G19" s="80">
        <f>IF('3b Load factors'!H19="","-",('3a Demand'!$C$10*1000)/('3b Load factors'!H19*365))</f>
        <v>111.44648247039703</v>
      </c>
      <c r="H19" s="80">
        <f>IF('3b Load factors'!I19="","-",('3a Demand'!$C$10*1000)/('3b Load factors'!I19*365))</f>
        <v>111.44648247039703</v>
      </c>
      <c r="I19" s="80">
        <f>IF('3b Load factors'!J19="","-",('3a Demand'!$C$10*1000)/('3b Load factors'!J19*365))</f>
        <v>115.76307158016593</v>
      </c>
      <c r="J19" s="80">
        <f>IF('3b Load factors'!K19="","-",('3a Demand'!$C$10*1000)/('3b Load factors'!K19*365))</f>
        <v>115.76307158016593</v>
      </c>
      <c r="K19" s="80">
        <f>IF('3b Load factors'!L19="","-",('3a Demand'!$C$10*1000)/('3b Load factors'!L19*365))</f>
        <v>115.35688536409518</v>
      </c>
      <c r="L19" s="80">
        <f>IF('3b Load factors'!M19="","-",('3a Demand'!$C$10*1000)/('3b Load factors'!M19*365))</f>
        <v>115.35688536409518</v>
      </c>
      <c r="M19" s="80">
        <f>IF('3b Load factors'!N19="","-",('3a Demand'!$C$10*1000)/('3b Load factors'!N19*365))</f>
        <v>116.58408627222386</v>
      </c>
      <c r="N19" s="80">
        <f>IF('3b Load factors'!O19="","-",('3a Demand'!$C$10*1000)/('3b Load factors'!O19*365))</f>
        <v>116.58408627222386</v>
      </c>
      <c r="O19" s="29"/>
      <c r="P19" s="80">
        <f>IF('3b Load factors'!Q19="","-",('3a Demand'!$C$10*1000)/('3b Load factors'!Q19*365))</f>
        <v>116.58408627222386</v>
      </c>
      <c r="Q19" s="80">
        <f>IF('3b Load factors'!R19="","-",('3a Demand'!$C$10*1000)/('3b Load factors'!R19*365))</f>
        <v>114.95353961107388</v>
      </c>
      <c r="R19" s="80">
        <f>IF('3b Load factors'!S19="","-",('3a Demand'!$C$10*1000)/('3b Load factors'!S19*365))</f>
        <v>114.95353961107388</v>
      </c>
      <c r="S19" s="80">
        <f>IF('3b Load factors'!T19="","-",('3a Demand'!$C$10*1000)/('3b Load factors'!T19*365))</f>
        <v>115.35688536409518</v>
      </c>
      <c r="T19" s="80">
        <f>IF('3b Load factors'!U19="","-",('3a Demand'!$C$10*1000)/('3b Load factors'!U19*365))</f>
        <v>115.35688536409518</v>
      </c>
      <c r="U19" s="80">
        <f>IF('3b Load factors'!V19="","-",('3a Demand'!$C$10*1000)/('3b Load factors'!V19*365))</f>
        <v>111.44648247039703</v>
      </c>
      <c r="V19" s="80">
        <f>IF('3b Load factors'!W19="","-",('3a Demand'!$C$10*1000)/('3b Load factors'!W19*365))</f>
        <v>111.44648247039703</v>
      </c>
      <c r="W19" s="80">
        <f>IF('3b Load factors'!X19="","-",('3a Demand'!$C$10*1000)/('3b Load factors'!X19*365))</f>
        <v>111.06997408367272</v>
      </c>
      <c r="X19" s="80">
        <f>IF('3b Load factors'!Y19="","-",('3a Demand'!$C$10*1000)/('3b Load factors'!Y19*365))</f>
        <v>111.06997408367272</v>
      </c>
      <c r="Y19" s="80">
        <f>IF('3b Load factors'!Z19="","-",('3a Demand'!$C$10*1000)/('3b Load factors'!Z19*365))</f>
        <v>111.44648247039703</v>
      </c>
      <c r="Z19" s="80">
        <f>IF('3b Load factors'!AA19="","-",('3a Demand'!$C$10*1000)/('3b Load factors'!AA19*365))</f>
        <v>111.44648247039703</v>
      </c>
      <c r="AA19" s="80">
        <f>IF('3b Load factors'!AB19="","-",('3a Demand'!$C$10*1000)/('3b Load factors'!AB19*365))</f>
        <v>111.44648247039703</v>
      </c>
      <c r="AB19" s="80">
        <f>IF('3b Load factors'!AC19="","-",('3a Demand'!$C$10*1000)/('3b Load factors'!AC19*365))</f>
        <v>111.44648247039703</v>
      </c>
      <c r="AC19" s="80">
        <f>IF('3b Load factors'!AD19="","-",('3a Demand'!$C$10*1000)/('3b Load factors'!AD19*365))</f>
        <v>109.58904109589041</v>
      </c>
      <c r="AD19" s="80">
        <f>IF('3b Load factors'!AE19="","-",('3a Demand'!$C$10*1000)/('3b Load factors'!AE19*365))</f>
        <v>109.58904109589041</v>
      </c>
      <c r="AE19" s="80">
        <f>IF('3b Load factors'!AF19="","-",('3a Demand'!$C$10*1000)/('3b Load factors'!AF19*365))</f>
        <v>109.58904109589041</v>
      </c>
      <c r="AF19" s="80">
        <f>IF('3b Load factors'!AG19="","-",('3a Demand'!$C$10*1000)/('3b Load factors'!AG19*365))</f>
        <v>109.58904109589041</v>
      </c>
      <c r="AG19" s="80">
        <f>IF('3b Load factors'!AH19="","-",('3a Demand'!$C$10*1000)/('3b Load factors'!AH19*365))</f>
        <v>112.59148057796961</v>
      </c>
      <c r="AH19" s="80">
        <f>IF('3b Load factors'!AI19="","-",('3a Demand'!$C$10*1000)/('3b Load factors'!AI19*365))</f>
        <v>112.59148057796961</v>
      </c>
      <c r="AI19" s="80" t="str">
        <f>IF('3b Load factors'!AJ19="","-",('3a Demand'!$C$10*1000)/('3b Load factors'!AJ19*365))</f>
        <v>-</v>
      </c>
      <c r="AJ19" s="160" t="str">
        <f>IF('3b Load factors'!AK19="","-",('3a Demand'!$F$10*1000)/('3b Load factors'!AK19*365))</f>
        <v>-</v>
      </c>
      <c r="AK19" s="80" t="str">
        <f>IF('3b Load factors'!AL19="","-",('3a Demand'!$F$10*1000)/('3b Load factors'!AL19*365))</f>
        <v>-</v>
      </c>
      <c r="AL19" s="80" t="str">
        <f>IF('3b Load factors'!AM19="","-",('3a Demand'!$F$10*1000)/('3b Load factors'!AM19*365))</f>
        <v>-</v>
      </c>
      <c r="AM19" s="80" t="str">
        <f>IF('3b Load factors'!AN19="","-",('3a Demand'!$F$10*1000)/('3b Load factors'!AN19*365))</f>
        <v>-</v>
      </c>
      <c r="AN19" s="80" t="str">
        <f>IF('3b Load factors'!AO19="","-",('3a Demand'!$F$10*1000)/('3b Load factors'!AO19*365))</f>
        <v>-</v>
      </c>
      <c r="AO19" s="80" t="str">
        <f>IF('3b Load factors'!AP19="","-",('3a Demand'!$F$10*1000)/('3b Load factors'!AP19*365))</f>
        <v>-</v>
      </c>
      <c r="AP19" s="80" t="str">
        <f>IF('3b Load factors'!AQ19="","-",('3a Demand'!$F$10*1000)/('3b Load factors'!AQ19*365))</f>
        <v>-</v>
      </c>
      <c r="AQ19" s="80" t="str">
        <f>IF('3b Load factors'!AR19="","-",('3a Demand'!$F$10*1000)/('3b Load factors'!AR19*365))</f>
        <v>-</v>
      </c>
      <c r="AR19" s="80" t="str">
        <f>IF('3b Load factors'!AS19="","-",('3a Demand'!$F$10*1000)/('3b Load factors'!AS19*365))</f>
        <v>-</v>
      </c>
      <c r="AS19" s="80" t="str">
        <f>IF('3b Load factors'!AT19="","-",('3a Demand'!$F$10*1000)/('3b Load factors'!AT19*365))</f>
        <v>-</v>
      </c>
      <c r="AT19" s="80" t="str">
        <f>IF('3b Load factors'!AU19="","-",('3a Demand'!$F$10*1000)/('3b Load factors'!AU19*365))</f>
        <v>-</v>
      </c>
      <c r="AU19" s="80" t="str">
        <f>IF('3b Load factors'!AV19="","-",('3a Demand'!$F$10*1000)/('3b Load factors'!AV19*365))</f>
        <v>-</v>
      </c>
      <c r="AV19" s="80" t="str">
        <f>IF('3b Load factors'!AW19="","-",('3a Demand'!$F$10*1000)/('3b Load factors'!AW19*365))</f>
        <v>-</v>
      </c>
      <c r="AW19" s="80" t="str">
        <f>IF('3b Load factors'!AX19="","-",('3a Demand'!$F$10*1000)/('3b Load factors'!AX19*365))</f>
        <v>-</v>
      </c>
      <c r="AX19" s="80" t="str">
        <f>IF('3b Load factors'!AY19="","-",('3a Demand'!$F$10*1000)/('3b Load factors'!AY19*365))</f>
        <v>-</v>
      </c>
      <c r="AY19" s="80" t="str">
        <f>IF('3b Load factors'!AZ19="","-",('3a Demand'!$F$10*1000)/('3b Load factors'!AZ19*365))</f>
        <v>-</v>
      </c>
      <c r="AZ19" s="80" t="str">
        <f>IF('3b Load factors'!BA19="","-",('3a Demand'!$F$10*1000)/('3b Load factors'!BA19*365))</f>
        <v>-</v>
      </c>
      <c r="BA19" s="80" t="str">
        <f>IF('3b Load factors'!BB19="","-",('3a Demand'!$F$10*1000)/('3b Load factors'!BB19*365))</f>
        <v>-</v>
      </c>
      <c r="BB19" s="80" t="str">
        <f>IF('3b Load factors'!BC19="","-",('3a Demand'!$F$10*1000)/('3b Load factors'!BC19*365))</f>
        <v>-</v>
      </c>
      <c r="BC19" s="80" t="str">
        <f>IF('3b Load factors'!BD19="","-",('3a Demand'!$F$10*1000)/('3b Load factors'!BD19*365))</f>
        <v>-</v>
      </c>
    </row>
    <row r="20" spans="1:55" s="14" customFormat="1" ht="11.45">
      <c r="A20" s="10"/>
      <c r="B20" s="214"/>
      <c r="C20" s="214"/>
      <c r="D20" s="72" t="s">
        <v>210</v>
      </c>
      <c r="E20" s="213"/>
      <c r="F20" s="29"/>
      <c r="G20" s="80">
        <f>IF('3b Load factors'!H20="","-",('3a Demand'!$C$10*1000)/('3b Load factors'!H20*365))</f>
        <v>118.26155513945007</v>
      </c>
      <c r="H20" s="80">
        <f>IF('3b Load factors'!I20="","-",('3a Demand'!$C$10*1000)/('3b Load factors'!I20*365))</f>
        <v>118.26155513945007</v>
      </c>
      <c r="I20" s="80">
        <f>IF('3b Load factors'!J20="","-",('3a Demand'!$C$10*1000)/('3b Load factors'!J20*365))</f>
        <v>114.55300462985061</v>
      </c>
      <c r="J20" s="80">
        <f>IF('3b Load factors'!K20="","-",('3a Demand'!$C$10*1000)/('3b Load factors'!K20*365))</f>
        <v>114.55300462985061</v>
      </c>
      <c r="K20" s="80">
        <f>IF('3b Load factors'!L20="","-",('3a Demand'!$C$10*1000)/('3b Load factors'!L20*365))</f>
        <v>114.55300462985061</v>
      </c>
      <c r="L20" s="80">
        <f>IF('3b Load factors'!M20="","-",('3a Demand'!$C$10*1000)/('3b Load factors'!M20*365))</f>
        <v>114.55300462985061</v>
      </c>
      <c r="M20" s="80">
        <f>IF('3b Load factors'!N20="","-",('3a Demand'!$C$10*1000)/('3b Load factors'!N20*365))</f>
        <v>114.15525114155253</v>
      </c>
      <c r="N20" s="80">
        <f>IF('3b Load factors'!O20="","-",('3a Demand'!$C$10*1000)/('3b Load factors'!O20*365))</f>
        <v>114.15525114155253</v>
      </c>
      <c r="O20" s="29"/>
      <c r="P20" s="80">
        <f>IF('3b Load factors'!Q20="","-",('3a Demand'!$C$10*1000)/('3b Load factors'!Q20*365))</f>
        <v>114.15525114155253</v>
      </c>
      <c r="Q20" s="80">
        <f>IF('3b Load factors'!R20="","-",('3a Demand'!$C$10*1000)/('3b Load factors'!R20*365))</f>
        <v>114.95353961107388</v>
      </c>
      <c r="R20" s="80">
        <f>IF('3b Load factors'!S20="","-",('3a Demand'!$C$10*1000)/('3b Load factors'!S20*365))</f>
        <v>114.95353961107388</v>
      </c>
      <c r="S20" s="80">
        <f>IF('3b Load factors'!T20="","-",('3a Demand'!$C$10*1000)/('3b Load factors'!T20*365))</f>
        <v>115.76307158016593</v>
      </c>
      <c r="T20" s="80">
        <f>IF('3b Load factors'!U20="","-",('3a Demand'!$C$10*1000)/('3b Load factors'!U20*365))</f>
        <v>115.76307158016593</v>
      </c>
      <c r="U20" s="80">
        <f>IF('3b Load factors'!V20="","-",('3a Demand'!$C$10*1000)/('3b Load factors'!V20*365))</f>
        <v>119.98800119988</v>
      </c>
      <c r="V20" s="80">
        <f>IF('3b Load factors'!W20="","-",('3a Demand'!$C$10*1000)/('3b Load factors'!W20*365))</f>
        <v>119.98800119988</v>
      </c>
      <c r="W20" s="80">
        <f>IF('3b Load factors'!X20="","-",('3a Demand'!$C$10*1000)/('3b Load factors'!X20*365))</f>
        <v>119.11852293031565</v>
      </c>
      <c r="X20" s="80">
        <f>IF('3b Load factors'!Y20="","-",('3a Demand'!$C$10*1000)/('3b Load factors'!Y20*365))</f>
        <v>119.11852293031565</v>
      </c>
      <c r="Y20" s="80">
        <f>IF('3b Load factors'!Z20="","-",('3a Demand'!$C$10*1000)/('3b Load factors'!Z20*365))</f>
        <v>119.11852293031565</v>
      </c>
      <c r="Z20" s="80">
        <f>IF('3b Load factors'!AA20="","-",('3a Demand'!$C$10*1000)/('3b Load factors'!AA20*365))</f>
        <v>119.11852293031565</v>
      </c>
      <c r="AA20" s="80">
        <f>IF('3b Load factors'!AB20="","-",('3a Demand'!$C$10*1000)/('3b Load factors'!AB20*365))</f>
        <v>119.11852293031565</v>
      </c>
      <c r="AB20" s="80">
        <f>IF('3b Load factors'!AC20="","-",('3a Demand'!$C$10*1000)/('3b Load factors'!AC20*365))</f>
        <v>119.11852293031565</v>
      </c>
      <c r="AC20" s="80">
        <f>IF('3b Load factors'!AD20="","-",('3a Demand'!$C$10*1000)/('3b Load factors'!AD20*365))</f>
        <v>117.41682974559687</v>
      </c>
      <c r="AD20" s="80">
        <f>IF('3b Load factors'!AE20="","-",('3a Demand'!$C$10*1000)/('3b Load factors'!AE20*365))</f>
        <v>117.41682974559687</v>
      </c>
      <c r="AE20" s="80">
        <f>IF('3b Load factors'!AF20="","-",('3a Demand'!$C$10*1000)/('3b Load factors'!AF20*365))</f>
        <v>117.41682974559687</v>
      </c>
      <c r="AF20" s="80">
        <f>IF('3b Load factors'!AG20="","-",('3a Demand'!$C$10*1000)/('3b Load factors'!AG20*365))</f>
        <v>117.41682974559687</v>
      </c>
      <c r="AG20" s="80">
        <f>IF('3b Load factors'!AH20="","-",('3a Demand'!$C$10*1000)/('3b Load factors'!AH20*365))</f>
        <v>120.870265914585</v>
      </c>
      <c r="AH20" s="80">
        <f>IF('3b Load factors'!AI20="","-",('3a Demand'!$C$10*1000)/('3b Load factors'!AI20*365))</f>
        <v>120.870265914585</v>
      </c>
      <c r="AI20" s="80" t="str">
        <f>IF('3b Load factors'!AJ20="","-",('3a Demand'!$C$10*1000)/('3b Load factors'!AJ20*365))</f>
        <v>-</v>
      </c>
      <c r="AJ20" s="160" t="str">
        <f>IF('3b Load factors'!AK20="","-",('3a Demand'!$F$10*1000)/('3b Load factors'!AK20*365))</f>
        <v>-</v>
      </c>
      <c r="AK20" s="80" t="str">
        <f>IF('3b Load factors'!AL20="","-",('3a Demand'!$F$10*1000)/('3b Load factors'!AL20*365))</f>
        <v>-</v>
      </c>
      <c r="AL20" s="80" t="str">
        <f>IF('3b Load factors'!AM20="","-",('3a Demand'!$F$10*1000)/('3b Load factors'!AM20*365))</f>
        <v>-</v>
      </c>
      <c r="AM20" s="80" t="str">
        <f>IF('3b Load factors'!AN20="","-",('3a Demand'!$F$10*1000)/('3b Load factors'!AN20*365))</f>
        <v>-</v>
      </c>
      <c r="AN20" s="80" t="str">
        <f>IF('3b Load factors'!AO20="","-",('3a Demand'!$F$10*1000)/('3b Load factors'!AO20*365))</f>
        <v>-</v>
      </c>
      <c r="AO20" s="80" t="str">
        <f>IF('3b Load factors'!AP20="","-",('3a Demand'!$F$10*1000)/('3b Load factors'!AP20*365))</f>
        <v>-</v>
      </c>
      <c r="AP20" s="80" t="str">
        <f>IF('3b Load factors'!AQ20="","-",('3a Demand'!$F$10*1000)/('3b Load factors'!AQ20*365))</f>
        <v>-</v>
      </c>
      <c r="AQ20" s="80" t="str">
        <f>IF('3b Load factors'!AR20="","-",('3a Demand'!$F$10*1000)/('3b Load factors'!AR20*365))</f>
        <v>-</v>
      </c>
      <c r="AR20" s="80" t="str">
        <f>IF('3b Load factors'!AS20="","-",('3a Demand'!$F$10*1000)/('3b Load factors'!AS20*365))</f>
        <v>-</v>
      </c>
      <c r="AS20" s="80" t="str">
        <f>IF('3b Load factors'!AT20="","-",('3a Demand'!$F$10*1000)/('3b Load factors'!AT20*365))</f>
        <v>-</v>
      </c>
      <c r="AT20" s="80" t="str">
        <f>IF('3b Load factors'!AU20="","-",('3a Demand'!$F$10*1000)/('3b Load factors'!AU20*365))</f>
        <v>-</v>
      </c>
      <c r="AU20" s="80" t="str">
        <f>IF('3b Load factors'!AV20="","-",('3a Demand'!$F$10*1000)/('3b Load factors'!AV20*365))</f>
        <v>-</v>
      </c>
      <c r="AV20" s="80" t="str">
        <f>IF('3b Load factors'!AW20="","-",('3a Demand'!$F$10*1000)/('3b Load factors'!AW20*365))</f>
        <v>-</v>
      </c>
      <c r="AW20" s="80" t="str">
        <f>IF('3b Load factors'!AX20="","-",('3a Demand'!$F$10*1000)/('3b Load factors'!AX20*365))</f>
        <v>-</v>
      </c>
      <c r="AX20" s="80" t="str">
        <f>IF('3b Load factors'!AY20="","-",('3a Demand'!$F$10*1000)/('3b Load factors'!AY20*365))</f>
        <v>-</v>
      </c>
      <c r="AY20" s="80" t="str">
        <f>IF('3b Load factors'!AZ20="","-",('3a Demand'!$F$10*1000)/('3b Load factors'!AZ20*365))</f>
        <v>-</v>
      </c>
      <c r="AZ20" s="80" t="str">
        <f>IF('3b Load factors'!BA20="","-",('3a Demand'!$F$10*1000)/('3b Load factors'!BA20*365))</f>
        <v>-</v>
      </c>
      <c r="BA20" s="80" t="str">
        <f>IF('3b Load factors'!BB20="","-",('3a Demand'!$F$10*1000)/('3b Load factors'!BB20*365))</f>
        <v>-</v>
      </c>
      <c r="BB20" s="80" t="str">
        <f>IF('3b Load factors'!BC20="","-",('3a Demand'!$F$10*1000)/('3b Load factors'!BC20*365))</f>
        <v>-</v>
      </c>
      <c r="BC20" s="80" t="str">
        <f>IF('3b Load factors'!BD20="","-",('3a Demand'!$F$10*1000)/('3b Load factors'!BD20*365))</f>
        <v>-</v>
      </c>
    </row>
    <row r="21" spans="1:55" s="14" customFormat="1" ht="11.45">
      <c r="A21" s="10"/>
      <c r="B21" s="214"/>
      <c r="C21" s="214"/>
      <c r="D21" s="72" t="s">
        <v>211</v>
      </c>
      <c r="E21" s="213"/>
      <c r="F21" s="29"/>
      <c r="G21" s="80">
        <f>IF('3b Load factors'!H21="","-",('3a Demand'!$C$10*1000)/('3b Load factors'!H21*365))</f>
        <v>109.9555596279837</v>
      </c>
      <c r="H21" s="80">
        <f>IF('3b Load factors'!I21="","-",('3a Demand'!$C$10*1000)/('3b Load factors'!I21*365))</f>
        <v>109.9555596279837</v>
      </c>
      <c r="I21" s="80">
        <f>IF('3b Load factors'!J21="","-",('3a Demand'!$C$10*1000)/('3b Load factors'!J21*365))</f>
        <v>110.32453801599706</v>
      </c>
      <c r="J21" s="80">
        <f>IF('3b Load factors'!K21="","-",('3a Demand'!$C$10*1000)/('3b Load factors'!K21*365))</f>
        <v>110.32453801599706</v>
      </c>
      <c r="K21" s="80">
        <f>IF('3b Load factors'!L21="","-",('3a Demand'!$C$10*1000)/('3b Load factors'!L21*365))</f>
        <v>112.97839288236126</v>
      </c>
      <c r="L21" s="80">
        <f>IF('3b Load factors'!M21="","-",('3a Demand'!$C$10*1000)/('3b Load factors'!M21*365))</f>
        <v>112.97839288236126</v>
      </c>
      <c r="M21" s="80">
        <f>IF('3b Load factors'!N21="","-",('3a Demand'!$C$10*1000)/('3b Load factors'!N21*365))</f>
        <v>112.97839288236126</v>
      </c>
      <c r="N21" s="80">
        <f>IF('3b Load factors'!O21="","-",('3a Demand'!$C$10*1000)/('3b Load factors'!O21*365))</f>
        <v>112.97839288236126</v>
      </c>
      <c r="O21" s="29"/>
      <c r="P21" s="80">
        <f>IF('3b Load factors'!Q21="","-",('3a Demand'!$C$10*1000)/('3b Load factors'!Q21*365))</f>
        <v>112.97839288236126</v>
      </c>
      <c r="Q21" s="80">
        <f>IF('3b Load factors'!R21="","-",('3a Demand'!$C$10*1000)/('3b Load factors'!R21*365))</f>
        <v>112.59148057796961</v>
      </c>
      <c r="R21" s="80">
        <f>IF('3b Load factors'!S21="","-",('3a Demand'!$C$10*1000)/('3b Load factors'!S21*365))</f>
        <v>112.59148057796961</v>
      </c>
      <c r="S21" s="80">
        <f>IF('3b Load factors'!T21="","-",('3a Demand'!$C$10*1000)/('3b Load factors'!T21*365))</f>
        <v>112.20720931319838</v>
      </c>
      <c r="T21" s="80">
        <f>IF('3b Load factors'!U21="","-",('3a Demand'!$C$10*1000)/('3b Load factors'!U21*365))</f>
        <v>112.20720931319838</v>
      </c>
      <c r="U21" s="80">
        <f>IF('3b Load factors'!V21="","-",('3a Demand'!$C$10*1000)/('3b Load factors'!V21*365))</f>
        <v>113.76025027255061</v>
      </c>
      <c r="V21" s="80">
        <f>IF('3b Load factors'!W21="","-",('3a Demand'!$C$10*1000)/('3b Load factors'!W21*365))</f>
        <v>113.76025027255061</v>
      </c>
      <c r="W21" s="80">
        <f>IF('3b Load factors'!X21="","-",('3a Demand'!$C$10*1000)/('3b Load factors'!X21*365))</f>
        <v>111.44648247039703</v>
      </c>
      <c r="X21" s="80">
        <f>IF('3b Load factors'!Y21="","-",('3a Demand'!$C$10*1000)/('3b Load factors'!Y21*365))</f>
        <v>111.44648247039703</v>
      </c>
      <c r="Y21" s="80">
        <f>IF('3b Load factors'!Z21="","-",('3a Demand'!$C$10*1000)/('3b Load factors'!Z21*365))</f>
        <v>110.69600110696001</v>
      </c>
      <c r="Z21" s="80">
        <f>IF('3b Load factors'!AA21="","-",('3a Demand'!$C$10*1000)/('3b Load factors'!AA21*365))</f>
        <v>110.69600110696001</v>
      </c>
      <c r="AA21" s="80">
        <f>IF('3b Load factors'!AB21="","-",('3a Demand'!$C$10*1000)/('3b Load factors'!AB21*365))</f>
        <v>110.69600110696001</v>
      </c>
      <c r="AB21" s="80">
        <f>IF('3b Load factors'!AC21="","-",('3a Demand'!$C$10*1000)/('3b Load factors'!AC21*365))</f>
        <v>110.69600110696001</v>
      </c>
      <c r="AC21" s="80">
        <f>IF('3b Load factors'!AD21="","-",('3a Demand'!$C$10*1000)/('3b Load factors'!AD21*365))</f>
        <v>112.59148057796961</v>
      </c>
      <c r="AD21" s="80">
        <f>IF('3b Load factors'!AE21="","-",('3a Demand'!$C$10*1000)/('3b Load factors'!AE21*365))</f>
        <v>112.59148057796961</v>
      </c>
      <c r="AE21" s="80">
        <f>IF('3b Load factors'!AF21="","-",('3a Demand'!$C$10*1000)/('3b Load factors'!AF21*365))</f>
        <v>112.59148057796961</v>
      </c>
      <c r="AF21" s="80">
        <f>IF('3b Load factors'!AG21="","-",('3a Demand'!$C$10*1000)/('3b Load factors'!AG21*365))</f>
        <v>112.59148057796961</v>
      </c>
      <c r="AG21" s="80">
        <f>IF('3b Load factors'!AH21="","-",('3a Demand'!$C$10*1000)/('3b Load factors'!AH21*365))</f>
        <v>116.17212837020186</v>
      </c>
      <c r="AH21" s="80">
        <f>IF('3b Load factors'!AI21="","-",('3a Demand'!$C$10*1000)/('3b Load factors'!AI21*365))</f>
        <v>116.17212837020186</v>
      </c>
      <c r="AI21" s="80" t="str">
        <f>IF('3b Load factors'!AJ21="","-",('3a Demand'!$C$10*1000)/('3b Load factors'!AJ21*365))</f>
        <v>-</v>
      </c>
      <c r="AJ21" s="160" t="str">
        <f>IF('3b Load factors'!AK21="","-",('3a Demand'!$F$10*1000)/('3b Load factors'!AK21*365))</f>
        <v>-</v>
      </c>
      <c r="AK21" s="80" t="str">
        <f>IF('3b Load factors'!AL21="","-",('3a Demand'!$F$10*1000)/('3b Load factors'!AL21*365))</f>
        <v>-</v>
      </c>
      <c r="AL21" s="80" t="str">
        <f>IF('3b Load factors'!AM21="","-",('3a Demand'!$F$10*1000)/('3b Load factors'!AM21*365))</f>
        <v>-</v>
      </c>
      <c r="AM21" s="80" t="str">
        <f>IF('3b Load factors'!AN21="","-",('3a Demand'!$F$10*1000)/('3b Load factors'!AN21*365))</f>
        <v>-</v>
      </c>
      <c r="AN21" s="80" t="str">
        <f>IF('3b Load factors'!AO21="","-",('3a Demand'!$F$10*1000)/('3b Load factors'!AO21*365))</f>
        <v>-</v>
      </c>
      <c r="AO21" s="80" t="str">
        <f>IF('3b Load factors'!AP21="","-",('3a Demand'!$F$10*1000)/('3b Load factors'!AP21*365))</f>
        <v>-</v>
      </c>
      <c r="AP21" s="80" t="str">
        <f>IF('3b Load factors'!AQ21="","-",('3a Demand'!$F$10*1000)/('3b Load factors'!AQ21*365))</f>
        <v>-</v>
      </c>
      <c r="AQ21" s="80" t="str">
        <f>IF('3b Load factors'!AR21="","-",('3a Demand'!$F$10*1000)/('3b Load factors'!AR21*365))</f>
        <v>-</v>
      </c>
      <c r="AR21" s="80" t="str">
        <f>IF('3b Load factors'!AS21="","-",('3a Demand'!$F$10*1000)/('3b Load factors'!AS21*365))</f>
        <v>-</v>
      </c>
      <c r="AS21" s="80" t="str">
        <f>IF('3b Load factors'!AT21="","-",('3a Demand'!$F$10*1000)/('3b Load factors'!AT21*365))</f>
        <v>-</v>
      </c>
      <c r="AT21" s="80" t="str">
        <f>IF('3b Load factors'!AU21="","-",('3a Demand'!$F$10*1000)/('3b Load factors'!AU21*365))</f>
        <v>-</v>
      </c>
      <c r="AU21" s="80" t="str">
        <f>IF('3b Load factors'!AV21="","-",('3a Demand'!$F$10*1000)/('3b Load factors'!AV21*365))</f>
        <v>-</v>
      </c>
      <c r="AV21" s="80" t="str">
        <f>IF('3b Load factors'!AW21="","-",('3a Demand'!$F$10*1000)/('3b Load factors'!AW21*365))</f>
        <v>-</v>
      </c>
      <c r="AW21" s="80" t="str">
        <f>IF('3b Load factors'!AX21="","-",('3a Demand'!$F$10*1000)/('3b Load factors'!AX21*365))</f>
        <v>-</v>
      </c>
      <c r="AX21" s="80" t="str">
        <f>IF('3b Load factors'!AY21="","-",('3a Demand'!$F$10*1000)/('3b Load factors'!AY21*365))</f>
        <v>-</v>
      </c>
      <c r="AY21" s="80" t="str">
        <f>IF('3b Load factors'!AZ21="","-",('3a Demand'!$F$10*1000)/('3b Load factors'!AZ21*365))</f>
        <v>-</v>
      </c>
      <c r="AZ21" s="80" t="str">
        <f>IF('3b Load factors'!BA21="","-",('3a Demand'!$F$10*1000)/('3b Load factors'!BA21*365))</f>
        <v>-</v>
      </c>
      <c r="BA21" s="80" t="str">
        <f>IF('3b Load factors'!BB21="","-",('3a Demand'!$F$10*1000)/('3b Load factors'!BB21*365))</f>
        <v>-</v>
      </c>
      <c r="BB21" s="80" t="str">
        <f>IF('3b Load factors'!BC21="","-",('3a Demand'!$F$10*1000)/('3b Load factors'!BC21*365))</f>
        <v>-</v>
      </c>
      <c r="BC21" s="80" t="str">
        <f>IF('3b Load factors'!BD21="","-",('3a Demand'!$F$10*1000)/('3b Load factors'!BD21*365))</f>
        <v>-</v>
      </c>
    </row>
    <row r="22" spans="1:55" s="14" customFormat="1" ht="11.45">
      <c r="A22" s="10"/>
      <c r="B22" s="214"/>
      <c r="C22" s="214"/>
      <c r="D22" s="72" t="s">
        <v>212</v>
      </c>
      <c r="E22" s="213"/>
      <c r="F22" s="29"/>
      <c r="G22" s="80">
        <f>IF('3b Load factors'!H22="","-",('3a Demand'!$C$10*1000)/('3b Load factors'!H22*365))</f>
        <v>109.58904109589041</v>
      </c>
      <c r="H22" s="80">
        <f>IF('3b Load factors'!I22="","-",('3a Demand'!$C$10*1000)/('3b Load factors'!I22*365))</f>
        <v>109.58904109589041</v>
      </c>
      <c r="I22" s="80">
        <f>IF('3b Load factors'!J22="","-",('3a Demand'!$C$10*1000)/('3b Load factors'!J22*365))</f>
        <v>107.79249943858073</v>
      </c>
      <c r="J22" s="80">
        <f>IF('3b Load factors'!K22="","-",('3a Demand'!$C$10*1000)/('3b Load factors'!K22*365))</f>
        <v>107.79249943858073</v>
      </c>
      <c r="K22" s="80">
        <f>IF('3b Load factors'!L22="","-",('3a Demand'!$C$10*1000)/('3b Load factors'!L22*365))</f>
        <v>108.50400108504002</v>
      </c>
      <c r="L22" s="80">
        <f>IF('3b Load factors'!M22="","-",('3a Demand'!$C$10*1000)/('3b Load factors'!M22*365))</f>
        <v>108.50400108504002</v>
      </c>
      <c r="M22" s="80">
        <f>IF('3b Load factors'!N22="","-",('3a Demand'!$C$10*1000)/('3b Load factors'!N22*365))</f>
        <v>108.14708002883923</v>
      </c>
      <c r="N22" s="80">
        <f>IF('3b Load factors'!O22="","-",('3a Demand'!$C$10*1000)/('3b Load factors'!O22*365))</f>
        <v>108.14708002883923</v>
      </c>
      <c r="O22" s="29"/>
      <c r="P22" s="80">
        <f>IF('3b Load factors'!Q22="","-",('3a Demand'!$C$10*1000)/('3b Load factors'!Q22*365))</f>
        <v>108.14708002883923</v>
      </c>
      <c r="Q22" s="80">
        <f>IF('3b Load factors'!R22="","-",('3a Demand'!$C$10*1000)/('3b Load factors'!R22*365))</f>
        <v>107.79249943858073</v>
      </c>
      <c r="R22" s="80">
        <f>IF('3b Load factors'!S22="","-",('3a Demand'!$C$10*1000)/('3b Load factors'!S22*365))</f>
        <v>107.79249943858073</v>
      </c>
      <c r="S22" s="80">
        <f>IF('3b Load factors'!T22="","-",('3a Demand'!$C$10*1000)/('3b Load factors'!T22*365))</f>
        <v>108.50400108504002</v>
      </c>
      <c r="T22" s="80">
        <f>IF('3b Load factors'!U22="","-",('3a Demand'!$C$10*1000)/('3b Load factors'!U22*365))</f>
        <v>108.50400108504002</v>
      </c>
      <c r="U22" s="80">
        <f>IF('3b Load factors'!V22="","-",('3a Demand'!$C$10*1000)/('3b Load factors'!V22*365))</f>
        <v>111.06997408367272</v>
      </c>
      <c r="V22" s="80">
        <f>IF('3b Load factors'!W22="","-",('3a Demand'!$C$10*1000)/('3b Load factors'!W22*365))</f>
        <v>111.06997408367272</v>
      </c>
      <c r="W22" s="80">
        <f>IF('3b Load factors'!X22="","-",('3a Demand'!$C$10*1000)/('3b Load factors'!X22*365))</f>
        <v>110.32453801599706</v>
      </c>
      <c r="X22" s="80">
        <f>IF('3b Load factors'!Y22="","-",('3a Demand'!$C$10*1000)/('3b Load factors'!Y22*365))</f>
        <v>110.32453801599706</v>
      </c>
      <c r="Y22" s="80">
        <f>IF('3b Load factors'!Z22="","-",('3a Demand'!$C$10*1000)/('3b Load factors'!Z22*365))</f>
        <v>110.69600110696001</v>
      </c>
      <c r="Z22" s="80">
        <f>IF('3b Load factors'!AA22="","-",('3a Demand'!$C$10*1000)/('3b Load factors'!AA22*365))</f>
        <v>110.69600110696001</v>
      </c>
      <c r="AA22" s="80">
        <f>IF('3b Load factors'!AB22="","-",('3a Demand'!$C$10*1000)/('3b Load factors'!AB22*365))</f>
        <v>110.69600110696001</v>
      </c>
      <c r="AB22" s="80">
        <f>IF('3b Load factors'!AC22="","-",('3a Demand'!$C$10*1000)/('3b Load factors'!AC22*365))</f>
        <v>110.69600110696001</v>
      </c>
      <c r="AC22" s="80">
        <f>IF('3b Load factors'!AD22="","-",('3a Demand'!$C$10*1000)/('3b Load factors'!AD22*365))</f>
        <v>109.58904109589041</v>
      </c>
      <c r="AD22" s="80">
        <f>IF('3b Load factors'!AE22="","-",('3a Demand'!$C$10*1000)/('3b Load factors'!AE22*365))</f>
        <v>109.58904109589041</v>
      </c>
      <c r="AE22" s="80">
        <f>IF('3b Load factors'!AF22="","-",('3a Demand'!$C$10*1000)/('3b Load factors'!AF22*365))</f>
        <v>109.58904109589041</v>
      </c>
      <c r="AF22" s="80">
        <f>IF('3b Load factors'!AG22="","-",('3a Demand'!$C$10*1000)/('3b Load factors'!AG22*365))</f>
        <v>109.58904109589041</v>
      </c>
      <c r="AG22" s="80">
        <f>IF('3b Load factors'!AH22="","-",('3a Demand'!$C$10*1000)/('3b Load factors'!AH22*365))</f>
        <v>112.97839288236126</v>
      </c>
      <c r="AH22" s="80">
        <f>IF('3b Load factors'!AI22="","-",('3a Demand'!$C$10*1000)/('3b Load factors'!AI22*365))</f>
        <v>112.97839288236126</v>
      </c>
      <c r="AI22" s="80" t="str">
        <f>IF('3b Load factors'!AJ22="","-",('3a Demand'!$C$10*1000)/('3b Load factors'!AJ22*365))</f>
        <v>-</v>
      </c>
      <c r="AJ22" s="160" t="str">
        <f>IF('3b Load factors'!AK22="","-",('3a Demand'!$F$10*1000)/('3b Load factors'!AK22*365))</f>
        <v>-</v>
      </c>
      <c r="AK22" s="80" t="str">
        <f>IF('3b Load factors'!AL22="","-",('3a Demand'!$F$10*1000)/('3b Load factors'!AL22*365))</f>
        <v>-</v>
      </c>
      <c r="AL22" s="80" t="str">
        <f>IF('3b Load factors'!AM22="","-",('3a Demand'!$F$10*1000)/('3b Load factors'!AM22*365))</f>
        <v>-</v>
      </c>
      <c r="AM22" s="80" t="str">
        <f>IF('3b Load factors'!AN22="","-",('3a Demand'!$F$10*1000)/('3b Load factors'!AN22*365))</f>
        <v>-</v>
      </c>
      <c r="AN22" s="80" t="str">
        <f>IF('3b Load factors'!AO22="","-",('3a Demand'!$F$10*1000)/('3b Load factors'!AO22*365))</f>
        <v>-</v>
      </c>
      <c r="AO22" s="80" t="str">
        <f>IF('3b Load factors'!AP22="","-",('3a Demand'!$F$10*1000)/('3b Load factors'!AP22*365))</f>
        <v>-</v>
      </c>
      <c r="AP22" s="80" t="str">
        <f>IF('3b Load factors'!AQ22="","-",('3a Demand'!$F$10*1000)/('3b Load factors'!AQ22*365))</f>
        <v>-</v>
      </c>
      <c r="AQ22" s="80" t="str">
        <f>IF('3b Load factors'!AR22="","-",('3a Demand'!$F$10*1000)/('3b Load factors'!AR22*365))</f>
        <v>-</v>
      </c>
      <c r="AR22" s="80" t="str">
        <f>IF('3b Load factors'!AS22="","-",('3a Demand'!$F$10*1000)/('3b Load factors'!AS22*365))</f>
        <v>-</v>
      </c>
      <c r="AS22" s="80" t="str">
        <f>IF('3b Load factors'!AT22="","-",('3a Demand'!$F$10*1000)/('3b Load factors'!AT22*365))</f>
        <v>-</v>
      </c>
      <c r="AT22" s="80" t="str">
        <f>IF('3b Load factors'!AU22="","-",('3a Demand'!$F$10*1000)/('3b Load factors'!AU22*365))</f>
        <v>-</v>
      </c>
      <c r="AU22" s="80" t="str">
        <f>IF('3b Load factors'!AV22="","-",('3a Demand'!$F$10*1000)/('3b Load factors'!AV22*365))</f>
        <v>-</v>
      </c>
      <c r="AV22" s="80" t="str">
        <f>IF('3b Load factors'!AW22="","-",('3a Demand'!$F$10*1000)/('3b Load factors'!AW22*365))</f>
        <v>-</v>
      </c>
      <c r="AW22" s="80" t="str">
        <f>IF('3b Load factors'!AX22="","-",('3a Demand'!$F$10*1000)/('3b Load factors'!AX22*365))</f>
        <v>-</v>
      </c>
      <c r="AX22" s="80" t="str">
        <f>IF('3b Load factors'!AY22="","-",('3a Demand'!$F$10*1000)/('3b Load factors'!AY22*365))</f>
        <v>-</v>
      </c>
      <c r="AY22" s="80" t="str">
        <f>IF('3b Load factors'!AZ22="","-",('3a Demand'!$F$10*1000)/('3b Load factors'!AZ22*365))</f>
        <v>-</v>
      </c>
      <c r="AZ22" s="80" t="str">
        <f>IF('3b Load factors'!BA22="","-",('3a Demand'!$F$10*1000)/('3b Load factors'!BA22*365))</f>
        <v>-</v>
      </c>
      <c r="BA22" s="80" t="str">
        <f>IF('3b Load factors'!BB22="","-",('3a Demand'!$F$10*1000)/('3b Load factors'!BB22*365))</f>
        <v>-</v>
      </c>
      <c r="BB22" s="80" t="str">
        <f>IF('3b Load factors'!BC22="","-",('3a Demand'!$F$10*1000)/('3b Load factors'!BC22*365))</f>
        <v>-</v>
      </c>
      <c r="BC22" s="80" t="str">
        <f>IF('3b Load factors'!BD22="","-",('3a Demand'!$F$10*1000)/('3b Load factors'!BD22*365))</f>
        <v>-</v>
      </c>
    </row>
    <row r="23" spans="1:55" s="14" customFormat="1" ht="11.45">
      <c r="A23" s="10"/>
      <c r="B23" s="214"/>
      <c r="C23" s="214"/>
      <c r="D23" s="72" t="s">
        <v>213</v>
      </c>
      <c r="E23" s="213"/>
      <c r="F23" s="29"/>
      <c r="G23" s="80">
        <f>IF('3b Load factors'!H23="","-",('3a Demand'!$C$10*1000)/('3b Load factors'!H23*365))</f>
        <v>96.412646125416785</v>
      </c>
      <c r="H23" s="80">
        <f>IF('3b Load factors'!I23="","-",('3a Demand'!$C$10*1000)/('3b Load factors'!I23*365))</f>
        <v>96.412646125416785</v>
      </c>
      <c r="I23" s="80">
        <f>IF('3b Load factors'!J23="","-",('3a Demand'!$C$10*1000)/('3b Load factors'!J23*365))</f>
        <v>100.84881082443903</v>
      </c>
      <c r="J23" s="80">
        <f>IF('3b Load factors'!K23="","-",('3a Demand'!$C$10*1000)/('3b Load factors'!K23*365))</f>
        <v>100.84881082443903</v>
      </c>
      <c r="K23" s="80">
        <f>IF('3b Load factors'!L23="","-",('3a Demand'!$C$10*1000)/('3b Load factors'!L23*365))</f>
        <v>105.03741958072563</v>
      </c>
      <c r="L23" s="80">
        <f>IF('3b Load factors'!M23="","-",('3a Demand'!$C$10*1000)/('3b Load factors'!M23*365))</f>
        <v>105.03741958072563</v>
      </c>
      <c r="M23" s="80">
        <f>IF('3b Load factors'!N23="","-",('3a Demand'!$C$10*1000)/('3b Load factors'!N23*365))</f>
        <v>105.03741958072563</v>
      </c>
      <c r="N23" s="80">
        <f>IF('3b Load factors'!O23="","-",('3a Demand'!$C$10*1000)/('3b Load factors'!O23*365))</f>
        <v>105.03741958072563</v>
      </c>
      <c r="O23" s="29"/>
      <c r="P23" s="80">
        <f>IF('3b Load factors'!Q23="","-",('3a Demand'!$C$10*1000)/('3b Load factors'!Q23*365))</f>
        <v>105.03741958072563</v>
      </c>
      <c r="Q23" s="80">
        <f>IF('3b Load factors'!R23="","-",('3a Demand'!$C$10*1000)/('3b Load factors'!R23*365))</f>
        <v>103.3858878263117</v>
      </c>
      <c r="R23" s="80">
        <f>IF('3b Load factors'!S23="","-",('3a Demand'!$C$10*1000)/('3b Load factors'!S23*365))</f>
        <v>103.3858878263117</v>
      </c>
      <c r="S23" s="80">
        <f>IF('3b Load factors'!T23="","-",('3a Demand'!$C$10*1000)/('3b Load factors'!T23*365))</f>
        <v>105.71290137867243</v>
      </c>
      <c r="T23" s="80">
        <f>IF('3b Load factors'!U23="","-",('3a Demand'!$C$10*1000)/('3b Load factors'!U23*365))</f>
        <v>105.71290137867243</v>
      </c>
      <c r="U23" s="80">
        <f>IF('3b Load factors'!V23="","-",('3a Demand'!$C$10*1000)/('3b Load factors'!V23*365))</f>
        <v>106.74257249599715</v>
      </c>
      <c r="V23" s="80">
        <f>IF('3b Load factors'!W23="","-",('3a Demand'!$C$10*1000)/('3b Load factors'!W23*365))</f>
        <v>106.74257249599715</v>
      </c>
      <c r="W23" s="80">
        <f>IF('3b Load factors'!X23="","-",('3a Demand'!$C$10*1000)/('3b Load factors'!X23*365))</f>
        <v>107.79249943858073</v>
      </c>
      <c r="X23" s="80">
        <f>IF('3b Load factors'!Y23="","-",('3a Demand'!$C$10*1000)/('3b Load factors'!Y23*365))</f>
        <v>107.79249943858073</v>
      </c>
      <c r="Y23" s="80">
        <f>IF('3b Load factors'!Z23="","-",('3a Demand'!$C$10*1000)/('3b Load factors'!Z23*365))</f>
        <v>105.71290137867243</v>
      </c>
      <c r="Z23" s="80">
        <f>IF('3b Load factors'!AA23="","-",('3a Demand'!$C$10*1000)/('3b Load factors'!AA23*365))</f>
        <v>105.71290137867243</v>
      </c>
      <c r="AA23" s="80">
        <f>IF('3b Load factors'!AB23="","-",('3a Demand'!$C$10*1000)/('3b Load factors'!AB23*365))</f>
        <v>105.71290137867243</v>
      </c>
      <c r="AB23" s="80">
        <f>IF('3b Load factors'!AC23="","-",('3a Demand'!$C$10*1000)/('3b Load factors'!AC23*365))</f>
        <v>105.71290137867243</v>
      </c>
      <c r="AC23" s="80">
        <f>IF('3b Load factors'!AD23="","-",('3a Demand'!$C$10*1000)/('3b Load factors'!AD23*365))</f>
        <v>105.3740779768177</v>
      </c>
      <c r="AD23" s="80">
        <f>IF('3b Load factors'!AE23="","-",('3a Demand'!$C$10*1000)/('3b Load factors'!AE23*365))</f>
        <v>105.3740779768177</v>
      </c>
      <c r="AE23" s="80">
        <f>IF('3b Load factors'!AF23="","-",('3a Demand'!$C$10*1000)/('3b Load factors'!AF23*365))</f>
        <v>105.3740779768177</v>
      </c>
      <c r="AF23" s="80">
        <f>IF('3b Load factors'!AG23="","-",('3a Demand'!$C$10*1000)/('3b Load factors'!AG23*365))</f>
        <v>105.3740779768177</v>
      </c>
      <c r="AG23" s="80">
        <f>IF('3b Load factors'!AH23="","-",('3a Demand'!$C$10*1000)/('3b Load factors'!AH23*365))</f>
        <v>108.50400108504002</v>
      </c>
      <c r="AH23" s="80">
        <f>IF('3b Load factors'!AI23="","-",('3a Demand'!$C$10*1000)/('3b Load factors'!AI23*365))</f>
        <v>108.50400108504002</v>
      </c>
      <c r="AI23" s="80" t="str">
        <f>IF('3b Load factors'!AJ23="","-",('3a Demand'!$C$10*1000)/('3b Load factors'!AJ23*365))</f>
        <v>-</v>
      </c>
      <c r="AJ23" s="160" t="str">
        <f>IF('3b Load factors'!AK23="","-",('3a Demand'!$F$10*1000)/('3b Load factors'!AK23*365))</f>
        <v>-</v>
      </c>
      <c r="AK23" s="80" t="str">
        <f>IF('3b Load factors'!AL23="","-",('3a Demand'!$F$10*1000)/('3b Load factors'!AL23*365))</f>
        <v>-</v>
      </c>
      <c r="AL23" s="80" t="str">
        <f>IF('3b Load factors'!AM23="","-",('3a Demand'!$F$10*1000)/('3b Load factors'!AM23*365))</f>
        <v>-</v>
      </c>
      <c r="AM23" s="80" t="str">
        <f>IF('3b Load factors'!AN23="","-",('3a Demand'!$F$10*1000)/('3b Load factors'!AN23*365))</f>
        <v>-</v>
      </c>
      <c r="AN23" s="80" t="str">
        <f>IF('3b Load factors'!AO23="","-",('3a Demand'!$F$10*1000)/('3b Load factors'!AO23*365))</f>
        <v>-</v>
      </c>
      <c r="AO23" s="80" t="str">
        <f>IF('3b Load factors'!AP23="","-",('3a Demand'!$F$10*1000)/('3b Load factors'!AP23*365))</f>
        <v>-</v>
      </c>
      <c r="AP23" s="80" t="str">
        <f>IF('3b Load factors'!AQ23="","-",('3a Demand'!$F$10*1000)/('3b Load factors'!AQ23*365))</f>
        <v>-</v>
      </c>
      <c r="AQ23" s="80" t="str">
        <f>IF('3b Load factors'!AR23="","-",('3a Demand'!$F$10*1000)/('3b Load factors'!AR23*365))</f>
        <v>-</v>
      </c>
      <c r="AR23" s="80" t="str">
        <f>IF('3b Load factors'!AS23="","-",('3a Demand'!$F$10*1000)/('3b Load factors'!AS23*365))</f>
        <v>-</v>
      </c>
      <c r="AS23" s="80" t="str">
        <f>IF('3b Load factors'!AT23="","-",('3a Demand'!$F$10*1000)/('3b Load factors'!AT23*365))</f>
        <v>-</v>
      </c>
      <c r="AT23" s="80" t="str">
        <f>IF('3b Load factors'!AU23="","-",('3a Demand'!$F$10*1000)/('3b Load factors'!AU23*365))</f>
        <v>-</v>
      </c>
      <c r="AU23" s="80" t="str">
        <f>IF('3b Load factors'!AV23="","-",('3a Demand'!$F$10*1000)/('3b Load factors'!AV23*365))</f>
        <v>-</v>
      </c>
      <c r="AV23" s="80" t="str">
        <f>IF('3b Load factors'!AW23="","-",('3a Demand'!$F$10*1000)/('3b Load factors'!AW23*365))</f>
        <v>-</v>
      </c>
      <c r="AW23" s="80" t="str">
        <f>IF('3b Load factors'!AX23="","-",('3a Demand'!$F$10*1000)/('3b Load factors'!AX23*365))</f>
        <v>-</v>
      </c>
      <c r="AX23" s="80" t="str">
        <f>IF('3b Load factors'!AY23="","-",('3a Demand'!$F$10*1000)/('3b Load factors'!AY23*365))</f>
        <v>-</v>
      </c>
      <c r="AY23" s="80" t="str">
        <f>IF('3b Load factors'!AZ23="","-",('3a Demand'!$F$10*1000)/('3b Load factors'!AZ23*365))</f>
        <v>-</v>
      </c>
      <c r="AZ23" s="80" t="str">
        <f>IF('3b Load factors'!BA23="","-",('3a Demand'!$F$10*1000)/('3b Load factors'!BA23*365))</f>
        <v>-</v>
      </c>
      <c r="BA23" s="80" t="str">
        <f>IF('3b Load factors'!BB23="","-",('3a Demand'!$F$10*1000)/('3b Load factors'!BB23*365))</f>
        <v>-</v>
      </c>
      <c r="BB23" s="80" t="str">
        <f>IF('3b Load factors'!BC23="","-",('3a Demand'!$F$10*1000)/('3b Load factors'!BC23*365))</f>
        <v>-</v>
      </c>
      <c r="BC23" s="80" t="str">
        <f>IF('3b Load factors'!BD23="","-",('3a Demand'!$F$10*1000)/('3b Load factors'!BD23*365))</f>
        <v>-</v>
      </c>
    </row>
    <row r="24" spans="1:55" s="159" customFormat="1" ht="11.45">
      <c r="A24" s="40"/>
      <c r="B24" s="214"/>
      <c r="C24" s="214"/>
      <c r="D24" s="72" t="s">
        <v>214</v>
      </c>
      <c r="E24" s="213"/>
      <c r="F24" s="158"/>
      <c r="G24" s="80">
        <f>IF('3b Load factors'!H24="","-",('3a Demand'!$C$10*1000)/('3b Load factors'!H24*365))</f>
        <v>103.3858878263117</v>
      </c>
      <c r="H24" s="80">
        <f>IF('3b Load factors'!I24="","-",('3a Demand'!$C$10*1000)/('3b Load factors'!I24*365))</f>
        <v>103.3858878263117</v>
      </c>
      <c r="I24" s="80">
        <f>IF('3b Load factors'!J24="","-",('3a Demand'!$C$10*1000)/('3b Load factors'!J24*365))</f>
        <v>102.10159108312772</v>
      </c>
      <c r="J24" s="80">
        <f>IF('3b Load factors'!K24="","-",('3a Demand'!$C$10*1000)/('3b Load factors'!K24*365))</f>
        <v>102.10159108312772</v>
      </c>
      <c r="K24" s="80">
        <f>IF('3b Load factors'!L24="","-",('3a Demand'!$C$10*1000)/('3b Load factors'!L24*365))</f>
        <v>106.74257249599715</v>
      </c>
      <c r="L24" s="80">
        <f>IF('3b Load factors'!M24="","-",('3a Demand'!$C$10*1000)/('3b Load factors'!M24*365))</f>
        <v>106.74257249599715</v>
      </c>
      <c r="M24" s="80">
        <f>IF('3b Load factors'!N24="","-",('3a Demand'!$C$10*1000)/('3b Load factors'!N24*365))</f>
        <v>106.74257249599715</v>
      </c>
      <c r="N24" s="80">
        <f>IF('3b Load factors'!O24="","-",('3a Demand'!$C$10*1000)/('3b Load factors'!O24*365))</f>
        <v>106.74257249599715</v>
      </c>
      <c r="O24" s="158"/>
      <c r="P24" s="80">
        <f>IF('3b Load factors'!Q24="","-",('3a Demand'!$C$10*1000)/('3b Load factors'!Q24*365))</f>
        <v>106.74257249599715</v>
      </c>
      <c r="Q24" s="80">
        <f>IF('3b Load factors'!R24="","-",('3a Demand'!$C$10*1000)/('3b Load factors'!R24*365))</f>
        <v>106.39712727756351</v>
      </c>
      <c r="R24" s="80">
        <f>IF('3b Load factors'!S24="","-",('3a Demand'!$C$10*1000)/('3b Load factors'!S24*365))</f>
        <v>106.39712727756351</v>
      </c>
      <c r="S24" s="80">
        <f>IF('3b Load factors'!T24="","-",('3a Demand'!$C$10*1000)/('3b Load factors'!T24*365))</f>
        <v>107.09026817187988</v>
      </c>
      <c r="T24" s="80">
        <f>IF('3b Load factors'!U24="","-",('3a Demand'!$C$10*1000)/('3b Load factors'!U24*365))</f>
        <v>107.09026817187988</v>
      </c>
      <c r="U24" s="80">
        <f>IF('3b Load factors'!V24="","-",('3a Demand'!$C$10*1000)/('3b Load factors'!V24*365))</f>
        <v>110.69600110696001</v>
      </c>
      <c r="V24" s="80">
        <f>IF('3b Load factors'!W24="","-",('3a Demand'!$C$10*1000)/('3b Load factors'!W24*365))</f>
        <v>110.69600110696001</v>
      </c>
      <c r="W24" s="80">
        <f>IF('3b Load factors'!X24="","-",('3a Demand'!$C$10*1000)/('3b Load factors'!X24*365))</f>
        <v>109.9555596279837</v>
      </c>
      <c r="X24" s="80">
        <f>IF('3b Load factors'!Y24="","-",('3a Demand'!$C$10*1000)/('3b Load factors'!Y24*365))</f>
        <v>109.9555596279837</v>
      </c>
      <c r="Y24" s="80">
        <f>IF('3b Load factors'!Z24="","-",('3a Demand'!$C$10*1000)/('3b Load factors'!Z24*365))</f>
        <v>107.79249943858073</v>
      </c>
      <c r="Z24" s="80">
        <f>IF('3b Load factors'!AA24="","-",('3a Demand'!$C$10*1000)/('3b Load factors'!AA24*365))</f>
        <v>107.79249943858073</v>
      </c>
      <c r="AA24" s="80">
        <f>IF('3b Load factors'!AB24="","-",('3a Demand'!$C$10*1000)/('3b Load factors'!AB24*365))</f>
        <v>107.79249943858073</v>
      </c>
      <c r="AB24" s="80">
        <f>IF('3b Load factors'!AC24="","-",('3a Demand'!$C$10*1000)/('3b Load factors'!AC24*365))</f>
        <v>107.79249943858073</v>
      </c>
      <c r="AC24" s="80">
        <f>IF('3b Load factors'!AD24="","-",('3a Demand'!$C$10*1000)/('3b Load factors'!AD24*365))</f>
        <v>107.79249943858073</v>
      </c>
      <c r="AD24" s="80">
        <f>IF('3b Load factors'!AE24="","-",('3a Demand'!$C$10*1000)/('3b Load factors'!AE24*365))</f>
        <v>107.79249943858073</v>
      </c>
      <c r="AE24" s="80">
        <f>IF('3b Load factors'!AF24="","-",('3a Demand'!$C$10*1000)/('3b Load factors'!AF24*365))</f>
        <v>107.79249943858073</v>
      </c>
      <c r="AF24" s="80">
        <f>IF('3b Load factors'!AG24="","-",('3a Demand'!$C$10*1000)/('3b Load factors'!AG24*365))</f>
        <v>107.79249943858073</v>
      </c>
      <c r="AG24" s="80">
        <f>IF('3b Load factors'!AH24="","-",('3a Demand'!$C$10*1000)/('3b Load factors'!AH24*365))</f>
        <v>110.69600110696001</v>
      </c>
      <c r="AH24" s="80">
        <f>IF('3b Load factors'!AI24="","-",('3a Demand'!$C$10*1000)/('3b Load factors'!AI24*365))</f>
        <v>110.69600110696001</v>
      </c>
      <c r="AI24" s="80" t="str">
        <f>IF('3b Load factors'!AJ24="","-",('3a Demand'!$C$10*1000)/('3b Load factors'!AJ24*365))</f>
        <v>-</v>
      </c>
      <c r="AJ24" s="160" t="str">
        <f>IF('3b Load factors'!AK24="","-",('3a Demand'!$F$10*1000)/('3b Load factors'!AK24*365))</f>
        <v>-</v>
      </c>
      <c r="AK24" s="80" t="str">
        <f>IF('3b Load factors'!AL24="","-",('3a Demand'!$F$10*1000)/('3b Load factors'!AL24*365))</f>
        <v>-</v>
      </c>
      <c r="AL24" s="80" t="str">
        <f>IF('3b Load factors'!AM24="","-",('3a Demand'!$F$10*1000)/('3b Load factors'!AM24*365))</f>
        <v>-</v>
      </c>
      <c r="AM24" s="80" t="str">
        <f>IF('3b Load factors'!AN24="","-",('3a Demand'!$F$10*1000)/('3b Load factors'!AN24*365))</f>
        <v>-</v>
      </c>
      <c r="AN24" s="80" t="str">
        <f>IF('3b Load factors'!AO24="","-",('3a Demand'!$F$10*1000)/('3b Load factors'!AO24*365))</f>
        <v>-</v>
      </c>
      <c r="AO24" s="80" t="str">
        <f>IF('3b Load factors'!AP24="","-",('3a Demand'!$F$10*1000)/('3b Load factors'!AP24*365))</f>
        <v>-</v>
      </c>
      <c r="AP24" s="80" t="str">
        <f>IF('3b Load factors'!AQ24="","-",('3a Demand'!$F$10*1000)/('3b Load factors'!AQ24*365))</f>
        <v>-</v>
      </c>
      <c r="AQ24" s="80" t="str">
        <f>IF('3b Load factors'!AR24="","-",('3a Demand'!$F$10*1000)/('3b Load factors'!AR24*365))</f>
        <v>-</v>
      </c>
      <c r="AR24" s="80" t="str">
        <f>IF('3b Load factors'!AS24="","-",('3a Demand'!$F$10*1000)/('3b Load factors'!AS24*365))</f>
        <v>-</v>
      </c>
      <c r="AS24" s="80" t="str">
        <f>IF('3b Load factors'!AT24="","-",('3a Demand'!$F$10*1000)/('3b Load factors'!AT24*365))</f>
        <v>-</v>
      </c>
      <c r="AT24" s="80" t="str">
        <f>IF('3b Load factors'!AU24="","-",('3a Demand'!$F$10*1000)/('3b Load factors'!AU24*365))</f>
        <v>-</v>
      </c>
      <c r="AU24" s="80" t="str">
        <f>IF('3b Load factors'!AV24="","-",('3a Demand'!$F$10*1000)/('3b Load factors'!AV24*365))</f>
        <v>-</v>
      </c>
      <c r="AV24" s="80" t="str">
        <f>IF('3b Load factors'!AW24="","-",('3a Demand'!$F$10*1000)/('3b Load factors'!AW24*365))</f>
        <v>-</v>
      </c>
      <c r="AW24" s="80" t="str">
        <f>IF('3b Load factors'!AX24="","-",('3a Demand'!$F$10*1000)/('3b Load factors'!AX24*365))</f>
        <v>-</v>
      </c>
      <c r="AX24" s="80" t="str">
        <f>IF('3b Load factors'!AY24="","-",('3a Demand'!$F$10*1000)/('3b Load factors'!AY24*365))</f>
        <v>-</v>
      </c>
      <c r="AY24" s="80" t="str">
        <f>IF('3b Load factors'!AZ24="","-",('3a Demand'!$F$10*1000)/('3b Load factors'!AZ24*365))</f>
        <v>-</v>
      </c>
      <c r="AZ24" s="80" t="str">
        <f>IF('3b Load factors'!BA24="","-",('3a Demand'!$F$10*1000)/('3b Load factors'!BA24*365))</f>
        <v>-</v>
      </c>
      <c r="BA24" s="80" t="str">
        <f>IF('3b Load factors'!BB24="","-",('3a Demand'!$F$10*1000)/('3b Load factors'!BB24*365))</f>
        <v>-</v>
      </c>
      <c r="BB24" s="80" t="str">
        <f>IF('3b Load factors'!BC24="","-",('3a Demand'!$F$10*1000)/('3b Load factors'!BC24*365))</f>
        <v>-</v>
      </c>
      <c r="BC24" s="80" t="str">
        <f>IF('3b Load factors'!BD24="","-",('3a Demand'!$F$10*1000)/('3b Load factors'!BD24*365))</f>
        <v>-</v>
      </c>
    </row>
    <row r="25" spans="1:55" s="14" customFormat="1" ht="12.6" customHeight="1">
      <c r="A25" s="10"/>
      <c r="B25" s="214" t="s">
        <v>234</v>
      </c>
      <c r="C25" s="214" t="s">
        <v>233</v>
      </c>
      <c r="D25" s="72" t="s">
        <v>202</v>
      </c>
      <c r="E25" s="213"/>
      <c r="F25" s="29"/>
      <c r="G25" s="81"/>
      <c r="H25" s="81"/>
      <c r="I25" s="81"/>
      <c r="J25" s="81"/>
      <c r="K25" s="81"/>
      <c r="L25" s="81"/>
      <c r="M25" s="81"/>
      <c r="N25" s="81"/>
      <c r="O25" s="29"/>
      <c r="P25" s="81"/>
      <c r="Q25" s="81"/>
      <c r="R25" s="81"/>
      <c r="S25" s="81"/>
      <c r="T25" s="81"/>
      <c r="U25" s="81"/>
      <c r="V25" s="81"/>
      <c r="W25" s="80">
        <f>IF('3b Load factors'!X25="","-",('3a Demand'!$C$10*1000)/('3b Load factors'!X25*365))</f>
        <v>98.433270445410542</v>
      </c>
      <c r="X25" s="80">
        <f>IF('3b Load factors'!Y25="","-",('3a Demand'!$C$10*1000)/('3b Load factors'!Y25*365))</f>
        <v>98.433270445410542</v>
      </c>
      <c r="Y25" s="80">
        <f>IF('3b Load factors'!Z25="","-",('3a Demand'!$C$10*1000)/('3b Load factors'!Z25*365))</f>
        <v>100.84881082443903</v>
      </c>
      <c r="Z25" s="80">
        <f>IF('3b Load factors'!AA25="","-",('3a Demand'!$C$10*1000)/('3b Load factors'!AA25*365))</f>
        <v>100.84881082443903</v>
      </c>
      <c r="AA25" s="80">
        <f>IF('3b Load factors'!AB25="","-",('3a Demand'!$C$10*1000)/('3b Load factors'!AB25*365))</f>
        <v>100.84881082443903</v>
      </c>
      <c r="AB25" s="80">
        <f>IF('3b Load factors'!AC25="","-",('3a Demand'!$C$10*1000)/('3b Load factors'!AC25*365))</f>
        <v>100.84881082443903</v>
      </c>
      <c r="AC25" s="80">
        <f>IF('3b Load factors'!AD25="","-",('3a Demand'!$C$10*1000)/('3b Load factors'!AD25*365))</f>
        <v>103.3858878263117</v>
      </c>
      <c r="AD25" s="80">
        <f>IF('3b Load factors'!AE25="","-",('3a Demand'!$C$10*1000)/('3b Load factors'!AE25*365))</f>
        <v>103.3858878263117</v>
      </c>
      <c r="AE25" s="80">
        <f>IF('3b Load factors'!AF25="","-",('3a Demand'!$C$10*1000)/('3b Load factors'!AF25*365))</f>
        <v>103.3858878263117</v>
      </c>
      <c r="AF25" s="80">
        <f>IF('3b Load factors'!AG25="","-",('3a Demand'!$C$10*1000)/('3b Load factors'!AG25*365))</f>
        <v>103.3858878263117</v>
      </c>
      <c r="AG25" s="80">
        <f>IF('3b Load factors'!AH25="","-",('3a Demand'!$C$10*1000)/('3b Load factors'!AH25*365))</f>
        <v>107.44023636852002</v>
      </c>
      <c r="AH25" s="80">
        <f>IF('3b Load factors'!AI25="","-",('3a Demand'!$C$10*1000)/('3b Load factors'!AI25*365))</f>
        <v>107.44023636852002</v>
      </c>
      <c r="AI25" s="80" t="str">
        <f>IF('3b Load factors'!AJ25="","-",('3a Demand'!$C$10*1000)/('3b Load factors'!AJ25*365))</f>
        <v>-</v>
      </c>
      <c r="AJ25" s="160" t="str">
        <f>IF('3b Load factors'!AK25="","-",('3a Demand'!$F$10*1000)/('3b Load factors'!AK25*365))</f>
        <v>-</v>
      </c>
      <c r="AK25" s="80" t="str">
        <f>IF('3b Load factors'!AL25="","-",('3a Demand'!$F$10*1000)/('3b Load factors'!AL25*365))</f>
        <v>-</v>
      </c>
      <c r="AL25" s="80" t="str">
        <f>IF('3b Load factors'!AM25="","-",('3a Demand'!$F$10*1000)/('3b Load factors'!AM25*365))</f>
        <v>-</v>
      </c>
      <c r="AM25" s="80" t="str">
        <f>IF('3b Load factors'!AN25="","-",('3a Demand'!$F$10*1000)/('3b Load factors'!AN25*365))</f>
        <v>-</v>
      </c>
      <c r="AN25" s="80" t="str">
        <f>IF('3b Load factors'!AO25="","-",('3a Demand'!$F$10*1000)/('3b Load factors'!AO25*365))</f>
        <v>-</v>
      </c>
      <c r="AO25" s="80" t="str">
        <f>IF('3b Load factors'!AP25="","-",('3a Demand'!$F$10*1000)/('3b Load factors'!AP25*365))</f>
        <v>-</v>
      </c>
      <c r="AP25" s="80" t="str">
        <f>IF('3b Load factors'!AQ25="","-",('3a Demand'!$F$10*1000)/('3b Load factors'!AQ25*365))</f>
        <v>-</v>
      </c>
      <c r="AQ25" s="80" t="str">
        <f>IF('3b Load factors'!AR25="","-",('3a Demand'!$F$10*1000)/('3b Load factors'!AR25*365))</f>
        <v>-</v>
      </c>
      <c r="AR25" s="80" t="str">
        <f>IF('3b Load factors'!AS25="","-",('3a Demand'!$F$10*1000)/('3b Load factors'!AS25*365))</f>
        <v>-</v>
      </c>
      <c r="AS25" s="80" t="str">
        <f>IF('3b Load factors'!AT25="","-",('3a Demand'!$F$10*1000)/('3b Load factors'!AT25*365))</f>
        <v>-</v>
      </c>
      <c r="AT25" s="80" t="str">
        <f>IF('3b Load factors'!AU25="","-",('3a Demand'!$F$10*1000)/('3b Load factors'!AU25*365))</f>
        <v>-</v>
      </c>
      <c r="AU25" s="80" t="str">
        <f>IF('3b Load factors'!AV25="","-",('3a Demand'!$F$10*1000)/('3b Load factors'!AV25*365))</f>
        <v>-</v>
      </c>
      <c r="AV25" s="80" t="str">
        <f>IF('3b Load factors'!AW25="","-",('3a Demand'!$F$10*1000)/('3b Load factors'!AW25*365))</f>
        <v>-</v>
      </c>
      <c r="AW25" s="80" t="str">
        <f>IF('3b Load factors'!AX25="","-",('3a Demand'!$F$10*1000)/('3b Load factors'!AX25*365))</f>
        <v>-</v>
      </c>
      <c r="AX25" s="80" t="str">
        <f>IF('3b Load factors'!AY25="","-",('3a Demand'!$F$10*1000)/('3b Load factors'!AY25*365))</f>
        <v>-</v>
      </c>
      <c r="AY25" s="80" t="str">
        <f>IF('3b Load factors'!AZ25="","-",('3a Demand'!$F$10*1000)/('3b Load factors'!AZ25*365))</f>
        <v>-</v>
      </c>
      <c r="AZ25" s="80" t="str">
        <f>IF('3b Load factors'!BA25="","-",('3a Demand'!$F$10*1000)/('3b Load factors'!BA25*365))</f>
        <v>-</v>
      </c>
      <c r="BA25" s="80" t="str">
        <f>IF('3b Load factors'!BB25="","-",('3a Demand'!$F$10*1000)/('3b Load factors'!BB25*365))</f>
        <v>-</v>
      </c>
      <c r="BB25" s="80" t="str">
        <f>IF('3b Load factors'!BC25="","-",('3a Demand'!$F$10*1000)/('3b Load factors'!BC25*365))</f>
        <v>-</v>
      </c>
      <c r="BC25" s="80" t="str">
        <f>IF('3b Load factors'!BD25="","-",('3a Demand'!$F$10*1000)/('3b Load factors'!BD25*365))</f>
        <v>-</v>
      </c>
    </row>
    <row r="26" spans="1:55" s="14" customFormat="1" ht="11.45">
      <c r="A26" s="10"/>
      <c r="B26" s="214"/>
      <c r="C26" s="214"/>
      <c r="D26" s="72" t="s">
        <v>203</v>
      </c>
      <c r="E26" s="213"/>
      <c r="F26" s="29"/>
      <c r="G26" s="81"/>
      <c r="H26" s="81"/>
      <c r="I26" s="81"/>
      <c r="J26" s="81"/>
      <c r="K26" s="81"/>
      <c r="L26" s="81"/>
      <c r="M26" s="81"/>
      <c r="N26" s="81"/>
      <c r="O26" s="29"/>
      <c r="P26" s="81"/>
      <c r="Q26" s="81"/>
      <c r="R26" s="81"/>
      <c r="S26" s="81"/>
      <c r="T26" s="81"/>
      <c r="U26" s="81"/>
      <c r="V26" s="81"/>
      <c r="W26" s="80">
        <f>IF('3b Load factors'!X26="","-",('3a Demand'!$C$10*1000)/('3b Load factors'!X26*365))</f>
        <v>96.130737803412629</v>
      </c>
      <c r="X26" s="80">
        <f>IF('3b Load factors'!Y26="","-",('3a Demand'!$C$10*1000)/('3b Load factors'!Y26*365))</f>
        <v>96.130737803412629</v>
      </c>
      <c r="Y26" s="80">
        <f>IF('3b Load factors'!Z26="","-",('3a Demand'!$C$10*1000)/('3b Load factors'!Z26*365))</f>
        <v>98.433270445410542</v>
      </c>
      <c r="Z26" s="80">
        <f>IF('3b Load factors'!AA26="","-",('3a Demand'!$C$10*1000)/('3b Load factors'!AA26*365))</f>
        <v>98.433270445410542</v>
      </c>
      <c r="AA26" s="80">
        <f>IF('3b Load factors'!AB26="","-",('3a Demand'!$C$10*1000)/('3b Load factors'!AB26*365))</f>
        <v>98.433270445410542</v>
      </c>
      <c r="AB26" s="80">
        <f>IF('3b Load factors'!AC26="","-",('3a Demand'!$C$10*1000)/('3b Load factors'!AC26*365))</f>
        <v>98.433270445410542</v>
      </c>
      <c r="AC26" s="80">
        <f>IF('3b Load factors'!AD26="","-",('3a Demand'!$C$10*1000)/('3b Load factors'!AD26*365))</f>
        <v>101.159114857745</v>
      </c>
      <c r="AD26" s="80">
        <f>IF('3b Load factors'!AE26="","-",('3a Demand'!$C$10*1000)/('3b Load factors'!AE26*365))</f>
        <v>101.159114857745</v>
      </c>
      <c r="AE26" s="80">
        <f>IF('3b Load factors'!AF26="","-",('3a Demand'!$C$10*1000)/('3b Load factors'!AF26*365))</f>
        <v>101.159114857745</v>
      </c>
      <c r="AF26" s="80">
        <f>IF('3b Load factors'!AG26="","-",('3a Demand'!$C$10*1000)/('3b Load factors'!AG26*365))</f>
        <v>101.159114857745</v>
      </c>
      <c r="AG26" s="80">
        <f>IF('3b Load factors'!AH26="","-",('3a Demand'!$C$10*1000)/('3b Load factors'!AH26*365))</f>
        <v>105.03741958072563</v>
      </c>
      <c r="AH26" s="80">
        <f>IF('3b Load factors'!AI26="","-",('3a Demand'!$C$10*1000)/('3b Load factors'!AI26*365))</f>
        <v>105.03741958072563</v>
      </c>
      <c r="AI26" s="80" t="str">
        <f>IF('3b Load factors'!AJ26="","-",('3a Demand'!$C$10*1000)/('3b Load factors'!AJ26*365))</f>
        <v>-</v>
      </c>
      <c r="AJ26" s="160" t="str">
        <f>IF('3b Load factors'!AK26="","-",('3a Demand'!$F$10*1000)/('3b Load factors'!AK26*365))</f>
        <v>-</v>
      </c>
      <c r="AK26" s="80" t="str">
        <f>IF('3b Load factors'!AL26="","-",('3a Demand'!$F$10*1000)/('3b Load factors'!AL26*365))</f>
        <v>-</v>
      </c>
      <c r="AL26" s="80" t="str">
        <f>IF('3b Load factors'!AM26="","-",('3a Demand'!$F$10*1000)/('3b Load factors'!AM26*365))</f>
        <v>-</v>
      </c>
      <c r="AM26" s="80" t="str">
        <f>IF('3b Load factors'!AN26="","-",('3a Demand'!$F$10*1000)/('3b Load factors'!AN26*365))</f>
        <v>-</v>
      </c>
      <c r="AN26" s="80" t="str">
        <f>IF('3b Load factors'!AO26="","-",('3a Demand'!$F$10*1000)/('3b Load factors'!AO26*365))</f>
        <v>-</v>
      </c>
      <c r="AO26" s="80" t="str">
        <f>IF('3b Load factors'!AP26="","-",('3a Demand'!$F$10*1000)/('3b Load factors'!AP26*365))</f>
        <v>-</v>
      </c>
      <c r="AP26" s="80" t="str">
        <f>IF('3b Load factors'!AQ26="","-",('3a Demand'!$F$10*1000)/('3b Load factors'!AQ26*365))</f>
        <v>-</v>
      </c>
      <c r="AQ26" s="80" t="str">
        <f>IF('3b Load factors'!AR26="","-",('3a Demand'!$F$10*1000)/('3b Load factors'!AR26*365))</f>
        <v>-</v>
      </c>
      <c r="AR26" s="80" t="str">
        <f>IF('3b Load factors'!AS26="","-",('3a Demand'!$F$10*1000)/('3b Load factors'!AS26*365))</f>
        <v>-</v>
      </c>
      <c r="AS26" s="80" t="str">
        <f>IF('3b Load factors'!AT26="","-",('3a Demand'!$F$10*1000)/('3b Load factors'!AT26*365))</f>
        <v>-</v>
      </c>
      <c r="AT26" s="80" t="str">
        <f>IF('3b Load factors'!AU26="","-",('3a Demand'!$F$10*1000)/('3b Load factors'!AU26*365))</f>
        <v>-</v>
      </c>
      <c r="AU26" s="80" t="str">
        <f>IF('3b Load factors'!AV26="","-",('3a Demand'!$F$10*1000)/('3b Load factors'!AV26*365))</f>
        <v>-</v>
      </c>
      <c r="AV26" s="80" t="str">
        <f>IF('3b Load factors'!AW26="","-",('3a Demand'!$F$10*1000)/('3b Load factors'!AW26*365))</f>
        <v>-</v>
      </c>
      <c r="AW26" s="80" t="str">
        <f>IF('3b Load factors'!AX26="","-",('3a Demand'!$F$10*1000)/('3b Load factors'!AX26*365))</f>
        <v>-</v>
      </c>
      <c r="AX26" s="80" t="str">
        <f>IF('3b Load factors'!AY26="","-",('3a Demand'!$F$10*1000)/('3b Load factors'!AY26*365))</f>
        <v>-</v>
      </c>
      <c r="AY26" s="80" t="str">
        <f>IF('3b Load factors'!AZ26="","-",('3a Demand'!$F$10*1000)/('3b Load factors'!AZ26*365))</f>
        <v>-</v>
      </c>
      <c r="AZ26" s="80" t="str">
        <f>IF('3b Load factors'!BA26="","-",('3a Demand'!$F$10*1000)/('3b Load factors'!BA26*365))</f>
        <v>-</v>
      </c>
      <c r="BA26" s="80" t="str">
        <f>IF('3b Load factors'!BB26="","-",('3a Demand'!$F$10*1000)/('3b Load factors'!BB26*365))</f>
        <v>-</v>
      </c>
      <c r="BB26" s="80" t="str">
        <f>IF('3b Load factors'!BC26="","-",('3a Demand'!$F$10*1000)/('3b Load factors'!BC26*365))</f>
        <v>-</v>
      </c>
      <c r="BC26" s="80" t="str">
        <f>IF('3b Load factors'!BD26="","-",('3a Demand'!$F$10*1000)/('3b Load factors'!BD26*365))</f>
        <v>-</v>
      </c>
    </row>
    <row r="27" spans="1:55" s="14" customFormat="1" ht="11.45">
      <c r="A27" s="10"/>
      <c r="B27" s="214"/>
      <c r="C27" s="214"/>
      <c r="D27" s="72" t="s">
        <v>204</v>
      </c>
      <c r="E27" s="213"/>
      <c r="F27" s="29"/>
      <c r="G27" s="81"/>
      <c r="H27" s="81"/>
      <c r="I27" s="81"/>
      <c r="J27" s="81"/>
      <c r="K27" s="81"/>
      <c r="L27" s="81"/>
      <c r="M27" s="81"/>
      <c r="N27" s="81"/>
      <c r="O27" s="29"/>
      <c r="P27" s="81"/>
      <c r="Q27" s="81"/>
      <c r="R27" s="81"/>
      <c r="S27" s="81"/>
      <c r="T27" s="81"/>
      <c r="U27" s="81"/>
      <c r="V27" s="81"/>
      <c r="W27" s="80">
        <f>IF('3b Load factors'!X27="","-",('3a Demand'!$C$10*1000)/('3b Load factors'!X27*365))</f>
        <v>92.350315530244728</v>
      </c>
      <c r="X27" s="80">
        <f>IF('3b Load factors'!Y27="","-",('3a Demand'!$C$10*1000)/('3b Load factors'!Y27*365))</f>
        <v>92.350315530244728</v>
      </c>
      <c r="Y27" s="80">
        <f>IF('3b Load factors'!Z27="","-",('3a Demand'!$C$10*1000)/('3b Load factors'!Z27*365))</f>
        <v>93.665847090504641</v>
      </c>
      <c r="Z27" s="80">
        <f>IF('3b Load factors'!AA27="","-",('3a Demand'!$C$10*1000)/('3b Load factors'!AA27*365))</f>
        <v>93.665847090504641</v>
      </c>
      <c r="AA27" s="80">
        <f>IF('3b Load factors'!AB27="","-",('3a Demand'!$C$10*1000)/('3b Load factors'!AB27*365))</f>
        <v>93.665847090504641</v>
      </c>
      <c r="AB27" s="80">
        <f>IF('3b Load factors'!AC27="","-",('3a Demand'!$C$10*1000)/('3b Load factors'!AC27*365))</f>
        <v>93.665847090504641</v>
      </c>
      <c r="AC27" s="80">
        <f>IF('3b Load factors'!AD27="","-",('3a Demand'!$C$10*1000)/('3b Load factors'!AD27*365))</f>
        <v>95.294818344252533</v>
      </c>
      <c r="AD27" s="80">
        <f>IF('3b Load factors'!AE27="","-",('3a Demand'!$C$10*1000)/('3b Load factors'!AE27*365))</f>
        <v>95.294818344252533</v>
      </c>
      <c r="AE27" s="80">
        <f>IF('3b Load factors'!AF27="","-",('3a Demand'!$C$10*1000)/('3b Load factors'!AF27*365))</f>
        <v>95.294818344252533</v>
      </c>
      <c r="AF27" s="80">
        <f>IF('3b Load factors'!AG27="","-",('3a Demand'!$C$10*1000)/('3b Load factors'!AG27*365))</f>
        <v>95.294818344252533</v>
      </c>
      <c r="AG27" s="80">
        <f>IF('3b Load factors'!AH27="","-",('3a Demand'!$C$10*1000)/('3b Load factors'!AH27*365))</f>
        <v>99.026241954117836</v>
      </c>
      <c r="AH27" s="80">
        <f>IF('3b Load factors'!AI27="","-",('3a Demand'!$C$10*1000)/('3b Load factors'!AI27*365))</f>
        <v>99.026241954117836</v>
      </c>
      <c r="AI27" s="80" t="str">
        <f>IF('3b Load factors'!AJ27="","-",('3a Demand'!$C$10*1000)/('3b Load factors'!AJ27*365))</f>
        <v>-</v>
      </c>
      <c r="AJ27" s="160" t="str">
        <f>IF('3b Load factors'!AK27="","-",('3a Demand'!$F$10*1000)/('3b Load factors'!AK27*365))</f>
        <v>-</v>
      </c>
      <c r="AK27" s="80" t="str">
        <f>IF('3b Load factors'!AL27="","-",('3a Demand'!$F$10*1000)/('3b Load factors'!AL27*365))</f>
        <v>-</v>
      </c>
      <c r="AL27" s="80" t="str">
        <f>IF('3b Load factors'!AM27="","-",('3a Demand'!$F$10*1000)/('3b Load factors'!AM27*365))</f>
        <v>-</v>
      </c>
      <c r="AM27" s="80" t="str">
        <f>IF('3b Load factors'!AN27="","-",('3a Demand'!$F$10*1000)/('3b Load factors'!AN27*365))</f>
        <v>-</v>
      </c>
      <c r="AN27" s="80" t="str">
        <f>IF('3b Load factors'!AO27="","-",('3a Demand'!$F$10*1000)/('3b Load factors'!AO27*365))</f>
        <v>-</v>
      </c>
      <c r="AO27" s="80" t="str">
        <f>IF('3b Load factors'!AP27="","-",('3a Demand'!$F$10*1000)/('3b Load factors'!AP27*365))</f>
        <v>-</v>
      </c>
      <c r="AP27" s="80" t="str">
        <f>IF('3b Load factors'!AQ27="","-",('3a Demand'!$F$10*1000)/('3b Load factors'!AQ27*365))</f>
        <v>-</v>
      </c>
      <c r="AQ27" s="80" t="str">
        <f>IF('3b Load factors'!AR27="","-",('3a Demand'!$F$10*1000)/('3b Load factors'!AR27*365))</f>
        <v>-</v>
      </c>
      <c r="AR27" s="80" t="str">
        <f>IF('3b Load factors'!AS27="","-",('3a Demand'!$F$10*1000)/('3b Load factors'!AS27*365))</f>
        <v>-</v>
      </c>
      <c r="AS27" s="80" t="str">
        <f>IF('3b Load factors'!AT27="","-",('3a Demand'!$F$10*1000)/('3b Load factors'!AT27*365))</f>
        <v>-</v>
      </c>
      <c r="AT27" s="80" t="str">
        <f>IF('3b Load factors'!AU27="","-",('3a Demand'!$F$10*1000)/('3b Load factors'!AU27*365))</f>
        <v>-</v>
      </c>
      <c r="AU27" s="80" t="str">
        <f>IF('3b Load factors'!AV27="","-",('3a Demand'!$F$10*1000)/('3b Load factors'!AV27*365))</f>
        <v>-</v>
      </c>
      <c r="AV27" s="80" t="str">
        <f>IF('3b Load factors'!AW27="","-",('3a Demand'!$F$10*1000)/('3b Load factors'!AW27*365))</f>
        <v>-</v>
      </c>
      <c r="AW27" s="80" t="str">
        <f>IF('3b Load factors'!AX27="","-",('3a Demand'!$F$10*1000)/('3b Load factors'!AX27*365))</f>
        <v>-</v>
      </c>
      <c r="AX27" s="80" t="str">
        <f>IF('3b Load factors'!AY27="","-",('3a Demand'!$F$10*1000)/('3b Load factors'!AY27*365))</f>
        <v>-</v>
      </c>
      <c r="AY27" s="80" t="str">
        <f>IF('3b Load factors'!AZ27="","-",('3a Demand'!$F$10*1000)/('3b Load factors'!AZ27*365))</f>
        <v>-</v>
      </c>
      <c r="AZ27" s="80" t="str">
        <f>IF('3b Load factors'!BA27="","-",('3a Demand'!$F$10*1000)/('3b Load factors'!BA27*365))</f>
        <v>-</v>
      </c>
      <c r="BA27" s="80" t="str">
        <f>IF('3b Load factors'!BB27="","-",('3a Demand'!$F$10*1000)/('3b Load factors'!BB27*365))</f>
        <v>-</v>
      </c>
      <c r="BB27" s="80" t="str">
        <f>IF('3b Load factors'!BC27="","-",('3a Demand'!$F$10*1000)/('3b Load factors'!BC27*365))</f>
        <v>-</v>
      </c>
      <c r="BC27" s="80" t="str">
        <f>IF('3b Load factors'!BD27="","-",('3a Demand'!$F$10*1000)/('3b Load factors'!BD27*365))</f>
        <v>-</v>
      </c>
    </row>
    <row r="28" spans="1:55" s="14" customFormat="1" ht="11.45">
      <c r="A28" s="10"/>
      <c r="B28" s="214"/>
      <c r="C28" s="214"/>
      <c r="D28" s="72" t="s">
        <v>205</v>
      </c>
      <c r="E28" s="213"/>
      <c r="F28" s="29"/>
      <c r="G28" s="81"/>
      <c r="H28" s="81"/>
      <c r="I28" s="81"/>
      <c r="J28" s="81"/>
      <c r="K28" s="81"/>
      <c r="L28" s="81"/>
      <c r="M28" s="81"/>
      <c r="N28" s="81"/>
      <c r="O28" s="29"/>
      <c r="P28" s="81"/>
      <c r="Q28" s="81"/>
      <c r="R28" s="81"/>
      <c r="S28" s="81"/>
      <c r="T28" s="81"/>
      <c r="U28" s="81"/>
      <c r="V28" s="81"/>
      <c r="W28" s="80">
        <f>IF('3b Load factors'!X28="","-",('3a Demand'!$C$10*1000)/('3b Load factors'!X28*365))</f>
        <v>87.905647937880019</v>
      </c>
      <c r="X28" s="80">
        <f>IF('3b Load factors'!Y28="","-",('3a Demand'!$C$10*1000)/('3b Load factors'!Y28*365))</f>
        <v>87.905647937880019</v>
      </c>
      <c r="Y28" s="80">
        <f>IF('3b Load factors'!Z28="","-",('3a Demand'!$C$10*1000)/('3b Load factors'!Z28*365))</f>
        <v>88.616475279695749</v>
      </c>
      <c r="Z28" s="80">
        <f>IF('3b Load factors'!AA28="","-",('3a Demand'!$C$10*1000)/('3b Load factors'!AA28*365))</f>
        <v>88.616475279695749</v>
      </c>
      <c r="AA28" s="80">
        <f>IF('3b Load factors'!AB28="","-",('3a Demand'!$C$10*1000)/('3b Load factors'!AB28*365))</f>
        <v>88.616475279695749</v>
      </c>
      <c r="AB28" s="80">
        <f>IF('3b Load factors'!AC28="","-",('3a Demand'!$C$10*1000)/('3b Load factors'!AC28*365))</f>
        <v>88.616475279695749</v>
      </c>
      <c r="AC28" s="80">
        <f>IF('3b Load factors'!AD28="","-",('3a Demand'!$C$10*1000)/('3b Load factors'!AD28*365))</f>
        <v>90.320638265843755</v>
      </c>
      <c r="AD28" s="80">
        <f>IF('3b Load factors'!AE28="","-",('3a Demand'!$C$10*1000)/('3b Load factors'!AE28*365))</f>
        <v>90.320638265843755</v>
      </c>
      <c r="AE28" s="80">
        <f>IF('3b Load factors'!AF28="","-",('3a Demand'!$C$10*1000)/('3b Load factors'!AF28*365))</f>
        <v>90.320638265843755</v>
      </c>
      <c r="AF28" s="80">
        <f>IF('3b Load factors'!AG28="","-",('3a Demand'!$C$10*1000)/('3b Load factors'!AG28*365))</f>
        <v>90.320638265843755</v>
      </c>
      <c r="AG28" s="80">
        <f>IF('3b Load factors'!AH28="","-",('3a Demand'!$C$10*1000)/('3b Load factors'!AH28*365))</f>
        <v>92.872068725330877</v>
      </c>
      <c r="AH28" s="80">
        <f>IF('3b Load factors'!AI28="","-",('3a Demand'!$C$10*1000)/('3b Load factors'!AI28*365))</f>
        <v>92.872068725330877</v>
      </c>
      <c r="AI28" s="80" t="str">
        <f>IF('3b Load factors'!AJ28="","-",('3a Demand'!$C$10*1000)/('3b Load factors'!AJ28*365))</f>
        <v>-</v>
      </c>
      <c r="AJ28" s="160" t="str">
        <f>IF('3b Load factors'!AK28="","-",('3a Demand'!$F$10*1000)/('3b Load factors'!AK28*365))</f>
        <v>-</v>
      </c>
      <c r="AK28" s="80" t="str">
        <f>IF('3b Load factors'!AL28="","-",('3a Demand'!$F$10*1000)/('3b Load factors'!AL28*365))</f>
        <v>-</v>
      </c>
      <c r="AL28" s="80" t="str">
        <f>IF('3b Load factors'!AM28="","-",('3a Demand'!$F$10*1000)/('3b Load factors'!AM28*365))</f>
        <v>-</v>
      </c>
      <c r="AM28" s="80" t="str">
        <f>IF('3b Load factors'!AN28="","-",('3a Demand'!$F$10*1000)/('3b Load factors'!AN28*365))</f>
        <v>-</v>
      </c>
      <c r="AN28" s="80" t="str">
        <f>IF('3b Load factors'!AO28="","-",('3a Demand'!$F$10*1000)/('3b Load factors'!AO28*365))</f>
        <v>-</v>
      </c>
      <c r="AO28" s="80" t="str">
        <f>IF('3b Load factors'!AP28="","-",('3a Demand'!$F$10*1000)/('3b Load factors'!AP28*365))</f>
        <v>-</v>
      </c>
      <c r="AP28" s="80" t="str">
        <f>IF('3b Load factors'!AQ28="","-",('3a Demand'!$F$10*1000)/('3b Load factors'!AQ28*365))</f>
        <v>-</v>
      </c>
      <c r="AQ28" s="80" t="str">
        <f>IF('3b Load factors'!AR28="","-",('3a Demand'!$F$10*1000)/('3b Load factors'!AR28*365))</f>
        <v>-</v>
      </c>
      <c r="AR28" s="80" t="str">
        <f>IF('3b Load factors'!AS28="","-",('3a Demand'!$F$10*1000)/('3b Load factors'!AS28*365))</f>
        <v>-</v>
      </c>
      <c r="AS28" s="80" t="str">
        <f>IF('3b Load factors'!AT28="","-",('3a Demand'!$F$10*1000)/('3b Load factors'!AT28*365))</f>
        <v>-</v>
      </c>
      <c r="AT28" s="80" t="str">
        <f>IF('3b Load factors'!AU28="","-",('3a Demand'!$F$10*1000)/('3b Load factors'!AU28*365))</f>
        <v>-</v>
      </c>
      <c r="AU28" s="80" t="str">
        <f>IF('3b Load factors'!AV28="","-",('3a Demand'!$F$10*1000)/('3b Load factors'!AV28*365))</f>
        <v>-</v>
      </c>
      <c r="AV28" s="80" t="str">
        <f>IF('3b Load factors'!AW28="","-",('3a Demand'!$F$10*1000)/('3b Load factors'!AW28*365))</f>
        <v>-</v>
      </c>
      <c r="AW28" s="80" t="str">
        <f>IF('3b Load factors'!AX28="","-",('3a Demand'!$F$10*1000)/('3b Load factors'!AX28*365))</f>
        <v>-</v>
      </c>
      <c r="AX28" s="80" t="str">
        <f>IF('3b Load factors'!AY28="","-",('3a Demand'!$F$10*1000)/('3b Load factors'!AY28*365))</f>
        <v>-</v>
      </c>
      <c r="AY28" s="80" t="str">
        <f>IF('3b Load factors'!AZ28="","-",('3a Demand'!$F$10*1000)/('3b Load factors'!AZ28*365))</f>
        <v>-</v>
      </c>
      <c r="AZ28" s="80" t="str">
        <f>IF('3b Load factors'!BA28="","-",('3a Demand'!$F$10*1000)/('3b Load factors'!BA28*365))</f>
        <v>-</v>
      </c>
      <c r="BA28" s="80" t="str">
        <f>IF('3b Load factors'!BB28="","-",('3a Demand'!$F$10*1000)/('3b Load factors'!BB28*365))</f>
        <v>-</v>
      </c>
      <c r="BB28" s="80" t="str">
        <f>IF('3b Load factors'!BC28="","-",('3a Demand'!$F$10*1000)/('3b Load factors'!BC28*365))</f>
        <v>-</v>
      </c>
      <c r="BC28" s="80" t="str">
        <f>IF('3b Load factors'!BD28="","-",('3a Demand'!$F$10*1000)/('3b Load factors'!BD28*365))</f>
        <v>-</v>
      </c>
    </row>
    <row r="29" spans="1:55" s="14" customFormat="1" ht="11.45">
      <c r="A29" s="10"/>
      <c r="B29" s="214"/>
      <c r="C29" s="214"/>
      <c r="D29" s="72" t="s">
        <v>206</v>
      </c>
      <c r="E29" s="213"/>
      <c r="F29" s="29"/>
      <c r="G29" s="81"/>
      <c r="H29" s="81"/>
      <c r="I29" s="81"/>
      <c r="J29" s="81"/>
      <c r="K29" s="81"/>
      <c r="L29" s="81"/>
      <c r="M29" s="81"/>
      <c r="N29" s="81"/>
      <c r="O29" s="29"/>
      <c r="P29" s="81"/>
      <c r="Q29" s="81"/>
      <c r="R29" s="81"/>
      <c r="S29" s="81"/>
      <c r="T29" s="81"/>
      <c r="U29" s="81"/>
      <c r="V29" s="81"/>
      <c r="W29" s="80">
        <f>IF('3b Load factors'!X29="","-",('3a Demand'!$C$10*1000)/('3b Load factors'!X29*365))</f>
        <v>95.019399794124638</v>
      </c>
      <c r="X29" s="80">
        <f>IF('3b Load factors'!Y29="","-",('3a Demand'!$C$10*1000)/('3b Load factors'!Y29*365))</f>
        <v>95.019399794124638</v>
      </c>
      <c r="Y29" s="80">
        <f>IF('3b Load factors'!Z29="","-",('3a Demand'!$C$10*1000)/('3b Load factors'!Z29*365))</f>
        <v>97.268379670908644</v>
      </c>
      <c r="Z29" s="80">
        <f>IF('3b Load factors'!AA29="","-",('3a Demand'!$C$10*1000)/('3b Load factors'!AA29*365))</f>
        <v>97.268379670908644</v>
      </c>
      <c r="AA29" s="80">
        <f>IF('3b Load factors'!AB29="","-",('3a Demand'!$C$10*1000)/('3b Load factors'!AB29*365))</f>
        <v>97.268379670908644</v>
      </c>
      <c r="AB29" s="80">
        <f>IF('3b Load factors'!AC29="","-",('3a Demand'!$C$10*1000)/('3b Load factors'!AC29*365))</f>
        <v>97.268379670908644</v>
      </c>
      <c r="AC29" s="80">
        <f>IF('3b Load factors'!AD29="","-",('3a Demand'!$C$10*1000)/('3b Load factors'!AD29*365))</f>
        <v>100.23387905111927</v>
      </c>
      <c r="AD29" s="80">
        <f>IF('3b Load factors'!AE29="","-",('3a Demand'!$C$10*1000)/('3b Load factors'!AE29*365))</f>
        <v>100.23387905111927</v>
      </c>
      <c r="AE29" s="80">
        <f>IF('3b Load factors'!AF29="","-",('3a Demand'!$C$10*1000)/('3b Load factors'!AF29*365))</f>
        <v>100.23387905111927</v>
      </c>
      <c r="AF29" s="80">
        <f>IF('3b Load factors'!AG29="","-",('3a Demand'!$C$10*1000)/('3b Load factors'!AG29*365))</f>
        <v>100.23387905111927</v>
      </c>
      <c r="AG29" s="80">
        <f>IF('3b Load factors'!AH29="","-",('3a Demand'!$C$10*1000)/('3b Load factors'!AH29*365))</f>
        <v>104.70290550562778</v>
      </c>
      <c r="AH29" s="80">
        <f>IF('3b Load factors'!AI29="","-",('3a Demand'!$C$10*1000)/('3b Load factors'!AI29*365))</f>
        <v>104.70290550562778</v>
      </c>
      <c r="AI29" s="80" t="str">
        <f>IF('3b Load factors'!AJ29="","-",('3a Demand'!$C$10*1000)/('3b Load factors'!AJ29*365))</f>
        <v>-</v>
      </c>
      <c r="AJ29" s="160" t="str">
        <f>IF('3b Load factors'!AK29="","-",('3a Demand'!$F$10*1000)/('3b Load factors'!AK29*365))</f>
        <v>-</v>
      </c>
      <c r="AK29" s="80" t="str">
        <f>IF('3b Load factors'!AL29="","-",('3a Demand'!$F$10*1000)/('3b Load factors'!AL29*365))</f>
        <v>-</v>
      </c>
      <c r="AL29" s="80" t="str">
        <f>IF('3b Load factors'!AM29="","-",('3a Demand'!$F$10*1000)/('3b Load factors'!AM29*365))</f>
        <v>-</v>
      </c>
      <c r="AM29" s="80" t="str">
        <f>IF('3b Load factors'!AN29="","-",('3a Demand'!$F$10*1000)/('3b Load factors'!AN29*365))</f>
        <v>-</v>
      </c>
      <c r="AN29" s="80" t="str">
        <f>IF('3b Load factors'!AO29="","-",('3a Demand'!$F$10*1000)/('3b Load factors'!AO29*365))</f>
        <v>-</v>
      </c>
      <c r="AO29" s="80" t="str">
        <f>IF('3b Load factors'!AP29="","-",('3a Demand'!$F$10*1000)/('3b Load factors'!AP29*365))</f>
        <v>-</v>
      </c>
      <c r="AP29" s="80" t="str">
        <f>IF('3b Load factors'!AQ29="","-",('3a Demand'!$F$10*1000)/('3b Load factors'!AQ29*365))</f>
        <v>-</v>
      </c>
      <c r="AQ29" s="80" t="str">
        <f>IF('3b Load factors'!AR29="","-",('3a Demand'!$F$10*1000)/('3b Load factors'!AR29*365))</f>
        <v>-</v>
      </c>
      <c r="AR29" s="80" t="str">
        <f>IF('3b Load factors'!AS29="","-",('3a Demand'!$F$10*1000)/('3b Load factors'!AS29*365))</f>
        <v>-</v>
      </c>
      <c r="AS29" s="80" t="str">
        <f>IF('3b Load factors'!AT29="","-",('3a Demand'!$F$10*1000)/('3b Load factors'!AT29*365))</f>
        <v>-</v>
      </c>
      <c r="AT29" s="80" t="str">
        <f>IF('3b Load factors'!AU29="","-",('3a Demand'!$F$10*1000)/('3b Load factors'!AU29*365))</f>
        <v>-</v>
      </c>
      <c r="AU29" s="80" t="str">
        <f>IF('3b Load factors'!AV29="","-",('3a Demand'!$F$10*1000)/('3b Load factors'!AV29*365))</f>
        <v>-</v>
      </c>
      <c r="AV29" s="80" t="str">
        <f>IF('3b Load factors'!AW29="","-",('3a Demand'!$F$10*1000)/('3b Load factors'!AW29*365))</f>
        <v>-</v>
      </c>
      <c r="AW29" s="80" t="str">
        <f>IF('3b Load factors'!AX29="","-",('3a Demand'!$F$10*1000)/('3b Load factors'!AX29*365))</f>
        <v>-</v>
      </c>
      <c r="AX29" s="80" t="str">
        <f>IF('3b Load factors'!AY29="","-",('3a Demand'!$F$10*1000)/('3b Load factors'!AY29*365))</f>
        <v>-</v>
      </c>
      <c r="AY29" s="80" t="str">
        <f>IF('3b Load factors'!AZ29="","-",('3a Demand'!$F$10*1000)/('3b Load factors'!AZ29*365))</f>
        <v>-</v>
      </c>
      <c r="AZ29" s="80" t="str">
        <f>IF('3b Load factors'!BA29="","-",('3a Demand'!$F$10*1000)/('3b Load factors'!BA29*365))</f>
        <v>-</v>
      </c>
      <c r="BA29" s="80" t="str">
        <f>IF('3b Load factors'!BB29="","-",('3a Demand'!$F$10*1000)/('3b Load factors'!BB29*365))</f>
        <v>-</v>
      </c>
      <c r="BB29" s="80" t="str">
        <f>IF('3b Load factors'!BC29="","-",('3a Demand'!$F$10*1000)/('3b Load factors'!BC29*365))</f>
        <v>-</v>
      </c>
      <c r="BC29" s="80" t="str">
        <f>IF('3b Load factors'!BD29="","-",('3a Demand'!$F$10*1000)/('3b Load factors'!BD29*365))</f>
        <v>-</v>
      </c>
    </row>
    <row r="30" spans="1:55" s="14" customFormat="1" ht="11.45">
      <c r="A30" s="10"/>
      <c r="B30" s="214"/>
      <c r="C30" s="214"/>
      <c r="D30" s="72" t="s">
        <v>207</v>
      </c>
      <c r="E30" s="213"/>
      <c r="F30" s="29"/>
      <c r="G30" s="81"/>
      <c r="H30" s="81"/>
      <c r="I30" s="81"/>
      <c r="J30" s="81"/>
      <c r="K30" s="81"/>
      <c r="L30" s="81"/>
      <c r="M30" s="81"/>
      <c r="N30" s="81"/>
      <c r="O30" s="29"/>
      <c r="P30" s="81"/>
      <c r="Q30" s="81"/>
      <c r="R30" s="81"/>
      <c r="S30" s="81"/>
      <c r="T30" s="81"/>
      <c r="U30" s="81"/>
      <c r="V30" s="81"/>
      <c r="W30" s="80">
        <f>IF('3b Load factors'!X30="","-",('3a Demand'!$C$10*1000)/('3b Load factors'!X30*365))</f>
        <v>93.933463796477511</v>
      </c>
      <c r="X30" s="80">
        <f>IF('3b Load factors'!Y30="","-",('3a Demand'!$C$10*1000)/('3b Load factors'!Y30*365))</f>
        <v>93.933463796477511</v>
      </c>
      <c r="Y30" s="80">
        <f>IF('3b Load factors'!Z30="","-",('3a Demand'!$C$10*1000)/('3b Load factors'!Z30*365))</f>
        <v>95.294818344252533</v>
      </c>
      <c r="Z30" s="80">
        <f>IF('3b Load factors'!AA30="","-",('3a Demand'!$C$10*1000)/('3b Load factors'!AA30*365))</f>
        <v>95.294818344252533</v>
      </c>
      <c r="AA30" s="80">
        <f>IF('3b Load factors'!AB30="","-",('3a Demand'!$C$10*1000)/('3b Load factors'!AB30*365))</f>
        <v>95.294818344252533</v>
      </c>
      <c r="AB30" s="80">
        <f>IF('3b Load factors'!AC30="","-",('3a Demand'!$C$10*1000)/('3b Load factors'!AC30*365))</f>
        <v>95.294818344252533</v>
      </c>
      <c r="AC30" s="80">
        <f>IF('3b Load factors'!AD30="","-",('3a Demand'!$C$10*1000)/('3b Load factors'!AD30*365))</f>
        <v>96.696212731667998</v>
      </c>
      <c r="AD30" s="80">
        <f>IF('3b Load factors'!AE30="","-",('3a Demand'!$C$10*1000)/('3b Load factors'!AE30*365))</f>
        <v>96.696212731667998</v>
      </c>
      <c r="AE30" s="80">
        <f>IF('3b Load factors'!AF30="","-",('3a Demand'!$C$10*1000)/('3b Load factors'!AF30*365))</f>
        <v>96.696212731667998</v>
      </c>
      <c r="AF30" s="80">
        <f>IF('3b Load factors'!AG30="","-",('3a Demand'!$C$10*1000)/('3b Load factors'!AG30*365))</f>
        <v>96.696212731667998</v>
      </c>
      <c r="AG30" s="80">
        <f>IF('3b Load factors'!AH30="","-",('3a Demand'!$C$10*1000)/('3b Load factors'!AH30*365))</f>
        <v>100.54040467512881</v>
      </c>
      <c r="AH30" s="80">
        <f>IF('3b Load factors'!AI30="","-",('3a Demand'!$C$10*1000)/('3b Load factors'!AI30*365))</f>
        <v>100.54040467512881</v>
      </c>
      <c r="AI30" s="80" t="str">
        <f>IF('3b Load factors'!AJ30="","-",('3a Demand'!$C$10*1000)/('3b Load factors'!AJ30*365))</f>
        <v>-</v>
      </c>
      <c r="AJ30" s="160" t="str">
        <f>IF('3b Load factors'!AK30="","-",('3a Demand'!$F$10*1000)/('3b Load factors'!AK30*365))</f>
        <v>-</v>
      </c>
      <c r="AK30" s="80" t="str">
        <f>IF('3b Load factors'!AL30="","-",('3a Demand'!$F$10*1000)/('3b Load factors'!AL30*365))</f>
        <v>-</v>
      </c>
      <c r="AL30" s="80" t="str">
        <f>IF('3b Load factors'!AM30="","-",('3a Demand'!$F$10*1000)/('3b Load factors'!AM30*365))</f>
        <v>-</v>
      </c>
      <c r="AM30" s="80" t="str">
        <f>IF('3b Load factors'!AN30="","-",('3a Demand'!$F$10*1000)/('3b Load factors'!AN30*365))</f>
        <v>-</v>
      </c>
      <c r="AN30" s="80" t="str">
        <f>IF('3b Load factors'!AO30="","-",('3a Demand'!$F$10*1000)/('3b Load factors'!AO30*365))</f>
        <v>-</v>
      </c>
      <c r="AO30" s="80" t="str">
        <f>IF('3b Load factors'!AP30="","-",('3a Demand'!$F$10*1000)/('3b Load factors'!AP30*365))</f>
        <v>-</v>
      </c>
      <c r="AP30" s="80" t="str">
        <f>IF('3b Load factors'!AQ30="","-",('3a Demand'!$F$10*1000)/('3b Load factors'!AQ30*365))</f>
        <v>-</v>
      </c>
      <c r="AQ30" s="80" t="str">
        <f>IF('3b Load factors'!AR30="","-",('3a Demand'!$F$10*1000)/('3b Load factors'!AR30*365))</f>
        <v>-</v>
      </c>
      <c r="AR30" s="80" t="str">
        <f>IF('3b Load factors'!AS30="","-",('3a Demand'!$F$10*1000)/('3b Load factors'!AS30*365))</f>
        <v>-</v>
      </c>
      <c r="AS30" s="80" t="str">
        <f>IF('3b Load factors'!AT30="","-",('3a Demand'!$F$10*1000)/('3b Load factors'!AT30*365))</f>
        <v>-</v>
      </c>
      <c r="AT30" s="80" t="str">
        <f>IF('3b Load factors'!AU30="","-",('3a Demand'!$F$10*1000)/('3b Load factors'!AU30*365))</f>
        <v>-</v>
      </c>
      <c r="AU30" s="80" t="str">
        <f>IF('3b Load factors'!AV30="","-",('3a Demand'!$F$10*1000)/('3b Load factors'!AV30*365))</f>
        <v>-</v>
      </c>
      <c r="AV30" s="80" t="str">
        <f>IF('3b Load factors'!AW30="","-",('3a Demand'!$F$10*1000)/('3b Load factors'!AW30*365))</f>
        <v>-</v>
      </c>
      <c r="AW30" s="80" t="str">
        <f>IF('3b Load factors'!AX30="","-",('3a Demand'!$F$10*1000)/('3b Load factors'!AX30*365))</f>
        <v>-</v>
      </c>
      <c r="AX30" s="80" t="str">
        <f>IF('3b Load factors'!AY30="","-",('3a Demand'!$F$10*1000)/('3b Load factors'!AY30*365))</f>
        <v>-</v>
      </c>
      <c r="AY30" s="80" t="str">
        <f>IF('3b Load factors'!AZ30="","-",('3a Demand'!$F$10*1000)/('3b Load factors'!AZ30*365))</f>
        <v>-</v>
      </c>
      <c r="AZ30" s="80" t="str">
        <f>IF('3b Load factors'!BA30="","-",('3a Demand'!$F$10*1000)/('3b Load factors'!BA30*365))</f>
        <v>-</v>
      </c>
      <c r="BA30" s="80" t="str">
        <f>IF('3b Load factors'!BB30="","-",('3a Demand'!$F$10*1000)/('3b Load factors'!BB30*365))</f>
        <v>-</v>
      </c>
      <c r="BB30" s="80" t="str">
        <f>IF('3b Load factors'!BC30="","-",('3a Demand'!$F$10*1000)/('3b Load factors'!BC30*365))</f>
        <v>-</v>
      </c>
      <c r="BC30" s="80" t="str">
        <f>IF('3b Load factors'!BD30="","-",('3a Demand'!$F$10*1000)/('3b Load factors'!BD30*365))</f>
        <v>-</v>
      </c>
    </row>
    <row r="31" spans="1:55" s="14" customFormat="1" ht="11.45">
      <c r="A31" s="10"/>
      <c r="B31" s="214"/>
      <c r="C31" s="214"/>
      <c r="D31" s="72" t="s">
        <v>208</v>
      </c>
      <c r="E31" s="213"/>
      <c r="F31" s="29"/>
      <c r="G31" s="81"/>
      <c r="H31" s="81"/>
      <c r="I31" s="81"/>
      <c r="J31" s="81"/>
      <c r="K31" s="81"/>
      <c r="L31" s="81"/>
      <c r="M31" s="81"/>
      <c r="N31" s="81"/>
      <c r="O31" s="29"/>
      <c r="P31" s="81"/>
      <c r="Q31" s="81"/>
      <c r="R31" s="81"/>
      <c r="S31" s="81"/>
      <c r="T31" s="81"/>
      <c r="U31" s="81"/>
      <c r="V31" s="81"/>
      <c r="W31" s="80">
        <f>IF('3b Load factors'!X31="","-",('3a Demand'!$C$10*1000)/('3b Load factors'!X31*365))</f>
        <v>86.51766402307139</v>
      </c>
      <c r="X31" s="80">
        <f>IF('3b Load factors'!Y31="","-",('3a Demand'!$C$10*1000)/('3b Load factors'!Y31*365))</f>
        <v>86.51766402307139</v>
      </c>
      <c r="Y31" s="80">
        <f>IF('3b Load factors'!Z31="","-",('3a Demand'!$C$10*1000)/('3b Load factors'!Z31*365))</f>
        <v>88.378258948298722</v>
      </c>
      <c r="Z31" s="80">
        <f>IF('3b Load factors'!AA31="","-",('3a Demand'!$C$10*1000)/('3b Load factors'!AA31*365))</f>
        <v>88.378258948298722</v>
      </c>
      <c r="AA31" s="80">
        <f>IF('3b Load factors'!AB31="","-",('3a Demand'!$C$10*1000)/('3b Load factors'!AB31*365))</f>
        <v>88.378258948298722</v>
      </c>
      <c r="AB31" s="80">
        <f>IF('3b Load factors'!AC31="","-",('3a Demand'!$C$10*1000)/('3b Load factors'!AC31*365))</f>
        <v>88.378258948298722</v>
      </c>
      <c r="AC31" s="80">
        <f>IF('3b Load factors'!AD31="","-",('3a Demand'!$C$10*1000)/('3b Load factors'!AD31*365))</f>
        <v>89.582322421708795</v>
      </c>
      <c r="AD31" s="80">
        <f>IF('3b Load factors'!AE31="","-",('3a Demand'!$C$10*1000)/('3b Load factors'!AE31*365))</f>
        <v>89.582322421708795</v>
      </c>
      <c r="AE31" s="80">
        <f>IF('3b Load factors'!AF31="","-",('3a Demand'!$C$10*1000)/('3b Load factors'!AF31*365))</f>
        <v>89.582322421708795</v>
      </c>
      <c r="AF31" s="80">
        <f>IF('3b Load factors'!AG31="","-",('3a Demand'!$C$10*1000)/('3b Load factors'!AG31*365))</f>
        <v>89.582322421708795</v>
      </c>
      <c r="AG31" s="80">
        <f>IF('3b Load factors'!AH31="","-",('3a Demand'!$C$10*1000)/('3b Load factors'!AH31*365))</f>
        <v>94.745568670798633</v>
      </c>
      <c r="AH31" s="80">
        <f>IF('3b Load factors'!AI31="","-",('3a Demand'!$C$10*1000)/('3b Load factors'!AI31*365))</f>
        <v>94.745568670798633</v>
      </c>
      <c r="AI31" s="80" t="str">
        <f>IF('3b Load factors'!AJ31="","-",('3a Demand'!$C$10*1000)/('3b Load factors'!AJ31*365))</f>
        <v>-</v>
      </c>
      <c r="AJ31" s="160" t="str">
        <f>IF('3b Load factors'!AK31="","-",('3a Demand'!$F$10*1000)/('3b Load factors'!AK31*365))</f>
        <v>-</v>
      </c>
      <c r="AK31" s="80" t="str">
        <f>IF('3b Load factors'!AL31="","-",('3a Demand'!$F$10*1000)/('3b Load factors'!AL31*365))</f>
        <v>-</v>
      </c>
      <c r="AL31" s="80" t="str">
        <f>IF('3b Load factors'!AM31="","-",('3a Demand'!$F$10*1000)/('3b Load factors'!AM31*365))</f>
        <v>-</v>
      </c>
      <c r="AM31" s="80" t="str">
        <f>IF('3b Load factors'!AN31="","-",('3a Demand'!$F$10*1000)/('3b Load factors'!AN31*365))</f>
        <v>-</v>
      </c>
      <c r="AN31" s="80" t="str">
        <f>IF('3b Load factors'!AO31="","-",('3a Demand'!$F$10*1000)/('3b Load factors'!AO31*365))</f>
        <v>-</v>
      </c>
      <c r="AO31" s="80" t="str">
        <f>IF('3b Load factors'!AP31="","-",('3a Demand'!$F$10*1000)/('3b Load factors'!AP31*365))</f>
        <v>-</v>
      </c>
      <c r="AP31" s="80" t="str">
        <f>IF('3b Load factors'!AQ31="","-",('3a Demand'!$F$10*1000)/('3b Load factors'!AQ31*365))</f>
        <v>-</v>
      </c>
      <c r="AQ31" s="80" t="str">
        <f>IF('3b Load factors'!AR31="","-",('3a Demand'!$F$10*1000)/('3b Load factors'!AR31*365))</f>
        <v>-</v>
      </c>
      <c r="AR31" s="80" t="str">
        <f>IF('3b Load factors'!AS31="","-",('3a Demand'!$F$10*1000)/('3b Load factors'!AS31*365))</f>
        <v>-</v>
      </c>
      <c r="AS31" s="80" t="str">
        <f>IF('3b Load factors'!AT31="","-",('3a Demand'!$F$10*1000)/('3b Load factors'!AT31*365))</f>
        <v>-</v>
      </c>
      <c r="AT31" s="80" t="str">
        <f>IF('3b Load factors'!AU31="","-",('3a Demand'!$F$10*1000)/('3b Load factors'!AU31*365))</f>
        <v>-</v>
      </c>
      <c r="AU31" s="80" t="str">
        <f>IF('3b Load factors'!AV31="","-",('3a Demand'!$F$10*1000)/('3b Load factors'!AV31*365))</f>
        <v>-</v>
      </c>
      <c r="AV31" s="80" t="str">
        <f>IF('3b Load factors'!AW31="","-",('3a Demand'!$F$10*1000)/('3b Load factors'!AW31*365))</f>
        <v>-</v>
      </c>
      <c r="AW31" s="80" t="str">
        <f>IF('3b Load factors'!AX31="","-",('3a Demand'!$F$10*1000)/('3b Load factors'!AX31*365))</f>
        <v>-</v>
      </c>
      <c r="AX31" s="80" t="str">
        <f>IF('3b Load factors'!AY31="","-",('3a Demand'!$F$10*1000)/('3b Load factors'!AY31*365))</f>
        <v>-</v>
      </c>
      <c r="AY31" s="80" t="str">
        <f>IF('3b Load factors'!AZ31="","-",('3a Demand'!$F$10*1000)/('3b Load factors'!AZ31*365))</f>
        <v>-</v>
      </c>
      <c r="AZ31" s="80" t="str">
        <f>IF('3b Load factors'!BA31="","-",('3a Demand'!$F$10*1000)/('3b Load factors'!BA31*365))</f>
        <v>-</v>
      </c>
      <c r="BA31" s="80" t="str">
        <f>IF('3b Load factors'!BB31="","-",('3a Demand'!$F$10*1000)/('3b Load factors'!BB31*365))</f>
        <v>-</v>
      </c>
      <c r="BB31" s="80" t="str">
        <f>IF('3b Load factors'!BC31="","-",('3a Demand'!$F$10*1000)/('3b Load factors'!BC31*365))</f>
        <v>-</v>
      </c>
      <c r="BC31" s="80" t="str">
        <f>IF('3b Load factors'!BD31="","-",('3a Demand'!$F$10*1000)/('3b Load factors'!BD31*365))</f>
        <v>-</v>
      </c>
    </row>
    <row r="32" spans="1:55" s="14" customFormat="1" ht="11.45">
      <c r="A32" s="10"/>
      <c r="B32" s="214"/>
      <c r="C32" s="214"/>
      <c r="D32" s="72" t="s">
        <v>209</v>
      </c>
      <c r="E32" s="213"/>
      <c r="F32" s="29"/>
      <c r="G32" s="81"/>
      <c r="H32" s="81"/>
      <c r="I32" s="81"/>
      <c r="J32" s="81"/>
      <c r="K32" s="81"/>
      <c r="L32" s="81"/>
      <c r="M32" s="81"/>
      <c r="N32" s="81"/>
      <c r="O32" s="29"/>
      <c r="P32" s="81"/>
      <c r="Q32" s="81"/>
      <c r="R32" s="81"/>
      <c r="S32" s="81"/>
      <c r="T32" s="81"/>
      <c r="U32" s="81"/>
      <c r="V32" s="81"/>
      <c r="W32" s="80">
        <f>IF('3b Load factors'!X32="","-",('3a Demand'!$C$10*1000)/('3b Load factors'!X32*365))</f>
        <v>99.62640099626401</v>
      </c>
      <c r="X32" s="80">
        <f>IF('3b Load factors'!Y32="","-",('3a Demand'!$C$10*1000)/('3b Load factors'!Y32*365))</f>
        <v>99.62640099626401</v>
      </c>
      <c r="Y32" s="80">
        <f>IF('3b Load factors'!Z32="","-",('3a Demand'!$C$10*1000)/('3b Load factors'!Z32*365))</f>
        <v>102.73972602739727</v>
      </c>
      <c r="Z32" s="80">
        <f>IF('3b Load factors'!AA32="","-",('3a Demand'!$C$10*1000)/('3b Load factors'!AA32*365))</f>
        <v>102.73972602739727</v>
      </c>
      <c r="AA32" s="80">
        <f>IF('3b Load factors'!AB32="","-",('3a Demand'!$C$10*1000)/('3b Load factors'!AB32*365))</f>
        <v>102.73972602739727</v>
      </c>
      <c r="AB32" s="80">
        <f>IF('3b Load factors'!AC32="","-",('3a Demand'!$C$10*1000)/('3b Load factors'!AC32*365))</f>
        <v>102.73972602739727</v>
      </c>
      <c r="AC32" s="80">
        <f>IF('3b Load factors'!AD32="","-",('3a Demand'!$C$10*1000)/('3b Load factors'!AD32*365))</f>
        <v>103.06179413406622</v>
      </c>
      <c r="AD32" s="80">
        <f>IF('3b Load factors'!AE32="","-",('3a Demand'!$C$10*1000)/('3b Load factors'!AE32*365))</f>
        <v>103.06179413406622</v>
      </c>
      <c r="AE32" s="80">
        <f>IF('3b Load factors'!AF32="","-",('3a Demand'!$C$10*1000)/('3b Load factors'!AF32*365))</f>
        <v>103.06179413406622</v>
      </c>
      <c r="AF32" s="80">
        <f>IF('3b Load factors'!AG32="","-",('3a Demand'!$C$10*1000)/('3b Load factors'!AG32*365))</f>
        <v>103.06179413406622</v>
      </c>
      <c r="AG32" s="80">
        <f>IF('3b Load factors'!AH32="","-",('3a Demand'!$C$10*1000)/('3b Load factors'!AH32*365))</f>
        <v>108.86328585684478</v>
      </c>
      <c r="AH32" s="80">
        <f>IF('3b Load factors'!AI32="","-",('3a Demand'!$C$10*1000)/('3b Load factors'!AI32*365))</f>
        <v>108.86328585684478</v>
      </c>
      <c r="AI32" s="80" t="str">
        <f>IF('3b Load factors'!AJ32="","-",('3a Demand'!$C$10*1000)/('3b Load factors'!AJ32*365))</f>
        <v>-</v>
      </c>
      <c r="AJ32" s="160" t="str">
        <f>IF('3b Load factors'!AK32="","-",('3a Demand'!$F$10*1000)/('3b Load factors'!AK32*365))</f>
        <v>-</v>
      </c>
      <c r="AK32" s="80" t="str">
        <f>IF('3b Load factors'!AL32="","-",('3a Demand'!$F$10*1000)/('3b Load factors'!AL32*365))</f>
        <v>-</v>
      </c>
      <c r="AL32" s="80" t="str">
        <f>IF('3b Load factors'!AM32="","-",('3a Demand'!$F$10*1000)/('3b Load factors'!AM32*365))</f>
        <v>-</v>
      </c>
      <c r="AM32" s="80" t="str">
        <f>IF('3b Load factors'!AN32="","-",('3a Demand'!$F$10*1000)/('3b Load factors'!AN32*365))</f>
        <v>-</v>
      </c>
      <c r="AN32" s="80" t="str">
        <f>IF('3b Load factors'!AO32="","-",('3a Demand'!$F$10*1000)/('3b Load factors'!AO32*365))</f>
        <v>-</v>
      </c>
      <c r="AO32" s="80" t="str">
        <f>IF('3b Load factors'!AP32="","-",('3a Demand'!$F$10*1000)/('3b Load factors'!AP32*365))</f>
        <v>-</v>
      </c>
      <c r="AP32" s="80" t="str">
        <f>IF('3b Load factors'!AQ32="","-",('3a Demand'!$F$10*1000)/('3b Load factors'!AQ32*365))</f>
        <v>-</v>
      </c>
      <c r="AQ32" s="80" t="str">
        <f>IF('3b Load factors'!AR32="","-",('3a Demand'!$F$10*1000)/('3b Load factors'!AR32*365))</f>
        <v>-</v>
      </c>
      <c r="AR32" s="80" t="str">
        <f>IF('3b Load factors'!AS32="","-",('3a Demand'!$F$10*1000)/('3b Load factors'!AS32*365))</f>
        <v>-</v>
      </c>
      <c r="AS32" s="80" t="str">
        <f>IF('3b Load factors'!AT32="","-",('3a Demand'!$F$10*1000)/('3b Load factors'!AT32*365))</f>
        <v>-</v>
      </c>
      <c r="AT32" s="80" t="str">
        <f>IF('3b Load factors'!AU32="","-",('3a Demand'!$F$10*1000)/('3b Load factors'!AU32*365))</f>
        <v>-</v>
      </c>
      <c r="AU32" s="80" t="str">
        <f>IF('3b Load factors'!AV32="","-",('3a Demand'!$F$10*1000)/('3b Load factors'!AV32*365))</f>
        <v>-</v>
      </c>
      <c r="AV32" s="80" t="str">
        <f>IF('3b Load factors'!AW32="","-",('3a Demand'!$F$10*1000)/('3b Load factors'!AW32*365))</f>
        <v>-</v>
      </c>
      <c r="AW32" s="80" t="str">
        <f>IF('3b Load factors'!AX32="","-",('3a Demand'!$F$10*1000)/('3b Load factors'!AX32*365))</f>
        <v>-</v>
      </c>
      <c r="AX32" s="80" t="str">
        <f>IF('3b Load factors'!AY32="","-",('3a Demand'!$F$10*1000)/('3b Load factors'!AY32*365))</f>
        <v>-</v>
      </c>
      <c r="AY32" s="80" t="str">
        <f>IF('3b Load factors'!AZ32="","-",('3a Demand'!$F$10*1000)/('3b Load factors'!AZ32*365))</f>
        <v>-</v>
      </c>
      <c r="AZ32" s="80" t="str">
        <f>IF('3b Load factors'!BA32="","-",('3a Demand'!$F$10*1000)/('3b Load factors'!BA32*365))</f>
        <v>-</v>
      </c>
      <c r="BA32" s="80" t="str">
        <f>IF('3b Load factors'!BB32="","-",('3a Demand'!$F$10*1000)/('3b Load factors'!BB32*365))</f>
        <v>-</v>
      </c>
      <c r="BB32" s="80" t="str">
        <f>IF('3b Load factors'!BC32="","-",('3a Demand'!$F$10*1000)/('3b Load factors'!BC32*365))</f>
        <v>-</v>
      </c>
      <c r="BC32" s="80" t="str">
        <f>IF('3b Load factors'!BD32="","-",('3a Demand'!$F$10*1000)/('3b Load factors'!BD32*365))</f>
        <v>-</v>
      </c>
    </row>
    <row r="33" spans="1:55" s="14" customFormat="1" ht="11.45">
      <c r="A33" s="10"/>
      <c r="B33" s="214"/>
      <c r="C33" s="214"/>
      <c r="D33" s="72" t="s">
        <v>210</v>
      </c>
      <c r="E33" s="213"/>
      <c r="F33" s="29"/>
      <c r="G33" s="81"/>
      <c r="H33" s="81"/>
      <c r="I33" s="81"/>
      <c r="J33" s="81"/>
      <c r="K33" s="81"/>
      <c r="L33" s="81"/>
      <c r="M33" s="81"/>
      <c r="N33" s="81"/>
      <c r="O33" s="29"/>
      <c r="P33" s="81"/>
      <c r="Q33" s="81"/>
      <c r="R33" s="81"/>
      <c r="S33" s="81"/>
      <c r="T33" s="81"/>
      <c r="U33" s="81"/>
      <c r="V33" s="81"/>
      <c r="W33" s="80">
        <f>IF('3b Load factors'!X33="","-",('3a Demand'!$C$10*1000)/('3b Load factors'!X33*365))</f>
        <v>107.09026817187988</v>
      </c>
      <c r="X33" s="80">
        <f>IF('3b Load factors'!Y33="","-",('3a Demand'!$C$10*1000)/('3b Load factors'!Y33*365))</f>
        <v>107.09026817187988</v>
      </c>
      <c r="Y33" s="80">
        <f>IF('3b Load factors'!Z33="","-",('3a Demand'!$C$10*1000)/('3b Load factors'!Z33*365))</f>
        <v>109.9555596279837</v>
      </c>
      <c r="Z33" s="80">
        <f>IF('3b Load factors'!AA33="","-",('3a Demand'!$C$10*1000)/('3b Load factors'!AA33*365))</f>
        <v>109.9555596279837</v>
      </c>
      <c r="AA33" s="80">
        <f>IF('3b Load factors'!AB33="","-",('3a Demand'!$C$10*1000)/('3b Load factors'!AB33*365))</f>
        <v>109.9555596279837</v>
      </c>
      <c r="AB33" s="80">
        <f>IF('3b Load factors'!AC33="","-",('3a Demand'!$C$10*1000)/('3b Load factors'!AC33*365))</f>
        <v>109.9555596279837</v>
      </c>
      <c r="AC33" s="80">
        <f>IF('3b Load factors'!AD33="","-",('3a Demand'!$C$10*1000)/('3b Load factors'!AD33*365))</f>
        <v>113.76025027255061</v>
      </c>
      <c r="AD33" s="80">
        <f>IF('3b Load factors'!AE33="","-",('3a Demand'!$C$10*1000)/('3b Load factors'!AE33*365))</f>
        <v>113.76025027255061</v>
      </c>
      <c r="AE33" s="80">
        <f>IF('3b Load factors'!AF33="","-",('3a Demand'!$C$10*1000)/('3b Load factors'!AF33*365))</f>
        <v>113.76025027255061</v>
      </c>
      <c r="AF33" s="80">
        <f>IF('3b Load factors'!AG33="","-",('3a Demand'!$C$10*1000)/('3b Load factors'!AG33*365))</f>
        <v>113.76025027255061</v>
      </c>
      <c r="AG33" s="80">
        <f>IF('3b Load factors'!AH33="","-",('3a Demand'!$C$10*1000)/('3b Load factors'!AH33*365))</f>
        <v>119.55168119551679</v>
      </c>
      <c r="AH33" s="80">
        <f>IF('3b Load factors'!AI33="","-",('3a Demand'!$C$10*1000)/('3b Load factors'!AI33*365))</f>
        <v>119.55168119551679</v>
      </c>
      <c r="AI33" s="80" t="str">
        <f>IF('3b Load factors'!AJ33="","-",('3a Demand'!$C$10*1000)/('3b Load factors'!AJ33*365))</f>
        <v>-</v>
      </c>
      <c r="AJ33" s="160" t="str">
        <f>IF('3b Load factors'!AK33="","-",('3a Demand'!$F$10*1000)/('3b Load factors'!AK33*365))</f>
        <v>-</v>
      </c>
      <c r="AK33" s="80" t="str">
        <f>IF('3b Load factors'!AL33="","-",('3a Demand'!$F$10*1000)/('3b Load factors'!AL33*365))</f>
        <v>-</v>
      </c>
      <c r="AL33" s="80" t="str">
        <f>IF('3b Load factors'!AM33="","-",('3a Demand'!$F$10*1000)/('3b Load factors'!AM33*365))</f>
        <v>-</v>
      </c>
      <c r="AM33" s="80" t="str">
        <f>IF('3b Load factors'!AN33="","-",('3a Demand'!$F$10*1000)/('3b Load factors'!AN33*365))</f>
        <v>-</v>
      </c>
      <c r="AN33" s="80" t="str">
        <f>IF('3b Load factors'!AO33="","-",('3a Demand'!$F$10*1000)/('3b Load factors'!AO33*365))</f>
        <v>-</v>
      </c>
      <c r="AO33" s="80" t="str">
        <f>IF('3b Load factors'!AP33="","-",('3a Demand'!$F$10*1000)/('3b Load factors'!AP33*365))</f>
        <v>-</v>
      </c>
      <c r="AP33" s="80" t="str">
        <f>IF('3b Load factors'!AQ33="","-",('3a Demand'!$F$10*1000)/('3b Load factors'!AQ33*365))</f>
        <v>-</v>
      </c>
      <c r="AQ33" s="80" t="str">
        <f>IF('3b Load factors'!AR33="","-",('3a Demand'!$F$10*1000)/('3b Load factors'!AR33*365))</f>
        <v>-</v>
      </c>
      <c r="AR33" s="80" t="str">
        <f>IF('3b Load factors'!AS33="","-",('3a Demand'!$F$10*1000)/('3b Load factors'!AS33*365))</f>
        <v>-</v>
      </c>
      <c r="AS33" s="80" t="str">
        <f>IF('3b Load factors'!AT33="","-",('3a Demand'!$F$10*1000)/('3b Load factors'!AT33*365))</f>
        <v>-</v>
      </c>
      <c r="AT33" s="80" t="str">
        <f>IF('3b Load factors'!AU33="","-",('3a Demand'!$F$10*1000)/('3b Load factors'!AU33*365))</f>
        <v>-</v>
      </c>
      <c r="AU33" s="80" t="str">
        <f>IF('3b Load factors'!AV33="","-",('3a Demand'!$F$10*1000)/('3b Load factors'!AV33*365))</f>
        <v>-</v>
      </c>
      <c r="AV33" s="80" t="str">
        <f>IF('3b Load factors'!AW33="","-",('3a Demand'!$F$10*1000)/('3b Load factors'!AW33*365))</f>
        <v>-</v>
      </c>
      <c r="AW33" s="80" t="str">
        <f>IF('3b Load factors'!AX33="","-",('3a Demand'!$F$10*1000)/('3b Load factors'!AX33*365))</f>
        <v>-</v>
      </c>
      <c r="AX33" s="80" t="str">
        <f>IF('3b Load factors'!AY33="","-",('3a Demand'!$F$10*1000)/('3b Load factors'!AY33*365))</f>
        <v>-</v>
      </c>
      <c r="AY33" s="80" t="str">
        <f>IF('3b Load factors'!AZ33="","-",('3a Demand'!$F$10*1000)/('3b Load factors'!AZ33*365))</f>
        <v>-</v>
      </c>
      <c r="AZ33" s="80" t="str">
        <f>IF('3b Load factors'!BA33="","-",('3a Demand'!$F$10*1000)/('3b Load factors'!BA33*365))</f>
        <v>-</v>
      </c>
      <c r="BA33" s="80" t="str">
        <f>IF('3b Load factors'!BB33="","-",('3a Demand'!$F$10*1000)/('3b Load factors'!BB33*365))</f>
        <v>-</v>
      </c>
      <c r="BB33" s="80" t="str">
        <f>IF('3b Load factors'!BC33="","-",('3a Demand'!$F$10*1000)/('3b Load factors'!BC33*365))</f>
        <v>-</v>
      </c>
      <c r="BC33" s="80" t="str">
        <f>IF('3b Load factors'!BD33="","-",('3a Demand'!$F$10*1000)/('3b Load factors'!BD33*365))</f>
        <v>-</v>
      </c>
    </row>
    <row r="34" spans="1:55" s="14" customFormat="1" ht="11.45">
      <c r="A34" s="10"/>
      <c r="B34" s="214"/>
      <c r="C34" s="214"/>
      <c r="D34" s="72" t="s">
        <v>211</v>
      </c>
      <c r="E34" s="213"/>
      <c r="F34" s="29"/>
      <c r="G34" s="81"/>
      <c r="H34" s="81"/>
      <c r="I34" s="81"/>
      <c r="J34" s="81"/>
      <c r="K34" s="81"/>
      <c r="L34" s="81"/>
      <c r="M34" s="81"/>
      <c r="N34" s="81"/>
      <c r="O34" s="29"/>
      <c r="P34" s="81"/>
      <c r="Q34" s="81"/>
      <c r="R34" s="81"/>
      <c r="S34" s="81"/>
      <c r="T34" s="81"/>
      <c r="U34" s="81"/>
      <c r="V34" s="81"/>
      <c r="W34" s="80">
        <f>IF('3b Load factors'!X34="","-",('3a Demand'!$C$10*1000)/('3b Load factors'!X34*365))</f>
        <v>102.73972602739727</v>
      </c>
      <c r="X34" s="80">
        <f>IF('3b Load factors'!Y34="","-",('3a Demand'!$C$10*1000)/('3b Load factors'!Y34*365))</f>
        <v>102.73972602739727</v>
      </c>
      <c r="Y34" s="80">
        <f>IF('3b Load factors'!Z34="","-",('3a Demand'!$C$10*1000)/('3b Load factors'!Z34*365))</f>
        <v>107.44023636852002</v>
      </c>
      <c r="Z34" s="80">
        <f>IF('3b Load factors'!AA34="","-",('3a Demand'!$C$10*1000)/('3b Load factors'!AA34*365))</f>
        <v>107.44023636852002</v>
      </c>
      <c r="AA34" s="80">
        <f>IF('3b Load factors'!AB34="","-",('3a Demand'!$C$10*1000)/('3b Load factors'!AB34*365))</f>
        <v>107.44023636852002</v>
      </c>
      <c r="AB34" s="80">
        <f>IF('3b Load factors'!AC34="","-",('3a Demand'!$C$10*1000)/('3b Load factors'!AC34*365))</f>
        <v>107.44023636852002</v>
      </c>
      <c r="AC34" s="80">
        <f>IF('3b Load factors'!AD34="","-",('3a Demand'!$C$10*1000)/('3b Load factors'!AD34*365))</f>
        <v>112.59148057796961</v>
      </c>
      <c r="AD34" s="80">
        <f>IF('3b Load factors'!AE34="","-",('3a Demand'!$C$10*1000)/('3b Load factors'!AE34*365))</f>
        <v>112.59148057796961</v>
      </c>
      <c r="AE34" s="80">
        <f>IF('3b Load factors'!AF34="","-",('3a Demand'!$C$10*1000)/('3b Load factors'!AF34*365))</f>
        <v>112.59148057796961</v>
      </c>
      <c r="AF34" s="80">
        <f>IF('3b Load factors'!AG34="","-",('3a Demand'!$C$10*1000)/('3b Load factors'!AG34*365))</f>
        <v>112.59148057796961</v>
      </c>
      <c r="AG34" s="80">
        <f>IF('3b Load factors'!AH34="","-",('3a Demand'!$C$10*1000)/('3b Load factors'!AH34*365))</f>
        <v>116.17212837020186</v>
      </c>
      <c r="AH34" s="80">
        <f>IF('3b Load factors'!AI34="","-",('3a Demand'!$C$10*1000)/('3b Load factors'!AI34*365))</f>
        <v>116.17212837020186</v>
      </c>
      <c r="AI34" s="80" t="str">
        <f>IF('3b Load factors'!AJ34="","-",('3a Demand'!$C$10*1000)/('3b Load factors'!AJ34*365))</f>
        <v>-</v>
      </c>
      <c r="AJ34" s="160" t="str">
        <f>IF('3b Load factors'!AK34="","-",('3a Demand'!$F$10*1000)/('3b Load factors'!AK34*365))</f>
        <v>-</v>
      </c>
      <c r="AK34" s="80" t="str">
        <f>IF('3b Load factors'!AL34="","-",('3a Demand'!$F$10*1000)/('3b Load factors'!AL34*365))</f>
        <v>-</v>
      </c>
      <c r="AL34" s="80" t="str">
        <f>IF('3b Load factors'!AM34="","-",('3a Demand'!$F$10*1000)/('3b Load factors'!AM34*365))</f>
        <v>-</v>
      </c>
      <c r="AM34" s="80" t="str">
        <f>IF('3b Load factors'!AN34="","-",('3a Demand'!$F$10*1000)/('3b Load factors'!AN34*365))</f>
        <v>-</v>
      </c>
      <c r="AN34" s="80" t="str">
        <f>IF('3b Load factors'!AO34="","-",('3a Demand'!$F$10*1000)/('3b Load factors'!AO34*365))</f>
        <v>-</v>
      </c>
      <c r="AO34" s="80" t="str">
        <f>IF('3b Load factors'!AP34="","-",('3a Demand'!$F$10*1000)/('3b Load factors'!AP34*365))</f>
        <v>-</v>
      </c>
      <c r="AP34" s="80" t="str">
        <f>IF('3b Load factors'!AQ34="","-",('3a Demand'!$F$10*1000)/('3b Load factors'!AQ34*365))</f>
        <v>-</v>
      </c>
      <c r="AQ34" s="80" t="str">
        <f>IF('3b Load factors'!AR34="","-",('3a Demand'!$F$10*1000)/('3b Load factors'!AR34*365))</f>
        <v>-</v>
      </c>
      <c r="AR34" s="80" t="str">
        <f>IF('3b Load factors'!AS34="","-",('3a Demand'!$F$10*1000)/('3b Load factors'!AS34*365))</f>
        <v>-</v>
      </c>
      <c r="AS34" s="80" t="str">
        <f>IF('3b Load factors'!AT34="","-",('3a Demand'!$F$10*1000)/('3b Load factors'!AT34*365))</f>
        <v>-</v>
      </c>
      <c r="AT34" s="80" t="str">
        <f>IF('3b Load factors'!AU34="","-",('3a Demand'!$F$10*1000)/('3b Load factors'!AU34*365))</f>
        <v>-</v>
      </c>
      <c r="AU34" s="80" t="str">
        <f>IF('3b Load factors'!AV34="","-",('3a Demand'!$F$10*1000)/('3b Load factors'!AV34*365))</f>
        <v>-</v>
      </c>
      <c r="AV34" s="80" t="str">
        <f>IF('3b Load factors'!AW34="","-",('3a Demand'!$F$10*1000)/('3b Load factors'!AW34*365))</f>
        <v>-</v>
      </c>
      <c r="AW34" s="80" t="str">
        <f>IF('3b Load factors'!AX34="","-",('3a Demand'!$F$10*1000)/('3b Load factors'!AX34*365))</f>
        <v>-</v>
      </c>
      <c r="AX34" s="80" t="str">
        <f>IF('3b Load factors'!AY34="","-",('3a Demand'!$F$10*1000)/('3b Load factors'!AY34*365))</f>
        <v>-</v>
      </c>
      <c r="AY34" s="80" t="str">
        <f>IF('3b Load factors'!AZ34="","-",('3a Demand'!$F$10*1000)/('3b Load factors'!AZ34*365))</f>
        <v>-</v>
      </c>
      <c r="AZ34" s="80" t="str">
        <f>IF('3b Load factors'!BA34="","-",('3a Demand'!$F$10*1000)/('3b Load factors'!BA34*365))</f>
        <v>-</v>
      </c>
      <c r="BA34" s="80" t="str">
        <f>IF('3b Load factors'!BB34="","-",('3a Demand'!$F$10*1000)/('3b Load factors'!BB34*365))</f>
        <v>-</v>
      </c>
      <c r="BB34" s="80" t="str">
        <f>IF('3b Load factors'!BC34="","-",('3a Demand'!$F$10*1000)/('3b Load factors'!BC34*365))</f>
        <v>-</v>
      </c>
      <c r="BC34" s="80" t="str">
        <f>IF('3b Load factors'!BD34="","-",('3a Demand'!$F$10*1000)/('3b Load factors'!BD34*365))</f>
        <v>-</v>
      </c>
    </row>
    <row r="35" spans="1:55" s="14" customFormat="1" ht="11.45">
      <c r="A35" s="10"/>
      <c r="B35" s="214"/>
      <c r="C35" s="214"/>
      <c r="D35" s="72" t="s">
        <v>212</v>
      </c>
      <c r="E35" s="213"/>
      <c r="F35" s="29"/>
      <c r="G35" s="81"/>
      <c r="H35" s="81"/>
      <c r="I35" s="81"/>
      <c r="J35" s="81"/>
      <c r="K35" s="81"/>
      <c r="L35" s="81"/>
      <c r="M35" s="81"/>
      <c r="N35" s="81"/>
      <c r="O35" s="29"/>
      <c r="P35" s="81"/>
      <c r="Q35" s="81"/>
      <c r="R35" s="81"/>
      <c r="S35" s="81"/>
      <c r="T35" s="81"/>
      <c r="U35" s="81"/>
      <c r="V35" s="81"/>
      <c r="W35" s="80">
        <f>IF('3b Load factors'!X35="","-",('3a Demand'!$C$10*1000)/('3b Load factors'!X35*365))</f>
        <v>98.139439787364537</v>
      </c>
      <c r="X35" s="80">
        <f>IF('3b Load factors'!Y35="","-",('3a Demand'!$C$10*1000)/('3b Load factors'!Y35*365))</f>
        <v>98.139439787364537</v>
      </c>
      <c r="Y35" s="80">
        <f>IF('3b Load factors'!Z35="","-",('3a Demand'!$C$10*1000)/('3b Load factors'!Z35*365))</f>
        <v>99.929216804763286</v>
      </c>
      <c r="Z35" s="80">
        <f>IF('3b Load factors'!AA35="","-",('3a Demand'!$C$10*1000)/('3b Load factors'!AA35*365))</f>
        <v>99.929216804763286</v>
      </c>
      <c r="AA35" s="80">
        <f>IF('3b Load factors'!AB35="","-",('3a Demand'!$C$10*1000)/('3b Load factors'!AB35*365))</f>
        <v>99.929216804763286</v>
      </c>
      <c r="AB35" s="80">
        <f>IF('3b Load factors'!AC35="","-",('3a Demand'!$C$10*1000)/('3b Load factors'!AC35*365))</f>
        <v>99.929216804763286</v>
      </c>
      <c r="AC35" s="80">
        <f>IF('3b Load factors'!AD35="","-",('3a Demand'!$C$10*1000)/('3b Load factors'!AD35*365))</f>
        <v>101.47133434804667</v>
      </c>
      <c r="AD35" s="80">
        <f>IF('3b Load factors'!AE35="","-",('3a Demand'!$C$10*1000)/('3b Load factors'!AE35*365))</f>
        <v>101.47133434804667</v>
      </c>
      <c r="AE35" s="80">
        <f>IF('3b Load factors'!AF35="","-",('3a Demand'!$C$10*1000)/('3b Load factors'!AF35*365))</f>
        <v>101.47133434804667</v>
      </c>
      <c r="AF35" s="80">
        <f>IF('3b Load factors'!AG35="","-",('3a Demand'!$C$10*1000)/('3b Load factors'!AG35*365))</f>
        <v>101.47133434804667</v>
      </c>
      <c r="AG35" s="80">
        <f>IF('3b Load factors'!AH35="","-",('3a Demand'!$C$10*1000)/('3b Load factors'!AH35*365))</f>
        <v>104.70290550562778</v>
      </c>
      <c r="AH35" s="80">
        <f>IF('3b Load factors'!AI35="","-",('3a Demand'!$C$10*1000)/('3b Load factors'!AI35*365))</f>
        <v>104.70290550562778</v>
      </c>
      <c r="AI35" s="80" t="str">
        <f>IF('3b Load factors'!AJ35="","-",('3a Demand'!$C$10*1000)/('3b Load factors'!AJ35*365))</f>
        <v>-</v>
      </c>
      <c r="AJ35" s="160" t="str">
        <f>IF('3b Load factors'!AK35="","-",('3a Demand'!$F$10*1000)/('3b Load factors'!AK35*365))</f>
        <v>-</v>
      </c>
      <c r="AK35" s="80" t="str">
        <f>IF('3b Load factors'!AL35="","-",('3a Demand'!$F$10*1000)/('3b Load factors'!AL35*365))</f>
        <v>-</v>
      </c>
      <c r="AL35" s="80" t="str">
        <f>IF('3b Load factors'!AM35="","-",('3a Demand'!$F$10*1000)/('3b Load factors'!AM35*365))</f>
        <v>-</v>
      </c>
      <c r="AM35" s="80" t="str">
        <f>IF('3b Load factors'!AN35="","-",('3a Demand'!$F$10*1000)/('3b Load factors'!AN35*365))</f>
        <v>-</v>
      </c>
      <c r="AN35" s="80" t="str">
        <f>IF('3b Load factors'!AO35="","-",('3a Demand'!$F$10*1000)/('3b Load factors'!AO35*365))</f>
        <v>-</v>
      </c>
      <c r="AO35" s="80" t="str">
        <f>IF('3b Load factors'!AP35="","-",('3a Demand'!$F$10*1000)/('3b Load factors'!AP35*365))</f>
        <v>-</v>
      </c>
      <c r="AP35" s="80" t="str">
        <f>IF('3b Load factors'!AQ35="","-",('3a Demand'!$F$10*1000)/('3b Load factors'!AQ35*365))</f>
        <v>-</v>
      </c>
      <c r="AQ35" s="80" t="str">
        <f>IF('3b Load factors'!AR35="","-",('3a Demand'!$F$10*1000)/('3b Load factors'!AR35*365))</f>
        <v>-</v>
      </c>
      <c r="AR35" s="80" t="str">
        <f>IF('3b Load factors'!AS35="","-",('3a Demand'!$F$10*1000)/('3b Load factors'!AS35*365))</f>
        <v>-</v>
      </c>
      <c r="AS35" s="80" t="str">
        <f>IF('3b Load factors'!AT35="","-",('3a Demand'!$F$10*1000)/('3b Load factors'!AT35*365))</f>
        <v>-</v>
      </c>
      <c r="AT35" s="80" t="str">
        <f>IF('3b Load factors'!AU35="","-",('3a Demand'!$F$10*1000)/('3b Load factors'!AU35*365))</f>
        <v>-</v>
      </c>
      <c r="AU35" s="80" t="str">
        <f>IF('3b Load factors'!AV35="","-",('3a Demand'!$F$10*1000)/('3b Load factors'!AV35*365))</f>
        <v>-</v>
      </c>
      <c r="AV35" s="80" t="str">
        <f>IF('3b Load factors'!AW35="","-",('3a Demand'!$F$10*1000)/('3b Load factors'!AW35*365))</f>
        <v>-</v>
      </c>
      <c r="AW35" s="80" t="str">
        <f>IF('3b Load factors'!AX35="","-",('3a Demand'!$F$10*1000)/('3b Load factors'!AX35*365))</f>
        <v>-</v>
      </c>
      <c r="AX35" s="80" t="str">
        <f>IF('3b Load factors'!AY35="","-",('3a Demand'!$F$10*1000)/('3b Load factors'!AY35*365))</f>
        <v>-</v>
      </c>
      <c r="AY35" s="80" t="str">
        <f>IF('3b Load factors'!AZ35="","-",('3a Demand'!$F$10*1000)/('3b Load factors'!AZ35*365))</f>
        <v>-</v>
      </c>
      <c r="AZ35" s="80" t="str">
        <f>IF('3b Load factors'!BA35="","-",('3a Demand'!$F$10*1000)/('3b Load factors'!BA35*365))</f>
        <v>-</v>
      </c>
      <c r="BA35" s="80" t="str">
        <f>IF('3b Load factors'!BB35="","-",('3a Demand'!$F$10*1000)/('3b Load factors'!BB35*365))</f>
        <v>-</v>
      </c>
      <c r="BB35" s="80" t="str">
        <f>IF('3b Load factors'!BC35="","-",('3a Demand'!$F$10*1000)/('3b Load factors'!BC35*365))</f>
        <v>-</v>
      </c>
      <c r="BC35" s="80" t="str">
        <f>IF('3b Load factors'!BD35="","-",('3a Demand'!$F$10*1000)/('3b Load factors'!BD35*365))</f>
        <v>-</v>
      </c>
    </row>
    <row r="36" spans="1:55" s="14" customFormat="1" ht="11.45">
      <c r="A36" s="10"/>
      <c r="B36" s="214"/>
      <c r="C36" s="214"/>
      <c r="D36" s="72" t="s">
        <v>213</v>
      </c>
      <c r="E36" s="213"/>
      <c r="F36" s="29"/>
      <c r="G36" s="81"/>
      <c r="H36" s="81"/>
      <c r="I36" s="81"/>
      <c r="J36" s="81"/>
      <c r="K36" s="81"/>
      <c r="L36" s="81"/>
      <c r="M36" s="81"/>
      <c r="N36" s="81"/>
      <c r="O36" s="29"/>
      <c r="P36" s="81"/>
      <c r="Q36" s="81"/>
      <c r="R36" s="81"/>
      <c r="S36" s="81"/>
      <c r="T36" s="81"/>
      <c r="U36" s="81"/>
      <c r="V36" s="81"/>
      <c r="W36" s="80">
        <f>IF('3b Load factors'!X36="","-",('3a Demand'!$C$10*1000)/('3b Load factors'!X36*365))</f>
        <v>92.350315530244728</v>
      </c>
      <c r="X36" s="80">
        <f>IF('3b Load factors'!Y36="","-",('3a Demand'!$C$10*1000)/('3b Load factors'!Y36*365))</f>
        <v>92.350315530244728</v>
      </c>
      <c r="Y36" s="80">
        <f>IF('3b Load factors'!Z36="","-",('3a Demand'!$C$10*1000)/('3b Load factors'!Z36*365))</f>
        <v>94.473311289560698</v>
      </c>
      <c r="Z36" s="80">
        <f>IF('3b Load factors'!AA36="","-",('3a Demand'!$C$10*1000)/('3b Load factors'!AA36*365))</f>
        <v>94.473311289560698</v>
      </c>
      <c r="AA36" s="80">
        <f>IF('3b Load factors'!AB36="","-",('3a Demand'!$C$10*1000)/('3b Load factors'!AB36*365))</f>
        <v>94.473311289560698</v>
      </c>
      <c r="AB36" s="80">
        <f>IF('3b Load factors'!AC36="","-",('3a Demand'!$C$10*1000)/('3b Load factors'!AC36*365))</f>
        <v>94.473311289560698</v>
      </c>
      <c r="AC36" s="80">
        <f>IF('3b Load factors'!AD36="","-",('3a Demand'!$C$10*1000)/('3b Load factors'!AD36*365))</f>
        <v>96.98145229724814</v>
      </c>
      <c r="AD36" s="80">
        <f>IF('3b Load factors'!AE36="","-",('3a Demand'!$C$10*1000)/('3b Load factors'!AE36*365))</f>
        <v>96.98145229724814</v>
      </c>
      <c r="AE36" s="80">
        <f>IF('3b Load factors'!AF36="","-",('3a Demand'!$C$10*1000)/('3b Load factors'!AF36*365))</f>
        <v>96.98145229724814</v>
      </c>
      <c r="AF36" s="80">
        <f>IF('3b Load factors'!AG36="","-",('3a Demand'!$C$10*1000)/('3b Load factors'!AG36*365))</f>
        <v>96.98145229724814</v>
      </c>
      <c r="AG36" s="80">
        <f>IF('3b Load factors'!AH36="","-",('3a Demand'!$C$10*1000)/('3b Load factors'!AH36*365))</f>
        <v>103.3858878263117</v>
      </c>
      <c r="AH36" s="80">
        <f>IF('3b Load factors'!AI36="","-",('3a Demand'!$C$10*1000)/('3b Load factors'!AI36*365))</f>
        <v>103.3858878263117</v>
      </c>
      <c r="AI36" s="80" t="str">
        <f>IF('3b Load factors'!AJ36="","-",('3a Demand'!$C$10*1000)/('3b Load factors'!AJ36*365))</f>
        <v>-</v>
      </c>
      <c r="AJ36" s="160" t="str">
        <f>IF('3b Load factors'!AK36="","-",('3a Demand'!$F$10*1000)/('3b Load factors'!AK36*365))</f>
        <v>-</v>
      </c>
      <c r="AK36" s="80" t="str">
        <f>IF('3b Load factors'!AL36="","-",('3a Demand'!$F$10*1000)/('3b Load factors'!AL36*365))</f>
        <v>-</v>
      </c>
      <c r="AL36" s="80" t="str">
        <f>IF('3b Load factors'!AM36="","-",('3a Demand'!$F$10*1000)/('3b Load factors'!AM36*365))</f>
        <v>-</v>
      </c>
      <c r="AM36" s="80" t="str">
        <f>IF('3b Load factors'!AN36="","-",('3a Demand'!$F$10*1000)/('3b Load factors'!AN36*365))</f>
        <v>-</v>
      </c>
      <c r="AN36" s="80" t="str">
        <f>IF('3b Load factors'!AO36="","-",('3a Demand'!$F$10*1000)/('3b Load factors'!AO36*365))</f>
        <v>-</v>
      </c>
      <c r="AO36" s="80" t="str">
        <f>IF('3b Load factors'!AP36="","-",('3a Demand'!$F$10*1000)/('3b Load factors'!AP36*365))</f>
        <v>-</v>
      </c>
      <c r="AP36" s="80" t="str">
        <f>IF('3b Load factors'!AQ36="","-",('3a Demand'!$F$10*1000)/('3b Load factors'!AQ36*365))</f>
        <v>-</v>
      </c>
      <c r="AQ36" s="80" t="str">
        <f>IF('3b Load factors'!AR36="","-",('3a Demand'!$F$10*1000)/('3b Load factors'!AR36*365))</f>
        <v>-</v>
      </c>
      <c r="AR36" s="80" t="str">
        <f>IF('3b Load factors'!AS36="","-",('3a Demand'!$F$10*1000)/('3b Load factors'!AS36*365))</f>
        <v>-</v>
      </c>
      <c r="AS36" s="80" t="str">
        <f>IF('3b Load factors'!AT36="","-",('3a Demand'!$F$10*1000)/('3b Load factors'!AT36*365))</f>
        <v>-</v>
      </c>
      <c r="AT36" s="80" t="str">
        <f>IF('3b Load factors'!AU36="","-",('3a Demand'!$F$10*1000)/('3b Load factors'!AU36*365))</f>
        <v>-</v>
      </c>
      <c r="AU36" s="80" t="str">
        <f>IF('3b Load factors'!AV36="","-",('3a Demand'!$F$10*1000)/('3b Load factors'!AV36*365))</f>
        <v>-</v>
      </c>
      <c r="AV36" s="80" t="str">
        <f>IF('3b Load factors'!AW36="","-",('3a Demand'!$F$10*1000)/('3b Load factors'!AW36*365))</f>
        <v>-</v>
      </c>
      <c r="AW36" s="80" t="str">
        <f>IF('3b Load factors'!AX36="","-",('3a Demand'!$F$10*1000)/('3b Load factors'!AX36*365))</f>
        <v>-</v>
      </c>
      <c r="AX36" s="80" t="str">
        <f>IF('3b Load factors'!AY36="","-",('3a Demand'!$F$10*1000)/('3b Load factors'!AY36*365))</f>
        <v>-</v>
      </c>
      <c r="AY36" s="80" t="str">
        <f>IF('3b Load factors'!AZ36="","-",('3a Demand'!$F$10*1000)/('3b Load factors'!AZ36*365))</f>
        <v>-</v>
      </c>
      <c r="AZ36" s="80" t="str">
        <f>IF('3b Load factors'!BA36="","-",('3a Demand'!$F$10*1000)/('3b Load factors'!BA36*365))</f>
        <v>-</v>
      </c>
      <c r="BA36" s="80" t="str">
        <f>IF('3b Load factors'!BB36="","-",('3a Demand'!$F$10*1000)/('3b Load factors'!BB36*365))</f>
        <v>-</v>
      </c>
      <c r="BB36" s="80" t="str">
        <f>IF('3b Load factors'!BC36="","-",('3a Demand'!$F$10*1000)/('3b Load factors'!BC36*365))</f>
        <v>-</v>
      </c>
      <c r="BC36" s="80" t="str">
        <f>IF('3b Load factors'!BD36="","-",('3a Demand'!$F$10*1000)/('3b Load factors'!BD36*365))</f>
        <v>-</v>
      </c>
    </row>
    <row r="37" spans="1:55" s="159" customFormat="1" ht="11.45">
      <c r="A37" s="40"/>
      <c r="B37" s="214"/>
      <c r="C37" s="214"/>
      <c r="D37" s="72" t="s">
        <v>214</v>
      </c>
      <c r="E37" s="213"/>
      <c r="F37" s="158"/>
      <c r="G37" s="81"/>
      <c r="H37" s="81"/>
      <c r="I37" s="81"/>
      <c r="J37" s="81"/>
      <c r="K37" s="81"/>
      <c r="L37" s="81"/>
      <c r="M37" s="81"/>
      <c r="N37" s="81"/>
      <c r="O37" s="158"/>
      <c r="P37" s="81"/>
      <c r="Q37" s="81"/>
      <c r="R37" s="81"/>
      <c r="S37" s="81"/>
      <c r="T37" s="81"/>
      <c r="U37" s="81"/>
      <c r="V37" s="81"/>
      <c r="W37" s="80">
        <f>IF('3b Load factors'!X37="","-",('3a Demand'!$C$10*1000)/('3b Load factors'!X37*365))</f>
        <v>96.130737803412629</v>
      </c>
      <c r="X37" s="80">
        <f>IF('3b Load factors'!Y37="","-",('3a Demand'!$C$10*1000)/('3b Load factors'!Y37*365))</f>
        <v>96.130737803412629</v>
      </c>
      <c r="Y37" s="80">
        <f>IF('3b Load factors'!Z37="","-",('3a Demand'!$C$10*1000)/('3b Load factors'!Z37*365))</f>
        <v>98.728865852153518</v>
      </c>
      <c r="Z37" s="80">
        <f>IF('3b Load factors'!AA37="","-",('3a Demand'!$C$10*1000)/('3b Load factors'!AA37*365))</f>
        <v>98.728865852153518</v>
      </c>
      <c r="AA37" s="80">
        <f>IF('3b Load factors'!AB37="","-",('3a Demand'!$C$10*1000)/('3b Load factors'!AB37*365))</f>
        <v>98.728865852153518</v>
      </c>
      <c r="AB37" s="80">
        <f>IF('3b Load factors'!AC37="","-",('3a Demand'!$C$10*1000)/('3b Load factors'!AC37*365))</f>
        <v>98.728865852153518</v>
      </c>
      <c r="AC37" s="80">
        <f>IF('3b Load factors'!AD37="","-",('3a Demand'!$C$10*1000)/('3b Load factors'!AD37*365))</f>
        <v>101.47133434804667</v>
      </c>
      <c r="AD37" s="80">
        <f>IF('3b Load factors'!AE37="","-",('3a Demand'!$C$10*1000)/('3b Load factors'!AE37*365))</f>
        <v>101.47133434804667</v>
      </c>
      <c r="AE37" s="80">
        <f>IF('3b Load factors'!AF37="","-",('3a Demand'!$C$10*1000)/('3b Load factors'!AF37*365))</f>
        <v>101.47133434804667</v>
      </c>
      <c r="AF37" s="80">
        <f>IF('3b Load factors'!AG37="","-",('3a Demand'!$C$10*1000)/('3b Load factors'!AG37*365))</f>
        <v>101.47133434804667</v>
      </c>
      <c r="AG37" s="80">
        <f>IF('3b Load factors'!AH37="","-",('3a Demand'!$C$10*1000)/('3b Load factors'!AH37*365))</f>
        <v>106.05391073795846</v>
      </c>
      <c r="AH37" s="80">
        <f>IF('3b Load factors'!AI37="","-",('3a Demand'!$C$10*1000)/('3b Load factors'!AI37*365))</f>
        <v>106.05391073795846</v>
      </c>
      <c r="AI37" s="80" t="str">
        <f>IF('3b Load factors'!AJ37="","-",('3a Demand'!$C$10*1000)/('3b Load factors'!AJ37*365))</f>
        <v>-</v>
      </c>
      <c r="AJ37" s="160" t="str">
        <f>IF('3b Load factors'!AK37="","-",('3a Demand'!$F$10*1000)/('3b Load factors'!AK37*365))</f>
        <v>-</v>
      </c>
      <c r="AK37" s="80" t="str">
        <f>IF('3b Load factors'!AL37="","-",('3a Demand'!$F$10*1000)/('3b Load factors'!AL37*365))</f>
        <v>-</v>
      </c>
      <c r="AL37" s="80" t="str">
        <f>IF('3b Load factors'!AM37="","-",('3a Demand'!$F$10*1000)/('3b Load factors'!AM37*365))</f>
        <v>-</v>
      </c>
      <c r="AM37" s="80" t="str">
        <f>IF('3b Load factors'!AN37="","-",('3a Demand'!$F$10*1000)/('3b Load factors'!AN37*365))</f>
        <v>-</v>
      </c>
      <c r="AN37" s="80" t="str">
        <f>IF('3b Load factors'!AO37="","-",('3a Demand'!$F$10*1000)/('3b Load factors'!AO37*365))</f>
        <v>-</v>
      </c>
      <c r="AO37" s="80" t="str">
        <f>IF('3b Load factors'!AP37="","-",('3a Demand'!$F$10*1000)/('3b Load factors'!AP37*365))</f>
        <v>-</v>
      </c>
      <c r="AP37" s="80" t="str">
        <f>IF('3b Load factors'!AQ37="","-",('3a Demand'!$F$10*1000)/('3b Load factors'!AQ37*365))</f>
        <v>-</v>
      </c>
      <c r="AQ37" s="80" t="str">
        <f>IF('3b Load factors'!AR37="","-",('3a Demand'!$F$10*1000)/('3b Load factors'!AR37*365))</f>
        <v>-</v>
      </c>
      <c r="AR37" s="80" t="str">
        <f>IF('3b Load factors'!AS37="","-",('3a Demand'!$F$10*1000)/('3b Load factors'!AS37*365))</f>
        <v>-</v>
      </c>
      <c r="AS37" s="80" t="str">
        <f>IF('3b Load factors'!AT37="","-",('3a Demand'!$F$10*1000)/('3b Load factors'!AT37*365))</f>
        <v>-</v>
      </c>
      <c r="AT37" s="80" t="str">
        <f>IF('3b Load factors'!AU37="","-",('3a Demand'!$F$10*1000)/('3b Load factors'!AU37*365))</f>
        <v>-</v>
      </c>
      <c r="AU37" s="80" t="str">
        <f>IF('3b Load factors'!AV37="","-",('3a Demand'!$F$10*1000)/('3b Load factors'!AV37*365))</f>
        <v>-</v>
      </c>
      <c r="AV37" s="80" t="str">
        <f>IF('3b Load factors'!AW37="","-",('3a Demand'!$F$10*1000)/('3b Load factors'!AW37*365))</f>
        <v>-</v>
      </c>
      <c r="AW37" s="80" t="str">
        <f>IF('3b Load factors'!AX37="","-",('3a Demand'!$F$10*1000)/('3b Load factors'!AX37*365))</f>
        <v>-</v>
      </c>
      <c r="AX37" s="80" t="str">
        <f>IF('3b Load factors'!AY37="","-",('3a Demand'!$F$10*1000)/('3b Load factors'!AY37*365))</f>
        <v>-</v>
      </c>
      <c r="AY37" s="80" t="str">
        <f>IF('3b Load factors'!AZ37="","-",('3a Demand'!$F$10*1000)/('3b Load factors'!AZ37*365))</f>
        <v>-</v>
      </c>
      <c r="AZ37" s="80" t="str">
        <f>IF('3b Load factors'!BA37="","-",('3a Demand'!$F$10*1000)/('3b Load factors'!BA37*365))</f>
        <v>-</v>
      </c>
      <c r="BA37" s="80" t="str">
        <f>IF('3b Load factors'!BB37="","-",('3a Demand'!$F$10*1000)/('3b Load factors'!BB37*365))</f>
        <v>-</v>
      </c>
      <c r="BB37" s="80" t="str">
        <f>IF('3b Load factors'!BC37="","-",('3a Demand'!$F$10*1000)/('3b Load factors'!BC37*365))</f>
        <v>-</v>
      </c>
      <c r="BC37" s="80" t="str">
        <f>IF('3b Load factors'!BD37="","-",('3a Demand'!$F$10*1000)/('3b Load factors'!BD37*365))</f>
        <v>-</v>
      </c>
    </row>
    <row r="38" spans="1:55" s="14" customFormat="1" ht="12.6" customHeight="1">
      <c r="A38" s="10"/>
      <c r="B38" s="214" t="s">
        <v>245</v>
      </c>
      <c r="C38" s="214" t="s">
        <v>175</v>
      </c>
      <c r="D38" s="72" t="s">
        <v>202</v>
      </c>
      <c r="E38" s="213"/>
      <c r="F38" s="29"/>
      <c r="G38" s="80">
        <f>IF('3g Gas distribution charges'!H12="","-",('3g Gas distribution charges'!H12*'3a Demand'!$C$10*1000)/100)</f>
        <v>3.0359999999999996</v>
      </c>
      <c r="H38" s="80">
        <f>IF('3g Gas distribution charges'!I12="","-",('3g Gas distribution charges'!I12*'3a Demand'!$C$10*1000)/100)</f>
        <v>3.0359999999999996</v>
      </c>
      <c r="I38" s="80">
        <f>IF('3g Gas distribution charges'!J12="","-",('3g Gas distribution charges'!J12*'3a Demand'!$C$10*1000)/100)</f>
        <v>2.9159999999999995</v>
      </c>
      <c r="J38" s="80">
        <f>IF('3g Gas distribution charges'!K12="","-",('3g Gas distribution charges'!K12*'3a Demand'!$C$10*1000)/100)</f>
        <v>2.9159999999999995</v>
      </c>
      <c r="K38" s="80">
        <f>IF('3g Gas distribution charges'!L12="","-",('3g Gas distribution charges'!L12*'3a Demand'!$C$10*1000)/100)</f>
        <v>3.444</v>
      </c>
      <c r="L38" s="80">
        <f>IF('3g Gas distribution charges'!M12="","-",('3g Gas distribution charges'!M12*'3a Demand'!$C$10*1000)/100)</f>
        <v>3.444</v>
      </c>
      <c r="M38" s="80">
        <f>IF('3g Gas distribution charges'!N12="","-",('3g Gas distribution charges'!N12*'3a Demand'!$C$10*1000)/100)</f>
        <v>3.5639999999999996</v>
      </c>
      <c r="N38" s="80">
        <f>IF('3g Gas distribution charges'!O12="","-",('3g Gas distribution charges'!O12*'3a Demand'!$C$10*1000)/100)</f>
        <v>3.5639999999999996</v>
      </c>
      <c r="O38" s="29"/>
      <c r="P38" s="80">
        <f>IF('3g Gas distribution charges'!Q12="","-",('3g Gas distribution charges'!Q12*'3a Demand'!$C$10*1000)/100)</f>
        <v>3.5639999999999996</v>
      </c>
      <c r="Q38" s="80">
        <f>IF('3g Gas distribution charges'!R12="","-",('3g Gas distribution charges'!R12*'3a Demand'!$C$10*1000)/100)</f>
        <v>3.4800000000000004</v>
      </c>
      <c r="R38" s="80">
        <f>IF('3g Gas distribution charges'!S12="","-",('3g Gas distribution charges'!S12*'3a Demand'!$C$10*1000)/100)</f>
        <v>3.4800000000000004</v>
      </c>
      <c r="S38" s="80">
        <f>IF('3g Gas distribution charges'!T12="","-",('3g Gas distribution charges'!T12*'3a Demand'!$C$10*1000)/100)</f>
        <v>3.444</v>
      </c>
      <c r="T38" s="80">
        <f>IF('3g Gas distribution charges'!U12="","-",('3g Gas distribution charges'!U12*'3a Demand'!$C$10*1000)/100)</f>
        <v>3.444</v>
      </c>
      <c r="U38" s="80">
        <f>IF('3g Gas distribution charges'!V12="","-",('3g Gas distribution charges'!V12*'3a Demand'!$C$10*1000)/100)</f>
        <v>3.3960000000000004</v>
      </c>
      <c r="V38" s="80">
        <f>IF('3g Gas distribution charges'!W12="","-",('3g Gas distribution charges'!W12*'3a Demand'!$C$10*1000)/100)</f>
        <v>3.3960000000000004</v>
      </c>
      <c r="W38" s="80">
        <f>IF('3g Gas distribution charges'!X12="","-",('3g Gas distribution charges'!X12*'3a Demand'!$C$10*1000)/100)</f>
        <v>3.84</v>
      </c>
      <c r="X38" s="80">
        <f>IF('3g Gas distribution charges'!Y12="","-",('3g Gas distribution charges'!Y12*'3a Demand'!$C$10*1000)/100)</f>
        <v>3.84</v>
      </c>
      <c r="Y38" s="80">
        <f>IF('3g Gas distribution charges'!Z12="","-",('3g Gas distribution charges'!Z12*'3a Demand'!$C$10*1000)/100)</f>
        <v>4.3559999999999999</v>
      </c>
      <c r="Z38" s="80">
        <f>IF('3g Gas distribution charges'!AA12="","-",('3g Gas distribution charges'!AA12*'3a Demand'!$C$10*1000)/100)</f>
        <v>4.3559999999999999</v>
      </c>
      <c r="AA38" s="80">
        <f>IF('3g Gas distribution charges'!AB12="","-",('3g Gas distribution charges'!AB12*'3a Demand'!$C$10*1000)/100)</f>
        <v>4.3559999999999999</v>
      </c>
      <c r="AB38" s="80">
        <f>IF('3g Gas distribution charges'!AC12="","-",('3g Gas distribution charges'!AC12*'3a Demand'!$C$10*1000)/100)</f>
        <v>4.3559999999999999</v>
      </c>
      <c r="AC38" s="80">
        <f>IF('3g Gas distribution charges'!AD12="","-",('3g Gas distribution charges'!AD12*'3a Demand'!$C$10*1000)/100)</f>
        <v>4.6199999999999992</v>
      </c>
      <c r="AD38" s="80">
        <f>IF('3g Gas distribution charges'!AE12="","-",('3g Gas distribution charges'!AE12*'3a Demand'!$C$10*1000)/100)</f>
        <v>4.6199999999999992</v>
      </c>
      <c r="AE38" s="80">
        <f>IF('3g Gas distribution charges'!AF12="","-",('3g Gas distribution charges'!AF12*'3a Demand'!$C$10*1000)/100)</f>
        <v>4.6199999999999992</v>
      </c>
      <c r="AF38" s="80">
        <f>IF('3g Gas distribution charges'!AG12="","-",('3g Gas distribution charges'!AG12*'3a Demand'!$C$10*1000)/100)</f>
        <v>4.6199999999999992</v>
      </c>
      <c r="AG38" s="80">
        <f>IF('3g Gas distribution charges'!AH12="","-",('3g Gas distribution charges'!AH12*'3a Demand'!$C$10*1000)/100)</f>
        <v>5.0759999999999996</v>
      </c>
      <c r="AH38" s="80">
        <f>IF('3g Gas distribution charges'!AI12="","-",('3g Gas distribution charges'!AI12*'3a Demand'!$C$10*1000)/100)</f>
        <v>5.0759999999999996</v>
      </c>
      <c r="AI38" s="80" t="str">
        <f>IF('3g Gas distribution charges'!AJ12="","-",('3g Gas distribution charges'!AJ12*'3a Demand'!$C$10*1000)/100)</f>
        <v>-</v>
      </c>
      <c r="AJ38" s="160" t="str">
        <f>IF('3g Gas distribution charges'!AK12="","-",('3g Gas distribution charges'!AK12*'3a Demand'!$F$10*1000)/100)</f>
        <v>-</v>
      </c>
      <c r="AK38" s="80" t="str">
        <f>IF('3g Gas distribution charges'!AL12="","-",('3g Gas distribution charges'!AL12*'3a Demand'!$F$10*1000)/100)</f>
        <v>-</v>
      </c>
      <c r="AL38" s="80" t="str">
        <f>IF('3g Gas distribution charges'!AM12="","-",('3g Gas distribution charges'!AM12*'3a Demand'!$F$10*1000)/100)</f>
        <v>-</v>
      </c>
      <c r="AM38" s="80" t="str">
        <f>IF('3g Gas distribution charges'!AN12="","-",('3g Gas distribution charges'!AN12*'3a Demand'!$F$10*1000)/100)</f>
        <v>-</v>
      </c>
      <c r="AN38" s="80" t="str">
        <f>IF('3g Gas distribution charges'!AO12="","-",('3g Gas distribution charges'!AO12*'3a Demand'!$F$10*1000)/100)</f>
        <v>-</v>
      </c>
      <c r="AO38" s="80" t="str">
        <f>IF('3g Gas distribution charges'!AP12="","-",('3g Gas distribution charges'!AP12*'3a Demand'!$F$10*1000)/100)</f>
        <v>-</v>
      </c>
      <c r="AP38" s="80" t="str">
        <f>IF('3g Gas distribution charges'!AQ12="","-",('3g Gas distribution charges'!AQ12*'3a Demand'!$F$10*1000)/100)</f>
        <v>-</v>
      </c>
      <c r="AQ38" s="80" t="str">
        <f>IF('3g Gas distribution charges'!AR12="","-",('3g Gas distribution charges'!AR12*'3a Demand'!$F$10*1000)/100)</f>
        <v>-</v>
      </c>
      <c r="AR38" s="80" t="str">
        <f>IF('3g Gas distribution charges'!AS12="","-",('3g Gas distribution charges'!AS12*'3a Demand'!$F$10*1000)/100)</f>
        <v>-</v>
      </c>
      <c r="AS38" s="80" t="str">
        <f>IF('3g Gas distribution charges'!AT12="","-",('3g Gas distribution charges'!AT12*'3a Demand'!$F$10*1000)/100)</f>
        <v>-</v>
      </c>
      <c r="AT38" s="80" t="str">
        <f>IF('3g Gas distribution charges'!AU12="","-",('3g Gas distribution charges'!AU12*'3a Demand'!$F$10*1000)/100)</f>
        <v>-</v>
      </c>
      <c r="AU38" s="80" t="str">
        <f>IF('3g Gas distribution charges'!AV12="","-",('3g Gas distribution charges'!AV12*'3a Demand'!$F$10*1000)/100)</f>
        <v>-</v>
      </c>
      <c r="AV38" s="80" t="str">
        <f>IF('3g Gas distribution charges'!AW12="","-",('3g Gas distribution charges'!AW12*'3a Demand'!$F$10*1000)/100)</f>
        <v>-</v>
      </c>
      <c r="AW38" s="80" t="str">
        <f>IF('3g Gas distribution charges'!AX12="","-",('3g Gas distribution charges'!AX12*'3a Demand'!$F$10*1000)/100)</f>
        <v>-</v>
      </c>
      <c r="AX38" s="80" t="str">
        <f>IF('3g Gas distribution charges'!AY12="","-",('3g Gas distribution charges'!AY12*'3a Demand'!$F$10*1000)/100)</f>
        <v>-</v>
      </c>
      <c r="AY38" s="80" t="str">
        <f>IF('3g Gas distribution charges'!AZ12="","-",('3g Gas distribution charges'!AZ12*'3a Demand'!$F$10*1000)/100)</f>
        <v>-</v>
      </c>
      <c r="AZ38" s="80" t="str">
        <f>IF('3g Gas distribution charges'!BA12="","-",('3g Gas distribution charges'!BA12*'3a Demand'!$F$10*1000)/100)</f>
        <v>-</v>
      </c>
      <c r="BA38" s="80" t="str">
        <f>IF('3g Gas distribution charges'!BB12="","-",('3g Gas distribution charges'!BB12*'3a Demand'!$F$10*1000)/100)</f>
        <v>-</v>
      </c>
      <c r="BB38" s="80" t="str">
        <f>IF('3g Gas distribution charges'!BC12="","-",('3g Gas distribution charges'!BC12*'3a Demand'!$F$10*1000)/100)</f>
        <v>-</v>
      </c>
      <c r="BC38" s="80" t="str">
        <f>IF('3g Gas distribution charges'!BD12="","-",('3g Gas distribution charges'!BD12*'3a Demand'!$F$10*1000)/100)</f>
        <v>-</v>
      </c>
    </row>
    <row r="39" spans="1:55" s="14" customFormat="1" ht="11.45">
      <c r="A39" s="10"/>
      <c r="B39" s="214"/>
      <c r="C39" s="214"/>
      <c r="D39" s="72" t="s">
        <v>203</v>
      </c>
      <c r="E39" s="213"/>
      <c r="F39" s="29"/>
      <c r="G39" s="80">
        <f>IF('3g Gas distribution charges'!H13="","-",('3g Gas distribution charges'!H13*'3a Demand'!$C$10*1000)/100)</f>
        <v>3.0359999999999996</v>
      </c>
      <c r="H39" s="80">
        <f>IF('3g Gas distribution charges'!I13="","-",('3g Gas distribution charges'!I13*'3a Demand'!$C$10*1000)/100)</f>
        <v>3.0359999999999996</v>
      </c>
      <c r="I39" s="80">
        <f>IF('3g Gas distribution charges'!J13="","-",('3g Gas distribution charges'!J13*'3a Demand'!$C$10*1000)/100)</f>
        <v>2.9159999999999995</v>
      </c>
      <c r="J39" s="80">
        <f>IF('3g Gas distribution charges'!K13="","-",('3g Gas distribution charges'!K13*'3a Demand'!$C$10*1000)/100)</f>
        <v>2.9159999999999995</v>
      </c>
      <c r="K39" s="80">
        <f>IF('3g Gas distribution charges'!L13="","-",('3g Gas distribution charges'!L13*'3a Demand'!$C$10*1000)/100)</f>
        <v>3.444</v>
      </c>
      <c r="L39" s="80">
        <f>IF('3g Gas distribution charges'!M13="","-",('3g Gas distribution charges'!M13*'3a Demand'!$C$10*1000)/100)</f>
        <v>3.444</v>
      </c>
      <c r="M39" s="80">
        <f>IF('3g Gas distribution charges'!N13="","-",('3g Gas distribution charges'!N13*'3a Demand'!$C$10*1000)/100)</f>
        <v>3.5639999999999996</v>
      </c>
      <c r="N39" s="80">
        <f>IF('3g Gas distribution charges'!O13="","-",('3g Gas distribution charges'!O13*'3a Demand'!$C$10*1000)/100)</f>
        <v>3.5639999999999996</v>
      </c>
      <c r="O39" s="29"/>
      <c r="P39" s="80">
        <f>IF('3g Gas distribution charges'!Q13="","-",('3g Gas distribution charges'!Q13*'3a Demand'!$C$10*1000)/100)</f>
        <v>3.5639999999999996</v>
      </c>
      <c r="Q39" s="80">
        <f>IF('3g Gas distribution charges'!R13="","-",('3g Gas distribution charges'!R13*'3a Demand'!$C$10*1000)/100)</f>
        <v>3.4800000000000004</v>
      </c>
      <c r="R39" s="80">
        <f>IF('3g Gas distribution charges'!S13="","-",('3g Gas distribution charges'!S13*'3a Demand'!$C$10*1000)/100)</f>
        <v>3.4800000000000004</v>
      </c>
      <c r="S39" s="80">
        <f>IF('3g Gas distribution charges'!T13="","-",('3g Gas distribution charges'!T13*'3a Demand'!$C$10*1000)/100)</f>
        <v>3.444</v>
      </c>
      <c r="T39" s="80">
        <f>IF('3g Gas distribution charges'!U13="","-",('3g Gas distribution charges'!U13*'3a Demand'!$C$10*1000)/100)</f>
        <v>3.444</v>
      </c>
      <c r="U39" s="80">
        <f>IF('3g Gas distribution charges'!V13="","-",('3g Gas distribution charges'!V13*'3a Demand'!$C$10*1000)/100)</f>
        <v>3.3960000000000004</v>
      </c>
      <c r="V39" s="80">
        <f>IF('3g Gas distribution charges'!W13="","-",('3g Gas distribution charges'!W13*'3a Demand'!$C$10*1000)/100)</f>
        <v>3.3960000000000004</v>
      </c>
      <c r="W39" s="80">
        <f>IF('3g Gas distribution charges'!X13="","-",('3g Gas distribution charges'!X13*'3a Demand'!$C$10*1000)/100)</f>
        <v>3.84</v>
      </c>
      <c r="X39" s="80">
        <f>IF('3g Gas distribution charges'!Y13="","-",('3g Gas distribution charges'!Y13*'3a Demand'!$C$10*1000)/100)</f>
        <v>3.84</v>
      </c>
      <c r="Y39" s="80">
        <f>IF('3g Gas distribution charges'!Z13="","-",('3g Gas distribution charges'!Z13*'3a Demand'!$C$10*1000)/100)</f>
        <v>4.3559999999999999</v>
      </c>
      <c r="Z39" s="80">
        <f>IF('3g Gas distribution charges'!AA13="","-",('3g Gas distribution charges'!AA13*'3a Demand'!$C$10*1000)/100)</f>
        <v>4.3559999999999999</v>
      </c>
      <c r="AA39" s="80">
        <f>IF('3g Gas distribution charges'!AB13="","-",('3g Gas distribution charges'!AB13*'3a Demand'!$C$10*1000)/100)</f>
        <v>4.3559999999999999</v>
      </c>
      <c r="AB39" s="80">
        <f>IF('3g Gas distribution charges'!AC13="","-",('3g Gas distribution charges'!AC13*'3a Demand'!$C$10*1000)/100)</f>
        <v>4.3559999999999999</v>
      </c>
      <c r="AC39" s="80">
        <f>IF('3g Gas distribution charges'!AD13="","-",('3g Gas distribution charges'!AD13*'3a Demand'!$C$10*1000)/100)</f>
        <v>4.6199999999999992</v>
      </c>
      <c r="AD39" s="80">
        <f>IF('3g Gas distribution charges'!AE13="","-",('3g Gas distribution charges'!AE13*'3a Demand'!$C$10*1000)/100)</f>
        <v>4.6199999999999992</v>
      </c>
      <c r="AE39" s="80">
        <f>IF('3g Gas distribution charges'!AF13="","-",('3g Gas distribution charges'!AF13*'3a Demand'!$C$10*1000)/100)</f>
        <v>4.6199999999999992</v>
      </c>
      <c r="AF39" s="80">
        <f>IF('3g Gas distribution charges'!AG13="","-",('3g Gas distribution charges'!AG13*'3a Demand'!$C$10*1000)/100)</f>
        <v>4.6199999999999992</v>
      </c>
      <c r="AG39" s="80">
        <f>IF('3g Gas distribution charges'!AH13="","-",('3g Gas distribution charges'!AH13*'3a Demand'!$C$10*1000)/100)</f>
        <v>5.0759999999999996</v>
      </c>
      <c r="AH39" s="80">
        <f>IF('3g Gas distribution charges'!AI13="","-",('3g Gas distribution charges'!AI13*'3a Demand'!$C$10*1000)/100)</f>
        <v>5.0759999999999996</v>
      </c>
      <c r="AI39" s="80" t="str">
        <f>IF('3g Gas distribution charges'!AJ13="","-",('3g Gas distribution charges'!AJ13*'3a Demand'!$C$10*1000)/100)</f>
        <v>-</v>
      </c>
      <c r="AJ39" s="160" t="str">
        <f>IF('3g Gas distribution charges'!AK13="","-",('3g Gas distribution charges'!AK13*'3a Demand'!$F$10*1000)/100)</f>
        <v>-</v>
      </c>
      <c r="AK39" s="80" t="str">
        <f>IF('3g Gas distribution charges'!AL13="","-",('3g Gas distribution charges'!AL13*'3a Demand'!$F$10*1000)/100)</f>
        <v>-</v>
      </c>
      <c r="AL39" s="80" t="str">
        <f>IF('3g Gas distribution charges'!AM13="","-",('3g Gas distribution charges'!AM13*'3a Demand'!$F$10*1000)/100)</f>
        <v>-</v>
      </c>
      <c r="AM39" s="80" t="str">
        <f>IF('3g Gas distribution charges'!AN13="","-",('3g Gas distribution charges'!AN13*'3a Demand'!$F$10*1000)/100)</f>
        <v>-</v>
      </c>
      <c r="AN39" s="80" t="str">
        <f>IF('3g Gas distribution charges'!AO13="","-",('3g Gas distribution charges'!AO13*'3a Demand'!$F$10*1000)/100)</f>
        <v>-</v>
      </c>
      <c r="AO39" s="80" t="str">
        <f>IF('3g Gas distribution charges'!AP13="","-",('3g Gas distribution charges'!AP13*'3a Demand'!$F$10*1000)/100)</f>
        <v>-</v>
      </c>
      <c r="AP39" s="80" t="str">
        <f>IF('3g Gas distribution charges'!AQ13="","-",('3g Gas distribution charges'!AQ13*'3a Demand'!$F$10*1000)/100)</f>
        <v>-</v>
      </c>
      <c r="AQ39" s="80" t="str">
        <f>IF('3g Gas distribution charges'!AR13="","-",('3g Gas distribution charges'!AR13*'3a Demand'!$F$10*1000)/100)</f>
        <v>-</v>
      </c>
      <c r="AR39" s="80" t="str">
        <f>IF('3g Gas distribution charges'!AS13="","-",('3g Gas distribution charges'!AS13*'3a Demand'!$F$10*1000)/100)</f>
        <v>-</v>
      </c>
      <c r="AS39" s="80" t="str">
        <f>IF('3g Gas distribution charges'!AT13="","-",('3g Gas distribution charges'!AT13*'3a Demand'!$F$10*1000)/100)</f>
        <v>-</v>
      </c>
      <c r="AT39" s="80" t="str">
        <f>IF('3g Gas distribution charges'!AU13="","-",('3g Gas distribution charges'!AU13*'3a Demand'!$F$10*1000)/100)</f>
        <v>-</v>
      </c>
      <c r="AU39" s="80" t="str">
        <f>IF('3g Gas distribution charges'!AV13="","-",('3g Gas distribution charges'!AV13*'3a Demand'!$F$10*1000)/100)</f>
        <v>-</v>
      </c>
      <c r="AV39" s="80" t="str">
        <f>IF('3g Gas distribution charges'!AW13="","-",('3g Gas distribution charges'!AW13*'3a Demand'!$F$10*1000)/100)</f>
        <v>-</v>
      </c>
      <c r="AW39" s="80" t="str">
        <f>IF('3g Gas distribution charges'!AX13="","-",('3g Gas distribution charges'!AX13*'3a Demand'!$F$10*1000)/100)</f>
        <v>-</v>
      </c>
      <c r="AX39" s="80" t="str">
        <f>IF('3g Gas distribution charges'!AY13="","-",('3g Gas distribution charges'!AY13*'3a Demand'!$F$10*1000)/100)</f>
        <v>-</v>
      </c>
      <c r="AY39" s="80" t="str">
        <f>IF('3g Gas distribution charges'!AZ13="","-",('3g Gas distribution charges'!AZ13*'3a Demand'!$F$10*1000)/100)</f>
        <v>-</v>
      </c>
      <c r="AZ39" s="80" t="str">
        <f>IF('3g Gas distribution charges'!BA13="","-",('3g Gas distribution charges'!BA13*'3a Demand'!$F$10*1000)/100)</f>
        <v>-</v>
      </c>
      <c r="BA39" s="80" t="str">
        <f>IF('3g Gas distribution charges'!BB13="","-",('3g Gas distribution charges'!BB13*'3a Demand'!$F$10*1000)/100)</f>
        <v>-</v>
      </c>
      <c r="BB39" s="80" t="str">
        <f>IF('3g Gas distribution charges'!BC13="","-",('3g Gas distribution charges'!BC13*'3a Demand'!$F$10*1000)/100)</f>
        <v>-</v>
      </c>
      <c r="BC39" s="80" t="str">
        <f>IF('3g Gas distribution charges'!BD13="","-",('3g Gas distribution charges'!BD13*'3a Demand'!$F$10*1000)/100)</f>
        <v>-</v>
      </c>
    </row>
    <row r="40" spans="1:55" s="14" customFormat="1" ht="11.45">
      <c r="A40" s="10"/>
      <c r="B40" s="214"/>
      <c r="C40" s="214"/>
      <c r="D40" s="72" t="s">
        <v>204</v>
      </c>
      <c r="E40" s="213"/>
      <c r="F40" s="29"/>
      <c r="G40" s="80">
        <f>IF('3g Gas distribution charges'!H14="","-",('3g Gas distribution charges'!H14*'3a Demand'!$C$10*1000)/100)</f>
        <v>3.7439999999999998</v>
      </c>
      <c r="H40" s="80">
        <f>IF('3g Gas distribution charges'!I14="","-",('3g Gas distribution charges'!I14*'3a Demand'!$C$10*1000)/100)</f>
        <v>3.7439999999999998</v>
      </c>
      <c r="I40" s="80">
        <f>IF('3g Gas distribution charges'!J14="","-",('3g Gas distribution charges'!J14*'3a Demand'!$C$10*1000)/100)</f>
        <v>3.8760000000000008</v>
      </c>
      <c r="J40" s="80">
        <f>IF('3g Gas distribution charges'!K14="","-",('3g Gas distribution charges'!K14*'3a Demand'!$C$10*1000)/100)</f>
        <v>3.8760000000000008</v>
      </c>
      <c r="K40" s="80">
        <f>IF('3g Gas distribution charges'!L14="","-",('3g Gas distribution charges'!L14*'3a Demand'!$C$10*1000)/100)</f>
        <v>3.7560000000000002</v>
      </c>
      <c r="L40" s="80">
        <f>IF('3g Gas distribution charges'!M14="","-",('3g Gas distribution charges'!M14*'3a Demand'!$C$10*1000)/100)</f>
        <v>3.7560000000000002</v>
      </c>
      <c r="M40" s="80">
        <f>IF('3g Gas distribution charges'!N14="","-",('3g Gas distribution charges'!N14*'3a Demand'!$C$10*1000)/100)</f>
        <v>3.7080000000000002</v>
      </c>
      <c r="N40" s="80">
        <f>IF('3g Gas distribution charges'!O14="","-",('3g Gas distribution charges'!O14*'3a Demand'!$C$10*1000)/100)</f>
        <v>3.7080000000000002</v>
      </c>
      <c r="O40" s="29"/>
      <c r="P40" s="80">
        <f>IF('3g Gas distribution charges'!Q14="","-",('3g Gas distribution charges'!Q14*'3a Demand'!$C$10*1000)/100)</f>
        <v>3.7080000000000002</v>
      </c>
      <c r="Q40" s="80">
        <f>IF('3g Gas distribution charges'!R14="","-",('3g Gas distribution charges'!R14*'3a Demand'!$C$10*1000)/100)</f>
        <v>3.9960000000000009</v>
      </c>
      <c r="R40" s="80">
        <f>IF('3g Gas distribution charges'!S14="","-",('3g Gas distribution charges'!S14*'3a Demand'!$C$10*1000)/100)</f>
        <v>3.9960000000000009</v>
      </c>
      <c r="S40" s="80">
        <f>IF('3g Gas distribution charges'!T14="","-",('3g Gas distribution charges'!T14*'3a Demand'!$C$10*1000)/100)</f>
        <v>4.0199999999999996</v>
      </c>
      <c r="T40" s="80">
        <f>IF('3g Gas distribution charges'!U14="","-",('3g Gas distribution charges'!U14*'3a Demand'!$C$10*1000)/100)</f>
        <v>4.0199999999999996</v>
      </c>
      <c r="U40" s="80">
        <f>IF('3g Gas distribution charges'!V14="","-",('3g Gas distribution charges'!V14*'3a Demand'!$C$10*1000)/100)</f>
        <v>3.468</v>
      </c>
      <c r="V40" s="80">
        <f>IF('3g Gas distribution charges'!W14="","-",('3g Gas distribution charges'!W14*'3a Demand'!$C$10*1000)/100)</f>
        <v>3.468</v>
      </c>
      <c r="W40" s="80">
        <f>IF('3g Gas distribution charges'!X14="","-",('3g Gas distribution charges'!X14*'3a Demand'!$C$10*1000)/100)</f>
        <v>4.008</v>
      </c>
      <c r="X40" s="80">
        <f>IF('3g Gas distribution charges'!Y14="","-",('3g Gas distribution charges'!Y14*'3a Demand'!$C$10*1000)/100)</f>
        <v>4.008</v>
      </c>
      <c r="Y40" s="80">
        <f>IF('3g Gas distribution charges'!Z14="","-",('3g Gas distribution charges'!Z14*'3a Demand'!$C$10*1000)/100)</f>
        <v>4.8239999999999998</v>
      </c>
      <c r="Z40" s="80">
        <f>IF('3g Gas distribution charges'!AA14="","-",('3g Gas distribution charges'!AA14*'3a Demand'!$C$10*1000)/100)</f>
        <v>4.8239999999999998</v>
      </c>
      <c r="AA40" s="80">
        <f>IF('3g Gas distribution charges'!AB14="","-",('3g Gas distribution charges'!AB14*'3a Demand'!$C$10*1000)/100)</f>
        <v>4.8239999999999998</v>
      </c>
      <c r="AB40" s="80">
        <f>IF('3g Gas distribution charges'!AC14="","-",('3g Gas distribution charges'!AC14*'3a Demand'!$C$10*1000)/100)</f>
        <v>4.8239999999999998</v>
      </c>
      <c r="AC40" s="80">
        <f>IF('3g Gas distribution charges'!AD14="","-",('3g Gas distribution charges'!AD14*'3a Demand'!$C$10*1000)/100)</f>
        <v>5.4</v>
      </c>
      <c r="AD40" s="80">
        <f>IF('3g Gas distribution charges'!AE14="","-",('3g Gas distribution charges'!AE14*'3a Demand'!$C$10*1000)/100)</f>
        <v>5.4</v>
      </c>
      <c r="AE40" s="80">
        <f>IF('3g Gas distribution charges'!AF14="","-",('3g Gas distribution charges'!AF14*'3a Demand'!$C$10*1000)/100)</f>
        <v>5.4</v>
      </c>
      <c r="AF40" s="80">
        <f>IF('3g Gas distribution charges'!AG14="","-",('3g Gas distribution charges'!AG14*'3a Demand'!$C$10*1000)/100)</f>
        <v>5.4</v>
      </c>
      <c r="AG40" s="80">
        <f>IF('3g Gas distribution charges'!AH14="","-",('3g Gas distribution charges'!AH14*'3a Demand'!$C$10*1000)/100)</f>
        <v>5.5439999999999996</v>
      </c>
      <c r="AH40" s="80">
        <f>IF('3g Gas distribution charges'!AI14="","-",('3g Gas distribution charges'!AI14*'3a Demand'!$C$10*1000)/100)</f>
        <v>5.5439999999999996</v>
      </c>
      <c r="AI40" s="80" t="str">
        <f>IF('3g Gas distribution charges'!AJ14="","-",('3g Gas distribution charges'!AJ14*'3a Demand'!$C$10*1000)/100)</f>
        <v>-</v>
      </c>
      <c r="AJ40" s="160" t="str">
        <f>IF('3g Gas distribution charges'!AK14="","-",('3g Gas distribution charges'!AK14*'3a Demand'!$F$10*1000)/100)</f>
        <v>-</v>
      </c>
      <c r="AK40" s="80" t="str">
        <f>IF('3g Gas distribution charges'!AL14="","-",('3g Gas distribution charges'!AL14*'3a Demand'!$F$10*1000)/100)</f>
        <v>-</v>
      </c>
      <c r="AL40" s="80" t="str">
        <f>IF('3g Gas distribution charges'!AM14="","-",('3g Gas distribution charges'!AM14*'3a Demand'!$F$10*1000)/100)</f>
        <v>-</v>
      </c>
      <c r="AM40" s="80" t="str">
        <f>IF('3g Gas distribution charges'!AN14="","-",('3g Gas distribution charges'!AN14*'3a Demand'!$F$10*1000)/100)</f>
        <v>-</v>
      </c>
      <c r="AN40" s="80" t="str">
        <f>IF('3g Gas distribution charges'!AO14="","-",('3g Gas distribution charges'!AO14*'3a Demand'!$F$10*1000)/100)</f>
        <v>-</v>
      </c>
      <c r="AO40" s="80" t="str">
        <f>IF('3g Gas distribution charges'!AP14="","-",('3g Gas distribution charges'!AP14*'3a Demand'!$F$10*1000)/100)</f>
        <v>-</v>
      </c>
      <c r="AP40" s="80" t="str">
        <f>IF('3g Gas distribution charges'!AQ14="","-",('3g Gas distribution charges'!AQ14*'3a Demand'!$F$10*1000)/100)</f>
        <v>-</v>
      </c>
      <c r="AQ40" s="80" t="str">
        <f>IF('3g Gas distribution charges'!AR14="","-",('3g Gas distribution charges'!AR14*'3a Demand'!$F$10*1000)/100)</f>
        <v>-</v>
      </c>
      <c r="AR40" s="80" t="str">
        <f>IF('3g Gas distribution charges'!AS14="","-",('3g Gas distribution charges'!AS14*'3a Demand'!$F$10*1000)/100)</f>
        <v>-</v>
      </c>
      <c r="AS40" s="80" t="str">
        <f>IF('3g Gas distribution charges'!AT14="","-",('3g Gas distribution charges'!AT14*'3a Demand'!$F$10*1000)/100)</f>
        <v>-</v>
      </c>
      <c r="AT40" s="80" t="str">
        <f>IF('3g Gas distribution charges'!AU14="","-",('3g Gas distribution charges'!AU14*'3a Demand'!$F$10*1000)/100)</f>
        <v>-</v>
      </c>
      <c r="AU40" s="80" t="str">
        <f>IF('3g Gas distribution charges'!AV14="","-",('3g Gas distribution charges'!AV14*'3a Demand'!$F$10*1000)/100)</f>
        <v>-</v>
      </c>
      <c r="AV40" s="80" t="str">
        <f>IF('3g Gas distribution charges'!AW14="","-",('3g Gas distribution charges'!AW14*'3a Demand'!$F$10*1000)/100)</f>
        <v>-</v>
      </c>
      <c r="AW40" s="80" t="str">
        <f>IF('3g Gas distribution charges'!AX14="","-",('3g Gas distribution charges'!AX14*'3a Demand'!$F$10*1000)/100)</f>
        <v>-</v>
      </c>
      <c r="AX40" s="80" t="str">
        <f>IF('3g Gas distribution charges'!AY14="","-",('3g Gas distribution charges'!AY14*'3a Demand'!$F$10*1000)/100)</f>
        <v>-</v>
      </c>
      <c r="AY40" s="80" t="str">
        <f>IF('3g Gas distribution charges'!AZ14="","-",('3g Gas distribution charges'!AZ14*'3a Demand'!$F$10*1000)/100)</f>
        <v>-</v>
      </c>
      <c r="AZ40" s="80" t="str">
        <f>IF('3g Gas distribution charges'!BA14="","-",('3g Gas distribution charges'!BA14*'3a Demand'!$F$10*1000)/100)</f>
        <v>-</v>
      </c>
      <c r="BA40" s="80" t="str">
        <f>IF('3g Gas distribution charges'!BB14="","-",('3g Gas distribution charges'!BB14*'3a Demand'!$F$10*1000)/100)</f>
        <v>-</v>
      </c>
      <c r="BB40" s="80" t="str">
        <f>IF('3g Gas distribution charges'!BC14="","-",('3g Gas distribution charges'!BC14*'3a Demand'!$F$10*1000)/100)</f>
        <v>-</v>
      </c>
      <c r="BC40" s="80" t="str">
        <f>IF('3g Gas distribution charges'!BD14="","-",('3g Gas distribution charges'!BD14*'3a Demand'!$F$10*1000)/100)</f>
        <v>-</v>
      </c>
    </row>
    <row r="41" spans="1:55" s="14" customFormat="1" ht="11.45">
      <c r="A41" s="10"/>
      <c r="B41" s="214"/>
      <c r="C41" s="214"/>
      <c r="D41" s="72" t="s">
        <v>205</v>
      </c>
      <c r="E41" s="213"/>
      <c r="F41" s="29"/>
      <c r="G41" s="80">
        <f>IF('3g Gas distribution charges'!H15="","-",('3g Gas distribution charges'!H15*'3a Demand'!$C$10*1000)/100)</f>
        <v>3.7439999999999998</v>
      </c>
      <c r="H41" s="80">
        <f>IF('3g Gas distribution charges'!I15="","-",('3g Gas distribution charges'!I15*'3a Demand'!$C$10*1000)/100)</f>
        <v>3.7439999999999998</v>
      </c>
      <c r="I41" s="80">
        <f>IF('3g Gas distribution charges'!J15="","-",('3g Gas distribution charges'!J15*'3a Demand'!$C$10*1000)/100)</f>
        <v>3.8760000000000008</v>
      </c>
      <c r="J41" s="80">
        <f>IF('3g Gas distribution charges'!K15="","-",('3g Gas distribution charges'!K15*'3a Demand'!$C$10*1000)/100)</f>
        <v>3.8760000000000008</v>
      </c>
      <c r="K41" s="80">
        <f>IF('3g Gas distribution charges'!L15="","-",('3g Gas distribution charges'!L15*'3a Demand'!$C$10*1000)/100)</f>
        <v>3.7560000000000002</v>
      </c>
      <c r="L41" s="80">
        <f>IF('3g Gas distribution charges'!M15="","-",('3g Gas distribution charges'!M15*'3a Demand'!$C$10*1000)/100)</f>
        <v>3.7560000000000002</v>
      </c>
      <c r="M41" s="80">
        <f>IF('3g Gas distribution charges'!N15="","-",('3g Gas distribution charges'!N15*'3a Demand'!$C$10*1000)/100)</f>
        <v>3.7080000000000002</v>
      </c>
      <c r="N41" s="80">
        <f>IF('3g Gas distribution charges'!O15="","-",('3g Gas distribution charges'!O15*'3a Demand'!$C$10*1000)/100)</f>
        <v>3.7080000000000002</v>
      </c>
      <c r="O41" s="29"/>
      <c r="P41" s="80">
        <f>IF('3g Gas distribution charges'!Q15="","-",('3g Gas distribution charges'!Q15*'3a Demand'!$C$10*1000)/100)</f>
        <v>3.7080000000000002</v>
      </c>
      <c r="Q41" s="80">
        <f>IF('3g Gas distribution charges'!R15="","-",('3g Gas distribution charges'!R15*'3a Demand'!$C$10*1000)/100)</f>
        <v>3.9960000000000009</v>
      </c>
      <c r="R41" s="80">
        <f>IF('3g Gas distribution charges'!S15="","-",('3g Gas distribution charges'!S15*'3a Demand'!$C$10*1000)/100)</f>
        <v>3.9960000000000009</v>
      </c>
      <c r="S41" s="80">
        <f>IF('3g Gas distribution charges'!T15="","-",('3g Gas distribution charges'!T15*'3a Demand'!$C$10*1000)/100)</f>
        <v>4.0199999999999996</v>
      </c>
      <c r="T41" s="80">
        <f>IF('3g Gas distribution charges'!U15="","-",('3g Gas distribution charges'!U15*'3a Demand'!$C$10*1000)/100)</f>
        <v>4.0199999999999996</v>
      </c>
      <c r="U41" s="80">
        <f>IF('3g Gas distribution charges'!V15="","-",('3g Gas distribution charges'!V15*'3a Demand'!$C$10*1000)/100)</f>
        <v>3.468</v>
      </c>
      <c r="V41" s="80">
        <f>IF('3g Gas distribution charges'!W15="","-",('3g Gas distribution charges'!W15*'3a Demand'!$C$10*1000)/100)</f>
        <v>3.468</v>
      </c>
      <c r="W41" s="80">
        <f>IF('3g Gas distribution charges'!X15="","-",('3g Gas distribution charges'!X15*'3a Demand'!$C$10*1000)/100)</f>
        <v>4.008</v>
      </c>
      <c r="X41" s="80">
        <f>IF('3g Gas distribution charges'!Y15="","-",('3g Gas distribution charges'!Y15*'3a Demand'!$C$10*1000)/100)</f>
        <v>4.008</v>
      </c>
      <c r="Y41" s="80">
        <f>IF('3g Gas distribution charges'!Z15="","-",('3g Gas distribution charges'!Z15*'3a Demand'!$C$10*1000)/100)</f>
        <v>4.8239999999999998</v>
      </c>
      <c r="Z41" s="80">
        <f>IF('3g Gas distribution charges'!AA15="","-",('3g Gas distribution charges'!AA15*'3a Demand'!$C$10*1000)/100)</f>
        <v>4.8239999999999998</v>
      </c>
      <c r="AA41" s="80">
        <f>IF('3g Gas distribution charges'!AB15="","-",('3g Gas distribution charges'!AB15*'3a Demand'!$C$10*1000)/100)</f>
        <v>4.8239999999999998</v>
      </c>
      <c r="AB41" s="80">
        <f>IF('3g Gas distribution charges'!AC15="","-",('3g Gas distribution charges'!AC15*'3a Demand'!$C$10*1000)/100)</f>
        <v>4.8239999999999998</v>
      </c>
      <c r="AC41" s="80">
        <f>IF('3g Gas distribution charges'!AD15="","-",('3g Gas distribution charges'!AD15*'3a Demand'!$C$10*1000)/100)</f>
        <v>5.4</v>
      </c>
      <c r="AD41" s="80">
        <f>IF('3g Gas distribution charges'!AE15="","-",('3g Gas distribution charges'!AE15*'3a Demand'!$C$10*1000)/100)</f>
        <v>5.4</v>
      </c>
      <c r="AE41" s="80">
        <f>IF('3g Gas distribution charges'!AF15="","-",('3g Gas distribution charges'!AF15*'3a Demand'!$C$10*1000)/100)</f>
        <v>5.4</v>
      </c>
      <c r="AF41" s="80">
        <f>IF('3g Gas distribution charges'!AG15="","-",('3g Gas distribution charges'!AG15*'3a Demand'!$C$10*1000)/100)</f>
        <v>5.4</v>
      </c>
      <c r="AG41" s="80">
        <f>IF('3g Gas distribution charges'!AH15="","-",('3g Gas distribution charges'!AH15*'3a Demand'!$C$10*1000)/100)</f>
        <v>5.5439999999999996</v>
      </c>
      <c r="AH41" s="80">
        <f>IF('3g Gas distribution charges'!AI15="","-",('3g Gas distribution charges'!AI15*'3a Demand'!$C$10*1000)/100)</f>
        <v>5.5439999999999996</v>
      </c>
      <c r="AI41" s="80" t="str">
        <f>IF('3g Gas distribution charges'!AJ15="","-",('3g Gas distribution charges'!AJ15*'3a Demand'!$C$10*1000)/100)</f>
        <v>-</v>
      </c>
      <c r="AJ41" s="160" t="str">
        <f>IF('3g Gas distribution charges'!AK15="","-",('3g Gas distribution charges'!AK15*'3a Demand'!$F$10*1000)/100)</f>
        <v>-</v>
      </c>
      <c r="AK41" s="80" t="str">
        <f>IF('3g Gas distribution charges'!AL15="","-",('3g Gas distribution charges'!AL15*'3a Demand'!$F$10*1000)/100)</f>
        <v>-</v>
      </c>
      <c r="AL41" s="80" t="str">
        <f>IF('3g Gas distribution charges'!AM15="","-",('3g Gas distribution charges'!AM15*'3a Demand'!$F$10*1000)/100)</f>
        <v>-</v>
      </c>
      <c r="AM41" s="80" t="str">
        <f>IF('3g Gas distribution charges'!AN15="","-",('3g Gas distribution charges'!AN15*'3a Demand'!$F$10*1000)/100)</f>
        <v>-</v>
      </c>
      <c r="AN41" s="80" t="str">
        <f>IF('3g Gas distribution charges'!AO15="","-",('3g Gas distribution charges'!AO15*'3a Demand'!$F$10*1000)/100)</f>
        <v>-</v>
      </c>
      <c r="AO41" s="80" t="str">
        <f>IF('3g Gas distribution charges'!AP15="","-",('3g Gas distribution charges'!AP15*'3a Demand'!$F$10*1000)/100)</f>
        <v>-</v>
      </c>
      <c r="AP41" s="80" t="str">
        <f>IF('3g Gas distribution charges'!AQ15="","-",('3g Gas distribution charges'!AQ15*'3a Demand'!$F$10*1000)/100)</f>
        <v>-</v>
      </c>
      <c r="AQ41" s="80" t="str">
        <f>IF('3g Gas distribution charges'!AR15="","-",('3g Gas distribution charges'!AR15*'3a Demand'!$F$10*1000)/100)</f>
        <v>-</v>
      </c>
      <c r="AR41" s="80" t="str">
        <f>IF('3g Gas distribution charges'!AS15="","-",('3g Gas distribution charges'!AS15*'3a Demand'!$F$10*1000)/100)</f>
        <v>-</v>
      </c>
      <c r="AS41" s="80" t="str">
        <f>IF('3g Gas distribution charges'!AT15="","-",('3g Gas distribution charges'!AT15*'3a Demand'!$F$10*1000)/100)</f>
        <v>-</v>
      </c>
      <c r="AT41" s="80" t="str">
        <f>IF('3g Gas distribution charges'!AU15="","-",('3g Gas distribution charges'!AU15*'3a Demand'!$F$10*1000)/100)</f>
        <v>-</v>
      </c>
      <c r="AU41" s="80" t="str">
        <f>IF('3g Gas distribution charges'!AV15="","-",('3g Gas distribution charges'!AV15*'3a Demand'!$F$10*1000)/100)</f>
        <v>-</v>
      </c>
      <c r="AV41" s="80" t="str">
        <f>IF('3g Gas distribution charges'!AW15="","-",('3g Gas distribution charges'!AW15*'3a Demand'!$F$10*1000)/100)</f>
        <v>-</v>
      </c>
      <c r="AW41" s="80" t="str">
        <f>IF('3g Gas distribution charges'!AX15="","-",('3g Gas distribution charges'!AX15*'3a Demand'!$F$10*1000)/100)</f>
        <v>-</v>
      </c>
      <c r="AX41" s="80" t="str">
        <f>IF('3g Gas distribution charges'!AY15="","-",('3g Gas distribution charges'!AY15*'3a Demand'!$F$10*1000)/100)</f>
        <v>-</v>
      </c>
      <c r="AY41" s="80" t="str">
        <f>IF('3g Gas distribution charges'!AZ15="","-",('3g Gas distribution charges'!AZ15*'3a Demand'!$F$10*1000)/100)</f>
        <v>-</v>
      </c>
      <c r="AZ41" s="80" t="str">
        <f>IF('3g Gas distribution charges'!BA15="","-",('3g Gas distribution charges'!BA15*'3a Demand'!$F$10*1000)/100)</f>
        <v>-</v>
      </c>
      <c r="BA41" s="80" t="str">
        <f>IF('3g Gas distribution charges'!BB15="","-",('3g Gas distribution charges'!BB15*'3a Demand'!$F$10*1000)/100)</f>
        <v>-</v>
      </c>
      <c r="BB41" s="80" t="str">
        <f>IF('3g Gas distribution charges'!BC15="","-",('3g Gas distribution charges'!BC15*'3a Demand'!$F$10*1000)/100)</f>
        <v>-</v>
      </c>
      <c r="BC41" s="80" t="str">
        <f>IF('3g Gas distribution charges'!BD15="","-",('3g Gas distribution charges'!BD15*'3a Demand'!$F$10*1000)/100)</f>
        <v>-</v>
      </c>
    </row>
    <row r="42" spans="1:55" s="14" customFormat="1" ht="11.45">
      <c r="A42" s="10"/>
      <c r="B42" s="214"/>
      <c r="C42" s="214"/>
      <c r="D42" s="72" t="s">
        <v>206</v>
      </c>
      <c r="E42" s="213"/>
      <c r="F42" s="29"/>
      <c r="G42" s="80">
        <f>IF('3g Gas distribution charges'!H16="","-",('3g Gas distribution charges'!H16*'3a Demand'!$C$10*1000)/100)</f>
        <v>3.5039999999999996</v>
      </c>
      <c r="H42" s="80">
        <f>IF('3g Gas distribution charges'!I16="","-",('3g Gas distribution charges'!I16*'3a Demand'!$C$10*1000)/100)</f>
        <v>3.5039999999999996</v>
      </c>
      <c r="I42" s="80">
        <f>IF('3g Gas distribution charges'!J16="","-",('3g Gas distribution charges'!J16*'3a Demand'!$C$10*1000)/100)</f>
        <v>3.4079999999999999</v>
      </c>
      <c r="J42" s="80">
        <f>IF('3g Gas distribution charges'!K16="","-",('3g Gas distribution charges'!K16*'3a Demand'!$C$10*1000)/100)</f>
        <v>3.4079999999999999</v>
      </c>
      <c r="K42" s="80">
        <f>IF('3g Gas distribution charges'!L16="","-",('3g Gas distribution charges'!L16*'3a Demand'!$C$10*1000)/100)</f>
        <v>3.7080000000000002</v>
      </c>
      <c r="L42" s="80">
        <f>IF('3g Gas distribution charges'!M16="","-",('3g Gas distribution charges'!M16*'3a Demand'!$C$10*1000)/100)</f>
        <v>3.7080000000000002</v>
      </c>
      <c r="M42" s="80">
        <f>IF('3g Gas distribution charges'!N16="","-",('3g Gas distribution charges'!N16*'3a Demand'!$C$10*1000)/100)</f>
        <v>3.7920000000000003</v>
      </c>
      <c r="N42" s="80">
        <f>IF('3g Gas distribution charges'!O16="","-",('3g Gas distribution charges'!O16*'3a Demand'!$C$10*1000)/100)</f>
        <v>3.7920000000000003</v>
      </c>
      <c r="O42" s="29"/>
      <c r="P42" s="80">
        <f>IF('3g Gas distribution charges'!Q16="","-",('3g Gas distribution charges'!Q16*'3a Demand'!$C$10*1000)/100)</f>
        <v>3.7920000000000003</v>
      </c>
      <c r="Q42" s="80">
        <f>IF('3g Gas distribution charges'!R16="","-",('3g Gas distribution charges'!R16*'3a Demand'!$C$10*1000)/100)</f>
        <v>4.032</v>
      </c>
      <c r="R42" s="80">
        <f>IF('3g Gas distribution charges'!S16="","-",('3g Gas distribution charges'!S16*'3a Demand'!$C$10*1000)/100)</f>
        <v>4.032</v>
      </c>
      <c r="S42" s="80">
        <f>IF('3g Gas distribution charges'!T16="","-",('3g Gas distribution charges'!T16*'3a Demand'!$C$10*1000)/100)</f>
        <v>3.972</v>
      </c>
      <c r="T42" s="80">
        <f>IF('3g Gas distribution charges'!U16="","-",('3g Gas distribution charges'!U16*'3a Demand'!$C$10*1000)/100)</f>
        <v>3.972</v>
      </c>
      <c r="U42" s="80">
        <f>IF('3g Gas distribution charges'!V16="","-",('3g Gas distribution charges'!V16*'3a Demand'!$C$10*1000)/100)</f>
        <v>3.972</v>
      </c>
      <c r="V42" s="80">
        <f>IF('3g Gas distribution charges'!W16="","-",('3g Gas distribution charges'!W16*'3a Demand'!$C$10*1000)/100)</f>
        <v>3.972</v>
      </c>
      <c r="W42" s="80">
        <f>IF('3g Gas distribution charges'!X16="","-",('3g Gas distribution charges'!X16*'3a Demand'!$C$10*1000)/100)</f>
        <v>4.7039999999999997</v>
      </c>
      <c r="X42" s="80">
        <f>IF('3g Gas distribution charges'!Y16="","-",('3g Gas distribution charges'!Y16*'3a Demand'!$C$10*1000)/100)</f>
        <v>4.7039999999999997</v>
      </c>
      <c r="Y42" s="80">
        <f>IF('3g Gas distribution charges'!Z16="","-",('3g Gas distribution charges'!Z16*'3a Demand'!$C$10*1000)/100)</f>
        <v>4.4520000000000008</v>
      </c>
      <c r="Z42" s="80">
        <f>IF('3g Gas distribution charges'!AA16="","-",('3g Gas distribution charges'!AA16*'3a Demand'!$C$10*1000)/100)</f>
        <v>4.4520000000000008</v>
      </c>
      <c r="AA42" s="80">
        <f>IF('3g Gas distribution charges'!AB16="","-",('3g Gas distribution charges'!AB16*'3a Demand'!$C$10*1000)/100)</f>
        <v>4.4520000000000008</v>
      </c>
      <c r="AB42" s="80">
        <f>IF('3g Gas distribution charges'!AC16="","-",('3g Gas distribution charges'!AC16*'3a Demand'!$C$10*1000)/100)</f>
        <v>4.4520000000000008</v>
      </c>
      <c r="AC42" s="80">
        <f>IF('3g Gas distribution charges'!AD16="","-",('3g Gas distribution charges'!AD16*'3a Demand'!$C$10*1000)/100)</f>
        <v>5.1239999999999997</v>
      </c>
      <c r="AD42" s="80">
        <f>IF('3g Gas distribution charges'!AE16="","-",('3g Gas distribution charges'!AE16*'3a Demand'!$C$10*1000)/100)</f>
        <v>5.1239999999999997</v>
      </c>
      <c r="AE42" s="80">
        <f>IF('3g Gas distribution charges'!AF16="","-",('3g Gas distribution charges'!AF16*'3a Demand'!$C$10*1000)/100)</f>
        <v>5.1239999999999997</v>
      </c>
      <c r="AF42" s="80">
        <f>IF('3g Gas distribution charges'!AG16="","-",('3g Gas distribution charges'!AG16*'3a Demand'!$C$10*1000)/100)</f>
        <v>5.1239999999999997</v>
      </c>
      <c r="AG42" s="80">
        <f>IF('3g Gas distribution charges'!AH16="","-",('3g Gas distribution charges'!AH16*'3a Demand'!$C$10*1000)/100)</f>
        <v>5.6160000000000005</v>
      </c>
      <c r="AH42" s="80">
        <f>IF('3g Gas distribution charges'!AI16="","-",('3g Gas distribution charges'!AI16*'3a Demand'!$C$10*1000)/100)</f>
        <v>5.6160000000000005</v>
      </c>
      <c r="AI42" s="80" t="str">
        <f>IF('3g Gas distribution charges'!AJ16="","-",('3g Gas distribution charges'!AJ16*'3a Demand'!$C$10*1000)/100)</f>
        <v>-</v>
      </c>
      <c r="AJ42" s="160" t="str">
        <f>IF('3g Gas distribution charges'!AK16="","-",('3g Gas distribution charges'!AK16*'3a Demand'!$F$10*1000)/100)</f>
        <v>-</v>
      </c>
      <c r="AK42" s="80" t="str">
        <f>IF('3g Gas distribution charges'!AL16="","-",('3g Gas distribution charges'!AL16*'3a Demand'!$F$10*1000)/100)</f>
        <v>-</v>
      </c>
      <c r="AL42" s="80" t="str">
        <f>IF('3g Gas distribution charges'!AM16="","-",('3g Gas distribution charges'!AM16*'3a Demand'!$F$10*1000)/100)</f>
        <v>-</v>
      </c>
      <c r="AM42" s="80" t="str">
        <f>IF('3g Gas distribution charges'!AN16="","-",('3g Gas distribution charges'!AN16*'3a Demand'!$F$10*1000)/100)</f>
        <v>-</v>
      </c>
      <c r="AN42" s="80" t="str">
        <f>IF('3g Gas distribution charges'!AO16="","-",('3g Gas distribution charges'!AO16*'3a Demand'!$F$10*1000)/100)</f>
        <v>-</v>
      </c>
      <c r="AO42" s="80" t="str">
        <f>IF('3g Gas distribution charges'!AP16="","-",('3g Gas distribution charges'!AP16*'3a Demand'!$F$10*1000)/100)</f>
        <v>-</v>
      </c>
      <c r="AP42" s="80" t="str">
        <f>IF('3g Gas distribution charges'!AQ16="","-",('3g Gas distribution charges'!AQ16*'3a Demand'!$F$10*1000)/100)</f>
        <v>-</v>
      </c>
      <c r="AQ42" s="80" t="str">
        <f>IF('3g Gas distribution charges'!AR16="","-",('3g Gas distribution charges'!AR16*'3a Demand'!$F$10*1000)/100)</f>
        <v>-</v>
      </c>
      <c r="AR42" s="80" t="str">
        <f>IF('3g Gas distribution charges'!AS16="","-",('3g Gas distribution charges'!AS16*'3a Demand'!$F$10*1000)/100)</f>
        <v>-</v>
      </c>
      <c r="AS42" s="80" t="str">
        <f>IF('3g Gas distribution charges'!AT16="","-",('3g Gas distribution charges'!AT16*'3a Demand'!$F$10*1000)/100)</f>
        <v>-</v>
      </c>
      <c r="AT42" s="80" t="str">
        <f>IF('3g Gas distribution charges'!AU16="","-",('3g Gas distribution charges'!AU16*'3a Demand'!$F$10*1000)/100)</f>
        <v>-</v>
      </c>
      <c r="AU42" s="80" t="str">
        <f>IF('3g Gas distribution charges'!AV16="","-",('3g Gas distribution charges'!AV16*'3a Demand'!$F$10*1000)/100)</f>
        <v>-</v>
      </c>
      <c r="AV42" s="80" t="str">
        <f>IF('3g Gas distribution charges'!AW16="","-",('3g Gas distribution charges'!AW16*'3a Demand'!$F$10*1000)/100)</f>
        <v>-</v>
      </c>
      <c r="AW42" s="80" t="str">
        <f>IF('3g Gas distribution charges'!AX16="","-",('3g Gas distribution charges'!AX16*'3a Demand'!$F$10*1000)/100)</f>
        <v>-</v>
      </c>
      <c r="AX42" s="80" t="str">
        <f>IF('3g Gas distribution charges'!AY16="","-",('3g Gas distribution charges'!AY16*'3a Demand'!$F$10*1000)/100)</f>
        <v>-</v>
      </c>
      <c r="AY42" s="80" t="str">
        <f>IF('3g Gas distribution charges'!AZ16="","-",('3g Gas distribution charges'!AZ16*'3a Demand'!$F$10*1000)/100)</f>
        <v>-</v>
      </c>
      <c r="AZ42" s="80" t="str">
        <f>IF('3g Gas distribution charges'!BA16="","-",('3g Gas distribution charges'!BA16*'3a Demand'!$F$10*1000)/100)</f>
        <v>-</v>
      </c>
      <c r="BA42" s="80" t="str">
        <f>IF('3g Gas distribution charges'!BB16="","-",('3g Gas distribution charges'!BB16*'3a Demand'!$F$10*1000)/100)</f>
        <v>-</v>
      </c>
      <c r="BB42" s="80" t="str">
        <f>IF('3g Gas distribution charges'!BC16="","-",('3g Gas distribution charges'!BC16*'3a Demand'!$F$10*1000)/100)</f>
        <v>-</v>
      </c>
      <c r="BC42" s="80" t="str">
        <f>IF('3g Gas distribution charges'!BD16="","-",('3g Gas distribution charges'!BD16*'3a Demand'!$F$10*1000)/100)</f>
        <v>-</v>
      </c>
    </row>
    <row r="43" spans="1:55" s="14" customFormat="1" ht="11.45">
      <c r="A43" s="10"/>
      <c r="B43" s="214"/>
      <c r="C43" s="214"/>
      <c r="D43" s="72" t="s">
        <v>207</v>
      </c>
      <c r="E43" s="213"/>
      <c r="F43" s="29"/>
      <c r="G43" s="80">
        <f>IF('3g Gas distribution charges'!H17="","-",('3g Gas distribution charges'!H17*'3a Demand'!$C$10*1000)/100)</f>
        <v>3.3480000000000003</v>
      </c>
      <c r="H43" s="80">
        <f>IF('3g Gas distribution charges'!I17="","-",('3g Gas distribution charges'!I17*'3a Demand'!$C$10*1000)/100)</f>
        <v>3.3480000000000003</v>
      </c>
      <c r="I43" s="80">
        <f>IF('3g Gas distribution charges'!J17="","-",('3g Gas distribution charges'!J17*'3a Demand'!$C$10*1000)/100)</f>
        <v>3.3239999999999998</v>
      </c>
      <c r="J43" s="80">
        <f>IF('3g Gas distribution charges'!K17="","-",('3g Gas distribution charges'!K17*'3a Demand'!$C$10*1000)/100)</f>
        <v>3.3239999999999998</v>
      </c>
      <c r="K43" s="80">
        <f>IF('3g Gas distribution charges'!L17="","-",('3g Gas distribution charges'!L17*'3a Demand'!$C$10*1000)/100)</f>
        <v>3.7080000000000002</v>
      </c>
      <c r="L43" s="80">
        <f>IF('3g Gas distribution charges'!M17="","-",('3g Gas distribution charges'!M17*'3a Demand'!$C$10*1000)/100)</f>
        <v>3.7080000000000002</v>
      </c>
      <c r="M43" s="80">
        <f>IF('3g Gas distribution charges'!N17="","-",('3g Gas distribution charges'!N17*'3a Demand'!$C$10*1000)/100)</f>
        <v>3.8039999999999998</v>
      </c>
      <c r="N43" s="80">
        <f>IF('3g Gas distribution charges'!O17="","-",('3g Gas distribution charges'!O17*'3a Demand'!$C$10*1000)/100)</f>
        <v>3.8039999999999998</v>
      </c>
      <c r="O43" s="29"/>
      <c r="P43" s="80">
        <f>IF('3g Gas distribution charges'!Q17="","-",('3g Gas distribution charges'!Q17*'3a Demand'!$C$10*1000)/100)</f>
        <v>3.8039999999999998</v>
      </c>
      <c r="Q43" s="80">
        <f>IF('3g Gas distribution charges'!R17="","-",('3g Gas distribution charges'!R17*'3a Demand'!$C$10*1000)/100)</f>
        <v>4.056</v>
      </c>
      <c r="R43" s="80">
        <f>IF('3g Gas distribution charges'!S17="","-",('3g Gas distribution charges'!S17*'3a Demand'!$C$10*1000)/100)</f>
        <v>4.056</v>
      </c>
      <c r="S43" s="80">
        <f>IF('3g Gas distribution charges'!T17="","-",('3g Gas distribution charges'!T17*'3a Demand'!$C$10*1000)/100)</f>
        <v>4.0680000000000005</v>
      </c>
      <c r="T43" s="80">
        <f>IF('3g Gas distribution charges'!U17="","-",('3g Gas distribution charges'!U17*'3a Demand'!$C$10*1000)/100)</f>
        <v>4.0680000000000005</v>
      </c>
      <c r="U43" s="80">
        <f>IF('3g Gas distribution charges'!V17="","-",('3g Gas distribution charges'!V17*'3a Demand'!$C$10*1000)/100)</f>
        <v>3.72</v>
      </c>
      <c r="V43" s="80">
        <f>IF('3g Gas distribution charges'!W17="","-",('3g Gas distribution charges'!W17*'3a Demand'!$C$10*1000)/100)</f>
        <v>3.72</v>
      </c>
      <c r="W43" s="80">
        <f>IF('3g Gas distribution charges'!X17="","-",('3g Gas distribution charges'!X17*'3a Demand'!$C$10*1000)/100)</f>
        <v>4.2959999999999994</v>
      </c>
      <c r="X43" s="80">
        <f>IF('3g Gas distribution charges'!Y17="","-",('3g Gas distribution charges'!Y17*'3a Demand'!$C$10*1000)/100)</f>
        <v>4.2959999999999994</v>
      </c>
      <c r="Y43" s="80">
        <f>IF('3g Gas distribution charges'!Z17="","-",('3g Gas distribution charges'!Z17*'3a Demand'!$C$10*1000)/100)</f>
        <v>4.9800000000000004</v>
      </c>
      <c r="Z43" s="80">
        <f>IF('3g Gas distribution charges'!AA17="","-",('3g Gas distribution charges'!AA17*'3a Demand'!$C$10*1000)/100)</f>
        <v>4.9800000000000004</v>
      </c>
      <c r="AA43" s="80">
        <f>IF('3g Gas distribution charges'!AB17="","-",('3g Gas distribution charges'!AB17*'3a Demand'!$C$10*1000)/100)</f>
        <v>4.9800000000000004</v>
      </c>
      <c r="AB43" s="80">
        <f>IF('3g Gas distribution charges'!AC17="","-",('3g Gas distribution charges'!AC17*'3a Demand'!$C$10*1000)/100)</f>
        <v>4.9800000000000004</v>
      </c>
      <c r="AC43" s="80">
        <f>IF('3g Gas distribution charges'!AD17="","-",('3g Gas distribution charges'!AD17*'3a Demand'!$C$10*1000)/100)</f>
        <v>4.8839999999999995</v>
      </c>
      <c r="AD43" s="80">
        <f>IF('3g Gas distribution charges'!AE17="","-",('3g Gas distribution charges'!AE17*'3a Demand'!$C$10*1000)/100)</f>
        <v>4.8839999999999995</v>
      </c>
      <c r="AE43" s="80">
        <f>IF('3g Gas distribution charges'!AF17="","-",('3g Gas distribution charges'!AF17*'3a Demand'!$C$10*1000)/100)</f>
        <v>4.8839999999999995</v>
      </c>
      <c r="AF43" s="80">
        <f>IF('3g Gas distribution charges'!AG17="","-",('3g Gas distribution charges'!AG17*'3a Demand'!$C$10*1000)/100)</f>
        <v>4.8839999999999995</v>
      </c>
      <c r="AG43" s="80">
        <f>IF('3g Gas distribution charges'!AH17="","-",('3g Gas distribution charges'!AH17*'3a Demand'!$C$10*1000)/100)</f>
        <v>5.52</v>
      </c>
      <c r="AH43" s="80">
        <f>IF('3g Gas distribution charges'!AI17="","-",('3g Gas distribution charges'!AI17*'3a Demand'!$C$10*1000)/100)</f>
        <v>5.52</v>
      </c>
      <c r="AI43" s="80" t="str">
        <f>IF('3g Gas distribution charges'!AJ17="","-",('3g Gas distribution charges'!AJ17*'3a Demand'!$C$10*1000)/100)</f>
        <v>-</v>
      </c>
      <c r="AJ43" s="160" t="str">
        <f>IF('3g Gas distribution charges'!AK17="","-",('3g Gas distribution charges'!AK17*'3a Demand'!$F$10*1000)/100)</f>
        <v>-</v>
      </c>
      <c r="AK43" s="80" t="str">
        <f>IF('3g Gas distribution charges'!AL17="","-",('3g Gas distribution charges'!AL17*'3a Demand'!$F$10*1000)/100)</f>
        <v>-</v>
      </c>
      <c r="AL43" s="80" t="str">
        <f>IF('3g Gas distribution charges'!AM17="","-",('3g Gas distribution charges'!AM17*'3a Demand'!$F$10*1000)/100)</f>
        <v>-</v>
      </c>
      <c r="AM43" s="80" t="str">
        <f>IF('3g Gas distribution charges'!AN17="","-",('3g Gas distribution charges'!AN17*'3a Demand'!$F$10*1000)/100)</f>
        <v>-</v>
      </c>
      <c r="AN43" s="80" t="str">
        <f>IF('3g Gas distribution charges'!AO17="","-",('3g Gas distribution charges'!AO17*'3a Demand'!$F$10*1000)/100)</f>
        <v>-</v>
      </c>
      <c r="AO43" s="80" t="str">
        <f>IF('3g Gas distribution charges'!AP17="","-",('3g Gas distribution charges'!AP17*'3a Demand'!$F$10*1000)/100)</f>
        <v>-</v>
      </c>
      <c r="AP43" s="80" t="str">
        <f>IF('3g Gas distribution charges'!AQ17="","-",('3g Gas distribution charges'!AQ17*'3a Demand'!$F$10*1000)/100)</f>
        <v>-</v>
      </c>
      <c r="AQ43" s="80" t="str">
        <f>IF('3g Gas distribution charges'!AR17="","-",('3g Gas distribution charges'!AR17*'3a Demand'!$F$10*1000)/100)</f>
        <v>-</v>
      </c>
      <c r="AR43" s="80" t="str">
        <f>IF('3g Gas distribution charges'!AS17="","-",('3g Gas distribution charges'!AS17*'3a Demand'!$F$10*1000)/100)</f>
        <v>-</v>
      </c>
      <c r="AS43" s="80" t="str">
        <f>IF('3g Gas distribution charges'!AT17="","-",('3g Gas distribution charges'!AT17*'3a Demand'!$F$10*1000)/100)</f>
        <v>-</v>
      </c>
      <c r="AT43" s="80" t="str">
        <f>IF('3g Gas distribution charges'!AU17="","-",('3g Gas distribution charges'!AU17*'3a Demand'!$F$10*1000)/100)</f>
        <v>-</v>
      </c>
      <c r="AU43" s="80" t="str">
        <f>IF('3g Gas distribution charges'!AV17="","-",('3g Gas distribution charges'!AV17*'3a Demand'!$F$10*1000)/100)</f>
        <v>-</v>
      </c>
      <c r="AV43" s="80" t="str">
        <f>IF('3g Gas distribution charges'!AW17="","-",('3g Gas distribution charges'!AW17*'3a Demand'!$F$10*1000)/100)</f>
        <v>-</v>
      </c>
      <c r="AW43" s="80" t="str">
        <f>IF('3g Gas distribution charges'!AX17="","-",('3g Gas distribution charges'!AX17*'3a Demand'!$F$10*1000)/100)</f>
        <v>-</v>
      </c>
      <c r="AX43" s="80" t="str">
        <f>IF('3g Gas distribution charges'!AY17="","-",('3g Gas distribution charges'!AY17*'3a Demand'!$F$10*1000)/100)</f>
        <v>-</v>
      </c>
      <c r="AY43" s="80" t="str">
        <f>IF('3g Gas distribution charges'!AZ17="","-",('3g Gas distribution charges'!AZ17*'3a Demand'!$F$10*1000)/100)</f>
        <v>-</v>
      </c>
      <c r="AZ43" s="80" t="str">
        <f>IF('3g Gas distribution charges'!BA17="","-",('3g Gas distribution charges'!BA17*'3a Demand'!$F$10*1000)/100)</f>
        <v>-</v>
      </c>
      <c r="BA43" s="80" t="str">
        <f>IF('3g Gas distribution charges'!BB17="","-",('3g Gas distribution charges'!BB17*'3a Demand'!$F$10*1000)/100)</f>
        <v>-</v>
      </c>
      <c r="BB43" s="80" t="str">
        <f>IF('3g Gas distribution charges'!BC17="","-",('3g Gas distribution charges'!BC17*'3a Demand'!$F$10*1000)/100)</f>
        <v>-</v>
      </c>
      <c r="BC43" s="80" t="str">
        <f>IF('3g Gas distribution charges'!BD17="","-",('3g Gas distribution charges'!BD17*'3a Demand'!$F$10*1000)/100)</f>
        <v>-</v>
      </c>
    </row>
    <row r="44" spans="1:55" s="14" customFormat="1" ht="11.45">
      <c r="A44" s="10"/>
      <c r="B44" s="214"/>
      <c r="C44" s="214"/>
      <c r="D44" s="72" t="s">
        <v>208</v>
      </c>
      <c r="E44" s="213"/>
      <c r="F44" s="29"/>
      <c r="G44" s="80">
        <f>IF('3g Gas distribution charges'!H18="","-",('3g Gas distribution charges'!H18*'3a Demand'!$C$10*1000)/100)</f>
        <v>3.1679999999999997</v>
      </c>
      <c r="H44" s="80">
        <f>IF('3g Gas distribution charges'!I18="","-",('3g Gas distribution charges'!I18*'3a Demand'!$C$10*1000)/100)</f>
        <v>3.1679999999999997</v>
      </c>
      <c r="I44" s="80">
        <f>IF('3g Gas distribution charges'!J18="","-",('3g Gas distribution charges'!J18*'3a Demand'!$C$10*1000)/100)</f>
        <v>3.4560000000000004</v>
      </c>
      <c r="J44" s="80">
        <f>IF('3g Gas distribution charges'!K18="","-",('3g Gas distribution charges'!K18*'3a Demand'!$C$10*1000)/100)</f>
        <v>3.4560000000000004</v>
      </c>
      <c r="K44" s="80">
        <f>IF('3g Gas distribution charges'!L18="","-",('3g Gas distribution charges'!L18*'3a Demand'!$C$10*1000)/100)</f>
        <v>3.4560000000000004</v>
      </c>
      <c r="L44" s="80">
        <f>IF('3g Gas distribution charges'!M18="","-",('3g Gas distribution charges'!M18*'3a Demand'!$C$10*1000)/100)</f>
        <v>3.4560000000000004</v>
      </c>
      <c r="M44" s="80">
        <f>IF('3g Gas distribution charges'!N18="","-",('3g Gas distribution charges'!N18*'3a Demand'!$C$10*1000)/100)</f>
        <v>3.6360000000000001</v>
      </c>
      <c r="N44" s="80">
        <f>IF('3g Gas distribution charges'!O18="","-",('3g Gas distribution charges'!O18*'3a Demand'!$C$10*1000)/100)</f>
        <v>3.6360000000000001</v>
      </c>
      <c r="O44" s="29"/>
      <c r="P44" s="80">
        <f>IF('3g Gas distribution charges'!Q18="","-",('3g Gas distribution charges'!Q18*'3a Demand'!$C$10*1000)/100)</f>
        <v>3.6360000000000001</v>
      </c>
      <c r="Q44" s="80">
        <f>IF('3g Gas distribution charges'!R18="","-",('3g Gas distribution charges'!R18*'3a Demand'!$C$10*1000)/100)</f>
        <v>3.6719999999999997</v>
      </c>
      <c r="R44" s="80">
        <f>IF('3g Gas distribution charges'!S18="","-",('3g Gas distribution charges'!S18*'3a Demand'!$C$10*1000)/100)</f>
        <v>3.6719999999999997</v>
      </c>
      <c r="S44" s="80">
        <f>IF('3g Gas distribution charges'!T18="","-",('3g Gas distribution charges'!T18*'3a Demand'!$C$10*1000)/100)</f>
        <v>3.9960000000000009</v>
      </c>
      <c r="T44" s="80">
        <f>IF('3g Gas distribution charges'!U18="","-",('3g Gas distribution charges'!U18*'3a Demand'!$C$10*1000)/100)</f>
        <v>3.9960000000000009</v>
      </c>
      <c r="U44" s="80">
        <f>IF('3g Gas distribution charges'!V18="","-",('3g Gas distribution charges'!V18*'3a Demand'!$C$10*1000)/100)</f>
        <v>3.3239999999999998</v>
      </c>
      <c r="V44" s="80">
        <f>IF('3g Gas distribution charges'!W18="","-",('3g Gas distribution charges'!W18*'3a Demand'!$C$10*1000)/100)</f>
        <v>3.3239999999999998</v>
      </c>
      <c r="W44" s="80">
        <f>IF('3g Gas distribution charges'!X18="","-",('3g Gas distribution charges'!X18*'3a Demand'!$C$10*1000)/100)</f>
        <v>4.0919999999999996</v>
      </c>
      <c r="X44" s="80">
        <f>IF('3g Gas distribution charges'!Y18="","-",('3g Gas distribution charges'!Y18*'3a Demand'!$C$10*1000)/100)</f>
        <v>4.0919999999999996</v>
      </c>
      <c r="Y44" s="80">
        <f>IF('3g Gas distribution charges'!Z18="","-",('3g Gas distribution charges'!Z18*'3a Demand'!$C$10*1000)/100)</f>
        <v>4.5120000000000005</v>
      </c>
      <c r="Z44" s="80">
        <f>IF('3g Gas distribution charges'!AA18="","-",('3g Gas distribution charges'!AA18*'3a Demand'!$C$10*1000)/100)</f>
        <v>4.5120000000000005</v>
      </c>
      <c r="AA44" s="80">
        <f>IF('3g Gas distribution charges'!AB18="","-",('3g Gas distribution charges'!AB18*'3a Demand'!$C$10*1000)/100)</f>
        <v>4.5120000000000005</v>
      </c>
      <c r="AB44" s="80">
        <f>IF('3g Gas distribution charges'!AC18="","-",('3g Gas distribution charges'!AC18*'3a Demand'!$C$10*1000)/100)</f>
        <v>4.5120000000000005</v>
      </c>
      <c r="AC44" s="80">
        <f>IF('3g Gas distribution charges'!AD18="","-",('3g Gas distribution charges'!AD18*'3a Demand'!$C$10*1000)/100)</f>
        <v>4.4880000000000004</v>
      </c>
      <c r="AD44" s="80">
        <f>IF('3g Gas distribution charges'!AE18="","-",('3g Gas distribution charges'!AE18*'3a Demand'!$C$10*1000)/100)</f>
        <v>4.4880000000000004</v>
      </c>
      <c r="AE44" s="80">
        <f>IF('3g Gas distribution charges'!AF18="","-",('3g Gas distribution charges'!AF18*'3a Demand'!$C$10*1000)/100)</f>
        <v>4.4880000000000004</v>
      </c>
      <c r="AF44" s="80">
        <f>IF('3g Gas distribution charges'!AG18="","-",('3g Gas distribution charges'!AG18*'3a Demand'!$C$10*1000)/100)</f>
        <v>4.4880000000000004</v>
      </c>
      <c r="AG44" s="80">
        <f>IF('3g Gas distribution charges'!AH18="","-",('3g Gas distribution charges'!AH18*'3a Demand'!$C$10*1000)/100)</f>
        <v>5.2559999999999993</v>
      </c>
      <c r="AH44" s="80">
        <f>IF('3g Gas distribution charges'!AI18="","-",('3g Gas distribution charges'!AI18*'3a Demand'!$C$10*1000)/100)</f>
        <v>5.2559999999999993</v>
      </c>
      <c r="AI44" s="80" t="str">
        <f>IF('3g Gas distribution charges'!AJ18="","-",('3g Gas distribution charges'!AJ18*'3a Demand'!$C$10*1000)/100)</f>
        <v>-</v>
      </c>
      <c r="AJ44" s="160" t="str">
        <f>IF('3g Gas distribution charges'!AK18="","-",('3g Gas distribution charges'!AK18*'3a Demand'!$F$10*1000)/100)</f>
        <v>-</v>
      </c>
      <c r="AK44" s="80" t="str">
        <f>IF('3g Gas distribution charges'!AL18="","-",('3g Gas distribution charges'!AL18*'3a Demand'!$F$10*1000)/100)</f>
        <v>-</v>
      </c>
      <c r="AL44" s="80" t="str">
        <f>IF('3g Gas distribution charges'!AM18="","-",('3g Gas distribution charges'!AM18*'3a Demand'!$F$10*1000)/100)</f>
        <v>-</v>
      </c>
      <c r="AM44" s="80" t="str">
        <f>IF('3g Gas distribution charges'!AN18="","-",('3g Gas distribution charges'!AN18*'3a Demand'!$F$10*1000)/100)</f>
        <v>-</v>
      </c>
      <c r="AN44" s="80" t="str">
        <f>IF('3g Gas distribution charges'!AO18="","-",('3g Gas distribution charges'!AO18*'3a Demand'!$F$10*1000)/100)</f>
        <v>-</v>
      </c>
      <c r="AO44" s="80" t="str">
        <f>IF('3g Gas distribution charges'!AP18="","-",('3g Gas distribution charges'!AP18*'3a Demand'!$F$10*1000)/100)</f>
        <v>-</v>
      </c>
      <c r="AP44" s="80" t="str">
        <f>IF('3g Gas distribution charges'!AQ18="","-",('3g Gas distribution charges'!AQ18*'3a Demand'!$F$10*1000)/100)</f>
        <v>-</v>
      </c>
      <c r="AQ44" s="80" t="str">
        <f>IF('3g Gas distribution charges'!AR18="","-",('3g Gas distribution charges'!AR18*'3a Demand'!$F$10*1000)/100)</f>
        <v>-</v>
      </c>
      <c r="AR44" s="80" t="str">
        <f>IF('3g Gas distribution charges'!AS18="","-",('3g Gas distribution charges'!AS18*'3a Demand'!$F$10*1000)/100)</f>
        <v>-</v>
      </c>
      <c r="AS44" s="80" t="str">
        <f>IF('3g Gas distribution charges'!AT18="","-",('3g Gas distribution charges'!AT18*'3a Demand'!$F$10*1000)/100)</f>
        <v>-</v>
      </c>
      <c r="AT44" s="80" t="str">
        <f>IF('3g Gas distribution charges'!AU18="","-",('3g Gas distribution charges'!AU18*'3a Demand'!$F$10*1000)/100)</f>
        <v>-</v>
      </c>
      <c r="AU44" s="80" t="str">
        <f>IF('3g Gas distribution charges'!AV18="","-",('3g Gas distribution charges'!AV18*'3a Demand'!$F$10*1000)/100)</f>
        <v>-</v>
      </c>
      <c r="AV44" s="80" t="str">
        <f>IF('3g Gas distribution charges'!AW18="","-",('3g Gas distribution charges'!AW18*'3a Demand'!$F$10*1000)/100)</f>
        <v>-</v>
      </c>
      <c r="AW44" s="80" t="str">
        <f>IF('3g Gas distribution charges'!AX18="","-",('3g Gas distribution charges'!AX18*'3a Demand'!$F$10*1000)/100)</f>
        <v>-</v>
      </c>
      <c r="AX44" s="80" t="str">
        <f>IF('3g Gas distribution charges'!AY18="","-",('3g Gas distribution charges'!AY18*'3a Demand'!$F$10*1000)/100)</f>
        <v>-</v>
      </c>
      <c r="AY44" s="80" t="str">
        <f>IF('3g Gas distribution charges'!AZ18="","-",('3g Gas distribution charges'!AZ18*'3a Demand'!$F$10*1000)/100)</f>
        <v>-</v>
      </c>
      <c r="AZ44" s="80" t="str">
        <f>IF('3g Gas distribution charges'!BA18="","-",('3g Gas distribution charges'!BA18*'3a Demand'!$F$10*1000)/100)</f>
        <v>-</v>
      </c>
      <c r="BA44" s="80" t="str">
        <f>IF('3g Gas distribution charges'!BB18="","-",('3g Gas distribution charges'!BB18*'3a Demand'!$F$10*1000)/100)</f>
        <v>-</v>
      </c>
      <c r="BB44" s="80" t="str">
        <f>IF('3g Gas distribution charges'!BC18="","-",('3g Gas distribution charges'!BC18*'3a Demand'!$F$10*1000)/100)</f>
        <v>-</v>
      </c>
      <c r="BC44" s="80" t="str">
        <f>IF('3g Gas distribution charges'!BD18="","-",('3g Gas distribution charges'!BD18*'3a Demand'!$F$10*1000)/100)</f>
        <v>-</v>
      </c>
    </row>
    <row r="45" spans="1:55" s="14" customFormat="1" ht="11.45">
      <c r="A45" s="10"/>
      <c r="B45" s="214"/>
      <c r="C45" s="214"/>
      <c r="D45" s="72" t="s">
        <v>209</v>
      </c>
      <c r="E45" s="213"/>
      <c r="F45" s="29"/>
      <c r="G45" s="80">
        <f>IF('3g Gas distribution charges'!H19="","-",('3g Gas distribution charges'!H19*'3a Demand'!$C$10*1000)/100)</f>
        <v>3.948</v>
      </c>
      <c r="H45" s="80">
        <f>IF('3g Gas distribution charges'!I19="","-",('3g Gas distribution charges'!I19*'3a Demand'!$C$10*1000)/100)</f>
        <v>3.948</v>
      </c>
      <c r="I45" s="80">
        <f>IF('3g Gas distribution charges'!J19="","-",('3g Gas distribution charges'!J19*'3a Demand'!$C$10*1000)/100)</f>
        <v>4.0439999999999996</v>
      </c>
      <c r="J45" s="80">
        <f>IF('3g Gas distribution charges'!K19="","-",('3g Gas distribution charges'!K19*'3a Demand'!$C$10*1000)/100)</f>
        <v>4.0439999999999996</v>
      </c>
      <c r="K45" s="80">
        <f>IF('3g Gas distribution charges'!L19="","-",('3g Gas distribution charges'!L19*'3a Demand'!$C$10*1000)/100)</f>
        <v>3.96</v>
      </c>
      <c r="L45" s="80">
        <f>IF('3g Gas distribution charges'!M19="","-",('3g Gas distribution charges'!M19*'3a Demand'!$C$10*1000)/100)</f>
        <v>3.96</v>
      </c>
      <c r="M45" s="80">
        <f>IF('3g Gas distribution charges'!N19="","-",('3g Gas distribution charges'!N19*'3a Demand'!$C$10*1000)/100)</f>
        <v>4.26</v>
      </c>
      <c r="N45" s="80">
        <f>IF('3g Gas distribution charges'!O19="","-",('3g Gas distribution charges'!O19*'3a Demand'!$C$10*1000)/100)</f>
        <v>4.26</v>
      </c>
      <c r="O45" s="29"/>
      <c r="P45" s="80">
        <f>IF('3g Gas distribution charges'!Q19="","-",('3g Gas distribution charges'!Q19*'3a Demand'!$C$10*1000)/100)</f>
        <v>4.26</v>
      </c>
      <c r="Q45" s="80">
        <f>IF('3g Gas distribution charges'!R19="","-",('3g Gas distribution charges'!R19*'3a Demand'!$C$10*1000)/100)</f>
        <v>4.4039999999999999</v>
      </c>
      <c r="R45" s="80">
        <f>IF('3g Gas distribution charges'!S19="","-",('3g Gas distribution charges'!S19*'3a Demand'!$C$10*1000)/100)</f>
        <v>4.4039999999999999</v>
      </c>
      <c r="S45" s="80">
        <f>IF('3g Gas distribution charges'!T19="","-",('3g Gas distribution charges'!T19*'3a Demand'!$C$10*1000)/100)</f>
        <v>4.379999999999999</v>
      </c>
      <c r="T45" s="80">
        <f>IF('3g Gas distribution charges'!U19="","-",('3g Gas distribution charges'!U19*'3a Demand'!$C$10*1000)/100)</f>
        <v>4.379999999999999</v>
      </c>
      <c r="U45" s="80">
        <f>IF('3g Gas distribution charges'!V19="","-",('3g Gas distribution charges'!V19*'3a Demand'!$C$10*1000)/100)</f>
        <v>3.8160000000000003</v>
      </c>
      <c r="V45" s="80">
        <f>IF('3g Gas distribution charges'!W19="","-",('3g Gas distribution charges'!W19*'3a Demand'!$C$10*1000)/100)</f>
        <v>3.8160000000000003</v>
      </c>
      <c r="W45" s="80">
        <f>IF('3g Gas distribution charges'!X19="","-",('3g Gas distribution charges'!X19*'3a Demand'!$C$10*1000)/100)</f>
        <v>4.3559999999999999</v>
      </c>
      <c r="X45" s="80">
        <f>IF('3g Gas distribution charges'!Y19="","-",('3g Gas distribution charges'!Y19*'3a Demand'!$C$10*1000)/100)</f>
        <v>4.3559999999999999</v>
      </c>
      <c r="Y45" s="80">
        <f>IF('3g Gas distribution charges'!Z19="","-",('3g Gas distribution charges'!Z19*'3a Demand'!$C$10*1000)/100)</f>
        <v>5.0159999999999991</v>
      </c>
      <c r="Z45" s="80">
        <f>IF('3g Gas distribution charges'!AA19="","-",('3g Gas distribution charges'!AA19*'3a Demand'!$C$10*1000)/100)</f>
        <v>5.0159999999999991</v>
      </c>
      <c r="AA45" s="80">
        <f>IF('3g Gas distribution charges'!AB19="","-",('3g Gas distribution charges'!AB19*'3a Demand'!$C$10*1000)/100)</f>
        <v>5.0159999999999991</v>
      </c>
      <c r="AB45" s="80">
        <f>IF('3g Gas distribution charges'!AC19="","-",('3g Gas distribution charges'!AC19*'3a Demand'!$C$10*1000)/100)</f>
        <v>5.0159999999999991</v>
      </c>
      <c r="AC45" s="80">
        <f>IF('3g Gas distribution charges'!AD19="","-",('3g Gas distribution charges'!AD19*'3a Demand'!$C$10*1000)/100)</f>
        <v>4.7759999999999998</v>
      </c>
      <c r="AD45" s="80">
        <f>IF('3g Gas distribution charges'!AE19="","-",('3g Gas distribution charges'!AE19*'3a Demand'!$C$10*1000)/100)</f>
        <v>4.7759999999999998</v>
      </c>
      <c r="AE45" s="80">
        <f>IF('3g Gas distribution charges'!AF19="","-",('3g Gas distribution charges'!AF19*'3a Demand'!$C$10*1000)/100)</f>
        <v>4.7759999999999998</v>
      </c>
      <c r="AF45" s="80">
        <f>IF('3g Gas distribution charges'!AG19="","-",('3g Gas distribution charges'!AG19*'3a Demand'!$C$10*1000)/100)</f>
        <v>4.7759999999999998</v>
      </c>
      <c r="AG45" s="80">
        <f>IF('3g Gas distribution charges'!AH19="","-",('3g Gas distribution charges'!AH19*'3a Demand'!$C$10*1000)/100)</f>
        <v>5.34</v>
      </c>
      <c r="AH45" s="80">
        <f>IF('3g Gas distribution charges'!AI19="","-",('3g Gas distribution charges'!AI19*'3a Demand'!$C$10*1000)/100)</f>
        <v>5.34</v>
      </c>
      <c r="AI45" s="80" t="str">
        <f>IF('3g Gas distribution charges'!AJ19="","-",('3g Gas distribution charges'!AJ19*'3a Demand'!$C$10*1000)/100)</f>
        <v>-</v>
      </c>
      <c r="AJ45" s="160" t="str">
        <f>IF('3g Gas distribution charges'!AK19="","-",('3g Gas distribution charges'!AK19*'3a Demand'!$F$10*1000)/100)</f>
        <v>-</v>
      </c>
      <c r="AK45" s="80" t="str">
        <f>IF('3g Gas distribution charges'!AL19="","-",('3g Gas distribution charges'!AL19*'3a Demand'!$F$10*1000)/100)</f>
        <v>-</v>
      </c>
      <c r="AL45" s="80" t="str">
        <f>IF('3g Gas distribution charges'!AM19="","-",('3g Gas distribution charges'!AM19*'3a Demand'!$F$10*1000)/100)</f>
        <v>-</v>
      </c>
      <c r="AM45" s="80" t="str">
        <f>IF('3g Gas distribution charges'!AN19="","-",('3g Gas distribution charges'!AN19*'3a Demand'!$F$10*1000)/100)</f>
        <v>-</v>
      </c>
      <c r="AN45" s="80" t="str">
        <f>IF('3g Gas distribution charges'!AO19="","-",('3g Gas distribution charges'!AO19*'3a Demand'!$F$10*1000)/100)</f>
        <v>-</v>
      </c>
      <c r="AO45" s="80" t="str">
        <f>IF('3g Gas distribution charges'!AP19="","-",('3g Gas distribution charges'!AP19*'3a Demand'!$F$10*1000)/100)</f>
        <v>-</v>
      </c>
      <c r="AP45" s="80" t="str">
        <f>IF('3g Gas distribution charges'!AQ19="","-",('3g Gas distribution charges'!AQ19*'3a Demand'!$F$10*1000)/100)</f>
        <v>-</v>
      </c>
      <c r="AQ45" s="80" t="str">
        <f>IF('3g Gas distribution charges'!AR19="","-",('3g Gas distribution charges'!AR19*'3a Demand'!$F$10*1000)/100)</f>
        <v>-</v>
      </c>
      <c r="AR45" s="80" t="str">
        <f>IF('3g Gas distribution charges'!AS19="","-",('3g Gas distribution charges'!AS19*'3a Demand'!$F$10*1000)/100)</f>
        <v>-</v>
      </c>
      <c r="AS45" s="80" t="str">
        <f>IF('3g Gas distribution charges'!AT19="","-",('3g Gas distribution charges'!AT19*'3a Demand'!$F$10*1000)/100)</f>
        <v>-</v>
      </c>
      <c r="AT45" s="80" t="str">
        <f>IF('3g Gas distribution charges'!AU19="","-",('3g Gas distribution charges'!AU19*'3a Demand'!$F$10*1000)/100)</f>
        <v>-</v>
      </c>
      <c r="AU45" s="80" t="str">
        <f>IF('3g Gas distribution charges'!AV19="","-",('3g Gas distribution charges'!AV19*'3a Demand'!$F$10*1000)/100)</f>
        <v>-</v>
      </c>
      <c r="AV45" s="80" t="str">
        <f>IF('3g Gas distribution charges'!AW19="","-",('3g Gas distribution charges'!AW19*'3a Demand'!$F$10*1000)/100)</f>
        <v>-</v>
      </c>
      <c r="AW45" s="80" t="str">
        <f>IF('3g Gas distribution charges'!AX19="","-",('3g Gas distribution charges'!AX19*'3a Demand'!$F$10*1000)/100)</f>
        <v>-</v>
      </c>
      <c r="AX45" s="80" t="str">
        <f>IF('3g Gas distribution charges'!AY19="","-",('3g Gas distribution charges'!AY19*'3a Demand'!$F$10*1000)/100)</f>
        <v>-</v>
      </c>
      <c r="AY45" s="80" t="str">
        <f>IF('3g Gas distribution charges'!AZ19="","-",('3g Gas distribution charges'!AZ19*'3a Demand'!$F$10*1000)/100)</f>
        <v>-</v>
      </c>
      <c r="AZ45" s="80" t="str">
        <f>IF('3g Gas distribution charges'!BA19="","-",('3g Gas distribution charges'!BA19*'3a Demand'!$F$10*1000)/100)</f>
        <v>-</v>
      </c>
      <c r="BA45" s="80" t="str">
        <f>IF('3g Gas distribution charges'!BB19="","-",('3g Gas distribution charges'!BB19*'3a Demand'!$F$10*1000)/100)</f>
        <v>-</v>
      </c>
      <c r="BB45" s="80" t="str">
        <f>IF('3g Gas distribution charges'!BC19="","-",('3g Gas distribution charges'!BC19*'3a Demand'!$F$10*1000)/100)</f>
        <v>-</v>
      </c>
      <c r="BC45" s="80" t="str">
        <f>IF('3g Gas distribution charges'!BD19="","-",('3g Gas distribution charges'!BD19*'3a Demand'!$F$10*1000)/100)</f>
        <v>-</v>
      </c>
    </row>
    <row r="46" spans="1:55" s="14" customFormat="1" ht="11.45">
      <c r="A46" s="10"/>
      <c r="B46" s="214"/>
      <c r="C46" s="214"/>
      <c r="D46" s="72" t="s">
        <v>210</v>
      </c>
      <c r="E46" s="213"/>
      <c r="F46" s="29"/>
      <c r="G46" s="80">
        <f>IF('3g Gas distribution charges'!H20="","-",('3g Gas distribution charges'!H20*'3a Demand'!$C$10*1000)/100)</f>
        <v>3.948</v>
      </c>
      <c r="H46" s="80">
        <f>IF('3g Gas distribution charges'!I20="","-",('3g Gas distribution charges'!I20*'3a Demand'!$C$10*1000)/100)</f>
        <v>3.948</v>
      </c>
      <c r="I46" s="80">
        <f>IF('3g Gas distribution charges'!J20="","-",('3g Gas distribution charges'!J20*'3a Demand'!$C$10*1000)/100)</f>
        <v>4.0439999999999996</v>
      </c>
      <c r="J46" s="80">
        <f>IF('3g Gas distribution charges'!K20="","-",('3g Gas distribution charges'!K20*'3a Demand'!$C$10*1000)/100)</f>
        <v>4.0439999999999996</v>
      </c>
      <c r="K46" s="80">
        <f>IF('3g Gas distribution charges'!L20="","-",('3g Gas distribution charges'!L20*'3a Demand'!$C$10*1000)/100)</f>
        <v>3.96</v>
      </c>
      <c r="L46" s="80">
        <f>IF('3g Gas distribution charges'!M20="","-",('3g Gas distribution charges'!M20*'3a Demand'!$C$10*1000)/100)</f>
        <v>3.96</v>
      </c>
      <c r="M46" s="80">
        <f>IF('3g Gas distribution charges'!N20="","-",('3g Gas distribution charges'!N20*'3a Demand'!$C$10*1000)/100)</f>
        <v>4.26</v>
      </c>
      <c r="N46" s="80">
        <f>IF('3g Gas distribution charges'!O20="","-",('3g Gas distribution charges'!O20*'3a Demand'!$C$10*1000)/100)</f>
        <v>4.26</v>
      </c>
      <c r="O46" s="29"/>
      <c r="P46" s="80">
        <f>IF('3g Gas distribution charges'!Q20="","-",('3g Gas distribution charges'!Q20*'3a Demand'!$C$10*1000)/100)</f>
        <v>4.26</v>
      </c>
      <c r="Q46" s="80">
        <f>IF('3g Gas distribution charges'!R20="","-",('3g Gas distribution charges'!R20*'3a Demand'!$C$10*1000)/100)</f>
        <v>4.4039999999999999</v>
      </c>
      <c r="R46" s="80">
        <f>IF('3g Gas distribution charges'!S20="","-",('3g Gas distribution charges'!S20*'3a Demand'!$C$10*1000)/100)</f>
        <v>4.4039999999999999</v>
      </c>
      <c r="S46" s="80">
        <f>IF('3g Gas distribution charges'!T20="","-",('3g Gas distribution charges'!T20*'3a Demand'!$C$10*1000)/100)</f>
        <v>4.379999999999999</v>
      </c>
      <c r="T46" s="80">
        <f>IF('3g Gas distribution charges'!U20="","-",('3g Gas distribution charges'!U20*'3a Demand'!$C$10*1000)/100)</f>
        <v>4.379999999999999</v>
      </c>
      <c r="U46" s="80">
        <f>IF('3g Gas distribution charges'!V20="","-",('3g Gas distribution charges'!V20*'3a Demand'!$C$10*1000)/100)</f>
        <v>3.8160000000000003</v>
      </c>
      <c r="V46" s="80">
        <f>IF('3g Gas distribution charges'!W20="","-",('3g Gas distribution charges'!W20*'3a Demand'!$C$10*1000)/100)</f>
        <v>3.8160000000000003</v>
      </c>
      <c r="W46" s="80">
        <f>IF('3g Gas distribution charges'!X20="","-",('3g Gas distribution charges'!X20*'3a Demand'!$C$10*1000)/100)</f>
        <v>4.3559999999999999</v>
      </c>
      <c r="X46" s="80">
        <f>IF('3g Gas distribution charges'!Y20="","-",('3g Gas distribution charges'!Y20*'3a Demand'!$C$10*1000)/100)</f>
        <v>4.3559999999999999</v>
      </c>
      <c r="Y46" s="80">
        <f>IF('3g Gas distribution charges'!Z20="","-",('3g Gas distribution charges'!Z20*'3a Demand'!$C$10*1000)/100)</f>
        <v>5.0159999999999991</v>
      </c>
      <c r="Z46" s="80">
        <f>IF('3g Gas distribution charges'!AA20="","-",('3g Gas distribution charges'!AA20*'3a Demand'!$C$10*1000)/100)</f>
        <v>5.0159999999999991</v>
      </c>
      <c r="AA46" s="80">
        <f>IF('3g Gas distribution charges'!AB20="","-",('3g Gas distribution charges'!AB20*'3a Demand'!$C$10*1000)/100)</f>
        <v>5.0159999999999991</v>
      </c>
      <c r="AB46" s="80">
        <f>IF('3g Gas distribution charges'!AC20="","-",('3g Gas distribution charges'!AC20*'3a Demand'!$C$10*1000)/100)</f>
        <v>5.0159999999999991</v>
      </c>
      <c r="AC46" s="80">
        <f>IF('3g Gas distribution charges'!AD20="","-",('3g Gas distribution charges'!AD20*'3a Demand'!$C$10*1000)/100)</f>
        <v>4.7759999999999998</v>
      </c>
      <c r="AD46" s="80">
        <f>IF('3g Gas distribution charges'!AE20="","-",('3g Gas distribution charges'!AE20*'3a Demand'!$C$10*1000)/100)</f>
        <v>4.7759999999999998</v>
      </c>
      <c r="AE46" s="80">
        <f>IF('3g Gas distribution charges'!AF20="","-",('3g Gas distribution charges'!AF20*'3a Demand'!$C$10*1000)/100)</f>
        <v>4.7759999999999998</v>
      </c>
      <c r="AF46" s="80">
        <f>IF('3g Gas distribution charges'!AG20="","-",('3g Gas distribution charges'!AG20*'3a Demand'!$C$10*1000)/100)</f>
        <v>4.7759999999999998</v>
      </c>
      <c r="AG46" s="80">
        <f>IF('3g Gas distribution charges'!AH20="","-",('3g Gas distribution charges'!AH20*'3a Demand'!$C$10*1000)/100)</f>
        <v>5.34</v>
      </c>
      <c r="AH46" s="80">
        <f>IF('3g Gas distribution charges'!AI20="","-",('3g Gas distribution charges'!AI20*'3a Demand'!$C$10*1000)/100)</f>
        <v>5.34</v>
      </c>
      <c r="AI46" s="80" t="str">
        <f>IF('3g Gas distribution charges'!AJ20="","-",('3g Gas distribution charges'!AJ20*'3a Demand'!$C$10*1000)/100)</f>
        <v>-</v>
      </c>
      <c r="AJ46" s="160" t="str">
        <f>IF('3g Gas distribution charges'!AK20="","-",('3g Gas distribution charges'!AK20*'3a Demand'!$F$10*1000)/100)</f>
        <v>-</v>
      </c>
      <c r="AK46" s="80" t="str">
        <f>IF('3g Gas distribution charges'!AL20="","-",('3g Gas distribution charges'!AL20*'3a Demand'!$F$10*1000)/100)</f>
        <v>-</v>
      </c>
      <c r="AL46" s="80" t="str">
        <f>IF('3g Gas distribution charges'!AM20="","-",('3g Gas distribution charges'!AM20*'3a Demand'!$F$10*1000)/100)</f>
        <v>-</v>
      </c>
      <c r="AM46" s="80" t="str">
        <f>IF('3g Gas distribution charges'!AN20="","-",('3g Gas distribution charges'!AN20*'3a Demand'!$F$10*1000)/100)</f>
        <v>-</v>
      </c>
      <c r="AN46" s="80" t="str">
        <f>IF('3g Gas distribution charges'!AO20="","-",('3g Gas distribution charges'!AO20*'3a Demand'!$F$10*1000)/100)</f>
        <v>-</v>
      </c>
      <c r="AO46" s="80" t="str">
        <f>IF('3g Gas distribution charges'!AP20="","-",('3g Gas distribution charges'!AP20*'3a Demand'!$F$10*1000)/100)</f>
        <v>-</v>
      </c>
      <c r="AP46" s="80" t="str">
        <f>IF('3g Gas distribution charges'!AQ20="","-",('3g Gas distribution charges'!AQ20*'3a Demand'!$F$10*1000)/100)</f>
        <v>-</v>
      </c>
      <c r="AQ46" s="80" t="str">
        <f>IF('3g Gas distribution charges'!AR20="","-",('3g Gas distribution charges'!AR20*'3a Demand'!$F$10*1000)/100)</f>
        <v>-</v>
      </c>
      <c r="AR46" s="80" t="str">
        <f>IF('3g Gas distribution charges'!AS20="","-",('3g Gas distribution charges'!AS20*'3a Demand'!$F$10*1000)/100)</f>
        <v>-</v>
      </c>
      <c r="AS46" s="80" t="str">
        <f>IF('3g Gas distribution charges'!AT20="","-",('3g Gas distribution charges'!AT20*'3a Demand'!$F$10*1000)/100)</f>
        <v>-</v>
      </c>
      <c r="AT46" s="80" t="str">
        <f>IF('3g Gas distribution charges'!AU20="","-",('3g Gas distribution charges'!AU20*'3a Demand'!$F$10*1000)/100)</f>
        <v>-</v>
      </c>
      <c r="AU46" s="80" t="str">
        <f>IF('3g Gas distribution charges'!AV20="","-",('3g Gas distribution charges'!AV20*'3a Demand'!$F$10*1000)/100)</f>
        <v>-</v>
      </c>
      <c r="AV46" s="80" t="str">
        <f>IF('3g Gas distribution charges'!AW20="","-",('3g Gas distribution charges'!AW20*'3a Demand'!$F$10*1000)/100)</f>
        <v>-</v>
      </c>
      <c r="AW46" s="80" t="str">
        <f>IF('3g Gas distribution charges'!AX20="","-",('3g Gas distribution charges'!AX20*'3a Demand'!$F$10*1000)/100)</f>
        <v>-</v>
      </c>
      <c r="AX46" s="80" t="str">
        <f>IF('3g Gas distribution charges'!AY20="","-",('3g Gas distribution charges'!AY20*'3a Demand'!$F$10*1000)/100)</f>
        <v>-</v>
      </c>
      <c r="AY46" s="80" t="str">
        <f>IF('3g Gas distribution charges'!AZ20="","-",('3g Gas distribution charges'!AZ20*'3a Demand'!$F$10*1000)/100)</f>
        <v>-</v>
      </c>
      <c r="AZ46" s="80" t="str">
        <f>IF('3g Gas distribution charges'!BA20="","-",('3g Gas distribution charges'!BA20*'3a Demand'!$F$10*1000)/100)</f>
        <v>-</v>
      </c>
      <c r="BA46" s="80" t="str">
        <f>IF('3g Gas distribution charges'!BB20="","-",('3g Gas distribution charges'!BB20*'3a Demand'!$F$10*1000)/100)</f>
        <v>-</v>
      </c>
      <c r="BB46" s="80" t="str">
        <f>IF('3g Gas distribution charges'!BC20="","-",('3g Gas distribution charges'!BC20*'3a Demand'!$F$10*1000)/100)</f>
        <v>-</v>
      </c>
      <c r="BC46" s="80" t="str">
        <f>IF('3g Gas distribution charges'!BD20="","-",('3g Gas distribution charges'!BD20*'3a Demand'!$F$10*1000)/100)</f>
        <v>-</v>
      </c>
    </row>
    <row r="47" spans="1:55" s="14" customFormat="1" ht="11.45">
      <c r="A47" s="10"/>
      <c r="B47" s="214"/>
      <c r="C47" s="214"/>
      <c r="D47" s="72" t="s">
        <v>211</v>
      </c>
      <c r="E47" s="213"/>
      <c r="F47" s="29"/>
      <c r="G47" s="80">
        <f>IF('3g Gas distribution charges'!H21="","-",('3g Gas distribution charges'!H21*'3a Demand'!$C$10*1000)/100)</f>
        <v>3.4560000000000004</v>
      </c>
      <c r="H47" s="80">
        <f>IF('3g Gas distribution charges'!I21="","-",('3g Gas distribution charges'!I21*'3a Demand'!$C$10*1000)/100)</f>
        <v>3.4560000000000004</v>
      </c>
      <c r="I47" s="80">
        <f>IF('3g Gas distribution charges'!J21="","-",('3g Gas distribution charges'!J21*'3a Demand'!$C$10*1000)/100)</f>
        <v>3.552</v>
      </c>
      <c r="J47" s="80">
        <f>IF('3g Gas distribution charges'!K21="","-",('3g Gas distribution charges'!K21*'3a Demand'!$C$10*1000)/100)</f>
        <v>3.552</v>
      </c>
      <c r="K47" s="80">
        <f>IF('3g Gas distribution charges'!L21="","-",('3g Gas distribution charges'!L21*'3a Demand'!$C$10*1000)/100)</f>
        <v>3.0239999999999996</v>
      </c>
      <c r="L47" s="80">
        <f>IF('3g Gas distribution charges'!M21="","-",('3g Gas distribution charges'!M21*'3a Demand'!$C$10*1000)/100)</f>
        <v>3.0239999999999996</v>
      </c>
      <c r="M47" s="80">
        <f>IF('3g Gas distribution charges'!N21="","-",('3g Gas distribution charges'!N21*'3a Demand'!$C$10*1000)/100)</f>
        <v>3.7920000000000003</v>
      </c>
      <c r="N47" s="80">
        <f>IF('3g Gas distribution charges'!O21="","-",('3g Gas distribution charges'!O21*'3a Demand'!$C$10*1000)/100)</f>
        <v>3.7920000000000003</v>
      </c>
      <c r="O47" s="29"/>
      <c r="P47" s="80">
        <f>IF('3g Gas distribution charges'!Q21="","-",('3g Gas distribution charges'!Q21*'3a Demand'!$C$10*1000)/100)</f>
        <v>3.7920000000000003</v>
      </c>
      <c r="Q47" s="80">
        <f>IF('3g Gas distribution charges'!R21="","-",('3g Gas distribution charges'!R21*'3a Demand'!$C$10*1000)/100)</f>
        <v>4.1520000000000001</v>
      </c>
      <c r="R47" s="80">
        <f>IF('3g Gas distribution charges'!S21="","-",('3g Gas distribution charges'!S21*'3a Demand'!$C$10*1000)/100)</f>
        <v>4.1520000000000001</v>
      </c>
      <c r="S47" s="80">
        <f>IF('3g Gas distribution charges'!T21="","-",('3g Gas distribution charges'!T21*'3a Demand'!$C$10*1000)/100)</f>
        <v>4.008</v>
      </c>
      <c r="T47" s="80">
        <f>IF('3g Gas distribution charges'!U21="","-",('3g Gas distribution charges'!U21*'3a Demand'!$C$10*1000)/100)</f>
        <v>4.008</v>
      </c>
      <c r="U47" s="80">
        <f>IF('3g Gas distribution charges'!V21="","-",('3g Gas distribution charges'!V21*'3a Demand'!$C$10*1000)/100)</f>
        <v>4.1879999999999997</v>
      </c>
      <c r="V47" s="80">
        <f>IF('3g Gas distribution charges'!W21="","-",('3g Gas distribution charges'!W21*'3a Demand'!$C$10*1000)/100)</f>
        <v>4.1879999999999997</v>
      </c>
      <c r="W47" s="80">
        <f>IF('3g Gas distribution charges'!X21="","-",('3g Gas distribution charges'!X21*'3a Demand'!$C$10*1000)/100)</f>
        <v>4.3199999999999994</v>
      </c>
      <c r="X47" s="80">
        <f>IF('3g Gas distribution charges'!Y21="","-",('3g Gas distribution charges'!Y21*'3a Demand'!$C$10*1000)/100)</f>
        <v>4.3199999999999994</v>
      </c>
      <c r="Y47" s="80">
        <f>IF('3g Gas distribution charges'!Z21="","-",('3g Gas distribution charges'!Z21*'3a Demand'!$C$10*1000)/100)</f>
        <v>6.8760000000000003</v>
      </c>
      <c r="Z47" s="80">
        <f>IF('3g Gas distribution charges'!AA21="","-",('3g Gas distribution charges'!AA21*'3a Demand'!$C$10*1000)/100)</f>
        <v>6.8760000000000003</v>
      </c>
      <c r="AA47" s="80">
        <f>IF('3g Gas distribution charges'!AB21="","-",('3g Gas distribution charges'!AB21*'3a Demand'!$C$10*1000)/100)</f>
        <v>6.8760000000000003</v>
      </c>
      <c r="AB47" s="80">
        <f>IF('3g Gas distribution charges'!AC21="","-",('3g Gas distribution charges'!AC21*'3a Demand'!$C$10*1000)/100)</f>
        <v>6.8760000000000003</v>
      </c>
      <c r="AC47" s="80">
        <f>IF('3g Gas distribution charges'!AD21="","-",('3g Gas distribution charges'!AD21*'3a Demand'!$C$10*1000)/100)</f>
        <v>7.056</v>
      </c>
      <c r="AD47" s="80">
        <f>IF('3g Gas distribution charges'!AE21="","-",('3g Gas distribution charges'!AE21*'3a Demand'!$C$10*1000)/100)</f>
        <v>7.056</v>
      </c>
      <c r="AE47" s="80">
        <f>IF('3g Gas distribution charges'!AF21="","-",('3g Gas distribution charges'!AF21*'3a Demand'!$C$10*1000)/100)</f>
        <v>7.056</v>
      </c>
      <c r="AF47" s="80">
        <f>IF('3g Gas distribution charges'!AG21="","-",('3g Gas distribution charges'!AG21*'3a Demand'!$C$10*1000)/100)</f>
        <v>7.056</v>
      </c>
      <c r="AG47" s="80">
        <f>IF('3g Gas distribution charges'!AH21="","-",('3g Gas distribution charges'!AH21*'3a Demand'!$C$10*1000)/100)</f>
        <v>6.395999999999999</v>
      </c>
      <c r="AH47" s="80">
        <f>IF('3g Gas distribution charges'!AI21="","-",('3g Gas distribution charges'!AI21*'3a Demand'!$C$10*1000)/100)</f>
        <v>6.395999999999999</v>
      </c>
      <c r="AI47" s="80" t="str">
        <f>IF('3g Gas distribution charges'!AJ21="","-",('3g Gas distribution charges'!AJ21*'3a Demand'!$C$10*1000)/100)</f>
        <v>-</v>
      </c>
      <c r="AJ47" s="160" t="str">
        <f>IF('3g Gas distribution charges'!AK21="","-",('3g Gas distribution charges'!AK21*'3a Demand'!$F$10*1000)/100)</f>
        <v>-</v>
      </c>
      <c r="AK47" s="80" t="str">
        <f>IF('3g Gas distribution charges'!AL21="","-",('3g Gas distribution charges'!AL21*'3a Demand'!$F$10*1000)/100)</f>
        <v>-</v>
      </c>
      <c r="AL47" s="80" t="str">
        <f>IF('3g Gas distribution charges'!AM21="","-",('3g Gas distribution charges'!AM21*'3a Demand'!$F$10*1000)/100)</f>
        <v>-</v>
      </c>
      <c r="AM47" s="80" t="str">
        <f>IF('3g Gas distribution charges'!AN21="","-",('3g Gas distribution charges'!AN21*'3a Demand'!$F$10*1000)/100)</f>
        <v>-</v>
      </c>
      <c r="AN47" s="80" t="str">
        <f>IF('3g Gas distribution charges'!AO21="","-",('3g Gas distribution charges'!AO21*'3a Demand'!$F$10*1000)/100)</f>
        <v>-</v>
      </c>
      <c r="AO47" s="80" t="str">
        <f>IF('3g Gas distribution charges'!AP21="","-",('3g Gas distribution charges'!AP21*'3a Demand'!$F$10*1000)/100)</f>
        <v>-</v>
      </c>
      <c r="AP47" s="80" t="str">
        <f>IF('3g Gas distribution charges'!AQ21="","-",('3g Gas distribution charges'!AQ21*'3a Demand'!$F$10*1000)/100)</f>
        <v>-</v>
      </c>
      <c r="AQ47" s="80" t="str">
        <f>IF('3g Gas distribution charges'!AR21="","-",('3g Gas distribution charges'!AR21*'3a Demand'!$F$10*1000)/100)</f>
        <v>-</v>
      </c>
      <c r="AR47" s="80" t="str">
        <f>IF('3g Gas distribution charges'!AS21="","-",('3g Gas distribution charges'!AS21*'3a Demand'!$F$10*1000)/100)</f>
        <v>-</v>
      </c>
      <c r="AS47" s="80" t="str">
        <f>IF('3g Gas distribution charges'!AT21="","-",('3g Gas distribution charges'!AT21*'3a Demand'!$F$10*1000)/100)</f>
        <v>-</v>
      </c>
      <c r="AT47" s="80" t="str">
        <f>IF('3g Gas distribution charges'!AU21="","-",('3g Gas distribution charges'!AU21*'3a Demand'!$F$10*1000)/100)</f>
        <v>-</v>
      </c>
      <c r="AU47" s="80" t="str">
        <f>IF('3g Gas distribution charges'!AV21="","-",('3g Gas distribution charges'!AV21*'3a Demand'!$F$10*1000)/100)</f>
        <v>-</v>
      </c>
      <c r="AV47" s="80" t="str">
        <f>IF('3g Gas distribution charges'!AW21="","-",('3g Gas distribution charges'!AW21*'3a Demand'!$F$10*1000)/100)</f>
        <v>-</v>
      </c>
      <c r="AW47" s="80" t="str">
        <f>IF('3g Gas distribution charges'!AX21="","-",('3g Gas distribution charges'!AX21*'3a Demand'!$F$10*1000)/100)</f>
        <v>-</v>
      </c>
      <c r="AX47" s="80" t="str">
        <f>IF('3g Gas distribution charges'!AY21="","-",('3g Gas distribution charges'!AY21*'3a Demand'!$F$10*1000)/100)</f>
        <v>-</v>
      </c>
      <c r="AY47" s="80" t="str">
        <f>IF('3g Gas distribution charges'!AZ21="","-",('3g Gas distribution charges'!AZ21*'3a Demand'!$F$10*1000)/100)</f>
        <v>-</v>
      </c>
      <c r="AZ47" s="80" t="str">
        <f>IF('3g Gas distribution charges'!BA21="","-",('3g Gas distribution charges'!BA21*'3a Demand'!$F$10*1000)/100)</f>
        <v>-</v>
      </c>
      <c r="BA47" s="80" t="str">
        <f>IF('3g Gas distribution charges'!BB21="","-",('3g Gas distribution charges'!BB21*'3a Demand'!$F$10*1000)/100)</f>
        <v>-</v>
      </c>
      <c r="BB47" s="80" t="str">
        <f>IF('3g Gas distribution charges'!BC21="","-",('3g Gas distribution charges'!BC21*'3a Demand'!$F$10*1000)/100)</f>
        <v>-</v>
      </c>
      <c r="BC47" s="80" t="str">
        <f>IF('3g Gas distribution charges'!BD21="","-",('3g Gas distribution charges'!BD21*'3a Demand'!$F$10*1000)/100)</f>
        <v>-</v>
      </c>
    </row>
    <row r="48" spans="1:55" s="14" customFormat="1" ht="11.45">
      <c r="A48" s="10"/>
      <c r="B48" s="214"/>
      <c r="C48" s="214"/>
      <c r="D48" s="72" t="s">
        <v>212</v>
      </c>
      <c r="E48" s="213"/>
      <c r="F48" s="29"/>
      <c r="G48" s="80">
        <f>IF('3g Gas distribution charges'!H22="","-",('3g Gas distribution charges'!H22*'3a Demand'!$C$10*1000)/100)</f>
        <v>3.42</v>
      </c>
      <c r="H48" s="80">
        <f>IF('3g Gas distribution charges'!I22="","-",('3g Gas distribution charges'!I22*'3a Demand'!$C$10*1000)/100)</f>
        <v>3.42</v>
      </c>
      <c r="I48" s="80">
        <f>IF('3g Gas distribution charges'!J22="","-",('3g Gas distribution charges'!J22*'3a Demand'!$C$10*1000)/100)</f>
        <v>3.36</v>
      </c>
      <c r="J48" s="80">
        <f>IF('3g Gas distribution charges'!K22="","-",('3g Gas distribution charges'!K22*'3a Demand'!$C$10*1000)/100)</f>
        <v>3.36</v>
      </c>
      <c r="K48" s="80">
        <f>IF('3g Gas distribution charges'!L22="","-",('3g Gas distribution charges'!L22*'3a Demand'!$C$10*1000)/100)</f>
        <v>3.7439999999999998</v>
      </c>
      <c r="L48" s="80">
        <f>IF('3g Gas distribution charges'!M22="","-",('3g Gas distribution charges'!M22*'3a Demand'!$C$10*1000)/100)</f>
        <v>3.7439999999999998</v>
      </c>
      <c r="M48" s="80">
        <f>IF('3g Gas distribution charges'!N22="","-",('3g Gas distribution charges'!N22*'3a Demand'!$C$10*1000)/100)</f>
        <v>3.8760000000000008</v>
      </c>
      <c r="N48" s="80">
        <f>IF('3g Gas distribution charges'!O22="","-",('3g Gas distribution charges'!O22*'3a Demand'!$C$10*1000)/100)</f>
        <v>3.8760000000000008</v>
      </c>
      <c r="O48" s="29"/>
      <c r="P48" s="80">
        <f>IF('3g Gas distribution charges'!Q22="","-",('3g Gas distribution charges'!Q22*'3a Demand'!$C$10*1000)/100)</f>
        <v>3.8760000000000008</v>
      </c>
      <c r="Q48" s="80">
        <f>IF('3g Gas distribution charges'!R22="","-",('3g Gas distribution charges'!R22*'3a Demand'!$C$10*1000)/100)</f>
        <v>3.9960000000000009</v>
      </c>
      <c r="R48" s="80">
        <f>IF('3g Gas distribution charges'!S22="","-",('3g Gas distribution charges'!S22*'3a Demand'!$C$10*1000)/100)</f>
        <v>3.9960000000000009</v>
      </c>
      <c r="S48" s="80">
        <f>IF('3g Gas distribution charges'!T22="","-",('3g Gas distribution charges'!T22*'3a Demand'!$C$10*1000)/100)</f>
        <v>3.9119999999999999</v>
      </c>
      <c r="T48" s="80">
        <f>IF('3g Gas distribution charges'!U22="","-",('3g Gas distribution charges'!U22*'3a Demand'!$C$10*1000)/100)</f>
        <v>3.9119999999999999</v>
      </c>
      <c r="U48" s="80">
        <f>IF('3g Gas distribution charges'!V22="","-",('3g Gas distribution charges'!V22*'3a Demand'!$C$10*1000)/100)</f>
        <v>3.7439999999999998</v>
      </c>
      <c r="V48" s="80">
        <f>IF('3g Gas distribution charges'!W22="","-",('3g Gas distribution charges'!W22*'3a Demand'!$C$10*1000)/100)</f>
        <v>3.7439999999999998</v>
      </c>
      <c r="W48" s="80">
        <f>IF('3g Gas distribution charges'!X22="","-",('3g Gas distribution charges'!X22*'3a Demand'!$C$10*1000)/100)</f>
        <v>4.4399999999999995</v>
      </c>
      <c r="X48" s="80">
        <f>IF('3g Gas distribution charges'!Y22="","-",('3g Gas distribution charges'!Y22*'3a Demand'!$C$10*1000)/100)</f>
        <v>4.4399999999999995</v>
      </c>
      <c r="Y48" s="80">
        <f>IF('3g Gas distribution charges'!Z22="","-",('3g Gas distribution charges'!Z22*'3a Demand'!$C$10*1000)/100)</f>
        <v>4.6680000000000001</v>
      </c>
      <c r="Z48" s="80">
        <f>IF('3g Gas distribution charges'!AA22="","-",('3g Gas distribution charges'!AA22*'3a Demand'!$C$10*1000)/100)</f>
        <v>4.6680000000000001</v>
      </c>
      <c r="AA48" s="80">
        <f>IF('3g Gas distribution charges'!AB22="","-",('3g Gas distribution charges'!AB22*'3a Demand'!$C$10*1000)/100)</f>
        <v>4.6680000000000001</v>
      </c>
      <c r="AB48" s="80">
        <f>IF('3g Gas distribution charges'!AC22="","-",('3g Gas distribution charges'!AC22*'3a Demand'!$C$10*1000)/100)</f>
        <v>4.6680000000000001</v>
      </c>
      <c r="AC48" s="80">
        <f>IF('3g Gas distribution charges'!AD22="","-",('3g Gas distribution charges'!AD22*'3a Demand'!$C$10*1000)/100)</f>
        <v>5.0519999999999996</v>
      </c>
      <c r="AD48" s="80">
        <f>IF('3g Gas distribution charges'!AE22="","-",('3g Gas distribution charges'!AE22*'3a Demand'!$C$10*1000)/100)</f>
        <v>5.0519999999999996</v>
      </c>
      <c r="AE48" s="80">
        <f>IF('3g Gas distribution charges'!AF22="","-",('3g Gas distribution charges'!AF22*'3a Demand'!$C$10*1000)/100)</f>
        <v>5.0519999999999996</v>
      </c>
      <c r="AF48" s="80">
        <f>IF('3g Gas distribution charges'!AG22="","-",('3g Gas distribution charges'!AG22*'3a Demand'!$C$10*1000)/100)</f>
        <v>5.0519999999999996</v>
      </c>
      <c r="AG48" s="80">
        <f>IF('3g Gas distribution charges'!AH22="","-",('3g Gas distribution charges'!AH22*'3a Demand'!$C$10*1000)/100)</f>
        <v>5.4359999999999999</v>
      </c>
      <c r="AH48" s="80">
        <f>IF('3g Gas distribution charges'!AI22="","-",('3g Gas distribution charges'!AI22*'3a Demand'!$C$10*1000)/100)</f>
        <v>5.4359999999999999</v>
      </c>
      <c r="AI48" s="80" t="str">
        <f>IF('3g Gas distribution charges'!AJ22="","-",('3g Gas distribution charges'!AJ22*'3a Demand'!$C$10*1000)/100)</f>
        <v>-</v>
      </c>
      <c r="AJ48" s="160" t="str">
        <f>IF('3g Gas distribution charges'!AK22="","-",('3g Gas distribution charges'!AK22*'3a Demand'!$F$10*1000)/100)</f>
        <v>-</v>
      </c>
      <c r="AK48" s="80" t="str">
        <f>IF('3g Gas distribution charges'!AL22="","-",('3g Gas distribution charges'!AL22*'3a Demand'!$F$10*1000)/100)</f>
        <v>-</v>
      </c>
      <c r="AL48" s="80" t="str">
        <f>IF('3g Gas distribution charges'!AM22="","-",('3g Gas distribution charges'!AM22*'3a Demand'!$F$10*1000)/100)</f>
        <v>-</v>
      </c>
      <c r="AM48" s="80" t="str">
        <f>IF('3g Gas distribution charges'!AN22="","-",('3g Gas distribution charges'!AN22*'3a Demand'!$F$10*1000)/100)</f>
        <v>-</v>
      </c>
      <c r="AN48" s="80" t="str">
        <f>IF('3g Gas distribution charges'!AO22="","-",('3g Gas distribution charges'!AO22*'3a Demand'!$F$10*1000)/100)</f>
        <v>-</v>
      </c>
      <c r="AO48" s="80" t="str">
        <f>IF('3g Gas distribution charges'!AP22="","-",('3g Gas distribution charges'!AP22*'3a Demand'!$F$10*1000)/100)</f>
        <v>-</v>
      </c>
      <c r="AP48" s="80" t="str">
        <f>IF('3g Gas distribution charges'!AQ22="","-",('3g Gas distribution charges'!AQ22*'3a Demand'!$F$10*1000)/100)</f>
        <v>-</v>
      </c>
      <c r="AQ48" s="80" t="str">
        <f>IF('3g Gas distribution charges'!AR22="","-",('3g Gas distribution charges'!AR22*'3a Demand'!$F$10*1000)/100)</f>
        <v>-</v>
      </c>
      <c r="AR48" s="80" t="str">
        <f>IF('3g Gas distribution charges'!AS22="","-",('3g Gas distribution charges'!AS22*'3a Demand'!$F$10*1000)/100)</f>
        <v>-</v>
      </c>
      <c r="AS48" s="80" t="str">
        <f>IF('3g Gas distribution charges'!AT22="","-",('3g Gas distribution charges'!AT22*'3a Demand'!$F$10*1000)/100)</f>
        <v>-</v>
      </c>
      <c r="AT48" s="80" t="str">
        <f>IF('3g Gas distribution charges'!AU22="","-",('3g Gas distribution charges'!AU22*'3a Demand'!$F$10*1000)/100)</f>
        <v>-</v>
      </c>
      <c r="AU48" s="80" t="str">
        <f>IF('3g Gas distribution charges'!AV22="","-",('3g Gas distribution charges'!AV22*'3a Demand'!$F$10*1000)/100)</f>
        <v>-</v>
      </c>
      <c r="AV48" s="80" t="str">
        <f>IF('3g Gas distribution charges'!AW22="","-",('3g Gas distribution charges'!AW22*'3a Demand'!$F$10*1000)/100)</f>
        <v>-</v>
      </c>
      <c r="AW48" s="80" t="str">
        <f>IF('3g Gas distribution charges'!AX22="","-",('3g Gas distribution charges'!AX22*'3a Demand'!$F$10*1000)/100)</f>
        <v>-</v>
      </c>
      <c r="AX48" s="80" t="str">
        <f>IF('3g Gas distribution charges'!AY22="","-",('3g Gas distribution charges'!AY22*'3a Demand'!$F$10*1000)/100)</f>
        <v>-</v>
      </c>
      <c r="AY48" s="80" t="str">
        <f>IF('3g Gas distribution charges'!AZ22="","-",('3g Gas distribution charges'!AZ22*'3a Demand'!$F$10*1000)/100)</f>
        <v>-</v>
      </c>
      <c r="AZ48" s="80" t="str">
        <f>IF('3g Gas distribution charges'!BA22="","-",('3g Gas distribution charges'!BA22*'3a Demand'!$F$10*1000)/100)</f>
        <v>-</v>
      </c>
      <c r="BA48" s="80" t="str">
        <f>IF('3g Gas distribution charges'!BB22="","-",('3g Gas distribution charges'!BB22*'3a Demand'!$F$10*1000)/100)</f>
        <v>-</v>
      </c>
      <c r="BB48" s="80" t="str">
        <f>IF('3g Gas distribution charges'!BC22="","-",('3g Gas distribution charges'!BC22*'3a Demand'!$F$10*1000)/100)</f>
        <v>-</v>
      </c>
      <c r="BC48" s="80" t="str">
        <f>IF('3g Gas distribution charges'!BD22="","-",('3g Gas distribution charges'!BD22*'3a Demand'!$F$10*1000)/100)</f>
        <v>-</v>
      </c>
    </row>
    <row r="49" spans="1:55" s="14" customFormat="1" ht="11.45">
      <c r="A49" s="10"/>
      <c r="B49" s="214"/>
      <c r="C49" s="214"/>
      <c r="D49" s="72" t="s">
        <v>213</v>
      </c>
      <c r="E49" s="213"/>
      <c r="F49" s="29"/>
      <c r="G49" s="80">
        <f>IF('3g Gas distribution charges'!H23="","-",('3g Gas distribution charges'!H23*'3a Demand'!$C$10*1000)/100)</f>
        <v>3.4560000000000004</v>
      </c>
      <c r="H49" s="80">
        <f>IF('3g Gas distribution charges'!I23="","-",('3g Gas distribution charges'!I23*'3a Demand'!$C$10*1000)/100)</f>
        <v>3.4560000000000004</v>
      </c>
      <c r="I49" s="80">
        <f>IF('3g Gas distribution charges'!J23="","-",('3g Gas distribution charges'!J23*'3a Demand'!$C$10*1000)/100)</f>
        <v>3.552</v>
      </c>
      <c r="J49" s="80">
        <f>IF('3g Gas distribution charges'!K23="","-",('3g Gas distribution charges'!K23*'3a Demand'!$C$10*1000)/100)</f>
        <v>3.552</v>
      </c>
      <c r="K49" s="80">
        <f>IF('3g Gas distribution charges'!L23="","-",('3g Gas distribution charges'!L23*'3a Demand'!$C$10*1000)/100)</f>
        <v>3.0239999999999996</v>
      </c>
      <c r="L49" s="80">
        <f>IF('3g Gas distribution charges'!M23="","-",('3g Gas distribution charges'!M23*'3a Demand'!$C$10*1000)/100)</f>
        <v>3.0239999999999996</v>
      </c>
      <c r="M49" s="80">
        <f>IF('3g Gas distribution charges'!N23="","-",('3g Gas distribution charges'!N23*'3a Demand'!$C$10*1000)/100)</f>
        <v>3.7920000000000003</v>
      </c>
      <c r="N49" s="80">
        <f>IF('3g Gas distribution charges'!O23="","-",('3g Gas distribution charges'!O23*'3a Demand'!$C$10*1000)/100)</f>
        <v>3.7920000000000003</v>
      </c>
      <c r="O49" s="29"/>
      <c r="P49" s="80">
        <f>IF('3g Gas distribution charges'!Q23="","-",('3g Gas distribution charges'!Q23*'3a Demand'!$C$10*1000)/100)</f>
        <v>3.7920000000000003</v>
      </c>
      <c r="Q49" s="80">
        <f>IF('3g Gas distribution charges'!R23="","-",('3g Gas distribution charges'!R23*'3a Demand'!$C$10*1000)/100)</f>
        <v>4.1520000000000001</v>
      </c>
      <c r="R49" s="80">
        <f>IF('3g Gas distribution charges'!S23="","-",('3g Gas distribution charges'!S23*'3a Demand'!$C$10*1000)/100)</f>
        <v>4.1520000000000001</v>
      </c>
      <c r="S49" s="80">
        <f>IF('3g Gas distribution charges'!T23="","-",('3g Gas distribution charges'!T23*'3a Demand'!$C$10*1000)/100)</f>
        <v>4.008</v>
      </c>
      <c r="T49" s="80">
        <f>IF('3g Gas distribution charges'!U23="","-",('3g Gas distribution charges'!U23*'3a Demand'!$C$10*1000)/100)</f>
        <v>4.008</v>
      </c>
      <c r="U49" s="80">
        <f>IF('3g Gas distribution charges'!V23="","-",('3g Gas distribution charges'!V23*'3a Demand'!$C$10*1000)/100)</f>
        <v>4.1879999999999997</v>
      </c>
      <c r="V49" s="80">
        <f>IF('3g Gas distribution charges'!W23="","-",('3g Gas distribution charges'!W23*'3a Demand'!$C$10*1000)/100)</f>
        <v>4.1879999999999997</v>
      </c>
      <c r="W49" s="80">
        <f>IF('3g Gas distribution charges'!X23="","-",('3g Gas distribution charges'!X23*'3a Demand'!$C$10*1000)/100)</f>
        <v>4.3199999999999994</v>
      </c>
      <c r="X49" s="80">
        <f>IF('3g Gas distribution charges'!Y23="","-",('3g Gas distribution charges'!Y23*'3a Demand'!$C$10*1000)/100)</f>
        <v>4.3199999999999994</v>
      </c>
      <c r="Y49" s="80">
        <f>IF('3g Gas distribution charges'!Z23="","-",('3g Gas distribution charges'!Z23*'3a Demand'!$C$10*1000)/100)</f>
        <v>6.8760000000000003</v>
      </c>
      <c r="Z49" s="80">
        <f>IF('3g Gas distribution charges'!AA23="","-",('3g Gas distribution charges'!AA23*'3a Demand'!$C$10*1000)/100)</f>
        <v>6.8760000000000003</v>
      </c>
      <c r="AA49" s="80">
        <f>IF('3g Gas distribution charges'!AB23="","-",('3g Gas distribution charges'!AB23*'3a Demand'!$C$10*1000)/100)</f>
        <v>6.8760000000000003</v>
      </c>
      <c r="AB49" s="80">
        <f>IF('3g Gas distribution charges'!AC23="","-",('3g Gas distribution charges'!AC23*'3a Demand'!$C$10*1000)/100)</f>
        <v>6.8760000000000003</v>
      </c>
      <c r="AC49" s="80">
        <f>IF('3g Gas distribution charges'!AD23="","-",('3g Gas distribution charges'!AD23*'3a Demand'!$C$10*1000)/100)</f>
        <v>7.056</v>
      </c>
      <c r="AD49" s="80">
        <f>IF('3g Gas distribution charges'!AE23="","-",('3g Gas distribution charges'!AE23*'3a Demand'!$C$10*1000)/100)</f>
        <v>7.056</v>
      </c>
      <c r="AE49" s="80">
        <f>IF('3g Gas distribution charges'!AF23="","-",('3g Gas distribution charges'!AF23*'3a Demand'!$C$10*1000)/100)</f>
        <v>7.056</v>
      </c>
      <c r="AF49" s="80">
        <f>IF('3g Gas distribution charges'!AG23="","-",('3g Gas distribution charges'!AG23*'3a Demand'!$C$10*1000)/100)</f>
        <v>7.056</v>
      </c>
      <c r="AG49" s="80">
        <f>IF('3g Gas distribution charges'!AH23="","-",('3g Gas distribution charges'!AH23*'3a Demand'!$C$10*1000)/100)</f>
        <v>6.395999999999999</v>
      </c>
      <c r="AH49" s="80">
        <f>IF('3g Gas distribution charges'!AI23="","-",('3g Gas distribution charges'!AI23*'3a Demand'!$C$10*1000)/100)</f>
        <v>6.395999999999999</v>
      </c>
      <c r="AI49" s="80" t="str">
        <f>IF('3g Gas distribution charges'!AJ23="","-",('3g Gas distribution charges'!AJ23*'3a Demand'!$C$10*1000)/100)</f>
        <v>-</v>
      </c>
      <c r="AJ49" s="160" t="str">
        <f>IF('3g Gas distribution charges'!AK23="","-",('3g Gas distribution charges'!AK23*'3a Demand'!$F$10*1000)/100)</f>
        <v>-</v>
      </c>
      <c r="AK49" s="80" t="str">
        <f>IF('3g Gas distribution charges'!AL23="","-",('3g Gas distribution charges'!AL23*'3a Demand'!$F$10*1000)/100)</f>
        <v>-</v>
      </c>
      <c r="AL49" s="80" t="str">
        <f>IF('3g Gas distribution charges'!AM23="","-",('3g Gas distribution charges'!AM23*'3a Demand'!$F$10*1000)/100)</f>
        <v>-</v>
      </c>
      <c r="AM49" s="80" t="str">
        <f>IF('3g Gas distribution charges'!AN23="","-",('3g Gas distribution charges'!AN23*'3a Demand'!$F$10*1000)/100)</f>
        <v>-</v>
      </c>
      <c r="AN49" s="80" t="str">
        <f>IF('3g Gas distribution charges'!AO23="","-",('3g Gas distribution charges'!AO23*'3a Demand'!$F$10*1000)/100)</f>
        <v>-</v>
      </c>
      <c r="AO49" s="80" t="str">
        <f>IF('3g Gas distribution charges'!AP23="","-",('3g Gas distribution charges'!AP23*'3a Demand'!$F$10*1000)/100)</f>
        <v>-</v>
      </c>
      <c r="AP49" s="80" t="str">
        <f>IF('3g Gas distribution charges'!AQ23="","-",('3g Gas distribution charges'!AQ23*'3a Demand'!$F$10*1000)/100)</f>
        <v>-</v>
      </c>
      <c r="AQ49" s="80" t="str">
        <f>IF('3g Gas distribution charges'!AR23="","-",('3g Gas distribution charges'!AR23*'3a Demand'!$F$10*1000)/100)</f>
        <v>-</v>
      </c>
      <c r="AR49" s="80" t="str">
        <f>IF('3g Gas distribution charges'!AS23="","-",('3g Gas distribution charges'!AS23*'3a Demand'!$F$10*1000)/100)</f>
        <v>-</v>
      </c>
      <c r="AS49" s="80" t="str">
        <f>IF('3g Gas distribution charges'!AT23="","-",('3g Gas distribution charges'!AT23*'3a Demand'!$F$10*1000)/100)</f>
        <v>-</v>
      </c>
      <c r="AT49" s="80" t="str">
        <f>IF('3g Gas distribution charges'!AU23="","-",('3g Gas distribution charges'!AU23*'3a Demand'!$F$10*1000)/100)</f>
        <v>-</v>
      </c>
      <c r="AU49" s="80" t="str">
        <f>IF('3g Gas distribution charges'!AV23="","-",('3g Gas distribution charges'!AV23*'3a Demand'!$F$10*1000)/100)</f>
        <v>-</v>
      </c>
      <c r="AV49" s="80" t="str">
        <f>IF('3g Gas distribution charges'!AW23="","-",('3g Gas distribution charges'!AW23*'3a Demand'!$F$10*1000)/100)</f>
        <v>-</v>
      </c>
      <c r="AW49" s="80" t="str">
        <f>IF('3g Gas distribution charges'!AX23="","-",('3g Gas distribution charges'!AX23*'3a Demand'!$F$10*1000)/100)</f>
        <v>-</v>
      </c>
      <c r="AX49" s="80" t="str">
        <f>IF('3g Gas distribution charges'!AY23="","-",('3g Gas distribution charges'!AY23*'3a Demand'!$F$10*1000)/100)</f>
        <v>-</v>
      </c>
      <c r="AY49" s="80" t="str">
        <f>IF('3g Gas distribution charges'!AZ23="","-",('3g Gas distribution charges'!AZ23*'3a Demand'!$F$10*1000)/100)</f>
        <v>-</v>
      </c>
      <c r="AZ49" s="80" t="str">
        <f>IF('3g Gas distribution charges'!BA23="","-",('3g Gas distribution charges'!BA23*'3a Demand'!$F$10*1000)/100)</f>
        <v>-</v>
      </c>
      <c r="BA49" s="80" t="str">
        <f>IF('3g Gas distribution charges'!BB23="","-",('3g Gas distribution charges'!BB23*'3a Demand'!$F$10*1000)/100)</f>
        <v>-</v>
      </c>
      <c r="BB49" s="80" t="str">
        <f>IF('3g Gas distribution charges'!BC23="","-",('3g Gas distribution charges'!BC23*'3a Demand'!$F$10*1000)/100)</f>
        <v>-</v>
      </c>
      <c r="BC49" s="80" t="str">
        <f>IF('3g Gas distribution charges'!BD23="","-",('3g Gas distribution charges'!BD23*'3a Demand'!$F$10*1000)/100)</f>
        <v>-</v>
      </c>
    </row>
    <row r="50" spans="1:55" s="159" customFormat="1" ht="11.45">
      <c r="A50" s="40"/>
      <c r="B50" s="214"/>
      <c r="C50" s="214"/>
      <c r="D50" s="72" t="s">
        <v>214</v>
      </c>
      <c r="E50" s="213"/>
      <c r="F50" s="158"/>
      <c r="G50" s="80">
        <f>IF('3g Gas distribution charges'!H24="","-",('3g Gas distribution charges'!H24*'3a Demand'!$C$10*1000)/100)</f>
        <v>3.4560000000000004</v>
      </c>
      <c r="H50" s="80">
        <f>IF('3g Gas distribution charges'!I24="","-",('3g Gas distribution charges'!I24*'3a Demand'!$C$10*1000)/100)</f>
        <v>3.4560000000000004</v>
      </c>
      <c r="I50" s="80">
        <f>IF('3g Gas distribution charges'!J24="","-",('3g Gas distribution charges'!J24*'3a Demand'!$C$10*1000)/100)</f>
        <v>3.552</v>
      </c>
      <c r="J50" s="80">
        <f>IF('3g Gas distribution charges'!K24="","-",('3g Gas distribution charges'!K24*'3a Demand'!$C$10*1000)/100)</f>
        <v>3.552</v>
      </c>
      <c r="K50" s="80">
        <f>IF('3g Gas distribution charges'!L24="","-",('3g Gas distribution charges'!L24*'3a Demand'!$C$10*1000)/100)</f>
        <v>3.0239999999999996</v>
      </c>
      <c r="L50" s="80">
        <f>IF('3g Gas distribution charges'!M24="","-",('3g Gas distribution charges'!M24*'3a Demand'!$C$10*1000)/100)</f>
        <v>3.0239999999999996</v>
      </c>
      <c r="M50" s="80">
        <f>IF('3g Gas distribution charges'!N24="","-",('3g Gas distribution charges'!N24*'3a Demand'!$C$10*1000)/100)</f>
        <v>3.7920000000000003</v>
      </c>
      <c r="N50" s="80">
        <f>IF('3g Gas distribution charges'!O24="","-",('3g Gas distribution charges'!O24*'3a Demand'!$C$10*1000)/100)</f>
        <v>3.7920000000000003</v>
      </c>
      <c r="O50" s="158"/>
      <c r="P50" s="80">
        <f>IF('3g Gas distribution charges'!Q24="","-",('3g Gas distribution charges'!Q24*'3a Demand'!$C$10*1000)/100)</f>
        <v>3.7920000000000003</v>
      </c>
      <c r="Q50" s="80">
        <f>IF('3g Gas distribution charges'!R24="","-",('3g Gas distribution charges'!R24*'3a Demand'!$C$10*1000)/100)</f>
        <v>4.1520000000000001</v>
      </c>
      <c r="R50" s="80">
        <f>IF('3g Gas distribution charges'!S24="","-",('3g Gas distribution charges'!S24*'3a Demand'!$C$10*1000)/100)</f>
        <v>4.1520000000000001</v>
      </c>
      <c r="S50" s="80">
        <f>IF('3g Gas distribution charges'!T24="","-",('3g Gas distribution charges'!T24*'3a Demand'!$C$10*1000)/100)</f>
        <v>4.008</v>
      </c>
      <c r="T50" s="80">
        <f>IF('3g Gas distribution charges'!U24="","-",('3g Gas distribution charges'!U24*'3a Demand'!$C$10*1000)/100)</f>
        <v>4.008</v>
      </c>
      <c r="U50" s="80">
        <f>IF('3g Gas distribution charges'!V24="","-",('3g Gas distribution charges'!V24*'3a Demand'!$C$10*1000)/100)</f>
        <v>4.1879999999999997</v>
      </c>
      <c r="V50" s="80">
        <f>IF('3g Gas distribution charges'!W24="","-",('3g Gas distribution charges'!W24*'3a Demand'!$C$10*1000)/100)</f>
        <v>4.1879999999999997</v>
      </c>
      <c r="W50" s="80">
        <f>IF('3g Gas distribution charges'!X24="","-",('3g Gas distribution charges'!X24*'3a Demand'!$C$10*1000)/100)</f>
        <v>4.3199999999999994</v>
      </c>
      <c r="X50" s="80">
        <f>IF('3g Gas distribution charges'!Y24="","-",('3g Gas distribution charges'!Y24*'3a Demand'!$C$10*1000)/100)</f>
        <v>4.3199999999999994</v>
      </c>
      <c r="Y50" s="80">
        <f>IF('3g Gas distribution charges'!Z24="","-",('3g Gas distribution charges'!Z24*'3a Demand'!$C$10*1000)/100)</f>
        <v>6.8760000000000003</v>
      </c>
      <c r="Z50" s="80">
        <f>IF('3g Gas distribution charges'!AA24="","-",('3g Gas distribution charges'!AA24*'3a Demand'!$C$10*1000)/100)</f>
        <v>6.8760000000000003</v>
      </c>
      <c r="AA50" s="80">
        <f>IF('3g Gas distribution charges'!AB24="","-",('3g Gas distribution charges'!AB24*'3a Demand'!$C$10*1000)/100)</f>
        <v>6.8760000000000003</v>
      </c>
      <c r="AB50" s="80">
        <f>IF('3g Gas distribution charges'!AC24="","-",('3g Gas distribution charges'!AC24*'3a Demand'!$C$10*1000)/100)</f>
        <v>6.8760000000000003</v>
      </c>
      <c r="AC50" s="80">
        <f>IF('3g Gas distribution charges'!AD24="","-",('3g Gas distribution charges'!AD24*'3a Demand'!$C$10*1000)/100)</f>
        <v>7.056</v>
      </c>
      <c r="AD50" s="80">
        <f>IF('3g Gas distribution charges'!AE24="","-",('3g Gas distribution charges'!AE24*'3a Demand'!$C$10*1000)/100)</f>
        <v>7.056</v>
      </c>
      <c r="AE50" s="80">
        <f>IF('3g Gas distribution charges'!AF24="","-",('3g Gas distribution charges'!AF24*'3a Demand'!$C$10*1000)/100)</f>
        <v>7.056</v>
      </c>
      <c r="AF50" s="80">
        <f>IF('3g Gas distribution charges'!AG24="","-",('3g Gas distribution charges'!AG24*'3a Demand'!$C$10*1000)/100)</f>
        <v>7.056</v>
      </c>
      <c r="AG50" s="80">
        <f>IF('3g Gas distribution charges'!AH24="","-",('3g Gas distribution charges'!AH24*'3a Demand'!$C$10*1000)/100)</f>
        <v>6.395999999999999</v>
      </c>
      <c r="AH50" s="80">
        <f>IF('3g Gas distribution charges'!AI24="","-",('3g Gas distribution charges'!AI24*'3a Demand'!$C$10*1000)/100)</f>
        <v>6.395999999999999</v>
      </c>
      <c r="AI50" s="80" t="str">
        <f>IF('3g Gas distribution charges'!AJ24="","-",('3g Gas distribution charges'!AJ24*'3a Demand'!$C$10*1000)/100)</f>
        <v>-</v>
      </c>
      <c r="AJ50" s="160" t="str">
        <f>IF('3g Gas distribution charges'!AK24="","-",('3g Gas distribution charges'!AK24*'3a Demand'!$F$10*1000)/100)</f>
        <v>-</v>
      </c>
      <c r="AK50" s="80" t="str">
        <f>IF('3g Gas distribution charges'!AL24="","-",('3g Gas distribution charges'!AL24*'3a Demand'!$F$10*1000)/100)</f>
        <v>-</v>
      </c>
      <c r="AL50" s="80" t="str">
        <f>IF('3g Gas distribution charges'!AM24="","-",('3g Gas distribution charges'!AM24*'3a Demand'!$F$10*1000)/100)</f>
        <v>-</v>
      </c>
      <c r="AM50" s="80" t="str">
        <f>IF('3g Gas distribution charges'!AN24="","-",('3g Gas distribution charges'!AN24*'3a Demand'!$F$10*1000)/100)</f>
        <v>-</v>
      </c>
      <c r="AN50" s="80" t="str">
        <f>IF('3g Gas distribution charges'!AO24="","-",('3g Gas distribution charges'!AO24*'3a Demand'!$F$10*1000)/100)</f>
        <v>-</v>
      </c>
      <c r="AO50" s="80" t="str">
        <f>IF('3g Gas distribution charges'!AP24="","-",('3g Gas distribution charges'!AP24*'3a Demand'!$F$10*1000)/100)</f>
        <v>-</v>
      </c>
      <c r="AP50" s="80" t="str">
        <f>IF('3g Gas distribution charges'!AQ24="","-",('3g Gas distribution charges'!AQ24*'3a Demand'!$F$10*1000)/100)</f>
        <v>-</v>
      </c>
      <c r="AQ50" s="80" t="str">
        <f>IF('3g Gas distribution charges'!AR24="","-",('3g Gas distribution charges'!AR24*'3a Demand'!$F$10*1000)/100)</f>
        <v>-</v>
      </c>
      <c r="AR50" s="80" t="str">
        <f>IF('3g Gas distribution charges'!AS24="","-",('3g Gas distribution charges'!AS24*'3a Demand'!$F$10*1000)/100)</f>
        <v>-</v>
      </c>
      <c r="AS50" s="80" t="str">
        <f>IF('3g Gas distribution charges'!AT24="","-",('3g Gas distribution charges'!AT24*'3a Demand'!$F$10*1000)/100)</f>
        <v>-</v>
      </c>
      <c r="AT50" s="80" t="str">
        <f>IF('3g Gas distribution charges'!AU24="","-",('3g Gas distribution charges'!AU24*'3a Demand'!$F$10*1000)/100)</f>
        <v>-</v>
      </c>
      <c r="AU50" s="80" t="str">
        <f>IF('3g Gas distribution charges'!AV24="","-",('3g Gas distribution charges'!AV24*'3a Demand'!$F$10*1000)/100)</f>
        <v>-</v>
      </c>
      <c r="AV50" s="80" t="str">
        <f>IF('3g Gas distribution charges'!AW24="","-",('3g Gas distribution charges'!AW24*'3a Demand'!$F$10*1000)/100)</f>
        <v>-</v>
      </c>
      <c r="AW50" s="80" t="str">
        <f>IF('3g Gas distribution charges'!AX24="","-",('3g Gas distribution charges'!AX24*'3a Demand'!$F$10*1000)/100)</f>
        <v>-</v>
      </c>
      <c r="AX50" s="80" t="str">
        <f>IF('3g Gas distribution charges'!AY24="","-",('3g Gas distribution charges'!AY24*'3a Demand'!$F$10*1000)/100)</f>
        <v>-</v>
      </c>
      <c r="AY50" s="80" t="str">
        <f>IF('3g Gas distribution charges'!AZ24="","-",('3g Gas distribution charges'!AZ24*'3a Demand'!$F$10*1000)/100)</f>
        <v>-</v>
      </c>
      <c r="AZ50" s="80" t="str">
        <f>IF('3g Gas distribution charges'!BA24="","-",('3g Gas distribution charges'!BA24*'3a Demand'!$F$10*1000)/100)</f>
        <v>-</v>
      </c>
      <c r="BA50" s="80" t="str">
        <f>IF('3g Gas distribution charges'!BB24="","-",('3g Gas distribution charges'!BB24*'3a Demand'!$F$10*1000)/100)</f>
        <v>-</v>
      </c>
      <c r="BB50" s="80" t="str">
        <f>IF('3g Gas distribution charges'!BC24="","-",('3g Gas distribution charges'!BC24*'3a Demand'!$F$10*1000)/100)</f>
        <v>-</v>
      </c>
      <c r="BC50" s="80" t="str">
        <f>IF('3g Gas distribution charges'!BD24="","-",('3g Gas distribution charges'!BD24*'3a Demand'!$F$10*1000)/100)</f>
        <v>-</v>
      </c>
    </row>
    <row r="51" spans="1:55" s="14" customFormat="1" ht="12.6" customHeight="1">
      <c r="A51" s="10"/>
      <c r="B51" s="214" t="s">
        <v>246</v>
      </c>
      <c r="C51" s="214" t="s">
        <v>175</v>
      </c>
      <c r="D51" s="72" t="s">
        <v>202</v>
      </c>
      <c r="E51" s="213"/>
      <c r="F51" s="29"/>
      <c r="G51" s="81">
        <f>IF('3g Gas distribution charges'!H25="","-",'3g Gas distribution charges'!H25*G12*3.65)</f>
        <v>68.09032258064515</v>
      </c>
      <c r="H51" s="81">
        <f>IF('3g Gas distribution charges'!I25="","-",'3g Gas distribution charges'!I25*H12*3.65)</f>
        <v>68.09032258064515</v>
      </c>
      <c r="I51" s="81">
        <f>IF('3g Gas distribution charges'!J25="","-",'3g Gas distribution charges'!J25*I12*3.65)</f>
        <v>65.00636942675159</v>
      </c>
      <c r="J51" s="81">
        <f>IF('3g Gas distribution charges'!K25="","-",'3g Gas distribution charges'!K25*J12*3.65)</f>
        <v>65.00636942675159</v>
      </c>
      <c r="K51" s="81">
        <f>IF('3g Gas distribution charges'!L25="","-",'3g Gas distribution charges'!L25*K12*3.65)</f>
        <v>66.13333333333334</v>
      </c>
      <c r="L51" s="81">
        <f>IF('3g Gas distribution charges'!M25="","-",'3g Gas distribution charges'!M25*L12*3.65)</f>
        <v>66.13333333333334</v>
      </c>
      <c r="M51" s="81">
        <f>IF('3g Gas distribution charges'!N25="","-",'3g Gas distribution charges'!N25*M12*3.65)</f>
        <v>68.178343949044589</v>
      </c>
      <c r="N51" s="81">
        <f>IF('3g Gas distribution charges'!O25="","-",'3g Gas distribution charges'!O25*N12*3.65)</f>
        <v>68.178343949044589</v>
      </c>
      <c r="O51" s="29"/>
      <c r="P51" s="81">
        <f>IF('3g Gas distribution charges'!Q25="","-",'3g Gas distribution charges'!Q25*P12*3.65)</f>
        <v>68.178343949044589</v>
      </c>
      <c r="Q51" s="81">
        <f>IF('3g Gas distribution charges'!R25="","-",'3g Gas distribution charges'!R25*Q12*3.65)</f>
        <v>67.367088607594937</v>
      </c>
      <c r="R51" s="81">
        <f>IF('3g Gas distribution charges'!S25="","-",'3g Gas distribution charges'!S25*R12*3.65)</f>
        <v>67.367088607594937</v>
      </c>
      <c r="S51" s="81">
        <f>IF('3g Gas distribution charges'!T25="","-",'3g Gas distribution charges'!T25*S12*3.65)</f>
        <v>67.542857142857159</v>
      </c>
      <c r="T51" s="81">
        <f>IF('3g Gas distribution charges'!U25="","-",'3g Gas distribution charges'!U25*T12*3.65)</f>
        <v>67.542857142857159</v>
      </c>
      <c r="U51" s="81">
        <f>IF('3g Gas distribution charges'!V25="","-",'3g Gas distribution charges'!V25*U12*3.65)</f>
        <v>65.5</v>
      </c>
      <c r="V51" s="81">
        <f>IF('3g Gas distribution charges'!W25="","-",'3g Gas distribution charges'!W25*V12*3.65)</f>
        <v>65.5</v>
      </c>
      <c r="W51" s="81">
        <f>IF('3g Gas distribution charges'!X25="","-",'3g Gas distribution charges'!X25*W12*3.65)</f>
        <v>72.421725239616606</v>
      </c>
      <c r="X51" s="81">
        <f>IF('3g Gas distribution charges'!Y25="","-",'3g Gas distribution charges'!Y25*X12*3.65)</f>
        <v>72.421725239616606</v>
      </c>
      <c r="Y51" s="81">
        <f>IF('3g Gas distribution charges'!Z25="","-",'3g Gas distribution charges'!Z25*Y12*3.65)</f>
        <v>81.699680511182109</v>
      </c>
      <c r="Z51" s="81">
        <f>IF('3g Gas distribution charges'!AA25="","-",'3g Gas distribution charges'!AA25*Z12*3.65)</f>
        <v>81.699680511182109</v>
      </c>
      <c r="AA51" s="81">
        <f>IF('3g Gas distribution charges'!AB25="","-",'3g Gas distribution charges'!AB25*AA12*3.65)</f>
        <v>81.699680511182109</v>
      </c>
      <c r="AB51" s="81">
        <f>IF('3g Gas distribution charges'!AC25="","-",'3g Gas distribution charges'!AC25*AB12*3.65)</f>
        <v>81.699680511182109</v>
      </c>
      <c r="AC51" s="81">
        <f>IF('3g Gas distribution charges'!AD25="","-",'3g Gas distribution charges'!AD25*AC12*3.65)</f>
        <v>85.615384615384613</v>
      </c>
      <c r="AD51" s="81">
        <f>IF('3g Gas distribution charges'!AE25="","-",'3g Gas distribution charges'!AE25*AD12*3.65)</f>
        <v>85.615384615384613</v>
      </c>
      <c r="AE51" s="81">
        <f>IF('3g Gas distribution charges'!AF25="","-",'3g Gas distribution charges'!AF25*AE12*3.65)</f>
        <v>85.615384615384613</v>
      </c>
      <c r="AF51" s="81">
        <f>IF('3g Gas distribution charges'!AG25="","-",'3g Gas distribution charges'!AG25*AF12*3.65)</f>
        <v>85.615384615384613</v>
      </c>
      <c r="AG51" s="81">
        <f>IF('3g Gas distribution charges'!AH25="","-",'3g Gas distribution charges'!AH25*AG12*3.65)</f>
        <v>93.197368421052644</v>
      </c>
      <c r="AH51" s="81">
        <f>IF('3g Gas distribution charges'!AI25="","-",'3g Gas distribution charges'!AI25*AH12*3.65)</f>
        <v>93.197368421052644</v>
      </c>
      <c r="AI51" s="81" t="str">
        <f>IF('3g Gas distribution charges'!AJ25="","-",'3g Gas distribution charges'!AJ25*AI12*3.65)</f>
        <v>-</v>
      </c>
      <c r="AJ51" s="161" t="str">
        <f>IF('3g Gas distribution charges'!AK25="","-",'3g Gas distribution charges'!AK25*AJ12*3.65)</f>
        <v>-</v>
      </c>
      <c r="AK51" s="80" t="str">
        <f>IF('3g Gas distribution charges'!AL25="","-",'3g Gas distribution charges'!AL25*AK12*3.65)</f>
        <v>-</v>
      </c>
      <c r="AL51" s="80" t="str">
        <f>IF('3g Gas distribution charges'!AM25="","-",'3g Gas distribution charges'!AM25*AL12*3.65)</f>
        <v>-</v>
      </c>
      <c r="AM51" s="80" t="str">
        <f>IF('3g Gas distribution charges'!AN25="","-",'3g Gas distribution charges'!AN25*AM12*3.65)</f>
        <v>-</v>
      </c>
      <c r="AN51" s="80" t="str">
        <f>IF('3g Gas distribution charges'!AO25="","-",'3g Gas distribution charges'!AO25*AN12*3.65)</f>
        <v>-</v>
      </c>
      <c r="AO51" s="80" t="str">
        <f>IF('3g Gas distribution charges'!AP25="","-",'3g Gas distribution charges'!AP25*AO12*3.65)</f>
        <v>-</v>
      </c>
      <c r="AP51" s="80" t="str">
        <f>IF('3g Gas distribution charges'!AQ25="","-",'3g Gas distribution charges'!AQ25*AP12*3.65)</f>
        <v>-</v>
      </c>
      <c r="AQ51" s="80" t="str">
        <f>IF('3g Gas distribution charges'!AR25="","-",'3g Gas distribution charges'!AR25*AQ12*3.65)</f>
        <v>-</v>
      </c>
      <c r="AR51" s="80" t="str">
        <f>IF('3g Gas distribution charges'!AS25="","-",'3g Gas distribution charges'!AS25*AR12*3.65)</f>
        <v>-</v>
      </c>
      <c r="AS51" s="80" t="str">
        <f>IF('3g Gas distribution charges'!AT25="","-",'3g Gas distribution charges'!AT25*AS12*3.65)</f>
        <v>-</v>
      </c>
      <c r="AT51" s="80" t="str">
        <f>IF('3g Gas distribution charges'!AU25="","-",'3g Gas distribution charges'!AU25*AT12*3.65)</f>
        <v>-</v>
      </c>
      <c r="AU51" s="80" t="str">
        <f>IF('3g Gas distribution charges'!AV25="","-",'3g Gas distribution charges'!AV25*AU12*3.65)</f>
        <v>-</v>
      </c>
      <c r="AV51" s="80" t="str">
        <f>IF('3g Gas distribution charges'!AW25="","-",'3g Gas distribution charges'!AW25*AV12*3.65)</f>
        <v>-</v>
      </c>
      <c r="AW51" s="80" t="str">
        <f>IF('3g Gas distribution charges'!AX25="","-",'3g Gas distribution charges'!AX25*AW12*3.65)</f>
        <v>-</v>
      </c>
      <c r="AX51" s="80" t="str">
        <f>IF('3g Gas distribution charges'!AY25="","-",'3g Gas distribution charges'!AY25*AX12*3.65)</f>
        <v>-</v>
      </c>
      <c r="AY51" s="80" t="str">
        <f>IF('3g Gas distribution charges'!AZ25="","-",'3g Gas distribution charges'!AZ25*AY12*3.65)</f>
        <v>-</v>
      </c>
      <c r="AZ51" s="80" t="str">
        <f>IF('3g Gas distribution charges'!BA25="","-",'3g Gas distribution charges'!BA25*AZ12*3.65)</f>
        <v>-</v>
      </c>
      <c r="BA51" s="80" t="str">
        <f>IF('3g Gas distribution charges'!BB25="","-",'3g Gas distribution charges'!BB25*BA12*3.65)</f>
        <v>-</v>
      </c>
      <c r="BB51" s="80" t="str">
        <f>IF('3g Gas distribution charges'!BC25="","-",'3g Gas distribution charges'!BC25*BB12*3.65)</f>
        <v>-</v>
      </c>
      <c r="BC51" s="80" t="str">
        <f>IF('3g Gas distribution charges'!BD25="","-",'3g Gas distribution charges'!BD25*BC12*3.65)</f>
        <v>-</v>
      </c>
    </row>
    <row r="52" spans="1:55" s="14" customFormat="1" ht="11.45">
      <c r="A52" s="10"/>
      <c r="B52" s="214"/>
      <c r="C52" s="214"/>
      <c r="D52" s="72" t="s">
        <v>203</v>
      </c>
      <c r="E52" s="213"/>
      <c r="F52" s="29"/>
      <c r="G52" s="81">
        <f>IF('3g Gas distribution charges'!H26="","-",'3g Gas distribution charges'!H26*G13*3.65)</f>
        <v>64.158054711246194</v>
      </c>
      <c r="H52" s="81">
        <f>IF('3g Gas distribution charges'!I26="","-",'3g Gas distribution charges'!I26*H13*3.65)</f>
        <v>64.158054711246194</v>
      </c>
      <c r="I52" s="81">
        <f>IF('3g Gas distribution charges'!J26="","-",'3g Gas distribution charges'!J26*I13*3.65)</f>
        <v>62.231707317073173</v>
      </c>
      <c r="J52" s="81">
        <f>IF('3g Gas distribution charges'!K26="","-",'3g Gas distribution charges'!K26*J13*3.65)</f>
        <v>62.231707317073173</v>
      </c>
      <c r="K52" s="81">
        <f>IF('3g Gas distribution charges'!L26="","-",'3g Gas distribution charges'!L26*K13*3.65)</f>
        <v>64.495356037151709</v>
      </c>
      <c r="L52" s="81">
        <f>IF('3g Gas distribution charges'!M26="","-",'3g Gas distribution charges'!M26*L13*3.65)</f>
        <v>64.495356037151709</v>
      </c>
      <c r="M52" s="81">
        <f>IF('3g Gas distribution charges'!N26="","-",'3g Gas distribution charges'!N26*M13*3.65)</f>
        <v>66.691588785046719</v>
      </c>
      <c r="N52" s="81">
        <f>IF('3g Gas distribution charges'!O26="","-",'3g Gas distribution charges'!O26*N13*3.65)</f>
        <v>66.691588785046719</v>
      </c>
      <c r="O52" s="29"/>
      <c r="P52" s="81">
        <f>IF('3g Gas distribution charges'!Q26="","-",'3g Gas distribution charges'!Q26*P13*3.65)</f>
        <v>66.691588785046719</v>
      </c>
      <c r="Q52" s="81">
        <f>IF('3g Gas distribution charges'!R26="","-",'3g Gas distribution charges'!R26*Q13*3.65)</f>
        <v>66.317757009345783</v>
      </c>
      <c r="R52" s="81">
        <f>IF('3g Gas distribution charges'!S26="","-",'3g Gas distribution charges'!S26*R13*3.65)</f>
        <v>66.317757009345783</v>
      </c>
      <c r="S52" s="81">
        <f>IF('3g Gas distribution charges'!T26="","-",'3g Gas distribution charges'!T26*S13*3.65)</f>
        <v>66.487499999999997</v>
      </c>
      <c r="T52" s="81">
        <f>IF('3g Gas distribution charges'!U26="","-",'3g Gas distribution charges'!U26*T13*3.65)</f>
        <v>66.487499999999997</v>
      </c>
      <c r="U52" s="81">
        <f>IF('3g Gas distribution charges'!V26="","-",'3g Gas distribution charges'!V26*U13*3.65)</f>
        <v>65.082802547770697</v>
      </c>
      <c r="V52" s="81">
        <f>IF('3g Gas distribution charges'!W26="","-",'3g Gas distribution charges'!W26*V13*3.65)</f>
        <v>65.082802547770697</v>
      </c>
      <c r="W52" s="81">
        <f>IF('3g Gas distribution charges'!X26="","-",'3g Gas distribution charges'!X26*W13*3.65)</f>
        <v>73.597402597402606</v>
      </c>
      <c r="X52" s="81">
        <f>IF('3g Gas distribution charges'!Y26="","-",'3g Gas distribution charges'!Y26*X13*3.65)</f>
        <v>73.597402597402606</v>
      </c>
      <c r="Y52" s="81">
        <f>IF('3g Gas distribution charges'!Z26="","-",'3g Gas distribution charges'!Z26*Y13*3.65)</f>
        <v>82.225080385852095</v>
      </c>
      <c r="Z52" s="81">
        <f>IF('3g Gas distribution charges'!AA26="","-",'3g Gas distribution charges'!AA26*Z13*3.65)</f>
        <v>82.225080385852095</v>
      </c>
      <c r="AA52" s="81">
        <f>IF('3g Gas distribution charges'!AB26="","-",'3g Gas distribution charges'!AB26*AA13*3.65)</f>
        <v>82.225080385852095</v>
      </c>
      <c r="AB52" s="81">
        <f>IF('3g Gas distribution charges'!AC26="","-",'3g Gas distribution charges'!AC26*AB13*3.65)</f>
        <v>82.225080385852095</v>
      </c>
      <c r="AC52" s="81">
        <f>IF('3g Gas distribution charges'!AD26="","-",'3g Gas distribution charges'!AD26*AC13*3.65)</f>
        <v>85.615384615384613</v>
      </c>
      <c r="AD52" s="81">
        <f>IF('3g Gas distribution charges'!AE26="","-",'3g Gas distribution charges'!AE26*AD13*3.65)</f>
        <v>85.615384615384613</v>
      </c>
      <c r="AE52" s="81">
        <f>IF('3g Gas distribution charges'!AF26="","-",'3g Gas distribution charges'!AF26*AE13*3.65)</f>
        <v>85.615384615384613</v>
      </c>
      <c r="AF52" s="81">
        <f>IF('3g Gas distribution charges'!AG26="","-",'3g Gas distribution charges'!AG26*AF13*3.65)</f>
        <v>85.615384615384613</v>
      </c>
      <c r="AG52" s="81">
        <f>IF('3g Gas distribution charges'!AH26="","-",'3g Gas distribution charges'!AH26*AG13*3.65)</f>
        <v>93.504950495049513</v>
      </c>
      <c r="AH52" s="81">
        <f>IF('3g Gas distribution charges'!AI26="","-",'3g Gas distribution charges'!AI26*AH13*3.65)</f>
        <v>93.504950495049513</v>
      </c>
      <c r="AI52" s="81" t="str">
        <f>IF('3g Gas distribution charges'!AJ26="","-",'3g Gas distribution charges'!AJ26*AI13*3.65)</f>
        <v>-</v>
      </c>
      <c r="AJ52" s="161" t="str">
        <f>IF('3g Gas distribution charges'!AK26="","-",'3g Gas distribution charges'!AK26*AJ13*3.65)</f>
        <v>-</v>
      </c>
      <c r="AK52" s="80" t="str">
        <f>IF('3g Gas distribution charges'!AL26="","-",'3g Gas distribution charges'!AL26*AK13*3.65)</f>
        <v>-</v>
      </c>
      <c r="AL52" s="80" t="str">
        <f>IF('3g Gas distribution charges'!AM26="","-",'3g Gas distribution charges'!AM26*AL13*3.65)</f>
        <v>-</v>
      </c>
      <c r="AM52" s="80" t="str">
        <f>IF('3g Gas distribution charges'!AN26="","-",'3g Gas distribution charges'!AN26*AM13*3.65)</f>
        <v>-</v>
      </c>
      <c r="AN52" s="80" t="str">
        <f>IF('3g Gas distribution charges'!AO26="","-",'3g Gas distribution charges'!AO26*AN13*3.65)</f>
        <v>-</v>
      </c>
      <c r="AO52" s="80" t="str">
        <f>IF('3g Gas distribution charges'!AP26="","-",'3g Gas distribution charges'!AP26*AO13*3.65)</f>
        <v>-</v>
      </c>
      <c r="AP52" s="80" t="str">
        <f>IF('3g Gas distribution charges'!AQ26="","-",'3g Gas distribution charges'!AQ26*AP13*3.65)</f>
        <v>-</v>
      </c>
      <c r="AQ52" s="80" t="str">
        <f>IF('3g Gas distribution charges'!AR26="","-",'3g Gas distribution charges'!AR26*AQ13*3.65)</f>
        <v>-</v>
      </c>
      <c r="AR52" s="80" t="str">
        <f>IF('3g Gas distribution charges'!AS26="","-",'3g Gas distribution charges'!AS26*AR13*3.65)</f>
        <v>-</v>
      </c>
      <c r="AS52" s="80" t="str">
        <f>IF('3g Gas distribution charges'!AT26="","-",'3g Gas distribution charges'!AT26*AS13*3.65)</f>
        <v>-</v>
      </c>
      <c r="AT52" s="80" t="str">
        <f>IF('3g Gas distribution charges'!AU26="","-",'3g Gas distribution charges'!AU26*AT13*3.65)</f>
        <v>-</v>
      </c>
      <c r="AU52" s="80" t="str">
        <f>IF('3g Gas distribution charges'!AV26="","-",'3g Gas distribution charges'!AV26*AU13*3.65)</f>
        <v>-</v>
      </c>
      <c r="AV52" s="80" t="str">
        <f>IF('3g Gas distribution charges'!AW26="","-",'3g Gas distribution charges'!AW26*AV13*3.65)</f>
        <v>-</v>
      </c>
      <c r="AW52" s="80" t="str">
        <f>IF('3g Gas distribution charges'!AX26="","-",'3g Gas distribution charges'!AX26*AW13*3.65)</f>
        <v>-</v>
      </c>
      <c r="AX52" s="80" t="str">
        <f>IF('3g Gas distribution charges'!AY26="","-",'3g Gas distribution charges'!AY26*AX13*3.65)</f>
        <v>-</v>
      </c>
      <c r="AY52" s="80" t="str">
        <f>IF('3g Gas distribution charges'!AZ26="","-",'3g Gas distribution charges'!AZ26*AY13*3.65)</f>
        <v>-</v>
      </c>
      <c r="AZ52" s="80" t="str">
        <f>IF('3g Gas distribution charges'!BA26="","-",'3g Gas distribution charges'!BA26*AZ13*3.65)</f>
        <v>-</v>
      </c>
      <c r="BA52" s="80" t="str">
        <f>IF('3g Gas distribution charges'!BB26="","-",'3g Gas distribution charges'!BB26*BA13*3.65)</f>
        <v>-</v>
      </c>
      <c r="BB52" s="80" t="str">
        <f>IF('3g Gas distribution charges'!BC26="","-",'3g Gas distribution charges'!BC26*BB13*3.65)</f>
        <v>-</v>
      </c>
      <c r="BC52" s="80" t="str">
        <f>IF('3g Gas distribution charges'!BD26="","-",'3g Gas distribution charges'!BD26*BC13*3.65)</f>
        <v>-</v>
      </c>
    </row>
    <row r="53" spans="1:55" s="14" customFormat="1" ht="11.45">
      <c r="A53" s="10"/>
      <c r="B53" s="214"/>
      <c r="C53" s="214"/>
      <c r="D53" s="72" t="s">
        <v>204</v>
      </c>
      <c r="E53" s="213"/>
      <c r="F53" s="29"/>
      <c r="G53" s="81">
        <f>IF('3g Gas distribution charges'!H27="","-",'3g Gas distribution charges'!H27*G14*3.65)</f>
        <v>67.829059829059844</v>
      </c>
      <c r="H53" s="81">
        <f>IF('3g Gas distribution charges'!I27="","-",'3g Gas distribution charges'!I27*H14*3.65)</f>
        <v>67.829059829059844</v>
      </c>
      <c r="I53" s="81">
        <f>IF('3g Gas distribution charges'!J27="","-",'3g Gas distribution charges'!J27*I14*3.65)</f>
        <v>69.202247191011239</v>
      </c>
      <c r="J53" s="81">
        <f>IF('3g Gas distribution charges'!K27="","-",'3g Gas distribution charges'!K27*J14*3.65)</f>
        <v>69.202247191011239</v>
      </c>
      <c r="K53" s="81">
        <f>IF('3g Gas distribution charges'!L27="","-",'3g Gas distribution charges'!L27*K14*3.65)</f>
        <v>68.913294797687854</v>
      </c>
      <c r="L53" s="81">
        <f>IF('3g Gas distribution charges'!M27="","-",'3g Gas distribution charges'!M27*L14*3.65)</f>
        <v>68.913294797687854</v>
      </c>
      <c r="M53" s="81">
        <f>IF('3g Gas distribution charges'!N27="","-",'3g Gas distribution charges'!N27*M14*3.65)</f>
        <v>69.451327433628308</v>
      </c>
      <c r="N53" s="81">
        <f>IF('3g Gas distribution charges'!O27="","-",'3g Gas distribution charges'!O27*N14*3.65)</f>
        <v>69.451327433628308</v>
      </c>
      <c r="O53" s="29"/>
      <c r="P53" s="81">
        <f>IF('3g Gas distribution charges'!Q27="","-",'3g Gas distribution charges'!Q27*P14*3.65)</f>
        <v>69.451327433628308</v>
      </c>
      <c r="Q53" s="81">
        <f>IF('3g Gas distribution charges'!R27="","-",'3g Gas distribution charges'!R27*Q14*3.65)</f>
        <v>74.576470588235281</v>
      </c>
      <c r="R53" s="81">
        <f>IF('3g Gas distribution charges'!S27="","-",'3g Gas distribution charges'!S27*R14*3.65)</f>
        <v>74.576470588235281</v>
      </c>
      <c r="S53" s="81">
        <f>IF('3g Gas distribution charges'!T27="","-",'3g Gas distribution charges'!T27*S14*3.65)</f>
        <v>76.119402985074615</v>
      </c>
      <c r="T53" s="81">
        <f>IF('3g Gas distribution charges'!U27="","-",'3g Gas distribution charges'!U27*T14*3.65)</f>
        <v>76.119402985074615</v>
      </c>
      <c r="U53" s="81">
        <f>IF('3g Gas distribution charges'!V27="","-",'3g Gas distribution charges'!V27*U14*3.65)</f>
        <v>67.097560975609753</v>
      </c>
      <c r="V53" s="81">
        <f>IF('3g Gas distribution charges'!W27="","-",'3g Gas distribution charges'!W27*V14*3.65)</f>
        <v>67.097560975609753</v>
      </c>
      <c r="W53" s="81">
        <f>IF('3g Gas distribution charges'!X27="","-",'3g Gas distribution charges'!X27*W14*3.65)</f>
        <v>77.926380368098165</v>
      </c>
      <c r="X53" s="81">
        <f>IF('3g Gas distribution charges'!Y27="","-",'3g Gas distribution charges'!Y27*X14*3.65)</f>
        <v>77.926380368098165</v>
      </c>
      <c r="Y53" s="81">
        <f>IF('3g Gas distribution charges'!Z27="","-",'3g Gas distribution charges'!Z27*Y14*3.65)</f>
        <v>92.690909090909102</v>
      </c>
      <c r="Z53" s="81">
        <f>IF('3g Gas distribution charges'!AA27="","-",'3g Gas distribution charges'!AA27*Z14*3.65)</f>
        <v>92.690909090909102</v>
      </c>
      <c r="AA53" s="81">
        <f>IF('3g Gas distribution charges'!AB27="","-",'3g Gas distribution charges'!AB27*AA14*3.65)</f>
        <v>92.690909090909102</v>
      </c>
      <c r="AB53" s="81">
        <f>IF('3g Gas distribution charges'!AC27="","-",'3g Gas distribution charges'!AC27*AB14*3.65)</f>
        <v>92.690909090909102</v>
      </c>
      <c r="AC53" s="81">
        <f>IF('3g Gas distribution charges'!AD27="","-",'3g Gas distribution charges'!AD27*AC14*3.65)</f>
        <v>104.26829268292681</v>
      </c>
      <c r="AD53" s="81">
        <f>IF('3g Gas distribution charges'!AE27="","-",'3g Gas distribution charges'!AE27*AD14*3.65)</f>
        <v>104.26829268292681</v>
      </c>
      <c r="AE53" s="81">
        <f>IF('3g Gas distribution charges'!AF27="","-",'3g Gas distribution charges'!AF27*AE14*3.65)</f>
        <v>104.26829268292681</v>
      </c>
      <c r="AF53" s="81">
        <f>IF('3g Gas distribution charges'!AG27="","-",'3g Gas distribution charges'!AG27*AF14*3.65)</f>
        <v>104.26829268292681</v>
      </c>
      <c r="AG53" s="81">
        <f>IF('3g Gas distribution charges'!AH27="","-",'3g Gas distribution charges'!AH27*AG14*3.65)</f>
        <v>110.76340694006311</v>
      </c>
      <c r="AH53" s="81">
        <f>IF('3g Gas distribution charges'!AI27="","-",'3g Gas distribution charges'!AI27*AH14*3.65)</f>
        <v>110.76340694006311</v>
      </c>
      <c r="AI53" s="81" t="str">
        <f>IF('3g Gas distribution charges'!AJ27="","-",'3g Gas distribution charges'!AJ27*AI14*3.65)</f>
        <v>-</v>
      </c>
      <c r="AJ53" s="161" t="str">
        <f>IF('3g Gas distribution charges'!AK27="","-",'3g Gas distribution charges'!AK27*AJ14*3.65)</f>
        <v>-</v>
      </c>
      <c r="AK53" s="80" t="str">
        <f>IF('3g Gas distribution charges'!AL27="","-",'3g Gas distribution charges'!AL27*AK14*3.65)</f>
        <v>-</v>
      </c>
      <c r="AL53" s="80" t="str">
        <f>IF('3g Gas distribution charges'!AM27="","-",'3g Gas distribution charges'!AM27*AL14*3.65)</f>
        <v>-</v>
      </c>
      <c r="AM53" s="80" t="str">
        <f>IF('3g Gas distribution charges'!AN27="","-",'3g Gas distribution charges'!AN27*AM14*3.65)</f>
        <v>-</v>
      </c>
      <c r="AN53" s="80" t="str">
        <f>IF('3g Gas distribution charges'!AO27="","-",'3g Gas distribution charges'!AO27*AN14*3.65)</f>
        <v>-</v>
      </c>
      <c r="AO53" s="80" t="str">
        <f>IF('3g Gas distribution charges'!AP27="","-",'3g Gas distribution charges'!AP27*AO14*3.65)</f>
        <v>-</v>
      </c>
      <c r="AP53" s="80" t="str">
        <f>IF('3g Gas distribution charges'!AQ27="","-",'3g Gas distribution charges'!AQ27*AP14*3.65)</f>
        <v>-</v>
      </c>
      <c r="AQ53" s="80" t="str">
        <f>IF('3g Gas distribution charges'!AR27="","-",'3g Gas distribution charges'!AR27*AQ14*3.65)</f>
        <v>-</v>
      </c>
      <c r="AR53" s="80" t="str">
        <f>IF('3g Gas distribution charges'!AS27="","-",'3g Gas distribution charges'!AS27*AR14*3.65)</f>
        <v>-</v>
      </c>
      <c r="AS53" s="80" t="str">
        <f>IF('3g Gas distribution charges'!AT27="","-",'3g Gas distribution charges'!AT27*AS14*3.65)</f>
        <v>-</v>
      </c>
      <c r="AT53" s="80" t="str">
        <f>IF('3g Gas distribution charges'!AU27="","-",'3g Gas distribution charges'!AU27*AT14*3.65)</f>
        <v>-</v>
      </c>
      <c r="AU53" s="80" t="str">
        <f>IF('3g Gas distribution charges'!AV27="","-",'3g Gas distribution charges'!AV27*AU14*3.65)</f>
        <v>-</v>
      </c>
      <c r="AV53" s="80" t="str">
        <f>IF('3g Gas distribution charges'!AW27="","-",'3g Gas distribution charges'!AW27*AV14*3.65)</f>
        <v>-</v>
      </c>
      <c r="AW53" s="80" t="str">
        <f>IF('3g Gas distribution charges'!AX27="","-",'3g Gas distribution charges'!AX27*AW14*3.65)</f>
        <v>-</v>
      </c>
      <c r="AX53" s="80" t="str">
        <f>IF('3g Gas distribution charges'!AY27="","-",'3g Gas distribution charges'!AY27*AX14*3.65)</f>
        <v>-</v>
      </c>
      <c r="AY53" s="80" t="str">
        <f>IF('3g Gas distribution charges'!AZ27="","-",'3g Gas distribution charges'!AZ27*AY14*3.65)</f>
        <v>-</v>
      </c>
      <c r="AZ53" s="80" t="str">
        <f>IF('3g Gas distribution charges'!BA27="","-",'3g Gas distribution charges'!BA27*AZ14*3.65)</f>
        <v>-</v>
      </c>
      <c r="BA53" s="80" t="str">
        <f>IF('3g Gas distribution charges'!BB27="","-",'3g Gas distribution charges'!BB27*BA14*3.65)</f>
        <v>-</v>
      </c>
      <c r="BB53" s="80" t="str">
        <f>IF('3g Gas distribution charges'!BC27="","-",'3g Gas distribution charges'!BC27*BB14*3.65)</f>
        <v>-</v>
      </c>
      <c r="BC53" s="80" t="str">
        <f>IF('3g Gas distribution charges'!BD27="","-",'3g Gas distribution charges'!BD27*BC14*3.65)</f>
        <v>-</v>
      </c>
    </row>
    <row r="54" spans="1:55" s="14" customFormat="1" ht="11.45">
      <c r="A54" s="10"/>
      <c r="B54" s="214"/>
      <c r="C54" s="214"/>
      <c r="D54" s="72" t="s">
        <v>205</v>
      </c>
      <c r="E54" s="213"/>
      <c r="F54" s="29"/>
      <c r="G54" s="81">
        <f>IF('3g Gas distribution charges'!H28="","-",'3g Gas distribution charges'!H28*G15*3.65)</f>
        <v>75.821656050955411</v>
      </c>
      <c r="H54" s="81">
        <f>IF('3g Gas distribution charges'!I28="","-",'3g Gas distribution charges'!I28*H15*3.65)</f>
        <v>75.821656050955411</v>
      </c>
      <c r="I54" s="81">
        <f>IF('3g Gas distribution charges'!J28="","-",'3g Gas distribution charges'!J28*I15*3.65)</f>
        <v>71.408695652173918</v>
      </c>
      <c r="J54" s="81">
        <f>IF('3g Gas distribution charges'!K28="","-",'3g Gas distribution charges'!K28*J15*3.65)</f>
        <v>71.408695652173918</v>
      </c>
      <c r="K54" s="81">
        <f>IF('3g Gas distribution charges'!L28="","-",'3g Gas distribution charges'!L28*K15*3.65)</f>
        <v>69.719298245614013</v>
      </c>
      <c r="L54" s="81">
        <f>IF('3g Gas distribution charges'!M28="","-",'3g Gas distribution charges'!M28*L15*3.65)</f>
        <v>69.719298245614013</v>
      </c>
      <c r="M54" s="81">
        <f>IF('3g Gas distribution charges'!N28="","-",'3g Gas distribution charges'!N28*M15*3.65)</f>
        <v>68.641399416909621</v>
      </c>
      <c r="N54" s="81">
        <f>IF('3g Gas distribution charges'!O28="","-",'3g Gas distribution charges'!O28*N15*3.65)</f>
        <v>68.641399416909621</v>
      </c>
      <c r="O54" s="29"/>
      <c r="P54" s="81">
        <f>IF('3g Gas distribution charges'!Q28="","-",'3g Gas distribution charges'!Q28*P15*3.65)</f>
        <v>68.641399416909621</v>
      </c>
      <c r="Q54" s="81">
        <f>IF('3g Gas distribution charges'!R28="","-",'3g Gas distribution charges'!R28*Q15*3.65)</f>
        <v>73.495652173913044</v>
      </c>
      <c r="R54" s="81">
        <f>IF('3g Gas distribution charges'!S28="","-",'3g Gas distribution charges'!S28*R15*3.65)</f>
        <v>73.495652173913044</v>
      </c>
      <c r="S54" s="81">
        <f>IF('3g Gas distribution charges'!T28="","-",'3g Gas distribution charges'!T28*S15*3.65)</f>
        <v>73.913043478260875</v>
      </c>
      <c r="T54" s="81">
        <f>IF('3g Gas distribution charges'!U28="","-",'3g Gas distribution charges'!U28*T15*3.65)</f>
        <v>73.913043478260875</v>
      </c>
      <c r="U54" s="81">
        <f>IF('3g Gas distribution charges'!V28="","-",'3g Gas distribution charges'!V28*U15*3.65)</f>
        <v>64.163265306122454</v>
      </c>
      <c r="V54" s="81">
        <f>IF('3g Gas distribution charges'!W28="","-",'3g Gas distribution charges'!W28*V15*3.65)</f>
        <v>64.163265306122454</v>
      </c>
      <c r="W54" s="81">
        <f>IF('3g Gas distribution charges'!X28="","-",'3g Gas distribution charges'!X28*W15*3.65)</f>
        <v>73.634782608695659</v>
      </c>
      <c r="X54" s="81">
        <f>IF('3g Gas distribution charges'!Y28="","-",'3g Gas distribution charges'!Y28*X15*3.65)</f>
        <v>73.634782608695659</v>
      </c>
      <c r="Y54" s="81">
        <f>IF('3g Gas distribution charges'!Z28="","-",'3g Gas distribution charges'!Z28*Y15*3.65)</f>
        <v>88.149855907780989</v>
      </c>
      <c r="Z54" s="81">
        <f>IF('3g Gas distribution charges'!AA28="","-",'3g Gas distribution charges'!AA28*Z15*3.65)</f>
        <v>88.149855907780989</v>
      </c>
      <c r="AA54" s="81">
        <f>IF('3g Gas distribution charges'!AB28="","-",'3g Gas distribution charges'!AB28*AA15*3.65)</f>
        <v>88.149855907780989</v>
      </c>
      <c r="AB54" s="81">
        <f>IF('3g Gas distribution charges'!AC28="","-",'3g Gas distribution charges'!AC28*AB15*3.65)</f>
        <v>88.149855907780989</v>
      </c>
      <c r="AC54" s="81">
        <f>IF('3g Gas distribution charges'!AD28="","-",'3g Gas distribution charges'!AD28*AC15*3.65)</f>
        <v>97.714285714285722</v>
      </c>
      <c r="AD54" s="81">
        <f>IF('3g Gas distribution charges'!AE28="","-",'3g Gas distribution charges'!AE28*AD15*3.65)</f>
        <v>97.714285714285722</v>
      </c>
      <c r="AE54" s="81">
        <f>IF('3g Gas distribution charges'!AF28="","-",'3g Gas distribution charges'!AF28*AE15*3.65)</f>
        <v>97.714285714285722</v>
      </c>
      <c r="AF54" s="81">
        <f>IF('3g Gas distribution charges'!AG28="","-",'3g Gas distribution charges'!AG28*AF15*3.65)</f>
        <v>97.714285714285722</v>
      </c>
      <c r="AG54" s="81">
        <f>IF('3g Gas distribution charges'!AH28="","-",'3g Gas distribution charges'!AH28*AG15*3.65)</f>
        <v>102.36734693877551</v>
      </c>
      <c r="AH54" s="81">
        <f>IF('3g Gas distribution charges'!AI28="","-",'3g Gas distribution charges'!AI28*AH15*3.65)</f>
        <v>102.36734693877551</v>
      </c>
      <c r="AI54" s="81" t="str">
        <f>IF('3g Gas distribution charges'!AJ28="","-",'3g Gas distribution charges'!AJ28*AI15*3.65)</f>
        <v>-</v>
      </c>
      <c r="AJ54" s="161" t="str">
        <f>IF('3g Gas distribution charges'!AK28="","-",'3g Gas distribution charges'!AK28*AJ15*3.65)</f>
        <v>-</v>
      </c>
      <c r="AK54" s="80" t="str">
        <f>IF('3g Gas distribution charges'!AL28="","-",'3g Gas distribution charges'!AL28*AK15*3.65)</f>
        <v>-</v>
      </c>
      <c r="AL54" s="80" t="str">
        <f>IF('3g Gas distribution charges'!AM28="","-",'3g Gas distribution charges'!AM28*AL15*3.65)</f>
        <v>-</v>
      </c>
      <c r="AM54" s="80" t="str">
        <f>IF('3g Gas distribution charges'!AN28="","-",'3g Gas distribution charges'!AN28*AM15*3.65)</f>
        <v>-</v>
      </c>
      <c r="AN54" s="80" t="str">
        <f>IF('3g Gas distribution charges'!AO28="","-",'3g Gas distribution charges'!AO28*AN15*3.65)</f>
        <v>-</v>
      </c>
      <c r="AO54" s="80" t="str">
        <f>IF('3g Gas distribution charges'!AP28="","-",'3g Gas distribution charges'!AP28*AO15*3.65)</f>
        <v>-</v>
      </c>
      <c r="AP54" s="80" t="str">
        <f>IF('3g Gas distribution charges'!AQ28="","-",'3g Gas distribution charges'!AQ28*AP15*3.65)</f>
        <v>-</v>
      </c>
      <c r="AQ54" s="80" t="str">
        <f>IF('3g Gas distribution charges'!AR28="","-",'3g Gas distribution charges'!AR28*AQ15*3.65)</f>
        <v>-</v>
      </c>
      <c r="AR54" s="80" t="str">
        <f>IF('3g Gas distribution charges'!AS28="","-",'3g Gas distribution charges'!AS28*AR15*3.65)</f>
        <v>-</v>
      </c>
      <c r="AS54" s="80" t="str">
        <f>IF('3g Gas distribution charges'!AT28="","-",'3g Gas distribution charges'!AT28*AS15*3.65)</f>
        <v>-</v>
      </c>
      <c r="AT54" s="80" t="str">
        <f>IF('3g Gas distribution charges'!AU28="","-",'3g Gas distribution charges'!AU28*AT15*3.65)</f>
        <v>-</v>
      </c>
      <c r="AU54" s="80" t="str">
        <f>IF('3g Gas distribution charges'!AV28="","-",'3g Gas distribution charges'!AV28*AU15*3.65)</f>
        <v>-</v>
      </c>
      <c r="AV54" s="80" t="str">
        <f>IF('3g Gas distribution charges'!AW28="","-",'3g Gas distribution charges'!AW28*AV15*3.65)</f>
        <v>-</v>
      </c>
      <c r="AW54" s="80" t="str">
        <f>IF('3g Gas distribution charges'!AX28="","-",'3g Gas distribution charges'!AX28*AW15*3.65)</f>
        <v>-</v>
      </c>
      <c r="AX54" s="80" t="str">
        <f>IF('3g Gas distribution charges'!AY28="","-",'3g Gas distribution charges'!AY28*AX15*3.65)</f>
        <v>-</v>
      </c>
      <c r="AY54" s="80" t="str">
        <f>IF('3g Gas distribution charges'!AZ28="","-",'3g Gas distribution charges'!AZ28*AY15*3.65)</f>
        <v>-</v>
      </c>
      <c r="AZ54" s="80" t="str">
        <f>IF('3g Gas distribution charges'!BA28="","-",'3g Gas distribution charges'!BA28*AZ15*3.65)</f>
        <v>-</v>
      </c>
      <c r="BA54" s="80" t="str">
        <f>IF('3g Gas distribution charges'!BB28="","-",'3g Gas distribution charges'!BB28*BA15*3.65)</f>
        <v>-</v>
      </c>
      <c r="BB54" s="80" t="str">
        <f>IF('3g Gas distribution charges'!BC28="","-",'3g Gas distribution charges'!BC28*BB15*3.65)</f>
        <v>-</v>
      </c>
      <c r="BC54" s="80" t="str">
        <f>IF('3g Gas distribution charges'!BD28="","-",'3g Gas distribution charges'!BD28*BC15*3.65)</f>
        <v>-</v>
      </c>
    </row>
    <row r="55" spans="1:55" s="14" customFormat="1" ht="11.45">
      <c r="A55" s="10"/>
      <c r="B55" s="214"/>
      <c r="C55" s="214"/>
      <c r="D55" s="72" t="s">
        <v>206</v>
      </c>
      <c r="E55" s="213"/>
      <c r="F55" s="29"/>
      <c r="G55" s="81">
        <f>IF('3g Gas distribution charges'!H29="","-",'3g Gas distribution charges'!H29*G16*3.65)</f>
        <v>76.416938110749186</v>
      </c>
      <c r="H55" s="81">
        <f>IF('3g Gas distribution charges'!I29="","-",'3g Gas distribution charges'!I29*H16*3.65)</f>
        <v>76.416938110749186</v>
      </c>
      <c r="I55" s="81">
        <f>IF('3g Gas distribution charges'!J29="","-",'3g Gas distribution charges'!J29*I16*3.65)</f>
        <v>75.655629139072843</v>
      </c>
      <c r="J55" s="81">
        <f>IF('3g Gas distribution charges'!K29="","-",'3g Gas distribution charges'!K29*J16*3.65)</f>
        <v>75.655629139072843</v>
      </c>
      <c r="K55" s="81">
        <f>IF('3g Gas distribution charges'!L29="","-",'3g Gas distribution charges'!L29*K16*3.65)</f>
        <v>72.321070234113719</v>
      </c>
      <c r="L55" s="81">
        <f>IF('3g Gas distribution charges'!M29="","-",'3g Gas distribution charges'!M29*L16*3.65)</f>
        <v>72.321070234113719</v>
      </c>
      <c r="M55" s="81">
        <f>IF('3g Gas distribution charges'!N29="","-",'3g Gas distribution charges'!N29*M16*3.65)</f>
        <v>75.081081081081081</v>
      </c>
      <c r="N55" s="81">
        <f>IF('3g Gas distribution charges'!O29="","-",'3g Gas distribution charges'!O29*N16*3.65)</f>
        <v>75.081081081081081</v>
      </c>
      <c r="O55" s="29"/>
      <c r="P55" s="81">
        <f>IF('3g Gas distribution charges'!Q29="","-",'3g Gas distribution charges'!Q29*P16*3.65)</f>
        <v>75.081081081081081</v>
      </c>
      <c r="Q55" s="81">
        <f>IF('3g Gas distribution charges'!R29="","-",'3g Gas distribution charges'!R29*Q16*3.65)</f>
        <v>80.65771812080537</v>
      </c>
      <c r="R55" s="81">
        <f>IF('3g Gas distribution charges'!S29="","-",'3g Gas distribution charges'!S29*R16*3.65)</f>
        <v>80.65771812080537</v>
      </c>
      <c r="S55" s="81">
        <f>IF('3g Gas distribution charges'!T29="","-",'3g Gas distribution charges'!T29*S16*3.65)</f>
        <v>81.535353535353536</v>
      </c>
      <c r="T55" s="81">
        <f>IF('3g Gas distribution charges'!U29="","-",'3g Gas distribution charges'!U29*T16*3.65)</f>
        <v>81.535353535353536</v>
      </c>
      <c r="U55" s="81">
        <f>IF('3g Gas distribution charges'!V29="","-",'3g Gas distribution charges'!V29*U16*3.65)</f>
        <v>81.545454545454547</v>
      </c>
      <c r="V55" s="81">
        <f>IF('3g Gas distribution charges'!W29="","-",'3g Gas distribution charges'!W29*V16*3.65)</f>
        <v>81.545454545454547</v>
      </c>
      <c r="W55" s="81">
        <f>IF('3g Gas distribution charges'!X29="","-",'3g Gas distribution charges'!X29*W16*3.65)</f>
        <v>95.692307692307693</v>
      </c>
      <c r="X55" s="81">
        <f>IF('3g Gas distribution charges'!Y29="","-",'3g Gas distribution charges'!Y29*X16*3.65)</f>
        <v>95.692307692307693</v>
      </c>
      <c r="Y55" s="81">
        <f>IF('3g Gas distribution charges'!Z29="","-",'3g Gas distribution charges'!Z29*Y16*3.65)</f>
        <v>88.495238095238093</v>
      </c>
      <c r="Z55" s="81">
        <f>IF('3g Gas distribution charges'!AA29="","-",'3g Gas distribution charges'!AA29*Z16*3.65)</f>
        <v>88.495238095238093</v>
      </c>
      <c r="AA55" s="81">
        <f>IF('3g Gas distribution charges'!AB29="","-",'3g Gas distribution charges'!AB29*AA16*3.65)</f>
        <v>88.495238095238093</v>
      </c>
      <c r="AB55" s="81">
        <f>IF('3g Gas distribution charges'!AC29="","-",'3g Gas distribution charges'!AC29*AB16*3.65)</f>
        <v>88.495238095238093</v>
      </c>
      <c r="AC55" s="81">
        <f>IF('3g Gas distribution charges'!AD29="","-",'3g Gas distribution charges'!AD29*AC16*3.65)</f>
        <v>103.10126582278481</v>
      </c>
      <c r="AD55" s="81">
        <f>IF('3g Gas distribution charges'!AE29="","-",'3g Gas distribution charges'!AE29*AD16*3.65)</f>
        <v>103.10126582278481</v>
      </c>
      <c r="AE55" s="81">
        <f>IF('3g Gas distribution charges'!AF29="","-",'3g Gas distribution charges'!AF29*AE16*3.65)</f>
        <v>103.10126582278481</v>
      </c>
      <c r="AF55" s="81">
        <f>IF('3g Gas distribution charges'!AG29="","-",'3g Gas distribution charges'!AG29*AF16*3.65)</f>
        <v>103.10126582278481</v>
      </c>
      <c r="AG55" s="81">
        <f>IF('3g Gas distribution charges'!AH29="","-",'3g Gas distribution charges'!AH29*AG16*3.65)</f>
        <v>111.35691318327976</v>
      </c>
      <c r="AH55" s="81">
        <f>IF('3g Gas distribution charges'!AI29="","-",'3g Gas distribution charges'!AI29*AH16*3.65)</f>
        <v>111.35691318327976</v>
      </c>
      <c r="AI55" s="81" t="str">
        <f>IF('3g Gas distribution charges'!AJ29="","-",'3g Gas distribution charges'!AJ29*AI16*3.65)</f>
        <v>-</v>
      </c>
      <c r="AJ55" s="161" t="str">
        <f>IF('3g Gas distribution charges'!AK29="","-",'3g Gas distribution charges'!AK29*AJ16*3.65)</f>
        <v>-</v>
      </c>
      <c r="AK55" s="80" t="str">
        <f>IF('3g Gas distribution charges'!AL29="","-",'3g Gas distribution charges'!AL29*AK16*3.65)</f>
        <v>-</v>
      </c>
      <c r="AL55" s="80" t="str">
        <f>IF('3g Gas distribution charges'!AM29="","-",'3g Gas distribution charges'!AM29*AL16*3.65)</f>
        <v>-</v>
      </c>
      <c r="AM55" s="80" t="str">
        <f>IF('3g Gas distribution charges'!AN29="","-",'3g Gas distribution charges'!AN29*AM16*3.65)</f>
        <v>-</v>
      </c>
      <c r="AN55" s="80" t="str">
        <f>IF('3g Gas distribution charges'!AO29="","-",'3g Gas distribution charges'!AO29*AN16*3.65)</f>
        <v>-</v>
      </c>
      <c r="AO55" s="80" t="str">
        <f>IF('3g Gas distribution charges'!AP29="","-",'3g Gas distribution charges'!AP29*AO16*3.65)</f>
        <v>-</v>
      </c>
      <c r="AP55" s="80" t="str">
        <f>IF('3g Gas distribution charges'!AQ29="","-",'3g Gas distribution charges'!AQ29*AP16*3.65)</f>
        <v>-</v>
      </c>
      <c r="AQ55" s="80" t="str">
        <f>IF('3g Gas distribution charges'!AR29="","-",'3g Gas distribution charges'!AR29*AQ16*3.65)</f>
        <v>-</v>
      </c>
      <c r="AR55" s="80" t="str">
        <f>IF('3g Gas distribution charges'!AS29="","-",'3g Gas distribution charges'!AS29*AR16*3.65)</f>
        <v>-</v>
      </c>
      <c r="AS55" s="80" t="str">
        <f>IF('3g Gas distribution charges'!AT29="","-",'3g Gas distribution charges'!AT29*AS16*3.65)</f>
        <v>-</v>
      </c>
      <c r="AT55" s="80" t="str">
        <f>IF('3g Gas distribution charges'!AU29="","-",'3g Gas distribution charges'!AU29*AT16*3.65)</f>
        <v>-</v>
      </c>
      <c r="AU55" s="80" t="str">
        <f>IF('3g Gas distribution charges'!AV29="","-",'3g Gas distribution charges'!AV29*AU16*3.65)</f>
        <v>-</v>
      </c>
      <c r="AV55" s="80" t="str">
        <f>IF('3g Gas distribution charges'!AW29="","-",'3g Gas distribution charges'!AW29*AV16*3.65)</f>
        <v>-</v>
      </c>
      <c r="AW55" s="80" t="str">
        <f>IF('3g Gas distribution charges'!AX29="","-",'3g Gas distribution charges'!AX29*AW16*3.65)</f>
        <v>-</v>
      </c>
      <c r="AX55" s="80" t="str">
        <f>IF('3g Gas distribution charges'!AY29="","-",'3g Gas distribution charges'!AY29*AX16*3.65)</f>
        <v>-</v>
      </c>
      <c r="AY55" s="80" t="str">
        <f>IF('3g Gas distribution charges'!AZ29="","-",'3g Gas distribution charges'!AZ29*AY16*3.65)</f>
        <v>-</v>
      </c>
      <c r="AZ55" s="80" t="str">
        <f>IF('3g Gas distribution charges'!BA29="","-",'3g Gas distribution charges'!BA29*AZ16*3.65)</f>
        <v>-</v>
      </c>
      <c r="BA55" s="80" t="str">
        <f>IF('3g Gas distribution charges'!BB29="","-",'3g Gas distribution charges'!BB29*BA16*3.65)</f>
        <v>-</v>
      </c>
      <c r="BB55" s="80" t="str">
        <f>IF('3g Gas distribution charges'!BC29="","-",'3g Gas distribution charges'!BC29*BB16*3.65)</f>
        <v>-</v>
      </c>
      <c r="BC55" s="80" t="str">
        <f>IF('3g Gas distribution charges'!BD29="","-",'3g Gas distribution charges'!BD29*BC16*3.65)</f>
        <v>-</v>
      </c>
    </row>
    <row r="56" spans="1:55" s="14" customFormat="1" ht="11.45">
      <c r="A56" s="10"/>
      <c r="B56" s="214"/>
      <c r="C56" s="214"/>
      <c r="D56" s="72" t="s">
        <v>207</v>
      </c>
      <c r="E56" s="213"/>
      <c r="F56" s="29"/>
      <c r="G56" s="81">
        <f>IF('3g Gas distribution charges'!H30="","-",'3g Gas distribution charges'!H30*G17*3.65)</f>
        <v>74.076246334310852</v>
      </c>
      <c r="H56" s="81">
        <f>IF('3g Gas distribution charges'!I30="","-",'3g Gas distribution charges'!I30*H17*3.65)</f>
        <v>74.076246334310852</v>
      </c>
      <c r="I56" s="81">
        <f>IF('3g Gas distribution charges'!J30="","-",'3g Gas distribution charges'!J30*I17*3.65)</f>
        <v>75.312883435582819</v>
      </c>
      <c r="J56" s="81">
        <f>IF('3g Gas distribution charges'!K30="","-",'3g Gas distribution charges'!K30*J17*3.65)</f>
        <v>75.312883435582819</v>
      </c>
      <c r="K56" s="81">
        <f>IF('3g Gas distribution charges'!L30="","-",'3g Gas distribution charges'!L30*K17*3.65)</f>
        <v>72.306709265175712</v>
      </c>
      <c r="L56" s="81">
        <f>IF('3g Gas distribution charges'!M30="","-",'3g Gas distribution charges'!M30*L17*3.65)</f>
        <v>72.306709265175712</v>
      </c>
      <c r="M56" s="81">
        <f>IF('3g Gas distribution charges'!N30="","-",'3g Gas distribution charges'!N30*M17*3.65)</f>
        <v>74.645367412140573</v>
      </c>
      <c r="N56" s="81">
        <f>IF('3g Gas distribution charges'!O30="","-",'3g Gas distribution charges'!O30*N17*3.65)</f>
        <v>74.645367412140573</v>
      </c>
      <c r="O56" s="29"/>
      <c r="P56" s="81">
        <f>IF('3g Gas distribution charges'!Q30="","-",'3g Gas distribution charges'!Q30*P17*3.65)</f>
        <v>74.645367412140573</v>
      </c>
      <c r="Q56" s="81">
        <f>IF('3g Gas distribution charges'!R30="","-",'3g Gas distribution charges'!R30*Q17*3.65)</f>
        <v>77.471698113207552</v>
      </c>
      <c r="R56" s="81">
        <f>IF('3g Gas distribution charges'!S30="","-",'3g Gas distribution charges'!S30*R17*3.65)</f>
        <v>77.471698113207552</v>
      </c>
      <c r="S56" s="81">
        <f>IF('3g Gas distribution charges'!T30="","-",'3g Gas distribution charges'!T30*S17*3.65)</f>
        <v>79.314285714285717</v>
      </c>
      <c r="T56" s="81">
        <f>IF('3g Gas distribution charges'!U30="","-",'3g Gas distribution charges'!U30*T17*3.65)</f>
        <v>79.314285714285717</v>
      </c>
      <c r="U56" s="81">
        <f>IF('3g Gas distribution charges'!V30="","-",'3g Gas distribution charges'!V30*U17*3.65)</f>
        <v>74.932475884244383</v>
      </c>
      <c r="V56" s="81">
        <f>IF('3g Gas distribution charges'!W30="","-",'3g Gas distribution charges'!W30*V17*3.65)</f>
        <v>74.932475884244383</v>
      </c>
      <c r="W56" s="81">
        <f>IF('3g Gas distribution charges'!X30="","-",'3g Gas distribution charges'!X30*W17*3.65)</f>
        <v>86.423076923076934</v>
      </c>
      <c r="X56" s="81">
        <f>IF('3g Gas distribution charges'!Y30="","-",'3g Gas distribution charges'!Y30*X17*3.65)</f>
        <v>86.423076923076934</v>
      </c>
      <c r="Y56" s="81">
        <f>IF('3g Gas distribution charges'!Z30="","-",'3g Gas distribution charges'!Z30*Y17*3.65)</f>
        <v>98.506329113924039</v>
      </c>
      <c r="Z56" s="81">
        <f>IF('3g Gas distribution charges'!AA30="","-",'3g Gas distribution charges'!AA30*Z17*3.65)</f>
        <v>98.506329113924039</v>
      </c>
      <c r="AA56" s="81">
        <f>IF('3g Gas distribution charges'!AB30="","-",'3g Gas distribution charges'!AB30*AA17*3.65)</f>
        <v>98.506329113924039</v>
      </c>
      <c r="AB56" s="81">
        <f>IF('3g Gas distribution charges'!AC30="","-",'3g Gas distribution charges'!AC30*AB17*3.65)</f>
        <v>98.506329113924039</v>
      </c>
      <c r="AC56" s="81">
        <f>IF('3g Gas distribution charges'!AD30="","-",'3g Gas distribution charges'!AD30*AC17*3.65)</f>
        <v>97.337579617834379</v>
      </c>
      <c r="AD56" s="81">
        <f>IF('3g Gas distribution charges'!AE30="","-",'3g Gas distribution charges'!AE30*AD17*3.65)</f>
        <v>97.337579617834379</v>
      </c>
      <c r="AE56" s="81">
        <f>IF('3g Gas distribution charges'!AF30="","-",'3g Gas distribution charges'!AF30*AE17*3.65)</f>
        <v>97.337579617834379</v>
      </c>
      <c r="AF56" s="81">
        <f>IF('3g Gas distribution charges'!AG30="","-",'3g Gas distribution charges'!AG30*AF17*3.65)</f>
        <v>97.337579617834379</v>
      </c>
      <c r="AG56" s="81">
        <f>IF('3g Gas distribution charges'!AH30="","-",'3g Gas distribution charges'!AH30*AG17*3.65)</f>
        <v>109.29411764705883</v>
      </c>
      <c r="AH56" s="81">
        <f>IF('3g Gas distribution charges'!AI30="","-",'3g Gas distribution charges'!AI30*AH17*3.65)</f>
        <v>109.29411764705883</v>
      </c>
      <c r="AI56" s="81" t="str">
        <f>IF('3g Gas distribution charges'!AJ30="","-",'3g Gas distribution charges'!AJ30*AI17*3.65)</f>
        <v>-</v>
      </c>
      <c r="AJ56" s="161" t="str">
        <f>IF('3g Gas distribution charges'!AK30="","-",'3g Gas distribution charges'!AK30*AJ17*3.65)</f>
        <v>-</v>
      </c>
      <c r="AK56" s="80" t="str">
        <f>IF('3g Gas distribution charges'!AL30="","-",'3g Gas distribution charges'!AL30*AK17*3.65)</f>
        <v>-</v>
      </c>
      <c r="AL56" s="80" t="str">
        <f>IF('3g Gas distribution charges'!AM30="","-",'3g Gas distribution charges'!AM30*AL17*3.65)</f>
        <v>-</v>
      </c>
      <c r="AM56" s="80" t="str">
        <f>IF('3g Gas distribution charges'!AN30="","-",'3g Gas distribution charges'!AN30*AM17*3.65)</f>
        <v>-</v>
      </c>
      <c r="AN56" s="80" t="str">
        <f>IF('3g Gas distribution charges'!AO30="","-",'3g Gas distribution charges'!AO30*AN17*3.65)</f>
        <v>-</v>
      </c>
      <c r="AO56" s="80" t="str">
        <f>IF('3g Gas distribution charges'!AP30="","-",'3g Gas distribution charges'!AP30*AO17*3.65)</f>
        <v>-</v>
      </c>
      <c r="AP56" s="80" t="str">
        <f>IF('3g Gas distribution charges'!AQ30="","-",'3g Gas distribution charges'!AQ30*AP17*3.65)</f>
        <v>-</v>
      </c>
      <c r="AQ56" s="80" t="str">
        <f>IF('3g Gas distribution charges'!AR30="","-",'3g Gas distribution charges'!AR30*AQ17*3.65)</f>
        <v>-</v>
      </c>
      <c r="AR56" s="80" t="str">
        <f>IF('3g Gas distribution charges'!AS30="","-",'3g Gas distribution charges'!AS30*AR17*3.65)</f>
        <v>-</v>
      </c>
      <c r="AS56" s="80" t="str">
        <f>IF('3g Gas distribution charges'!AT30="","-",'3g Gas distribution charges'!AT30*AS17*3.65)</f>
        <v>-</v>
      </c>
      <c r="AT56" s="80" t="str">
        <f>IF('3g Gas distribution charges'!AU30="","-",'3g Gas distribution charges'!AU30*AT17*3.65)</f>
        <v>-</v>
      </c>
      <c r="AU56" s="80" t="str">
        <f>IF('3g Gas distribution charges'!AV30="","-",'3g Gas distribution charges'!AV30*AU17*3.65)</f>
        <v>-</v>
      </c>
      <c r="AV56" s="80" t="str">
        <f>IF('3g Gas distribution charges'!AW30="","-",'3g Gas distribution charges'!AW30*AV17*3.65)</f>
        <v>-</v>
      </c>
      <c r="AW56" s="80" t="str">
        <f>IF('3g Gas distribution charges'!AX30="","-",'3g Gas distribution charges'!AX30*AW17*3.65)</f>
        <v>-</v>
      </c>
      <c r="AX56" s="80" t="str">
        <f>IF('3g Gas distribution charges'!AY30="","-",'3g Gas distribution charges'!AY30*AX17*3.65)</f>
        <v>-</v>
      </c>
      <c r="AY56" s="80" t="str">
        <f>IF('3g Gas distribution charges'!AZ30="","-",'3g Gas distribution charges'!AZ30*AY17*3.65)</f>
        <v>-</v>
      </c>
      <c r="AZ56" s="80" t="str">
        <f>IF('3g Gas distribution charges'!BA30="","-",'3g Gas distribution charges'!BA30*AZ17*3.65)</f>
        <v>-</v>
      </c>
      <c r="BA56" s="80" t="str">
        <f>IF('3g Gas distribution charges'!BB30="","-",'3g Gas distribution charges'!BB30*BA17*3.65)</f>
        <v>-</v>
      </c>
      <c r="BB56" s="80" t="str">
        <f>IF('3g Gas distribution charges'!BC30="","-",'3g Gas distribution charges'!BC30*BB17*3.65)</f>
        <v>-</v>
      </c>
      <c r="BC56" s="80" t="str">
        <f>IF('3g Gas distribution charges'!BD30="","-",'3g Gas distribution charges'!BD30*BC17*3.65)</f>
        <v>-</v>
      </c>
    </row>
    <row r="57" spans="1:55" s="14" customFormat="1" ht="11.45">
      <c r="A57" s="10"/>
      <c r="B57" s="214"/>
      <c r="C57" s="214"/>
      <c r="D57" s="72" t="s">
        <v>208</v>
      </c>
      <c r="E57" s="213"/>
      <c r="F57" s="29"/>
      <c r="G57" s="81">
        <f>IF('3g Gas distribution charges'!H31="","-",'3g Gas distribution charges'!H31*G18*3.65)</f>
        <v>64.258064516129039</v>
      </c>
      <c r="H57" s="81">
        <f>IF('3g Gas distribution charges'!I31="","-",'3g Gas distribution charges'!I31*H18*3.65)</f>
        <v>64.258064516129039</v>
      </c>
      <c r="I57" s="81">
        <f>IF('3g Gas distribution charges'!J31="","-",'3g Gas distribution charges'!J31*I18*3.65)</f>
        <v>72.171919770773641</v>
      </c>
      <c r="J57" s="81">
        <f>IF('3g Gas distribution charges'!K31="","-",'3g Gas distribution charges'!K31*J18*3.65)</f>
        <v>72.171919770773641</v>
      </c>
      <c r="K57" s="81">
        <f>IF('3g Gas distribution charges'!L31="","-",'3g Gas distribution charges'!L31*K18*3.65)</f>
        <v>69.392857142857139</v>
      </c>
      <c r="L57" s="81">
        <f>IF('3g Gas distribution charges'!M31="","-",'3g Gas distribution charges'!M31*L18*3.65)</f>
        <v>69.392857142857139</v>
      </c>
      <c r="M57" s="81">
        <f>IF('3g Gas distribution charges'!N31="","-",'3g Gas distribution charges'!N31*M18*3.65)</f>
        <v>72.353982300884951</v>
      </c>
      <c r="N57" s="81">
        <f>IF('3g Gas distribution charges'!O31="","-",'3g Gas distribution charges'!O31*N18*3.65)</f>
        <v>72.353982300884951</v>
      </c>
      <c r="O57" s="29"/>
      <c r="P57" s="81">
        <f>IF('3g Gas distribution charges'!Q31="","-",'3g Gas distribution charges'!Q31*P18*3.65)</f>
        <v>72.353982300884951</v>
      </c>
      <c r="Q57" s="81">
        <f>IF('3g Gas distribution charges'!R31="","-",'3g Gas distribution charges'!R31*Q18*3.65)</f>
        <v>74.041055718475079</v>
      </c>
      <c r="R57" s="81">
        <f>IF('3g Gas distribution charges'!S31="","-",'3g Gas distribution charges'!S31*R18*3.65)</f>
        <v>74.041055718475079</v>
      </c>
      <c r="S57" s="81">
        <f>IF('3g Gas distribution charges'!T31="","-",'3g Gas distribution charges'!T31*S18*3.65)</f>
        <v>80.152941176470577</v>
      </c>
      <c r="T57" s="81">
        <f>IF('3g Gas distribution charges'!U31="","-",'3g Gas distribution charges'!U31*T18*3.65)</f>
        <v>80.152941176470577</v>
      </c>
      <c r="U57" s="81">
        <f>IF('3g Gas distribution charges'!V31="","-",'3g Gas distribution charges'!V31*U18*3.65)</f>
        <v>66.367346938775512</v>
      </c>
      <c r="V57" s="81">
        <f>IF('3g Gas distribution charges'!W31="","-",'3g Gas distribution charges'!W31*V18*3.65)</f>
        <v>66.367346938775512</v>
      </c>
      <c r="W57" s="81">
        <f>IF('3g Gas distribution charges'!X31="","-",'3g Gas distribution charges'!X31*W18*3.65)</f>
        <v>78.83720930232559</v>
      </c>
      <c r="X57" s="81">
        <f>IF('3g Gas distribution charges'!Y31="","-",'3g Gas distribution charges'!Y31*X18*3.65)</f>
        <v>78.83720930232559</v>
      </c>
      <c r="Y57" s="81">
        <f>IF('3g Gas distribution charges'!Z31="","-",'3g Gas distribution charges'!Z31*Y18*3.65)</f>
        <v>89.426086956521743</v>
      </c>
      <c r="Z57" s="81">
        <f>IF('3g Gas distribution charges'!AA31="","-",'3g Gas distribution charges'!AA31*Z18*3.65)</f>
        <v>89.426086956521743</v>
      </c>
      <c r="AA57" s="81">
        <f>IF('3g Gas distribution charges'!AB31="","-",'3g Gas distribution charges'!AB31*AA18*3.65)</f>
        <v>89.426086956521743</v>
      </c>
      <c r="AB57" s="81">
        <f>IF('3g Gas distribution charges'!AC31="","-",'3g Gas distribution charges'!AC31*AB18*3.65)</f>
        <v>89.426086956521743</v>
      </c>
      <c r="AC57" s="81">
        <f>IF('3g Gas distribution charges'!AD31="","-",'3g Gas distribution charges'!AD31*AC18*3.65)</f>
        <v>91.116279069767444</v>
      </c>
      <c r="AD57" s="81">
        <f>IF('3g Gas distribution charges'!AE31="","-",'3g Gas distribution charges'!AE31*AD18*3.65)</f>
        <v>91.116279069767444</v>
      </c>
      <c r="AE57" s="81">
        <f>IF('3g Gas distribution charges'!AF31="","-",'3g Gas distribution charges'!AF31*AE18*3.65)</f>
        <v>91.116279069767444</v>
      </c>
      <c r="AF57" s="81">
        <f>IF('3g Gas distribution charges'!AG31="","-",'3g Gas distribution charges'!AG31*AF18*3.65)</f>
        <v>91.116279069767444</v>
      </c>
      <c r="AG57" s="81">
        <f>IF('3g Gas distribution charges'!AH31="","-",'3g Gas distribution charges'!AH31*AG18*3.65)</f>
        <v>99.964285714285708</v>
      </c>
      <c r="AH57" s="81">
        <f>IF('3g Gas distribution charges'!AI31="","-",'3g Gas distribution charges'!AI31*AH18*3.65)</f>
        <v>99.964285714285708</v>
      </c>
      <c r="AI57" s="81" t="str">
        <f>IF('3g Gas distribution charges'!AJ31="","-",'3g Gas distribution charges'!AJ31*AI18*3.65)</f>
        <v>-</v>
      </c>
      <c r="AJ57" s="161" t="str">
        <f>IF('3g Gas distribution charges'!AK31="","-",'3g Gas distribution charges'!AK31*AJ18*3.65)</f>
        <v>-</v>
      </c>
      <c r="AK57" s="80" t="str">
        <f>IF('3g Gas distribution charges'!AL31="","-",'3g Gas distribution charges'!AL31*AK18*3.65)</f>
        <v>-</v>
      </c>
      <c r="AL57" s="80" t="str">
        <f>IF('3g Gas distribution charges'!AM31="","-",'3g Gas distribution charges'!AM31*AL18*3.65)</f>
        <v>-</v>
      </c>
      <c r="AM57" s="80" t="str">
        <f>IF('3g Gas distribution charges'!AN31="","-",'3g Gas distribution charges'!AN31*AM18*3.65)</f>
        <v>-</v>
      </c>
      <c r="AN57" s="80" t="str">
        <f>IF('3g Gas distribution charges'!AO31="","-",'3g Gas distribution charges'!AO31*AN18*3.65)</f>
        <v>-</v>
      </c>
      <c r="AO57" s="80" t="str">
        <f>IF('3g Gas distribution charges'!AP31="","-",'3g Gas distribution charges'!AP31*AO18*3.65)</f>
        <v>-</v>
      </c>
      <c r="AP57" s="80" t="str">
        <f>IF('3g Gas distribution charges'!AQ31="","-",'3g Gas distribution charges'!AQ31*AP18*3.65)</f>
        <v>-</v>
      </c>
      <c r="AQ57" s="80" t="str">
        <f>IF('3g Gas distribution charges'!AR31="","-",'3g Gas distribution charges'!AR31*AQ18*3.65)</f>
        <v>-</v>
      </c>
      <c r="AR57" s="80" t="str">
        <f>IF('3g Gas distribution charges'!AS31="","-",'3g Gas distribution charges'!AS31*AR18*3.65)</f>
        <v>-</v>
      </c>
      <c r="AS57" s="80" t="str">
        <f>IF('3g Gas distribution charges'!AT31="","-",'3g Gas distribution charges'!AT31*AS18*3.65)</f>
        <v>-</v>
      </c>
      <c r="AT57" s="80" t="str">
        <f>IF('3g Gas distribution charges'!AU31="","-",'3g Gas distribution charges'!AU31*AT18*3.65)</f>
        <v>-</v>
      </c>
      <c r="AU57" s="80" t="str">
        <f>IF('3g Gas distribution charges'!AV31="","-",'3g Gas distribution charges'!AV31*AU18*3.65)</f>
        <v>-</v>
      </c>
      <c r="AV57" s="80" t="str">
        <f>IF('3g Gas distribution charges'!AW31="","-",'3g Gas distribution charges'!AW31*AV18*3.65)</f>
        <v>-</v>
      </c>
      <c r="AW57" s="80" t="str">
        <f>IF('3g Gas distribution charges'!AX31="","-",'3g Gas distribution charges'!AX31*AW18*3.65)</f>
        <v>-</v>
      </c>
      <c r="AX57" s="80" t="str">
        <f>IF('3g Gas distribution charges'!AY31="","-",'3g Gas distribution charges'!AY31*AX18*3.65)</f>
        <v>-</v>
      </c>
      <c r="AY57" s="80" t="str">
        <f>IF('3g Gas distribution charges'!AZ31="","-",'3g Gas distribution charges'!AZ31*AY18*3.65)</f>
        <v>-</v>
      </c>
      <c r="AZ57" s="80" t="str">
        <f>IF('3g Gas distribution charges'!BA31="","-",'3g Gas distribution charges'!BA31*AZ18*3.65)</f>
        <v>-</v>
      </c>
      <c r="BA57" s="80" t="str">
        <f>IF('3g Gas distribution charges'!BB31="","-",'3g Gas distribution charges'!BB31*BA18*3.65)</f>
        <v>-</v>
      </c>
      <c r="BB57" s="80" t="str">
        <f>IF('3g Gas distribution charges'!BC31="","-",'3g Gas distribution charges'!BC31*BB18*3.65)</f>
        <v>-</v>
      </c>
      <c r="BC57" s="80" t="str">
        <f>IF('3g Gas distribution charges'!BD31="","-",'3g Gas distribution charges'!BD31*BC18*3.65)</f>
        <v>-</v>
      </c>
    </row>
    <row r="58" spans="1:55" s="14" customFormat="1" ht="11.45">
      <c r="A58" s="10"/>
      <c r="B58" s="214"/>
      <c r="C58" s="214"/>
      <c r="D58" s="72" t="s">
        <v>209</v>
      </c>
      <c r="E58" s="213"/>
      <c r="F58" s="29"/>
      <c r="G58" s="81">
        <f>IF('3g Gas distribution charges'!H32="","-",'3g Gas distribution charges'!H32*G19*3.65)</f>
        <v>77.45084745762712</v>
      </c>
      <c r="H58" s="81">
        <f>IF('3g Gas distribution charges'!I32="","-",'3g Gas distribution charges'!I32*H19*3.65)</f>
        <v>77.45084745762712</v>
      </c>
      <c r="I58" s="81">
        <f>IF('3g Gas distribution charges'!J32="","-",'3g Gas distribution charges'!J32*I19*3.65)</f>
        <v>82.309859154929569</v>
      </c>
      <c r="J58" s="81">
        <f>IF('3g Gas distribution charges'!K32="","-",'3g Gas distribution charges'!K32*J19*3.65)</f>
        <v>82.309859154929569</v>
      </c>
      <c r="K58" s="81">
        <f>IF('3g Gas distribution charges'!L32="","-",'3g Gas distribution charges'!L32*K19*3.65)</f>
        <v>80.168421052631587</v>
      </c>
      <c r="L58" s="81">
        <f>IF('3g Gas distribution charges'!M32="","-",'3g Gas distribution charges'!M32*L19*3.65)</f>
        <v>80.168421052631587</v>
      </c>
      <c r="M58" s="81">
        <f>IF('3g Gas distribution charges'!N32="","-",'3g Gas distribution charges'!N32*M19*3.65)</f>
        <v>85.489361702127667</v>
      </c>
      <c r="N58" s="81">
        <f>IF('3g Gas distribution charges'!O32="","-",'3g Gas distribution charges'!O32*N19*3.65)</f>
        <v>85.489361702127667</v>
      </c>
      <c r="O58" s="29"/>
      <c r="P58" s="81">
        <f>IF('3g Gas distribution charges'!Q32="","-",'3g Gas distribution charges'!Q32*P19*3.65)</f>
        <v>85.489361702127667</v>
      </c>
      <c r="Q58" s="81">
        <f>IF('3g Gas distribution charges'!R32="","-",'3g Gas distribution charges'!R32*Q19*3.65)</f>
        <v>86.223776223776241</v>
      </c>
      <c r="R58" s="81">
        <f>IF('3g Gas distribution charges'!S32="","-",'3g Gas distribution charges'!S32*R19*3.65)</f>
        <v>86.223776223776241</v>
      </c>
      <c r="S58" s="81">
        <f>IF('3g Gas distribution charges'!T32="","-",'3g Gas distribution charges'!T32*S19*3.65)</f>
        <v>88</v>
      </c>
      <c r="T58" s="81">
        <f>IF('3g Gas distribution charges'!U32="","-",'3g Gas distribution charges'!U32*T19*3.65)</f>
        <v>88</v>
      </c>
      <c r="U58" s="81">
        <f>IF('3g Gas distribution charges'!V32="","-",'3g Gas distribution charges'!V32*U19*3.65)</f>
        <v>74.074576271186444</v>
      </c>
      <c r="V58" s="81">
        <f>IF('3g Gas distribution charges'!W32="","-",'3g Gas distribution charges'!W32*V19*3.65)</f>
        <v>74.074576271186444</v>
      </c>
      <c r="W58" s="81">
        <f>IF('3g Gas distribution charges'!X32="","-",'3g Gas distribution charges'!X32*W19*3.65)</f>
        <v>84.486486486486484</v>
      </c>
      <c r="X58" s="81">
        <f>IF('3g Gas distribution charges'!Y32="","-",'3g Gas distribution charges'!Y32*X19*3.65)</f>
        <v>84.486486486486484</v>
      </c>
      <c r="Y58" s="81">
        <f>IF('3g Gas distribution charges'!Z32="","-",'3g Gas distribution charges'!Z32*Y19*3.65)</f>
        <v>100.31186440677966</v>
      </c>
      <c r="Z58" s="81">
        <f>IF('3g Gas distribution charges'!AA32="","-",'3g Gas distribution charges'!AA32*Z19*3.65)</f>
        <v>100.31186440677966</v>
      </c>
      <c r="AA58" s="81">
        <f>IF('3g Gas distribution charges'!AB32="","-",'3g Gas distribution charges'!AB32*AA19*3.65)</f>
        <v>100.31186440677966</v>
      </c>
      <c r="AB58" s="81">
        <f>IF('3g Gas distribution charges'!AC32="","-",'3g Gas distribution charges'!AC32*AB19*3.65)</f>
        <v>100.31186440677966</v>
      </c>
      <c r="AC58" s="81">
        <f>IF('3g Gas distribution charges'!AD32="","-",'3g Gas distribution charges'!AD32*AC19*3.65)</f>
        <v>97.52</v>
      </c>
      <c r="AD58" s="81">
        <f>IF('3g Gas distribution charges'!AE32="","-",'3g Gas distribution charges'!AE32*AD19*3.65)</f>
        <v>97.52</v>
      </c>
      <c r="AE58" s="81">
        <f>IF('3g Gas distribution charges'!AF32="","-",'3g Gas distribution charges'!AF32*AE19*3.65)</f>
        <v>97.52</v>
      </c>
      <c r="AF58" s="81">
        <f>IF('3g Gas distribution charges'!AG32="","-",'3g Gas distribution charges'!AG32*AF19*3.65)</f>
        <v>97.52</v>
      </c>
      <c r="AG58" s="81">
        <f>IF('3g Gas distribution charges'!AH32="","-",'3g Gas distribution charges'!AH32*AG19*3.65)</f>
        <v>104.58904109589041</v>
      </c>
      <c r="AH58" s="81">
        <f>IF('3g Gas distribution charges'!AI32="","-",'3g Gas distribution charges'!AI32*AH19*3.65)</f>
        <v>104.58904109589041</v>
      </c>
      <c r="AI58" s="81" t="str">
        <f>IF('3g Gas distribution charges'!AJ32="","-",'3g Gas distribution charges'!AJ32*AI19*3.65)</f>
        <v>-</v>
      </c>
      <c r="AJ58" s="161" t="str">
        <f>IF('3g Gas distribution charges'!AK32="","-",'3g Gas distribution charges'!AK32*AJ19*3.65)</f>
        <v>-</v>
      </c>
      <c r="AK58" s="80" t="str">
        <f>IF('3g Gas distribution charges'!AL32="","-",'3g Gas distribution charges'!AL32*AK19*3.65)</f>
        <v>-</v>
      </c>
      <c r="AL58" s="80" t="str">
        <f>IF('3g Gas distribution charges'!AM32="","-",'3g Gas distribution charges'!AM32*AL19*3.65)</f>
        <v>-</v>
      </c>
      <c r="AM58" s="80" t="str">
        <f>IF('3g Gas distribution charges'!AN32="","-",'3g Gas distribution charges'!AN32*AM19*3.65)</f>
        <v>-</v>
      </c>
      <c r="AN58" s="80" t="str">
        <f>IF('3g Gas distribution charges'!AO32="","-",'3g Gas distribution charges'!AO32*AN19*3.65)</f>
        <v>-</v>
      </c>
      <c r="AO58" s="80" t="str">
        <f>IF('3g Gas distribution charges'!AP32="","-",'3g Gas distribution charges'!AP32*AO19*3.65)</f>
        <v>-</v>
      </c>
      <c r="AP58" s="80" t="str">
        <f>IF('3g Gas distribution charges'!AQ32="","-",'3g Gas distribution charges'!AQ32*AP19*3.65)</f>
        <v>-</v>
      </c>
      <c r="AQ58" s="80" t="str">
        <f>IF('3g Gas distribution charges'!AR32="","-",'3g Gas distribution charges'!AR32*AQ19*3.65)</f>
        <v>-</v>
      </c>
      <c r="AR58" s="80" t="str">
        <f>IF('3g Gas distribution charges'!AS32="","-",'3g Gas distribution charges'!AS32*AR19*3.65)</f>
        <v>-</v>
      </c>
      <c r="AS58" s="80" t="str">
        <f>IF('3g Gas distribution charges'!AT32="","-",'3g Gas distribution charges'!AT32*AS19*3.65)</f>
        <v>-</v>
      </c>
      <c r="AT58" s="80" t="str">
        <f>IF('3g Gas distribution charges'!AU32="","-",'3g Gas distribution charges'!AU32*AT19*3.65)</f>
        <v>-</v>
      </c>
      <c r="AU58" s="80" t="str">
        <f>IF('3g Gas distribution charges'!AV32="","-",'3g Gas distribution charges'!AV32*AU19*3.65)</f>
        <v>-</v>
      </c>
      <c r="AV58" s="80" t="str">
        <f>IF('3g Gas distribution charges'!AW32="","-",'3g Gas distribution charges'!AW32*AV19*3.65)</f>
        <v>-</v>
      </c>
      <c r="AW58" s="80" t="str">
        <f>IF('3g Gas distribution charges'!AX32="","-",'3g Gas distribution charges'!AX32*AW19*3.65)</f>
        <v>-</v>
      </c>
      <c r="AX58" s="80" t="str">
        <f>IF('3g Gas distribution charges'!AY32="","-",'3g Gas distribution charges'!AY32*AX19*3.65)</f>
        <v>-</v>
      </c>
      <c r="AY58" s="80" t="str">
        <f>IF('3g Gas distribution charges'!AZ32="","-",'3g Gas distribution charges'!AZ32*AY19*3.65)</f>
        <v>-</v>
      </c>
      <c r="AZ58" s="80" t="str">
        <f>IF('3g Gas distribution charges'!BA32="","-",'3g Gas distribution charges'!BA32*AZ19*3.65)</f>
        <v>-</v>
      </c>
      <c r="BA58" s="80" t="str">
        <f>IF('3g Gas distribution charges'!BB32="","-",'3g Gas distribution charges'!BB32*BA19*3.65)</f>
        <v>-</v>
      </c>
      <c r="BB58" s="80" t="str">
        <f>IF('3g Gas distribution charges'!BC32="","-",'3g Gas distribution charges'!BC32*BB19*3.65)</f>
        <v>-</v>
      </c>
      <c r="BC58" s="80" t="str">
        <f>IF('3g Gas distribution charges'!BD32="","-",'3g Gas distribution charges'!BD32*BC19*3.65)</f>
        <v>-</v>
      </c>
    </row>
    <row r="59" spans="1:55" s="14" customFormat="1" ht="11.45">
      <c r="A59" s="10"/>
      <c r="B59" s="214"/>
      <c r="C59" s="214"/>
      <c r="D59" s="72" t="s">
        <v>210</v>
      </c>
      <c r="E59" s="213"/>
      <c r="F59" s="29"/>
      <c r="G59" s="81">
        <f>IF('3g Gas distribution charges'!H33="","-",'3g Gas distribution charges'!H33*G20*3.65)</f>
        <v>82.187050359712217</v>
      </c>
      <c r="H59" s="81">
        <f>IF('3g Gas distribution charges'!I33="","-",'3g Gas distribution charges'!I33*H20*3.65)</f>
        <v>82.187050359712217</v>
      </c>
      <c r="I59" s="81">
        <f>IF('3g Gas distribution charges'!J33="","-",'3g Gas distribution charges'!J33*I20*3.65)</f>
        <v>81.449477351916386</v>
      </c>
      <c r="J59" s="81">
        <f>IF('3g Gas distribution charges'!K33="","-",'3g Gas distribution charges'!K33*J20*3.65)</f>
        <v>81.449477351916386</v>
      </c>
      <c r="K59" s="81">
        <f>IF('3g Gas distribution charges'!L33="","-",'3g Gas distribution charges'!L33*K20*3.65)</f>
        <v>79.609756097560989</v>
      </c>
      <c r="L59" s="81">
        <f>IF('3g Gas distribution charges'!M33="","-",'3g Gas distribution charges'!M33*L20*3.65)</f>
        <v>79.609756097560989</v>
      </c>
      <c r="M59" s="81">
        <f>IF('3g Gas distribution charges'!N33="","-",'3g Gas distribution charges'!N33*M20*3.65)</f>
        <v>83.708333333333329</v>
      </c>
      <c r="N59" s="81">
        <f>IF('3g Gas distribution charges'!O33="","-",'3g Gas distribution charges'!O33*N20*3.65)</f>
        <v>83.708333333333329</v>
      </c>
      <c r="O59" s="29"/>
      <c r="P59" s="81">
        <f>IF('3g Gas distribution charges'!Q33="","-",'3g Gas distribution charges'!Q33*P20*3.65)</f>
        <v>83.708333333333329</v>
      </c>
      <c r="Q59" s="81">
        <f>IF('3g Gas distribution charges'!R33="","-",'3g Gas distribution charges'!R33*Q20*3.65)</f>
        <v>86.223776223776241</v>
      </c>
      <c r="R59" s="81">
        <f>IF('3g Gas distribution charges'!S33="","-",'3g Gas distribution charges'!S33*R20*3.65)</f>
        <v>86.223776223776241</v>
      </c>
      <c r="S59" s="81">
        <f>IF('3g Gas distribution charges'!T33="","-",'3g Gas distribution charges'!T33*S20*3.65)</f>
        <v>88.309859154929569</v>
      </c>
      <c r="T59" s="81">
        <f>IF('3g Gas distribution charges'!U33="","-",'3g Gas distribution charges'!U33*T20*3.65)</f>
        <v>88.309859154929569</v>
      </c>
      <c r="U59" s="81">
        <f>IF('3g Gas distribution charges'!V33="","-",'3g Gas distribution charges'!V33*U20*3.65)</f>
        <v>79.751824817518241</v>
      </c>
      <c r="V59" s="81">
        <f>IF('3g Gas distribution charges'!W33="","-",'3g Gas distribution charges'!W33*V20*3.65)</f>
        <v>79.751824817518241</v>
      </c>
      <c r="W59" s="81">
        <f>IF('3g Gas distribution charges'!X33="","-",'3g Gas distribution charges'!X33*W20*3.65)</f>
        <v>90.608695652173893</v>
      </c>
      <c r="X59" s="81">
        <f>IF('3g Gas distribution charges'!Y33="","-",'3g Gas distribution charges'!Y33*X20*3.65)</f>
        <v>90.608695652173893</v>
      </c>
      <c r="Y59" s="81">
        <f>IF('3g Gas distribution charges'!Z33="","-",'3g Gas distribution charges'!Z33*Y20*3.65)</f>
        <v>107.21739130434781</v>
      </c>
      <c r="Z59" s="81">
        <f>IF('3g Gas distribution charges'!AA33="","-",'3g Gas distribution charges'!AA33*Z20*3.65)</f>
        <v>107.21739130434781</v>
      </c>
      <c r="AA59" s="81">
        <f>IF('3g Gas distribution charges'!AB33="","-",'3g Gas distribution charges'!AB33*AA20*3.65)</f>
        <v>107.21739130434781</v>
      </c>
      <c r="AB59" s="81">
        <f>IF('3g Gas distribution charges'!AC33="","-",'3g Gas distribution charges'!AC33*AB20*3.65)</f>
        <v>107.21739130434781</v>
      </c>
      <c r="AC59" s="81">
        <f>IF('3g Gas distribution charges'!AD33="","-",'3g Gas distribution charges'!AD33*AC20*3.65)</f>
        <v>104.48571428571428</v>
      </c>
      <c r="AD59" s="81">
        <f>IF('3g Gas distribution charges'!AE33="","-",'3g Gas distribution charges'!AE33*AD20*3.65)</f>
        <v>104.48571428571428</v>
      </c>
      <c r="AE59" s="81">
        <f>IF('3g Gas distribution charges'!AF33="","-",'3g Gas distribution charges'!AF33*AE20*3.65)</f>
        <v>104.48571428571428</v>
      </c>
      <c r="AF59" s="81">
        <f>IF('3g Gas distribution charges'!AG33="","-",'3g Gas distribution charges'!AG33*AF20*3.65)</f>
        <v>104.48571428571428</v>
      </c>
      <c r="AG59" s="81">
        <f>IF('3g Gas distribution charges'!AH33="","-",'3g Gas distribution charges'!AH33*AG20*3.65)</f>
        <v>112.27941176470587</v>
      </c>
      <c r="AH59" s="81">
        <f>IF('3g Gas distribution charges'!AI33="","-",'3g Gas distribution charges'!AI33*AH20*3.65)</f>
        <v>112.27941176470587</v>
      </c>
      <c r="AI59" s="81" t="str">
        <f>IF('3g Gas distribution charges'!AJ33="","-",'3g Gas distribution charges'!AJ33*AI20*3.65)</f>
        <v>-</v>
      </c>
      <c r="AJ59" s="161" t="str">
        <f>IF('3g Gas distribution charges'!AK33="","-",'3g Gas distribution charges'!AK33*AJ20*3.65)</f>
        <v>-</v>
      </c>
      <c r="AK59" s="80" t="str">
        <f>IF('3g Gas distribution charges'!AL33="","-",'3g Gas distribution charges'!AL33*AK20*3.65)</f>
        <v>-</v>
      </c>
      <c r="AL59" s="80" t="str">
        <f>IF('3g Gas distribution charges'!AM33="","-",'3g Gas distribution charges'!AM33*AL20*3.65)</f>
        <v>-</v>
      </c>
      <c r="AM59" s="80" t="str">
        <f>IF('3g Gas distribution charges'!AN33="","-",'3g Gas distribution charges'!AN33*AM20*3.65)</f>
        <v>-</v>
      </c>
      <c r="AN59" s="80" t="str">
        <f>IF('3g Gas distribution charges'!AO33="","-",'3g Gas distribution charges'!AO33*AN20*3.65)</f>
        <v>-</v>
      </c>
      <c r="AO59" s="80" t="str">
        <f>IF('3g Gas distribution charges'!AP33="","-",'3g Gas distribution charges'!AP33*AO20*3.65)</f>
        <v>-</v>
      </c>
      <c r="AP59" s="80" t="str">
        <f>IF('3g Gas distribution charges'!AQ33="","-",'3g Gas distribution charges'!AQ33*AP20*3.65)</f>
        <v>-</v>
      </c>
      <c r="AQ59" s="80" t="str">
        <f>IF('3g Gas distribution charges'!AR33="","-",'3g Gas distribution charges'!AR33*AQ20*3.65)</f>
        <v>-</v>
      </c>
      <c r="AR59" s="80" t="str">
        <f>IF('3g Gas distribution charges'!AS33="","-",'3g Gas distribution charges'!AS33*AR20*3.65)</f>
        <v>-</v>
      </c>
      <c r="AS59" s="80" t="str">
        <f>IF('3g Gas distribution charges'!AT33="","-",'3g Gas distribution charges'!AT33*AS20*3.65)</f>
        <v>-</v>
      </c>
      <c r="AT59" s="80" t="str">
        <f>IF('3g Gas distribution charges'!AU33="","-",'3g Gas distribution charges'!AU33*AT20*3.65)</f>
        <v>-</v>
      </c>
      <c r="AU59" s="80" t="str">
        <f>IF('3g Gas distribution charges'!AV33="","-",'3g Gas distribution charges'!AV33*AU20*3.65)</f>
        <v>-</v>
      </c>
      <c r="AV59" s="80" t="str">
        <f>IF('3g Gas distribution charges'!AW33="","-",'3g Gas distribution charges'!AW33*AV20*3.65)</f>
        <v>-</v>
      </c>
      <c r="AW59" s="80" t="str">
        <f>IF('3g Gas distribution charges'!AX33="","-",'3g Gas distribution charges'!AX33*AW20*3.65)</f>
        <v>-</v>
      </c>
      <c r="AX59" s="80" t="str">
        <f>IF('3g Gas distribution charges'!AY33="","-",'3g Gas distribution charges'!AY33*AX20*3.65)</f>
        <v>-</v>
      </c>
      <c r="AY59" s="80" t="str">
        <f>IF('3g Gas distribution charges'!AZ33="","-",'3g Gas distribution charges'!AZ33*AY20*3.65)</f>
        <v>-</v>
      </c>
      <c r="AZ59" s="80" t="str">
        <f>IF('3g Gas distribution charges'!BA33="","-",'3g Gas distribution charges'!BA33*AZ20*3.65)</f>
        <v>-</v>
      </c>
      <c r="BA59" s="80" t="str">
        <f>IF('3g Gas distribution charges'!BB33="","-",'3g Gas distribution charges'!BB33*BA20*3.65)</f>
        <v>-</v>
      </c>
      <c r="BB59" s="80" t="str">
        <f>IF('3g Gas distribution charges'!BC33="","-",'3g Gas distribution charges'!BC33*BB20*3.65)</f>
        <v>-</v>
      </c>
      <c r="BC59" s="80" t="str">
        <f>IF('3g Gas distribution charges'!BD33="","-",'3g Gas distribution charges'!BD33*BC20*3.65)</f>
        <v>-</v>
      </c>
    </row>
    <row r="60" spans="1:55" s="14" customFormat="1" ht="11.45">
      <c r="A60" s="10"/>
      <c r="B60" s="214"/>
      <c r="C60" s="214"/>
      <c r="D60" s="72" t="s">
        <v>211</v>
      </c>
      <c r="E60" s="213"/>
      <c r="F60" s="29"/>
      <c r="G60" s="81">
        <f>IF('3g Gas distribution charges'!H34="","-",'3g Gas distribution charges'!H34*G21*3.65)</f>
        <v>75.732441471571917</v>
      </c>
      <c r="H60" s="81">
        <f>IF('3g Gas distribution charges'!I34="","-",'3g Gas distribution charges'!I34*H21*3.65)</f>
        <v>75.732441471571917</v>
      </c>
      <c r="I60" s="81">
        <f>IF('3g Gas distribution charges'!J34="","-",'3g Gas distribution charges'!J34*I21*3.65)</f>
        <v>78.040268456375841</v>
      </c>
      <c r="J60" s="81">
        <f>IF('3g Gas distribution charges'!K34="","-",'3g Gas distribution charges'!K34*J21*3.65)</f>
        <v>78.040268456375841</v>
      </c>
      <c r="K60" s="81">
        <f>IF('3g Gas distribution charges'!L34="","-",'3g Gas distribution charges'!L34*K21*3.65)</f>
        <v>77.278350515463941</v>
      </c>
      <c r="L60" s="81">
        <f>IF('3g Gas distribution charges'!M34="","-",'3g Gas distribution charges'!M34*L21*3.65)</f>
        <v>77.278350515463941</v>
      </c>
      <c r="M60" s="81">
        <f>IF('3g Gas distribution charges'!N34="","-",'3g Gas distribution charges'!N34*M21*3.65)</f>
        <v>76.824742268041248</v>
      </c>
      <c r="N60" s="81">
        <f>IF('3g Gas distribution charges'!O34="","-",'3g Gas distribution charges'!O34*N21*3.65)</f>
        <v>76.824742268041248</v>
      </c>
      <c r="O60" s="29"/>
      <c r="P60" s="81">
        <f>IF('3g Gas distribution charges'!Q34="","-",'3g Gas distribution charges'!Q34*P21*3.65)</f>
        <v>76.824742268041248</v>
      </c>
      <c r="Q60" s="81">
        <f>IF('3g Gas distribution charges'!R34="","-",'3g Gas distribution charges'!R34*Q21*3.65)</f>
        <v>81.904109589041099</v>
      </c>
      <c r="R60" s="81">
        <f>IF('3g Gas distribution charges'!S34="","-",'3g Gas distribution charges'!S34*R21*3.65)</f>
        <v>81.904109589041099</v>
      </c>
      <c r="S60" s="81">
        <f>IF('3g Gas distribution charges'!T34="","-",'3g Gas distribution charges'!T34*S21*3.65)</f>
        <v>81.624573378839585</v>
      </c>
      <c r="T60" s="81">
        <f>IF('3g Gas distribution charges'!U34="","-",'3g Gas distribution charges'!U34*T21*3.65)</f>
        <v>81.624573378839585</v>
      </c>
      <c r="U60" s="81">
        <f>IF('3g Gas distribution charges'!V34="","-",'3g Gas distribution charges'!V34*U21*3.65)</f>
        <v>82.837370242214547</v>
      </c>
      <c r="V60" s="81">
        <f>IF('3g Gas distribution charges'!W34="","-",'3g Gas distribution charges'!W34*V21*3.65)</f>
        <v>82.837370242214547</v>
      </c>
      <c r="W60" s="81">
        <f>IF('3g Gas distribution charges'!X34="","-",'3g Gas distribution charges'!X34*W21*3.65)</f>
        <v>87.905084745762707</v>
      </c>
      <c r="X60" s="81">
        <f>IF('3g Gas distribution charges'!Y34="","-",'3g Gas distribution charges'!Y34*X21*3.65)</f>
        <v>87.905084745762707</v>
      </c>
      <c r="Y60" s="81">
        <f>IF('3g Gas distribution charges'!Z34="","-",'3g Gas distribution charges'!Z34*Y21*3.65)</f>
        <v>107.55555555555556</v>
      </c>
      <c r="Z60" s="81">
        <f>IF('3g Gas distribution charges'!AA34="","-",'3g Gas distribution charges'!AA34*Z21*3.65)</f>
        <v>107.55555555555556</v>
      </c>
      <c r="AA60" s="81">
        <f>IF('3g Gas distribution charges'!AB34="","-",'3g Gas distribution charges'!AB34*AA21*3.65)</f>
        <v>107.55555555555556</v>
      </c>
      <c r="AB60" s="81">
        <f>IF('3g Gas distribution charges'!AC34="","-",'3g Gas distribution charges'!AC34*AB21*3.65)</f>
        <v>107.55555555555556</v>
      </c>
      <c r="AC60" s="81">
        <f>IF('3g Gas distribution charges'!AD34="","-",'3g Gas distribution charges'!AD34*AC21*3.65)</f>
        <v>117.61643835616438</v>
      </c>
      <c r="AD60" s="81">
        <f>IF('3g Gas distribution charges'!AE34="","-",'3g Gas distribution charges'!AE34*AD21*3.65)</f>
        <v>117.61643835616438</v>
      </c>
      <c r="AE60" s="81">
        <f>IF('3g Gas distribution charges'!AF34="","-",'3g Gas distribution charges'!AF34*AE21*3.65)</f>
        <v>117.61643835616438</v>
      </c>
      <c r="AF60" s="81">
        <f>IF('3g Gas distribution charges'!AG34="","-",'3g Gas distribution charges'!AG34*AF21*3.65)</f>
        <v>117.61643835616438</v>
      </c>
      <c r="AG60" s="81">
        <f>IF('3g Gas distribution charges'!AH34="","-",'3g Gas distribution charges'!AH34*AG21*3.65)</f>
        <v>121.61130742049471</v>
      </c>
      <c r="AH60" s="81">
        <f>IF('3g Gas distribution charges'!AI34="","-",'3g Gas distribution charges'!AI34*AH21*3.65)</f>
        <v>121.61130742049471</v>
      </c>
      <c r="AI60" s="81" t="str">
        <f>IF('3g Gas distribution charges'!AJ34="","-",'3g Gas distribution charges'!AJ34*AI21*3.65)</f>
        <v>-</v>
      </c>
      <c r="AJ60" s="161" t="str">
        <f>IF('3g Gas distribution charges'!AK34="","-",'3g Gas distribution charges'!AK34*AJ21*3.65)</f>
        <v>-</v>
      </c>
      <c r="AK60" s="80" t="str">
        <f>IF('3g Gas distribution charges'!AL34="","-",'3g Gas distribution charges'!AL34*AK21*3.65)</f>
        <v>-</v>
      </c>
      <c r="AL60" s="80" t="str">
        <f>IF('3g Gas distribution charges'!AM34="","-",'3g Gas distribution charges'!AM34*AL21*3.65)</f>
        <v>-</v>
      </c>
      <c r="AM60" s="80" t="str">
        <f>IF('3g Gas distribution charges'!AN34="","-",'3g Gas distribution charges'!AN34*AM21*3.65)</f>
        <v>-</v>
      </c>
      <c r="AN60" s="80" t="str">
        <f>IF('3g Gas distribution charges'!AO34="","-",'3g Gas distribution charges'!AO34*AN21*3.65)</f>
        <v>-</v>
      </c>
      <c r="AO60" s="80" t="str">
        <f>IF('3g Gas distribution charges'!AP34="","-",'3g Gas distribution charges'!AP34*AO21*3.65)</f>
        <v>-</v>
      </c>
      <c r="AP60" s="80" t="str">
        <f>IF('3g Gas distribution charges'!AQ34="","-",'3g Gas distribution charges'!AQ34*AP21*3.65)</f>
        <v>-</v>
      </c>
      <c r="AQ60" s="80" t="str">
        <f>IF('3g Gas distribution charges'!AR34="","-",'3g Gas distribution charges'!AR34*AQ21*3.65)</f>
        <v>-</v>
      </c>
      <c r="AR60" s="80" t="str">
        <f>IF('3g Gas distribution charges'!AS34="","-",'3g Gas distribution charges'!AS34*AR21*3.65)</f>
        <v>-</v>
      </c>
      <c r="AS60" s="80" t="str">
        <f>IF('3g Gas distribution charges'!AT34="","-",'3g Gas distribution charges'!AT34*AS21*3.65)</f>
        <v>-</v>
      </c>
      <c r="AT60" s="80" t="str">
        <f>IF('3g Gas distribution charges'!AU34="","-",'3g Gas distribution charges'!AU34*AT21*3.65)</f>
        <v>-</v>
      </c>
      <c r="AU60" s="80" t="str">
        <f>IF('3g Gas distribution charges'!AV34="","-",'3g Gas distribution charges'!AV34*AU21*3.65)</f>
        <v>-</v>
      </c>
      <c r="AV60" s="80" t="str">
        <f>IF('3g Gas distribution charges'!AW34="","-",'3g Gas distribution charges'!AW34*AV21*3.65)</f>
        <v>-</v>
      </c>
      <c r="AW60" s="80" t="str">
        <f>IF('3g Gas distribution charges'!AX34="","-",'3g Gas distribution charges'!AX34*AW21*3.65)</f>
        <v>-</v>
      </c>
      <c r="AX60" s="80" t="str">
        <f>IF('3g Gas distribution charges'!AY34="","-",'3g Gas distribution charges'!AY34*AX21*3.65)</f>
        <v>-</v>
      </c>
      <c r="AY60" s="80" t="str">
        <f>IF('3g Gas distribution charges'!AZ34="","-",'3g Gas distribution charges'!AZ34*AY21*3.65)</f>
        <v>-</v>
      </c>
      <c r="AZ60" s="80" t="str">
        <f>IF('3g Gas distribution charges'!BA34="","-",'3g Gas distribution charges'!BA34*AZ21*3.65)</f>
        <v>-</v>
      </c>
      <c r="BA60" s="80" t="str">
        <f>IF('3g Gas distribution charges'!BB34="","-",'3g Gas distribution charges'!BB34*BA21*3.65)</f>
        <v>-</v>
      </c>
      <c r="BB60" s="80" t="str">
        <f>IF('3g Gas distribution charges'!BC34="","-",'3g Gas distribution charges'!BC34*BB21*3.65)</f>
        <v>-</v>
      </c>
      <c r="BC60" s="80" t="str">
        <f>IF('3g Gas distribution charges'!BD34="","-",'3g Gas distribution charges'!BD34*BC21*3.65)</f>
        <v>-</v>
      </c>
    </row>
    <row r="61" spans="1:55" s="14" customFormat="1" ht="11.45">
      <c r="A61" s="10"/>
      <c r="B61" s="214"/>
      <c r="C61" s="214"/>
      <c r="D61" s="72" t="s">
        <v>212</v>
      </c>
      <c r="E61" s="213"/>
      <c r="F61" s="29"/>
      <c r="G61" s="81">
        <f>IF('3g Gas distribution charges'!H35="","-",'3g Gas distribution charges'!H35*G22*3.65)</f>
        <v>72.199999999999989</v>
      </c>
      <c r="H61" s="81">
        <f>IF('3g Gas distribution charges'!I35="","-",'3g Gas distribution charges'!I35*H22*3.65)</f>
        <v>72.199999999999989</v>
      </c>
      <c r="I61" s="81">
        <f>IF('3g Gas distribution charges'!J35="","-",'3g Gas distribution charges'!J35*I22*3.65)</f>
        <v>71.724590163934423</v>
      </c>
      <c r="J61" s="81">
        <f>IF('3g Gas distribution charges'!K35="","-",'3g Gas distribution charges'!K35*J22*3.65)</f>
        <v>71.724590163934423</v>
      </c>
      <c r="K61" s="81">
        <f>IF('3g Gas distribution charges'!L35="","-",'3g Gas distribution charges'!L35*K22*3.65)</f>
        <v>72.237623762376245</v>
      </c>
      <c r="L61" s="81">
        <f>IF('3g Gas distribution charges'!M35="","-",'3g Gas distribution charges'!M35*L22*3.65)</f>
        <v>72.237623762376245</v>
      </c>
      <c r="M61" s="81">
        <f>IF('3g Gas distribution charges'!N35="","-",'3g Gas distribution charges'!N35*M22*3.65)</f>
        <v>74.328947368421041</v>
      </c>
      <c r="N61" s="81">
        <f>IF('3g Gas distribution charges'!O35="","-",'3g Gas distribution charges'!O35*N22*3.65)</f>
        <v>74.328947368421041</v>
      </c>
      <c r="O61" s="29"/>
      <c r="P61" s="81">
        <f>IF('3g Gas distribution charges'!Q35="","-",'3g Gas distribution charges'!Q35*P22*3.65)</f>
        <v>74.328947368421041</v>
      </c>
      <c r="Q61" s="81">
        <f>IF('3g Gas distribution charges'!R35="","-",'3g Gas distribution charges'!R35*Q22*3.65)</f>
        <v>76.131147540983605</v>
      </c>
      <c r="R61" s="81">
        <f>IF('3g Gas distribution charges'!S35="","-",'3g Gas distribution charges'!S35*R22*3.65)</f>
        <v>76.131147540983605</v>
      </c>
      <c r="S61" s="81">
        <f>IF('3g Gas distribution charges'!T35="","-",'3g Gas distribution charges'!T35*S22*3.65)</f>
        <v>76.792079207920793</v>
      </c>
      <c r="T61" s="81">
        <f>IF('3g Gas distribution charges'!U35="","-",'3g Gas distribution charges'!U35*T22*3.65)</f>
        <v>76.792079207920793</v>
      </c>
      <c r="U61" s="81">
        <f>IF('3g Gas distribution charges'!V35="","-",'3g Gas distribution charges'!V35*U22*3.65)</f>
        <v>72.648648648648646</v>
      </c>
      <c r="V61" s="81">
        <f>IF('3g Gas distribution charges'!W35="","-",'3g Gas distribution charges'!W35*V22*3.65)</f>
        <v>72.648648648648646</v>
      </c>
      <c r="W61" s="81">
        <f>IF('3g Gas distribution charges'!X35="","-",'3g Gas distribution charges'!X35*W22*3.65)</f>
        <v>86.013422818791952</v>
      </c>
      <c r="X61" s="81">
        <f>IF('3g Gas distribution charges'!Y35="","-",'3g Gas distribution charges'!Y35*X22*3.65)</f>
        <v>86.013422818791952</v>
      </c>
      <c r="Y61" s="81">
        <f>IF('3g Gas distribution charges'!Z35="","-",'3g Gas distribution charges'!Z35*Y22*3.65)</f>
        <v>90.262626262626256</v>
      </c>
      <c r="Z61" s="81">
        <f>IF('3g Gas distribution charges'!AA35="","-",'3g Gas distribution charges'!AA35*Z22*3.65)</f>
        <v>90.262626262626256</v>
      </c>
      <c r="AA61" s="81">
        <f>IF('3g Gas distribution charges'!AB35="","-",'3g Gas distribution charges'!AB35*AA22*3.65)</f>
        <v>90.262626262626256</v>
      </c>
      <c r="AB61" s="81">
        <f>IF('3g Gas distribution charges'!AC35="","-",'3g Gas distribution charges'!AC35*AB22*3.65)</f>
        <v>90.262626262626256</v>
      </c>
      <c r="AC61" s="81">
        <f>IF('3g Gas distribution charges'!AD35="","-",'3g Gas distribution charges'!AD35*AC22*3.65)</f>
        <v>96.960000000000008</v>
      </c>
      <c r="AD61" s="81">
        <f>IF('3g Gas distribution charges'!AE35="","-",'3g Gas distribution charges'!AE35*AD22*3.65)</f>
        <v>96.960000000000008</v>
      </c>
      <c r="AE61" s="81">
        <f>IF('3g Gas distribution charges'!AF35="","-",'3g Gas distribution charges'!AF35*AE22*3.65)</f>
        <v>96.960000000000008</v>
      </c>
      <c r="AF61" s="81">
        <f>IF('3g Gas distribution charges'!AG35="","-",'3g Gas distribution charges'!AG35*AF22*3.65)</f>
        <v>96.960000000000008</v>
      </c>
      <c r="AG61" s="81">
        <f>IF('3g Gas distribution charges'!AH35="","-",'3g Gas distribution charges'!AH35*AG22*3.65)</f>
        <v>103.79381443298969</v>
      </c>
      <c r="AH61" s="81">
        <f>IF('3g Gas distribution charges'!AI35="","-",'3g Gas distribution charges'!AI35*AH22*3.65)</f>
        <v>103.79381443298969</v>
      </c>
      <c r="AI61" s="81" t="str">
        <f>IF('3g Gas distribution charges'!AJ35="","-",'3g Gas distribution charges'!AJ35*AI22*3.65)</f>
        <v>-</v>
      </c>
      <c r="AJ61" s="161" t="str">
        <f>IF('3g Gas distribution charges'!AK35="","-",'3g Gas distribution charges'!AK35*AJ22*3.65)</f>
        <v>-</v>
      </c>
      <c r="AK61" s="80" t="str">
        <f>IF('3g Gas distribution charges'!AL35="","-",'3g Gas distribution charges'!AL35*AK22*3.65)</f>
        <v>-</v>
      </c>
      <c r="AL61" s="80" t="str">
        <f>IF('3g Gas distribution charges'!AM35="","-",'3g Gas distribution charges'!AM35*AL22*3.65)</f>
        <v>-</v>
      </c>
      <c r="AM61" s="80" t="str">
        <f>IF('3g Gas distribution charges'!AN35="","-",'3g Gas distribution charges'!AN35*AM22*3.65)</f>
        <v>-</v>
      </c>
      <c r="AN61" s="80" t="str">
        <f>IF('3g Gas distribution charges'!AO35="","-",'3g Gas distribution charges'!AO35*AN22*3.65)</f>
        <v>-</v>
      </c>
      <c r="AO61" s="80" t="str">
        <f>IF('3g Gas distribution charges'!AP35="","-",'3g Gas distribution charges'!AP35*AO22*3.65)</f>
        <v>-</v>
      </c>
      <c r="AP61" s="80" t="str">
        <f>IF('3g Gas distribution charges'!AQ35="","-",'3g Gas distribution charges'!AQ35*AP22*3.65)</f>
        <v>-</v>
      </c>
      <c r="AQ61" s="80" t="str">
        <f>IF('3g Gas distribution charges'!AR35="","-",'3g Gas distribution charges'!AR35*AQ22*3.65)</f>
        <v>-</v>
      </c>
      <c r="AR61" s="80" t="str">
        <f>IF('3g Gas distribution charges'!AS35="","-",'3g Gas distribution charges'!AS35*AR22*3.65)</f>
        <v>-</v>
      </c>
      <c r="AS61" s="80" t="str">
        <f>IF('3g Gas distribution charges'!AT35="","-",'3g Gas distribution charges'!AT35*AS22*3.65)</f>
        <v>-</v>
      </c>
      <c r="AT61" s="80" t="str">
        <f>IF('3g Gas distribution charges'!AU35="","-",'3g Gas distribution charges'!AU35*AT22*3.65)</f>
        <v>-</v>
      </c>
      <c r="AU61" s="80" t="str">
        <f>IF('3g Gas distribution charges'!AV35="","-",'3g Gas distribution charges'!AV35*AU22*3.65)</f>
        <v>-</v>
      </c>
      <c r="AV61" s="80" t="str">
        <f>IF('3g Gas distribution charges'!AW35="","-",'3g Gas distribution charges'!AW35*AV22*3.65)</f>
        <v>-</v>
      </c>
      <c r="AW61" s="80" t="str">
        <f>IF('3g Gas distribution charges'!AX35="","-",'3g Gas distribution charges'!AX35*AW22*3.65)</f>
        <v>-</v>
      </c>
      <c r="AX61" s="80" t="str">
        <f>IF('3g Gas distribution charges'!AY35="","-",'3g Gas distribution charges'!AY35*AX22*3.65)</f>
        <v>-</v>
      </c>
      <c r="AY61" s="80" t="str">
        <f>IF('3g Gas distribution charges'!AZ35="","-",'3g Gas distribution charges'!AZ35*AY22*3.65)</f>
        <v>-</v>
      </c>
      <c r="AZ61" s="80" t="str">
        <f>IF('3g Gas distribution charges'!BA35="","-",'3g Gas distribution charges'!BA35*AZ22*3.65)</f>
        <v>-</v>
      </c>
      <c r="BA61" s="80" t="str">
        <f>IF('3g Gas distribution charges'!BB35="","-",'3g Gas distribution charges'!BB35*BA22*3.65)</f>
        <v>-</v>
      </c>
      <c r="BB61" s="80" t="str">
        <f>IF('3g Gas distribution charges'!BC35="","-",'3g Gas distribution charges'!BC35*BB22*3.65)</f>
        <v>-</v>
      </c>
      <c r="BC61" s="80" t="str">
        <f>IF('3g Gas distribution charges'!BD35="","-",'3g Gas distribution charges'!BD35*BC22*3.65)</f>
        <v>-</v>
      </c>
    </row>
    <row r="62" spans="1:55" s="14" customFormat="1" ht="11.45">
      <c r="A62" s="10"/>
      <c r="B62" s="214"/>
      <c r="C62" s="214"/>
      <c r="D62" s="72" t="s">
        <v>213</v>
      </c>
      <c r="E62" s="213"/>
      <c r="F62" s="29"/>
      <c r="G62" s="81">
        <f>IF('3g Gas distribution charges'!H36="","-",'3g Gas distribution charges'!H36*G23*3.65)</f>
        <v>66.404692082111438</v>
      </c>
      <c r="H62" s="81">
        <f>IF('3g Gas distribution charges'!I36="","-",'3g Gas distribution charges'!I36*H23*3.65)</f>
        <v>66.404692082111438</v>
      </c>
      <c r="I62" s="81">
        <f>IF('3g Gas distribution charges'!J36="","-",'3g Gas distribution charges'!J36*I23*3.65)</f>
        <v>71.337423312883431</v>
      </c>
      <c r="J62" s="81">
        <f>IF('3g Gas distribution charges'!K36="","-",'3g Gas distribution charges'!K36*J23*3.65)</f>
        <v>71.337423312883431</v>
      </c>
      <c r="K62" s="81">
        <f>IF('3g Gas distribution charges'!L36="","-",'3g Gas distribution charges'!L36*K23*3.65)</f>
        <v>71.846645367412137</v>
      </c>
      <c r="L62" s="81">
        <f>IF('3g Gas distribution charges'!M36="","-",'3g Gas distribution charges'!M36*L23*3.65)</f>
        <v>71.846645367412137</v>
      </c>
      <c r="M62" s="81">
        <f>IF('3g Gas distribution charges'!N36="","-",'3g Gas distribution charges'!N36*M23*3.65)</f>
        <v>71.424920127795517</v>
      </c>
      <c r="N62" s="81">
        <f>IF('3g Gas distribution charges'!O36="","-",'3g Gas distribution charges'!O36*N23*3.65)</f>
        <v>71.424920127795517</v>
      </c>
      <c r="O62" s="29"/>
      <c r="P62" s="81">
        <f>IF('3g Gas distribution charges'!Q36="","-",'3g Gas distribution charges'!Q36*P23*3.65)</f>
        <v>71.424920127795517</v>
      </c>
      <c r="Q62" s="81">
        <f>IF('3g Gas distribution charges'!R36="","-",'3g Gas distribution charges'!R36*Q23*3.65)</f>
        <v>75.20754716981132</v>
      </c>
      <c r="R62" s="81">
        <f>IF('3g Gas distribution charges'!S36="","-",'3g Gas distribution charges'!S36*R23*3.65)</f>
        <v>75.20754716981132</v>
      </c>
      <c r="S62" s="81">
        <f>IF('3g Gas distribution charges'!T36="","-",'3g Gas distribution charges'!T36*S23*3.65)</f>
        <v>76.900321543408367</v>
      </c>
      <c r="T62" s="81">
        <f>IF('3g Gas distribution charges'!U36="","-",'3g Gas distribution charges'!U36*T23*3.65)</f>
        <v>76.900321543408367</v>
      </c>
      <c r="U62" s="81">
        <f>IF('3g Gas distribution charges'!V36="","-",'3g Gas distribution charges'!V36*U23*3.65)</f>
        <v>77.727272727272734</v>
      </c>
      <c r="V62" s="81">
        <f>IF('3g Gas distribution charges'!W36="","-",'3g Gas distribution charges'!W36*V23*3.65)</f>
        <v>77.727272727272734</v>
      </c>
      <c r="W62" s="81">
        <f>IF('3g Gas distribution charges'!X36="","-",'3g Gas distribution charges'!X36*W23*3.65)</f>
        <v>85.022950819672118</v>
      </c>
      <c r="X62" s="81">
        <f>IF('3g Gas distribution charges'!Y36="","-",'3g Gas distribution charges'!Y36*X23*3.65)</f>
        <v>85.022950819672118</v>
      </c>
      <c r="Y62" s="81">
        <f>IF('3g Gas distribution charges'!Z36="","-",'3g Gas distribution charges'!Z36*Y23*3.65)</f>
        <v>102.71382636655947</v>
      </c>
      <c r="Z62" s="81">
        <f>IF('3g Gas distribution charges'!AA36="","-",'3g Gas distribution charges'!AA36*Z23*3.65)</f>
        <v>102.71382636655947</v>
      </c>
      <c r="AA62" s="81">
        <f>IF('3g Gas distribution charges'!AB36="","-",'3g Gas distribution charges'!AB36*AA23*3.65)</f>
        <v>102.71382636655947</v>
      </c>
      <c r="AB62" s="81">
        <f>IF('3g Gas distribution charges'!AC36="","-",'3g Gas distribution charges'!AC36*AB23*3.65)</f>
        <v>102.71382636655947</v>
      </c>
      <c r="AC62" s="81">
        <f>IF('3g Gas distribution charges'!AD36="","-",'3g Gas distribution charges'!AD36*AC23*3.65)</f>
        <v>110.07692307692308</v>
      </c>
      <c r="AD62" s="81">
        <f>IF('3g Gas distribution charges'!AE36="","-",'3g Gas distribution charges'!AE36*AD23*3.65)</f>
        <v>110.07692307692308</v>
      </c>
      <c r="AE62" s="81">
        <f>IF('3g Gas distribution charges'!AF36="","-",'3g Gas distribution charges'!AF36*AE23*3.65)</f>
        <v>110.07692307692308</v>
      </c>
      <c r="AF62" s="81">
        <f>IF('3g Gas distribution charges'!AG36="","-",'3g Gas distribution charges'!AG36*AF23*3.65)</f>
        <v>110.07692307692308</v>
      </c>
      <c r="AG62" s="81">
        <f>IF('3g Gas distribution charges'!AH36="","-",'3g Gas distribution charges'!AH36*AG23*3.65)</f>
        <v>113.58415841584159</v>
      </c>
      <c r="AH62" s="81">
        <f>IF('3g Gas distribution charges'!AI36="","-",'3g Gas distribution charges'!AI36*AH23*3.65)</f>
        <v>113.58415841584159</v>
      </c>
      <c r="AI62" s="81" t="str">
        <f>IF('3g Gas distribution charges'!AJ36="","-",'3g Gas distribution charges'!AJ36*AI23*3.65)</f>
        <v>-</v>
      </c>
      <c r="AJ62" s="161" t="str">
        <f>IF('3g Gas distribution charges'!AK36="","-",'3g Gas distribution charges'!AK36*AJ23*3.65)</f>
        <v>-</v>
      </c>
      <c r="AK62" s="80" t="str">
        <f>IF('3g Gas distribution charges'!AL36="","-",'3g Gas distribution charges'!AL36*AK23*3.65)</f>
        <v>-</v>
      </c>
      <c r="AL62" s="80" t="str">
        <f>IF('3g Gas distribution charges'!AM36="","-",'3g Gas distribution charges'!AM36*AL23*3.65)</f>
        <v>-</v>
      </c>
      <c r="AM62" s="80" t="str">
        <f>IF('3g Gas distribution charges'!AN36="","-",'3g Gas distribution charges'!AN36*AM23*3.65)</f>
        <v>-</v>
      </c>
      <c r="AN62" s="80" t="str">
        <f>IF('3g Gas distribution charges'!AO36="","-",'3g Gas distribution charges'!AO36*AN23*3.65)</f>
        <v>-</v>
      </c>
      <c r="AO62" s="80" t="str">
        <f>IF('3g Gas distribution charges'!AP36="","-",'3g Gas distribution charges'!AP36*AO23*3.65)</f>
        <v>-</v>
      </c>
      <c r="AP62" s="80" t="str">
        <f>IF('3g Gas distribution charges'!AQ36="","-",'3g Gas distribution charges'!AQ36*AP23*3.65)</f>
        <v>-</v>
      </c>
      <c r="AQ62" s="80" t="str">
        <f>IF('3g Gas distribution charges'!AR36="","-",'3g Gas distribution charges'!AR36*AQ23*3.65)</f>
        <v>-</v>
      </c>
      <c r="AR62" s="80" t="str">
        <f>IF('3g Gas distribution charges'!AS36="","-",'3g Gas distribution charges'!AS36*AR23*3.65)</f>
        <v>-</v>
      </c>
      <c r="AS62" s="80" t="str">
        <f>IF('3g Gas distribution charges'!AT36="","-",'3g Gas distribution charges'!AT36*AS23*3.65)</f>
        <v>-</v>
      </c>
      <c r="AT62" s="80" t="str">
        <f>IF('3g Gas distribution charges'!AU36="","-",'3g Gas distribution charges'!AU36*AT23*3.65)</f>
        <v>-</v>
      </c>
      <c r="AU62" s="80" t="str">
        <f>IF('3g Gas distribution charges'!AV36="","-",'3g Gas distribution charges'!AV36*AU23*3.65)</f>
        <v>-</v>
      </c>
      <c r="AV62" s="80" t="str">
        <f>IF('3g Gas distribution charges'!AW36="","-",'3g Gas distribution charges'!AW36*AV23*3.65)</f>
        <v>-</v>
      </c>
      <c r="AW62" s="80" t="str">
        <f>IF('3g Gas distribution charges'!AX36="","-",'3g Gas distribution charges'!AX36*AW23*3.65)</f>
        <v>-</v>
      </c>
      <c r="AX62" s="80" t="str">
        <f>IF('3g Gas distribution charges'!AY36="","-",'3g Gas distribution charges'!AY36*AX23*3.65)</f>
        <v>-</v>
      </c>
      <c r="AY62" s="80" t="str">
        <f>IF('3g Gas distribution charges'!AZ36="","-",'3g Gas distribution charges'!AZ36*AY23*3.65)</f>
        <v>-</v>
      </c>
      <c r="AZ62" s="80" t="str">
        <f>IF('3g Gas distribution charges'!BA36="","-",'3g Gas distribution charges'!BA36*AZ23*3.65)</f>
        <v>-</v>
      </c>
      <c r="BA62" s="80" t="str">
        <f>IF('3g Gas distribution charges'!BB36="","-",'3g Gas distribution charges'!BB36*BA23*3.65)</f>
        <v>-</v>
      </c>
      <c r="BB62" s="80" t="str">
        <f>IF('3g Gas distribution charges'!BC36="","-",'3g Gas distribution charges'!BC36*BB23*3.65)</f>
        <v>-</v>
      </c>
      <c r="BC62" s="80" t="str">
        <f>IF('3g Gas distribution charges'!BD36="","-",'3g Gas distribution charges'!BD36*BC23*3.65)</f>
        <v>-</v>
      </c>
    </row>
    <row r="63" spans="1:55" s="159" customFormat="1" ht="11.45">
      <c r="A63" s="40"/>
      <c r="B63" s="214"/>
      <c r="C63" s="214"/>
      <c r="D63" s="72" t="s">
        <v>214</v>
      </c>
      <c r="E63" s="213"/>
      <c r="F63" s="158"/>
      <c r="G63" s="81">
        <f>IF('3g Gas distribution charges'!H37="","-",'3g Gas distribution charges'!H37*G24*3.65)</f>
        <v>71.207547169811306</v>
      </c>
      <c r="H63" s="81">
        <f>IF('3g Gas distribution charges'!I37="","-",'3g Gas distribution charges'!I37*H24*3.65)</f>
        <v>71.207547169811306</v>
      </c>
      <c r="I63" s="81">
        <f>IF('3g Gas distribution charges'!J37="","-",'3g Gas distribution charges'!J37*I24*3.65)</f>
        <v>72.223602484472053</v>
      </c>
      <c r="J63" s="81">
        <f>IF('3g Gas distribution charges'!K37="","-",'3g Gas distribution charges'!K37*J24*3.65)</f>
        <v>72.223602484472053</v>
      </c>
      <c r="K63" s="81">
        <f>IF('3g Gas distribution charges'!L37="","-",'3g Gas distribution charges'!L37*K24*3.65)</f>
        <v>73.012987012987011</v>
      </c>
      <c r="L63" s="81">
        <f>IF('3g Gas distribution charges'!M37="","-",'3g Gas distribution charges'!M37*L24*3.65)</f>
        <v>73.012987012987011</v>
      </c>
      <c r="M63" s="81">
        <f>IF('3g Gas distribution charges'!N37="","-",'3g Gas distribution charges'!N37*M24*3.65)</f>
        <v>72.584415584415581</v>
      </c>
      <c r="N63" s="81">
        <f>IF('3g Gas distribution charges'!O37="","-",'3g Gas distribution charges'!O37*N24*3.65)</f>
        <v>72.584415584415581</v>
      </c>
      <c r="O63" s="158"/>
      <c r="P63" s="81">
        <f>IF('3g Gas distribution charges'!Q37="","-",'3g Gas distribution charges'!Q37*P24*3.65)</f>
        <v>72.584415584415581</v>
      </c>
      <c r="Q63" s="81">
        <f>IF('3g Gas distribution charges'!R37="","-",'3g Gas distribution charges'!R37*Q24*3.65)</f>
        <v>77.398058252427191</v>
      </c>
      <c r="R63" s="81">
        <f>IF('3g Gas distribution charges'!S37="","-",'3g Gas distribution charges'!S37*R24*3.65)</f>
        <v>77.398058252427191</v>
      </c>
      <c r="S63" s="81">
        <f>IF('3g Gas distribution charges'!T37="","-",'3g Gas distribution charges'!T37*S24*3.65)</f>
        <v>77.902280130293164</v>
      </c>
      <c r="T63" s="81">
        <f>IF('3g Gas distribution charges'!U37="","-",'3g Gas distribution charges'!U37*T24*3.65)</f>
        <v>77.902280130293164</v>
      </c>
      <c r="U63" s="81">
        <f>IF('3g Gas distribution charges'!V37="","-",'3g Gas distribution charges'!V37*U24*3.65)</f>
        <v>80.606060606060609</v>
      </c>
      <c r="V63" s="81">
        <f>IF('3g Gas distribution charges'!W37="","-",'3g Gas distribution charges'!W37*V24*3.65)</f>
        <v>80.606060606060609</v>
      </c>
      <c r="W63" s="81">
        <f>IF('3g Gas distribution charges'!X37="","-",'3g Gas distribution charges'!X37*W24*3.65)</f>
        <v>86.729096989966564</v>
      </c>
      <c r="X63" s="81">
        <f>IF('3g Gas distribution charges'!Y37="","-",'3g Gas distribution charges'!Y37*X24*3.65)</f>
        <v>86.729096989966564</v>
      </c>
      <c r="Y63" s="81">
        <f>IF('3g Gas distribution charges'!Z37="","-",'3g Gas distribution charges'!Z37*Y24*3.65)</f>
        <v>104.73442622950819</v>
      </c>
      <c r="Z63" s="81">
        <f>IF('3g Gas distribution charges'!AA37="","-",'3g Gas distribution charges'!AA37*Z24*3.65)</f>
        <v>104.73442622950819</v>
      </c>
      <c r="AA63" s="81">
        <f>IF('3g Gas distribution charges'!AB37="","-",'3g Gas distribution charges'!AB37*AA24*3.65)</f>
        <v>104.73442622950819</v>
      </c>
      <c r="AB63" s="81">
        <f>IF('3g Gas distribution charges'!AC37="","-",'3g Gas distribution charges'!AC37*AB24*3.65)</f>
        <v>104.73442622950819</v>
      </c>
      <c r="AC63" s="81">
        <f>IF('3g Gas distribution charges'!AD37="","-",'3g Gas distribution charges'!AD37*AC24*3.65)</f>
        <v>112.6032786885246</v>
      </c>
      <c r="AD63" s="81">
        <f>IF('3g Gas distribution charges'!AE37="","-",'3g Gas distribution charges'!AE37*AD24*3.65)</f>
        <v>112.6032786885246</v>
      </c>
      <c r="AE63" s="81">
        <f>IF('3g Gas distribution charges'!AF37="","-",'3g Gas distribution charges'!AF37*AE24*3.65)</f>
        <v>112.6032786885246</v>
      </c>
      <c r="AF63" s="81">
        <f>IF('3g Gas distribution charges'!AG37="","-",'3g Gas distribution charges'!AG37*AF24*3.65)</f>
        <v>112.6032786885246</v>
      </c>
      <c r="AG63" s="81">
        <f>IF('3g Gas distribution charges'!AH37="","-",'3g Gas distribution charges'!AH37*AG24*3.65)</f>
        <v>115.87878787878788</v>
      </c>
      <c r="AH63" s="81">
        <f>IF('3g Gas distribution charges'!AI37="","-",'3g Gas distribution charges'!AI37*AH24*3.65)</f>
        <v>115.87878787878788</v>
      </c>
      <c r="AI63" s="81" t="str">
        <f>IF('3g Gas distribution charges'!AJ37="","-",'3g Gas distribution charges'!AJ37*AI24*3.65)</f>
        <v>-</v>
      </c>
      <c r="AJ63" s="161" t="str">
        <f>IF('3g Gas distribution charges'!AK37="","-",'3g Gas distribution charges'!AK37*AJ24*3.65)</f>
        <v>-</v>
      </c>
      <c r="AK63" s="80" t="str">
        <f>IF('3g Gas distribution charges'!AL37="","-",'3g Gas distribution charges'!AL37*AK24*3.65)</f>
        <v>-</v>
      </c>
      <c r="AL63" s="80" t="str">
        <f>IF('3g Gas distribution charges'!AM37="","-",'3g Gas distribution charges'!AM37*AL24*3.65)</f>
        <v>-</v>
      </c>
      <c r="AM63" s="80" t="str">
        <f>IF('3g Gas distribution charges'!AN37="","-",'3g Gas distribution charges'!AN37*AM24*3.65)</f>
        <v>-</v>
      </c>
      <c r="AN63" s="80" t="str">
        <f>IF('3g Gas distribution charges'!AO37="","-",'3g Gas distribution charges'!AO37*AN24*3.65)</f>
        <v>-</v>
      </c>
      <c r="AO63" s="80" t="str">
        <f>IF('3g Gas distribution charges'!AP37="","-",'3g Gas distribution charges'!AP37*AO24*3.65)</f>
        <v>-</v>
      </c>
      <c r="AP63" s="80" t="str">
        <f>IF('3g Gas distribution charges'!AQ37="","-",'3g Gas distribution charges'!AQ37*AP24*3.65)</f>
        <v>-</v>
      </c>
      <c r="AQ63" s="80" t="str">
        <f>IF('3g Gas distribution charges'!AR37="","-",'3g Gas distribution charges'!AR37*AQ24*3.65)</f>
        <v>-</v>
      </c>
      <c r="AR63" s="80" t="str">
        <f>IF('3g Gas distribution charges'!AS37="","-",'3g Gas distribution charges'!AS37*AR24*3.65)</f>
        <v>-</v>
      </c>
      <c r="AS63" s="80" t="str">
        <f>IF('3g Gas distribution charges'!AT37="","-",'3g Gas distribution charges'!AT37*AS24*3.65)</f>
        <v>-</v>
      </c>
      <c r="AT63" s="80" t="str">
        <f>IF('3g Gas distribution charges'!AU37="","-",'3g Gas distribution charges'!AU37*AT24*3.65)</f>
        <v>-</v>
      </c>
      <c r="AU63" s="80" t="str">
        <f>IF('3g Gas distribution charges'!AV37="","-",'3g Gas distribution charges'!AV37*AU24*3.65)</f>
        <v>-</v>
      </c>
      <c r="AV63" s="80" t="str">
        <f>IF('3g Gas distribution charges'!AW37="","-",'3g Gas distribution charges'!AW37*AV24*3.65)</f>
        <v>-</v>
      </c>
      <c r="AW63" s="80" t="str">
        <f>IF('3g Gas distribution charges'!AX37="","-",'3g Gas distribution charges'!AX37*AW24*3.65)</f>
        <v>-</v>
      </c>
      <c r="AX63" s="80" t="str">
        <f>IF('3g Gas distribution charges'!AY37="","-",'3g Gas distribution charges'!AY37*AX24*3.65)</f>
        <v>-</v>
      </c>
      <c r="AY63" s="80" t="str">
        <f>IF('3g Gas distribution charges'!AZ37="","-",'3g Gas distribution charges'!AZ37*AY24*3.65)</f>
        <v>-</v>
      </c>
      <c r="AZ63" s="80" t="str">
        <f>IF('3g Gas distribution charges'!BA37="","-",'3g Gas distribution charges'!BA37*AZ24*3.65)</f>
        <v>-</v>
      </c>
      <c r="BA63" s="80" t="str">
        <f>IF('3g Gas distribution charges'!BB37="","-",'3g Gas distribution charges'!BB37*BA24*3.65)</f>
        <v>-</v>
      </c>
      <c r="BB63" s="80" t="str">
        <f>IF('3g Gas distribution charges'!BC37="","-",'3g Gas distribution charges'!BC37*BB24*3.65)</f>
        <v>-</v>
      </c>
      <c r="BC63" s="80" t="str">
        <f>IF('3g Gas distribution charges'!BD37="","-",'3g Gas distribution charges'!BD37*BC24*3.65)</f>
        <v>-</v>
      </c>
    </row>
    <row r="64" spans="1:55" s="14" customFormat="1" ht="12.6" customHeight="1">
      <c r="A64" s="10"/>
      <c r="B64" s="220" t="s">
        <v>247</v>
      </c>
      <c r="C64" s="214" t="s">
        <v>175</v>
      </c>
      <c r="D64" s="72" t="s">
        <v>202</v>
      </c>
      <c r="E64" s="213"/>
      <c r="F64" s="29"/>
      <c r="G64" s="81"/>
      <c r="H64" s="81"/>
      <c r="I64" s="81"/>
      <c r="J64" s="81"/>
      <c r="K64" s="81"/>
      <c r="L64" s="81"/>
      <c r="M64" s="81"/>
      <c r="N64" s="81"/>
      <c r="O64" s="29"/>
      <c r="P64" s="81"/>
      <c r="Q64" s="81"/>
      <c r="R64" s="81"/>
      <c r="S64" s="81"/>
      <c r="T64" s="81"/>
      <c r="U64" s="81"/>
      <c r="V64" s="81"/>
      <c r="W64" s="81">
        <f>IF('3g Gas distribution charges'!X25="","-",'3g Gas distribution charges'!X25*W25*3.65)</f>
        <v>67.868263473053887</v>
      </c>
      <c r="X64" s="81">
        <f>IF('3g Gas distribution charges'!Y25="","-",'3g Gas distribution charges'!Y25*X25*3.65)</f>
        <v>67.868263473053887</v>
      </c>
      <c r="Y64" s="81">
        <f>IF('3g Gas distribution charges'!Z25="","-",'3g Gas distribution charges'!Z25*Y25*3.65)</f>
        <v>78.441717791411051</v>
      </c>
      <c r="Z64" s="81">
        <f>IF('3g Gas distribution charges'!AA25="","-",'3g Gas distribution charges'!AA25*Z25*3.65)</f>
        <v>78.441717791411051</v>
      </c>
      <c r="AA64" s="81">
        <f>IF('3g Gas distribution charges'!AB25="","-",'3g Gas distribution charges'!AB25*AA25*3.65)</f>
        <v>78.441717791411051</v>
      </c>
      <c r="AB64" s="81">
        <f>IF('3g Gas distribution charges'!AC25="","-",'3g Gas distribution charges'!AC25*AB25*3.65)</f>
        <v>78.441717791411051</v>
      </c>
      <c r="AC64" s="81">
        <f>IF('3g Gas distribution charges'!AD25="","-",'3g Gas distribution charges'!AD25*AC25*3.65)</f>
        <v>83.999999999999986</v>
      </c>
      <c r="AD64" s="81">
        <f>IF('3g Gas distribution charges'!AE25="","-",'3g Gas distribution charges'!AE25*AD25*3.65)</f>
        <v>83.999999999999986</v>
      </c>
      <c r="AE64" s="81">
        <f>IF('3g Gas distribution charges'!AF25="","-",'3g Gas distribution charges'!AF25*AE25*3.65)</f>
        <v>83.999999999999986</v>
      </c>
      <c r="AF64" s="81">
        <f>IF('3g Gas distribution charges'!AG25="","-",'3g Gas distribution charges'!AG25*AF25*3.65)</f>
        <v>83.999999999999986</v>
      </c>
      <c r="AG64" s="81">
        <f>IF('3g Gas distribution charges'!AH25="","-",'3g Gas distribution charges'!AH25*AG25*3.65)</f>
        <v>92.588235294117652</v>
      </c>
      <c r="AH64" s="81">
        <f>IF('3g Gas distribution charges'!AI25="","-",'3g Gas distribution charges'!AI25*AH25*3.65)</f>
        <v>92.588235294117652</v>
      </c>
      <c r="AI64" s="81" t="str">
        <f>IF('3g Gas distribution charges'!AJ25="","-",'3g Gas distribution charges'!AJ25*AI25*3.65)</f>
        <v>-</v>
      </c>
      <c r="AJ64" s="161" t="str">
        <f>IF('3g Gas distribution charges'!AK25="","-",'3g Gas distribution charges'!AK25*AJ25*3.65)</f>
        <v>-</v>
      </c>
      <c r="AK64" s="80" t="str">
        <f>IF('3g Gas distribution charges'!AL25="","-",'3g Gas distribution charges'!AL25*AK25*3.65)</f>
        <v>-</v>
      </c>
      <c r="AL64" s="80" t="str">
        <f>IF('3g Gas distribution charges'!AM25="","-",'3g Gas distribution charges'!AM25*AL25*3.65)</f>
        <v>-</v>
      </c>
      <c r="AM64" s="80" t="str">
        <f>IF('3g Gas distribution charges'!AN25="","-",'3g Gas distribution charges'!AN25*AM25*3.65)</f>
        <v>-</v>
      </c>
      <c r="AN64" s="80" t="str">
        <f>IF('3g Gas distribution charges'!AO25="","-",'3g Gas distribution charges'!AO25*AN25*3.65)</f>
        <v>-</v>
      </c>
      <c r="AO64" s="80" t="str">
        <f>IF('3g Gas distribution charges'!AP25="","-",'3g Gas distribution charges'!AP25*AO25*3.65)</f>
        <v>-</v>
      </c>
      <c r="AP64" s="80" t="str">
        <f>IF('3g Gas distribution charges'!AQ25="","-",'3g Gas distribution charges'!AQ25*AP25*3.65)</f>
        <v>-</v>
      </c>
      <c r="AQ64" s="80" t="str">
        <f>IF('3g Gas distribution charges'!AR25="","-",'3g Gas distribution charges'!AR25*AQ25*3.65)</f>
        <v>-</v>
      </c>
      <c r="AR64" s="80" t="str">
        <f>IF('3g Gas distribution charges'!AS25="","-",'3g Gas distribution charges'!AS25*AR25*3.65)</f>
        <v>-</v>
      </c>
      <c r="AS64" s="80" t="str">
        <f>IF('3g Gas distribution charges'!AT25="","-",'3g Gas distribution charges'!AT25*AS25*3.65)</f>
        <v>-</v>
      </c>
      <c r="AT64" s="80" t="str">
        <f>IF('3g Gas distribution charges'!AU25="","-",'3g Gas distribution charges'!AU25*AT25*3.65)</f>
        <v>-</v>
      </c>
      <c r="AU64" s="80" t="str">
        <f>IF('3g Gas distribution charges'!AV25="","-",'3g Gas distribution charges'!AV25*AU25*3.65)</f>
        <v>-</v>
      </c>
      <c r="AV64" s="80" t="str">
        <f>IF('3g Gas distribution charges'!AW25="","-",'3g Gas distribution charges'!AW25*AV25*3.65)</f>
        <v>-</v>
      </c>
      <c r="AW64" s="80" t="str">
        <f>IF('3g Gas distribution charges'!AX25="","-",'3g Gas distribution charges'!AX25*AW25*3.65)</f>
        <v>-</v>
      </c>
      <c r="AX64" s="80" t="str">
        <f>IF('3g Gas distribution charges'!AY25="","-",'3g Gas distribution charges'!AY25*AX25*3.65)</f>
        <v>-</v>
      </c>
      <c r="AY64" s="80" t="str">
        <f>IF('3g Gas distribution charges'!AZ25="","-",'3g Gas distribution charges'!AZ25*AY25*3.65)</f>
        <v>-</v>
      </c>
      <c r="AZ64" s="80" t="str">
        <f>IF('3g Gas distribution charges'!BA25="","-",'3g Gas distribution charges'!BA25*AZ25*3.65)</f>
        <v>-</v>
      </c>
      <c r="BA64" s="80" t="str">
        <f>IF('3g Gas distribution charges'!BB25="","-",'3g Gas distribution charges'!BB25*BA25*3.65)</f>
        <v>-</v>
      </c>
      <c r="BB64" s="80" t="str">
        <f>IF('3g Gas distribution charges'!BC25="","-",'3g Gas distribution charges'!BC25*BB25*3.65)</f>
        <v>-</v>
      </c>
      <c r="BC64" s="80" t="str">
        <f>IF('3g Gas distribution charges'!BD25="","-",'3g Gas distribution charges'!BD25*BC25*3.65)</f>
        <v>-</v>
      </c>
    </row>
    <row r="65" spans="1:55" s="14" customFormat="1" ht="11.45">
      <c r="A65" s="10"/>
      <c r="B65" s="221"/>
      <c r="C65" s="214"/>
      <c r="D65" s="72" t="s">
        <v>203</v>
      </c>
      <c r="E65" s="213"/>
      <c r="F65" s="29"/>
      <c r="G65" s="81"/>
      <c r="H65" s="81"/>
      <c r="I65" s="81"/>
      <c r="J65" s="81"/>
      <c r="K65" s="81"/>
      <c r="L65" s="81"/>
      <c r="M65" s="81"/>
      <c r="N65" s="81"/>
      <c r="O65" s="29"/>
      <c r="P65" s="81"/>
      <c r="Q65" s="81"/>
      <c r="R65" s="81"/>
      <c r="S65" s="81"/>
      <c r="T65" s="81"/>
      <c r="U65" s="81"/>
      <c r="V65" s="81"/>
      <c r="W65" s="81">
        <f>IF('3g Gas distribution charges'!X26="","-",'3g Gas distribution charges'!X26*W26*3.65)</f>
        <v>66.280701754385959</v>
      </c>
      <c r="X65" s="81">
        <f>IF('3g Gas distribution charges'!Y26="","-",'3g Gas distribution charges'!Y26*X26*3.65)</f>
        <v>66.280701754385959</v>
      </c>
      <c r="Y65" s="81">
        <f>IF('3g Gas distribution charges'!Z26="","-",'3g Gas distribution charges'!Z26*Y26*3.65)</f>
        <v>76.562874251496993</v>
      </c>
      <c r="Z65" s="81">
        <f>IF('3g Gas distribution charges'!AA26="","-",'3g Gas distribution charges'!AA26*Z26*3.65)</f>
        <v>76.562874251496993</v>
      </c>
      <c r="AA65" s="81">
        <f>IF('3g Gas distribution charges'!AB26="","-",'3g Gas distribution charges'!AB26*AA26*3.65)</f>
        <v>76.562874251496993</v>
      </c>
      <c r="AB65" s="81">
        <f>IF('3g Gas distribution charges'!AC26="","-",'3g Gas distribution charges'!AC26*AB26*3.65)</f>
        <v>76.562874251496993</v>
      </c>
      <c r="AC65" s="81">
        <f>IF('3g Gas distribution charges'!AD26="","-",'3g Gas distribution charges'!AD26*AC26*3.65)</f>
        <v>82.190769230769234</v>
      </c>
      <c r="AD65" s="81">
        <f>IF('3g Gas distribution charges'!AE26="","-",'3g Gas distribution charges'!AE26*AD26*3.65)</f>
        <v>82.190769230769234</v>
      </c>
      <c r="AE65" s="81">
        <f>IF('3g Gas distribution charges'!AF26="","-",'3g Gas distribution charges'!AF26*AE26*3.65)</f>
        <v>82.190769230769234</v>
      </c>
      <c r="AF65" s="81">
        <f>IF('3g Gas distribution charges'!AG26="","-",'3g Gas distribution charges'!AG26*AF26*3.65)</f>
        <v>82.190769230769234</v>
      </c>
      <c r="AG65" s="81">
        <f>IF('3g Gas distribution charges'!AH26="","-",'3g Gas distribution charges'!AH26*AG26*3.65)</f>
        <v>90.517571884984008</v>
      </c>
      <c r="AH65" s="81">
        <f>IF('3g Gas distribution charges'!AI26="","-",'3g Gas distribution charges'!AI26*AH26*3.65)</f>
        <v>90.517571884984008</v>
      </c>
      <c r="AI65" s="81" t="str">
        <f>IF('3g Gas distribution charges'!AJ26="","-",'3g Gas distribution charges'!AJ26*AI26*3.65)</f>
        <v>-</v>
      </c>
      <c r="AJ65" s="161" t="str">
        <f>IF('3g Gas distribution charges'!AK26="","-",'3g Gas distribution charges'!AK26*AJ26*3.65)</f>
        <v>-</v>
      </c>
      <c r="AK65" s="80" t="str">
        <f>IF('3g Gas distribution charges'!AL26="","-",'3g Gas distribution charges'!AL26*AK26*3.65)</f>
        <v>-</v>
      </c>
      <c r="AL65" s="80" t="str">
        <f>IF('3g Gas distribution charges'!AM26="","-",'3g Gas distribution charges'!AM26*AL26*3.65)</f>
        <v>-</v>
      </c>
      <c r="AM65" s="80" t="str">
        <f>IF('3g Gas distribution charges'!AN26="","-",'3g Gas distribution charges'!AN26*AM26*3.65)</f>
        <v>-</v>
      </c>
      <c r="AN65" s="80" t="str">
        <f>IF('3g Gas distribution charges'!AO26="","-",'3g Gas distribution charges'!AO26*AN26*3.65)</f>
        <v>-</v>
      </c>
      <c r="AO65" s="80" t="str">
        <f>IF('3g Gas distribution charges'!AP26="","-",'3g Gas distribution charges'!AP26*AO26*3.65)</f>
        <v>-</v>
      </c>
      <c r="AP65" s="80" t="str">
        <f>IF('3g Gas distribution charges'!AQ26="","-",'3g Gas distribution charges'!AQ26*AP26*3.65)</f>
        <v>-</v>
      </c>
      <c r="AQ65" s="80" t="str">
        <f>IF('3g Gas distribution charges'!AR26="","-",'3g Gas distribution charges'!AR26*AQ26*3.65)</f>
        <v>-</v>
      </c>
      <c r="AR65" s="80" t="str">
        <f>IF('3g Gas distribution charges'!AS26="","-",'3g Gas distribution charges'!AS26*AR26*3.65)</f>
        <v>-</v>
      </c>
      <c r="AS65" s="80" t="str">
        <f>IF('3g Gas distribution charges'!AT26="","-",'3g Gas distribution charges'!AT26*AS26*3.65)</f>
        <v>-</v>
      </c>
      <c r="AT65" s="80" t="str">
        <f>IF('3g Gas distribution charges'!AU26="","-",'3g Gas distribution charges'!AU26*AT26*3.65)</f>
        <v>-</v>
      </c>
      <c r="AU65" s="80" t="str">
        <f>IF('3g Gas distribution charges'!AV26="","-",'3g Gas distribution charges'!AV26*AU26*3.65)</f>
        <v>-</v>
      </c>
      <c r="AV65" s="80" t="str">
        <f>IF('3g Gas distribution charges'!AW26="","-",'3g Gas distribution charges'!AW26*AV26*3.65)</f>
        <v>-</v>
      </c>
      <c r="AW65" s="80" t="str">
        <f>IF('3g Gas distribution charges'!AX26="","-",'3g Gas distribution charges'!AX26*AW26*3.65)</f>
        <v>-</v>
      </c>
      <c r="AX65" s="80" t="str">
        <f>IF('3g Gas distribution charges'!AY26="","-",'3g Gas distribution charges'!AY26*AX26*3.65)</f>
        <v>-</v>
      </c>
      <c r="AY65" s="80" t="str">
        <f>IF('3g Gas distribution charges'!AZ26="","-",'3g Gas distribution charges'!AZ26*AY26*3.65)</f>
        <v>-</v>
      </c>
      <c r="AZ65" s="80" t="str">
        <f>IF('3g Gas distribution charges'!BA26="","-",'3g Gas distribution charges'!BA26*AZ26*3.65)</f>
        <v>-</v>
      </c>
      <c r="BA65" s="80" t="str">
        <f>IF('3g Gas distribution charges'!BB26="","-",'3g Gas distribution charges'!BB26*BA26*3.65)</f>
        <v>-</v>
      </c>
      <c r="BB65" s="80" t="str">
        <f>IF('3g Gas distribution charges'!BC26="","-",'3g Gas distribution charges'!BC26*BB26*3.65)</f>
        <v>-</v>
      </c>
      <c r="BC65" s="80" t="str">
        <f>IF('3g Gas distribution charges'!BD26="","-",'3g Gas distribution charges'!BD26*BC26*3.65)</f>
        <v>-</v>
      </c>
    </row>
    <row r="66" spans="1:55" s="14" customFormat="1" ht="11.45">
      <c r="A66" s="10"/>
      <c r="B66" s="221"/>
      <c r="C66" s="214"/>
      <c r="D66" s="72" t="s">
        <v>204</v>
      </c>
      <c r="E66" s="213"/>
      <c r="F66" s="29"/>
      <c r="G66" s="81"/>
      <c r="H66" s="81"/>
      <c r="I66" s="81"/>
      <c r="J66" s="81"/>
      <c r="K66" s="81"/>
      <c r="L66" s="81"/>
      <c r="M66" s="81"/>
      <c r="N66" s="81"/>
      <c r="O66" s="29"/>
      <c r="P66" s="81"/>
      <c r="Q66" s="81"/>
      <c r="R66" s="81"/>
      <c r="S66" s="81"/>
      <c r="T66" s="81"/>
      <c r="U66" s="81"/>
      <c r="V66" s="81"/>
      <c r="W66" s="81">
        <f>IF('3g Gas distribution charges'!X27="","-",'3g Gas distribution charges'!X27*W27*3.65)</f>
        <v>71.359550561797747</v>
      </c>
      <c r="X66" s="81">
        <f>IF('3g Gas distribution charges'!Y27="","-",'3g Gas distribution charges'!Y27*X27*3.65)</f>
        <v>71.359550561797747</v>
      </c>
      <c r="Y66" s="81">
        <f>IF('3g Gas distribution charges'!Z27="","-",'3g Gas distribution charges'!Z27*Y27*3.65)</f>
        <v>87.145299145299163</v>
      </c>
      <c r="Z66" s="81">
        <f>IF('3g Gas distribution charges'!AA27="","-",'3g Gas distribution charges'!AA27*Z27*3.65)</f>
        <v>87.145299145299163</v>
      </c>
      <c r="AA66" s="81">
        <f>IF('3g Gas distribution charges'!AB27="","-",'3g Gas distribution charges'!AB27*AA27*3.65)</f>
        <v>87.145299145299163</v>
      </c>
      <c r="AB66" s="81">
        <f>IF('3g Gas distribution charges'!AC27="","-",'3g Gas distribution charges'!AC27*AB27*3.65)</f>
        <v>87.145299145299163</v>
      </c>
      <c r="AC66" s="81">
        <f>IF('3g Gas distribution charges'!AD27="","-",'3g Gas distribution charges'!AD27*AC27*3.65)</f>
        <v>99.130434782608688</v>
      </c>
      <c r="AD66" s="81">
        <f>IF('3g Gas distribution charges'!AE27="","-",'3g Gas distribution charges'!AE27*AD27*3.65)</f>
        <v>99.130434782608688</v>
      </c>
      <c r="AE66" s="81">
        <f>IF('3g Gas distribution charges'!AF27="","-",'3g Gas distribution charges'!AF27*AE27*3.65)</f>
        <v>99.130434782608688</v>
      </c>
      <c r="AF66" s="81">
        <f>IF('3g Gas distribution charges'!AG27="","-",'3g Gas distribution charges'!AG27*AF27*3.65)</f>
        <v>99.130434782608688</v>
      </c>
      <c r="AG66" s="81">
        <f>IF('3g Gas distribution charges'!AH27="","-",'3g Gas distribution charges'!AH27*AG27*3.65)</f>
        <v>105.75903614457832</v>
      </c>
      <c r="AH66" s="81">
        <f>IF('3g Gas distribution charges'!AI27="","-",'3g Gas distribution charges'!AI27*AH27*3.65)</f>
        <v>105.75903614457832</v>
      </c>
      <c r="AI66" s="81" t="str">
        <f>IF('3g Gas distribution charges'!AJ27="","-",'3g Gas distribution charges'!AJ27*AI27*3.65)</f>
        <v>-</v>
      </c>
      <c r="AJ66" s="161" t="str">
        <f>IF('3g Gas distribution charges'!AK27="","-",'3g Gas distribution charges'!AK27*AJ27*3.65)</f>
        <v>-</v>
      </c>
      <c r="AK66" s="80" t="str">
        <f>IF('3g Gas distribution charges'!AL27="","-",'3g Gas distribution charges'!AL27*AK27*3.65)</f>
        <v>-</v>
      </c>
      <c r="AL66" s="80" t="str">
        <f>IF('3g Gas distribution charges'!AM27="","-",'3g Gas distribution charges'!AM27*AL27*3.65)</f>
        <v>-</v>
      </c>
      <c r="AM66" s="80" t="str">
        <f>IF('3g Gas distribution charges'!AN27="","-",'3g Gas distribution charges'!AN27*AM27*3.65)</f>
        <v>-</v>
      </c>
      <c r="AN66" s="80" t="str">
        <f>IF('3g Gas distribution charges'!AO27="","-",'3g Gas distribution charges'!AO27*AN27*3.65)</f>
        <v>-</v>
      </c>
      <c r="AO66" s="80" t="str">
        <f>IF('3g Gas distribution charges'!AP27="","-",'3g Gas distribution charges'!AP27*AO27*3.65)</f>
        <v>-</v>
      </c>
      <c r="AP66" s="80" t="str">
        <f>IF('3g Gas distribution charges'!AQ27="","-",'3g Gas distribution charges'!AQ27*AP27*3.65)</f>
        <v>-</v>
      </c>
      <c r="AQ66" s="80" t="str">
        <f>IF('3g Gas distribution charges'!AR27="","-",'3g Gas distribution charges'!AR27*AQ27*3.65)</f>
        <v>-</v>
      </c>
      <c r="AR66" s="80" t="str">
        <f>IF('3g Gas distribution charges'!AS27="","-",'3g Gas distribution charges'!AS27*AR27*3.65)</f>
        <v>-</v>
      </c>
      <c r="AS66" s="80" t="str">
        <f>IF('3g Gas distribution charges'!AT27="","-",'3g Gas distribution charges'!AT27*AS27*3.65)</f>
        <v>-</v>
      </c>
      <c r="AT66" s="80" t="str">
        <f>IF('3g Gas distribution charges'!AU27="","-",'3g Gas distribution charges'!AU27*AT27*3.65)</f>
        <v>-</v>
      </c>
      <c r="AU66" s="80" t="str">
        <f>IF('3g Gas distribution charges'!AV27="","-",'3g Gas distribution charges'!AV27*AU27*3.65)</f>
        <v>-</v>
      </c>
      <c r="AV66" s="80" t="str">
        <f>IF('3g Gas distribution charges'!AW27="","-",'3g Gas distribution charges'!AW27*AV27*3.65)</f>
        <v>-</v>
      </c>
      <c r="AW66" s="80" t="str">
        <f>IF('3g Gas distribution charges'!AX27="","-",'3g Gas distribution charges'!AX27*AW27*3.65)</f>
        <v>-</v>
      </c>
      <c r="AX66" s="80" t="str">
        <f>IF('3g Gas distribution charges'!AY27="","-",'3g Gas distribution charges'!AY27*AX27*3.65)</f>
        <v>-</v>
      </c>
      <c r="AY66" s="80" t="str">
        <f>IF('3g Gas distribution charges'!AZ27="","-",'3g Gas distribution charges'!AZ27*AY27*3.65)</f>
        <v>-</v>
      </c>
      <c r="AZ66" s="80" t="str">
        <f>IF('3g Gas distribution charges'!BA27="","-",'3g Gas distribution charges'!BA27*AZ27*3.65)</f>
        <v>-</v>
      </c>
      <c r="BA66" s="80" t="str">
        <f>IF('3g Gas distribution charges'!BB27="","-",'3g Gas distribution charges'!BB27*BA27*3.65)</f>
        <v>-</v>
      </c>
      <c r="BB66" s="80" t="str">
        <f>IF('3g Gas distribution charges'!BC27="","-",'3g Gas distribution charges'!BC27*BB27*3.65)</f>
        <v>-</v>
      </c>
      <c r="BC66" s="80" t="str">
        <f>IF('3g Gas distribution charges'!BD27="","-",'3g Gas distribution charges'!BD27*BC27*3.65)</f>
        <v>-</v>
      </c>
    </row>
    <row r="67" spans="1:55" s="14" customFormat="1" ht="11.45">
      <c r="A67" s="10"/>
      <c r="B67" s="221"/>
      <c r="C67" s="214"/>
      <c r="D67" s="72" t="s">
        <v>205</v>
      </c>
      <c r="E67" s="213"/>
      <c r="F67" s="29"/>
      <c r="G67" s="81"/>
      <c r="H67" s="81"/>
      <c r="I67" s="81"/>
      <c r="J67" s="81"/>
      <c r="K67" s="81"/>
      <c r="L67" s="81"/>
      <c r="M67" s="81"/>
      <c r="N67" s="81"/>
      <c r="O67" s="29"/>
      <c r="P67" s="81"/>
      <c r="Q67" s="81"/>
      <c r="R67" s="81"/>
      <c r="S67" s="81"/>
      <c r="T67" s="81"/>
      <c r="U67" s="81"/>
      <c r="V67" s="81"/>
      <c r="W67" s="81">
        <f>IF('3g Gas distribution charges'!X28="","-",'3g Gas distribution charges'!X28*W28*3.65)</f>
        <v>67.925133689839583</v>
      </c>
      <c r="X67" s="81">
        <f>IF('3g Gas distribution charges'!Y28="","-",'3g Gas distribution charges'!Y28*X28*3.65)</f>
        <v>67.925133689839583</v>
      </c>
      <c r="Y67" s="81">
        <f>IF('3g Gas distribution charges'!Z28="","-",'3g Gas distribution charges'!Z28*Y28*3.65)</f>
        <v>82.447439353099725</v>
      </c>
      <c r="Z67" s="81">
        <f>IF('3g Gas distribution charges'!AA28="","-",'3g Gas distribution charges'!AA28*Z28*3.65)</f>
        <v>82.447439353099725</v>
      </c>
      <c r="AA67" s="81">
        <f>IF('3g Gas distribution charges'!AB28="","-",'3g Gas distribution charges'!AB28*AA28*3.65)</f>
        <v>82.447439353099725</v>
      </c>
      <c r="AB67" s="81">
        <f>IF('3g Gas distribution charges'!AC28="","-",'3g Gas distribution charges'!AC28*AB28*3.65)</f>
        <v>82.447439353099725</v>
      </c>
      <c r="AC67" s="81">
        <f>IF('3g Gas distribution charges'!AD28="","-",'3g Gas distribution charges'!AD28*AC28*3.65)</f>
        <v>93.956043956043956</v>
      </c>
      <c r="AD67" s="81">
        <f>IF('3g Gas distribution charges'!AE28="","-",'3g Gas distribution charges'!AE28*AD28*3.65)</f>
        <v>93.956043956043956</v>
      </c>
      <c r="AE67" s="81">
        <f>IF('3g Gas distribution charges'!AF28="","-",'3g Gas distribution charges'!AF28*AE28*3.65)</f>
        <v>93.956043956043956</v>
      </c>
      <c r="AF67" s="81">
        <f>IF('3g Gas distribution charges'!AG28="","-",'3g Gas distribution charges'!AG28*AF28*3.65)</f>
        <v>93.956043956043956</v>
      </c>
      <c r="AG67" s="81">
        <f>IF('3g Gas distribution charges'!AH28="","-",'3g Gas distribution charges'!AH28*AG28*3.65)</f>
        <v>99.186440677966118</v>
      </c>
      <c r="AH67" s="81">
        <f>IF('3g Gas distribution charges'!AI28="","-",'3g Gas distribution charges'!AI28*AH28*3.65)</f>
        <v>99.186440677966118</v>
      </c>
      <c r="AI67" s="81" t="str">
        <f>IF('3g Gas distribution charges'!AJ28="","-",'3g Gas distribution charges'!AJ28*AI28*3.65)</f>
        <v>-</v>
      </c>
      <c r="AJ67" s="161" t="str">
        <f>IF('3g Gas distribution charges'!AK28="","-",'3g Gas distribution charges'!AK28*AJ28*3.65)</f>
        <v>-</v>
      </c>
      <c r="AK67" s="80" t="str">
        <f>IF('3g Gas distribution charges'!AL28="","-",'3g Gas distribution charges'!AL28*AK28*3.65)</f>
        <v>-</v>
      </c>
      <c r="AL67" s="80" t="str">
        <f>IF('3g Gas distribution charges'!AM28="","-",'3g Gas distribution charges'!AM28*AL28*3.65)</f>
        <v>-</v>
      </c>
      <c r="AM67" s="80" t="str">
        <f>IF('3g Gas distribution charges'!AN28="","-",'3g Gas distribution charges'!AN28*AM28*3.65)</f>
        <v>-</v>
      </c>
      <c r="AN67" s="80" t="str">
        <f>IF('3g Gas distribution charges'!AO28="","-",'3g Gas distribution charges'!AO28*AN28*3.65)</f>
        <v>-</v>
      </c>
      <c r="AO67" s="80" t="str">
        <f>IF('3g Gas distribution charges'!AP28="","-",'3g Gas distribution charges'!AP28*AO28*3.65)</f>
        <v>-</v>
      </c>
      <c r="AP67" s="80" t="str">
        <f>IF('3g Gas distribution charges'!AQ28="","-",'3g Gas distribution charges'!AQ28*AP28*3.65)</f>
        <v>-</v>
      </c>
      <c r="AQ67" s="80" t="str">
        <f>IF('3g Gas distribution charges'!AR28="","-",'3g Gas distribution charges'!AR28*AQ28*3.65)</f>
        <v>-</v>
      </c>
      <c r="AR67" s="80" t="str">
        <f>IF('3g Gas distribution charges'!AS28="","-",'3g Gas distribution charges'!AS28*AR28*3.65)</f>
        <v>-</v>
      </c>
      <c r="AS67" s="80" t="str">
        <f>IF('3g Gas distribution charges'!AT28="","-",'3g Gas distribution charges'!AT28*AS28*3.65)</f>
        <v>-</v>
      </c>
      <c r="AT67" s="80" t="str">
        <f>IF('3g Gas distribution charges'!AU28="","-",'3g Gas distribution charges'!AU28*AT28*3.65)</f>
        <v>-</v>
      </c>
      <c r="AU67" s="80" t="str">
        <f>IF('3g Gas distribution charges'!AV28="","-",'3g Gas distribution charges'!AV28*AU28*3.65)</f>
        <v>-</v>
      </c>
      <c r="AV67" s="80" t="str">
        <f>IF('3g Gas distribution charges'!AW28="","-",'3g Gas distribution charges'!AW28*AV28*3.65)</f>
        <v>-</v>
      </c>
      <c r="AW67" s="80" t="str">
        <f>IF('3g Gas distribution charges'!AX28="","-",'3g Gas distribution charges'!AX28*AW28*3.65)</f>
        <v>-</v>
      </c>
      <c r="AX67" s="80" t="str">
        <f>IF('3g Gas distribution charges'!AY28="","-",'3g Gas distribution charges'!AY28*AX28*3.65)</f>
        <v>-</v>
      </c>
      <c r="AY67" s="80" t="str">
        <f>IF('3g Gas distribution charges'!AZ28="","-",'3g Gas distribution charges'!AZ28*AY28*3.65)</f>
        <v>-</v>
      </c>
      <c r="AZ67" s="80" t="str">
        <f>IF('3g Gas distribution charges'!BA28="","-",'3g Gas distribution charges'!BA28*AZ28*3.65)</f>
        <v>-</v>
      </c>
      <c r="BA67" s="80" t="str">
        <f>IF('3g Gas distribution charges'!BB28="","-",'3g Gas distribution charges'!BB28*BA28*3.65)</f>
        <v>-</v>
      </c>
      <c r="BB67" s="80" t="str">
        <f>IF('3g Gas distribution charges'!BC28="","-",'3g Gas distribution charges'!BC28*BB28*3.65)</f>
        <v>-</v>
      </c>
      <c r="BC67" s="80" t="str">
        <f>IF('3g Gas distribution charges'!BD28="","-",'3g Gas distribution charges'!BD28*BC28*3.65)</f>
        <v>-</v>
      </c>
    </row>
    <row r="68" spans="1:55" s="14" customFormat="1" ht="11.45">
      <c r="A68" s="10"/>
      <c r="B68" s="221"/>
      <c r="C68" s="214"/>
      <c r="D68" s="72" t="s">
        <v>206</v>
      </c>
      <c r="E68" s="213"/>
      <c r="F68" s="29"/>
      <c r="G68" s="81"/>
      <c r="H68" s="81"/>
      <c r="I68" s="81"/>
      <c r="J68" s="81"/>
      <c r="K68" s="81"/>
      <c r="L68" s="81"/>
      <c r="M68" s="81"/>
      <c r="N68" s="81"/>
      <c r="O68" s="29"/>
      <c r="P68" s="81"/>
      <c r="Q68" s="81"/>
      <c r="R68" s="81"/>
      <c r="S68" s="81"/>
      <c r="T68" s="81"/>
      <c r="U68" s="81"/>
      <c r="V68" s="81"/>
      <c r="W68" s="81">
        <f>IF('3g Gas distribution charges'!X29="","-",'3g Gas distribution charges'!X29*W29*3.65)</f>
        <v>86.289017341040463</v>
      </c>
      <c r="X68" s="81">
        <f>IF('3g Gas distribution charges'!Y29="","-",'3g Gas distribution charges'!Y29*X29*3.65)</f>
        <v>86.289017341040463</v>
      </c>
      <c r="Y68" s="81">
        <f>IF('3g Gas distribution charges'!Z29="","-",'3g Gas distribution charges'!Z29*Y29*3.65)</f>
        <v>82.473372781065081</v>
      </c>
      <c r="Z68" s="81">
        <f>IF('3g Gas distribution charges'!AA29="","-",'3g Gas distribution charges'!AA29*Z29*3.65)</f>
        <v>82.473372781065081</v>
      </c>
      <c r="AA68" s="81">
        <f>IF('3g Gas distribution charges'!AB29="","-",'3g Gas distribution charges'!AB29*AA29*3.65)</f>
        <v>82.473372781065081</v>
      </c>
      <c r="AB68" s="81">
        <f>IF('3g Gas distribution charges'!AC29="","-",'3g Gas distribution charges'!AC29*AB29*3.65)</f>
        <v>82.473372781065081</v>
      </c>
      <c r="AC68" s="81">
        <f>IF('3g Gas distribution charges'!AD29="","-",'3g Gas distribution charges'!AD29*AC29*3.65)</f>
        <v>99.329268292682926</v>
      </c>
      <c r="AD68" s="81">
        <f>IF('3g Gas distribution charges'!AE29="","-",'3g Gas distribution charges'!AE29*AD29*3.65)</f>
        <v>99.329268292682926</v>
      </c>
      <c r="AE68" s="81">
        <f>IF('3g Gas distribution charges'!AF29="","-",'3g Gas distribution charges'!AF29*AE29*3.65)</f>
        <v>99.329268292682926</v>
      </c>
      <c r="AF68" s="81">
        <f>IF('3g Gas distribution charges'!AG29="","-",'3g Gas distribution charges'!AG29*AF29*3.65)</f>
        <v>99.329268292682926</v>
      </c>
      <c r="AG68" s="81">
        <f>IF('3g Gas distribution charges'!AH29="","-",'3g Gas distribution charges'!AH29*AG29*3.65)</f>
        <v>110.29299363057325</v>
      </c>
      <c r="AH68" s="81">
        <f>IF('3g Gas distribution charges'!AI29="","-",'3g Gas distribution charges'!AI29*AH29*3.65)</f>
        <v>110.29299363057325</v>
      </c>
      <c r="AI68" s="81" t="str">
        <f>IF('3g Gas distribution charges'!AJ29="","-",'3g Gas distribution charges'!AJ29*AI29*3.65)</f>
        <v>-</v>
      </c>
      <c r="AJ68" s="161" t="str">
        <f>IF('3g Gas distribution charges'!AK29="","-",'3g Gas distribution charges'!AK29*AJ29*3.65)</f>
        <v>-</v>
      </c>
      <c r="AK68" s="80" t="str">
        <f>IF('3g Gas distribution charges'!AL29="","-",'3g Gas distribution charges'!AL29*AK29*3.65)</f>
        <v>-</v>
      </c>
      <c r="AL68" s="80" t="str">
        <f>IF('3g Gas distribution charges'!AM29="","-",'3g Gas distribution charges'!AM29*AL29*3.65)</f>
        <v>-</v>
      </c>
      <c r="AM68" s="80" t="str">
        <f>IF('3g Gas distribution charges'!AN29="","-",'3g Gas distribution charges'!AN29*AM29*3.65)</f>
        <v>-</v>
      </c>
      <c r="AN68" s="80" t="str">
        <f>IF('3g Gas distribution charges'!AO29="","-",'3g Gas distribution charges'!AO29*AN29*3.65)</f>
        <v>-</v>
      </c>
      <c r="AO68" s="80" t="str">
        <f>IF('3g Gas distribution charges'!AP29="","-",'3g Gas distribution charges'!AP29*AO29*3.65)</f>
        <v>-</v>
      </c>
      <c r="AP68" s="80" t="str">
        <f>IF('3g Gas distribution charges'!AQ29="","-",'3g Gas distribution charges'!AQ29*AP29*3.65)</f>
        <v>-</v>
      </c>
      <c r="AQ68" s="80" t="str">
        <f>IF('3g Gas distribution charges'!AR29="","-",'3g Gas distribution charges'!AR29*AQ29*3.65)</f>
        <v>-</v>
      </c>
      <c r="AR68" s="80" t="str">
        <f>IF('3g Gas distribution charges'!AS29="","-",'3g Gas distribution charges'!AS29*AR29*3.65)</f>
        <v>-</v>
      </c>
      <c r="AS68" s="80" t="str">
        <f>IF('3g Gas distribution charges'!AT29="","-",'3g Gas distribution charges'!AT29*AS29*3.65)</f>
        <v>-</v>
      </c>
      <c r="AT68" s="80" t="str">
        <f>IF('3g Gas distribution charges'!AU29="","-",'3g Gas distribution charges'!AU29*AT29*3.65)</f>
        <v>-</v>
      </c>
      <c r="AU68" s="80" t="str">
        <f>IF('3g Gas distribution charges'!AV29="","-",'3g Gas distribution charges'!AV29*AU29*3.65)</f>
        <v>-</v>
      </c>
      <c r="AV68" s="80" t="str">
        <f>IF('3g Gas distribution charges'!AW29="","-",'3g Gas distribution charges'!AW29*AV29*3.65)</f>
        <v>-</v>
      </c>
      <c r="AW68" s="80" t="str">
        <f>IF('3g Gas distribution charges'!AX29="","-",'3g Gas distribution charges'!AX29*AW29*3.65)</f>
        <v>-</v>
      </c>
      <c r="AX68" s="80" t="str">
        <f>IF('3g Gas distribution charges'!AY29="","-",'3g Gas distribution charges'!AY29*AX29*3.65)</f>
        <v>-</v>
      </c>
      <c r="AY68" s="80" t="str">
        <f>IF('3g Gas distribution charges'!AZ29="","-",'3g Gas distribution charges'!AZ29*AY29*3.65)</f>
        <v>-</v>
      </c>
      <c r="AZ68" s="80" t="str">
        <f>IF('3g Gas distribution charges'!BA29="","-",'3g Gas distribution charges'!BA29*AZ29*3.65)</f>
        <v>-</v>
      </c>
      <c r="BA68" s="80" t="str">
        <f>IF('3g Gas distribution charges'!BB29="","-",'3g Gas distribution charges'!BB29*BA29*3.65)</f>
        <v>-</v>
      </c>
      <c r="BB68" s="80" t="str">
        <f>IF('3g Gas distribution charges'!BC29="","-",'3g Gas distribution charges'!BC29*BB29*3.65)</f>
        <v>-</v>
      </c>
      <c r="BC68" s="80" t="str">
        <f>IF('3g Gas distribution charges'!BD29="","-",'3g Gas distribution charges'!BD29*BC29*3.65)</f>
        <v>-</v>
      </c>
    </row>
    <row r="69" spans="1:55" s="14" customFormat="1" ht="11.45">
      <c r="A69" s="10"/>
      <c r="B69" s="221"/>
      <c r="C69" s="214"/>
      <c r="D69" s="72" t="s">
        <v>207</v>
      </c>
      <c r="E69" s="213"/>
      <c r="F69" s="29"/>
      <c r="G69" s="81"/>
      <c r="H69" s="81"/>
      <c r="I69" s="81"/>
      <c r="J69" s="81"/>
      <c r="K69" s="81"/>
      <c r="L69" s="81"/>
      <c r="M69" s="81"/>
      <c r="N69" s="81"/>
      <c r="O69" s="29"/>
      <c r="P69" s="81"/>
      <c r="Q69" s="81"/>
      <c r="R69" s="81"/>
      <c r="S69" s="81"/>
      <c r="T69" s="81"/>
      <c r="U69" s="81"/>
      <c r="V69" s="81"/>
      <c r="W69" s="81">
        <f>IF('3g Gas distribution charges'!X30="","-",'3g Gas distribution charges'!X30*W30*3.65)</f>
        <v>77.04000000000002</v>
      </c>
      <c r="X69" s="81">
        <f>IF('3g Gas distribution charges'!Y30="","-",'3g Gas distribution charges'!Y30*X30*3.65)</f>
        <v>77.04000000000002</v>
      </c>
      <c r="Y69" s="81">
        <f>IF('3g Gas distribution charges'!Z30="","-",'3g Gas distribution charges'!Z30*Y30*3.65)</f>
        <v>90.22608695652174</v>
      </c>
      <c r="Z69" s="81">
        <f>IF('3g Gas distribution charges'!AA30="","-",'3g Gas distribution charges'!AA30*Z30*3.65)</f>
        <v>90.22608695652174</v>
      </c>
      <c r="AA69" s="81">
        <f>IF('3g Gas distribution charges'!AB30="","-",'3g Gas distribution charges'!AB30*AA30*3.65)</f>
        <v>90.22608695652174</v>
      </c>
      <c r="AB69" s="81">
        <f>IF('3g Gas distribution charges'!AC30="","-",'3g Gas distribution charges'!AC30*AB30*3.65)</f>
        <v>90.22608695652174</v>
      </c>
      <c r="AC69" s="81">
        <f>IF('3g Gas distribution charges'!AD30="","-",'3g Gas distribution charges'!AD30*AC30*3.65)</f>
        <v>89.894117647058792</v>
      </c>
      <c r="AD69" s="81">
        <f>IF('3g Gas distribution charges'!AE30="","-",'3g Gas distribution charges'!AE30*AD30*3.65)</f>
        <v>89.894117647058792</v>
      </c>
      <c r="AE69" s="81">
        <f>IF('3g Gas distribution charges'!AF30="","-",'3g Gas distribution charges'!AF30*AE30*3.65)</f>
        <v>89.894117647058792</v>
      </c>
      <c r="AF69" s="81">
        <f>IF('3g Gas distribution charges'!AG30="","-",'3g Gas distribution charges'!AG30*AF30*3.65)</f>
        <v>89.894117647058792</v>
      </c>
      <c r="AG69" s="81">
        <f>IF('3g Gas distribution charges'!AH30="","-",'3g Gas distribution charges'!AH30*AG30*3.65)</f>
        <v>102.27522935779815</v>
      </c>
      <c r="AH69" s="81">
        <f>IF('3g Gas distribution charges'!AI30="","-",'3g Gas distribution charges'!AI30*AH30*3.65)</f>
        <v>102.27522935779815</v>
      </c>
      <c r="AI69" s="81" t="str">
        <f>IF('3g Gas distribution charges'!AJ30="","-",'3g Gas distribution charges'!AJ30*AI30*3.65)</f>
        <v>-</v>
      </c>
      <c r="AJ69" s="161" t="str">
        <f>IF('3g Gas distribution charges'!AK30="","-",'3g Gas distribution charges'!AK30*AJ30*3.65)</f>
        <v>-</v>
      </c>
      <c r="AK69" s="80" t="str">
        <f>IF('3g Gas distribution charges'!AL30="","-",'3g Gas distribution charges'!AL30*AK30*3.65)</f>
        <v>-</v>
      </c>
      <c r="AL69" s="80" t="str">
        <f>IF('3g Gas distribution charges'!AM30="","-",'3g Gas distribution charges'!AM30*AL30*3.65)</f>
        <v>-</v>
      </c>
      <c r="AM69" s="80" t="str">
        <f>IF('3g Gas distribution charges'!AN30="","-",'3g Gas distribution charges'!AN30*AM30*3.65)</f>
        <v>-</v>
      </c>
      <c r="AN69" s="80" t="str">
        <f>IF('3g Gas distribution charges'!AO30="","-",'3g Gas distribution charges'!AO30*AN30*3.65)</f>
        <v>-</v>
      </c>
      <c r="AO69" s="80" t="str">
        <f>IF('3g Gas distribution charges'!AP30="","-",'3g Gas distribution charges'!AP30*AO30*3.65)</f>
        <v>-</v>
      </c>
      <c r="AP69" s="80" t="str">
        <f>IF('3g Gas distribution charges'!AQ30="","-",'3g Gas distribution charges'!AQ30*AP30*3.65)</f>
        <v>-</v>
      </c>
      <c r="AQ69" s="80" t="str">
        <f>IF('3g Gas distribution charges'!AR30="","-",'3g Gas distribution charges'!AR30*AQ30*3.65)</f>
        <v>-</v>
      </c>
      <c r="AR69" s="80" t="str">
        <f>IF('3g Gas distribution charges'!AS30="","-",'3g Gas distribution charges'!AS30*AR30*3.65)</f>
        <v>-</v>
      </c>
      <c r="AS69" s="80" t="str">
        <f>IF('3g Gas distribution charges'!AT30="","-",'3g Gas distribution charges'!AT30*AS30*3.65)</f>
        <v>-</v>
      </c>
      <c r="AT69" s="80" t="str">
        <f>IF('3g Gas distribution charges'!AU30="","-",'3g Gas distribution charges'!AU30*AT30*3.65)</f>
        <v>-</v>
      </c>
      <c r="AU69" s="80" t="str">
        <f>IF('3g Gas distribution charges'!AV30="","-",'3g Gas distribution charges'!AV30*AU30*3.65)</f>
        <v>-</v>
      </c>
      <c r="AV69" s="80" t="str">
        <f>IF('3g Gas distribution charges'!AW30="","-",'3g Gas distribution charges'!AW30*AV30*3.65)</f>
        <v>-</v>
      </c>
      <c r="AW69" s="80" t="str">
        <f>IF('3g Gas distribution charges'!AX30="","-",'3g Gas distribution charges'!AX30*AW30*3.65)</f>
        <v>-</v>
      </c>
      <c r="AX69" s="80" t="str">
        <f>IF('3g Gas distribution charges'!AY30="","-",'3g Gas distribution charges'!AY30*AX30*3.65)</f>
        <v>-</v>
      </c>
      <c r="AY69" s="80" t="str">
        <f>IF('3g Gas distribution charges'!AZ30="","-",'3g Gas distribution charges'!AZ30*AY30*3.65)</f>
        <v>-</v>
      </c>
      <c r="AZ69" s="80" t="str">
        <f>IF('3g Gas distribution charges'!BA30="","-",'3g Gas distribution charges'!BA30*AZ30*3.65)</f>
        <v>-</v>
      </c>
      <c r="BA69" s="80" t="str">
        <f>IF('3g Gas distribution charges'!BB30="","-",'3g Gas distribution charges'!BB30*BA30*3.65)</f>
        <v>-</v>
      </c>
      <c r="BB69" s="80" t="str">
        <f>IF('3g Gas distribution charges'!BC30="","-",'3g Gas distribution charges'!BC30*BB30*3.65)</f>
        <v>-</v>
      </c>
      <c r="BC69" s="80" t="str">
        <f>IF('3g Gas distribution charges'!BD30="","-",'3g Gas distribution charges'!BD30*BC30*3.65)</f>
        <v>-</v>
      </c>
    </row>
    <row r="70" spans="1:55" s="14" customFormat="1" ht="11.45">
      <c r="A70" s="10"/>
      <c r="B70" s="221"/>
      <c r="C70" s="214"/>
      <c r="D70" s="72" t="s">
        <v>208</v>
      </c>
      <c r="E70" s="213"/>
      <c r="F70" s="29"/>
      <c r="G70" s="81"/>
      <c r="H70" s="81"/>
      <c r="I70" s="81"/>
      <c r="J70" s="81"/>
      <c r="K70" s="81"/>
      <c r="L70" s="81"/>
      <c r="M70" s="81"/>
      <c r="N70" s="81"/>
      <c r="O70" s="29"/>
      <c r="P70" s="81"/>
      <c r="Q70" s="81"/>
      <c r="R70" s="81"/>
      <c r="S70" s="81"/>
      <c r="T70" s="81"/>
      <c r="U70" s="81"/>
      <c r="V70" s="81"/>
      <c r="W70" s="81">
        <f>IF('3g Gas distribution charges'!X31="","-",'3g Gas distribution charges'!X31*W31*3.65)</f>
        <v>71.368421052631589</v>
      </c>
      <c r="X70" s="81">
        <f>IF('3g Gas distribution charges'!Y31="","-",'3g Gas distribution charges'!Y31*X31*3.65)</f>
        <v>71.368421052631589</v>
      </c>
      <c r="Y70" s="81">
        <f>IF('3g Gas distribution charges'!Z31="","-",'3g Gas distribution charges'!Z31*Y31*3.65)</f>
        <v>82.935483870967744</v>
      </c>
      <c r="Z70" s="81">
        <f>IF('3g Gas distribution charges'!AA31="","-",'3g Gas distribution charges'!AA31*Z31*3.65)</f>
        <v>82.935483870967744</v>
      </c>
      <c r="AA70" s="81">
        <f>IF('3g Gas distribution charges'!AB31="","-",'3g Gas distribution charges'!AB31*AA31*3.65)</f>
        <v>82.935483870967744</v>
      </c>
      <c r="AB70" s="81">
        <f>IF('3g Gas distribution charges'!AC31="","-",'3g Gas distribution charges'!AC31*AB31*3.65)</f>
        <v>82.935483870967744</v>
      </c>
      <c r="AC70" s="81">
        <f>IF('3g Gas distribution charges'!AD31="","-",'3g Gas distribution charges'!AD31*AC31*3.65)</f>
        <v>85.405994550408735</v>
      </c>
      <c r="AD70" s="81">
        <f>IF('3g Gas distribution charges'!AE31="","-",'3g Gas distribution charges'!AE31*AD31*3.65)</f>
        <v>85.405994550408735</v>
      </c>
      <c r="AE70" s="81">
        <f>IF('3g Gas distribution charges'!AF31="","-",'3g Gas distribution charges'!AF31*AE31*3.65)</f>
        <v>85.405994550408735</v>
      </c>
      <c r="AF70" s="81">
        <f>IF('3g Gas distribution charges'!AG31="","-",'3g Gas distribution charges'!AG31*AF31*3.65)</f>
        <v>85.405994550408735</v>
      </c>
      <c r="AG70" s="81">
        <f>IF('3g Gas distribution charges'!AH31="","-",'3g Gas distribution charges'!AH31*AG31*3.65)</f>
        <v>96.795389048991353</v>
      </c>
      <c r="AH70" s="81">
        <f>IF('3g Gas distribution charges'!AI31="","-",'3g Gas distribution charges'!AI31*AH31*3.65)</f>
        <v>96.795389048991353</v>
      </c>
      <c r="AI70" s="81" t="str">
        <f>IF('3g Gas distribution charges'!AJ31="","-",'3g Gas distribution charges'!AJ31*AI31*3.65)</f>
        <v>-</v>
      </c>
      <c r="AJ70" s="161" t="str">
        <f>IF('3g Gas distribution charges'!AK31="","-",'3g Gas distribution charges'!AK31*AJ31*3.65)</f>
        <v>-</v>
      </c>
      <c r="AK70" s="80" t="str">
        <f>IF('3g Gas distribution charges'!AL31="","-",'3g Gas distribution charges'!AL31*AK31*3.65)</f>
        <v>-</v>
      </c>
      <c r="AL70" s="80" t="str">
        <f>IF('3g Gas distribution charges'!AM31="","-",'3g Gas distribution charges'!AM31*AL31*3.65)</f>
        <v>-</v>
      </c>
      <c r="AM70" s="80" t="str">
        <f>IF('3g Gas distribution charges'!AN31="","-",'3g Gas distribution charges'!AN31*AM31*3.65)</f>
        <v>-</v>
      </c>
      <c r="AN70" s="80" t="str">
        <f>IF('3g Gas distribution charges'!AO31="","-",'3g Gas distribution charges'!AO31*AN31*3.65)</f>
        <v>-</v>
      </c>
      <c r="AO70" s="80" t="str">
        <f>IF('3g Gas distribution charges'!AP31="","-",'3g Gas distribution charges'!AP31*AO31*3.65)</f>
        <v>-</v>
      </c>
      <c r="AP70" s="80" t="str">
        <f>IF('3g Gas distribution charges'!AQ31="","-",'3g Gas distribution charges'!AQ31*AP31*3.65)</f>
        <v>-</v>
      </c>
      <c r="AQ70" s="80" t="str">
        <f>IF('3g Gas distribution charges'!AR31="","-",'3g Gas distribution charges'!AR31*AQ31*3.65)</f>
        <v>-</v>
      </c>
      <c r="AR70" s="80" t="str">
        <f>IF('3g Gas distribution charges'!AS31="","-",'3g Gas distribution charges'!AS31*AR31*3.65)</f>
        <v>-</v>
      </c>
      <c r="AS70" s="80" t="str">
        <f>IF('3g Gas distribution charges'!AT31="","-",'3g Gas distribution charges'!AT31*AS31*3.65)</f>
        <v>-</v>
      </c>
      <c r="AT70" s="80" t="str">
        <f>IF('3g Gas distribution charges'!AU31="","-",'3g Gas distribution charges'!AU31*AT31*3.65)</f>
        <v>-</v>
      </c>
      <c r="AU70" s="80" t="str">
        <f>IF('3g Gas distribution charges'!AV31="","-",'3g Gas distribution charges'!AV31*AU31*3.65)</f>
        <v>-</v>
      </c>
      <c r="AV70" s="80" t="str">
        <f>IF('3g Gas distribution charges'!AW31="","-",'3g Gas distribution charges'!AW31*AV31*3.65)</f>
        <v>-</v>
      </c>
      <c r="AW70" s="80" t="str">
        <f>IF('3g Gas distribution charges'!AX31="","-",'3g Gas distribution charges'!AX31*AW31*3.65)</f>
        <v>-</v>
      </c>
      <c r="AX70" s="80" t="str">
        <f>IF('3g Gas distribution charges'!AY31="","-",'3g Gas distribution charges'!AY31*AX31*3.65)</f>
        <v>-</v>
      </c>
      <c r="AY70" s="80" t="str">
        <f>IF('3g Gas distribution charges'!AZ31="","-",'3g Gas distribution charges'!AZ31*AY31*3.65)</f>
        <v>-</v>
      </c>
      <c r="AZ70" s="80" t="str">
        <f>IF('3g Gas distribution charges'!BA31="","-",'3g Gas distribution charges'!BA31*AZ31*3.65)</f>
        <v>-</v>
      </c>
      <c r="BA70" s="80" t="str">
        <f>IF('3g Gas distribution charges'!BB31="","-",'3g Gas distribution charges'!BB31*BA31*3.65)</f>
        <v>-</v>
      </c>
      <c r="BB70" s="80" t="str">
        <f>IF('3g Gas distribution charges'!BC31="","-",'3g Gas distribution charges'!BC31*BB31*3.65)</f>
        <v>-</v>
      </c>
      <c r="BC70" s="80" t="str">
        <f>IF('3g Gas distribution charges'!BD31="","-",'3g Gas distribution charges'!BD31*BC31*3.65)</f>
        <v>-</v>
      </c>
    </row>
    <row r="71" spans="1:55" s="14" customFormat="1" ht="11.45">
      <c r="A71" s="10"/>
      <c r="B71" s="221"/>
      <c r="C71" s="214"/>
      <c r="D71" s="72" t="s">
        <v>209</v>
      </c>
      <c r="E71" s="213"/>
      <c r="F71" s="29"/>
      <c r="G71" s="81"/>
      <c r="H71" s="81"/>
      <c r="I71" s="81"/>
      <c r="J71" s="81"/>
      <c r="K71" s="81"/>
      <c r="L71" s="81"/>
      <c r="M71" s="81"/>
      <c r="N71" s="81"/>
      <c r="O71" s="29"/>
      <c r="P71" s="81"/>
      <c r="Q71" s="81"/>
      <c r="R71" s="81"/>
      <c r="S71" s="81"/>
      <c r="T71" s="81"/>
      <c r="U71" s="81"/>
      <c r="V71" s="81"/>
      <c r="W71" s="81">
        <f>IF('3g Gas distribution charges'!X32="","-",'3g Gas distribution charges'!X32*W32*3.65)</f>
        <v>75.781818181818181</v>
      </c>
      <c r="X71" s="81">
        <f>IF('3g Gas distribution charges'!Y32="","-",'3g Gas distribution charges'!Y32*X32*3.65)</f>
        <v>75.781818181818181</v>
      </c>
      <c r="Y71" s="81">
        <f>IF('3g Gas distribution charges'!Z32="","-",'3g Gas distribution charges'!Z32*Y32*3.65)</f>
        <v>92.475000000000009</v>
      </c>
      <c r="Z71" s="81">
        <f>IF('3g Gas distribution charges'!AA32="","-",'3g Gas distribution charges'!AA32*Z32*3.65)</f>
        <v>92.475000000000009</v>
      </c>
      <c r="AA71" s="81">
        <f>IF('3g Gas distribution charges'!AB32="","-",'3g Gas distribution charges'!AB32*AA32*3.65)</f>
        <v>92.475000000000009</v>
      </c>
      <c r="AB71" s="81">
        <f>IF('3g Gas distribution charges'!AC32="","-",'3g Gas distribution charges'!AC32*AB32*3.65)</f>
        <v>92.475000000000009</v>
      </c>
      <c r="AC71" s="81">
        <f>IF('3g Gas distribution charges'!AD32="","-",'3g Gas distribution charges'!AD32*AC32*3.65)</f>
        <v>91.711598746081492</v>
      </c>
      <c r="AD71" s="81">
        <f>IF('3g Gas distribution charges'!AE32="","-",'3g Gas distribution charges'!AE32*AD32*3.65)</f>
        <v>91.711598746081492</v>
      </c>
      <c r="AE71" s="81">
        <f>IF('3g Gas distribution charges'!AF32="","-",'3g Gas distribution charges'!AF32*AE32*3.65)</f>
        <v>91.711598746081492</v>
      </c>
      <c r="AF71" s="81">
        <f>IF('3g Gas distribution charges'!AG32="","-",'3g Gas distribution charges'!AG32*AF32*3.65)</f>
        <v>91.711598746081492</v>
      </c>
      <c r="AG71" s="81">
        <f>IF('3g Gas distribution charges'!AH32="","-",'3g Gas distribution charges'!AH32*AG32*3.65)</f>
        <v>101.12582781456953</v>
      </c>
      <c r="AH71" s="81">
        <f>IF('3g Gas distribution charges'!AI32="","-",'3g Gas distribution charges'!AI32*AH32*3.65)</f>
        <v>101.12582781456953</v>
      </c>
      <c r="AI71" s="81" t="str">
        <f>IF('3g Gas distribution charges'!AJ32="","-",'3g Gas distribution charges'!AJ32*AI32*3.65)</f>
        <v>-</v>
      </c>
      <c r="AJ71" s="161" t="str">
        <f>IF('3g Gas distribution charges'!AK32="","-",'3g Gas distribution charges'!AK32*AJ32*3.65)</f>
        <v>-</v>
      </c>
      <c r="AK71" s="80" t="str">
        <f>IF('3g Gas distribution charges'!AL32="","-",'3g Gas distribution charges'!AL32*AK32*3.65)</f>
        <v>-</v>
      </c>
      <c r="AL71" s="80" t="str">
        <f>IF('3g Gas distribution charges'!AM32="","-",'3g Gas distribution charges'!AM32*AL32*3.65)</f>
        <v>-</v>
      </c>
      <c r="AM71" s="80" t="str">
        <f>IF('3g Gas distribution charges'!AN32="","-",'3g Gas distribution charges'!AN32*AM32*3.65)</f>
        <v>-</v>
      </c>
      <c r="AN71" s="80" t="str">
        <f>IF('3g Gas distribution charges'!AO32="","-",'3g Gas distribution charges'!AO32*AN32*3.65)</f>
        <v>-</v>
      </c>
      <c r="AO71" s="80" t="str">
        <f>IF('3g Gas distribution charges'!AP32="","-",'3g Gas distribution charges'!AP32*AO32*3.65)</f>
        <v>-</v>
      </c>
      <c r="AP71" s="80" t="str">
        <f>IF('3g Gas distribution charges'!AQ32="","-",'3g Gas distribution charges'!AQ32*AP32*3.65)</f>
        <v>-</v>
      </c>
      <c r="AQ71" s="80" t="str">
        <f>IF('3g Gas distribution charges'!AR32="","-",'3g Gas distribution charges'!AR32*AQ32*3.65)</f>
        <v>-</v>
      </c>
      <c r="AR71" s="80" t="str">
        <f>IF('3g Gas distribution charges'!AS32="","-",'3g Gas distribution charges'!AS32*AR32*3.65)</f>
        <v>-</v>
      </c>
      <c r="AS71" s="80" t="str">
        <f>IF('3g Gas distribution charges'!AT32="","-",'3g Gas distribution charges'!AT32*AS32*3.65)</f>
        <v>-</v>
      </c>
      <c r="AT71" s="80" t="str">
        <f>IF('3g Gas distribution charges'!AU32="","-",'3g Gas distribution charges'!AU32*AT32*3.65)</f>
        <v>-</v>
      </c>
      <c r="AU71" s="80" t="str">
        <f>IF('3g Gas distribution charges'!AV32="","-",'3g Gas distribution charges'!AV32*AU32*3.65)</f>
        <v>-</v>
      </c>
      <c r="AV71" s="80" t="str">
        <f>IF('3g Gas distribution charges'!AW32="","-",'3g Gas distribution charges'!AW32*AV32*3.65)</f>
        <v>-</v>
      </c>
      <c r="AW71" s="80" t="str">
        <f>IF('3g Gas distribution charges'!AX32="","-",'3g Gas distribution charges'!AX32*AW32*3.65)</f>
        <v>-</v>
      </c>
      <c r="AX71" s="80" t="str">
        <f>IF('3g Gas distribution charges'!AY32="","-",'3g Gas distribution charges'!AY32*AX32*3.65)</f>
        <v>-</v>
      </c>
      <c r="AY71" s="80" t="str">
        <f>IF('3g Gas distribution charges'!AZ32="","-",'3g Gas distribution charges'!AZ32*AY32*3.65)</f>
        <v>-</v>
      </c>
      <c r="AZ71" s="80" t="str">
        <f>IF('3g Gas distribution charges'!BA32="","-",'3g Gas distribution charges'!BA32*AZ32*3.65)</f>
        <v>-</v>
      </c>
      <c r="BA71" s="80" t="str">
        <f>IF('3g Gas distribution charges'!BB32="","-",'3g Gas distribution charges'!BB32*BA32*3.65)</f>
        <v>-</v>
      </c>
      <c r="BB71" s="80" t="str">
        <f>IF('3g Gas distribution charges'!BC32="","-",'3g Gas distribution charges'!BC32*BB32*3.65)</f>
        <v>-</v>
      </c>
      <c r="BC71" s="80" t="str">
        <f>IF('3g Gas distribution charges'!BD32="","-",'3g Gas distribution charges'!BD32*BC32*3.65)</f>
        <v>-</v>
      </c>
    </row>
    <row r="72" spans="1:55" s="14" customFormat="1" ht="11.45">
      <c r="A72" s="10"/>
      <c r="B72" s="221"/>
      <c r="C72" s="214"/>
      <c r="D72" s="72" t="s">
        <v>210</v>
      </c>
      <c r="E72" s="213"/>
      <c r="F72" s="29"/>
      <c r="G72" s="81"/>
      <c r="H72" s="81"/>
      <c r="I72" s="81"/>
      <c r="J72" s="81"/>
      <c r="K72" s="81"/>
      <c r="L72" s="81"/>
      <c r="M72" s="81"/>
      <c r="N72" s="81"/>
      <c r="O72" s="29"/>
      <c r="P72" s="81"/>
      <c r="Q72" s="81"/>
      <c r="R72" s="81"/>
      <c r="S72" s="81"/>
      <c r="T72" s="81"/>
      <c r="U72" s="81"/>
      <c r="V72" s="81"/>
      <c r="W72" s="81">
        <f>IF('3g Gas distribution charges'!X33="","-",'3g Gas distribution charges'!X33*W33*3.65)</f>
        <v>81.45928338762215</v>
      </c>
      <c r="X72" s="81">
        <f>IF('3g Gas distribution charges'!Y33="","-",'3g Gas distribution charges'!Y33*X33*3.65)</f>
        <v>81.45928338762215</v>
      </c>
      <c r="Y72" s="81">
        <f>IF('3g Gas distribution charges'!Z33="","-",'3g Gas distribution charges'!Z33*Y33*3.65)</f>
        <v>98.96989966555185</v>
      </c>
      <c r="Z72" s="81">
        <f>IF('3g Gas distribution charges'!AA33="","-",'3g Gas distribution charges'!AA33*Z33*3.65)</f>
        <v>98.96989966555185</v>
      </c>
      <c r="AA72" s="81">
        <f>IF('3g Gas distribution charges'!AB33="","-",'3g Gas distribution charges'!AB33*AA33*3.65)</f>
        <v>98.96989966555185</v>
      </c>
      <c r="AB72" s="81">
        <f>IF('3g Gas distribution charges'!AC33="","-",'3g Gas distribution charges'!AC33*AB33*3.65)</f>
        <v>98.96989966555185</v>
      </c>
      <c r="AC72" s="81">
        <f>IF('3g Gas distribution charges'!AD33="","-",'3g Gas distribution charges'!AD33*AC33*3.65)</f>
        <v>101.2318339100346</v>
      </c>
      <c r="AD72" s="81">
        <f>IF('3g Gas distribution charges'!AE33="","-",'3g Gas distribution charges'!AE33*AD33*3.65)</f>
        <v>101.2318339100346</v>
      </c>
      <c r="AE72" s="81">
        <f>IF('3g Gas distribution charges'!AF33="","-",'3g Gas distribution charges'!AF33*AE33*3.65)</f>
        <v>101.2318339100346</v>
      </c>
      <c r="AF72" s="81">
        <f>IF('3g Gas distribution charges'!AG33="","-",'3g Gas distribution charges'!AG33*AF33*3.65)</f>
        <v>101.2318339100346</v>
      </c>
      <c r="AG72" s="81">
        <f>IF('3g Gas distribution charges'!AH33="","-",'3g Gas distribution charges'!AH33*AG33*3.65)</f>
        <v>111.05454545454545</v>
      </c>
      <c r="AH72" s="81">
        <f>IF('3g Gas distribution charges'!AI33="","-",'3g Gas distribution charges'!AI33*AH33*3.65)</f>
        <v>111.05454545454545</v>
      </c>
      <c r="AI72" s="81" t="str">
        <f>IF('3g Gas distribution charges'!AJ33="","-",'3g Gas distribution charges'!AJ33*AI33*3.65)</f>
        <v>-</v>
      </c>
      <c r="AJ72" s="161" t="str">
        <f>IF('3g Gas distribution charges'!AK33="","-",'3g Gas distribution charges'!AK33*AJ33*3.65)</f>
        <v>-</v>
      </c>
      <c r="AK72" s="80" t="str">
        <f>IF('3g Gas distribution charges'!AL33="","-",'3g Gas distribution charges'!AL33*AK33*3.65)</f>
        <v>-</v>
      </c>
      <c r="AL72" s="80" t="str">
        <f>IF('3g Gas distribution charges'!AM33="","-",'3g Gas distribution charges'!AM33*AL33*3.65)</f>
        <v>-</v>
      </c>
      <c r="AM72" s="80" t="str">
        <f>IF('3g Gas distribution charges'!AN33="","-",'3g Gas distribution charges'!AN33*AM33*3.65)</f>
        <v>-</v>
      </c>
      <c r="AN72" s="80" t="str">
        <f>IF('3g Gas distribution charges'!AO33="","-",'3g Gas distribution charges'!AO33*AN33*3.65)</f>
        <v>-</v>
      </c>
      <c r="AO72" s="80" t="str">
        <f>IF('3g Gas distribution charges'!AP33="","-",'3g Gas distribution charges'!AP33*AO33*3.65)</f>
        <v>-</v>
      </c>
      <c r="AP72" s="80" t="str">
        <f>IF('3g Gas distribution charges'!AQ33="","-",'3g Gas distribution charges'!AQ33*AP33*3.65)</f>
        <v>-</v>
      </c>
      <c r="AQ72" s="80" t="str">
        <f>IF('3g Gas distribution charges'!AR33="","-",'3g Gas distribution charges'!AR33*AQ33*3.65)</f>
        <v>-</v>
      </c>
      <c r="AR72" s="80" t="str">
        <f>IF('3g Gas distribution charges'!AS33="","-",'3g Gas distribution charges'!AS33*AR33*3.65)</f>
        <v>-</v>
      </c>
      <c r="AS72" s="80" t="str">
        <f>IF('3g Gas distribution charges'!AT33="","-",'3g Gas distribution charges'!AT33*AS33*3.65)</f>
        <v>-</v>
      </c>
      <c r="AT72" s="80" t="str">
        <f>IF('3g Gas distribution charges'!AU33="","-",'3g Gas distribution charges'!AU33*AT33*3.65)</f>
        <v>-</v>
      </c>
      <c r="AU72" s="80" t="str">
        <f>IF('3g Gas distribution charges'!AV33="","-",'3g Gas distribution charges'!AV33*AU33*3.65)</f>
        <v>-</v>
      </c>
      <c r="AV72" s="80" t="str">
        <f>IF('3g Gas distribution charges'!AW33="","-",'3g Gas distribution charges'!AW33*AV33*3.65)</f>
        <v>-</v>
      </c>
      <c r="AW72" s="80" t="str">
        <f>IF('3g Gas distribution charges'!AX33="","-",'3g Gas distribution charges'!AX33*AW33*3.65)</f>
        <v>-</v>
      </c>
      <c r="AX72" s="80" t="str">
        <f>IF('3g Gas distribution charges'!AY33="","-",'3g Gas distribution charges'!AY33*AX33*3.65)</f>
        <v>-</v>
      </c>
      <c r="AY72" s="80" t="str">
        <f>IF('3g Gas distribution charges'!AZ33="","-",'3g Gas distribution charges'!AZ33*AY33*3.65)</f>
        <v>-</v>
      </c>
      <c r="AZ72" s="80" t="str">
        <f>IF('3g Gas distribution charges'!BA33="","-",'3g Gas distribution charges'!BA33*AZ33*3.65)</f>
        <v>-</v>
      </c>
      <c r="BA72" s="80" t="str">
        <f>IF('3g Gas distribution charges'!BB33="","-",'3g Gas distribution charges'!BB33*BA33*3.65)</f>
        <v>-</v>
      </c>
      <c r="BB72" s="80" t="str">
        <f>IF('3g Gas distribution charges'!BC33="","-",'3g Gas distribution charges'!BC33*BB33*3.65)</f>
        <v>-</v>
      </c>
      <c r="BC72" s="80" t="str">
        <f>IF('3g Gas distribution charges'!BD33="","-",'3g Gas distribution charges'!BD33*BC33*3.65)</f>
        <v>-</v>
      </c>
    </row>
    <row r="73" spans="1:55" s="14" customFormat="1" ht="11.45">
      <c r="A73" s="10"/>
      <c r="B73" s="221"/>
      <c r="C73" s="214"/>
      <c r="D73" s="72" t="s">
        <v>211</v>
      </c>
      <c r="E73" s="213"/>
      <c r="F73" s="29"/>
      <c r="G73" s="81"/>
      <c r="H73" s="81"/>
      <c r="I73" s="81"/>
      <c r="J73" s="81"/>
      <c r="K73" s="81"/>
      <c r="L73" s="81"/>
      <c r="M73" s="81"/>
      <c r="N73" s="81"/>
      <c r="O73" s="29"/>
      <c r="P73" s="81"/>
      <c r="Q73" s="81"/>
      <c r="R73" s="81"/>
      <c r="S73" s="81"/>
      <c r="T73" s="81"/>
      <c r="U73" s="81"/>
      <c r="V73" s="81"/>
      <c r="W73" s="81">
        <f>IF('3g Gas distribution charges'!X34="","-",'3g Gas distribution charges'!X34*W34*3.65)</f>
        <v>81.037500000000009</v>
      </c>
      <c r="X73" s="81">
        <f>IF('3g Gas distribution charges'!Y34="","-",'3g Gas distribution charges'!Y34*X34*3.65)</f>
        <v>81.037500000000009</v>
      </c>
      <c r="Y73" s="81">
        <f>IF('3g Gas distribution charges'!Z34="","-",'3g Gas distribution charges'!Z34*Y34*3.65)</f>
        <v>104.3921568627451</v>
      </c>
      <c r="Z73" s="81">
        <f>IF('3g Gas distribution charges'!AA34="","-",'3g Gas distribution charges'!AA34*Z34*3.65)</f>
        <v>104.3921568627451</v>
      </c>
      <c r="AA73" s="81">
        <f>IF('3g Gas distribution charges'!AB34="","-",'3g Gas distribution charges'!AB34*AA34*3.65)</f>
        <v>104.3921568627451</v>
      </c>
      <c r="AB73" s="81">
        <f>IF('3g Gas distribution charges'!AC34="","-",'3g Gas distribution charges'!AC34*AB34*3.65)</f>
        <v>104.3921568627451</v>
      </c>
      <c r="AC73" s="81">
        <f>IF('3g Gas distribution charges'!AD34="","-",'3g Gas distribution charges'!AD34*AC34*3.65)</f>
        <v>117.61643835616438</v>
      </c>
      <c r="AD73" s="81">
        <f>IF('3g Gas distribution charges'!AE34="","-",'3g Gas distribution charges'!AE34*AD34*3.65)</f>
        <v>117.61643835616438</v>
      </c>
      <c r="AE73" s="81">
        <f>IF('3g Gas distribution charges'!AF34="","-",'3g Gas distribution charges'!AF34*AE34*3.65)</f>
        <v>117.61643835616438</v>
      </c>
      <c r="AF73" s="81">
        <f>IF('3g Gas distribution charges'!AG34="","-",'3g Gas distribution charges'!AG34*AF34*3.65)</f>
        <v>117.61643835616438</v>
      </c>
      <c r="AG73" s="81">
        <f>IF('3g Gas distribution charges'!AH34="","-",'3g Gas distribution charges'!AH34*AG34*3.65)</f>
        <v>121.61130742049471</v>
      </c>
      <c r="AH73" s="81">
        <f>IF('3g Gas distribution charges'!AI34="","-",'3g Gas distribution charges'!AI34*AH34*3.65)</f>
        <v>121.61130742049471</v>
      </c>
      <c r="AI73" s="81" t="str">
        <f>IF('3g Gas distribution charges'!AJ34="","-",'3g Gas distribution charges'!AJ34*AI34*3.65)</f>
        <v>-</v>
      </c>
      <c r="AJ73" s="161" t="str">
        <f>IF('3g Gas distribution charges'!AK34="","-",'3g Gas distribution charges'!AK34*AJ34*3.65)</f>
        <v>-</v>
      </c>
      <c r="AK73" s="80" t="str">
        <f>IF('3g Gas distribution charges'!AL34="","-",'3g Gas distribution charges'!AL34*AK34*3.65)</f>
        <v>-</v>
      </c>
      <c r="AL73" s="80" t="str">
        <f>IF('3g Gas distribution charges'!AM34="","-",'3g Gas distribution charges'!AM34*AL34*3.65)</f>
        <v>-</v>
      </c>
      <c r="AM73" s="80" t="str">
        <f>IF('3g Gas distribution charges'!AN34="","-",'3g Gas distribution charges'!AN34*AM34*3.65)</f>
        <v>-</v>
      </c>
      <c r="AN73" s="80" t="str">
        <f>IF('3g Gas distribution charges'!AO34="","-",'3g Gas distribution charges'!AO34*AN34*3.65)</f>
        <v>-</v>
      </c>
      <c r="AO73" s="80" t="str">
        <f>IF('3g Gas distribution charges'!AP34="","-",'3g Gas distribution charges'!AP34*AO34*3.65)</f>
        <v>-</v>
      </c>
      <c r="AP73" s="80" t="str">
        <f>IF('3g Gas distribution charges'!AQ34="","-",'3g Gas distribution charges'!AQ34*AP34*3.65)</f>
        <v>-</v>
      </c>
      <c r="AQ73" s="80" t="str">
        <f>IF('3g Gas distribution charges'!AR34="","-",'3g Gas distribution charges'!AR34*AQ34*3.65)</f>
        <v>-</v>
      </c>
      <c r="AR73" s="80" t="str">
        <f>IF('3g Gas distribution charges'!AS34="","-",'3g Gas distribution charges'!AS34*AR34*3.65)</f>
        <v>-</v>
      </c>
      <c r="AS73" s="80" t="str">
        <f>IF('3g Gas distribution charges'!AT34="","-",'3g Gas distribution charges'!AT34*AS34*3.65)</f>
        <v>-</v>
      </c>
      <c r="AT73" s="80" t="str">
        <f>IF('3g Gas distribution charges'!AU34="","-",'3g Gas distribution charges'!AU34*AT34*3.65)</f>
        <v>-</v>
      </c>
      <c r="AU73" s="80" t="str">
        <f>IF('3g Gas distribution charges'!AV34="","-",'3g Gas distribution charges'!AV34*AU34*3.65)</f>
        <v>-</v>
      </c>
      <c r="AV73" s="80" t="str">
        <f>IF('3g Gas distribution charges'!AW34="","-",'3g Gas distribution charges'!AW34*AV34*3.65)</f>
        <v>-</v>
      </c>
      <c r="AW73" s="80" t="str">
        <f>IF('3g Gas distribution charges'!AX34="","-",'3g Gas distribution charges'!AX34*AW34*3.65)</f>
        <v>-</v>
      </c>
      <c r="AX73" s="80" t="str">
        <f>IF('3g Gas distribution charges'!AY34="","-",'3g Gas distribution charges'!AY34*AX34*3.65)</f>
        <v>-</v>
      </c>
      <c r="AY73" s="80" t="str">
        <f>IF('3g Gas distribution charges'!AZ34="","-",'3g Gas distribution charges'!AZ34*AY34*3.65)</f>
        <v>-</v>
      </c>
      <c r="AZ73" s="80" t="str">
        <f>IF('3g Gas distribution charges'!BA34="","-",'3g Gas distribution charges'!BA34*AZ34*3.65)</f>
        <v>-</v>
      </c>
      <c r="BA73" s="80" t="str">
        <f>IF('3g Gas distribution charges'!BB34="","-",'3g Gas distribution charges'!BB34*BA34*3.65)</f>
        <v>-</v>
      </c>
      <c r="BB73" s="80" t="str">
        <f>IF('3g Gas distribution charges'!BC34="","-",'3g Gas distribution charges'!BC34*BB34*3.65)</f>
        <v>-</v>
      </c>
      <c r="BC73" s="80" t="str">
        <f>IF('3g Gas distribution charges'!BD34="","-",'3g Gas distribution charges'!BD34*BC34*3.65)</f>
        <v>-</v>
      </c>
    </row>
    <row r="74" spans="1:55" s="14" customFormat="1" ht="11.45">
      <c r="A74" s="10"/>
      <c r="B74" s="221"/>
      <c r="C74" s="214"/>
      <c r="D74" s="72" t="s">
        <v>212</v>
      </c>
      <c r="E74" s="213"/>
      <c r="F74" s="29"/>
      <c r="G74" s="81"/>
      <c r="H74" s="81"/>
      <c r="I74" s="81"/>
      <c r="J74" s="81"/>
      <c r="K74" s="81"/>
      <c r="L74" s="81"/>
      <c r="M74" s="81"/>
      <c r="N74" s="81"/>
      <c r="O74" s="29"/>
      <c r="P74" s="81"/>
      <c r="Q74" s="81"/>
      <c r="R74" s="81"/>
      <c r="S74" s="81"/>
      <c r="T74" s="81"/>
      <c r="U74" s="81"/>
      <c r="V74" s="81"/>
      <c r="W74" s="81">
        <f>IF('3g Gas distribution charges'!X35="","-",'3g Gas distribution charges'!X35*W35*3.65)</f>
        <v>76.513432835820893</v>
      </c>
      <c r="X74" s="81">
        <f>IF('3g Gas distribution charges'!Y35="","-",'3g Gas distribution charges'!Y35*X35*3.65)</f>
        <v>76.513432835820893</v>
      </c>
      <c r="Y74" s="81">
        <f>IF('3g Gas distribution charges'!Z35="","-",'3g Gas distribution charges'!Z35*Y35*3.65)</f>
        <v>81.483282674772028</v>
      </c>
      <c r="Z74" s="81">
        <f>IF('3g Gas distribution charges'!AA35="","-",'3g Gas distribution charges'!AA35*Z35*3.65)</f>
        <v>81.483282674772028</v>
      </c>
      <c r="AA74" s="81">
        <f>IF('3g Gas distribution charges'!AB35="","-",'3g Gas distribution charges'!AB35*AA35*3.65)</f>
        <v>81.483282674772028</v>
      </c>
      <c r="AB74" s="81">
        <f>IF('3g Gas distribution charges'!AC35="","-",'3g Gas distribution charges'!AC35*AB35*3.65)</f>
        <v>81.483282674772028</v>
      </c>
      <c r="AC74" s="81">
        <f>IF('3g Gas distribution charges'!AD35="","-",'3g Gas distribution charges'!AD35*AC35*3.65)</f>
        <v>89.777777777777757</v>
      </c>
      <c r="AD74" s="81">
        <f>IF('3g Gas distribution charges'!AE35="","-",'3g Gas distribution charges'!AE35*AD35*3.65)</f>
        <v>89.777777777777757</v>
      </c>
      <c r="AE74" s="81">
        <f>IF('3g Gas distribution charges'!AF35="","-",'3g Gas distribution charges'!AF35*AE35*3.65)</f>
        <v>89.777777777777757</v>
      </c>
      <c r="AF74" s="81">
        <f>IF('3g Gas distribution charges'!AG35="","-",'3g Gas distribution charges'!AG35*AF35*3.65)</f>
        <v>89.777777777777757</v>
      </c>
      <c r="AG74" s="81">
        <f>IF('3g Gas distribution charges'!AH35="","-",'3g Gas distribution charges'!AH35*AG35*3.65)</f>
        <v>96.191082802547754</v>
      </c>
      <c r="AH74" s="81">
        <f>IF('3g Gas distribution charges'!AI35="","-",'3g Gas distribution charges'!AI35*AH35*3.65)</f>
        <v>96.191082802547754</v>
      </c>
      <c r="AI74" s="81" t="str">
        <f>IF('3g Gas distribution charges'!AJ35="","-",'3g Gas distribution charges'!AJ35*AI35*3.65)</f>
        <v>-</v>
      </c>
      <c r="AJ74" s="161" t="str">
        <f>IF('3g Gas distribution charges'!AK35="","-",'3g Gas distribution charges'!AK35*AJ35*3.65)</f>
        <v>-</v>
      </c>
      <c r="AK74" s="80" t="str">
        <f>IF('3g Gas distribution charges'!AL35="","-",'3g Gas distribution charges'!AL35*AK35*3.65)</f>
        <v>-</v>
      </c>
      <c r="AL74" s="80" t="str">
        <f>IF('3g Gas distribution charges'!AM35="","-",'3g Gas distribution charges'!AM35*AL35*3.65)</f>
        <v>-</v>
      </c>
      <c r="AM74" s="80" t="str">
        <f>IF('3g Gas distribution charges'!AN35="","-",'3g Gas distribution charges'!AN35*AM35*3.65)</f>
        <v>-</v>
      </c>
      <c r="AN74" s="80" t="str">
        <f>IF('3g Gas distribution charges'!AO35="","-",'3g Gas distribution charges'!AO35*AN35*3.65)</f>
        <v>-</v>
      </c>
      <c r="AO74" s="80" t="str">
        <f>IF('3g Gas distribution charges'!AP35="","-",'3g Gas distribution charges'!AP35*AO35*3.65)</f>
        <v>-</v>
      </c>
      <c r="AP74" s="80" t="str">
        <f>IF('3g Gas distribution charges'!AQ35="","-",'3g Gas distribution charges'!AQ35*AP35*3.65)</f>
        <v>-</v>
      </c>
      <c r="AQ74" s="80" t="str">
        <f>IF('3g Gas distribution charges'!AR35="","-",'3g Gas distribution charges'!AR35*AQ35*3.65)</f>
        <v>-</v>
      </c>
      <c r="AR74" s="80" t="str">
        <f>IF('3g Gas distribution charges'!AS35="","-",'3g Gas distribution charges'!AS35*AR35*3.65)</f>
        <v>-</v>
      </c>
      <c r="AS74" s="80" t="str">
        <f>IF('3g Gas distribution charges'!AT35="","-",'3g Gas distribution charges'!AT35*AS35*3.65)</f>
        <v>-</v>
      </c>
      <c r="AT74" s="80" t="str">
        <f>IF('3g Gas distribution charges'!AU35="","-",'3g Gas distribution charges'!AU35*AT35*3.65)</f>
        <v>-</v>
      </c>
      <c r="AU74" s="80" t="str">
        <f>IF('3g Gas distribution charges'!AV35="","-",'3g Gas distribution charges'!AV35*AU35*3.65)</f>
        <v>-</v>
      </c>
      <c r="AV74" s="80" t="str">
        <f>IF('3g Gas distribution charges'!AW35="","-",'3g Gas distribution charges'!AW35*AV35*3.65)</f>
        <v>-</v>
      </c>
      <c r="AW74" s="80" t="str">
        <f>IF('3g Gas distribution charges'!AX35="","-",'3g Gas distribution charges'!AX35*AW35*3.65)</f>
        <v>-</v>
      </c>
      <c r="AX74" s="80" t="str">
        <f>IF('3g Gas distribution charges'!AY35="","-",'3g Gas distribution charges'!AY35*AX35*3.65)</f>
        <v>-</v>
      </c>
      <c r="AY74" s="80" t="str">
        <f>IF('3g Gas distribution charges'!AZ35="","-",'3g Gas distribution charges'!AZ35*AY35*3.65)</f>
        <v>-</v>
      </c>
      <c r="AZ74" s="80" t="str">
        <f>IF('3g Gas distribution charges'!BA35="","-",'3g Gas distribution charges'!BA35*AZ35*3.65)</f>
        <v>-</v>
      </c>
      <c r="BA74" s="80" t="str">
        <f>IF('3g Gas distribution charges'!BB35="","-",'3g Gas distribution charges'!BB35*BA35*3.65)</f>
        <v>-</v>
      </c>
      <c r="BB74" s="80" t="str">
        <f>IF('3g Gas distribution charges'!BC35="","-",'3g Gas distribution charges'!BC35*BB35*3.65)</f>
        <v>-</v>
      </c>
      <c r="BC74" s="80" t="str">
        <f>IF('3g Gas distribution charges'!BD35="","-",'3g Gas distribution charges'!BD35*BC35*3.65)</f>
        <v>-</v>
      </c>
    </row>
    <row r="75" spans="1:55" s="14" customFormat="1" ht="11.45">
      <c r="A75" s="10"/>
      <c r="B75" s="221"/>
      <c r="C75" s="214"/>
      <c r="D75" s="72" t="s">
        <v>213</v>
      </c>
      <c r="E75" s="213"/>
      <c r="F75" s="29"/>
      <c r="G75" s="81"/>
      <c r="H75" s="81"/>
      <c r="I75" s="81"/>
      <c r="J75" s="81"/>
      <c r="K75" s="81"/>
      <c r="L75" s="81"/>
      <c r="M75" s="81"/>
      <c r="N75" s="81"/>
      <c r="O75" s="29"/>
      <c r="P75" s="81"/>
      <c r="Q75" s="81"/>
      <c r="R75" s="81"/>
      <c r="S75" s="81"/>
      <c r="T75" s="81"/>
      <c r="U75" s="81"/>
      <c r="V75" s="81"/>
      <c r="W75" s="81">
        <f>IF('3g Gas distribution charges'!X36="","-",'3g Gas distribution charges'!X36*W36*3.65)</f>
        <v>72.842696629213478</v>
      </c>
      <c r="X75" s="81">
        <f>IF('3g Gas distribution charges'!Y36="","-",'3g Gas distribution charges'!Y36*X36*3.65)</f>
        <v>72.842696629213478</v>
      </c>
      <c r="Y75" s="81">
        <f>IF('3g Gas distribution charges'!Z36="","-",'3g Gas distribution charges'!Z36*Y36*3.65)</f>
        <v>91.793103448275858</v>
      </c>
      <c r="Z75" s="81">
        <f>IF('3g Gas distribution charges'!AA36="","-",'3g Gas distribution charges'!AA36*Z36*3.65)</f>
        <v>91.793103448275858</v>
      </c>
      <c r="AA75" s="81">
        <f>IF('3g Gas distribution charges'!AB36="","-",'3g Gas distribution charges'!AB36*AA36*3.65)</f>
        <v>91.793103448275858</v>
      </c>
      <c r="AB75" s="81">
        <f>IF('3g Gas distribution charges'!AC36="","-",'3g Gas distribution charges'!AC36*AB36*3.65)</f>
        <v>91.793103448275858</v>
      </c>
      <c r="AC75" s="81">
        <f>IF('3g Gas distribution charges'!AD36="","-",'3g Gas distribution charges'!AD36*AC36*3.65)</f>
        <v>101.30973451327434</v>
      </c>
      <c r="AD75" s="81">
        <f>IF('3g Gas distribution charges'!AE36="","-",'3g Gas distribution charges'!AE36*AD36*3.65)</f>
        <v>101.30973451327434</v>
      </c>
      <c r="AE75" s="81">
        <f>IF('3g Gas distribution charges'!AF36="","-",'3g Gas distribution charges'!AF36*AE36*3.65)</f>
        <v>101.30973451327434</v>
      </c>
      <c r="AF75" s="81">
        <f>IF('3g Gas distribution charges'!AG36="","-",'3g Gas distribution charges'!AG36*AF36*3.65)</f>
        <v>101.30973451327434</v>
      </c>
      <c r="AG75" s="81">
        <f>IF('3g Gas distribution charges'!AH36="","-",'3g Gas distribution charges'!AH36*AG36*3.65)</f>
        <v>108.22641509433961</v>
      </c>
      <c r="AH75" s="81">
        <f>IF('3g Gas distribution charges'!AI36="","-",'3g Gas distribution charges'!AI36*AH36*3.65)</f>
        <v>108.22641509433961</v>
      </c>
      <c r="AI75" s="81" t="str">
        <f>IF('3g Gas distribution charges'!AJ36="","-",'3g Gas distribution charges'!AJ36*AI36*3.65)</f>
        <v>-</v>
      </c>
      <c r="AJ75" s="161" t="str">
        <f>IF('3g Gas distribution charges'!AK36="","-",'3g Gas distribution charges'!AK36*AJ36*3.65)</f>
        <v>-</v>
      </c>
      <c r="AK75" s="80" t="str">
        <f>IF('3g Gas distribution charges'!AL36="","-",'3g Gas distribution charges'!AL36*AK36*3.65)</f>
        <v>-</v>
      </c>
      <c r="AL75" s="80" t="str">
        <f>IF('3g Gas distribution charges'!AM36="","-",'3g Gas distribution charges'!AM36*AL36*3.65)</f>
        <v>-</v>
      </c>
      <c r="AM75" s="80" t="str">
        <f>IF('3g Gas distribution charges'!AN36="","-",'3g Gas distribution charges'!AN36*AM36*3.65)</f>
        <v>-</v>
      </c>
      <c r="AN75" s="80" t="str">
        <f>IF('3g Gas distribution charges'!AO36="","-",'3g Gas distribution charges'!AO36*AN36*3.65)</f>
        <v>-</v>
      </c>
      <c r="AO75" s="80" t="str">
        <f>IF('3g Gas distribution charges'!AP36="","-",'3g Gas distribution charges'!AP36*AO36*3.65)</f>
        <v>-</v>
      </c>
      <c r="AP75" s="80" t="str">
        <f>IF('3g Gas distribution charges'!AQ36="","-",'3g Gas distribution charges'!AQ36*AP36*3.65)</f>
        <v>-</v>
      </c>
      <c r="AQ75" s="80" t="str">
        <f>IF('3g Gas distribution charges'!AR36="","-",'3g Gas distribution charges'!AR36*AQ36*3.65)</f>
        <v>-</v>
      </c>
      <c r="AR75" s="80" t="str">
        <f>IF('3g Gas distribution charges'!AS36="","-",'3g Gas distribution charges'!AS36*AR36*3.65)</f>
        <v>-</v>
      </c>
      <c r="AS75" s="80" t="str">
        <f>IF('3g Gas distribution charges'!AT36="","-",'3g Gas distribution charges'!AT36*AS36*3.65)</f>
        <v>-</v>
      </c>
      <c r="AT75" s="80" t="str">
        <f>IF('3g Gas distribution charges'!AU36="","-",'3g Gas distribution charges'!AU36*AT36*3.65)</f>
        <v>-</v>
      </c>
      <c r="AU75" s="80" t="str">
        <f>IF('3g Gas distribution charges'!AV36="","-",'3g Gas distribution charges'!AV36*AU36*3.65)</f>
        <v>-</v>
      </c>
      <c r="AV75" s="80" t="str">
        <f>IF('3g Gas distribution charges'!AW36="","-",'3g Gas distribution charges'!AW36*AV36*3.65)</f>
        <v>-</v>
      </c>
      <c r="AW75" s="80" t="str">
        <f>IF('3g Gas distribution charges'!AX36="","-",'3g Gas distribution charges'!AX36*AW36*3.65)</f>
        <v>-</v>
      </c>
      <c r="AX75" s="80" t="str">
        <f>IF('3g Gas distribution charges'!AY36="","-",'3g Gas distribution charges'!AY36*AX36*3.65)</f>
        <v>-</v>
      </c>
      <c r="AY75" s="80" t="str">
        <f>IF('3g Gas distribution charges'!AZ36="","-",'3g Gas distribution charges'!AZ36*AY36*3.65)</f>
        <v>-</v>
      </c>
      <c r="AZ75" s="80" t="str">
        <f>IF('3g Gas distribution charges'!BA36="","-",'3g Gas distribution charges'!BA36*AZ36*3.65)</f>
        <v>-</v>
      </c>
      <c r="BA75" s="80" t="str">
        <f>IF('3g Gas distribution charges'!BB36="","-",'3g Gas distribution charges'!BB36*BA36*3.65)</f>
        <v>-</v>
      </c>
      <c r="BB75" s="80" t="str">
        <f>IF('3g Gas distribution charges'!BC36="","-",'3g Gas distribution charges'!BC36*BB36*3.65)</f>
        <v>-</v>
      </c>
      <c r="BC75" s="80" t="str">
        <f>IF('3g Gas distribution charges'!BD36="","-",'3g Gas distribution charges'!BD36*BC36*3.65)</f>
        <v>-</v>
      </c>
    </row>
    <row r="76" spans="1:55" s="159" customFormat="1" ht="11.45">
      <c r="A76" s="40"/>
      <c r="B76" s="222"/>
      <c r="C76" s="214"/>
      <c r="D76" s="72" t="s">
        <v>214</v>
      </c>
      <c r="E76" s="213"/>
      <c r="F76" s="158"/>
      <c r="G76" s="81"/>
      <c r="H76" s="81"/>
      <c r="I76" s="81"/>
      <c r="J76" s="81"/>
      <c r="K76" s="81"/>
      <c r="L76" s="81"/>
      <c r="M76" s="81"/>
      <c r="N76" s="81"/>
      <c r="O76" s="158"/>
      <c r="P76" s="81"/>
      <c r="Q76" s="81"/>
      <c r="R76" s="81"/>
      <c r="S76" s="81"/>
      <c r="T76" s="81"/>
      <c r="U76" s="81"/>
      <c r="V76" s="81"/>
      <c r="W76" s="81">
        <f>IF('3g Gas distribution charges'!X37="","-",'3g Gas distribution charges'!X37*W37*3.65)</f>
        <v>75.824561403508767</v>
      </c>
      <c r="X76" s="81">
        <f>IF('3g Gas distribution charges'!Y37="","-",'3g Gas distribution charges'!Y37*X37*3.65)</f>
        <v>75.824561403508767</v>
      </c>
      <c r="Y76" s="81">
        <f>IF('3g Gas distribution charges'!Z37="","-",'3g Gas distribution charges'!Z37*Y37*3.65)</f>
        <v>95.927927927927925</v>
      </c>
      <c r="Z76" s="81">
        <f>IF('3g Gas distribution charges'!AA37="","-",'3g Gas distribution charges'!AA37*Z37*3.65)</f>
        <v>95.927927927927925</v>
      </c>
      <c r="AA76" s="81">
        <f>IF('3g Gas distribution charges'!AB37="","-",'3g Gas distribution charges'!AB37*AA37*3.65)</f>
        <v>95.927927927927925</v>
      </c>
      <c r="AB76" s="81">
        <f>IF('3g Gas distribution charges'!AC37="","-",'3g Gas distribution charges'!AC37*AB37*3.65)</f>
        <v>95.927927927927925</v>
      </c>
      <c r="AC76" s="81">
        <f>IF('3g Gas distribution charges'!AD37="","-",'3g Gas distribution charges'!AD37*AC37*3.65)</f>
        <v>106</v>
      </c>
      <c r="AD76" s="81">
        <f>IF('3g Gas distribution charges'!AE37="","-",'3g Gas distribution charges'!AE37*AD37*3.65)</f>
        <v>106</v>
      </c>
      <c r="AE76" s="81">
        <f>IF('3g Gas distribution charges'!AF37="","-",'3g Gas distribution charges'!AF37*AE37*3.65)</f>
        <v>106</v>
      </c>
      <c r="AF76" s="81">
        <f>IF('3g Gas distribution charges'!AG37="","-",'3g Gas distribution charges'!AG37*AF37*3.65)</f>
        <v>106</v>
      </c>
      <c r="AG76" s="81">
        <f>IF('3g Gas distribution charges'!AH37="","-",'3g Gas distribution charges'!AH37*AG37*3.65)</f>
        <v>111.01935483870967</v>
      </c>
      <c r="AH76" s="81">
        <f>IF('3g Gas distribution charges'!AI37="","-",'3g Gas distribution charges'!AI37*AH37*3.65)</f>
        <v>111.01935483870967</v>
      </c>
      <c r="AI76" s="81" t="str">
        <f>IF('3g Gas distribution charges'!AJ37="","-",'3g Gas distribution charges'!AJ37*AI37*3.65)</f>
        <v>-</v>
      </c>
      <c r="AJ76" s="161" t="str">
        <f>IF('3g Gas distribution charges'!AK37="","-",'3g Gas distribution charges'!AK37*AJ37*3.65)</f>
        <v>-</v>
      </c>
      <c r="AK76" s="80" t="str">
        <f>IF('3g Gas distribution charges'!AL37="","-",'3g Gas distribution charges'!AL37*AK37*3.65)</f>
        <v>-</v>
      </c>
      <c r="AL76" s="80" t="str">
        <f>IF('3g Gas distribution charges'!AM37="","-",'3g Gas distribution charges'!AM37*AL37*3.65)</f>
        <v>-</v>
      </c>
      <c r="AM76" s="80" t="str">
        <f>IF('3g Gas distribution charges'!AN37="","-",'3g Gas distribution charges'!AN37*AM37*3.65)</f>
        <v>-</v>
      </c>
      <c r="AN76" s="80" t="str">
        <f>IF('3g Gas distribution charges'!AO37="","-",'3g Gas distribution charges'!AO37*AN37*3.65)</f>
        <v>-</v>
      </c>
      <c r="AO76" s="80" t="str">
        <f>IF('3g Gas distribution charges'!AP37="","-",'3g Gas distribution charges'!AP37*AO37*3.65)</f>
        <v>-</v>
      </c>
      <c r="AP76" s="80" t="str">
        <f>IF('3g Gas distribution charges'!AQ37="","-",'3g Gas distribution charges'!AQ37*AP37*3.65)</f>
        <v>-</v>
      </c>
      <c r="AQ76" s="80" t="str">
        <f>IF('3g Gas distribution charges'!AR37="","-",'3g Gas distribution charges'!AR37*AQ37*3.65)</f>
        <v>-</v>
      </c>
      <c r="AR76" s="80" t="str">
        <f>IF('3g Gas distribution charges'!AS37="","-",'3g Gas distribution charges'!AS37*AR37*3.65)</f>
        <v>-</v>
      </c>
      <c r="AS76" s="80" t="str">
        <f>IF('3g Gas distribution charges'!AT37="","-",'3g Gas distribution charges'!AT37*AS37*3.65)</f>
        <v>-</v>
      </c>
      <c r="AT76" s="80" t="str">
        <f>IF('3g Gas distribution charges'!AU37="","-",'3g Gas distribution charges'!AU37*AT37*3.65)</f>
        <v>-</v>
      </c>
      <c r="AU76" s="80" t="str">
        <f>IF('3g Gas distribution charges'!AV37="","-",'3g Gas distribution charges'!AV37*AU37*3.65)</f>
        <v>-</v>
      </c>
      <c r="AV76" s="80" t="str">
        <f>IF('3g Gas distribution charges'!AW37="","-",'3g Gas distribution charges'!AW37*AV37*3.65)</f>
        <v>-</v>
      </c>
      <c r="AW76" s="80" t="str">
        <f>IF('3g Gas distribution charges'!AX37="","-",'3g Gas distribution charges'!AX37*AW37*3.65)</f>
        <v>-</v>
      </c>
      <c r="AX76" s="80" t="str">
        <f>IF('3g Gas distribution charges'!AY37="","-",'3g Gas distribution charges'!AY37*AX37*3.65)</f>
        <v>-</v>
      </c>
      <c r="AY76" s="80" t="str">
        <f>IF('3g Gas distribution charges'!AZ37="","-",'3g Gas distribution charges'!AZ37*AY37*3.65)</f>
        <v>-</v>
      </c>
      <c r="AZ76" s="80" t="str">
        <f>IF('3g Gas distribution charges'!BA37="","-",'3g Gas distribution charges'!BA37*AZ37*3.65)</f>
        <v>-</v>
      </c>
      <c r="BA76" s="80" t="str">
        <f>IF('3g Gas distribution charges'!BB37="","-",'3g Gas distribution charges'!BB37*BA37*3.65)</f>
        <v>-</v>
      </c>
      <c r="BB76" s="80" t="str">
        <f>IF('3g Gas distribution charges'!BC37="","-",'3g Gas distribution charges'!BC37*BB37*3.65)</f>
        <v>-</v>
      </c>
      <c r="BC76" s="80" t="str">
        <f>IF('3g Gas distribution charges'!BD37="","-",'3g Gas distribution charges'!BD37*BC37*3.65)</f>
        <v>-</v>
      </c>
    </row>
    <row r="77" spans="1:55" s="14" customFormat="1" ht="12.6" customHeight="1">
      <c r="A77" s="10"/>
      <c r="B77" s="214" t="s">
        <v>248</v>
      </c>
      <c r="C77" s="214" t="s">
        <v>175</v>
      </c>
      <c r="D77" s="72" t="s">
        <v>202</v>
      </c>
      <c r="E77" s="213"/>
      <c r="F77" s="29"/>
      <c r="G77" s="81">
        <f>IF('3g Gas distribution charges'!H38="","-",'3g Gas distribution charges'!H38*'2d Gas distribution'!G12*3.65)</f>
        <v>37.780645161290323</v>
      </c>
      <c r="H77" s="81">
        <f>IF('3g Gas distribution charges'!I38="","-",'3g Gas distribution charges'!I38*'2d Gas distribution'!H12*3.65)</f>
        <v>37.780645161290323</v>
      </c>
      <c r="I77" s="81">
        <f>IF('3g Gas distribution charges'!J38="","-",'3g Gas distribution charges'!J38*'2d Gas distribution'!I12*3.65)</f>
        <v>36.191082802547776</v>
      </c>
      <c r="J77" s="81">
        <f>IF('3g Gas distribution charges'!K38="","-",'3g Gas distribution charges'!K38*'2d Gas distribution'!J12*3.65)</f>
        <v>36.191082802547776</v>
      </c>
      <c r="K77" s="81">
        <f>IF('3g Gas distribution charges'!L38="","-",'3g Gas distribution charges'!L38*'2d Gas distribution'!K12*3.65)</f>
        <v>37.06666666666667</v>
      </c>
      <c r="L77" s="81">
        <f>IF('3g Gas distribution charges'!M38="","-",'3g Gas distribution charges'!M38*'2d Gas distribution'!L12*3.65)</f>
        <v>37.06666666666667</v>
      </c>
      <c r="M77" s="81">
        <f>IF('3g Gas distribution charges'!N38="","-",'3g Gas distribution charges'!N38*'2d Gas distribution'!M12*3.65)</f>
        <v>38.216560509554142</v>
      </c>
      <c r="N77" s="81">
        <f>IF('3g Gas distribution charges'!O38="","-",'3g Gas distribution charges'!O38*'2d Gas distribution'!N12*3.65)</f>
        <v>38.216560509554142</v>
      </c>
      <c r="O77" s="29"/>
      <c r="P77" s="81">
        <f>IF('3g Gas distribution charges'!Q38="","-",'3g Gas distribution charges'!Q38*'2d Gas distribution'!P12*3.65)</f>
        <v>38.216560509554142</v>
      </c>
      <c r="Q77" s="81">
        <f>IF('3g Gas distribution charges'!R38="","-",'3g Gas distribution charges'!R38*'2d Gas distribution'!Q12*3.65)</f>
        <v>37.670886075949362</v>
      </c>
      <c r="R77" s="81">
        <f>IF('3g Gas distribution charges'!S38="","-",'3g Gas distribution charges'!S38*'2d Gas distribution'!R12*3.65)</f>
        <v>37.670886075949362</v>
      </c>
      <c r="S77" s="81">
        <f>IF('3g Gas distribution charges'!T38="","-",'3g Gas distribution charges'!T38*'2d Gas distribution'!S12*3.65)</f>
        <v>37.942857142857143</v>
      </c>
      <c r="T77" s="81">
        <f>IF('3g Gas distribution charges'!U38="","-",'3g Gas distribution charges'!U38*'2d Gas distribution'!T12*3.65)</f>
        <v>37.942857142857143</v>
      </c>
      <c r="U77" s="81">
        <f>IF('3g Gas distribution charges'!V38="","-",'3g Gas distribution charges'!V38*'2d Gas distribution'!U12*3.65)</f>
        <v>36.269230769230766</v>
      </c>
      <c r="V77" s="81">
        <f>IF('3g Gas distribution charges'!W38="","-",'3g Gas distribution charges'!W38*'2d Gas distribution'!V12*3.65)</f>
        <v>36.269230769230766</v>
      </c>
      <c r="W77" s="81">
        <f>IF('3g Gas distribution charges'!X38="","-",'3g Gas distribution charges'!X38*'2d Gas distribution'!W12*3.65)</f>
        <v>40.063897763578268</v>
      </c>
      <c r="X77" s="81">
        <f>IF('3g Gas distribution charges'!Y38="","-",'3g Gas distribution charges'!Y38*'2d Gas distribution'!X12*3.65)</f>
        <v>40.063897763578268</v>
      </c>
      <c r="Y77" s="81">
        <f>IF('3g Gas distribution charges'!Z38="","-",'3g Gas distribution charges'!Z38*'2d Gas distribution'!Y12*3.65)</f>
        <v>46.121405750798722</v>
      </c>
      <c r="Z77" s="81">
        <f>IF('3g Gas distribution charges'!AA38="","-",'3g Gas distribution charges'!AA38*'2d Gas distribution'!Z12*3.65)</f>
        <v>46.121405750798722</v>
      </c>
      <c r="AA77" s="81">
        <f>IF('3g Gas distribution charges'!AB38="","-",'3g Gas distribution charges'!AB38*'2d Gas distribution'!AA12*3.65)</f>
        <v>46.121405750798722</v>
      </c>
      <c r="AB77" s="81">
        <f>IF('3g Gas distribution charges'!AC38="","-",'3g Gas distribution charges'!AC38*'2d Gas distribution'!AB12*3.65)</f>
        <v>46.121405750798722</v>
      </c>
      <c r="AC77" s="81">
        <f>IF('3g Gas distribution charges'!AD38="","-",'3g Gas distribution charges'!AD38*'2d Gas distribution'!AC12*3.65)</f>
        <v>49.230769230769234</v>
      </c>
      <c r="AD77" s="81">
        <f>IF('3g Gas distribution charges'!AE38="","-",'3g Gas distribution charges'!AE38*'2d Gas distribution'!AD12*3.65)</f>
        <v>49.230769230769234</v>
      </c>
      <c r="AE77" s="81">
        <f>IF('3g Gas distribution charges'!AF38="","-",'3g Gas distribution charges'!AF38*'2d Gas distribution'!AE12*3.65)</f>
        <v>49.230769230769234</v>
      </c>
      <c r="AF77" s="81">
        <f>IF('3g Gas distribution charges'!AG38="","-",'3g Gas distribution charges'!AG38*'2d Gas distribution'!AF12*3.65)</f>
        <v>49.230769230769234</v>
      </c>
      <c r="AG77" s="81">
        <f>IF('3g Gas distribution charges'!AH38="","-",'3g Gas distribution charges'!AH38*'2d Gas distribution'!AG12*3.65)</f>
        <v>52.776315789473692</v>
      </c>
      <c r="AH77" s="81">
        <f>IF('3g Gas distribution charges'!AI38="","-",'3g Gas distribution charges'!AI38*'2d Gas distribution'!AH12*3.65)</f>
        <v>52.776315789473692</v>
      </c>
      <c r="AI77" s="81" t="str">
        <f>IF('3g Gas distribution charges'!AJ38="","-",'3g Gas distribution charges'!AJ38*'2d Gas distribution'!AI12*3.65)</f>
        <v>-</v>
      </c>
      <c r="AJ77" s="161" t="str">
        <f>IF('3g Gas distribution charges'!AK38="","-",'3g Gas distribution charges'!AK38*'2d Gas distribution'!AJ12*3.65)</f>
        <v>-</v>
      </c>
      <c r="AK77" s="80" t="str">
        <f>IF('3g Gas distribution charges'!AL38="","-",'3g Gas distribution charges'!AL38*'2d Gas distribution'!AK12*3.65)</f>
        <v>-</v>
      </c>
      <c r="AL77" s="80" t="str">
        <f>IF('3g Gas distribution charges'!AM38="","-",'3g Gas distribution charges'!AM38*'2d Gas distribution'!AL12*3.65)</f>
        <v>-</v>
      </c>
      <c r="AM77" s="80" t="str">
        <f>IF('3g Gas distribution charges'!AN38="","-",'3g Gas distribution charges'!AN38*'2d Gas distribution'!AM12*3.65)</f>
        <v>-</v>
      </c>
      <c r="AN77" s="80" t="str">
        <f>IF('3g Gas distribution charges'!AO38="","-",'3g Gas distribution charges'!AO38*'2d Gas distribution'!AN12*3.65)</f>
        <v>-</v>
      </c>
      <c r="AO77" s="80" t="str">
        <f>IF('3g Gas distribution charges'!AP38="","-",'3g Gas distribution charges'!AP38*'2d Gas distribution'!AO12*3.65)</f>
        <v>-</v>
      </c>
      <c r="AP77" s="80" t="str">
        <f>IF('3g Gas distribution charges'!AQ38="","-",'3g Gas distribution charges'!AQ38*'2d Gas distribution'!AP12*3.65)</f>
        <v>-</v>
      </c>
      <c r="AQ77" s="80" t="str">
        <f>IF('3g Gas distribution charges'!AR38="","-",'3g Gas distribution charges'!AR38*'2d Gas distribution'!AQ12*3.65)</f>
        <v>-</v>
      </c>
      <c r="AR77" s="80" t="str">
        <f>IF('3g Gas distribution charges'!AS38="","-",'3g Gas distribution charges'!AS38*'2d Gas distribution'!AR12*3.65)</f>
        <v>-</v>
      </c>
      <c r="AS77" s="80" t="str">
        <f>IF('3g Gas distribution charges'!AT38="","-",'3g Gas distribution charges'!AT38*'2d Gas distribution'!AS12*3.65)</f>
        <v>-</v>
      </c>
      <c r="AT77" s="80" t="str">
        <f>IF('3g Gas distribution charges'!AU38="","-",'3g Gas distribution charges'!AU38*'2d Gas distribution'!AT12*3.65)</f>
        <v>-</v>
      </c>
      <c r="AU77" s="80" t="str">
        <f>IF('3g Gas distribution charges'!AV38="","-",'3g Gas distribution charges'!AV38*'2d Gas distribution'!AU12*3.65)</f>
        <v>-</v>
      </c>
      <c r="AV77" s="80" t="str">
        <f>IF('3g Gas distribution charges'!AW38="","-",'3g Gas distribution charges'!AW38*'2d Gas distribution'!AV12*3.65)</f>
        <v>-</v>
      </c>
      <c r="AW77" s="80" t="str">
        <f>IF('3g Gas distribution charges'!AX38="","-",'3g Gas distribution charges'!AX38*'2d Gas distribution'!AW12*3.65)</f>
        <v>-</v>
      </c>
      <c r="AX77" s="80" t="str">
        <f>IF('3g Gas distribution charges'!AY38="","-",'3g Gas distribution charges'!AY38*'2d Gas distribution'!AX12*3.65)</f>
        <v>-</v>
      </c>
      <c r="AY77" s="80" t="str">
        <f>IF('3g Gas distribution charges'!AZ38="","-",'3g Gas distribution charges'!AZ38*'2d Gas distribution'!AY12*3.65)</f>
        <v>-</v>
      </c>
      <c r="AZ77" s="80" t="str">
        <f>IF('3g Gas distribution charges'!BA38="","-",'3g Gas distribution charges'!BA38*'2d Gas distribution'!AZ12*3.65)</f>
        <v>-</v>
      </c>
      <c r="BA77" s="80" t="str">
        <f>IF('3g Gas distribution charges'!BB38="","-",'3g Gas distribution charges'!BB38*'2d Gas distribution'!BA12*3.65)</f>
        <v>-</v>
      </c>
      <c r="BB77" s="80" t="str">
        <f>IF('3g Gas distribution charges'!BC38="","-",'3g Gas distribution charges'!BC38*'2d Gas distribution'!BB12*3.65)</f>
        <v>-</v>
      </c>
      <c r="BC77" s="80" t="str">
        <f>IF('3g Gas distribution charges'!BD38="","-",'3g Gas distribution charges'!BD38*'2d Gas distribution'!BC12*3.65)</f>
        <v>-</v>
      </c>
    </row>
    <row r="78" spans="1:55" s="14" customFormat="1" ht="11.45">
      <c r="A78" s="10"/>
      <c r="B78" s="214"/>
      <c r="C78" s="214"/>
      <c r="D78" s="72" t="s">
        <v>203</v>
      </c>
      <c r="E78" s="213"/>
      <c r="F78" s="29"/>
      <c r="G78" s="81">
        <f>IF('3g Gas distribution charges'!H39="","-",'3g Gas distribution charges'!H39*'2d Gas distribution'!G13*3.65)</f>
        <v>35.598784194528875</v>
      </c>
      <c r="H78" s="81">
        <f>IF('3g Gas distribution charges'!I39="","-",'3g Gas distribution charges'!I39*'2d Gas distribution'!H13*3.65)</f>
        <v>35.598784194528875</v>
      </c>
      <c r="I78" s="81">
        <f>IF('3g Gas distribution charges'!J39="","-",'3g Gas distribution charges'!J39*'2d Gas distribution'!I13*3.65)</f>
        <v>34.646341463414629</v>
      </c>
      <c r="J78" s="81">
        <f>IF('3g Gas distribution charges'!K39="","-",'3g Gas distribution charges'!K39*'2d Gas distribution'!J13*3.65)</f>
        <v>34.646341463414629</v>
      </c>
      <c r="K78" s="81">
        <f>IF('3g Gas distribution charges'!L39="","-",'3g Gas distribution charges'!L39*'2d Gas distribution'!K13*3.65)</f>
        <v>36.148606811145513</v>
      </c>
      <c r="L78" s="81">
        <f>IF('3g Gas distribution charges'!M39="","-",'3g Gas distribution charges'!M39*'2d Gas distribution'!L13*3.65)</f>
        <v>36.148606811145513</v>
      </c>
      <c r="M78" s="81">
        <f>IF('3g Gas distribution charges'!N39="","-",'3g Gas distribution charges'!N39*'2d Gas distribution'!M13*3.65)</f>
        <v>37.383177570093459</v>
      </c>
      <c r="N78" s="81">
        <f>IF('3g Gas distribution charges'!O39="","-",'3g Gas distribution charges'!O39*'2d Gas distribution'!N13*3.65)</f>
        <v>37.383177570093459</v>
      </c>
      <c r="O78" s="29"/>
      <c r="P78" s="81">
        <f>IF('3g Gas distribution charges'!Q39="","-",'3g Gas distribution charges'!Q39*'2d Gas distribution'!P13*3.65)</f>
        <v>37.383177570093459</v>
      </c>
      <c r="Q78" s="81">
        <f>IF('3g Gas distribution charges'!R39="","-",'3g Gas distribution charges'!R39*'2d Gas distribution'!Q13*3.65)</f>
        <v>37.084112149532707</v>
      </c>
      <c r="R78" s="81">
        <f>IF('3g Gas distribution charges'!S39="","-",'3g Gas distribution charges'!S39*'2d Gas distribution'!R13*3.65)</f>
        <v>37.084112149532707</v>
      </c>
      <c r="S78" s="81">
        <f>IF('3g Gas distribution charges'!T39="","-",'3g Gas distribution charges'!T39*'2d Gas distribution'!S13*3.65)</f>
        <v>37.35</v>
      </c>
      <c r="T78" s="81">
        <f>IF('3g Gas distribution charges'!U39="","-",'3g Gas distribution charges'!U39*'2d Gas distribution'!T13*3.65)</f>
        <v>37.35</v>
      </c>
      <c r="U78" s="81">
        <f>IF('3g Gas distribution charges'!V39="","-",'3g Gas distribution charges'!V39*'2d Gas distribution'!U13*3.65)</f>
        <v>36.038216560509554</v>
      </c>
      <c r="V78" s="81">
        <f>IF('3g Gas distribution charges'!W39="","-",'3g Gas distribution charges'!W39*'2d Gas distribution'!V13*3.65)</f>
        <v>36.038216560509554</v>
      </c>
      <c r="W78" s="81">
        <f>IF('3g Gas distribution charges'!X39="","-",'3g Gas distribution charges'!X39*'2d Gas distribution'!W13*3.65)</f>
        <v>40.714285714285708</v>
      </c>
      <c r="X78" s="81">
        <f>IF('3g Gas distribution charges'!Y39="","-",'3g Gas distribution charges'!Y39*'2d Gas distribution'!X13*3.65)</f>
        <v>40.714285714285708</v>
      </c>
      <c r="Y78" s="81">
        <f>IF('3g Gas distribution charges'!Z39="","-",'3g Gas distribution charges'!Z39*'2d Gas distribution'!Y13*3.65)</f>
        <v>46.418006430868168</v>
      </c>
      <c r="Z78" s="81">
        <f>IF('3g Gas distribution charges'!AA39="","-",'3g Gas distribution charges'!AA39*'2d Gas distribution'!Z13*3.65)</f>
        <v>46.418006430868168</v>
      </c>
      <c r="AA78" s="81">
        <f>IF('3g Gas distribution charges'!AB39="","-",'3g Gas distribution charges'!AB39*'2d Gas distribution'!AA13*3.65)</f>
        <v>46.418006430868168</v>
      </c>
      <c r="AB78" s="81">
        <f>IF('3g Gas distribution charges'!AC39="","-",'3g Gas distribution charges'!AC39*'2d Gas distribution'!AB13*3.65)</f>
        <v>46.418006430868168</v>
      </c>
      <c r="AC78" s="81">
        <f>IF('3g Gas distribution charges'!AD39="","-",'3g Gas distribution charges'!AD39*'2d Gas distribution'!AC13*3.65)</f>
        <v>49.230769230769234</v>
      </c>
      <c r="AD78" s="81">
        <f>IF('3g Gas distribution charges'!AE39="","-",'3g Gas distribution charges'!AE39*'2d Gas distribution'!AD13*3.65)</f>
        <v>49.230769230769234</v>
      </c>
      <c r="AE78" s="81">
        <f>IF('3g Gas distribution charges'!AF39="","-",'3g Gas distribution charges'!AF39*'2d Gas distribution'!AE13*3.65)</f>
        <v>49.230769230769234</v>
      </c>
      <c r="AF78" s="81">
        <f>IF('3g Gas distribution charges'!AG39="","-",'3g Gas distribution charges'!AG39*'2d Gas distribution'!AF13*3.65)</f>
        <v>49.230769230769234</v>
      </c>
      <c r="AG78" s="81">
        <f>IF('3g Gas distribution charges'!AH39="","-",'3g Gas distribution charges'!AH39*'2d Gas distribution'!AG13*3.65)</f>
        <v>52.950495049504951</v>
      </c>
      <c r="AH78" s="81">
        <f>IF('3g Gas distribution charges'!AI39="","-",'3g Gas distribution charges'!AI39*'2d Gas distribution'!AH13*3.65)</f>
        <v>52.950495049504951</v>
      </c>
      <c r="AI78" s="81" t="str">
        <f>IF('3g Gas distribution charges'!AJ39="","-",'3g Gas distribution charges'!AJ39*'2d Gas distribution'!AI13*3.65)</f>
        <v>-</v>
      </c>
      <c r="AJ78" s="161" t="str">
        <f>IF('3g Gas distribution charges'!AK39="","-",'3g Gas distribution charges'!AK39*'2d Gas distribution'!AJ13*3.65)</f>
        <v>-</v>
      </c>
      <c r="AK78" s="80" t="str">
        <f>IF('3g Gas distribution charges'!AL39="","-",'3g Gas distribution charges'!AL39*'2d Gas distribution'!AK13*3.65)</f>
        <v>-</v>
      </c>
      <c r="AL78" s="80" t="str">
        <f>IF('3g Gas distribution charges'!AM39="","-",'3g Gas distribution charges'!AM39*'2d Gas distribution'!AL13*3.65)</f>
        <v>-</v>
      </c>
      <c r="AM78" s="80" t="str">
        <f>IF('3g Gas distribution charges'!AN39="","-",'3g Gas distribution charges'!AN39*'2d Gas distribution'!AM13*3.65)</f>
        <v>-</v>
      </c>
      <c r="AN78" s="80" t="str">
        <f>IF('3g Gas distribution charges'!AO39="","-",'3g Gas distribution charges'!AO39*'2d Gas distribution'!AN13*3.65)</f>
        <v>-</v>
      </c>
      <c r="AO78" s="80" t="str">
        <f>IF('3g Gas distribution charges'!AP39="","-",'3g Gas distribution charges'!AP39*'2d Gas distribution'!AO13*3.65)</f>
        <v>-</v>
      </c>
      <c r="AP78" s="80" t="str">
        <f>IF('3g Gas distribution charges'!AQ39="","-",'3g Gas distribution charges'!AQ39*'2d Gas distribution'!AP13*3.65)</f>
        <v>-</v>
      </c>
      <c r="AQ78" s="80" t="str">
        <f>IF('3g Gas distribution charges'!AR39="","-",'3g Gas distribution charges'!AR39*'2d Gas distribution'!AQ13*3.65)</f>
        <v>-</v>
      </c>
      <c r="AR78" s="80" t="str">
        <f>IF('3g Gas distribution charges'!AS39="","-",'3g Gas distribution charges'!AS39*'2d Gas distribution'!AR13*3.65)</f>
        <v>-</v>
      </c>
      <c r="AS78" s="80" t="str">
        <f>IF('3g Gas distribution charges'!AT39="","-",'3g Gas distribution charges'!AT39*'2d Gas distribution'!AS13*3.65)</f>
        <v>-</v>
      </c>
      <c r="AT78" s="80" t="str">
        <f>IF('3g Gas distribution charges'!AU39="","-",'3g Gas distribution charges'!AU39*'2d Gas distribution'!AT13*3.65)</f>
        <v>-</v>
      </c>
      <c r="AU78" s="80" t="str">
        <f>IF('3g Gas distribution charges'!AV39="","-",'3g Gas distribution charges'!AV39*'2d Gas distribution'!AU13*3.65)</f>
        <v>-</v>
      </c>
      <c r="AV78" s="80" t="str">
        <f>IF('3g Gas distribution charges'!AW39="","-",'3g Gas distribution charges'!AW39*'2d Gas distribution'!AV13*3.65)</f>
        <v>-</v>
      </c>
      <c r="AW78" s="80" t="str">
        <f>IF('3g Gas distribution charges'!AX39="","-",'3g Gas distribution charges'!AX39*'2d Gas distribution'!AW13*3.65)</f>
        <v>-</v>
      </c>
      <c r="AX78" s="80" t="str">
        <f>IF('3g Gas distribution charges'!AY39="","-",'3g Gas distribution charges'!AY39*'2d Gas distribution'!AX13*3.65)</f>
        <v>-</v>
      </c>
      <c r="AY78" s="80" t="str">
        <f>IF('3g Gas distribution charges'!AZ39="","-",'3g Gas distribution charges'!AZ39*'2d Gas distribution'!AY13*3.65)</f>
        <v>-</v>
      </c>
      <c r="AZ78" s="80" t="str">
        <f>IF('3g Gas distribution charges'!BA39="","-",'3g Gas distribution charges'!BA39*'2d Gas distribution'!AZ13*3.65)</f>
        <v>-</v>
      </c>
      <c r="BA78" s="80" t="str">
        <f>IF('3g Gas distribution charges'!BB39="","-",'3g Gas distribution charges'!BB39*'2d Gas distribution'!BA13*3.65)</f>
        <v>-</v>
      </c>
      <c r="BB78" s="80" t="str">
        <f>IF('3g Gas distribution charges'!BC39="","-",'3g Gas distribution charges'!BC39*'2d Gas distribution'!BB13*3.65)</f>
        <v>-</v>
      </c>
      <c r="BC78" s="80" t="str">
        <f>IF('3g Gas distribution charges'!BD39="","-",'3g Gas distribution charges'!BD39*'2d Gas distribution'!BC13*3.65)</f>
        <v>-</v>
      </c>
    </row>
    <row r="79" spans="1:55" s="14" customFormat="1" ht="11.45">
      <c r="A79" s="10"/>
      <c r="B79" s="214"/>
      <c r="C79" s="214"/>
      <c r="D79" s="72" t="s">
        <v>204</v>
      </c>
      <c r="E79" s="213"/>
      <c r="F79" s="29"/>
      <c r="G79" s="81">
        <f>IF('3g Gas distribution charges'!H40="","-",'3g Gas distribution charges'!H40*'2d Gas distribution'!G14*3.65)</f>
        <v>36.205128205128212</v>
      </c>
      <c r="H79" s="81">
        <f>IF('3g Gas distribution charges'!I40="","-",'3g Gas distribution charges'!I40*'2d Gas distribution'!H14*3.65)</f>
        <v>36.205128205128212</v>
      </c>
      <c r="I79" s="81">
        <f>IF('3g Gas distribution charges'!J40="","-",'3g Gas distribution charges'!J40*'2d Gas distribution'!I14*3.65)</f>
        <v>36.943820224719097</v>
      </c>
      <c r="J79" s="81">
        <f>IF('3g Gas distribution charges'!K40="","-",'3g Gas distribution charges'!K40*'2d Gas distribution'!J14*3.65)</f>
        <v>36.943820224719097</v>
      </c>
      <c r="K79" s="81">
        <f>IF('3g Gas distribution charges'!L40="","-",'3g Gas distribution charges'!L40*'2d Gas distribution'!K14*3.65)</f>
        <v>36.797687861271676</v>
      </c>
      <c r="L79" s="81">
        <f>IF('3g Gas distribution charges'!M40="","-",'3g Gas distribution charges'!M40*'2d Gas distribution'!L14*3.65)</f>
        <v>36.797687861271676</v>
      </c>
      <c r="M79" s="81">
        <f>IF('3g Gas distribution charges'!N40="","-",'3g Gas distribution charges'!N40*'2d Gas distribution'!M14*3.65)</f>
        <v>37.06194690265486</v>
      </c>
      <c r="N79" s="81">
        <f>IF('3g Gas distribution charges'!O40="","-",'3g Gas distribution charges'!O40*'2d Gas distribution'!N14*3.65)</f>
        <v>37.06194690265486</v>
      </c>
      <c r="O79" s="29"/>
      <c r="P79" s="81">
        <f>IF('3g Gas distribution charges'!Q40="","-",'3g Gas distribution charges'!Q40*'2d Gas distribution'!P14*3.65)</f>
        <v>37.06194690265486</v>
      </c>
      <c r="Q79" s="81">
        <f>IF('3g Gas distribution charges'!R40="","-",'3g Gas distribution charges'!R40*'2d Gas distribution'!Q14*3.65)</f>
        <v>39.811764705882347</v>
      </c>
      <c r="R79" s="81">
        <f>IF('3g Gas distribution charges'!S40="","-",'3g Gas distribution charges'!S40*'2d Gas distribution'!R14*3.65)</f>
        <v>39.811764705882347</v>
      </c>
      <c r="S79" s="81">
        <f>IF('3g Gas distribution charges'!T40="","-",'3g Gas distribution charges'!T40*'2d Gas distribution'!S14*3.65)</f>
        <v>40.620895522388054</v>
      </c>
      <c r="T79" s="81">
        <f>IF('3g Gas distribution charges'!U40="","-",'3g Gas distribution charges'!U40*'2d Gas distribution'!T14*3.65)</f>
        <v>40.620895522388054</v>
      </c>
      <c r="U79" s="81">
        <f>IF('3g Gas distribution charges'!V40="","-",'3g Gas distribution charges'!V40*'2d Gas distribution'!U14*3.65)</f>
        <v>35.817073170731703</v>
      </c>
      <c r="V79" s="81">
        <f>IF('3g Gas distribution charges'!W40="","-",'3g Gas distribution charges'!W40*'2d Gas distribution'!V14*3.65)</f>
        <v>35.817073170731703</v>
      </c>
      <c r="W79" s="81">
        <f>IF('3g Gas distribution charges'!X40="","-",'3g Gas distribution charges'!X40*'2d Gas distribution'!W14*3.65)</f>
        <v>41.595092024539873</v>
      </c>
      <c r="X79" s="81">
        <f>IF('3g Gas distribution charges'!Y40="","-",'3g Gas distribution charges'!Y40*'2d Gas distribution'!X14*3.65)</f>
        <v>41.595092024539873</v>
      </c>
      <c r="Y79" s="81">
        <f>IF('3g Gas distribution charges'!Z40="","-",'3g Gas distribution charges'!Z40*'2d Gas distribution'!Y14*3.65)</f>
        <v>49.490909090909085</v>
      </c>
      <c r="Z79" s="81">
        <f>IF('3g Gas distribution charges'!AA40="","-",'3g Gas distribution charges'!AA40*'2d Gas distribution'!Z14*3.65)</f>
        <v>49.490909090909085</v>
      </c>
      <c r="AA79" s="81">
        <f>IF('3g Gas distribution charges'!AB40="","-",'3g Gas distribution charges'!AB40*'2d Gas distribution'!AA14*3.65)</f>
        <v>49.490909090909085</v>
      </c>
      <c r="AB79" s="81">
        <f>IF('3g Gas distribution charges'!AC40="","-",'3g Gas distribution charges'!AC40*'2d Gas distribution'!AB14*3.65)</f>
        <v>49.490909090909085</v>
      </c>
      <c r="AC79" s="81">
        <f>IF('3g Gas distribution charges'!AD40="","-",'3g Gas distribution charges'!AD40*'2d Gas distribution'!AC14*3.65)</f>
        <v>55.68292682926829</v>
      </c>
      <c r="AD79" s="81">
        <f>IF('3g Gas distribution charges'!AE40="","-",'3g Gas distribution charges'!AE40*'2d Gas distribution'!AD14*3.65)</f>
        <v>55.68292682926829</v>
      </c>
      <c r="AE79" s="81">
        <f>IF('3g Gas distribution charges'!AF40="","-",'3g Gas distribution charges'!AF40*'2d Gas distribution'!AE14*3.65)</f>
        <v>55.68292682926829</v>
      </c>
      <c r="AF79" s="81">
        <f>IF('3g Gas distribution charges'!AG40="","-",'3g Gas distribution charges'!AG40*'2d Gas distribution'!AF14*3.65)</f>
        <v>55.68292682926829</v>
      </c>
      <c r="AG79" s="81">
        <f>IF('3g Gas distribution charges'!AH40="","-",'3g Gas distribution charges'!AH40*'2d Gas distribution'!AG14*3.65)</f>
        <v>59.16719242902208</v>
      </c>
      <c r="AH79" s="81">
        <f>IF('3g Gas distribution charges'!AI40="","-",'3g Gas distribution charges'!AI40*'2d Gas distribution'!AH14*3.65)</f>
        <v>59.16719242902208</v>
      </c>
      <c r="AI79" s="81" t="str">
        <f>IF('3g Gas distribution charges'!AJ40="","-",'3g Gas distribution charges'!AJ40*'2d Gas distribution'!AI14*3.65)</f>
        <v>-</v>
      </c>
      <c r="AJ79" s="161" t="str">
        <f>IF('3g Gas distribution charges'!AK40="","-",'3g Gas distribution charges'!AK40*'2d Gas distribution'!AJ14*3.65)</f>
        <v>-</v>
      </c>
      <c r="AK79" s="80" t="str">
        <f>IF('3g Gas distribution charges'!AL40="","-",'3g Gas distribution charges'!AL40*'2d Gas distribution'!AK14*3.65)</f>
        <v>-</v>
      </c>
      <c r="AL79" s="80" t="str">
        <f>IF('3g Gas distribution charges'!AM40="","-",'3g Gas distribution charges'!AM40*'2d Gas distribution'!AL14*3.65)</f>
        <v>-</v>
      </c>
      <c r="AM79" s="80" t="str">
        <f>IF('3g Gas distribution charges'!AN40="","-",'3g Gas distribution charges'!AN40*'2d Gas distribution'!AM14*3.65)</f>
        <v>-</v>
      </c>
      <c r="AN79" s="80" t="str">
        <f>IF('3g Gas distribution charges'!AO40="","-",'3g Gas distribution charges'!AO40*'2d Gas distribution'!AN14*3.65)</f>
        <v>-</v>
      </c>
      <c r="AO79" s="80" t="str">
        <f>IF('3g Gas distribution charges'!AP40="","-",'3g Gas distribution charges'!AP40*'2d Gas distribution'!AO14*3.65)</f>
        <v>-</v>
      </c>
      <c r="AP79" s="80" t="str">
        <f>IF('3g Gas distribution charges'!AQ40="","-",'3g Gas distribution charges'!AQ40*'2d Gas distribution'!AP14*3.65)</f>
        <v>-</v>
      </c>
      <c r="AQ79" s="80" t="str">
        <f>IF('3g Gas distribution charges'!AR40="","-",'3g Gas distribution charges'!AR40*'2d Gas distribution'!AQ14*3.65)</f>
        <v>-</v>
      </c>
      <c r="AR79" s="80" t="str">
        <f>IF('3g Gas distribution charges'!AS40="","-",'3g Gas distribution charges'!AS40*'2d Gas distribution'!AR14*3.65)</f>
        <v>-</v>
      </c>
      <c r="AS79" s="80" t="str">
        <f>IF('3g Gas distribution charges'!AT40="","-",'3g Gas distribution charges'!AT40*'2d Gas distribution'!AS14*3.65)</f>
        <v>-</v>
      </c>
      <c r="AT79" s="80" t="str">
        <f>IF('3g Gas distribution charges'!AU40="","-",'3g Gas distribution charges'!AU40*'2d Gas distribution'!AT14*3.65)</f>
        <v>-</v>
      </c>
      <c r="AU79" s="80" t="str">
        <f>IF('3g Gas distribution charges'!AV40="","-",'3g Gas distribution charges'!AV40*'2d Gas distribution'!AU14*3.65)</f>
        <v>-</v>
      </c>
      <c r="AV79" s="80" t="str">
        <f>IF('3g Gas distribution charges'!AW40="","-",'3g Gas distribution charges'!AW40*'2d Gas distribution'!AV14*3.65)</f>
        <v>-</v>
      </c>
      <c r="AW79" s="80" t="str">
        <f>IF('3g Gas distribution charges'!AX40="","-",'3g Gas distribution charges'!AX40*'2d Gas distribution'!AW14*3.65)</f>
        <v>-</v>
      </c>
      <c r="AX79" s="80" t="str">
        <f>IF('3g Gas distribution charges'!AY40="","-",'3g Gas distribution charges'!AY40*'2d Gas distribution'!AX14*3.65)</f>
        <v>-</v>
      </c>
      <c r="AY79" s="80" t="str">
        <f>IF('3g Gas distribution charges'!AZ40="","-",'3g Gas distribution charges'!AZ40*'2d Gas distribution'!AY14*3.65)</f>
        <v>-</v>
      </c>
      <c r="AZ79" s="80" t="str">
        <f>IF('3g Gas distribution charges'!BA40="","-",'3g Gas distribution charges'!BA40*'2d Gas distribution'!AZ14*3.65)</f>
        <v>-</v>
      </c>
      <c r="BA79" s="80" t="str">
        <f>IF('3g Gas distribution charges'!BB40="","-",'3g Gas distribution charges'!BB40*'2d Gas distribution'!BA14*3.65)</f>
        <v>-</v>
      </c>
      <c r="BB79" s="80" t="str">
        <f>IF('3g Gas distribution charges'!BC40="","-",'3g Gas distribution charges'!BC40*'2d Gas distribution'!BB14*3.65)</f>
        <v>-</v>
      </c>
      <c r="BC79" s="80" t="str">
        <f>IF('3g Gas distribution charges'!BD40="","-",'3g Gas distribution charges'!BD40*'2d Gas distribution'!BC14*3.65)</f>
        <v>-</v>
      </c>
    </row>
    <row r="80" spans="1:55" s="14" customFormat="1" ht="11.45">
      <c r="A80" s="10"/>
      <c r="B80" s="214"/>
      <c r="C80" s="214"/>
      <c r="D80" s="72" t="s">
        <v>205</v>
      </c>
      <c r="E80" s="213"/>
      <c r="F80" s="29"/>
      <c r="G80" s="81">
        <f>IF('3g Gas distribution charges'!H41="","-",'3g Gas distribution charges'!H41*'2d Gas distribution'!G15*3.65)</f>
        <v>40.471337579617831</v>
      </c>
      <c r="H80" s="81">
        <f>IF('3g Gas distribution charges'!I41="","-",'3g Gas distribution charges'!I41*'2d Gas distribution'!H15*3.65)</f>
        <v>40.471337579617831</v>
      </c>
      <c r="I80" s="81">
        <f>IF('3g Gas distribution charges'!J41="","-",'3g Gas distribution charges'!J41*'2d Gas distribution'!I15*3.65)</f>
        <v>38.121739130434783</v>
      </c>
      <c r="J80" s="81">
        <f>IF('3g Gas distribution charges'!K41="","-",'3g Gas distribution charges'!K41*'2d Gas distribution'!J15*3.65)</f>
        <v>38.121739130434783</v>
      </c>
      <c r="K80" s="81">
        <f>IF('3g Gas distribution charges'!L41="","-",'3g Gas distribution charges'!L41*'2d Gas distribution'!K15*3.65)</f>
        <v>37.228070175438589</v>
      </c>
      <c r="L80" s="81">
        <f>IF('3g Gas distribution charges'!M41="","-",'3g Gas distribution charges'!M41*'2d Gas distribution'!L15*3.65)</f>
        <v>37.228070175438589</v>
      </c>
      <c r="M80" s="81">
        <f>IF('3g Gas distribution charges'!N41="","-",'3g Gas distribution charges'!N41*'2d Gas distribution'!M15*3.65)</f>
        <v>36.629737609329446</v>
      </c>
      <c r="N80" s="81">
        <f>IF('3g Gas distribution charges'!O41="","-",'3g Gas distribution charges'!O41*'2d Gas distribution'!N15*3.65)</f>
        <v>36.629737609329446</v>
      </c>
      <c r="O80" s="29"/>
      <c r="P80" s="81">
        <f>IF('3g Gas distribution charges'!Q41="","-",'3g Gas distribution charges'!Q41*'2d Gas distribution'!P15*3.65)</f>
        <v>36.629737609329446</v>
      </c>
      <c r="Q80" s="81">
        <f>IF('3g Gas distribution charges'!R41="","-",'3g Gas distribution charges'!R41*'2d Gas distribution'!Q15*3.65)</f>
        <v>39.234782608695653</v>
      </c>
      <c r="R80" s="81">
        <f>IF('3g Gas distribution charges'!S41="","-",'3g Gas distribution charges'!S41*'2d Gas distribution'!R15*3.65)</f>
        <v>39.234782608695653</v>
      </c>
      <c r="S80" s="81">
        <f>IF('3g Gas distribution charges'!T41="","-",'3g Gas distribution charges'!T41*'2d Gas distribution'!S15*3.65)</f>
        <v>39.443478260869568</v>
      </c>
      <c r="T80" s="81">
        <f>IF('3g Gas distribution charges'!U41="","-",'3g Gas distribution charges'!U41*'2d Gas distribution'!T15*3.65)</f>
        <v>39.443478260869568</v>
      </c>
      <c r="U80" s="81">
        <f>IF('3g Gas distribution charges'!V41="","-",'3g Gas distribution charges'!V41*'2d Gas distribution'!U15*3.65)</f>
        <v>34.250728862973759</v>
      </c>
      <c r="V80" s="81">
        <f>IF('3g Gas distribution charges'!W41="","-",'3g Gas distribution charges'!W41*'2d Gas distribution'!V15*3.65)</f>
        <v>34.250728862973759</v>
      </c>
      <c r="W80" s="81">
        <f>IF('3g Gas distribution charges'!X41="","-",'3g Gas distribution charges'!X41*'2d Gas distribution'!W15*3.65)</f>
        <v>39.304347826086961</v>
      </c>
      <c r="X80" s="81">
        <f>IF('3g Gas distribution charges'!Y41="","-",'3g Gas distribution charges'!Y41*'2d Gas distribution'!X15*3.65)</f>
        <v>39.304347826086961</v>
      </c>
      <c r="Y80" s="81">
        <f>IF('3g Gas distribution charges'!Z41="","-",'3g Gas distribution charges'!Z41*'2d Gas distribution'!Y15*3.65)</f>
        <v>47.066282420749282</v>
      </c>
      <c r="Z80" s="81">
        <f>IF('3g Gas distribution charges'!AA41="","-",'3g Gas distribution charges'!AA41*'2d Gas distribution'!Z15*3.65)</f>
        <v>47.066282420749282</v>
      </c>
      <c r="AA80" s="81">
        <f>IF('3g Gas distribution charges'!AB41="","-",'3g Gas distribution charges'!AB41*'2d Gas distribution'!AA15*3.65)</f>
        <v>47.066282420749282</v>
      </c>
      <c r="AB80" s="81">
        <f>IF('3g Gas distribution charges'!AC41="","-",'3g Gas distribution charges'!AC41*'2d Gas distribution'!AB15*3.65)</f>
        <v>47.066282420749282</v>
      </c>
      <c r="AC80" s="81">
        <f>IF('3g Gas distribution charges'!AD41="","-",'3g Gas distribution charges'!AD41*'2d Gas distribution'!AC15*3.65)</f>
        <v>52.182857142857152</v>
      </c>
      <c r="AD80" s="81">
        <f>IF('3g Gas distribution charges'!AE41="","-",'3g Gas distribution charges'!AE41*'2d Gas distribution'!AD15*3.65)</f>
        <v>52.182857142857152</v>
      </c>
      <c r="AE80" s="81">
        <f>IF('3g Gas distribution charges'!AF41="","-",'3g Gas distribution charges'!AF41*'2d Gas distribution'!AE15*3.65)</f>
        <v>52.182857142857152</v>
      </c>
      <c r="AF80" s="81">
        <f>IF('3g Gas distribution charges'!AG41="","-",'3g Gas distribution charges'!AG41*'2d Gas distribution'!AF15*3.65)</f>
        <v>52.182857142857152</v>
      </c>
      <c r="AG80" s="81">
        <f>IF('3g Gas distribution charges'!AH41="","-",'3g Gas distribution charges'!AH41*'2d Gas distribution'!AG15*3.65)</f>
        <v>54.682215743440224</v>
      </c>
      <c r="AH80" s="81">
        <f>IF('3g Gas distribution charges'!AI41="","-",'3g Gas distribution charges'!AI41*'2d Gas distribution'!AH15*3.65)</f>
        <v>54.682215743440224</v>
      </c>
      <c r="AI80" s="81" t="str">
        <f>IF('3g Gas distribution charges'!AJ41="","-",'3g Gas distribution charges'!AJ41*'2d Gas distribution'!AI15*3.65)</f>
        <v>-</v>
      </c>
      <c r="AJ80" s="161" t="str">
        <f>IF('3g Gas distribution charges'!AK41="","-",'3g Gas distribution charges'!AK41*'2d Gas distribution'!AJ15*3.65)</f>
        <v>-</v>
      </c>
      <c r="AK80" s="80" t="str">
        <f>IF('3g Gas distribution charges'!AL41="","-",'3g Gas distribution charges'!AL41*'2d Gas distribution'!AK15*3.65)</f>
        <v>-</v>
      </c>
      <c r="AL80" s="80" t="str">
        <f>IF('3g Gas distribution charges'!AM41="","-",'3g Gas distribution charges'!AM41*'2d Gas distribution'!AL15*3.65)</f>
        <v>-</v>
      </c>
      <c r="AM80" s="80" t="str">
        <f>IF('3g Gas distribution charges'!AN41="","-",'3g Gas distribution charges'!AN41*'2d Gas distribution'!AM15*3.65)</f>
        <v>-</v>
      </c>
      <c r="AN80" s="80" t="str">
        <f>IF('3g Gas distribution charges'!AO41="","-",'3g Gas distribution charges'!AO41*'2d Gas distribution'!AN15*3.65)</f>
        <v>-</v>
      </c>
      <c r="AO80" s="80" t="str">
        <f>IF('3g Gas distribution charges'!AP41="","-",'3g Gas distribution charges'!AP41*'2d Gas distribution'!AO15*3.65)</f>
        <v>-</v>
      </c>
      <c r="AP80" s="80" t="str">
        <f>IF('3g Gas distribution charges'!AQ41="","-",'3g Gas distribution charges'!AQ41*'2d Gas distribution'!AP15*3.65)</f>
        <v>-</v>
      </c>
      <c r="AQ80" s="80" t="str">
        <f>IF('3g Gas distribution charges'!AR41="","-",'3g Gas distribution charges'!AR41*'2d Gas distribution'!AQ15*3.65)</f>
        <v>-</v>
      </c>
      <c r="AR80" s="80" t="str">
        <f>IF('3g Gas distribution charges'!AS41="","-",'3g Gas distribution charges'!AS41*'2d Gas distribution'!AR15*3.65)</f>
        <v>-</v>
      </c>
      <c r="AS80" s="80" t="str">
        <f>IF('3g Gas distribution charges'!AT41="","-",'3g Gas distribution charges'!AT41*'2d Gas distribution'!AS15*3.65)</f>
        <v>-</v>
      </c>
      <c r="AT80" s="80" t="str">
        <f>IF('3g Gas distribution charges'!AU41="","-",'3g Gas distribution charges'!AU41*'2d Gas distribution'!AT15*3.65)</f>
        <v>-</v>
      </c>
      <c r="AU80" s="80" t="str">
        <f>IF('3g Gas distribution charges'!AV41="","-",'3g Gas distribution charges'!AV41*'2d Gas distribution'!AU15*3.65)</f>
        <v>-</v>
      </c>
      <c r="AV80" s="80" t="str">
        <f>IF('3g Gas distribution charges'!AW41="","-",'3g Gas distribution charges'!AW41*'2d Gas distribution'!AV15*3.65)</f>
        <v>-</v>
      </c>
      <c r="AW80" s="80" t="str">
        <f>IF('3g Gas distribution charges'!AX41="","-",'3g Gas distribution charges'!AX41*'2d Gas distribution'!AW15*3.65)</f>
        <v>-</v>
      </c>
      <c r="AX80" s="80" t="str">
        <f>IF('3g Gas distribution charges'!AY41="","-",'3g Gas distribution charges'!AY41*'2d Gas distribution'!AX15*3.65)</f>
        <v>-</v>
      </c>
      <c r="AY80" s="80" t="str">
        <f>IF('3g Gas distribution charges'!AZ41="","-",'3g Gas distribution charges'!AZ41*'2d Gas distribution'!AY15*3.65)</f>
        <v>-</v>
      </c>
      <c r="AZ80" s="80" t="str">
        <f>IF('3g Gas distribution charges'!BA41="","-",'3g Gas distribution charges'!BA41*'2d Gas distribution'!AZ15*3.65)</f>
        <v>-</v>
      </c>
      <c r="BA80" s="80" t="str">
        <f>IF('3g Gas distribution charges'!BB41="","-",'3g Gas distribution charges'!BB41*'2d Gas distribution'!BA15*3.65)</f>
        <v>-</v>
      </c>
      <c r="BB80" s="80" t="str">
        <f>IF('3g Gas distribution charges'!BC41="","-",'3g Gas distribution charges'!BC41*'2d Gas distribution'!BB15*3.65)</f>
        <v>-</v>
      </c>
      <c r="BC80" s="80" t="str">
        <f>IF('3g Gas distribution charges'!BD41="","-",'3g Gas distribution charges'!BD41*'2d Gas distribution'!BC15*3.65)</f>
        <v>-</v>
      </c>
    </row>
    <row r="81" spans="1:55" s="14" customFormat="1" ht="11.45">
      <c r="A81" s="10"/>
      <c r="B81" s="214"/>
      <c r="C81" s="214"/>
      <c r="D81" s="72" t="s">
        <v>206</v>
      </c>
      <c r="E81" s="213"/>
      <c r="F81" s="29"/>
      <c r="G81" s="81">
        <f>IF('3g Gas distribution charges'!H42="","-",'3g Gas distribution charges'!H42*'2d Gas distribution'!G16*3.65)</f>
        <v>48.508143322475568</v>
      </c>
      <c r="H81" s="81">
        <f>IF('3g Gas distribution charges'!I42="","-",'3g Gas distribution charges'!I42*'2d Gas distribution'!H16*3.65)</f>
        <v>48.508143322475568</v>
      </c>
      <c r="I81" s="81">
        <f>IF('3g Gas distribution charges'!J42="","-",'3g Gas distribution charges'!J42*'2d Gas distribution'!I16*3.65)</f>
        <v>47.801324503311257</v>
      </c>
      <c r="J81" s="81">
        <f>IF('3g Gas distribution charges'!K42="","-",'3g Gas distribution charges'!K42*'2d Gas distribution'!J16*3.65)</f>
        <v>47.801324503311257</v>
      </c>
      <c r="K81" s="81">
        <f>IF('3g Gas distribution charges'!L42="","-",'3g Gas distribution charges'!L42*'2d Gas distribution'!K16*3.65)</f>
        <v>45.913043478260875</v>
      </c>
      <c r="L81" s="81">
        <f>IF('3g Gas distribution charges'!M42="","-",'3g Gas distribution charges'!M42*'2d Gas distribution'!L16*3.65)</f>
        <v>45.913043478260875</v>
      </c>
      <c r="M81" s="81">
        <f>IF('3g Gas distribution charges'!N42="","-",'3g Gas distribution charges'!N42*'2d Gas distribution'!M16*3.65)</f>
        <v>47.351351351351354</v>
      </c>
      <c r="N81" s="81">
        <f>IF('3g Gas distribution charges'!O42="","-",'3g Gas distribution charges'!O42*'2d Gas distribution'!N16*3.65)</f>
        <v>47.351351351351354</v>
      </c>
      <c r="O81" s="29"/>
      <c r="P81" s="81">
        <f>IF('3g Gas distribution charges'!Q42="","-",'3g Gas distribution charges'!Q42*'2d Gas distribution'!P16*3.65)</f>
        <v>47.351351351351354</v>
      </c>
      <c r="Q81" s="81">
        <f>IF('3g Gas distribution charges'!R42="","-",'3g Gas distribution charges'!R42*'2d Gas distribution'!Q16*3.65)</f>
        <v>50.295302013422813</v>
      </c>
      <c r="R81" s="81">
        <f>IF('3g Gas distribution charges'!S42="","-",'3g Gas distribution charges'!S42*'2d Gas distribution'!R16*3.65)</f>
        <v>50.295302013422813</v>
      </c>
      <c r="S81" s="81">
        <f>IF('3g Gas distribution charges'!T42="","-",'3g Gas distribution charges'!T42*'2d Gas distribution'!S16*3.65)</f>
        <v>51.151515151515142</v>
      </c>
      <c r="T81" s="81">
        <f>IF('3g Gas distribution charges'!U42="","-",'3g Gas distribution charges'!U42*'2d Gas distribution'!T16*3.65)</f>
        <v>51.151515151515142</v>
      </c>
      <c r="U81" s="81">
        <f>IF('3g Gas distribution charges'!V42="","-",'3g Gas distribution charges'!V42*'2d Gas distribution'!U16*3.65)</f>
        <v>50.298701298701289</v>
      </c>
      <c r="V81" s="81">
        <f>IF('3g Gas distribution charges'!W42="","-",'3g Gas distribution charges'!W42*'2d Gas distribution'!V16*3.65)</f>
        <v>50.298701298701289</v>
      </c>
      <c r="W81" s="81">
        <f>IF('3g Gas distribution charges'!X42="","-",'3g Gas distribution charges'!X42*'2d Gas distribution'!W16*3.65)</f>
        <v>59.076923076923066</v>
      </c>
      <c r="X81" s="81">
        <f>IF('3g Gas distribution charges'!Y42="","-",'3g Gas distribution charges'!Y42*'2d Gas distribution'!X16*3.65)</f>
        <v>59.076923076923066</v>
      </c>
      <c r="Y81" s="81">
        <f>IF('3g Gas distribution charges'!Z42="","-",'3g Gas distribution charges'!Z42*'2d Gas distribution'!Y16*3.65)</f>
        <v>55.61904761904762</v>
      </c>
      <c r="Z81" s="81">
        <f>IF('3g Gas distribution charges'!AA42="","-",'3g Gas distribution charges'!AA42*'2d Gas distribution'!Z16*3.65)</f>
        <v>55.61904761904762</v>
      </c>
      <c r="AA81" s="81">
        <f>IF('3g Gas distribution charges'!AB42="","-",'3g Gas distribution charges'!AB42*'2d Gas distribution'!AA16*3.65)</f>
        <v>55.61904761904762</v>
      </c>
      <c r="AB81" s="81">
        <f>IF('3g Gas distribution charges'!AC42="","-",'3g Gas distribution charges'!AC42*'2d Gas distribution'!AB16*3.65)</f>
        <v>55.61904761904762</v>
      </c>
      <c r="AC81" s="81">
        <f>IF('3g Gas distribution charges'!AD42="","-",'3g Gas distribution charges'!AD42*'2d Gas distribution'!AC16*3.65)</f>
        <v>65.658227848101262</v>
      </c>
      <c r="AD81" s="81">
        <f>IF('3g Gas distribution charges'!AE42="","-",'3g Gas distribution charges'!AE42*'2d Gas distribution'!AD16*3.65)</f>
        <v>65.658227848101262</v>
      </c>
      <c r="AE81" s="81">
        <f>IF('3g Gas distribution charges'!AF42="","-",'3g Gas distribution charges'!AF42*'2d Gas distribution'!AE16*3.65)</f>
        <v>65.658227848101262</v>
      </c>
      <c r="AF81" s="81">
        <f>IF('3g Gas distribution charges'!AG42="","-",'3g Gas distribution charges'!AG42*'2d Gas distribution'!AF16*3.65)</f>
        <v>65.658227848101262</v>
      </c>
      <c r="AG81" s="81">
        <f>IF('3g Gas distribution charges'!AH42="","-",'3g Gas distribution charges'!AH42*'2d Gas distribution'!AG16*3.65)</f>
        <v>70.340836012861743</v>
      </c>
      <c r="AH81" s="81">
        <f>IF('3g Gas distribution charges'!AI42="","-",'3g Gas distribution charges'!AI42*'2d Gas distribution'!AH16*3.65)</f>
        <v>70.340836012861743</v>
      </c>
      <c r="AI81" s="81" t="str">
        <f>IF('3g Gas distribution charges'!AJ42="","-",'3g Gas distribution charges'!AJ42*'2d Gas distribution'!AI16*3.65)</f>
        <v>-</v>
      </c>
      <c r="AJ81" s="161" t="str">
        <f>IF('3g Gas distribution charges'!AK42="","-",'3g Gas distribution charges'!AK42*'2d Gas distribution'!AJ16*3.65)</f>
        <v>-</v>
      </c>
      <c r="AK81" s="80" t="str">
        <f>IF('3g Gas distribution charges'!AL42="","-",'3g Gas distribution charges'!AL42*'2d Gas distribution'!AK16*3.65)</f>
        <v>-</v>
      </c>
      <c r="AL81" s="80" t="str">
        <f>IF('3g Gas distribution charges'!AM42="","-",'3g Gas distribution charges'!AM42*'2d Gas distribution'!AL16*3.65)</f>
        <v>-</v>
      </c>
      <c r="AM81" s="80" t="str">
        <f>IF('3g Gas distribution charges'!AN42="","-",'3g Gas distribution charges'!AN42*'2d Gas distribution'!AM16*3.65)</f>
        <v>-</v>
      </c>
      <c r="AN81" s="80" t="str">
        <f>IF('3g Gas distribution charges'!AO42="","-",'3g Gas distribution charges'!AO42*'2d Gas distribution'!AN16*3.65)</f>
        <v>-</v>
      </c>
      <c r="AO81" s="80" t="str">
        <f>IF('3g Gas distribution charges'!AP42="","-",'3g Gas distribution charges'!AP42*'2d Gas distribution'!AO16*3.65)</f>
        <v>-</v>
      </c>
      <c r="AP81" s="80" t="str">
        <f>IF('3g Gas distribution charges'!AQ42="","-",'3g Gas distribution charges'!AQ42*'2d Gas distribution'!AP16*3.65)</f>
        <v>-</v>
      </c>
      <c r="AQ81" s="80" t="str">
        <f>IF('3g Gas distribution charges'!AR42="","-",'3g Gas distribution charges'!AR42*'2d Gas distribution'!AQ16*3.65)</f>
        <v>-</v>
      </c>
      <c r="AR81" s="80" t="str">
        <f>IF('3g Gas distribution charges'!AS42="","-",'3g Gas distribution charges'!AS42*'2d Gas distribution'!AR16*3.65)</f>
        <v>-</v>
      </c>
      <c r="AS81" s="80" t="str">
        <f>IF('3g Gas distribution charges'!AT42="","-",'3g Gas distribution charges'!AT42*'2d Gas distribution'!AS16*3.65)</f>
        <v>-</v>
      </c>
      <c r="AT81" s="80" t="str">
        <f>IF('3g Gas distribution charges'!AU42="","-",'3g Gas distribution charges'!AU42*'2d Gas distribution'!AT16*3.65)</f>
        <v>-</v>
      </c>
      <c r="AU81" s="80" t="str">
        <f>IF('3g Gas distribution charges'!AV42="","-",'3g Gas distribution charges'!AV42*'2d Gas distribution'!AU16*3.65)</f>
        <v>-</v>
      </c>
      <c r="AV81" s="80" t="str">
        <f>IF('3g Gas distribution charges'!AW42="","-",'3g Gas distribution charges'!AW42*'2d Gas distribution'!AV16*3.65)</f>
        <v>-</v>
      </c>
      <c r="AW81" s="80" t="str">
        <f>IF('3g Gas distribution charges'!AX42="","-",'3g Gas distribution charges'!AX42*'2d Gas distribution'!AW16*3.65)</f>
        <v>-</v>
      </c>
      <c r="AX81" s="80" t="str">
        <f>IF('3g Gas distribution charges'!AY42="","-",'3g Gas distribution charges'!AY42*'2d Gas distribution'!AX16*3.65)</f>
        <v>-</v>
      </c>
      <c r="AY81" s="80" t="str">
        <f>IF('3g Gas distribution charges'!AZ42="","-",'3g Gas distribution charges'!AZ42*'2d Gas distribution'!AY16*3.65)</f>
        <v>-</v>
      </c>
      <c r="AZ81" s="80" t="str">
        <f>IF('3g Gas distribution charges'!BA42="","-",'3g Gas distribution charges'!BA42*'2d Gas distribution'!AZ16*3.65)</f>
        <v>-</v>
      </c>
      <c r="BA81" s="80" t="str">
        <f>IF('3g Gas distribution charges'!BB42="","-",'3g Gas distribution charges'!BB42*'2d Gas distribution'!BA16*3.65)</f>
        <v>-</v>
      </c>
      <c r="BB81" s="80" t="str">
        <f>IF('3g Gas distribution charges'!BC42="","-",'3g Gas distribution charges'!BC42*'2d Gas distribution'!BB16*3.65)</f>
        <v>-</v>
      </c>
      <c r="BC81" s="80" t="str">
        <f>IF('3g Gas distribution charges'!BD42="","-",'3g Gas distribution charges'!BD42*'2d Gas distribution'!BC16*3.65)</f>
        <v>-</v>
      </c>
    </row>
    <row r="82" spans="1:55" s="14" customFormat="1" ht="11.45">
      <c r="A82" s="10"/>
      <c r="B82" s="214"/>
      <c r="C82" s="214"/>
      <c r="D82" s="72" t="s">
        <v>207</v>
      </c>
      <c r="E82" s="213"/>
      <c r="F82" s="29"/>
      <c r="G82" s="81">
        <f>IF('3g Gas distribution charges'!H43="","-",'3g Gas distribution charges'!H43*'2d Gas distribution'!G17*3.65)</f>
        <v>34.873900293255126</v>
      </c>
      <c r="H82" s="81">
        <f>IF('3g Gas distribution charges'!I43="","-",'3g Gas distribution charges'!I43*'2d Gas distribution'!H17*3.65)</f>
        <v>34.873900293255126</v>
      </c>
      <c r="I82" s="81">
        <f>IF('3g Gas distribution charges'!J43="","-",'3g Gas distribution charges'!J43*'2d Gas distribution'!I17*3.65)</f>
        <v>35.447852760736197</v>
      </c>
      <c r="J82" s="81">
        <f>IF('3g Gas distribution charges'!K43="","-",'3g Gas distribution charges'!K43*'2d Gas distribution'!J17*3.65)</f>
        <v>35.447852760736197</v>
      </c>
      <c r="K82" s="81">
        <f>IF('3g Gas distribution charges'!L43="","-",'3g Gas distribution charges'!L43*'2d Gas distribution'!K17*3.65)</f>
        <v>33.814696485623003</v>
      </c>
      <c r="L82" s="81">
        <f>IF('3g Gas distribution charges'!M43="","-",'3g Gas distribution charges'!M43*'2d Gas distribution'!L17*3.65)</f>
        <v>33.814696485623003</v>
      </c>
      <c r="M82" s="81">
        <f>IF('3g Gas distribution charges'!N43="","-",'3g Gas distribution charges'!N43*'2d Gas distribution'!M17*3.65)</f>
        <v>34.964856230031948</v>
      </c>
      <c r="N82" s="81">
        <f>IF('3g Gas distribution charges'!O43="","-",'3g Gas distribution charges'!O43*'2d Gas distribution'!N17*3.65)</f>
        <v>34.964856230031948</v>
      </c>
      <c r="O82" s="29"/>
      <c r="P82" s="81">
        <f>IF('3g Gas distribution charges'!Q43="","-",'3g Gas distribution charges'!Q43*'2d Gas distribution'!P17*3.65)</f>
        <v>34.964856230031948</v>
      </c>
      <c r="Q82" s="81">
        <f>IF('3g Gas distribution charges'!R43="","-",'3g Gas distribution charges'!R43*'2d Gas distribution'!Q17*3.65)</f>
        <v>36.226415094339615</v>
      </c>
      <c r="R82" s="81">
        <f>IF('3g Gas distribution charges'!S43="","-",'3g Gas distribution charges'!S43*'2d Gas distribution'!R17*3.65)</f>
        <v>36.226415094339615</v>
      </c>
      <c r="S82" s="81">
        <f>IF('3g Gas distribution charges'!T43="","-",'3g Gas distribution charges'!T43*'2d Gas distribution'!S17*3.65)</f>
        <v>37.25714285714286</v>
      </c>
      <c r="T82" s="81">
        <f>IF('3g Gas distribution charges'!U43="","-",'3g Gas distribution charges'!U43*'2d Gas distribution'!T17*3.65)</f>
        <v>37.25714285714286</v>
      </c>
      <c r="U82" s="81">
        <f>IF('3g Gas distribution charges'!V43="","-",'3g Gas distribution charges'!V43*'2d Gas distribution'!U17*3.65)</f>
        <v>34.572347266881032</v>
      </c>
      <c r="V82" s="81">
        <f>IF('3g Gas distribution charges'!W43="","-",'3g Gas distribution charges'!W43*'2d Gas distribution'!V17*3.65)</f>
        <v>34.572347266881032</v>
      </c>
      <c r="W82" s="81">
        <f>IF('3g Gas distribution charges'!X43="","-",'3g Gas distribution charges'!X43*'2d Gas distribution'!W17*3.65)</f>
        <v>39.846153846153847</v>
      </c>
      <c r="X82" s="81">
        <f>IF('3g Gas distribution charges'!Y43="","-",'3g Gas distribution charges'!Y43*'2d Gas distribution'!X17*3.65)</f>
        <v>39.846153846153847</v>
      </c>
      <c r="Y82" s="81">
        <f>IF('3g Gas distribution charges'!Z43="","-",'3g Gas distribution charges'!Z43*'2d Gas distribution'!Y17*3.65)</f>
        <v>46.556962025316452</v>
      </c>
      <c r="Z82" s="81">
        <f>IF('3g Gas distribution charges'!AA43="","-",'3g Gas distribution charges'!AA43*'2d Gas distribution'!Z17*3.65)</f>
        <v>46.556962025316452</v>
      </c>
      <c r="AA82" s="81">
        <f>IF('3g Gas distribution charges'!AB43="","-",'3g Gas distribution charges'!AB43*'2d Gas distribution'!AA17*3.65)</f>
        <v>46.556962025316452</v>
      </c>
      <c r="AB82" s="81">
        <f>IF('3g Gas distribution charges'!AC43="","-",'3g Gas distribution charges'!AC43*'2d Gas distribution'!AB17*3.65)</f>
        <v>46.556962025316452</v>
      </c>
      <c r="AC82" s="81">
        <f>IF('3g Gas distribution charges'!AD43="","-",'3g Gas distribution charges'!AD43*'2d Gas distribution'!AC17*3.65)</f>
        <v>46.853503184713375</v>
      </c>
      <c r="AD82" s="81">
        <f>IF('3g Gas distribution charges'!AE43="","-",'3g Gas distribution charges'!AE43*'2d Gas distribution'!AD17*3.65)</f>
        <v>46.853503184713375</v>
      </c>
      <c r="AE82" s="81">
        <f>IF('3g Gas distribution charges'!AF43="","-",'3g Gas distribution charges'!AF43*'2d Gas distribution'!AE17*3.65)</f>
        <v>46.853503184713375</v>
      </c>
      <c r="AF82" s="81">
        <f>IF('3g Gas distribution charges'!AG43="","-",'3g Gas distribution charges'!AG43*'2d Gas distribution'!AF17*3.65)</f>
        <v>46.853503184713375</v>
      </c>
      <c r="AG82" s="81">
        <f>IF('3g Gas distribution charges'!AH43="","-",'3g Gas distribution charges'!AH43*'2d Gas distribution'!AG17*3.65)</f>
        <v>51.686274509803923</v>
      </c>
      <c r="AH82" s="81">
        <f>IF('3g Gas distribution charges'!AI43="","-",'3g Gas distribution charges'!AI43*'2d Gas distribution'!AH17*3.65)</f>
        <v>51.686274509803923</v>
      </c>
      <c r="AI82" s="81" t="str">
        <f>IF('3g Gas distribution charges'!AJ43="","-",'3g Gas distribution charges'!AJ43*'2d Gas distribution'!AI17*3.65)</f>
        <v>-</v>
      </c>
      <c r="AJ82" s="161" t="str">
        <f>IF('3g Gas distribution charges'!AK43="","-",'3g Gas distribution charges'!AK43*'2d Gas distribution'!AJ17*3.65)</f>
        <v>-</v>
      </c>
      <c r="AK82" s="80" t="str">
        <f>IF('3g Gas distribution charges'!AL43="","-",'3g Gas distribution charges'!AL43*'2d Gas distribution'!AK17*3.65)</f>
        <v>-</v>
      </c>
      <c r="AL82" s="80" t="str">
        <f>IF('3g Gas distribution charges'!AM43="","-",'3g Gas distribution charges'!AM43*'2d Gas distribution'!AL17*3.65)</f>
        <v>-</v>
      </c>
      <c r="AM82" s="80" t="str">
        <f>IF('3g Gas distribution charges'!AN43="","-",'3g Gas distribution charges'!AN43*'2d Gas distribution'!AM17*3.65)</f>
        <v>-</v>
      </c>
      <c r="AN82" s="80" t="str">
        <f>IF('3g Gas distribution charges'!AO43="","-",'3g Gas distribution charges'!AO43*'2d Gas distribution'!AN17*3.65)</f>
        <v>-</v>
      </c>
      <c r="AO82" s="80" t="str">
        <f>IF('3g Gas distribution charges'!AP43="","-",'3g Gas distribution charges'!AP43*'2d Gas distribution'!AO17*3.65)</f>
        <v>-</v>
      </c>
      <c r="AP82" s="80" t="str">
        <f>IF('3g Gas distribution charges'!AQ43="","-",'3g Gas distribution charges'!AQ43*'2d Gas distribution'!AP17*3.65)</f>
        <v>-</v>
      </c>
      <c r="AQ82" s="80" t="str">
        <f>IF('3g Gas distribution charges'!AR43="","-",'3g Gas distribution charges'!AR43*'2d Gas distribution'!AQ17*3.65)</f>
        <v>-</v>
      </c>
      <c r="AR82" s="80" t="str">
        <f>IF('3g Gas distribution charges'!AS43="","-",'3g Gas distribution charges'!AS43*'2d Gas distribution'!AR17*3.65)</f>
        <v>-</v>
      </c>
      <c r="AS82" s="80" t="str">
        <f>IF('3g Gas distribution charges'!AT43="","-",'3g Gas distribution charges'!AT43*'2d Gas distribution'!AS17*3.65)</f>
        <v>-</v>
      </c>
      <c r="AT82" s="80" t="str">
        <f>IF('3g Gas distribution charges'!AU43="","-",'3g Gas distribution charges'!AU43*'2d Gas distribution'!AT17*3.65)</f>
        <v>-</v>
      </c>
      <c r="AU82" s="80" t="str">
        <f>IF('3g Gas distribution charges'!AV43="","-",'3g Gas distribution charges'!AV43*'2d Gas distribution'!AU17*3.65)</f>
        <v>-</v>
      </c>
      <c r="AV82" s="80" t="str">
        <f>IF('3g Gas distribution charges'!AW43="","-",'3g Gas distribution charges'!AW43*'2d Gas distribution'!AV17*3.65)</f>
        <v>-</v>
      </c>
      <c r="AW82" s="80" t="str">
        <f>IF('3g Gas distribution charges'!AX43="","-",'3g Gas distribution charges'!AX43*'2d Gas distribution'!AW17*3.65)</f>
        <v>-</v>
      </c>
      <c r="AX82" s="80" t="str">
        <f>IF('3g Gas distribution charges'!AY43="","-",'3g Gas distribution charges'!AY43*'2d Gas distribution'!AX17*3.65)</f>
        <v>-</v>
      </c>
      <c r="AY82" s="80" t="str">
        <f>IF('3g Gas distribution charges'!AZ43="","-",'3g Gas distribution charges'!AZ43*'2d Gas distribution'!AY17*3.65)</f>
        <v>-</v>
      </c>
      <c r="AZ82" s="80" t="str">
        <f>IF('3g Gas distribution charges'!BA43="","-",'3g Gas distribution charges'!BA43*'2d Gas distribution'!AZ17*3.65)</f>
        <v>-</v>
      </c>
      <c r="BA82" s="80" t="str">
        <f>IF('3g Gas distribution charges'!BB43="","-",'3g Gas distribution charges'!BB43*'2d Gas distribution'!BA17*3.65)</f>
        <v>-</v>
      </c>
      <c r="BB82" s="80" t="str">
        <f>IF('3g Gas distribution charges'!BC43="","-",'3g Gas distribution charges'!BC43*'2d Gas distribution'!BB17*3.65)</f>
        <v>-</v>
      </c>
      <c r="BC82" s="80" t="str">
        <f>IF('3g Gas distribution charges'!BD43="","-",'3g Gas distribution charges'!BD43*'2d Gas distribution'!BC17*3.65)</f>
        <v>-</v>
      </c>
    </row>
    <row r="83" spans="1:55" s="14" customFormat="1" ht="11.45">
      <c r="A83" s="10"/>
      <c r="B83" s="214"/>
      <c r="C83" s="214"/>
      <c r="D83" s="72" t="s">
        <v>208</v>
      </c>
      <c r="E83" s="213"/>
      <c r="F83" s="29"/>
      <c r="G83" s="81">
        <f>IF('3g Gas distribution charges'!H44="","-",'3g Gas distribution charges'!H44*'2d Gas distribution'!G18*3.65)</f>
        <v>36.516129032258064</v>
      </c>
      <c r="H83" s="81">
        <f>IF('3g Gas distribution charges'!I44="","-",'3g Gas distribution charges'!I44*'2d Gas distribution'!H18*3.65)</f>
        <v>36.516129032258064</v>
      </c>
      <c r="I83" s="81">
        <f>IF('3g Gas distribution charges'!J44="","-",'3g Gas distribution charges'!J44*'2d Gas distribution'!I18*3.65)</f>
        <v>40.779369627507165</v>
      </c>
      <c r="J83" s="81">
        <f>IF('3g Gas distribution charges'!K44="","-",'3g Gas distribution charges'!K44*'2d Gas distribution'!J18*3.65)</f>
        <v>40.779369627507165</v>
      </c>
      <c r="K83" s="81">
        <f>IF('3g Gas distribution charges'!L44="","-",'3g Gas distribution charges'!L44*'2d Gas distribution'!K18*3.65)</f>
        <v>39.321428571428577</v>
      </c>
      <c r="L83" s="81">
        <f>IF('3g Gas distribution charges'!M44="","-",'3g Gas distribution charges'!M44*'2d Gas distribution'!L18*3.65)</f>
        <v>39.321428571428577</v>
      </c>
      <c r="M83" s="81">
        <f>IF('3g Gas distribution charges'!N44="","-",'3g Gas distribution charges'!N44*'2d Gas distribution'!M18*3.65)</f>
        <v>40.991150442477867</v>
      </c>
      <c r="N83" s="81">
        <f>IF('3g Gas distribution charges'!O44="","-",'3g Gas distribution charges'!O44*'2d Gas distribution'!N18*3.65)</f>
        <v>40.991150442477867</v>
      </c>
      <c r="O83" s="29"/>
      <c r="P83" s="81">
        <f>IF('3g Gas distribution charges'!Q44="","-",'3g Gas distribution charges'!Q44*'2d Gas distribution'!P18*3.65)</f>
        <v>40.991150442477867</v>
      </c>
      <c r="Q83" s="81">
        <f>IF('3g Gas distribution charges'!R44="","-",'3g Gas distribution charges'!R44*'2d Gas distribution'!Q18*3.65)</f>
        <v>41.982404692082113</v>
      </c>
      <c r="R83" s="81">
        <f>IF('3g Gas distribution charges'!S44="","-",'3g Gas distribution charges'!S44*'2d Gas distribution'!R18*3.65)</f>
        <v>41.982404692082113</v>
      </c>
      <c r="S83" s="81">
        <f>IF('3g Gas distribution charges'!T44="","-",'3g Gas distribution charges'!T44*'2d Gas distribution'!S18*3.65)</f>
        <v>45.847058823529402</v>
      </c>
      <c r="T83" s="81">
        <f>IF('3g Gas distribution charges'!U44="","-",'3g Gas distribution charges'!U44*'2d Gas distribution'!T18*3.65)</f>
        <v>45.847058823529402</v>
      </c>
      <c r="U83" s="81">
        <f>IF('3g Gas distribution charges'!V44="","-",'3g Gas distribution charges'!V44*'2d Gas distribution'!U18*3.65)</f>
        <v>37.539358600583093</v>
      </c>
      <c r="V83" s="81">
        <f>IF('3g Gas distribution charges'!W44="","-",'3g Gas distribution charges'!W44*'2d Gas distribution'!V18*3.65)</f>
        <v>37.539358600583093</v>
      </c>
      <c r="W83" s="81">
        <f>IF('3g Gas distribution charges'!X44="","-",'3g Gas distribution charges'!X44*'2d Gas distribution'!W18*3.65)</f>
        <v>44.302325581395351</v>
      </c>
      <c r="X83" s="81">
        <f>IF('3g Gas distribution charges'!Y44="","-",'3g Gas distribution charges'!Y44*'2d Gas distribution'!X18*3.65)</f>
        <v>44.302325581395351</v>
      </c>
      <c r="Y83" s="81">
        <f>IF('3g Gas distribution charges'!Z44="","-",'3g Gas distribution charges'!Z44*'2d Gas distribution'!Y18*3.65)</f>
        <v>51.443478260869561</v>
      </c>
      <c r="Z83" s="81">
        <f>IF('3g Gas distribution charges'!AA44="","-",'3g Gas distribution charges'!AA44*'2d Gas distribution'!Z18*3.65)</f>
        <v>51.443478260869561</v>
      </c>
      <c r="AA83" s="81">
        <f>IF('3g Gas distribution charges'!AB44="","-",'3g Gas distribution charges'!AB44*'2d Gas distribution'!AA18*3.65)</f>
        <v>51.443478260869561</v>
      </c>
      <c r="AB83" s="81">
        <f>IF('3g Gas distribution charges'!AC44="","-",'3g Gas distribution charges'!AC44*'2d Gas distribution'!AB18*3.65)</f>
        <v>51.443478260869561</v>
      </c>
      <c r="AC83" s="81">
        <f>IF('3g Gas distribution charges'!AD44="","-",'3g Gas distribution charges'!AD44*'2d Gas distribution'!AC18*3.65)</f>
        <v>53.616279069767451</v>
      </c>
      <c r="AD83" s="81">
        <f>IF('3g Gas distribution charges'!AE44="","-",'3g Gas distribution charges'!AE44*'2d Gas distribution'!AD18*3.65)</f>
        <v>53.616279069767451</v>
      </c>
      <c r="AE83" s="81">
        <f>IF('3g Gas distribution charges'!AF44="","-",'3g Gas distribution charges'!AF44*'2d Gas distribution'!AE18*3.65)</f>
        <v>53.616279069767451</v>
      </c>
      <c r="AF83" s="81">
        <f>IF('3g Gas distribution charges'!AG44="","-",'3g Gas distribution charges'!AG44*'2d Gas distribution'!AF18*3.65)</f>
        <v>53.616279069767451</v>
      </c>
      <c r="AG83" s="81">
        <f>IF('3g Gas distribution charges'!AH44="","-",'3g Gas distribution charges'!AH44*'2d Gas distribution'!AG18*3.65)</f>
        <v>58.035714285714285</v>
      </c>
      <c r="AH83" s="81">
        <f>IF('3g Gas distribution charges'!AI44="","-",'3g Gas distribution charges'!AI44*'2d Gas distribution'!AH18*3.65)</f>
        <v>58.035714285714285</v>
      </c>
      <c r="AI83" s="81" t="str">
        <f>IF('3g Gas distribution charges'!AJ44="","-",'3g Gas distribution charges'!AJ44*'2d Gas distribution'!AI18*3.65)</f>
        <v>-</v>
      </c>
      <c r="AJ83" s="161" t="str">
        <f>IF('3g Gas distribution charges'!AK44="","-",'3g Gas distribution charges'!AK44*'2d Gas distribution'!AJ18*3.65)</f>
        <v>-</v>
      </c>
      <c r="AK83" s="80" t="str">
        <f>IF('3g Gas distribution charges'!AL44="","-",'3g Gas distribution charges'!AL44*'2d Gas distribution'!AK18*3.65)</f>
        <v>-</v>
      </c>
      <c r="AL83" s="80" t="str">
        <f>IF('3g Gas distribution charges'!AM44="","-",'3g Gas distribution charges'!AM44*'2d Gas distribution'!AL18*3.65)</f>
        <v>-</v>
      </c>
      <c r="AM83" s="80" t="str">
        <f>IF('3g Gas distribution charges'!AN44="","-",'3g Gas distribution charges'!AN44*'2d Gas distribution'!AM18*3.65)</f>
        <v>-</v>
      </c>
      <c r="AN83" s="80" t="str">
        <f>IF('3g Gas distribution charges'!AO44="","-",'3g Gas distribution charges'!AO44*'2d Gas distribution'!AN18*3.65)</f>
        <v>-</v>
      </c>
      <c r="AO83" s="80" t="str">
        <f>IF('3g Gas distribution charges'!AP44="","-",'3g Gas distribution charges'!AP44*'2d Gas distribution'!AO18*3.65)</f>
        <v>-</v>
      </c>
      <c r="AP83" s="80" t="str">
        <f>IF('3g Gas distribution charges'!AQ44="","-",'3g Gas distribution charges'!AQ44*'2d Gas distribution'!AP18*3.65)</f>
        <v>-</v>
      </c>
      <c r="AQ83" s="80" t="str">
        <f>IF('3g Gas distribution charges'!AR44="","-",'3g Gas distribution charges'!AR44*'2d Gas distribution'!AQ18*3.65)</f>
        <v>-</v>
      </c>
      <c r="AR83" s="80" t="str">
        <f>IF('3g Gas distribution charges'!AS44="","-",'3g Gas distribution charges'!AS44*'2d Gas distribution'!AR18*3.65)</f>
        <v>-</v>
      </c>
      <c r="AS83" s="80" t="str">
        <f>IF('3g Gas distribution charges'!AT44="","-",'3g Gas distribution charges'!AT44*'2d Gas distribution'!AS18*3.65)</f>
        <v>-</v>
      </c>
      <c r="AT83" s="80" t="str">
        <f>IF('3g Gas distribution charges'!AU44="","-",'3g Gas distribution charges'!AU44*'2d Gas distribution'!AT18*3.65)</f>
        <v>-</v>
      </c>
      <c r="AU83" s="80" t="str">
        <f>IF('3g Gas distribution charges'!AV44="","-",'3g Gas distribution charges'!AV44*'2d Gas distribution'!AU18*3.65)</f>
        <v>-</v>
      </c>
      <c r="AV83" s="80" t="str">
        <f>IF('3g Gas distribution charges'!AW44="","-",'3g Gas distribution charges'!AW44*'2d Gas distribution'!AV18*3.65)</f>
        <v>-</v>
      </c>
      <c r="AW83" s="80" t="str">
        <f>IF('3g Gas distribution charges'!AX44="","-",'3g Gas distribution charges'!AX44*'2d Gas distribution'!AW18*3.65)</f>
        <v>-</v>
      </c>
      <c r="AX83" s="80" t="str">
        <f>IF('3g Gas distribution charges'!AY44="","-",'3g Gas distribution charges'!AY44*'2d Gas distribution'!AX18*3.65)</f>
        <v>-</v>
      </c>
      <c r="AY83" s="80" t="str">
        <f>IF('3g Gas distribution charges'!AZ44="","-",'3g Gas distribution charges'!AZ44*'2d Gas distribution'!AY18*3.65)</f>
        <v>-</v>
      </c>
      <c r="AZ83" s="80" t="str">
        <f>IF('3g Gas distribution charges'!BA44="","-",'3g Gas distribution charges'!BA44*'2d Gas distribution'!AZ18*3.65)</f>
        <v>-</v>
      </c>
      <c r="BA83" s="80" t="str">
        <f>IF('3g Gas distribution charges'!BB44="","-",'3g Gas distribution charges'!BB44*'2d Gas distribution'!BA18*3.65)</f>
        <v>-</v>
      </c>
      <c r="BB83" s="80" t="str">
        <f>IF('3g Gas distribution charges'!BC44="","-",'3g Gas distribution charges'!BC44*'2d Gas distribution'!BB18*3.65)</f>
        <v>-</v>
      </c>
      <c r="BC83" s="80" t="str">
        <f>IF('3g Gas distribution charges'!BD44="","-",'3g Gas distribution charges'!BD44*'2d Gas distribution'!BC18*3.65)</f>
        <v>-</v>
      </c>
    </row>
    <row r="84" spans="1:55" s="14" customFormat="1" ht="11.45">
      <c r="A84" s="10"/>
      <c r="B84" s="214"/>
      <c r="C84" s="214"/>
      <c r="D84" s="72" t="s">
        <v>209</v>
      </c>
      <c r="E84" s="213"/>
      <c r="F84" s="29"/>
      <c r="G84" s="81">
        <f>IF('3g Gas distribution charges'!H45="","-",'3g Gas distribution charges'!H45*'2d Gas distribution'!G19*3.65)</f>
        <v>35.715254237288136</v>
      </c>
      <c r="H84" s="81">
        <f>IF('3g Gas distribution charges'!I45="","-",'3g Gas distribution charges'!I45*'2d Gas distribution'!H19*3.65)</f>
        <v>35.715254237288136</v>
      </c>
      <c r="I84" s="81">
        <f>IF('3g Gas distribution charges'!J45="","-",'3g Gas distribution charges'!J45*'2d Gas distribution'!I19*3.65)</f>
        <v>37.943661971830984</v>
      </c>
      <c r="J84" s="81">
        <f>IF('3g Gas distribution charges'!K45="","-",'3g Gas distribution charges'!K45*'2d Gas distribution'!J19*3.65)</f>
        <v>37.943661971830984</v>
      </c>
      <c r="K84" s="81">
        <f>IF('3g Gas distribution charges'!L45="","-",'3g Gas distribution charges'!L45*'2d Gas distribution'!K19*3.65)</f>
        <v>37.052631578947363</v>
      </c>
      <c r="L84" s="81">
        <f>IF('3g Gas distribution charges'!M45="","-",'3g Gas distribution charges'!M45*'2d Gas distribution'!L19*3.65)</f>
        <v>37.052631578947363</v>
      </c>
      <c r="M84" s="81">
        <f>IF('3g Gas distribution charges'!N45="","-",'3g Gas distribution charges'!N45*'2d Gas distribution'!M19*3.65)</f>
        <v>39.702127659574472</v>
      </c>
      <c r="N84" s="81">
        <f>IF('3g Gas distribution charges'!O45="","-",'3g Gas distribution charges'!O45*'2d Gas distribution'!N19*3.65)</f>
        <v>39.702127659574472</v>
      </c>
      <c r="O84" s="29"/>
      <c r="P84" s="81">
        <f>IF('3g Gas distribution charges'!Q45="","-",'3g Gas distribution charges'!Q45*'2d Gas distribution'!P19*3.65)</f>
        <v>39.702127659574472</v>
      </c>
      <c r="Q84" s="81">
        <f>IF('3g Gas distribution charges'!R45="","-",'3g Gas distribution charges'!R45*'2d Gas distribution'!Q19*3.65)</f>
        <v>39.902097902097914</v>
      </c>
      <c r="R84" s="81">
        <f>IF('3g Gas distribution charges'!S45="","-",'3g Gas distribution charges'!S45*'2d Gas distribution'!R19*3.65)</f>
        <v>39.902097902097914</v>
      </c>
      <c r="S84" s="81">
        <f>IF('3g Gas distribution charges'!T45="","-",'3g Gas distribution charges'!T45*'2d Gas distribution'!S19*3.65)</f>
        <v>40.715789473684211</v>
      </c>
      <c r="T84" s="81">
        <f>IF('3g Gas distribution charges'!U45="","-",'3g Gas distribution charges'!U45*'2d Gas distribution'!T19*3.65)</f>
        <v>40.715789473684211</v>
      </c>
      <c r="U84" s="81">
        <f>IF('3g Gas distribution charges'!V45="","-",'3g Gas distribution charges'!V45*'2d Gas distribution'!U19*3.65)</f>
        <v>33.96610169491526</v>
      </c>
      <c r="V84" s="81">
        <f>IF('3g Gas distribution charges'!W45="","-",'3g Gas distribution charges'!W45*'2d Gas distribution'!V19*3.65)</f>
        <v>33.96610169491526</v>
      </c>
      <c r="W84" s="81">
        <f>IF('3g Gas distribution charges'!X45="","-",'3g Gas distribution charges'!X45*'2d Gas distribution'!W19*3.65)</f>
        <v>38.635135135135137</v>
      </c>
      <c r="X84" s="81">
        <f>IF('3g Gas distribution charges'!Y45="","-",'3g Gas distribution charges'!Y45*'2d Gas distribution'!X19*3.65)</f>
        <v>38.635135135135137</v>
      </c>
      <c r="Y84" s="81">
        <f>IF('3g Gas distribution charges'!Z45="","-",'3g Gas distribution charges'!Z45*'2d Gas distribution'!Y19*3.65)</f>
        <v>46.616949152542368</v>
      </c>
      <c r="Z84" s="81">
        <f>IF('3g Gas distribution charges'!AA45="","-",'3g Gas distribution charges'!AA45*'2d Gas distribution'!Z19*3.65)</f>
        <v>46.616949152542368</v>
      </c>
      <c r="AA84" s="81">
        <f>IF('3g Gas distribution charges'!AB45="","-",'3g Gas distribution charges'!AB45*'2d Gas distribution'!AA19*3.65)</f>
        <v>46.616949152542368</v>
      </c>
      <c r="AB84" s="81">
        <f>IF('3g Gas distribution charges'!AC45="","-",'3g Gas distribution charges'!AC45*'2d Gas distribution'!AB19*3.65)</f>
        <v>46.616949152542368</v>
      </c>
      <c r="AC84" s="81">
        <f>IF('3g Gas distribution charges'!AD45="","-",'3g Gas distribution charges'!AD45*'2d Gas distribution'!AC19*3.65)</f>
        <v>46.04</v>
      </c>
      <c r="AD84" s="81">
        <f>IF('3g Gas distribution charges'!AE45="","-",'3g Gas distribution charges'!AE45*'2d Gas distribution'!AD19*3.65)</f>
        <v>46.04</v>
      </c>
      <c r="AE84" s="81">
        <f>IF('3g Gas distribution charges'!AF45="","-",'3g Gas distribution charges'!AF45*'2d Gas distribution'!AE19*3.65)</f>
        <v>46.04</v>
      </c>
      <c r="AF84" s="81">
        <f>IF('3g Gas distribution charges'!AG45="","-",'3g Gas distribution charges'!AG45*'2d Gas distribution'!AF19*3.65)</f>
        <v>46.04</v>
      </c>
      <c r="AG84" s="81">
        <f>IF('3g Gas distribution charges'!AH45="","-",'3g Gas distribution charges'!AH45*'2d Gas distribution'!AG19*3.65)</f>
        <v>48.821917808219183</v>
      </c>
      <c r="AH84" s="81">
        <f>IF('3g Gas distribution charges'!AI45="","-",'3g Gas distribution charges'!AI45*'2d Gas distribution'!AH19*3.65)</f>
        <v>48.821917808219183</v>
      </c>
      <c r="AI84" s="81" t="str">
        <f>IF('3g Gas distribution charges'!AJ45="","-",'3g Gas distribution charges'!AJ45*'2d Gas distribution'!AI19*3.65)</f>
        <v>-</v>
      </c>
      <c r="AJ84" s="161" t="str">
        <f>IF('3g Gas distribution charges'!AK45="","-",'3g Gas distribution charges'!AK45*'2d Gas distribution'!AJ19*3.65)</f>
        <v>-</v>
      </c>
      <c r="AK84" s="80" t="str">
        <f>IF('3g Gas distribution charges'!AL45="","-",'3g Gas distribution charges'!AL45*'2d Gas distribution'!AK19*3.65)</f>
        <v>-</v>
      </c>
      <c r="AL84" s="80" t="str">
        <f>IF('3g Gas distribution charges'!AM45="","-",'3g Gas distribution charges'!AM45*'2d Gas distribution'!AL19*3.65)</f>
        <v>-</v>
      </c>
      <c r="AM84" s="80" t="str">
        <f>IF('3g Gas distribution charges'!AN45="","-",'3g Gas distribution charges'!AN45*'2d Gas distribution'!AM19*3.65)</f>
        <v>-</v>
      </c>
      <c r="AN84" s="80" t="str">
        <f>IF('3g Gas distribution charges'!AO45="","-",'3g Gas distribution charges'!AO45*'2d Gas distribution'!AN19*3.65)</f>
        <v>-</v>
      </c>
      <c r="AO84" s="80" t="str">
        <f>IF('3g Gas distribution charges'!AP45="","-",'3g Gas distribution charges'!AP45*'2d Gas distribution'!AO19*3.65)</f>
        <v>-</v>
      </c>
      <c r="AP84" s="80" t="str">
        <f>IF('3g Gas distribution charges'!AQ45="","-",'3g Gas distribution charges'!AQ45*'2d Gas distribution'!AP19*3.65)</f>
        <v>-</v>
      </c>
      <c r="AQ84" s="80" t="str">
        <f>IF('3g Gas distribution charges'!AR45="","-",'3g Gas distribution charges'!AR45*'2d Gas distribution'!AQ19*3.65)</f>
        <v>-</v>
      </c>
      <c r="AR84" s="80" t="str">
        <f>IF('3g Gas distribution charges'!AS45="","-",'3g Gas distribution charges'!AS45*'2d Gas distribution'!AR19*3.65)</f>
        <v>-</v>
      </c>
      <c r="AS84" s="80" t="str">
        <f>IF('3g Gas distribution charges'!AT45="","-",'3g Gas distribution charges'!AT45*'2d Gas distribution'!AS19*3.65)</f>
        <v>-</v>
      </c>
      <c r="AT84" s="80" t="str">
        <f>IF('3g Gas distribution charges'!AU45="","-",'3g Gas distribution charges'!AU45*'2d Gas distribution'!AT19*3.65)</f>
        <v>-</v>
      </c>
      <c r="AU84" s="80" t="str">
        <f>IF('3g Gas distribution charges'!AV45="","-",'3g Gas distribution charges'!AV45*'2d Gas distribution'!AU19*3.65)</f>
        <v>-</v>
      </c>
      <c r="AV84" s="80" t="str">
        <f>IF('3g Gas distribution charges'!AW45="","-",'3g Gas distribution charges'!AW45*'2d Gas distribution'!AV19*3.65)</f>
        <v>-</v>
      </c>
      <c r="AW84" s="80" t="str">
        <f>IF('3g Gas distribution charges'!AX45="","-",'3g Gas distribution charges'!AX45*'2d Gas distribution'!AW19*3.65)</f>
        <v>-</v>
      </c>
      <c r="AX84" s="80" t="str">
        <f>IF('3g Gas distribution charges'!AY45="","-",'3g Gas distribution charges'!AY45*'2d Gas distribution'!AX19*3.65)</f>
        <v>-</v>
      </c>
      <c r="AY84" s="80" t="str">
        <f>IF('3g Gas distribution charges'!AZ45="","-",'3g Gas distribution charges'!AZ45*'2d Gas distribution'!AY19*3.65)</f>
        <v>-</v>
      </c>
      <c r="AZ84" s="80" t="str">
        <f>IF('3g Gas distribution charges'!BA45="","-",'3g Gas distribution charges'!BA45*'2d Gas distribution'!AZ19*3.65)</f>
        <v>-</v>
      </c>
      <c r="BA84" s="80" t="str">
        <f>IF('3g Gas distribution charges'!BB45="","-",'3g Gas distribution charges'!BB45*'2d Gas distribution'!BA19*3.65)</f>
        <v>-</v>
      </c>
      <c r="BB84" s="80" t="str">
        <f>IF('3g Gas distribution charges'!BC45="","-",'3g Gas distribution charges'!BC45*'2d Gas distribution'!BB19*3.65)</f>
        <v>-</v>
      </c>
      <c r="BC84" s="80" t="str">
        <f>IF('3g Gas distribution charges'!BD45="","-",'3g Gas distribution charges'!BD45*'2d Gas distribution'!BC19*3.65)</f>
        <v>-</v>
      </c>
    </row>
    <row r="85" spans="1:55" s="14" customFormat="1" ht="11.45">
      <c r="A85" s="10"/>
      <c r="B85" s="214"/>
      <c r="C85" s="214"/>
      <c r="D85" s="72" t="s">
        <v>210</v>
      </c>
      <c r="E85" s="213"/>
      <c r="F85" s="29"/>
      <c r="G85" s="81">
        <f>IF('3g Gas distribution charges'!H46="","-",'3g Gas distribution charges'!H46*'2d Gas distribution'!G20*3.65)</f>
        <v>37.899280575539564</v>
      </c>
      <c r="H85" s="81">
        <f>IF('3g Gas distribution charges'!I46="","-",'3g Gas distribution charges'!I46*'2d Gas distribution'!H20*3.65)</f>
        <v>37.899280575539564</v>
      </c>
      <c r="I85" s="81">
        <f>IF('3g Gas distribution charges'!J46="","-",'3g Gas distribution charges'!J46*'2d Gas distribution'!I20*3.65)</f>
        <v>37.547038327526131</v>
      </c>
      <c r="J85" s="81">
        <f>IF('3g Gas distribution charges'!K46="","-",'3g Gas distribution charges'!K46*'2d Gas distribution'!J20*3.65)</f>
        <v>37.547038327526131</v>
      </c>
      <c r="K85" s="81">
        <f>IF('3g Gas distribution charges'!L46="","-",'3g Gas distribution charges'!L46*'2d Gas distribution'!K20*3.65)</f>
        <v>36.79442508710801</v>
      </c>
      <c r="L85" s="81">
        <f>IF('3g Gas distribution charges'!M46="","-",'3g Gas distribution charges'!M46*'2d Gas distribution'!L20*3.65)</f>
        <v>36.79442508710801</v>
      </c>
      <c r="M85" s="81">
        <f>IF('3g Gas distribution charges'!N46="","-",'3g Gas distribution charges'!N46*'2d Gas distribution'!M20*3.65)</f>
        <v>38.875</v>
      </c>
      <c r="N85" s="81">
        <f>IF('3g Gas distribution charges'!O46="","-",'3g Gas distribution charges'!O46*'2d Gas distribution'!N20*3.65)</f>
        <v>38.875</v>
      </c>
      <c r="O85" s="29"/>
      <c r="P85" s="81">
        <f>IF('3g Gas distribution charges'!Q46="","-",'3g Gas distribution charges'!Q46*'2d Gas distribution'!P20*3.65)</f>
        <v>38.875</v>
      </c>
      <c r="Q85" s="81">
        <f>IF('3g Gas distribution charges'!R46="","-",'3g Gas distribution charges'!R46*'2d Gas distribution'!Q20*3.65)</f>
        <v>39.902097902097914</v>
      </c>
      <c r="R85" s="81">
        <f>IF('3g Gas distribution charges'!S46="","-",'3g Gas distribution charges'!S46*'2d Gas distribution'!R20*3.65)</f>
        <v>39.902097902097914</v>
      </c>
      <c r="S85" s="81">
        <f>IF('3g Gas distribution charges'!T46="","-",'3g Gas distribution charges'!T46*'2d Gas distribution'!S20*3.65)</f>
        <v>40.859154929577457</v>
      </c>
      <c r="T85" s="81">
        <f>IF('3g Gas distribution charges'!U46="","-",'3g Gas distribution charges'!U46*'2d Gas distribution'!T20*3.65)</f>
        <v>40.859154929577457</v>
      </c>
      <c r="U85" s="81">
        <f>IF('3g Gas distribution charges'!V46="","-",'3g Gas distribution charges'!V46*'2d Gas distribution'!U20*3.65)</f>
        <v>36.569343065693431</v>
      </c>
      <c r="V85" s="81">
        <f>IF('3g Gas distribution charges'!W46="","-",'3g Gas distribution charges'!W46*'2d Gas distribution'!V20*3.65)</f>
        <v>36.569343065693431</v>
      </c>
      <c r="W85" s="81">
        <f>IF('3g Gas distribution charges'!X46="","-",'3g Gas distribution charges'!X46*'2d Gas distribution'!W20*3.65)</f>
        <v>41.434782608695642</v>
      </c>
      <c r="X85" s="81">
        <f>IF('3g Gas distribution charges'!Y46="","-",'3g Gas distribution charges'!Y46*'2d Gas distribution'!X20*3.65)</f>
        <v>41.434782608695642</v>
      </c>
      <c r="Y85" s="81">
        <f>IF('3g Gas distribution charges'!Z46="","-",'3g Gas distribution charges'!Z46*'2d Gas distribution'!Y20*3.65)</f>
        <v>49.826086956521728</v>
      </c>
      <c r="Z85" s="81">
        <f>IF('3g Gas distribution charges'!AA46="","-",'3g Gas distribution charges'!AA46*'2d Gas distribution'!Z20*3.65)</f>
        <v>49.826086956521728</v>
      </c>
      <c r="AA85" s="81">
        <f>IF('3g Gas distribution charges'!AB46="","-",'3g Gas distribution charges'!AB46*'2d Gas distribution'!AA20*3.65)</f>
        <v>49.826086956521728</v>
      </c>
      <c r="AB85" s="81">
        <f>IF('3g Gas distribution charges'!AC46="","-",'3g Gas distribution charges'!AC46*'2d Gas distribution'!AB20*3.65)</f>
        <v>49.826086956521728</v>
      </c>
      <c r="AC85" s="81">
        <f>IF('3g Gas distribution charges'!AD46="","-",'3g Gas distribution charges'!AD46*'2d Gas distribution'!AC20*3.65)</f>
        <v>49.328571428571429</v>
      </c>
      <c r="AD85" s="81">
        <f>IF('3g Gas distribution charges'!AE46="","-",'3g Gas distribution charges'!AE46*'2d Gas distribution'!AD20*3.65)</f>
        <v>49.328571428571429</v>
      </c>
      <c r="AE85" s="81">
        <f>IF('3g Gas distribution charges'!AF46="","-",'3g Gas distribution charges'!AF46*'2d Gas distribution'!AE20*3.65)</f>
        <v>49.328571428571429</v>
      </c>
      <c r="AF85" s="81">
        <f>IF('3g Gas distribution charges'!AG46="","-",'3g Gas distribution charges'!AG46*'2d Gas distribution'!AF20*3.65)</f>
        <v>49.328571428571429</v>
      </c>
      <c r="AG85" s="81">
        <f>IF('3g Gas distribution charges'!AH46="","-",'3g Gas distribution charges'!AH46*'2d Gas distribution'!AG20*3.65)</f>
        <v>52.411764705882348</v>
      </c>
      <c r="AH85" s="81">
        <f>IF('3g Gas distribution charges'!AI46="","-",'3g Gas distribution charges'!AI46*'2d Gas distribution'!AH20*3.65)</f>
        <v>52.411764705882348</v>
      </c>
      <c r="AI85" s="81" t="str">
        <f>IF('3g Gas distribution charges'!AJ46="","-",'3g Gas distribution charges'!AJ46*'2d Gas distribution'!AI20*3.65)</f>
        <v>-</v>
      </c>
      <c r="AJ85" s="161" t="str">
        <f>IF('3g Gas distribution charges'!AK46="","-",'3g Gas distribution charges'!AK46*'2d Gas distribution'!AJ20*3.65)</f>
        <v>-</v>
      </c>
      <c r="AK85" s="80" t="str">
        <f>IF('3g Gas distribution charges'!AL46="","-",'3g Gas distribution charges'!AL46*'2d Gas distribution'!AK20*3.65)</f>
        <v>-</v>
      </c>
      <c r="AL85" s="80" t="str">
        <f>IF('3g Gas distribution charges'!AM46="","-",'3g Gas distribution charges'!AM46*'2d Gas distribution'!AL20*3.65)</f>
        <v>-</v>
      </c>
      <c r="AM85" s="80" t="str">
        <f>IF('3g Gas distribution charges'!AN46="","-",'3g Gas distribution charges'!AN46*'2d Gas distribution'!AM20*3.65)</f>
        <v>-</v>
      </c>
      <c r="AN85" s="80" t="str">
        <f>IF('3g Gas distribution charges'!AO46="","-",'3g Gas distribution charges'!AO46*'2d Gas distribution'!AN20*3.65)</f>
        <v>-</v>
      </c>
      <c r="AO85" s="80" t="str">
        <f>IF('3g Gas distribution charges'!AP46="","-",'3g Gas distribution charges'!AP46*'2d Gas distribution'!AO20*3.65)</f>
        <v>-</v>
      </c>
      <c r="AP85" s="80" t="str">
        <f>IF('3g Gas distribution charges'!AQ46="","-",'3g Gas distribution charges'!AQ46*'2d Gas distribution'!AP20*3.65)</f>
        <v>-</v>
      </c>
      <c r="AQ85" s="80" t="str">
        <f>IF('3g Gas distribution charges'!AR46="","-",'3g Gas distribution charges'!AR46*'2d Gas distribution'!AQ20*3.65)</f>
        <v>-</v>
      </c>
      <c r="AR85" s="80" t="str">
        <f>IF('3g Gas distribution charges'!AS46="","-",'3g Gas distribution charges'!AS46*'2d Gas distribution'!AR20*3.65)</f>
        <v>-</v>
      </c>
      <c r="AS85" s="80" t="str">
        <f>IF('3g Gas distribution charges'!AT46="","-",'3g Gas distribution charges'!AT46*'2d Gas distribution'!AS20*3.65)</f>
        <v>-</v>
      </c>
      <c r="AT85" s="80" t="str">
        <f>IF('3g Gas distribution charges'!AU46="","-",'3g Gas distribution charges'!AU46*'2d Gas distribution'!AT20*3.65)</f>
        <v>-</v>
      </c>
      <c r="AU85" s="80" t="str">
        <f>IF('3g Gas distribution charges'!AV46="","-",'3g Gas distribution charges'!AV46*'2d Gas distribution'!AU20*3.65)</f>
        <v>-</v>
      </c>
      <c r="AV85" s="80" t="str">
        <f>IF('3g Gas distribution charges'!AW46="","-",'3g Gas distribution charges'!AW46*'2d Gas distribution'!AV20*3.65)</f>
        <v>-</v>
      </c>
      <c r="AW85" s="80" t="str">
        <f>IF('3g Gas distribution charges'!AX46="","-",'3g Gas distribution charges'!AX46*'2d Gas distribution'!AW20*3.65)</f>
        <v>-</v>
      </c>
      <c r="AX85" s="80" t="str">
        <f>IF('3g Gas distribution charges'!AY46="","-",'3g Gas distribution charges'!AY46*'2d Gas distribution'!AX20*3.65)</f>
        <v>-</v>
      </c>
      <c r="AY85" s="80" t="str">
        <f>IF('3g Gas distribution charges'!AZ46="","-",'3g Gas distribution charges'!AZ46*'2d Gas distribution'!AY20*3.65)</f>
        <v>-</v>
      </c>
      <c r="AZ85" s="80" t="str">
        <f>IF('3g Gas distribution charges'!BA46="","-",'3g Gas distribution charges'!BA46*'2d Gas distribution'!AZ20*3.65)</f>
        <v>-</v>
      </c>
      <c r="BA85" s="80" t="str">
        <f>IF('3g Gas distribution charges'!BB46="","-",'3g Gas distribution charges'!BB46*'2d Gas distribution'!BA20*3.65)</f>
        <v>-</v>
      </c>
      <c r="BB85" s="80" t="str">
        <f>IF('3g Gas distribution charges'!BC46="","-",'3g Gas distribution charges'!BC46*'2d Gas distribution'!BB20*3.65)</f>
        <v>-</v>
      </c>
      <c r="BC85" s="80" t="str">
        <f>IF('3g Gas distribution charges'!BD46="","-",'3g Gas distribution charges'!BD46*'2d Gas distribution'!BC20*3.65)</f>
        <v>-</v>
      </c>
    </row>
    <row r="86" spans="1:55" s="14" customFormat="1" ht="11.45">
      <c r="A86" s="10"/>
      <c r="B86" s="214"/>
      <c r="C86" s="214"/>
      <c r="D86" s="72" t="s">
        <v>211</v>
      </c>
      <c r="E86" s="213"/>
      <c r="F86" s="29"/>
      <c r="G86" s="81">
        <f>IF('3g Gas distribution charges'!H47="","-",'3g Gas distribution charges'!H47*'2d Gas distribution'!G21*3.65)</f>
        <v>40.093645484949832</v>
      </c>
      <c r="H86" s="81">
        <f>IF('3g Gas distribution charges'!I47="","-",'3g Gas distribution charges'!I47*'2d Gas distribution'!H21*3.65)</f>
        <v>40.093645484949832</v>
      </c>
      <c r="I86" s="81">
        <f>IF('3g Gas distribution charges'!J47="","-",'3g Gas distribution charges'!J47*'2d Gas distribution'!I21*3.65)</f>
        <v>41.31543624161074</v>
      </c>
      <c r="J86" s="81">
        <f>IF('3g Gas distribution charges'!K47="","-",'3g Gas distribution charges'!K47*'2d Gas distribution'!J21*3.65)</f>
        <v>41.31543624161074</v>
      </c>
      <c r="K86" s="81">
        <f>IF('3g Gas distribution charges'!L47="","-",'3g Gas distribution charges'!L47*'2d Gas distribution'!K21*3.65)</f>
        <v>40.907216494845365</v>
      </c>
      <c r="L86" s="81">
        <f>IF('3g Gas distribution charges'!M47="","-",'3g Gas distribution charges'!M47*'2d Gas distribution'!L21*3.65)</f>
        <v>40.907216494845365</v>
      </c>
      <c r="M86" s="81">
        <f>IF('3g Gas distribution charges'!N47="","-",'3g Gas distribution charges'!N47*'2d Gas distribution'!M21*3.65)</f>
        <v>40.989690721649488</v>
      </c>
      <c r="N86" s="81">
        <f>IF('3g Gas distribution charges'!O47="","-",'3g Gas distribution charges'!O47*'2d Gas distribution'!N21*3.65)</f>
        <v>40.989690721649488</v>
      </c>
      <c r="O86" s="29"/>
      <c r="P86" s="81">
        <f>IF('3g Gas distribution charges'!Q47="","-",'3g Gas distribution charges'!Q47*'2d Gas distribution'!P21*3.65)</f>
        <v>40.989690721649488</v>
      </c>
      <c r="Q86" s="81">
        <f>IF('3g Gas distribution charges'!R47="","-",'3g Gas distribution charges'!R47*'2d Gas distribution'!Q21*3.65)</f>
        <v>43.890410958904113</v>
      </c>
      <c r="R86" s="81">
        <f>IF('3g Gas distribution charges'!S47="","-",'3g Gas distribution charges'!S47*'2d Gas distribution'!R21*3.65)</f>
        <v>43.890410958904113</v>
      </c>
      <c r="S86" s="81">
        <f>IF('3g Gas distribution charges'!T47="","-",'3g Gas distribution charges'!T47*'2d Gas distribution'!S21*3.65)</f>
        <v>42.962457337883954</v>
      </c>
      <c r="T86" s="81">
        <f>IF('3g Gas distribution charges'!U47="","-",'3g Gas distribution charges'!U47*'2d Gas distribution'!T21*3.65)</f>
        <v>42.962457337883954</v>
      </c>
      <c r="U86" s="81">
        <f>IF('3g Gas distribution charges'!V47="","-",'3g Gas distribution charges'!V47*'2d Gas distribution'!U21*3.65)</f>
        <v>43.349480968858138</v>
      </c>
      <c r="V86" s="81">
        <f>IF('3g Gas distribution charges'!W47="","-",'3g Gas distribution charges'!W47*'2d Gas distribution'!V21*3.65)</f>
        <v>43.349480968858138</v>
      </c>
      <c r="W86" s="81">
        <f>IF('3g Gas distribution charges'!X47="","-",'3g Gas distribution charges'!X47*'2d Gas distribution'!W21*3.65)</f>
        <v>45.518644067796608</v>
      </c>
      <c r="X86" s="81">
        <f>IF('3g Gas distribution charges'!Y47="","-",'3g Gas distribution charges'!Y47*'2d Gas distribution'!X21*3.65)</f>
        <v>45.518644067796608</v>
      </c>
      <c r="Y86" s="81">
        <f>IF('3g Gas distribution charges'!Z47="","-",'3g Gas distribution charges'!Z47*'2d Gas distribution'!Y21*3.65)</f>
        <v>55.959595959595958</v>
      </c>
      <c r="Z86" s="81">
        <f>IF('3g Gas distribution charges'!AA47="","-",'3g Gas distribution charges'!AA47*'2d Gas distribution'!Z21*3.65)</f>
        <v>55.959595959595958</v>
      </c>
      <c r="AA86" s="81">
        <f>IF('3g Gas distribution charges'!AB47="","-",'3g Gas distribution charges'!AB47*'2d Gas distribution'!AA21*3.65)</f>
        <v>55.959595959595958</v>
      </c>
      <c r="AB86" s="81">
        <f>IF('3g Gas distribution charges'!AC47="","-",'3g Gas distribution charges'!AC47*'2d Gas distribution'!AB21*3.65)</f>
        <v>55.959595959595958</v>
      </c>
      <c r="AC86" s="81">
        <f>IF('3g Gas distribution charges'!AD47="","-",'3g Gas distribution charges'!AD47*'2d Gas distribution'!AC21*3.65)</f>
        <v>62.424657534246577</v>
      </c>
      <c r="AD86" s="81">
        <f>IF('3g Gas distribution charges'!AE47="","-",'3g Gas distribution charges'!AE47*'2d Gas distribution'!AD21*3.65)</f>
        <v>62.424657534246577</v>
      </c>
      <c r="AE86" s="81">
        <f>IF('3g Gas distribution charges'!AF47="","-",'3g Gas distribution charges'!AF47*'2d Gas distribution'!AE21*3.65)</f>
        <v>62.424657534246577</v>
      </c>
      <c r="AF86" s="81">
        <f>IF('3g Gas distribution charges'!AG47="","-",'3g Gas distribution charges'!AG47*'2d Gas distribution'!AF21*3.65)</f>
        <v>62.424657534246577</v>
      </c>
      <c r="AG86" s="81">
        <f>IF('3g Gas distribution charges'!AH47="","-",'3g Gas distribution charges'!AH47*'2d Gas distribution'!AG21*3.65)</f>
        <v>65.681978798586584</v>
      </c>
      <c r="AH86" s="81">
        <f>IF('3g Gas distribution charges'!AI47="","-",'3g Gas distribution charges'!AI47*'2d Gas distribution'!AH21*3.65)</f>
        <v>65.681978798586584</v>
      </c>
      <c r="AI86" s="81" t="str">
        <f>IF('3g Gas distribution charges'!AJ47="","-",'3g Gas distribution charges'!AJ47*'2d Gas distribution'!AI21*3.65)</f>
        <v>-</v>
      </c>
      <c r="AJ86" s="161" t="str">
        <f>IF('3g Gas distribution charges'!AK47="","-",'3g Gas distribution charges'!AK47*'2d Gas distribution'!AJ21*3.65)</f>
        <v>-</v>
      </c>
      <c r="AK86" s="80" t="str">
        <f>IF('3g Gas distribution charges'!AL47="","-",'3g Gas distribution charges'!AL47*'2d Gas distribution'!AK21*3.65)</f>
        <v>-</v>
      </c>
      <c r="AL86" s="80" t="str">
        <f>IF('3g Gas distribution charges'!AM47="","-",'3g Gas distribution charges'!AM47*'2d Gas distribution'!AL21*3.65)</f>
        <v>-</v>
      </c>
      <c r="AM86" s="80" t="str">
        <f>IF('3g Gas distribution charges'!AN47="","-",'3g Gas distribution charges'!AN47*'2d Gas distribution'!AM21*3.65)</f>
        <v>-</v>
      </c>
      <c r="AN86" s="80" t="str">
        <f>IF('3g Gas distribution charges'!AO47="","-",'3g Gas distribution charges'!AO47*'2d Gas distribution'!AN21*3.65)</f>
        <v>-</v>
      </c>
      <c r="AO86" s="80" t="str">
        <f>IF('3g Gas distribution charges'!AP47="","-",'3g Gas distribution charges'!AP47*'2d Gas distribution'!AO21*3.65)</f>
        <v>-</v>
      </c>
      <c r="AP86" s="80" t="str">
        <f>IF('3g Gas distribution charges'!AQ47="","-",'3g Gas distribution charges'!AQ47*'2d Gas distribution'!AP21*3.65)</f>
        <v>-</v>
      </c>
      <c r="AQ86" s="80" t="str">
        <f>IF('3g Gas distribution charges'!AR47="","-",'3g Gas distribution charges'!AR47*'2d Gas distribution'!AQ21*3.65)</f>
        <v>-</v>
      </c>
      <c r="AR86" s="80" t="str">
        <f>IF('3g Gas distribution charges'!AS47="","-",'3g Gas distribution charges'!AS47*'2d Gas distribution'!AR21*3.65)</f>
        <v>-</v>
      </c>
      <c r="AS86" s="80" t="str">
        <f>IF('3g Gas distribution charges'!AT47="","-",'3g Gas distribution charges'!AT47*'2d Gas distribution'!AS21*3.65)</f>
        <v>-</v>
      </c>
      <c r="AT86" s="80" t="str">
        <f>IF('3g Gas distribution charges'!AU47="","-",'3g Gas distribution charges'!AU47*'2d Gas distribution'!AT21*3.65)</f>
        <v>-</v>
      </c>
      <c r="AU86" s="80" t="str">
        <f>IF('3g Gas distribution charges'!AV47="","-",'3g Gas distribution charges'!AV47*'2d Gas distribution'!AU21*3.65)</f>
        <v>-</v>
      </c>
      <c r="AV86" s="80" t="str">
        <f>IF('3g Gas distribution charges'!AW47="","-",'3g Gas distribution charges'!AW47*'2d Gas distribution'!AV21*3.65)</f>
        <v>-</v>
      </c>
      <c r="AW86" s="80" t="str">
        <f>IF('3g Gas distribution charges'!AX47="","-",'3g Gas distribution charges'!AX47*'2d Gas distribution'!AW21*3.65)</f>
        <v>-</v>
      </c>
      <c r="AX86" s="80" t="str">
        <f>IF('3g Gas distribution charges'!AY47="","-",'3g Gas distribution charges'!AY47*'2d Gas distribution'!AX21*3.65)</f>
        <v>-</v>
      </c>
      <c r="AY86" s="80" t="str">
        <f>IF('3g Gas distribution charges'!AZ47="","-",'3g Gas distribution charges'!AZ47*'2d Gas distribution'!AY21*3.65)</f>
        <v>-</v>
      </c>
      <c r="AZ86" s="80" t="str">
        <f>IF('3g Gas distribution charges'!BA47="","-",'3g Gas distribution charges'!BA47*'2d Gas distribution'!AZ21*3.65)</f>
        <v>-</v>
      </c>
      <c r="BA86" s="80" t="str">
        <f>IF('3g Gas distribution charges'!BB47="","-",'3g Gas distribution charges'!BB47*'2d Gas distribution'!BA21*3.65)</f>
        <v>-</v>
      </c>
      <c r="BB86" s="80" t="str">
        <f>IF('3g Gas distribution charges'!BC47="","-",'3g Gas distribution charges'!BC47*'2d Gas distribution'!BB21*3.65)</f>
        <v>-</v>
      </c>
      <c r="BC86" s="80" t="str">
        <f>IF('3g Gas distribution charges'!BD47="","-",'3g Gas distribution charges'!BD47*'2d Gas distribution'!BC21*3.65)</f>
        <v>-</v>
      </c>
    </row>
    <row r="87" spans="1:55" s="14" customFormat="1" ht="11.45">
      <c r="A87" s="10"/>
      <c r="B87" s="214"/>
      <c r="C87" s="214"/>
      <c r="D87" s="72" t="s">
        <v>212</v>
      </c>
      <c r="E87" s="213"/>
      <c r="F87" s="29"/>
      <c r="G87" s="81">
        <f>IF('3g Gas distribution charges'!H48="","-",'3g Gas distribution charges'!H48*'2d Gas distribution'!G22*3.65)</f>
        <v>34.279999999999994</v>
      </c>
      <c r="H87" s="81">
        <f>IF('3g Gas distribution charges'!I48="","-",'3g Gas distribution charges'!I48*'2d Gas distribution'!H22*3.65)</f>
        <v>34.279999999999994</v>
      </c>
      <c r="I87" s="81">
        <f>IF('3g Gas distribution charges'!J48="","-",'3g Gas distribution charges'!J48*'2d Gas distribution'!I22*3.65)</f>
        <v>34.111475409836068</v>
      </c>
      <c r="J87" s="81">
        <f>IF('3g Gas distribution charges'!K48="","-",'3g Gas distribution charges'!K48*'2d Gas distribution'!J22*3.65)</f>
        <v>34.111475409836068</v>
      </c>
      <c r="K87" s="81">
        <f>IF('3g Gas distribution charges'!L48="","-",'3g Gas distribution charges'!L48*'2d Gas distribution'!K22*3.65)</f>
        <v>34.415841584158414</v>
      </c>
      <c r="L87" s="81">
        <f>IF('3g Gas distribution charges'!M48="","-",'3g Gas distribution charges'!M48*'2d Gas distribution'!L22*3.65)</f>
        <v>34.415841584158414</v>
      </c>
      <c r="M87" s="81">
        <f>IF('3g Gas distribution charges'!N48="","-",'3g Gas distribution charges'!N48*'2d Gas distribution'!M22*3.65)</f>
        <v>35.565789473684212</v>
      </c>
      <c r="N87" s="81">
        <f>IF('3g Gas distribution charges'!O48="","-",'3g Gas distribution charges'!O48*'2d Gas distribution'!N22*3.65)</f>
        <v>35.565789473684212</v>
      </c>
      <c r="O87" s="29"/>
      <c r="P87" s="81">
        <f>IF('3g Gas distribution charges'!Q48="","-",'3g Gas distribution charges'!Q48*'2d Gas distribution'!P22*3.65)</f>
        <v>35.565789473684212</v>
      </c>
      <c r="Q87" s="81">
        <f>IF('3g Gas distribution charges'!R48="","-",'3g Gas distribution charges'!R48*'2d Gas distribution'!Q22*3.65)</f>
        <v>36.118032786885244</v>
      </c>
      <c r="R87" s="81">
        <f>IF('3g Gas distribution charges'!S48="","-",'3g Gas distribution charges'!S48*'2d Gas distribution'!R22*3.65)</f>
        <v>36.118032786885244</v>
      </c>
      <c r="S87" s="81">
        <f>IF('3g Gas distribution charges'!T48="","-",'3g Gas distribution charges'!T48*'2d Gas distribution'!S22*3.65)</f>
        <v>36.554455445544555</v>
      </c>
      <c r="T87" s="81">
        <f>IF('3g Gas distribution charges'!U48="","-",'3g Gas distribution charges'!U48*'2d Gas distribution'!T22*3.65)</f>
        <v>36.554455445544555</v>
      </c>
      <c r="U87" s="81">
        <f>IF('3g Gas distribution charges'!V48="","-",'3g Gas distribution charges'!V48*'2d Gas distribution'!U22*3.65)</f>
        <v>33.891891891891888</v>
      </c>
      <c r="V87" s="81">
        <f>IF('3g Gas distribution charges'!W48="","-",'3g Gas distribution charges'!W48*'2d Gas distribution'!V22*3.65)</f>
        <v>33.891891891891888</v>
      </c>
      <c r="W87" s="81">
        <f>IF('3g Gas distribution charges'!X48="","-",'3g Gas distribution charges'!X48*'2d Gas distribution'!W22*3.65)</f>
        <v>39.986577181208055</v>
      </c>
      <c r="X87" s="81">
        <f>IF('3g Gas distribution charges'!Y48="","-",'3g Gas distribution charges'!Y48*'2d Gas distribution'!X22*3.65)</f>
        <v>39.986577181208055</v>
      </c>
      <c r="Y87" s="81">
        <f>IF('3g Gas distribution charges'!Z48="","-",'3g Gas distribution charges'!Z48*'2d Gas distribution'!Y22*3.65)</f>
        <v>42.666666666666664</v>
      </c>
      <c r="Z87" s="81">
        <f>IF('3g Gas distribution charges'!AA48="","-",'3g Gas distribution charges'!AA48*'2d Gas distribution'!Z22*3.65)</f>
        <v>42.666666666666664</v>
      </c>
      <c r="AA87" s="81">
        <f>IF('3g Gas distribution charges'!AB48="","-",'3g Gas distribution charges'!AB48*'2d Gas distribution'!AA22*3.65)</f>
        <v>42.666666666666664</v>
      </c>
      <c r="AB87" s="81">
        <f>IF('3g Gas distribution charges'!AC48="","-",'3g Gas distribution charges'!AC48*'2d Gas distribution'!AB22*3.65)</f>
        <v>42.666666666666664</v>
      </c>
      <c r="AC87" s="81">
        <f>IF('3g Gas distribution charges'!AD48="","-",'3g Gas distribution charges'!AD48*'2d Gas distribution'!AC22*3.65)</f>
        <v>46.839999999999996</v>
      </c>
      <c r="AD87" s="81">
        <f>IF('3g Gas distribution charges'!AE48="","-",'3g Gas distribution charges'!AE48*'2d Gas distribution'!AD22*3.65)</f>
        <v>46.839999999999996</v>
      </c>
      <c r="AE87" s="81">
        <f>IF('3g Gas distribution charges'!AF48="","-",'3g Gas distribution charges'!AF48*'2d Gas distribution'!AE22*3.65)</f>
        <v>46.839999999999996</v>
      </c>
      <c r="AF87" s="81">
        <f>IF('3g Gas distribution charges'!AG48="","-",'3g Gas distribution charges'!AG48*'2d Gas distribution'!AF22*3.65)</f>
        <v>46.839999999999996</v>
      </c>
      <c r="AG87" s="81">
        <f>IF('3g Gas distribution charges'!AH48="","-",'3g Gas distribution charges'!AH48*'2d Gas distribution'!AG22*3.65)</f>
        <v>49.319587628865982</v>
      </c>
      <c r="AH87" s="81">
        <f>IF('3g Gas distribution charges'!AI48="","-",'3g Gas distribution charges'!AI48*'2d Gas distribution'!AH22*3.65)</f>
        <v>49.319587628865982</v>
      </c>
      <c r="AI87" s="81" t="str">
        <f>IF('3g Gas distribution charges'!AJ48="","-",'3g Gas distribution charges'!AJ48*'2d Gas distribution'!AI22*3.65)</f>
        <v>-</v>
      </c>
      <c r="AJ87" s="161" t="str">
        <f>IF('3g Gas distribution charges'!AK48="","-",'3g Gas distribution charges'!AK48*'2d Gas distribution'!AJ22*3.65)</f>
        <v>-</v>
      </c>
      <c r="AK87" s="80" t="str">
        <f>IF('3g Gas distribution charges'!AL48="","-",'3g Gas distribution charges'!AL48*'2d Gas distribution'!AK22*3.65)</f>
        <v>-</v>
      </c>
      <c r="AL87" s="80" t="str">
        <f>IF('3g Gas distribution charges'!AM48="","-",'3g Gas distribution charges'!AM48*'2d Gas distribution'!AL22*3.65)</f>
        <v>-</v>
      </c>
      <c r="AM87" s="80" t="str">
        <f>IF('3g Gas distribution charges'!AN48="","-",'3g Gas distribution charges'!AN48*'2d Gas distribution'!AM22*3.65)</f>
        <v>-</v>
      </c>
      <c r="AN87" s="80" t="str">
        <f>IF('3g Gas distribution charges'!AO48="","-",'3g Gas distribution charges'!AO48*'2d Gas distribution'!AN22*3.65)</f>
        <v>-</v>
      </c>
      <c r="AO87" s="80" t="str">
        <f>IF('3g Gas distribution charges'!AP48="","-",'3g Gas distribution charges'!AP48*'2d Gas distribution'!AO22*3.65)</f>
        <v>-</v>
      </c>
      <c r="AP87" s="80" t="str">
        <f>IF('3g Gas distribution charges'!AQ48="","-",'3g Gas distribution charges'!AQ48*'2d Gas distribution'!AP22*3.65)</f>
        <v>-</v>
      </c>
      <c r="AQ87" s="80" t="str">
        <f>IF('3g Gas distribution charges'!AR48="","-",'3g Gas distribution charges'!AR48*'2d Gas distribution'!AQ22*3.65)</f>
        <v>-</v>
      </c>
      <c r="AR87" s="80" t="str">
        <f>IF('3g Gas distribution charges'!AS48="","-",'3g Gas distribution charges'!AS48*'2d Gas distribution'!AR22*3.65)</f>
        <v>-</v>
      </c>
      <c r="AS87" s="80" t="str">
        <f>IF('3g Gas distribution charges'!AT48="","-",'3g Gas distribution charges'!AT48*'2d Gas distribution'!AS22*3.65)</f>
        <v>-</v>
      </c>
      <c r="AT87" s="80" t="str">
        <f>IF('3g Gas distribution charges'!AU48="","-",'3g Gas distribution charges'!AU48*'2d Gas distribution'!AT22*3.65)</f>
        <v>-</v>
      </c>
      <c r="AU87" s="80" t="str">
        <f>IF('3g Gas distribution charges'!AV48="","-",'3g Gas distribution charges'!AV48*'2d Gas distribution'!AU22*3.65)</f>
        <v>-</v>
      </c>
      <c r="AV87" s="80" t="str">
        <f>IF('3g Gas distribution charges'!AW48="","-",'3g Gas distribution charges'!AW48*'2d Gas distribution'!AV22*3.65)</f>
        <v>-</v>
      </c>
      <c r="AW87" s="80" t="str">
        <f>IF('3g Gas distribution charges'!AX48="","-",'3g Gas distribution charges'!AX48*'2d Gas distribution'!AW22*3.65)</f>
        <v>-</v>
      </c>
      <c r="AX87" s="80" t="str">
        <f>IF('3g Gas distribution charges'!AY48="","-",'3g Gas distribution charges'!AY48*'2d Gas distribution'!AX22*3.65)</f>
        <v>-</v>
      </c>
      <c r="AY87" s="80" t="str">
        <f>IF('3g Gas distribution charges'!AZ48="","-",'3g Gas distribution charges'!AZ48*'2d Gas distribution'!AY22*3.65)</f>
        <v>-</v>
      </c>
      <c r="AZ87" s="80" t="str">
        <f>IF('3g Gas distribution charges'!BA48="","-",'3g Gas distribution charges'!BA48*'2d Gas distribution'!AZ22*3.65)</f>
        <v>-</v>
      </c>
      <c r="BA87" s="80" t="str">
        <f>IF('3g Gas distribution charges'!BB48="","-",'3g Gas distribution charges'!BB48*'2d Gas distribution'!BA22*3.65)</f>
        <v>-</v>
      </c>
      <c r="BB87" s="80" t="str">
        <f>IF('3g Gas distribution charges'!BC48="","-",'3g Gas distribution charges'!BC48*'2d Gas distribution'!BB22*3.65)</f>
        <v>-</v>
      </c>
      <c r="BC87" s="80" t="str">
        <f>IF('3g Gas distribution charges'!BD48="","-",'3g Gas distribution charges'!BD48*'2d Gas distribution'!BC22*3.65)</f>
        <v>-</v>
      </c>
    </row>
    <row r="88" spans="1:55" s="14" customFormat="1" ht="11.45">
      <c r="A88" s="10"/>
      <c r="B88" s="214"/>
      <c r="C88" s="214"/>
      <c r="D88" s="72" t="s">
        <v>213</v>
      </c>
      <c r="E88" s="213"/>
      <c r="F88" s="29"/>
      <c r="G88" s="81">
        <f>IF('3g Gas distribution charges'!H49="","-",'3g Gas distribution charges'!H49*'2d Gas distribution'!G23*3.65)</f>
        <v>35.15542521994135</v>
      </c>
      <c r="H88" s="81">
        <f>IF('3g Gas distribution charges'!I49="","-",'3g Gas distribution charges'!I49*'2d Gas distribution'!H23*3.65)</f>
        <v>35.15542521994135</v>
      </c>
      <c r="I88" s="81">
        <f>IF('3g Gas distribution charges'!J49="","-",'3g Gas distribution charges'!J49*'2d Gas distribution'!I23*3.65)</f>
        <v>37.766871165644169</v>
      </c>
      <c r="J88" s="81">
        <f>IF('3g Gas distribution charges'!K49="","-",'3g Gas distribution charges'!K49*'2d Gas distribution'!J23*3.65)</f>
        <v>37.766871165644169</v>
      </c>
      <c r="K88" s="81">
        <f>IF('3g Gas distribution charges'!L49="","-",'3g Gas distribution charges'!L49*'2d Gas distribution'!K23*3.65)</f>
        <v>38.031948881789134</v>
      </c>
      <c r="L88" s="81">
        <f>IF('3g Gas distribution charges'!M49="","-",'3g Gas distribution charges'!M49*'2d Gas distribution'!L23*3.65)</f>
        <v>38.031948881789134</v>
      </c>
      <c r="M88" s="81">
        <f>IF('3g Gas distribution charges'!N49="","-",'3g Gas distribution charges'!N49*'2d Gas distribution'!M23*3.65)</f>
        <v>38.108626198083066</v>
      </c>
      <c r="N88" s="81">
        <f>IF('3g Gas distribution charges'!O49="","-",'3g Gas distribution charges'!O49*'2d Gas distribution'!N23*3.65)</f>
        <v>38.108626198083066</v>
      </c>
      <c r="O88" s="29"/>
      <c r="P88" s="81">
        <f>IF('3g Gas distribution charges'!Q49="","-",'3g Gas distribution charges'!Q49*'2d Gas distribution'!P23*3.65)</f>
        <v>38.108626198083066</v>
      </c>
      <c r="Q88" s="81">
        <f>IF('3g Gas distribution charges'!R49="","-",'3g Gas distribution charges'!R49*'2d Gas distribution'!Q23*3.65)</f>
        <v>40.301886792452827</v>
      </c>
      <c r="R88" s="81">
        <f>IF('3g Gas distribution charges'!S49="","-",'3g Gas distribution charges'!S49*'2d Gas distribution'!R23*3.65)</f>
        <v>40.301886792452827</v>
      </c>
      <c r="S88" s="81">
        <f>IF('3g Gas distribution charges'!T49="","-",'3g Gas distribution charges'!T49*'2d Gas distribution'!S23*3.65)</f>
        <v>40.475884244372985</v>
      </c>
      <c r="T88" s="81">
        <f>IF('3g Gas distribution charges'!U49="","-",'3g Gas distribution charges'!U49*'2d Gas distribution'!T23*3.65)</f>
        <v>40.475884244372985</v>
      </c>
      <c r="U88" s="81">
        <f>IF('3g Gas distribution charges'!V49="","-",'3g Gas distribution charges'!V49*'2d Gas distribution'!U23*3.65)</f>
        <v>40.675324675324681</v>
      </c>
      <c r="V88" s="81">
        <f>IF('3g Gas distribution charges'!W49="","-",'3g Gas distribution charges'!W49*'2d Gas distribution'!V23*3.65)</f>
        <v>40.675324675324681</v>
      </c>
      <c r="W88" s="81">
        <f>IF('3g Gas distribution charges'!X49="","-",'3g Gas distribution charges'!X49*'2d Gas distribution'!W23*3.65)</f>
        <v>44.026229508196721</v>
      </c>
      <c r="X88" s="81">
        <f>IF('3g Gas distribution charges'!Y49="","-",'3g Gas distribution charges'!Y49*'2d Gas distribution'!X23*3.65)</f>
        <v>44.026229508196721</v>
      </c>
      <c r="Y88" s="81">
        <f>IF('3g Gas distribution charges'!Z49="","-",'3g Gas distribution charges'!Z49*'2d Gas distribution'!Y23*3.65)</f>
        <v>53.440514469453383</v>
      </c>
      <c r="Z88" s="81">
        <f>IF('3g Gas distribution charges'!AA49="","-",'3g Gas distribution charges'!AA49*'2d Gas distribution'!Z23*3.65)</f>
        <v>53.440514469453383</v>
      </c>
      <c r="AA88" s="81">
        <f>IF('3g Gas distribution charges'!AB49="","-",'3g Gas distribution charges'!AB49*'2d Gas distribution'!AA23*3.65)</f>
        <v>53.440514469453383</v>
      </c>
      <c r="AB88" s="81">
        <f>IF('3g Gas distribution charges'!AC49="","-",'3g Gas distribution charges'!AC49*'2d Gas distribution'!AB23*3.65)</f>
        <v>53.440514469453383</v>
      </c>
      <c r="AC88" s="81">
        <f>IF('3g Gas distribution charges'!AD49="","-",'3g Gas distribution charges'!AD49*'2d Gas distribution'!AC23*3.65)</f>
        <v>58.42307692307692</v>
      </c>
      <c r="AD88" s="81">
        <f>IF('3g Gas distribution charges'!AE49="","-",'3g Gas distribution charges'!AE49*'2d Gas distribution'!AD23*3.65)</f>
        <v>58.42307692307692</v>
      </c>
      <c r="AE88" s="81">
        <f>IF('3g Gas distribution charges'!AF49="","-",'3g Gas distribution charges'!AF49*'2d Gas distribution'!AE23*3.65)</f>
        <v>58.42307692307692</v>
      </c>
      <c r="AF88" s="81">
        <f>IF('3g Gas distribution charges'!AG49="","-",'3g Gas distribution charges'!AG49*'2d Gas distribution'!AF23*3.65)</f>
        <v>58.42307692307692</v>
      </c>
      <c r="AG88" s="81">
        <f>IF('3g Gas distribution charges'!AH49="","-",'3g Gas distribution charges'!AH49*'2d Gas distribution'!AG23*3.65)</f>
        <v>61.346534653465355</v>
      </c>
      <c r="AH88" s="81">
        <f>IF('3g Gas distribution charges'!AI49="","-",'3g Gas distribution charges'!AI49*'2d Gas distribution'!AH23*3.65)</f>
        <v>61.346534653465355</v>
      </c>
      <c r="AI88" s="81" t="str">
        <f>IF('3g Gas distribution charges'!AJ49="","-",'3g Gas distribution charges'!AJ49*'2d Gas distribution'!AI23*3.65)</f>
        <v>-</v>
      </c>
      <c r="AJ88" s="161" t="str">
        <f>IF('3g Gas distribution charges'!AK49="","-",'3g Gas distribution charges'!AK49*'2d Gas distribution'!AJ23*3.65)</f>
        <v>-</v>
      </c>
      <c r="AK88" s="80" t="str">
        <f>IF('3g Gas distribution charges'!AL49="","-",'3g Gas distribution charges'!AL49*'2d Gas distribution'!AK23*3.65)</f>
        <v>-</v>
      </c>
      <c r="AL88" s="80" t="str">
        <f>IF('3g Gas distribution charges'!AM49="","-",'3g Gas distribution charges'!AM49*'2d Gas distribution'!AL23*3.65)</f>
        <v>-</v>
      </c>
      <c r="AM88" s="80" t="str">
        <f>IF('3g Gas distribution charges'!AN49="","-",'3g Gas distribution charges'!AN49*'2d Gas distribution'!AM23*3.65)</f>
        <v>-</v>
      </c>
      <c r="AN88" s="80" t="str">
        <f>IF('3g Gas distribution charges'!AO49="","-",'3g Gas distribution charges'!AO49*'2d Gas distribution'!AN23*3.65)</f>
        <v>-</v>
      </c>
      <c r="AO88" s="80" t="str">
        <f>IF('3g Gas distribution charges'!AP49="","-",'3g Gas distribution charges'!AP49*'2d Gas distribution'!AO23*3.65)</f>
        <v>-</v>
      </c>
      <c r="AP88" s="80" t="str">
        <f>IF('3g Gas distribution charges'!AQ49="","-",'3g Gas distribution charges'!AQ49*'2d Gas distribution'!AP23*3.65)</f>
        <v>-</v>
      </c>
      <c r="AQ88" s="80" t="str">
        <f>IF('3g Gas distribution charges'!AR49="","-",'3g Gas distribution charges'!AR49*'2d Gas distribution'!AQ23*3.65)</f>
        <v>-</v>
      </c>
      <c r="AR88" s="80" t="str">
        <f>IF('3g Gas distribution charges'!AS49="","-",'3g Gas distribution charges'!AS49*'2d Gas distribution'!AR23*3.65)</f>
        <v>-</v>
      </c>
      <c r="AS88" s="80" t="str">
        <f>IF('3g Gas distribution charges'!AT49="","-",'3g Gas distribution charges'!AT49*'2d Gas distribution'!AS23*3.65)</f>
        <v>-</v>
      </c>
      <c r="AT88" s="80" t="str">
        <f>IF('3g Gas distribution charges'!AU49="","-",'3g Gas distribution charges'!AU49*'2d Gas distribution'!AT23*3.65)</f>
        <v>-</v>
      </c>
      <c r="AU88" s="80" t="str">
        <f>IF('3g Gas distribution charges'!AV49="","-",'3g Gas distribution charges'!AV49*'2d Gas distribution'!AU23*3.65)</f>
        <v>-</v>
      </c>
      <c r="AV88" s="80" t="str">
        <f>IF('3g Gas distribution charges'!AW49="","-",'3g Gas distribution charges'!AW49*'2d Gas distribution'!AV23*3.65)</f>
        <v>-</v>
      </c>
      <c r="AW88" s="80" t="str">
        <f>IF('3g Gas distribution charges'!AX49="","-",'3g Gas distribution charges'!AX49*'2d Gas distribution'!AW23*3.65)</f>
        <v>-</v>
      </c>
      <c r="AX88" s="80" t="str">
        <f>IF('3g Gas distribution charges'!AY49="","-",'3g Gas distribution charges'!AY49*'2d Gas distribution'!AX23*3.65)</f>
        <v>-</v>
      </c>
      <c r="AY88" s="80" t="str">
        <f>IF('3g Gas distribution charges'!AZ49="","-",'3g Gas distribution charges'!AZ49*'2d Gas distribution'!AY23*3.65)</f>
        <v>-</v>
      </c>
      <c r="AZ88" s="80" t="str">
        <f>IF('3g Gas distribution charges'!BA49="","-",'3g Gas distribution charges'!BA49*'2d Gas distribution'!AZ23*3.65)</f>
        <v>-</v>
      </c>
      <c r="BA88" s="80" t="str">
        <f>IF('3g Gas distribution charges'!BB49="","-",'3g Gas distribution charges'!BB49*'2d Gas distribution'!BA23*3.65)</f>
        <v>-</v>
      </c>
      <c r="BB88" s="80" t="str">
        <f>IF('3g Gas distribution charges'!BC49="","-",'3g Gas distribution charges'!BC49*'2d Gas distribution'!BB23*3.65)</f>
        <v>-</v>
      </c>
      <c r="BC88" s="80" t="str">
        <f>IF('3g Gas distribution charges'!BD49="","-",'3g Gas distribution charges'!BD49*'2d Gas distribution'!BC23*3.65)</f>
        <v>-</v>
      </c>
    </row>
    <row r="89" spans="1:55" s="159" customFormat="1" ht="11.45">
      <c r="A89" s="40"/>
      <c r="B89" s="214"/>
      <c r="C89" s="214"/>
      <c r="D89" s="72" t="s">
        <v>214</v>
      </c>
      <c r="E89" s="213"/>
      <c r="F89" s="158"/>
      <c r="G89" s="81">
        <f>IF('3g Gas distribution charges'!H50="","-",'3g Gas distribution charges'!H50*'2d Gas distribution'!G24*3.65)</f>
        <v>37.698113207547166</v>
      </c>
      <c r="H89" s="81">
        <f>IF('3g Gas distribution charges'!I50="","-",'3g Gas distribution charges'!I50*'2d Gas distribution'!H24*3.65)</f>
        <v>37.698113207547166</v>
      </c>
      <c r="I89" s="81">
        <f>IF('3g Gas distribution charges'!J50="","-",'3g Gas distribution charges'!J50*'2d Gas distribution'!I24*3.65)</f>
        <v>38.236024844720497</v>
      </c>
      <c r="J89" s="81">
        <f>IF('3g Gas distribution charges'!K50="","-",'3g Gas distribution charges'!K50*'2d Gas distribution'!J24*3.65)</f>
        <v>38.236024844720497</v>
      </c>
      <c r="K89" s="81">
        <f>IF('3g Gas distribution charges'!L50="","-",'3g Gas distribution charges'!L50*'2d Gas distribution'!K24*3.65)</f>
        <v>38.649350649350644</v>
      </c>
      <c r="L89" s="81">
        <f>IF('3g Gas distribution charges'!M50="","-",'3g Gas distribution charges'!M50*'2d Gas distribution'!L24*3.65)</f>
        <v>38.649350649350644</v>
      </c>
      <c r="M89" s="81">
        <f>IF('3g Gas distribution charges'!N50="","-",'3g Gas distribution charges'!N50*'2d Gas distribution'!M24*3.65)</f>
        <v>38.727272727272727</v>
      </c>
      <c r="N89" s="81">
        <f>IF('3g Gas distribution charges'!O50="","-",'3g Gas distribution charges'!O50*'2d Gas distribution'!N24*3.65)</f>
        <v>38.727272727272727</v>
      </c>
      <c r="O89" s="158"/>
      <c r="P89" s="81">
        <f>IF('3g Gas distribution charges'!Q50="","-",'3g Gas distribution charges'!Q50*'2d Gas distribution'!P24*3.65)</f>
        <v>38.727272727272727</v>
      </c>
      <c r="Q89" s="81">
        <f>IF('3g Gas distribution charges'!R50="","-",'3g Gas distribution charges'!R50*'2d Gas distribution'!Q24*3.65)</f>
        <v>41.475728155339809</v>
      </c>
      <c r="R89" s="81">
        <f>IF('3g Gas distribution charges'!S50="","-",'3g Gas distribution charges'!S50*'2d Gas distribution'!R24*3.65)</f>
        <v>41.475728155339809</v>
      </c>
      <c r="S89" s="81">
        <f>IF('3g Gas distribution charges'!T50="","-",'3g Gas distribution charges'!T50*'2d Gas distribution'!S24*3.65)</f>
        <v>41.003257328990223</v>
      </c>
      <c r="T89" s="81">
        <f>IF('3g Gas distribution charges'!U50="","-",'3g Gas distribution charges'!U50*'2d Gas distribution'!T24*3.65)</f>
        <v>41.003257328990223</v>
      </c>
      <c r="U89" s="81">
        <f>IF('3g Gas distribution charges'!V50="","-",'3g Gas distribution charges'!V50*'2d Gas distribution'!U24*3.65)</f>
        <v>42.18181818181818</v>
      </c>
      <c r="V89" s="81">
        <f>IF('3g Gas distribution charges'!W50="","-",'3g Gas distribution charges'!W50*'2d Gas distribution'!V24*3.65)</f>
        <v>42.18181818181818</v>
      </c>
      <c r="W89" s="81">
        <f>IF('3g Gas distribution charges'!X50="","-",'3g Gas distribution charges'!X50*'2d Gas distribution'!W24*3.65)</f>
        <v>44.909698996655521</v>
      </c>
      <c r="X89" s="81">
        <f>IF('3g Gas distribution charges'!Y50="","-",'3g Gas distribution charges'!Y50*'2d Gas distribution'!X24*3.65)</f>
        <v>44.909698996655521</v>
      </c>
      <c r="Y89" s="81">
        <f>IF('3g Gas distribution charges'!Z50="","-",'3g Gas distribution charges'!Z50*'2d Gas distribution'!Y24*3.65)</f>
        <v>54.491803278688529</v>
      </c>
      <c r="Z89" s="81">
        <f>IF('3g Gas distribution charges'!AA50="","-",'3g Gas distribution charges'!AA50*'2d Gas distribution'!Z24*3.65)</f>
        <v>54.491803278688529</v>
      </c>
      <c r="AA89" s="81">
        <f>IF('3g Gas distribution charges'!AB50="","-",'3g Gas distribution charges'!AB50*'2d Gas distribution'!AA24*3.65)</f>
        <v>54.491803278688529</v>
      </c>
      <c r="AB89" s="81">
        <f>IF('3g Gas distribution charges'!AC50="","-",'3g Gas distribution charges'!AC50*'2d Gas distribution'!AB24*3.65)</f>
        <v>54.491803278688529</v>
      </c>
      <c r="AC89" s="81">
        <f>IF('3g Gas distribution charges'!AD50="","-",'3g Gas distribution charges'!AD50*'2d Gas distribution'!AC24*3.65)</f>
        <v>59.763934426229511</v>
      </c>
      <c r="AD89" s="81">
        <f>IF('3g Gas distribution charges'!AE50="","-",'3g Gas distribution charges'!AE50*'2d Gas distribution'!AD24*3.65)</f>
        <v>59.763934426229511</v>
      </c>
      <c r="AE89" s="81">
        <f>IF('3g Gas distribution charges'!AF50="","-",'3g Gas distribution charges'!AF50*'2d Gas distribution'!AE24*3.65)</f>
        <v>59.763934426229511</v>
      </c>
      <c r="AF89" s="81">
        <f>IF('3g Gas distribution charges'!AG50="","-",'3g Gas distribution charges'!AG50*'2d Gas distribution'!AF24*3.65)</f>
        <v>59.763934426229511</v>
      </c>
      <c r="AG89" s="81">
        <f>IF('3g Gas distribution charges'!AH50="","-",'3g Gas distribution charges'!AH50*'2d Gas distribution'!AG24*3.65)</f>
        <v>62.585858585858581</v>
      </c>
      <c r="AH89" s="81">
        <f>IF('3g Gas distribution charges'!AI50="","-",'3g Gas distribution charges'!AI50*'2d Gas distribution'!AH24*3.65)</f>
        <v>62.585858585858581</v>
      </c>
      <c r="AI89" s="81" t="str">
        <f>IF('3g Gas distribution charges'!AJ50="","-",'3g Gas distribution charges'!AJ50*'2d Gas distribution'!AI24*3.65)</f>
        <v>-</v>
      </c>
      <c r="AJ89" s="161" t="str">
        <f>IF('3g Gas distribution charges'!AK50="","-",'3g Gas distribution charges'!AK50*'2d Gas distribution'!AJ24*3.65)</f>
        <v>-</v>
      </c>
      <c r="AK89" s="80" t="str">
        <f>IF('3g Gas distribution charges'!AL50="","-",'3g Gas distribution charges'!AL50*'2d Gas distribution'!AK24*3.65)</f>
        <v>-</v>
      </c>
      <c r="AL89" s="80" t="str">
        <f>IF('3g Gas distribution charges'!AM50="","-",'3g Gas distribution charges'!AM50*'2d Gas distribution'!AL24*3.65)</f>
        <v>-</v>
      </c>
      <c r="AM89" s="80" t="str">
        <f>IF('3g Gas distribution charges'!AN50="","-",'3g Gas distribution charges'!AN50*'2d Gas distribution'!AM24*3.65)</f>
        <v>-</v>
      </c>
      <c r="AN89" s="80" t="str">
        <f>IF('3g Gas distribution charges'!AO50="","-",'3g Gas distribution charges'!AO50*'2d Gas distribution'!AN24*3.65)</f>
        <v>-</v>
      </c>
      <c r="AO89" s="80" t="str">
        <f>IF('3g Gas distribution charges'!AP50="","-",'3g Gas distribution charges'!AP50*'2d Gas distribution'!AO24*3.65)</f>
        <v>-</v>
      </c>
      <c r="AP89" s="80" t="str">
        <f>IF('3g Gas distribution charges'!AQ50="","-",'3g Gas distribution charges'!AQ50*'2d Gas distribution'!AP24*3.65)</f>
        <v>-</v>
      </c>
      <c r="AQ89" s="80" t="str">
        <f>IF('3g Gas distribution charges'!AR50="","-",'3g Gas distribution charges'!AR50*'2d Gas distribution'!AQ24*3.65)</f>
        <v>-</v>
      </c>
      <c r="AR89" s="80" t="str">
        <f>IF('3g Gas distribution charges'!AS50="","-",'3g Gas distribution charges'!AS50*'2d Gas distribution'!AR24*3.65)</f>
        <v>-</v>
      </c>
      <c r="AS89" s="80" t="str">
        <f>IF('3g Gas distribution charges'!AT50="","-",'3g Gas distribution charges'!AT50*'2d Gas distribution'!AS24*3.65)</f>
        <v>-</v>
      </c>
      <c r="AT89" s="80" t="str">
        <f>IF('3g Gas distribution charges'!AU50="","-",'3g Gas distribution charges'!AU50*'2d Gas distribution'!AT24*3.65)</f>
        <v>-</v>
      </c>
      <c r="AU89" s="80" t="str">
        <f>IF('3g Gas distribution charges'!AV50="","-",'3g Gas distribution charges'!AV50*'2d Gas distribution'!AU24*3.65)</f>
        <v>-</v>
      </c>
      <c r="AV89" s="80" t="str">
        <f>IF('3g Gas distribution charges'!AW50="","-",'3g Gas distribution charges'!AW50*'2d Gas distribution'!AV24*3.65)</f>
        <v>-</v>
      </c>
      <c r="AW89" s="80" t="str">
        <f>IF('3g Gas distribution charges'!AX50="","-",'3g Gas distribution charges'!AX50*'2d Gas distribution'!AW24*3.65)</f>
        <v>-</v>
      </c>
      <c r="AX89" s="80" t="str">
        <f>IF('3g Gas distribution charges'!AY50="","-",'3g Gas distribution charges'!AY50*'2d Gas distribution'!AX24*3.65)</f>
        <v>-</v>
      </c>
      <c r="AY89" s="80" t="str">
        <f>IF('3g Gas distribution charges'!AZ50="","-",'3g Gas distribution charges'!AZ50*'2d Gas distribution'!AY24*3.65)</f>
        <v>-</v>
      </c>
      <c r="AZ89" s="80" t="str">
        <f>IF('3g Gas distribution charges'!BA50="","-",'3g Gas distribution charges'!BA50*'2d Gas distribution'!AZ24*3.65)</f>
        <v>-</v>
      </c>
      <c r="BA89" s="80" t="str">
        <f>IF('3g Gas distribution charges'!BB50="","-",'3g Gas distribution charges'!BB50*'2d Gas distribution'!BA24*3.65)</f>
        <v>-</v>
      </c>
      <c r="BB89" s="80" t="str">
        <f>IF('3g Gas distribution charges'!BC50="","-",'3g Gas distribution charges'!BC50*'2d Gas distribution'!BB24*3.65)</f>
        <v>-</v>
      </c>
      <c r="BC89" s="80" t="str">
        <f>IF('3g Gas distribution charges'!BD50="","-",'3g Gas distribution charges'!BD50*'2d Gas distribution'!BC24*3.65)</f>
        <v>-</v>
      </c>
    </row>
    <row r="90" spans="1:55" s="14" customFormat="1" ht="12.6" customHeight="1">
      <c r="A90" s="10"/>
      <c r="B90" s="214" t="s">
        <v>249</v>
      </c>
      <c r="C90" s="214" t="s">
        <v>175</v>
      </c>
      <c r="D90" s="72" t="s">
        <v>202</v>
      </c>
      <c r="E90" s="213"/>
      <c r="F90" s="29"/>
      <c r="G90" s="81"/>
      <c r="H90" s="81"/>
      <c r="I90" s="81"/>
      <c r="J90" s="81"/>
      <c r="K90" s="81"/>
      <c r="L90" s="81"/>
      <c r="M90" s="81"/>
      <c r="N90" s="81"/>
      <c r="O90" s="29"/>
      <c r="P90" s="81"/>
      <c r="Q90" s="81"/>
      <c r="R90" s="81"/>
      <c r="S90" s="81"/>
      <c r="T90" s="81"/>
      <c r="U90" s="81"/>
      <c r="V90" s="81"/>
      <c r="W90" s="81">
        <f>IF('3g Gas distribution charges'!X38="","-",'3g Gas distribution charges'!X38*'2d Gas distribution'!W25*3.65)</f>
        <v>37.544910179640716</v>
      </c>
      <c r="X90" s="81">
        <f>IF('3g Gas distribution charges'!Y38="","-",'3g Gas distribution charges'!Y38*'2d Gas distribution'!X25*3.65)</f>
        <v>37.544910179640716</v>
      </c>
      <c r="Y90" s="81">
        <f>IF('3g Gas distribution charges'!Z38="","-",'3g Gas distribution charges'!Z38*'2d Gas distribution'!Y25*3.65)</f>
        <v>44.282208588957054</v>
      </c>
      <c r="Z90" s="81">
        <f>IF('3g Gas distribution charges'!AA38="","-",'3g Gas distribution charges'!AA38*'2d Gas distribution'!Z25*3.65)</f>
        <v>44.282208588957054</v>
      </c>
      <c r="AA90" s="81">
        <f>IF('3g Gas distribution charges'!AB38="","-",'3g Gas distribution charges'!AB38*'2d Gas distribution'!AA25*3.65)</f>
        <v>44.282208588957054</v>
      </c>
      <c r="AB90" s="81">
        <f>IF('3g Gas distribution charges'!AC38="","-",'3g Gas distribution charges'!AC38*'2d Gas distribution'!AB25*3.65)</f>
        <v>44.282208588957054</v>
      </c>
      <c r="AC90" s="81">
        <f>IF('3g Gas distribution charges'!AD38="","-",'3g Gas distribution charges'!AD38*'2d Gas distribution'!AC25*3.65)</f>
        <v>48.301886792452827</v>
      </c>
      <c r="AD90" s="81">
        <f>IF('3g Gas distribution charges'!AE38="","-",'3g Gas distribution charges'!AE38*'2d Gas distribution'!AD25*3.65)</f>
        <v>48.301886792452827</v>
      </c>
      <c r="AE90" s="81">
        <f>IF('3g Gas distribution charges'!AF38="","-",'3g Gas distribution charges'!AF38*'2d Gas distribution'!AE25*3.65)</f>
        <v>48.301886792452827</v>
      </c>
      <c r="AF90" s="81">
        <f>IF('3g Gas distribution charges'!AG38="","-",'3g Gas distribution charges'!AG38*'2d Gas distribution'!AF25*3.65)</f>
        <v>48.301886792452827</v>
      </c>
      <c r="AG90" s="81">
        <f>IF('3g Gas distribution charges'!AH38="","-",'3g Gas distribution charges'!AH38*'2d Gas distribution'!AG25*3.65)</f>
        <v>52.431372549019621</v>
      </c>
      <c r="AH90" s="81">
        <f>IF('3g Gas distribution charges'!AI38="","-",'3g Gas distribution charges'!AI38*'2d Gas distribution'!AH25*3.65)</f>
        <v>52.431372549019621</v>
      </c>
      <c r="AI90" s="81" t="str">
        <f>IF('3g Gas distribution charges'!AJ38="","-",'3g Gas distribution charges'!AJ38*'2d Gas distribution'!AI25*3.65)</f>
        <v>-</v>
      </c>
      <c r="AJ90" s="161" t="str">
        <f>IF('3g Gas distribution charges'!AK38="","-",'3g Gas distribution charges'!AK38*'2d Gas distribution'!AJ25*3.65)</f>
        <v>-</v>
      </c>
      <c r="AK90" s="80" t="str">
        <f>IF('3g Gas distribution charges'!AL38="","-",'3g Gas distribution charges'!AL38*'2d Gas distribution'!AK25*3.65)</f>
        <v>-</v>
      </c>
      <c r="AL90" s="80" t="str">
        <f>IF('3g Gas distribution charges'!AM38="","-",'3g Gas distribution charges'!AM38*'2d Gas distribution'!AL25*3.65)</f>
        <v>-</v>
      </c>
      <c r="AM90" s="80" t="str">
        <f>IF('3g Gas distribution charges'!AN38="","-",'3g Gas distribution charges'!AN38*'2d Gas distribution'!AM25*3.65)</f>
        <v>-</v>
      </c>
      <c r="AN90" s="80" t="str">
        <f>IF('3g Gas distribution charges'!AO38="","-",'3g Gas distribution charges'!AO38*'2d Gas distribution'!AN25*3.65)</f>
        <v>-</v>
      </c>
      <c r="AO90" s="80" t="str">
        <f>IF('3g Gas distribution charges'!AP38="","-",'3g Gas distribution charges'!AP38*'2d Gas distribution'!AO25*3.65)</f>
        <v>-</v>
      </c>
      <c r="AP90" s="80" t="str">
        <f>IF('3g Gas distribution charges'!AQ38="","-",'3g Gas distribution charges'!AQ38*'2d Gas distribution'!AP25*3.65)</f>
        <v>-</v>
      </c>
      <c r="AQ90" s="80" t="str">
        <f>IF('3g Gas distribution charges'!AR38="","-",'3g Gas distribution charges'!AR38*'2d Gas distribution'!AQ25*3.65)</f>
        <v>-</v>
      </c>
      <c r="AR90" s="80" t="str">
        <f>IF('3g Gas distribution charges'!AS38="","-",'3g Gas distribution charges'!AS38*'2d Gas distribution'!AR25*3.65)</f>
        <v>-</v>
      </c>
      <c r="AS90" s="80" t="str">
        <f>IF('3g Gas distribution charges'!AT38="","-",'3g Gas distribution charges'!AT38*'2d Gas distribution'!AS25*3.65)</f>
        <v>-</v>
      </c>
      <c r="AT90" s="80" t="str">
        <f>IF('3g Gas distribution charges'!AU38="","-",'3g Gas distribution charges'!AU38*'2d Gas distribution'!AT25*3.65)</f>
        <v>-</v>
      </c>
      <c r="AU90" s="80" t="str">
        <f>IF('3g Gas distribution charges'!AV38="","-",'3g Gas distribution charges'!AV38*'2d Gas distribution'!AU25*3.65)</f>
        <v>-</v>
      </c>
      <c r="AV90" s="80" t="str">
        <f>IF('3g Gas distribution charges'!AW38="","-",'3g Gas distribution charges'!AW38*'2d Gas distribution'!AV25*3.65)</f>
        <v>-</v>
      </c>
      <c r="AW90" s="80" t="str">
        <f>IF('3g Gas distribution charges'!AX38="","-",'3g Gas distribution charges'!AX38*'2d Gas distribution'!AW25*3.65)</f>
        <v>-</v>
      </c>
      <c r="AX90" s="80" t="str">
        <f>IF('3g Gas distribution charges'!AY38="","-",'3g Gas distribution charges'!AY38*'2d Gas distribution'!AX25*3.65)</f>
        <v>-</v>
      </c>
      <c r="AY90" s="80" t="str">
        <f>IF('3g Gas distribution charges'!AZ38="","-",'3g Gas distribution charges'!AZ38*'2d Gas distribution'!AY25*3.65)</f>
        <v>-</v>
      </c>
      <c r="AZ90" s="80" t="str">
        <f>IF('3g Gas distribution charges'!BA38="","-",'3g Gas distribution charges'!BA38*'2d Gas distribution'!AZ25*3.65)</f>
        <v>-</v>
      </c>
      <c r="BA90" s="80" t="str">
        <f>IF('3g Gas distribution charges'!BB38="","-",'3g Gas distribution charges'!BB38*'2d Gas distribution'!BA25*3.65)</f>
        <v>-</v>
      </c>
      <c r="BB90" s="80" t="str">
        <f>IF('3g Gas distribution charges'!BC38="","-",'3g Gas distribution charges'!BC38*'2d Gas distribution'!BB25*3.65)</f>
        <v>-</v>
      </c>
      <c r="BC90" s="80" t="str">
        <f>IF('3g Gas distribution charges'!BD38="","-",'3g Gas distribution charges'!BD38*'2d Gas distribution'!BC25*3.65)</f>
        <v>-</v>
      </c>
    </row>
    <row r="91" spans="1:55" s="14" customFormat="1" ht="11.45">
      <c r="A91" s="10"/>
      <c r="B91" s="214"/>
      <c r="C91" s="214"/>
      <c r="D91" s="72" t="s">
        <v>203</v>
      </c>
      <c r="E91" s="213"/>
      <c r="F91" s="29"/>
      <c r="G91" s="81"/>
      <c r="H91" s="81"/>
      <c r="I91" s="81"/>
      <c r="J91" s="81"/>
      <c r="K91" s="81"/>
      <c r="L91" s="81"/>
      <c r="M91" s="81"/>
      <c r="N91" s="81"/>
      <c r="O91" s="29"/>
      <c r="P91" s="81"/>
      <c r="Q91" s="81"/>
      <c r="R91" s="81"/>
      <c r="S91" s="81"/>
      <c r="T91" s="81"/>
      <c r="U91" s="81"/>
      <c r="V91" s="81"/>
      <c r="W91" s="81">
        <f>IF('3g Gas distribution charges'!X39="","-",'3g Gas distribution charges'!X39*'2d Gas distribution'!W26*3.65)</f>
        <v>36.666666666666657</v>
      </c>
      <c r="X91" s="81">
        <f>IF('3g Gas distribution charges'!Y39="","-",'3g Gas distribution charges'!Y39*'2d Gas distribution'!X26*3.65)</f>
        <v>36.666666666666657</v>
      </c>
      <c r="Y91" s="81">
        <f>IF('3g Gas distribution charges'!Z39="","-",'3g Gas distribution charges'!Z39*'2d Gas distribution'!Y26*3.65)</f>
        <v>43.221556886227539</v>
      </c>
      <c r="Z91" s="81">
        <f>IF('3g Gas distribution charges'!AA39="","-",'3g Gas distribution charges'!AA39*'2d Gas distribution'!Z26*3.65)</f>
        <v>43.221556886227539</v>
      </c>
      <c r="AA91" s="81">
        <f>IF('3g Gas distribution charges'!AB39="","-",'3g Gas distribution charges'!AB39*'2d Gas distribution'!AA26*3.65)</f>
        <v>43.221556886227539</v>
      </c>
      <c r="AB91" s="81">
        <f>IF('3g Gas distribution charges'!AC39="","-",'3g Gas distribution charges'!AC39*'2d Gas distribution'!AB26*3.65)</f>
        <v>43.221556886227539</v>
      </c>
      <c r="AC91" s="81">
        <f>IF('3g Gas distribution charges'!AD39="","-",'3g Gas distribution charges'!AD39*'2d Gas distribution'!AC26*3.65)</f>
        <v>47.261538461538457</v>
      </c>
      <c r="AD91" s="81">
        <f>IF('3g Gas distribution charges'!AE39="","-",'3g Gas distribution charges'!AE39*'2d Gas distribution'!AD26*3.65)</f>
        <v>47.261538461538457</v>
      </c>
      <c r="AE91" s="81">
        <f>IF('3g Gas distribution charges'!AF39="","-",'3g Gas distribution charges'!AF39*'2d Gas distribution'!AE26*3.65)</f>
        <v>47.261538461538457</v>
      </c>
      <c r="AF91" s="81">
        <f>IF('3g Gas distribution charges'!AG39="","-",'3g Gas distribution charges'!AG39*'2d Gas distribution'!AF26*3.65)</f>
        <v>47.261538461538457</v>
      </c>
      <c r="AG91" s="81">
        <f>IF('3g Gas distribution charges'!AH39="","-",'3g Gas distribution charges'!AH39*'2d Gas distribution'!AG26*3.65)</f>
        <v>51.258785942492011</v>
      </c>
      <c r="AH91" s="81">
        <f>IF('3g Gas distribution charges'!AI39="","-",'3g Gas distribution charges'!AI39*'2d Gas distribution'!AH26*3.65)</f>
        <v>51.258785942492011</v>
      </c>
      <c r="AI91" s="81" t="str">
        <f>IF('3g Gas distribution charges'!AJ39="","-",'3g Gas distribution charges'!AJ39*'2d Gas distribution'!AI26*3.65)</f>
        <v>-</v>
      </c>
      <c r="AJ91" s="161" t="str">
        <f>IF('3g Gas distribution charges'!AK39="","-",'3g Gas distribution charges'!AK39*'2d Gas distribution'!AJ26*3.65)</f>
        <v>-</v>
      </c>
      <c r="AK91" s="80" t="str">
        <f>IF('3g Gas distribution charges'!AL39="","-",'3g Gas distribution charges'!AL39*'2d Gas distribution'!AK26*3.65)</f>
        <v>-</v>
      </c>
      <c r="AL91" s="80" t="str">
        <f>IF('3g Gas distribution charges'!AM39="","-",'3g Gas distribution charges'!AM39*'2d Gas distribution'!AL26*3.65)</f>
        <v>-</v>
      </c>
      <c r="AM91" s="80" t="str">
        <f>IF('3g Gas distribution charges'!AN39="","-",'3g Gas distribution charges'!AN39*'2d Gas distribution'!AM26*3.65)</f>
        <v>-</v>
      </c>
      <c r="AN91" s="80" t="str">
        <f>IF('3g Gas distribution charges'!AO39="","-",'3g Gas distribution charges'!AO39*'2d Gas distribution'!AN26*3.65)</f>
        <v>-</v>
      </c>
      <c r="AO91" s="80" t="str">
        <f>IF('3g Gas distribution charges'!AP39="","-",'3g Gas distribution charges'!AP39*'2d Gas distribution'!AO26*3.65)</f>
        <v>-</v>
      </c>
      <c r="AP91" s="80" t="str">
        <f>IF('3g Gas distribution charges'!AQ39="","-",'3g Gas distribution charges'!AQ39*'2d Gas distribution'!AP26*3.65)</f>
        <v>-</v>
      </c>
      <c r="AQ91" s="80" t="str">
        <f>IF('3g Gas distribution charges'!AR39="","-",'3g Gas distribution charges'!AR39*'2d Gas distribution'!AQ26*3.65)</f>
        <v>-</v>
      </c>
      <c r="AR91" s="80" t="str">
        <f>IF('3g Gas distribution charges'!AS39="","-",'3g Gas distribution charges'!AS39*'2d Gas distribution'!AR26*3.65)</f>
        <v>-</v>
      </c>
      <c r="AS91" s="80" t="str">
        <f>IF('3g Gas distribution charges'!AT39="","-",'3g Gas distribution charges'!AT39*'2d Gas distribution'!AS26*3.65)</f>
        <v>-</v>
      </c>
      <c r="AT91" s="80" t="str">
        <f>IF('3g Gas distribution charges'!AU39="","-",'3g Gas distribution charges'!AU39*'2d Gas distribution'!AT26*3.65)</f>
        <v>-</v>
      </c>
      <c r="AU91" s="80" t="str">
        <f>IF('3g Gas distribution charges'!AV39="","-",'3g Gas distribution charges'!AV39*'2d Gas distribution'!AU26*3.65)</f>
        <v>-</v>
      </c>
      <c r="AV91" s="80" t="str">
        <f>IF('3g Gas distribution charges'!AW39="","-",'3g Gas distribution charges'!AW39*'2d Gas distribution'!AV26*3.65)</f>
        <v>-</v>
      </c>
      <c r="AW91" s="80" t="str">
        <f>IF('3g Gas distribution charges'!AX39="","-",'3g Gas distribution charges'!AX39*'2d Gas distribution'!AW26*3.65)</f>
        <v>-</v>
      </c>
      <c r="AX91" s="80" t="str">
        <f>IF('3g Gas distribution charges'!AY39="","-",'3g Gas distribution charges'!AY39*'2d Gas distribution'!AX26*3.65)</f>
        <v>-</v>
      </c>
      <c r="AY91" s="80" t="str">
        <f>IF('3g Gas distribution charges'!AZ39="","-",'3g Gas distribution charges'!AZ39*'2d Gas distribution'!AY26*3.65)</f>
        <v>-</v>
      </c>
      <c r="AZ91" s="80" t="str">
        <f>IF('3g Gas distribution charges'!BA39="","-",'3g Gas distribution charges'!BA39*'2d Gas distribution'!AZ26*3.65)</f>
        <v>-</v>
      </c>
      <c r="BA91" s="80" t="str">
        <f>IF('3g Gas distribution charges'!BB39="","-",'3g Gas distribution charges'!BB39*'2d Gas distribution'!BA26*3.65)</f>
        <v>-</v>
      </c>
      <c r="BB91" s="80" t="str">
        <f>IF('3g Gas distribution charges'!BC39="","-",'3g Gas distribution charges'!BC39*'2d Gas distribution'!BB26*3.65)</f>
        <v>-</v>
      </c>
      <c r="BC91" s="80" t="str">
        <f>IF('3g Gas distribution charges'!BD39="","-",'3g Gas distribution charges'!BD39*'2d Gas distribution'!BC26*3.65)</f>
        <v>-</v>
      </c>
    </row>
    <row r="92" spans="1:55" s="14" customFormat="1" ht="11.45">
      <c r="A92" s="10"/>
      <c r="B92" s="214"/>
      <c r="C92" s="214"/>
      <c r="D92" s="72" t="s">
        <v>204</v>
      </c>
      <c r="E92" s="213"/>
      <c r="F92" s="29"/>
      <c r="G92" s="81"/>
      <c r="H92" s="81"/>
      <c r="I92" s="81"/>
      <c r="J92" s="81"/>
      <c r="K92" s="81"/>
      <c r="L92" s="81"/>
      <c r="M92" s="81"/>
      <c r="N92" s="81"/>
      <c r="O92" s="29"/>
      <c r="P92" s="81"/>
      <c r="Q92" s="81"/>
      <c r="R92" s="81"/>
      <c r="S92" s="81"/>
      <c r="T92" s="81"/>
      <c r="U92" s="81"/>
      <c r="V92" s="81"/>
      <c r="W92" s="81">
        <f>IF('3g Gas distribution charges'!X40="","-",'3g Gas distribution charges'!X40*'2d Gas distribution'!W27*3.65)</f>
        <v>38.089887640449433</v>
      </c>
      <c r="X92" s="81">
        <f>IF('3g Gas distribution charges'!Y40="","-",'3g Gas distribution charges'!Y40*'2d Gas distribution'!X27*3.65)</f>
        <v>38.089887640449433</v>
      </c>
      <c r="Y92" s="81">
        <f>IF('3g Gas distribution charges'!Z40="","-",'3g Gas distribution charges'!Z40*'2d Gas distribution'!Y27*3.65)</f>
        <v>46.529914529914535</v>
      </c>
      <c r="Z92" s="81">
        <f>IF('3g Gas distribution charges'!AA40="","-",'3g Gas distribution charges'!AA40*'2d Gas distribution'!Z27*3.65)</f>
        <v>46.529914529914535</v>
      </c>
      <c r="AA92" s="81">
        <f>IF('3g Gas distribution charges'!AB40="","-",'3g Gas distribution charges'!AB40*'2d Gas distribution'!AA27*3.65)</f>
        <v>46.529914529914535</v>
      </c>
      <c r="AB92" s="81">
        <f>IF('3g Gas distribution charges'!AC40="","-",'3g Gas distribution charges'!AC40*'2d Gas distribution'!AB27*3.65)</f>
        <v>46.529914529914535</v>
      </c>
      <c r="AC92" s="81">
        <f>IF('3g Gas distribution charges'!AD40="","-",'3g Gas distribution charges'!AD40*'2d Gas distribution'!AC27*3.65)</f>
        <v>52.939130434782605</v>
      </c>
      <c r="AD92" s="81">
        <f>IF('3g Gas distribution charges'!AE40="","-",'3g Gas distribution charges'!AE40*'2d Gas distribution'!AD27*3.65)</f>
        <v>52.939130434782605</v>
      </c>
      <c r="AE92" s="81">
        <f>IF('3g Gas distribution charges'!AF40="","-",'3g Gas distribution charges'!AF40*'2d Gas distribution'!AE27*3.65)</f>
        <v>52.939130434782605</v>
      </c>
      <c r="AF92" s="81">
        <f>IF('3g Gas distribution charges'!AG40="","-",'3g Gas distribution charges'!AG40*'2d Gas distribution'!AF27*3.65)</f>
        <v>52.939130434782605</v>
      </c>
      <c r="AG92" s="81">
        <f>IF('3g Gas distribution charges'!AH40="","-",'3g Gas distribution charges'!AH40*'2d Gas distribution'!AG27*3.65)</f>
        <v>56.493975903614455</v>
      </c>
      <c r="AH92" s="81">
        <f>IF('3g Gas distribution charges'!AI40="","-",'3g Gas distribution charges'!AI40*'2d Gas distribution'!AH27*3.65)</f>
        <v>56.493975903614455</v>
      </c>
      <c r="AI92" s="81" t="str">
        <f>IF('3g Gas distribution charges'!AJ40="","-",'3g Gas distribution charges'!AJ40*'2d Gas distribution'!AI27*3.65)</f>
        <v>-</v>
      </c>
      <c r="AJ92" s="161" t="str">
        <f>IF('3g Gas distribution charges'!AK40="","-",'3g Gas distribution charges'!AK40*'2d Gas distribution'!AJ27*3.65)</f>
        <v>-</v>
      </c>
      <c r="AK92" s="80" t="str">
        <f>IF('3g Gas distribution charges'!AL40="","-",'3g Gas distribution charges'!AL40*'2d Gas distribution'!AK27*3.65)</f>
        <v>-</v>
      </c>
      <c r="AL92" s="80" t="str">
        <f>IF('3g Gas distribution charges'!AM40="","-",'3g Gas distribution charges'!AM40*'2d Gas distribution'!AL27*3.65)</f>
        <v>-</v>
      </c>
      <c r="AM92" s="80" t="str">
        <f>IF('3g Gas distribution charges'!AN40="","-",'3g Gas distribution charges'!AN40*'2d Gas distribution'!AM27*3.65)</f>
        <v>-</v>
      </c>
      <c r="AN92" s="80" t="str">
        <f>IF('3g Gas distribution charges'!AO40="","-",'3g Gas distribution charges'!AO40*'2d Gas distribution'!AN27*3.65)</f>
        <v>-</v>
      </c>
      <c r="AO92" s="80" t="str">
        <f>IF('3g Gas distribution charges'!AP40="","-",'3g Gas distribution charges'!AP40*'2d Gas distribution'!AO27*3.65)</f>
        <v>-</v>
      </c>
      <c r="AP92" s="80" t="str">
        <f>IF('3g Gas distribution charges'!AQ40="","-",'3g Gas distribution charges'!AQ40*'2d Gas distribution'!AP27*3.65)</f>
        <v>-</v>
      </c>
      <c r="AQ92" s="80" t="str">
        <f>IF('3g Gas distribution charges'!AR40="","-",'3g Gas distribution charges'!AR40*'2d Gas distribution'!AQ27*3.65)</f>
        <v>-</v>
      </c>
      <c r="AR92" s="80" t="str">
        <f>IF('3g Gas distribution charges'!AS40="","-",'3g Gas distribution charges'!AS40*'2d Gas distribution'!AR27*3.65)</f>
        <v>-</v>
      </c>
      <c r="AS92" s="80" t="str">
        <f>IF('3g Gas distribution charges'!AT40="","-",'3g Gas distribution charges'!AT40*'2d Gas distribution'!AS27*3.65)</f>
        <v>-</v>
      </c>
      <c r="AT92" s="80" t="str">
        <f>IF('3g Gas distribution charges'!AU40="","-",'3g Gas distribution charges'!AU40*'2d Gas distribution'!AT27*3.65)</f>
        <v>-</v>
      </c>
      <c r="AU92" s="80" t="str">
        <f>IF('3g Gas distribution charges'!AV40="","-",'3g Gas distribution charges'!AV40*'2d Gas distribution'!AU27*3.65)</f>
        <v>-</v>
      </c>
      <c r="AV92" s="80" t="str">
        <f>IF('3g Gas distribution charges'!AW40="","-",'3g Gas distribution charges'!AW40*'2d Gas distribution'!AV27*3.65)</f>
        <v>-</v>
      </c>
      <c r="AW92" s="80" t="str">
        <f>IF('3g Gas distribution charges'!AX40="","-",'3g Gas distribution charges'!AX40*'2d Gas distribution'!AW27*3.65)</f>
        <v>-</v>
      </c>
      <c r="AX92" s="80" t="str">
        <f>IF('3g Gas distribution charges'!AY40="","-",'3g Gas distribution charges'!AY40*'2d Gas distribution'!AX27*3.65)</f>
        <v>-</v>
      </c>
      <c r="AY92" s="80" t="str">
        <f>IF('3g Gas distribution charges'!AZ40="","-",'3g Gas distribution charges'!AZ40*'2d Gas distribution'!AY27*3.65)</f>
        <v>-</v>
      </c>
      <c r="AZ92" s="80" t="str">
        <f>IF('3g Gas distribution charges'!BA40="","-",'3g Gas distribution charges'!BA40*'2d Gas distribution'!AZ27*3.65)</f>
        <v>-</v>
      </c>
      <c r="BA92" s="80" t="str">
        <f>IF('3g Gas distribution charges'!BB40="","-",'3g Gas distribution charges'!BB40*'2d Gas distribution'!BA27*3.65)</f>
        <v>-</v>
      </c>
      <c r="BB92" s="80" t="str">
        <f>IF('3g Gas distribution charges'!BC40="","-",'3g Gas distribution charges'!BC40*'2d Gas distribution'!BB27*3.65)</f>
        <v>-</v>
      </c>
      <c r="BC92" s="80" t="str">
        <f>IF('3g Gas distribution charges'!BD40="","-",'3g Gas distribution charges'!BD40*'2d Gas distribution'!BC27*3.65)</f>
        <v>-</v>
      </c>
    </row>
    <row r="93" spans="1:55" s="14" customFormat="1" ht="11.45">
      <c r="A93" s="10"/>
      <c r="B93" s="214"/>
      <c r="C93" s="214"/>
      <c r="D93" s="72" t="s">
        <v>205</v>
      </c>
      <c r="E93" s="213"/>
      <c r="F93" s="29"/>
      <c r="G93" s="81"/>
      <c r="H93" s="81"/>
      <c r="I93" s="81"/>
      <c r="J93" s="81"/>
      <c r="K93" s="81"/>
      <c r="L93" s="81"/>
      <c r="M93" s="81"/>
      <c r="N93" s="81"/>
      <c r="O93" s="29"/>
      <c r="P93" s="81"/>
      <c r="Q93" s="81"/>
      <c r="R93" s="81"/>
      <c r="S93" s="81"/>
      <c r="T93" s="81"/>
      <c r="U93" s="81"/>
      <c r="V93" s="81"/>
      <c r="W93" s="81">
        <f>IF('3g Gas distribution charges'!X41="","-",'3g Gas distribution charges'!X41*'2d Gas distribution'!W28*3.65)</f>
        <v>36.256684491978611</v>
      </c>
      <c r="X93" s="81">
        <f>IF('3g Gas distribution charges'!Y41="","-",'3g Gas distribution charges'!Y41*'2d Gas distribution'!X28*3.65)</f>
        <v>36.256684491978611</v>
      </c>
      <c r="Y93" s="81">
        <f>IF('3g Gas distribution charges'!Z41="","-",'3g Gas distribution charges'!Z41*'2d Gas distribution'!Y28*3.65)</f>
        <v>44.021563342318061</v>
      </c>
      <c r="Z93" s="81">
        <f>IF('3g Gas distribution charges'!AA41="","-",'3g Gas distribution charges'!AA41*'2d Gas distribution'!Z28*3.65)</f>
        <v>44.021563342318061</v>
      </c>
      <c r="AA93" s="81">
        <f>IF('3g Gas distribution charges'!AB41="","-",'3g Gas distribution charges'!AB41*'2d Gas distribution'!AA28*3.65)</f>
        <v>44.021563342318061</v>
      </c>
      <c r="AB93" s="81">
        <f>IF('3g Gas distribution charges'!AC41="","-",'3g Gas distribution charges'!AC41*'2d Gas distribution'!AB28*3.65)</f>
        <v>44.021563342318061</v>
      </c>
      <c r="AC93" s="81">
        <f>IF('3g Gas distribution charges'!AD41="","-",'3g Gas distribution charges'!AD41*'2d Gas distribution'!AC28*3.65)</f>
        <v>50.175824175824182</v>
      </c>
      <c r="AD93" s="81">
        <f>IF('3g Gas distribution charges'!AE41="","-",'3g Gas distribution charges'!AE41*'2d Gas distribution'!AD28*3.65)</f>
        <v>50.175824175824182</v>
      </c>
      <c r="AE93" s="81">
        <f>IF('3g Gas distribution charges'!AF41="","-",'3g Gas distribution charges'!AF41*'2d Gas distribution'!AE28*3.65)</f>
        <v>50.175824175824182</v>
      </c>
      <c r="AF93" s="81">
        <f>IF('3g Gas distribution charges'!AG41="","-",'3g Gas distribution charges'!AG41*'2d Gas distribution'!AF28*3.65)</f>
        <v>50.175824175824182</v>
      </c>
      <c r="AG93" s="81">
        <f>IF('3g Gas distribution charges'!AH41="","-",'3g Gas distribution charges'!AH41*'2d Gas distribution'!AG28*3.65)</f>
        <v>52.98305084745764</v>
      </c>
      <c r="AH93" s="81">
        <f>IF('3g Gas distribution charges'!AI41="","-",'3g Gas distribution charges'!AI41*'2d Gas distribution'!AH28*3.65)</f>
        <v>52.98305084745764</v>
      </c>
      <c r="AI93" s="81" t="str">
        <f>IF('3g Gas distribution charges'!AJ41="","-",'3g Gas distribution charges'!AJ41*'2d Gas distribution'!AI28*3.65)</f>
        <v>-</v>
      </c>
      <c r="AJ93" s="161" t="str">
        <f>IF('3g Gas distribution charges'!AK41="","-",'3g Gas distribution charges'!AK41*'2d Gas distribution'!AJ28*3.65)</f>
        <v>-</v>
      </c>
      <c r="AK93" s="80" t="str">
        <f>IF('3g Gas distribution charges'!AL41="","-",'3g Gas distribution charges'!AL41*'2d Gas distribution'!AK28*3.65)</f>
        <v>-</v>
      </c>
      <c r="AL93" s="80" t="str">
        <f>IF('3g Gas distribution charges'!AM41="","-",'3g Gas distribution charges'!AM41*'2d Gas distribution'!AL28*3.65)</f>
        <v>-</v>
      </c>
      <c r="AM93" s="80" t="str">
        <f>IF('3g Gas distribution charges'!AN41="","-",'3g Gas distribution charges'!AN41*'2d Gas distribution'!AM28*3.65)</f>
        <v>-</v>
      </c>
      <c r="AN93" s="80" t="str">
        <f>IF('3g Gas distribution charges'!AO41="","-",'3g Gas distribution charges'!AO41*'2d Gas distribution'!AN28*3.65)</f>
        <v>-</v>
      </c>
      <c r="AO93" s="80" t="str">
        <f>IF('3g Gas distribution charges'!AP41="","-",'3g Gas distribution charges'!AP41*'2d Gas distribution'!AO28*3.65)</f>
        <v>-</v>
      </c>
      <c r="AP93" s="80" t="str">
        <f>IF('3g Gas distribution charges'!AQ41="","-",'3g Gas distribution charges'!AQ41*'2d Gas distribution'!AP28*3.65)</f>
        <v>-</v>
      </c>
      <c r="AQ93" s="80" t="str">
        <f>IF('3g Gas distribution charges'!AR41="","-",'3g Gas distribution charges'!AR41*'2d Gas distribution'!AQ28*3.65)</f>
        <v>-</v>
      </c>
      <c r="AR93" s="80" t="str">
        <f>IF('3g Gas distribution charges'!AS41="","-",'3g Gas distribution charges'!AS41*'2d Gas distribution'!AR28*3.65)</f>
        <v>-</v>
      </c>
      <c r="AS93" s="80" t="str">
        <f>IF('3g Gas distribution charges'!AT41="","-",'3g Gas distribution charges'!AT41*'2d Gas distribution'!AS28*3.65)</f>
        <v>-</v>
      </c>
      <c r="AT93" s="80" t="str">
        <f>IF('3g Gas distribution charges'!AU41="","-",'3g Gas distribution charges'!AU41*'2d Gas distribution'!AT28*3.65)</f>
        <v>-</v>
      </c>
      <c r="AU93" s="80" t="str">
        <f>IF('3g Gas distribution charges'!AV41="","-",'3g Gas distribution charges'!AV41*'2d Gas distribution'!AU28*3.65)</f>
        <v>-</v>
      </c>
      <c r="AV93" s="80" t="str">
        <f>IF('3g Gas distribution charges'!AW41="","-",'3g Gas distribution charges'!AW41*'2d Gas distribution'!AV28*3.65)</f>
        <v>-</v>
      </c>
      <c r="AW93" s="80" t="str">
        <f>IF('3g Gas distribution charges'!AX41="","-",'3g Gas distribution charges'!AX41*'2d Gas distribution'!AW28*3.65)</f>
        <v>-</v>
      </c>
      <c r="AX93" s="80" t="str">
        <f>IF('3g Gas distribution charges'!AY41="","-",'3g Gas distribution charges'!AY41*'2d Gas distribution'!AX28*3.65)</f>
        <v>-</v>
      </c>
      <c r="AY93" s="80" t="str">
        <f>IF('3g Gas distribution charges'!AZ41="","-",'3g Gas distribution charges'!AZ41*'2d Gas distribution'!AY28*3.65)</f>
        <v>-</v>
      </c>
      <c r="AZ93" s="80" t="str">
        <f>IF('3g Gas distribution charges'!BA41="","-",'3g Gas distribution charges'!BA41*'2d Gas distribution'!AZ28*3.65)</f>
        <v>-</v>
      </c>
      <c r="BA93" s="80" t="str">
        <f>IF('3g Gas distribution charges'!BB41="","-",'3g Gas distribution charges'!BB41*'2d Gas distribution'!BA28*3.65)</f>
        <v>-</v>
      </c>
      <c r="BB93" s="80" t="str">
        <f>IF('3g Gas distribution charges'!BC41="","-",'3g Gas distribution charges'!BC41*'2d Gas distribution'!BB28*3.65)</f>
        <v>-</v>
      </c>
      <c r="BC93" s="80" t="str">
        <f>IF('3g Gas distribution charges'!BD41="","-",'3g Gas distribution charges'!BD41*'2d Gas distribution'!BC28*3.65)</f>
        <v>-</v>
      </c>
    </row>
    <row r="94" spans="1:55" s="14" customFormat="1" ht="11.45">
      <c r="A94" s="10"/>
      <c r="B94" s="214"/>
      <c r="C94" s="214"/>
      <c r="D94" s="72" t="s">
        <v>206</v>
      </c>
      <c r="E94" s="213"/>
      <c r="F94" s="29"/>
      <c r="G94" s="81"/>
      <c r="H94" s="81"/>
      <c r="I94" s="81"/>
      <c r="J94" s="81"/>
      <c r="K94" s="81"/>
      <c r="L94" s="81"/>
      <c r="M94" s="81"/>
      <c r="N94" s="81"/>
      <c r="O94" s="29"/>
      <c r="P94" s="81"/>
      <c r="Q94" s="81"/>
      <c r="R94" s="81"/>
      <c r="S94" s="81"/>
      <c r="T94" s="81"/>
      <c r="U94" s="81"/>
      <c r="V94" s="81"/>
      <c r="W94" s="81">
        <f>IF('3g Gas distribution charges'!X42="","-",'3g Gas distribution charges'!X42*'2d Gas distribution'!W29*3.65)</f>
        <v>53.271676300578029</v>
      </c>
      <c r="X94" s="81">
        <f>IF('3g Gas distribution charges'!Y42="","-",'3g Gas distribution charges'!Y42*'2d Gas distribution'!X29*3.65)</f>
        <v>53.271676300578029</v>
      </c>
      <c r="Y94" s="81">
        <f>IF('3g Gas distribution charges'!Z42="","-",'3g Gas distribution charges'!Z42*'2d Gas distribution'!Y29*3.65)</f>
        <v>51.834319526627212</v>
      </c>
      <c r="Z94" s="81">
        <f>IF('3g Gas distribution charges'!AA42="","-",'3g Gas distribution charges'!AA42*'2d Gas distribution'!Z29*3.65)</f>
        <v>51.834319526627212</v>
      </c>
      <c r="AA94" s="81">
        <f>IF('3g Gas distribution charges'!AB42="","-",'3g Gas distribution charges'!AB42*'2d Gas distribution'!AA29*3.65)</f>
        <v>51.834319526627212</v>
      </c>
      <c r="AB94" s="81">
        <f>IF('3g Gas distribution charges'!AC42="","-",'3g Gas distribution charges'!AC42*'2d Gas distribution'!AB29*3.65)</f>
        <v>51.834319526627212</v>
      </c>
      <c r="AC94" s="81">
        <f>IF('3g Gas distribution charges'!AD42="","-",'3g Gas distribution charges'!AD42*'2d Gas distribution'!AC29*3.65)</f>
        <v>63.256097560975611</v>
      </c>
      <c r="AD94" s="81">
        <f>IF('3g Gas distribution charges'!AE42="","-",'3g Gas distribution charges'!AE42*'2d Gas distribution'!AD29*3.65)</f>
        <v>63.256097560975611</v>
      </c>
      <c r="AE94" s="81">
        <f>IF('3g Gas distribution charges'!AF42="","-",'3g Gas distribution charges'!AF42*'2d Gas distribution'!AE29*3.65)</f>
        <v>63.256097560975611</v>
      </c>
      <c r="AF94" s="81">
        <f>IF('3g Gas distribution charges'!AG42="","-",'3g Gas distribution charges'!AG42*'2d Gas distribution'!AF29*3.65)</f>
        <v>63.256097560975611</v>
      </c>
      <c r="AG94" s="81">
        <f>IF('3g Gas distribution charges'!AH42="","-",'3g Gas distribution charges'!AH42*'2d Gas distribution'!AG29*3.65)</f>
        <v>69.668789808917197</v>
      </c>
      <c r="AH94" s="81">
        <f>IF('3g Gas distribution charges'!AI42="","-",'3g Gas distribution charges'!AI42*'2d Gas distribution'!AH29*3.65)</f>
        <v>69.668789808917197</v>
      </c>
      <c r="AI94" s="81" t="str">
        <f>IF('3g Gas distribution charges'!AJ42="","-",'3g Gas distribution charges'!AJ42*'2d Gas distribution'!AI29*3.65)</f>
        <v>-</v>
      </c>
      <c r="AJ94" s="161" t="str">
        <f>IF('3g Gas distribution charges'!AK42="","-",'3g Gas distribution charges'!AK42*'2d Gas distribution'!AJ29*3.65)</f>
        <v>-</v>
      </c>
      <c r="AK94" s="80" t="str">
        <f>IF('3g Gas distribution charges'!AL42="","-",'3g Gas distribution charges'!AL42*'2d Gas distribution'!AK29*3.65)</f>
        <v>-</v>
      </c>
      <c r="AL94" s="80" t="str">
        <f>IF('3g Gas distribution charges'!AM42="","-",'3g Gas distribution charges'!AM42*'2d Gas distribution'!AL29*3.65)</f>
        <v>-</v>
      </c>
      <c r="AM94" s="80" t="str">
        <f>IF('3g Gas distribution charges'!AN42="","-",'3g Gas distribution charges'!AN42*'2d Gas distribution'!AM29*3.65)</f>
        <v>-</v>
      </c>
      <c r="AN94" s="80" t="str">
        <f>IF('3g Gas distribution charges'!AO42="","-",'3g Gas distribution charges'!AO42*'2d Gas distribution'!AN29*3.65)</f>
        <v>-</v>
      </c>
      <c r="AO94" s="80" t="str">
        <f>IF('3g Gas distribution charges'!AP42="","-",'3g Gas distribution charges'!AP42*'2d Gas distribution'!AO29*3.65)</f>
        <v>-</v>
      </c>
      <c r="AP94" s="80" t="str">
        <f>IF('3g Gas distribution charges'!AQ42="","-",'3g Gas distribution charges'!AQ42*'2d Gas distribution'!AP29*3.65)</f>
        <v>-</v>
      </c>
      <c r="AQ94" s="80" t="str">
        <f>IF('3g Gas distribution charges'!AR42="","-",'3g Gas distribution charges'!AR42*'2d Gas distribution'!AQ29*3.65)</f>
        <v>-</v>
      </c>
      <c r="AR94" s="80" t="str">
        <f>IF('3g Gas distribution charges'!AS42="","-",'3g Gas distribution charges'!AS42*'2d Gas distribution'!AR29*3.65)</f>
        <v>-</v>
      </c>
      <c r="AS94" s="80" t="str">
        <f>IF('3g Gas distribution charges'!AT42="","-",'3g Gas distribution charges'!AT42*'2d Gas distribution'!AS29*3.65)</f>
        <v>-</v>
      </c>
      <c r="AT94" s="80" t="str">
        <f>IF('3g Gas distribution charges'!AU42="","-",'3g Gas distribution charges'!AU42*'2d Gas distribution'!AT29*3.65)</f>
        <v>-</v>
      </c>
      <c r="AU94" s="80" t="str">
        <f>IF('3g Gas distribution charges'!AV42="","-",'3g Gas distribution charges'!AV42*'2d Gas distribution'!AU29*3.65)</f>
        <v>-</v>
      </c>
      <c r="AV94" s="80" t="str">
        <f>IF('3g Gas distribution charges'!AW42="","-",'3g Gas distribution charges'!AW42*'2d Gas distribution'!AV29*3.65)</f>
        <v>-</v>
      </c>
      <c r="AW94" s="80" t="str">
        <f>IF('3g Gas distribution charges'!AX42="","-",'3g Gas distribution charges'!AX42*'2d Gas distribution'!AW29*3.65)</f>
        <v>-</v>
      </c>
      <c r="AX94" s="80" t="str">
        <f>IF('3g Gas distribution charges'!AY42="","-",'3g Gas distribution charges'!AY42*'2d Gas distribution'!AX29*3.65)</f>
        <v>-</v>
      </c>
      <c r="AY94" s="80" t="str">
        <f>IF('3g Gas distribution charges'!AZ42="","-",'3g Gas distribution charges'!AZ42*'2d Gas distribution'!AY29*3.65)</f>
        <v>-</v>
      </c>
      <c r="AZ94" s="80" t="str">
        <f>IF('3g Gas distribution charges'!BA42="","-",'3g Gas distribution charges'!BA42*'2d Gas distribution'!AZ29*3.65)</f>
        <v>-</v>
      </c>
      <c r="BA94" s="80" t="str">
        <f>IF('3g Gas distribution charges'!BB42="","-",'3g Gas distribution charges'!BB42*'2d Gas distribution'!BA29*3.65)</f>
        <v>-</v>
      </c>
      <c r="BB94" s="80" t="str">
        <f>IF('3g Gas distribution charges'!BC42="","-",'3g Gas distribution charges'!BC42*'2d Gas distribution'!BB29*3.65)</f>
        <v>-</v>
      </c>
      <c r="BC94" s="80" t="str">
        <f>IF('3g Gas distribution charges'!BD42="","-",'3g Gas distribution charges'!BD42*'2d Gas distribution'!BC29*3.65)</f>
        <v>-</v>
      </c>
    </row>
    <row r="95" spans="1:55" s="14" customFormat="1" ht="11.45">
      <c r="A95" s="10"/>
      <c r="B95" s="214"/>
      <c r="C95" s="214"/>
      <c r="D95" s="72" t="s">
        <v>207</v>
      </c>
      <c r="E95" s="213"/>
      <c r="F95" s="29"/>
      <c r="G95" s="81"/>
      <c r="H95" s="81"/>
      <c r="I95" s="81"/>
      <c r="J95" s="81"/>
      <c r="K95" s="81"/>
      <c r="L95" s="81"/>
      <c r="M95" s="81"/>
      <c r="N95" s="81"/>
      <c r="O95" s="29"/>
      <c r="P95" s="81"/>
      <c r="Q95" s="81"/>
      <c r="R95" s="81"/>
      <c r="S95" s="81"/>
      <c r="T95" s="81"/>
      <c r="U95" s="81"/>
      <c r="V95" s="81"/>
      <c r="W95" s="81">
        <f>IF('3g Gas distribution charges'!X43="","-",'3g Gas distribution charges'!X43*'2d Gas distribution'!W30*3.65)</f>
        <v>35.520000000000003</v>
      </c>
      <c r="X95" s="81">
        <f>IF('3g Gas distribution charges'!Y43="","-",'3g Gas distribution charges'!Y43*'2d Gas distribution'!X30*3.65)</f>
        <v>35.520000000000003</v>
      </c>
      <c r="Y95" s="81">
        <f>IF('3g Gas distribution charges'!Z43="","-",'3g Gas distribution charges'!Z43*'2d Gas distribution'!Y30*3.65)</f>
        <v>42.643478260869571</v>
      </c>
      <c r="Z95" s="81">
        <f>IF('3g Gas distribution charges'!AA43="","-",'3g Gas distribution charges'!AA43*'2d Gas distribution'!Z30*3.65)</f>
        <v>42.643478260869571</v>
      </c>
      <c r="AA95" s="81">
        <f>IF('3g Gas distribution charges'!AB43="","-",'3g Gas distribution charges'!AB43*'2d Gas distribution'!AA30*3.65)</f>
        <v>42.643478260869571</v>
      </c>
      <c r="AB95" s="81">
        <f>IF('3g Gas distribution charges'!AC43="","-",'3g Gas distribution charges'!AC43*'2d Gas distribution'!AB30*3.65)</f>
        <v>42.643478260869571</v>
      </c>
      <c r="AC95" s="81">
        <f>IF('3g Gas distribution charges'!AD43="","-",'3g Gas distribution charges'!AD43*'2d Gas distribution'!AC30*3.65)</f>
        <v>43.270588235294113</v>
      </c>
      <c r="AD95" s="81">
        <f>IF('3g Gas distribution charges'!AE43="","-",'3g Gas distribution charges'!AE43*'2d Gas distribution'!AD30*3.65)</f>
        <v>43.270588235294113</v>
      </c>
      <c r="AE95" s="81">
        <f>IF('3g Gas distribution charges'!AF43="","-",'3g Gas distribution charges'!AF43*'2d Gas distribution'!AE30*3.65)</f>
        <v>43.270588235294113</v>
      </c>
      <c r="AF95" s="81">
        <f>IF('3g Gas distribution charges'!AG43="","-",'3g Gas distribution charges'!AG43*'2d Gas distribution'!AF30*3.65)</f>
        <v>43.270588235294113</v>
      </c>
      <c r="AG95" s="81">
        <f>IF('3g Gas distribution charges'!AH43="","-",'3g Gas distribution charges'!AH43*'2d Gas distribution'!AG30*3.65)</f>
        <v>48.366972477064216</v>
      </c>
      <c r="AH95" s="81">
        <f>IF('3g Gas distribution charges'!AI43="","-",'3g Gas distribution charges'!AI43*'2d Gas distribution'!AH30*3.65)</f>
        <v>48.366972477064216</v>
      </c>
      <c r="AI95" s="81" t="str">
        <f>IF('3g Gas distribution charges'!AJ43="","-",'3g Gas distribution charges'!AJ43*'2d Gas distribution'!AI30*3.65)</f>
        <v>-</v>
      </c>
      <c r="AJ95" s="161" t="str">
        <f>IF('3g Gas distribution charges'!AK43="","-",'3g Gas distribution charges'!AK43*'2d Gas distribution'!AJ30*3.65)</f>
        <v>-</v>
      </c>
      <c r="AK95" s="80" t="str">
        <f>IF('3g Gas distribution charges'!AL43="","-",'3g Gas distribution charges'!AL43*'2d Gas distribution'!AK30*3.65)</f>
        <v>-</v>
      </c>
      <c r="AL95" s="80" t="str">
        <f>IF('3g Gas distribution charges'!AM43="","-",'3g Gas distribution charges'!AM43*'2d Gas distribution'!AL30*3.65)</f>
        <v>-</v>
      </c>
      <c r="AM95" s="80" t="str">
        <f>IF('3g Gas distribution charges'!AN43="","-",'3g Gas distribution charges'!AN43*'2d Gas distribution'!AM30*3.65)</f>
        <v>-</v>
      </c>
      <c r="AN95" s="80" t="str">
        <f>IF('3g Gas distribution charges'!AO43="","-",'3g Gas distribution charges'!AO43*'2d Gas distribution'!AN30*3.65)</f>
        <v>-</v>
      </c>
      <c r="AO95" s="80" t="str">
        <f>IF('3g Gas distribution charges'!AP43="","-",'3g Gas distribution charges'!AP43*'2d Gas distribution'!AO30*3.65)</f>
        <v>-</v>
      </c>
      <c r="AP95" s="80" t="str">
        <f>IF('3g Gas distribution charges'!AQ43="","-",'3g Gas distribution charges'!AQ43*'2d Gas distribution'!AP30*3.65)</f>
        <v>-</v>
      </c>
      <c r="AQ95" s="80" t="str">
        <f>IF('3g Gas distribution charges'!AR43="","-",'3g Gas distribution charges'!AR43*'2d Gas distribution'!AQ30*3.65)</f>
        <v>-</v>
      </c>
      <c r="AR95" s="80" t="str">
        <f>IF('3g Gas distribution charges'!AS43="","-",'3g Gas distribution charges'!AS43*'2d Gas distribution'!AR30*3.65)</f>
        <v>-</v>
      </c>
      <c r="AS95" s="80" t="str">
        <f>IF('3g Gas distribution charges'!AT43="","-",'3g Gas distribution charges'!AT43*'2d Gas distribution'!AS30*3.65)</f>
        <v>-</v>
      </c>
      <c r="AT95" s="80" t="str">
        <f>IF('3g Gas distribution charges'!AU43="","-",'3g Gas distribution charges'!AU43*'2d Gas distribution'!AT30*3.65)</f>
        <v>-</v>
      </c>
      <c r="AU95" s="80" t="str">
        <f>IF('3g Gas distribution charges'!AV43="","-",'3g Gas distribution charges'!AV43*'2d Gas distribution'!AU30*3.65)</f>
        <v>-</v>
      </c>
      <c r="AV95" s="80" t="str">
        <f>IF('3g Gas distribution charges'!AW43="","-",'3g Gas distribution charges'!AW43*'2d Gas distribution'!AV30*3.65)</f>
        <v>-</v>
      </c>
      <c r="AW95" s="80" t="str">
        <f>IF('3g Gas distribution charges'!AX43="","-",'3g Gas distribution charges'!AX43*'2d Gas distribution'!AW30*3.65)</f>
        <v>-</v>
      </c>
      <c r="AX95" s="80" t="str">
        <f>IF('3g Gas distribution charges'!AY43="","-",'3g Gas distribution charges'!AY43*'2d Gas distribution'!AX30*3.65)</f>
        <v>-</v>
      </c>
      <c r="AY95" s="80" t="str">
        <f>IF('3g Gas distribution charges'!AZ43="","-",'3g Gas distribution charges'!AZ43*'2d Gas distribution'!AY30*3.65)</f>
        <v>-</v>
      </c>
      <c r="AZ95" s="80" t="str">
        <f>IF('3g Gas distribution charges'!BA43="","-",'3g Gas distribution charges'!BA43*'2d Gas distribution'!AZ30*3.65)</f>
        <v>-</v>
      </c>
      <c r="BA95" s="80" t="str">
        <f>IF('3g Gas distribution charges'!BB43="","-",'3g Gas distribution charges'!BB43*'2d Gas distribution'!BA30*3.65)</f>
        <v>-</v>
      </c>
      <c r="BB95" s="80" t="str">
        <f>IF('3g Gas distribution charges'!BC43="","-",'3g Gas distribution charges'!BC43*'2d Gas distribution'!BB30*3.65)</f>
        <v>-</v>
      </c>
      <c r="BC95" s="80" t="str">
        <f>IF('3g Gas distribution charges'!BD43="","-",'3g Gas distribution charges'!BD43*'2d Gas distribution'!BC30*3.65)</f>
        <v>-</v>
      </c>
    </row>
    <row r="96" spans="1:55" s="14" customFormat="1" ht="11.45">
      <c r="A96" s="10"/>
      <c r="B96" s="214"/>
      <c r="C96" s="214"/>
      <c r="D96" s="72" t="s">
        <v>208</v>
      </c>
      <c r="E96" s="213"/>
      <c r="F96" s="29"/>
      <c r="G96" s="81"/>
      <c r="H96" s="81"/>
      <c r="I96" s="81"/>
      <c r="J96" s="81"/>
      <c r="K96" s="81"/>
      <c r="L96" s="81"/>
      <c r="M96" s="81"/>
      <c r="N96" s="81"/>
      <c r="O96" s="29"/>
      <c r="P96" s="81"/>
      <c r="Q96" s="81"/>
      <c r="R96" s="81"/>
      <c r="S96" s="81"/>
      <c r="T96" s="81"/>
      <c r="U96" s="81"/>
      <c r="V96" s="81"/>
      <c r="W96" s="81">
        <f>IF('3g Gas distribution charges'!X44="","-",'3g Gas distribution charges'!X44*'2d Gas distribution'!W31*3.65)</f>
        <v>40.105263157894747</v>
      </c>
      <c r="X96" s="81">
        <f>IF('3g Gas distribution charges'!Y44="","-",'3g Gas distribution charges'!Y44*'2d Gas distribution'!X31*3.65)</f>
        <v>40.105263157894747</v>
      </c>
      <c r="Y96" s="81">
        <f>IF('3g Gas distribution charges'!Z44="","-",'3g Gas distribution charges'!Z44*'2d Gas distribution'!Y31*3.65)</f>
        <v>47.70967741935484</v>
      </c>
      <c r="Z96" s="81">
        <f>IF('3g Gas distribution charges'!AA44="","-",'3g Gas distribution charges'!AA44*'2d Gas distribution'!Z31*3.65)</f>
        <v>47.70967741935484</v>
      </c>
      <c r="AA96" s="81">
        <f>IF('3g Gas distribution charges'!AB44="","-",'3g Gas distribution charges'!AB44*'2d Gas distribution'!AA31*3.65)</f>
        <v>47.70967741935484</v>
      </c>
      <c r="AB96" s="81">
        <f>IF('3g Gas distribution charges'!AC44="","-",'3g Gas distribution charges'!AC44*'2d Gas distribution'!AB31*3.65)</f>
        <v>47.70967741935484</v>
      </c>
      <c r="AC96" s="81">
        <f>IF('3g Gas distribution charges'!AD44="","-",'3g Gas distribution charges'!AD44*'2d Gas distribution'!AC31*3.65)</f>
        <v>50.256130790190745</v>
      </c>
      <c r="AD96" s="81">
        <f>IF('3g Gas distribution charges'!AE44="","-",'3g Gas distribution charges'!AE44*'2d Gas distribution'!AD31*3.65)</f>
        <v>50.256130790190745</v>
      </c>
      <c r="AE96" s="81">
        <f>IF('3g Gas distribution charges'!AF44="","-",'3g Gas distribution charges'!AF44*'2d Gas distribution'!AE31*3.65)</f>
        <v>50.256130790190745</v>
      </c>
      <c r="AF96" s="81">
        <f>IF('3g Gas distribution charges'!AG44="","-",'3g Gas distribution charges'!AG44*'2d Gas distribution'!AF31*3.65)</f>
        <v>50.256130790190745</v>
      </c>
      <c r="AG96" s="81">
        <f>IF('3g Gas distribution charges'!AH44="","-",'3g Gas distribution charges'!AH44*'2d Gas distribution'!AG31*3.65)</f>
        <v>56.195965417867441</v>
      </c>
      <c r="AH96" s="81">
        <f>IF('3g Gas distribution charges'!AI44="","-",'3g Gas distribution charges'!AI44*'2d Gas distribution'!AH31*3.65)</f>
        <v>56.195965417867441</v>
      </c>
      <c r="AI96" s="81" t="str">
        <f>IF('3g Gas distribution charges'!AJ44="","-",'3g Gas distribution charges'!AJ44*'2d Gas distribution'!AI31*3.65)</f>
        <v>-</v>
      </c>
      <c r="AJ96" s="161" t="str">
        <f>IF('3g Gas distribution charges'!AK44="","-",'3g Gas distribution charges'!AK44*'2d Gas distribution'!AJ31*3.65)</f>
        <v>-</v>
      </c>
      <c r="AK96" s="80" t="str">
        <f>IF('3g Gas distribution charges'!AL44="","-",'3g Gas distribution charges'!AL44*'2d Gas distribution'!AK31*3.65)</f>
        <v>-</v>
      </c>
      <c r="AL96" s="80" t="str">
        <f>IF('3g Gas distribution charges'!AM44="","-",'3g Gas distribution charges'!AM44*'2d Gas distribution'!AL31*3.65)</f>
        <v>-</v>
      </c>
      <c r="AM96" s="80" t="str">
        <f>IF('3g Gas distribution charges'!AN44="","-",'3g Gas distribution charges'!AN44*'2d Gas distribution'!AM31*3.65)</f>
        <v>-</v>
      </c>
      <c r="AN96" s="80" t="str">
        <f>IF('3g Gas distribution charges'!AO44="","-",'3g Gas distribution charges'!AO44*'2d Gas distribution'!AN31*3.65)</f>
        <v>-</v>
      </c>
      <c r="AO96" s="80" t="str">
        <f>IF('3g Gas distribution charges'!AP44="","-",'3g Gas distribution charges'!AP44*'2d Gas distribution'!AO31*3.65)</f>
        <v>-</v>
      </c>
      <c r="AP96" s="80" t="str">
        <f>IF('3g Gas distribution charges'!AQ44="","-",'3g Gas distribution charges'!AQ44*'2d Gas distribution'!AP31*3.65)</f>
        <v>-</v>
      </c>
      <c r="AQ96" s="80" t="str">
        <f>IF('3g Gas distribution charges'!AR44="","-",'3g Gas distribution charges'!AR44*'2d Gas distribution'!AQ31*3.65)</f>
        <v>-</v>
      </c>
      <c r="AR96" s="80" t="str">
        <f>IF('3g Gas distribution charges'!AS44="","-",'3g Gas distribution charges'!AS44*'2d Gas distribution'!AR31*3.65)</f>
        <v>-</v>
      </c>
      <c r="AS96" s="80" t="str">
        <f>IF('3g Gas distribution charges'!AT44="","-",'3g Gas distribution charges'!AT44*'2d Gas distribution'!AS31*3.65)</f>
        <v>-</v>
      </c>
      <c r="AT96" s="80" t="str">
        <f>IF('3g Gas distribution charges'!AU44="","-",'3g Gas distribution charges'!AU44*'2d Gas distribution'!AT31*3.65)</f>
        <v>-</v>
      </c>
      <c r="AU96" s="80" t="str">
        <f>IF('3g Gas distribution charges'!AV44="","-",'3g Gas distribution charges'!AV44*'2d Gas distribution'!AU31*3.65)</f>
        <v>-</v>
      </c>
      <c r="AV96" s="80" t="str">
        <f>IF('3g Gas distribution charges'!AW44="","-",'3g Gas distribution charges'!AW44*'2d Gas distribution'!AV31*3.65)</f>
        <v>-</v>
      </c>
      <c r="AW96" s="80" t="str">
        <f>IF('3g Gas distribution charges'!AX44="","-",'3g Gas distribution charges'!AX44*'2d Gas distribution'!AW31*3.65)</f>
        <v>-</v>
      </c>
      <c r="AX96" s="80" t="str">
        <f>IF('3g Gas distribution charges'!AY44="","-",'3g Gas distribution charges'!AY44*'2d Gas distribution'!AX31*3.65)</f>
        <v>-</v>
      </c>
      <c r="AY96" s="80" t="str">
        <f>IF('3g Gas distribution charges'!AZ44="","-",'3g Gas distribution charges'!AZ44*'2d Gas distribution'!AY31*3.65)</f>
        <v>-</v>
      </c>
      <c r="AZ96" s="80" t="str">
        <f>IF('3g Gas distribution charges'!BA44="","-",'3g Gas distribution charges'!BA44*'2d Gas distribution'!AZ31*3.65)</f>
        <v>-</v>
      </c>
      <c r="BA96" s="80" t="str">
        <f>IF('3g Gas distribution charges'!BB44="","-",'3g Gas distribution charges'!BB44*'2d Gas distribution'!BA31*3.65)</f>
        <v>-</v>
      </c>
      <c r="BB96" s="80" t="str">
        <f>IF('3g Gas distribution charges'!BC44="","-",'3g Gas distribution charges'!BC44*'2d Gas distribution'!BB31*3.65)</f>
        <v>-</v>
      </c>
      <c r="BC96" s="80" t="str">
        <f>IF('3g Gas distribution charges'!BD44="","-",'3g Gas distribution charges'!BD44*'2d Gas distribution'!BC31*3.65)</f>
        <v>-</v>
      </c>
    </row>
    <row r="97" spans="1:55" s="14" customFormat="1" ht="11.45">
      <c r="A97" s="10"/>
      <c r="B97" s="214"/>
      <c r="C97" s="214"/>
      <c r="D97" s="72" t="s">
        <v>209</v>
      </c>
      <c r="E97" s="213"/>
      <c r="F97" s="29"/>
      <c r="G97" s="81"/>
      <c r="H97" s="81"/>
      <c r="I97" s="81"/>
      <c r="J97" s="81"/>
      <c r="K97" s="81"/>
      <c r="L97" s="81"/>
      <c r="M97" s="81"/>
      <c r="N97" s="81"/>
      <c r="O97" s="29"/>
      <c r="P97" s="81"/>
      <c r="Q97" s="81"/>
      <c r="R97" s="81"/>
      <c r="S97" s="81"/>
      <c r="T97" s="81"/>
      <c r="U97" s="81"/>
      <c r="V97" s="81"/>
      <c r="W97" s="81">
        <f>IF('3g Gas distribution charges'!X45="","-",'3g Gas distribution charges'!X45*'2d Gas distribution'!W32*3.65)</f>
        <v>34.654545454545449</v>
      </c>
      <c r="X97" s="81">
        <f>IF('3g Gas distribution charges'!Y45="","-",'3g Gas distribution charges'!Y45*'2d Gas distribution'!X32*3.65)</f>
        <v>34.654545454545449</v>
      </c>
      <c r="Y97" s="81">
        <f>IF('3g Gas distribution charges'!Z45="","-",'3g Gas distribution charges'!Z45*'2d Gas distribution'!Y32*3.65)</f>
        <v>42.974999999999994</v>
      </c>
      <c r="Z97" s="81">
        <f>IF('3g Gas distribution charges'!AA45="","-",'3g Gas distribution charges'!AA45*'2d Gas distribution'!Z32*3.65)</f>
        <v>42.974999999999994</v>
      </c>
      <c r="AA97" s="81">
        <f>IF('3g Gas distribution charges'!AB45="","-",'3g Gas distribution charges'!AB45*'2d Gas distribution'!AA32*3.65)</f>
        <v>42.974999999999994</v>
      </c>
      <c r="AB97" s="81">
        <f>IF('3g Gas distribution charges'!AC45="","-",'3g Gas distribution charges'!AC45*'2d Gas distribution'!AB32*3.65)</f>
        <v>42.974999999999994</v>
      </c>
      <c r="AC97" s="81">
        <f>IF('3g Gas distribution charges'!AD45="","-",'3g Gas distribution charges'!AD45*'2d Gas distribution'!AC32*3.65)</f>
        <v>43.297805642633222</v>
      </c>
      <c r="AD97" s="81">
        <f>IF('3g Gas distribution charges'!AE45="","-",'3g Gas distribution charges'!AE45*'2d Gas distribution'!AD32*3.65)</f>
        <v>43.297805642633222</v>
      </c>
      <c r="AE97" s="81">
        <f>IF('3g Gas distribution charges'!AF45="","-",'3g Gas distribution charges'!AF45*'2d Gas distribution'!AE32*3.65)</f>
        <v>43.297805642633222</v>
      </c>
      <c r="AF97" s="81">
        <f>IF('3g Gas distribution charges'!AG45="","-",'3g Gas distribution charges'!AG45*'2d Gas distribution'!AF32*3.65)</f>
        <v>43.297805642633222</v>
      </c>
      <c r="AG97" s="81">
        <f>IF('3g Gas distribution charges'!AH45="","-",'3g Gas distribution charges'!AH45*'2d Gas distribution'!AG32*3.65)</f>
        <v>47.205298013245034</v>
      </c>
      <c r="AH97" s="81">
        <f>IF('3g Gas distribution charges'!AI45="","-",'3g Gas distribution charges'!AI45*'2d Gas distribution'!AH32*3.65)</f>
        <v>47.205298013245034</v>
      </c>
      <c r="AI97" s="81" t="str">
        <f>IF('3g Gas distribution charges'!AJ45="","-",'3g Gas distribution charges'!AJ45*'2d Gas distribution'!AI32*3.65)</f>
        <v>-</v>
      </c>
      <c r="AJ97" s="161" t="str">
        <f>IF('3g Gas distribution charges'!AK45="","-",'3g Gas distribution charges'!AK45*'2d Gas distribution'!AJ32*3.65)</f>
        <v>-</v>
      </c>
      <c r="AK97" s="80" t="str">
        <f>IF('3g Gas distribution charges'!AL45="","-",'3g Gas distribution charges'!AL45*'2d Gas distribution'!AK32*3.65)</f>
        <v>-</v>
      </c>
      <c r="AL97" s="80" t="str">
        <f>IF('3g Gas distribution charges'!AM45="","-",'3g Gas distribution charges'!AM45*'2d Gas distribution'!AL32*3.65)</f>
        <v>-</v>
      </c>
      <c r="AM97" s="80" t="str">
        <f>IF('3g Gas distribution charges'!AN45="","-",'3g Gas distribution charges'!AN45*'2d Gas distribution'!AM32*3.65)</f>
        <v>-</v>
      </c>
      <c r="AN97" s="80" t="str">
        <f>IF('3g Gas distribution charges'!AO45="","-",'3g Gas distribution charges'!AO45*'2d Gas distribution'!AN32*3.65)</f>
        <v>-</v>
      </c>
      <c r="AO97" s="80" t="str">
        <f>IF('3g Gas distribution charges'!AP45="","-",'3g Gas distribution charges'!AP45*'2d Gas distribution'!AO32*3.65)</f>
        <v>-</v>
      </c>
      <c r="AP97" s="80" t="str">
        <f>IF('3g Gas distribution charges'!AQ45="","-",'3g Gas distribution charges'!AQ45*'2d Gas distribution'!AP32*3.65)</f>
        <v>-</v>
      </c>
      <c r="AQ97" s="80" t="str">
        <f>IF('3g Gas distribution charges'!AR45="","-",'3g Gas distribution charges'!AR45*'2d Gas distribution'!AQ32*3.65)</f>
        <v>-</v>
      </c>
      <c r="AR97" s="80" t="str">
        <f>IF('3g Gas distribution charges'!AS45="","-",'3g Gas distribution charges'!AS45*'2d Gas distribution'!AR32*3.65)</f>
        <v>-</v>
      </c>
      <c r="AS97" s="80" t="str">
        <f>IF('3g Gas distribution charges'!AT45="","-",'3g Gas distribution charges'!AT45*'2d Gas distribution'!AS32*3.65)</f>
        <v>-</v>
      </c>
      <c r="AT97" s="80" t="str">
        <f>IF('3g Gas distribution charges'!AU45="","-",'3g Gas distribution charges'!AU45*'2d Gas distribution'!AT32*3.65)</f>
        <v>-</v>
      </c>
      <c r="AU97" s="80" t="str">
        <f>IF('3g Gas distribution charges'!AV45="","-",'3g Gas distribution charges'!AV45*'2d Gas distribution'!AU32*3.65)</f>
        <v>-</v>
      </c>
      <c r="AV97" s="80" t="str">
        <f>IF('3g Gas distribution charges'!AW45="","-",'3g Gas distribution charges'!AW45*'2d Gas distribution'!AV32*3.65)</f>
        <v>-</v>
      </c>
      <c r="AW97" s="80" t="str">
        <f>IF('3g Gas distribution charges'!AX45="","-",'3g Gas distribution charges'!AX45*'2d Gas distribution'!AW32*3.65)</f>
        <v>-</v>
      </c>
      <c r="AX97" s="80" t="str">
        <f>IF('3g Gas distribution charges'!AY45="","-",'3g Gas distribution charges'!AY45*'2d Gas distribution'!AX32*3.65)</f>
        <v>-</v>
      </c>
      <c r="AY97" s="80" t="str">
        <f>IF('3g Gas distribution charges'!AZ45="","-",'3g Gas distribution charges'!AZ45*'2d Gas distribution'!AY32*3.65)</f>
        <v>-</v>
      </c>
      <c r="AZ97" s="80" t="str">
        <f>IF('3g Gas distribution charges'!BA45="","-",'3g Gas distribution charges'!BA45*'2d Gas distribution'!AZ32*3.65)</f>
        <v>-</v>
      </c>
      <c r="BA97" s="80" t="str">
        <f>IF('3g Gas distribution charges'!BB45="","-",'3g Gas distribution charges'!BB45*'2d Gas distribution'!BA32*3.65)</f>
        <v>-</v>
      </c>
      <c r="BB97" s="80" t="str">
        <f>IF('3g Gas distribution charges'!BC45="","-",'3g Gas distribution charges'!BC45*'2d Gas distribution'!BB32*3.65)</f>
        <v>-</v>
      </c>
      <c r="BC97" s="80" t="str">
        <f>IF('3g Gas distribution charges'!BD45="","-",'3g Gas distribution charges'!BD45*'2d Gas distribution'!BC32*3.65)</f>
        <v>-</v>
      </c>
    </row>
    <row r="98" spans="1:55" s="14" customFormat="1" ht="11.45">
      <c r="A98" s="10"/>
      <c r="B98" s="214"/>
      <c r="C98" s="214"/>
      <c r="D98" s="72" t="s">
        <v>210</v>
      </c>
      <c r="E98" s="213"/>
      <c r="F98" s="29"/>
      <c r="G98" s="81"/>
      <c r="H98" s="81"/>
      <c r="I98" s="81"/>
      <c r="J98" s="81"/>
      <c r="K98" s="81"/>
      <c r="L98" s="81"/>
      <c r="M98" s="81"/>
      <c r="N98" s="81"/>
      <c r="O98" s="29"/>
      <c r="P98" s="81"/>
      <c r="Q98" s="81"/>
      <c r="R98" s="81"/>
      <c r="S98" s="81"/>
      <c r="T98" s="81"/>
      <c r="U98" s="81"/>
      <c r="V98" s="81"/>
      <c r="W98" s="81">
        <f>IF('3g Gas distribution charges'!X46="","-",'3g Gas distribution charges'!X46*'2d Gas distribution'!W33*3.65)</f>
        <v>37.250814332247558</v>
      </c>
      <c r="X98" s="81">
        <f>IF('3g Gas distribution charges'!Y46="","-",'3g Gas distribution charges'!Y46*'2d Gas distribution'!X33*3.65)</f>
        <v>37.250814332247558</v>
      </c>
      <c r="Y98" s="81">
        <f>IF('3g Gas distribution charges'!Z46="","-",'3g Gas distribution charges'!Z46*'2d Gas distribution'!Y33*3.65)</f>
        <v>45.993311036789301</v>
      </c>
      <c r="Z98" s="81">
        <f>IF('3g Gas distribution charges'!AA46="","-",'3g Gas distribution charges'!AA46*'2d Gas distribution'!Z33*3.65)</f>
        <v>45.993311036789301</v>
      </c>
      <c r="AA98" s="81">
        <f>IF('3g Gas distribution charges'!AB46="","-",'3g Gas distribution charges'!AB46*'2d Gas distribution'!AA33*3.65)</f>
        <v>45.993311036789301</v>
      </c>
      <c r="AB98" s="81">
        <f>IF('3g Gas distribution charges'!AC46="","-",'3g Gas distribution charges'!AC46*'2d Gas distribution'!AB33*3.65)</f>
        <v>45.993311036789301</v>
      </c>
      <c r="AC98" s="81">
        <f>IF('3g Gas distribution charges'!AD46="","-",'3g Gas distribution charges'!AD46*'2d Gas distribution'!AC33*3.65)</f>
        <v>47.792387543252595</v>
      </c>
      <c r="AD98" s="81">
        <f>IF('3g Gas distribution charges'!AE46="","-",'3g Gas distribution charges'!AE46*'2d Gas distribution'!AD33*3.65)</f>
        <v>47.792387543252595</v>
      </c>
      <c r="AE98" s="81">
        <f>IF('3g Gas distribution charges'!AF46="","-",'3g Gas distribution charges'!AF46*'2d Gas distribution'!AE33*3.65)</f>
        <v>47.792387543252595</v>
      </c>
      <c r="AF98" s="81">
        <f>IF('3g Gas distribution charges'!AG46="","-",'3g Gas distribution charges'!AG46*'2d Gas distribution'!AF33*3.65)</f>
        <v>47.792387543252595</v>
      </c>
      <c r="AG98" s="81">
        <f>IF('3g Gas distribution charges'!AH46="","-",'3g Gas distribution charges'!AH46*'2d Gas distribution'!AG33*3.65)</f>
        <v>51.839999999999996</v>
      </c>
      <c r="AH98" s="81">
        <f>IF('3g Gas distribution charges'!AI46="","-",'3g Gas distribution charges'!AI46*'2d Gas distribution'!AH33*3.65)</f>
        <v>51.839999999999996</v>
      </c>
      <c r="AI98" s="81" t="str">
        <f>IF('3g Gas distribution charges'!AJ46="","-",'3g Gas distribution charges'!AJ46*'2d Gas distribution'!AI33*3.65)</f>
        <v>-</v>
      </c>
      <c r="AJ98" s="161" t="str">
        <f>IF('3g Gas distribution charges'!AK46="","-",'3g Gas distribution charges'!AK46*'2d Gas distribution'!AJ33*3.65)</f>
        <v>-</v>
      </c>
      <c r="AK98" s="80" t="str">
        <f>IF('3g Gas distribution charges'!AL46="","-",'3g Gas distribution charges'!AL46*'2d Gas distribution'!AK33*3.65)</f>
        <v>-</v>
      </c>
      <c r="AL98" s="80" t="str">
        <f>IF('3g Gas distribution charges'!AM46="","-",'3g Gas distribution charges'!AM46*'2d Gas distribution'!AL33*3.65)</f>
        <v>-</v>
      </c>
      <c r="AM98" s="80" t="str">
        <f>IF('3g Gas distribution charges'!AN46="","-",'3g Gas distribution charges'!AN46*'2d Gas distribution'!AM33*3.65)</f>
        <v>-</v>
      </c>
      <c r="AN98" s="80" t="str">
        <f>IF('3g Gas distribution charges'!AO46="","-",'3g Gas distribution charges'!AO46*'2d Gas distribution'!AN33*3.65)</f>
        <v>-</v>
      </c>
      <c r="AO98" s="80" t="str">
        <f>IF('3g Gas distribution charges'!AP46="","-",'3g Gas distribution charges'!AP46*'2d Gas distribution'!AO33*3.65)</f>
        <v>-</v>
      </c>
      <c r="AP98" s="80" t="str">
        <f>IF('3g Gas distribution charges'!AQ46="","-",'3g Gas distribution charges'!AQ46*'2d Gas distribution'!AP33*3.65)</f>
        <v>-</v>
      </c>
      <c r="AQ98" s="80" t="str">
        <f>IF('3g Gas distribution charges'!AR46="","-",'3g Gas distribution charges'!AR46*'2d Gas distribution'!AQ33*3.65)</f>
        <v>-</v>
      </c>
      <c r="AR98" s="80" t="str">
        <f>IF('3g Gas distribution charges'!AS46="","-",'3g Gas distribution charges'!AS46*'2d Gas distribution'!AR33*3.65)</f>
        <v>-</v>
      </c>
      <c r="AS98" s="80" t="str">
        <f>IF('3g Gas distribution charges'!AT46="","-",'3g Gas distribution charges'!AT46*'2d Gas distribution'!AS33*3.65)</f>
        <v>-</v>
      </c>
      <c r="AT98" s="80" t="str">
        <f>IF('3g Gas distribution charges'!AU46="","-",'3g Gas distribution charges'!AU46*'2d Gas distribution'!AT33*3.65)</f>
        <v>-</v>
      </c>
      <c r="AU98" s="80" t="str">
        <f>IF('3g Gas distribution charges'!AV46="","-",'3g Gas distribution charges'!AV46*'2d Gas distribution'!AU33*3.65)</f>
        <v>-</v>
      </c>
      <c r="AV98" s="80" t="str">
        <f>IF('3g Gas distribution charges'!AW46="","-",'3g Gas distribution charges'!AW46*'2d Gas distribution'!AV33*3.65)</f>
        <v>-</v>
      </c>
      <c r="AW98" s="80" t="str">
        <f>IF('3g Gas distribution charges'!AX46="","-",'3g Gas distribution charges'!AX46*'2d Gas distribution'!AW33*3.65)</f>
        <v>-</v>
      </c>
      <c r="AX98" s="80" t="str">
        <f>IF('3g Gas distribution charges'!AY46="","-",'3g Gas distribution charges'!AY46*'2d Gas distribution'!AX33*3.65)</f>
        <v>-</v>
      </c>
      <c r="AY98" s="80" t="str">
        <f>IF('3g Gas distribution charges'!AZ46="","-",'3g Gas distribution charges'!AZ46*'2d Gas distribution'!AY33*3.65)</f>
        <v>-</v>
      </c>
      <c r="AZ98" s="80" t="str">
        <f>IF('3g Gas distribution charges'!BA46="","-",'3g Gas distribution charges'!BA46*'2d Gas distribution'!AZ33*3.65)</f>
        <v>-</v>
      </c>
      <c r="BA98" s="80" t="str">
        <f>IF('3g Gas distribution charges'!BB46="","-",'3g Gas distribution charges'!BB46*'2d Gas distribution'!BA33*3.65)</f>
        <v>-</v>
      </c>
      <c r="BB98" s="80" t="str">
        <f>IF('3g Gas distribution charges'!BC46="","-",'3g Gas distribution charges'!BC46*'2d Gas distribution'!BB33*3.65)</f>
        <v>-</v>
      </c>
      <c r="BC98" s="80" t="str">
        <f>IF('3g Gas distribution charges'!BD46="","-",'3g Gas distribution charges'!BD46*'2d Gas distribution'!BC33*3.65)</f>
        <v>-</v>
      </c>
    </row>
    <row r="99" spans="1:55" s="14" customFormat="1" ht="11.45">
      <c r="A99" s="10"/>
      <c r="B99" s="214"/>
      <c r="C99" s="214"/>
      <c r="D99" s="72" t="s">
        <v>211</v>
      </c>
      <c r="E99" s="213"/>
      <c r="F99" s="29"/>
      <c r="G99" s="81"/>
      <c r="H99" s="81"/>
      <c r="I99" s="81"/>
      <c r="J99" s="81"/>
      <c r="K99" s="81"/>
      <c r="L99" s="81"/>
      <c r="M99" s="81"/>
      <c r="N99" s="81"/>
      <c r="O99" s="29"/>
      <c r="P99" s="81"/>
      <c r="Q99" s="81"/>
      <c r="R99" s="81"/>
      <c r="S99" s="81"/>
      <c r="T99" s="81"/>
      <c r="U99" s="81"/>
      <c r="V99" s="81"/>
      <c r="W99" s="81">
        <f>IF('3g Gas distribution charges'!X47="","-",'3g Gas distribution charges'!X47*'2d Gas distribution'!W34*3.65)</f>
        <v>41.962499999999999</v>
      </c>
      <c r="X99" s="81">
        <f>IF('3g Gas distribution charges'!Y47="","-",'3g Gas distribution charges'!Y47*'2d Gas distribution'!X34*3.65)</f>
        <v>41.962499999999999</v>
      </c>
      <c r="Y99" s="81">
        <f>IF('3g Gas distribution charges'!Z47="","-",'3g Gas distribution charges'!Z47*'2d Gas distribution'!Y34*3.65)</f>
        <v>54.313725490196092</v>
      </c>
      <c r="Z99" s="81">
        <f>IF('3g Gas distribution charges'!AA47="","-",'3g Gas distribution charges'!AA47*'2d Gas distribution'!Z34*3.65)</f>
        <v>54.313725490196092</v>
      </c>
      <c r="AA99" s="81">
        <f>IF('3g Gas distribution charges'!AB47="","-",'3g Gas distribution charges'!AB47*'2d Gas distribution'!AA34*3.65)</f>
        <v>54.313725490196092</v>
      </c>
      <c r="AB99" s="81">
        <f>IF('3g Gas distribution charges'!AC47="","-",'3g Gas distribution charges'!AC47*'2d Gas distribution'!AB34*3.65)</f>
        <v>54.313725490196092</v>
      </c>
      <c r="AC99" s="81">
        <f>IF('3g Gas distribution charges'!AD47="","-",'3g Gas distribution charges'!AD47*'2d Gas distribution'!AC34*3.65)</f>
        <v>62.424657534246577</v>
      </c>
      <c r="AD99" s="81">
        <f>IF('3g Gas distribution charges'!AE47="","-",'3g Gas distribution charges'!AE47*'2d Gas distribution'!AD34*3.65)</f>
        <v>62.424657534246577</v>
      </c>
      <c r="AE99" s="81">
        <f>IF('3g Gas distribution charges'!AF47="","-",'3g Gas distribution charges'!AF47*'2d Gas distribution'!AE34*3.65)</f>
        <v>62.424657534246577</v>
      </c>
      <c r="AF99" s="81">
        <f>IF('3g Gas distribution charges'!AG47="","-",'3g Gas distribution charges'!AG47*'2d Gas distribution'!AF34*3.65)</f>
        <v>62.424657534246577</v>
      </c>
      <c r="AG99" s="81">
        <f>IF('3g Gas distribution charges'!AH47="","-",'3g Gas distribution charges'!AH47*'2d Gas distribution'!AG34*3.65)</f>
        <v>65.681978798586584</v>
      </c>
      <c r="AH99" s="81">
        <f>IF('3g Gas distribution charges'!AI47="","-",'3g Gas distribution charges'!AI47*'2d Gas distribution'!AH34*3.65)</f>
        <v>65.681978798586584</v>
      </c>
      <c r="AI99" s="81" t="str">
        <f>IF('3g Gas distribution charges'!AJ47="","-",'3g Gas distribution charges'!AJ47*'2d Gas distribution'!AI34*3.65)</f>
        <v>-</v>
      </c>
      <c r="AJ99" s="161" t="str">
        <f>IF('3g Gas distribution charges'!AK47="","-",'3g Gas distribution charges'!AK47*'2d Gas distribution'!AJ34*3.65)</f>
        <v>-</v>
      </c>
      <c r="AK99" s="80" t="str">
        <f>IF('3g Gas distribution charges'!AL47="","-",'3g Gas distribution charges'!AL47*'2d Gas distribution'!AK34*3.65)</f>
        <v>-</v>
      </c>
      <c r="AL99" s="80" t="str">
        <f>IF('3g Gas distribution charges'!AM47="","-",'3g Gas distribution charges'!AM47*'2d Gas distribution'!AL34*3.65)</f>
        <v>-</v>
      </c>
      <c r="AM99" s="80" t="str">
        <f>IF('3g Gas distribution charges'!AN47="","-",'3g Gas distribution charges'!AN47*'2d Gas distribution'!AM34*3.65)</f>
        <v>-</v>
      </c>
      <c r="AN99" s="80" t="str">
        <f>IF('3g Gas distribution charges'!AO47="","-",'3g Gas distribution charges'!AO47*'2d Gas distribution'!AN34*3.65)</f>
        <v>-</v>
      </c>
      <c r="AO99" s="80" t="str">
        <f>IF('3g Gas distribution charges'!AP47="","-",'3g Gas distribution charges'!AP47*'2d Gas distribution'!AO34*3.65)</f>
        <v>-</v>
      </c>
      <c r="AP99" s="80" t="str">
        <f>IF('3g Gas distribution charges'!AQ47="","-",'3g Gas distribution charges'!AQ47*'2d Gas distribution'!AP34*3.65)</f>
        <v>-</v>
      </c>
      <c r="AQ99" s="80" t="str">
        <f>IF('3g Gas distribution charges'!AR47="","-",'3g Gas distribution charges'!AR47*'2d Gas distribution'!AQ34*3.65)</f>
        <v>-</v>
      </c>
      <c r="AR99" s="80" t="str">
        <f>IF('3g Gas distribution charges'!AS47="","-",'3g Gas distribution charges'!AS47*'2d Gas distribution'!AR34*3.65)</f>
        <v>-</v>
      </c>
      <c r="AS99" s="80" t="str">
        <f>IF('3g Gas distribution charges'!AT47="","-",'3g Gas distribution charges'!AT47*'2d Gas distribution'!AS34*3.65)</f>
        <v>-</v>
      </c>
      <c r="AT99" s="80" t="str">
        <f>IF('3g Gas distribution charges'!AU47="","-",'3g Gas distribution charges'!AU47*'2d Gas distribution'!AT34*3.65)</f>
        <v>-</v>
      </c>
      <c r="AU99" s="80" t="str">
        <f>IF('3g Gas distribution charges'!AV47="","-",'3g Gas distribution charges'!AV47*'2d Gas distribution'!AU34*3.65)</f>
        <v>-</v>
      </c>
      <c r="AV99" s="80" t="str">
        <f>IF('3g Gas distribution charges'!AW47="","-",'3g Gas distribution charges'!AW47*'2d Gas distribution'!AV34*3.65)</f>
        <v>-</v>
      </c>
      <c r="AW99" s="80" t="str">
        <f>IF('3g Gas distribution charges'!AX47="","-",'3g Gas distribution charges'!AX47*'2d Gas distribution'!AW34*3.65)</f>
        <v>-</v>
      </c>
      <c r="AX99" s="80" t="str">
        <f>IF('3g Gas distribution charges'!AY47="","-",'3g Gas distribution charges'!AY47*'2d Gas distribution'!AX34*3.65)</f>
        <v>-</v>
      </c>
      <c r="AY99" s="80" t="str">
        <f>IF('3g Gas distribution charges'!AZ47="","-",'3g Gas distribution charges'!AZ47*'2d Gas distribution'!AY34*3.65)</f>
        <v>-</v>
      </c>
      <c r="AZ99" s="80" t="str">
        <f>IF('3g Gas distribution charges'!BA47="","-",'3g Gas distribution charges'!BA47*'2d Gas distribution'!AZ34*3.65)</f>
        <v>-</v>
      </c>
      <c r="BA99" s="80" t="str">
        <f>IF('3g Gas distribution charges'!BB47="","-",'3g Gas distribution charges'!BB47*'2d Gas distribution'!BA34*3.65)</f>
        <v>-</v>
      </c>
      <c r="BB99" s="80" t="str">
        <f>IF('3g Gas distribution charges'!BC47="","-",'3g Gas distribution charges'!BC47*'2d Gas distribution'!BB34*3.65)</f>
        <v>-</v>
      </c>
      <c r="BC99" s="80" t="str">
        <f>IF('3g Gas distribution charges'!BD47="","-",'3g Gas distribution charges'!BD47*'2d Gas distribution'!BC34*3.65)</f>
        <v>-</v>
      </c>
    </row>
    <row r="100" spans="1:55" s="14" customFormat="1" ht="11.45">
      <c r="A100" s="10"/>
      <c r="B100" s="214"/>
      <c r="C100" s="214"/>
      <c r="D100" s="72" t="s">
        <v>212</v>
      </c>
      <c r="E100" s="213"/>
      <c r="F100" s="29"/>
      <c r="G100" s="81"/>
      <c r="H100" s="81"/>
      <c r="I100" s="81"/>
      <c r="J100" s="81"/>
      <c r="K100" s="81"/>
      <c r="L100" s="81"/>
      <c r="M100" s="81"/>
      <c r="N100" s="81"/>
      <c r="O100" s="29"/>
      <c r="P100" s="81"/>
      <c r="Q100" s="81"/>
      <c r="R100" s="81"/>
      <c r="S100" s="81"/>
      <c r="T100" s="81"/>
      <c r="U100" s="81"/>
      <c r="V100" s="81"/>
      <c r="W100" s="81">
        <f>IF('3g Gas distribution charges'!X48="","-",'3g Gas distribution charges'!X48*'2d Gas distribution'!W35*3.65)</f>
        <v>35.570149253731344</v>
      </c>
      <c r="X100" s="81">
        <f>IF('3g Gas distribution charges'!Y48="","-",'3g Gas distribution charges'!Y48*'2d Gas distribution'!X35*3.65)</f>
        <v>35.570149253731344</v>
      </c>
      <c r="Y100" s="81">
        <f>IF('3g Gas distribution charges'!Z48="","-",'3g Gas distribution charges'!Z48*'2d Gas distribution'!Y35*3.65)</f>
        <v>38.516717325227958</v>
      </c>
      <c r="Z100" s="81">
        <f>IF('3g Gas distribution charges'!AA48="","-",'3g Gas distribution charges'!AA48*'2d Gas distribution'!Z35*3.65)</f>
        <v>38.516717325227958</v>
      </c>
      <c r="AA100" s="81">
        <f>IF('3g Gas distribution charges'!AB48="","-",'3g Gas distribution charges'!AB48*'2d Gas distribution'!AA35*3.65)</f>
        <v>38.516717325227958</v>
      </c>
      <c r="AB100" s="81">
        <f>IF('3g Gas distribution charges'!AC48="","-",'3g Gas distribution charges'!AC48*'2d Gas distribution'!AB35*3.65)</f>
        <v>38.516717325227958</v>
      </c>
      <c r="AC100" s="81">
        <f>IF('3g Gas distribution charges'!AD48="","-",'3g Gas distribution charges'!AD48*'2d Gas distribution'!AC35*3.65)</f>
        <v>43.370370370370367</v>
      </c>
      <c r="AD100" s="81">
        <f>IF('3g Gas distribution charges'!AE48="","-",'3g Gas distribution charges'!AE48*'2d Gas distribution'!AD35*3.65)</f>
        <v>43.370370370370367</v>
      </c>
      <c r="AE100" s="81">
        <f>IF('3g Gas distribution charges'!AF48="","-",'3g Gas distribution charges'!AF48*'2d Gas distribution'!AE35*3.65)</f>
        <v>43.370370370370367</v>
      </c>
      <c r="AF100" s="81">
        <f>IF('3g Gas distribution charges'!AG48="","-",'3g Gas distribution charges'!AG48*'2d Gas distribution'!AF35*3.65)</f>
        <v>43.370370370370367</v>
      </c>
      <c r="AG100" s="81">
        <f>IF('3g Gas distribution charges'!AH48="","-",'3g Gas distribution charges'!AH48*'2d Gas distribution'!AG35*3.65)</f>
        <v>45.70700636942675</v>
      </c>
      <c r="AH100" s="81">
        <f>IF('3g Gas distribution charges'!AI48="","-",'3g Gas distribution charges'!AI48*'2d Gas distribution'!AH35*3.65)</f>
        <v>45.70700636942675</v>
      </c>
      <c r="AI100" s="81" t="str">
        <f>IF('3g Gas distribution charges'!AJ48="","-",'3g Gas distribution charges'!AJ48*'2d Gas distribution'!AI35*3.65)</f>
        <v>-</v>
      </c>
      <c r="AJ100" s="161" t="str">
        <f>IF('3g Gas distribution charges'!AK48="","-",'3g Gas distribution charges'!AK48*'2d Gas distribution'!AJ35*3.65)</f>
        <v>-</v>
      </c>
      <c r="AK100" s="80" t="str">
        <f>IF('3g Gas distribution charges'!AL48="","-",'3g Gas distribution charges'!AL48*'2d Gas distribution'!AK35*3.65)</f>
        <v>-</v>
      </c>
      <c r="AL100" s="80" t="str">
        <f>IF('3g Gas distribution charges'!AM48="","-",'3g Gas distribution charges'!AM48*'2d Gas distribution'!AL35*3.65)</f>
        <v>-</v>
      </c>
      <c r="AM100" s="80" t="str">
        <f>IF('3g Gas distribution charges'!AN48="","-",'3g Gas distribution charges'!AN48*'2d Gas distribution'!AM35*3.65)</f>
        <v>-</v>
      </c>
      <c r="AN100" s="80" t="str">
        <f>IF('3g Gas distribution charges'!AO48="","-",'3g Gas distribution charges'!AO48*'2d Gas distribution'!AN35*3.65)</f>
        <v>-</v>
      </c>
      <c r="AO100" s="80" t="str">
        <f>IF('3g Gas distribution charges'!AP48="","-",'3g Gas distribution charges'!AP48*'2d Gas distribution'!AO35*3.65)</f>
        <v>-</v>
      </c>
      <c r="AP100" s="80" t="str">
        <f>IF('3g Gas distribution charges'!AQ48="","-",'3g Gas distribution charges'!AQ48*'2d Gas distribution'!AP35*3.65)</f>
        <v>-</v>
      </c>
      <c r="AQ100" s="80" t="str">
        <f>IF('3g Gas distribution charges'!AR48="","-",'3g Gas distribution charges'!AR48*'2d Gas distribution'!AQ35*3.65)</f>
        <v>-</v>
      </c>
      <c r="AR100" s="80" t="str">
        <f>IF('3g Gas distribution charges'!AS48="","-",'3g Gas distribution charges'!AS48*'2d Gas distribution'!AR35*3.65)</f>
        <v>-</v>
      </c>
      <c r="AS100" s="80" t="str">
        <f>IF('3g Gas distribution charges'!AT48="","-",'3g Gas distribution charges'!AT48*'2d Gas distribution'!AS35*3.65)</f>
        <v>-</v>
      </c>
      <c r="AT100" s="80" t="str">
        <f>IF('3g Gas distribution charges'!AU48="","-",'3g Gas distribution charges'!AU48*'2d Gas distribution'!AT35*3.65)</f>
        <v>-</v>
      </c>
      <c r="AU100" s="80" t="str">
        <f>IF('3g Gas distribution charges'!AV48="","-",'3g Gas distribution charges'!AV48*'2d Gas distribution'!AU35*3.65)</f>
        <v>-</v>
      </c>
      <c r="AV100" s="80" t="str">
        <f>IF('3g Gas distribution charges'!AW48="","-",'3g Gas distribution charges'!AW48*'2d Gas distribution'!AV35*3.65)</f>
        <v>-</v>
      </c>
      <c r="AW100" s="80" t="str">
        <f>IF('3g Gas distribution charges'!AX48="","-",'3g Gas distribution charges'!AX48*'2d Gas distribution'!AW35*3.65)</f>
        <v>-</v>
      </c>
      <c r="AX100" s="80" t="str">
        <f>IF('3g Gas distribution charges'!AY48="","-",'3g Gas distribution charges'!AY48*'2d Gas distribution'!AX35*3.65)</f>
        <v>-</v>
      </c>
      <c r="AY100" s="80" t="str">
        <f>IF('3g Gas distribution charges'!AZ48="","-",'3g Gas distribution charges'!AZ48*'2d Gas distribution'!AY35*3.65)</f>
        <v>-</v>
      </c>
      <c r="AZ100" s="80" t="str">
        <f>IF('3g Gas distribution charges'!BA48="","-",'3g Gas distribution charges'!BA48*'2d Gas distribution'!AZ35*3.65)</f>
        <v>-</v>
      </c>
      <c r="BA100" s="80" t="str">
        <f>IF('3g Gas distribution charges'!BB48="","-",'3g Gas distribution charges'!BB48*'2d Gas distribution'!BA35*3.65)</f>
        <v>-</v>
      </c>
      <c r="BB100" s="80" t="str">
        <f>IF('3g Gas distribution charges'!BC48="","-",'3g Gas distribution charges'!BC48*'2d Gas distribution'!BB35*3.65)</f>
        <v>-</v>
      </c>
      <c r="BC100" s="80" t="str">
        <f>IF('3g Gas distribution charges'!BD48="","-",'3g Gas distribution charges'!BD48*'2d Gas distribution'!BC35*3.65)</f>
        <v>-</v>
      </c>
    </row>
    <row r="101" spans="1:55" s="14" customFormat="1" ht="11.45">
      <c r="A101" s="10"/>
      <c r="B101" s="214"/>
      <c r="C101" s="214"/>
      <c r="D101" s="72" t="s">
        <v>213</v>
      </c>
      <c r="E101" s="213"/>
      <c r="F101" s="29"/>
      <c r="G101" s="81"/>
      <c r="H101" s="81"/>
      <c r="I101" s="81"/>
      <c r="J101" s="81"/>
      <c r="K101" s="81"/>
      <c r="L101" s="81"/>
      <c r="M101" s="81"/>
      <c r="N101" s="81"/>
      <c r="O101" s="29"/>
      <c r="P101" s="81"/>
      <c r="Q101" s="81"/>
      <c r="R101" s="81"/>
      <c r="S101" s="81"/>
      <c r="T101" s="81"/>
      <c r="U101" s="81"/>
      <c r="V101" s="81"/>
      <c r="W101" s="81">
        <f>IF('3g Gas distribution charges'!X49="","-",'3g Gas distribution charges'!X49*'2d Gas distribution'!W36*3.65)</f>
        <v>37.719101123595507</v>
      </c>
      <c r="X101" s="81">
        <f>IF('3g Gas distribution charges'!Y49="","-",'3g Gas distribution charges'!Y49*'2d Gas distribution'!X36*3.65)</f>
        <v>37.719101123595507</v>
      </c>
      <c r="Y101" s="81">
        <f>IF('3g Gas distribution charges'!Z49="","-",'3g Gas distribution charges'!Z49*'2d Gas distribution'!Y36*3.65)</f>
        <v>47.758620689655174</v>
      </c>
      <c r="Z101" s="81">
        <f>IF('3g Gas distribution charges'!AA49="","-",'3g Gas distribution charges'!AA49*'2d Gas distribution'!Z36*3.65)</f>
        <v>47.758620689655174</v>
      </c>
      <c r="AA101" s="81">
        <f>IF('3g Gas distribution charges'!AB49="","-",'3g Gas distribution charges'!AB49*'2d Gas distribution'!AA36*3.65)</f>
        <v>47.758620689655174</v>
      </c>
      <c r="AB101" s="81">
        <f>IF('3g Gas distribution charges'!AC49="","-",'3g Gas distribution charges'!AC49*'2d Gas distribution'!AB36*3.65)</f>
        <v>47.758620689655174</v>
      </c>
      <c r="AC101" s="81">
        <f>IF('3g Gas distribution charges'!AD49="","-",'3g Gas distribution charges'!AD49*'2d Gas distribution'!AC36*3.65)</f>
        <v>53.769911504424776</v>
      </c>
      <c r="AD101" s="81">
        <f>IF('3g Gas distribution charges'!AE49="","-",'3g Gas distribution charges'!AE49*'2d Gas distribution'!AD36*3.65)</f>
        <v>53.769911504424776</v>
      </c>
      <c r="AE101" s="81">
        <f>IF('3g Gas distribution charges'!AF49="","-",'3g Gas distribution charges'!AF49*'2d Gas distribution'!AE36*3.65)</f>
        <v>53.769911504424776</v>
      </c>
      <c r="AF101" s="81">
        <f>IF('3g Gas distribution charges'!AG49="","-",'3g Gas distribution charges'!AG49*'2d Gas distribution'!AF36*3.65)</f>
        <v>53.769911504424776</v>
      </c>
      <c r="AG101" s="81">
        <f>IF('3g Gas distribution charges'!AH49="","-",'3g Gas distribution charges'!AH49*'2d Gas distribution'!AG36*3.65)</f>
        <v>58.452830188679243</v>
      </c>
      <c r="AH101" s="81">
        <f>IF('3g Gas distribution charges'!AI49="","-",'3g Gas distribution charges'!AI49*'2d Gas distribution'!AH36*3.65)</f>
        <v>58.452830188679243</v>
      </c>
      <c r="AI101" s="81" t="str">
        <f>IF('3g Gas distribution charges'!AJ49="","-",'3g Gas distribution charges'!AJ49*'2d Gas distribution'!AI36*3.65)</f>
        <v>-</v>
      </c>
      <c r="AJ101" s="161" t="str">
        <f>IF('3g Gas distribution charges'!AK49="","-",'3g Gas distribution charges'!AK49*'2d Gas distribution'!AJ36*3.65)</f>
        <v>-</v>
      </c>
      <c r="AK101" s="80" t="str">
        <f>IF('3g Gas distribution charges'!AL49="","-",'3g Gas distribution charges'!AL49*'2d Gas distribution'!AK36*3.65)</f>
        <v>-</v>
      </c>
      <c r="AL101" s="80" t="str">
        <f>IF('3g Gas distribution charges'!AM49="","-",'3g Gas distribution charges'!AM49*'2d Gas distribution'!AL36*3.65)</f>
        <v>-</v>
      </c>
      <c r="AM101" s="80" t="str">
        <f>IF('3g Gas distribution charges'!AN49="","-",'3g Gas distribution charges'!AN49*'2d Gas distribution'!AM36*3.65)</f>
        <v>-</v>
      </c>
      <c r="AN101" s="80" t="str">
        <f>IF('3g Gas distribution charges'!AO49="","-",'3g Gas distribution charges'!AO49*'2d Gas distribution'!AN36*3.65)</f>
        <v>-</v>
      </c>
      <c r="AO101" s="80" t="str">
        <f>IF('3g Gas distribution charges'!AP49="","-",'3g Gas distribution charges'!AP49*'2d Gas distribution'!AO36*3.65)</f>
        <v>-</v>
      </c>
      <c r="AP101" s="80" t="str">
        <f>IF('3g Gas distribution charges'!AQ49="","-",'3g Gas distribution charges'!AQ49*'2d Gas distribution'!AP36*3.65)</f>
        <v>-</v>
      </c>
      <c r="AQ101" s="80" t="str">
        <f>IF('3g Gas distribution charges'!AR49="","-",'3g Gas distribution charges'!AR49*'2d Gas distribution'!AQ36*3.65)</f>
        <v>-</v>
      </c>
      <c r="AR101" s="80" t="str">
        <f>IF('3g Gas distribution charges'!AS49="","-",'3g Gas distribution charges'!AS49*'2d Gas distribution'!AR36*3.65)</f>
        <v>-</v>
      </c>
      <c r="AS101" s="80" t="str">
        <f>IF('3g Gas distribution charges'!AT49="","-",'3g Gas distribution charges'!AT49*'2d Gas distribution'!AS36*3.65)</f>
        <v>-</v>
      </c>
      <c r="AT101" s="80" t="str">
        <f>IF('3g Gas distribution charges'!AU49="","-",'3g Gas distribution charges'!AU49*'2d Gas distribution'!AT36*3.65)</f>
        <v>-</v>
      </c>
      <c r="AU101" s="80" t="str">
        <f>IF('3g Gas distribution charges'!AV49="","-",'3g Gas distribution charges'!AV49*'2d Gas distribution'!AU36*3.65)</f>
        <v>-</v>
      </c>
      <c r="AV101" s="80" t="str">
        <f>IF('3g Gas distribution charges'!AW49="","-",'3g Gas distribution charges'!AW49*'2d Gas distribution'!AV36*3.65)</f>
        <v>-</v>
      </c>
      <c r="AW101" s="80" t="str">
        <f>IF('3g Gas distribution charges'!AX49="","-",'3g Gas distribution charges'!AX49*'2d Gas distribution'!AW36*3.65)</f>
        <v>-</v>
      </c>
      <c r="AX101" s="80" t="str">
        <f>IF('3g Gas distribution charges'!AY49="","-",'3g Gas distribution charges'!AY49*'2d Gas distribution'!AX36*3.65)</f>
        <v>-</v>
      </c>
      <c r="AY101" s="80" t="str">
        <f>IF('3g Gas distribution charges'!AZ49="","-",'3g Gas distribution charges'!AZ49*'2d Gas distribution'!AY36*3.65)</f>
        <v>-</v>
      </c>
      <c r="AZ101" s="80" t="str">
        <f>IF('3g Gas distribution charges'!BA49="","-",'3g Gas distribution charges'!BA49*'2d Gas distribution'!AZ36*3.65)</f>
        <v>-</v>
      </c>
      <c r="BA101" s="80" t="str">
        <f>IF('3g Gas distribution charges'!BB49="","-",'3g Gas distribution charges'!BB49*'2d Gas distribution'!BA36*3.65)</f>
        <v>-</v>
      </c>
      <c r="BB101" s="80" t="str">
        <f>IF('3g Gas distribution charges'!BC49="","-",'3g Gas distribution charges'!BC49*'2d Gas distribution'!BB36*3.65)</f>
        <v>-</v>
      </c>
      <c r="BC101" s="80" t="str">
        <f>IF('3g Gas distribution charges'!BD49="","-",'3g Gas distribution charges'!BD49*'2d Gas distribution'!BC36*3.65)</f>
        <v>-</v>
      </c>
    </row>
    <row r="102" spans="1:55" s="159" customFormat="1" ht="11.45">
      <c r="A102" s="40"/>
      <c r="B102" s="214"/>
      <c r="C102" s="214"/>
      <c r="D102" s="72" t="s">
        <v>214</v>
      </c>
      <c r="E102" s="213"/>
      <c r="F102" s="158"/>
      <c r="G102" s="81"/>
      <c r="H102" s="81"/>
      <c r="I102" s="81"/>
      <c r="J102" s="81"/>
      <c r="K102" s="81"/>
      <c r="L102" s="81"/>
      <c r="M102" s="81"/>
      <c r="N102" s="81"/>
      <c r="O102" s="158"/>
      <c r="P102" s="81"/>
      <c r="Q102" s="81"/>
      <c r="R102" s="81"/>
      <c r="S102" s="81"/>
      <c r="T102" s="81"/>
      <c r="U102" s="81"/>
      <c r="V102" s="81"/>
      <c r="W102" s="81">
        <f>IF('3g Gas distribution charges'!X50="","-",'3g Gas distribution charges'!X50*'2d Gas distribution'!W37*3.65)</f>
        <v>39.263157894736835</v>
      </c>
      <c r="X102" s="81">
        <f>IF('3g Gas distribution charges'!Y50="","-",'3g Gas distribution charges'!Y50*'2d Gas distribution'!X37*3.65)</f>
        <v>39.263157894736835</v>
      </c>
      <c r="Y102" s="81">
        <f>IF('3g Gas distribution charges'!Z50="","-",'3g Gas distribution charges'!Z50*'2d Gas distribution'!Y37*3.65)</f>
        <v>49.909909909909906</v>
      </c>
      <c r="Z102" s="81">
        <f>IF('3g Gas distribution charges'!AA50="","-",'3g Gas distribution charges'!AA50*'2d Gas distribution'!Z37*3.65)</f>
        <v>49.909909909909906</v>
      </c>
      <c r="AA102" s="81">
        <f>IF('3g Gas distribution charges'!AB50="","-",'3g Gas distribution charges'!AB50*'2d Gas distribution'!AA37*3.65)</f>
        <v>49.909909909909906</v>
      </c>
      <c r="AB102" s="81">
        <f>IF('3g Gas distribution charges'!AC50="","-",'3g Gas distribution charges'!AC50*'2d Gas distribution'!AB37*3.65)</f>
        <v>49.909909909909906</v>
      </c>
      <c r="AC102" s="81">
        <f>IF('3g Gas distribution charges'!AD50="","-",'3g Gas distribution charges'!AD50*'2d Gas distribution'!AC37*3.65)</f>
        <v>56.259259259259252</v>
      </c>
      <c r="AD102" s="81">
        <f>IF('3g Gas distribution charges'!AE50="","-",'3g Gas distribution charges'!AE50*'2d Gas distribution'!AD37*3.65)</f>
        <v>56.259259259259252</v>
      </c>
      <c r="AE102" s="81">
        <f>IF('3g Gas distribution charges'!AF50="","-",'3g Gas distribution charges'!AF50*'2d Gas distribution'!AE37*3.65)</f>
        <v>56.259259259259252</v>
      </c>
      <c r="AF102" s="81">
        <f>IF('3g Gas distribution charges'!AG50="","-",'3g Gas distribution charges'!AG50*'2d Gas distribution'!AF37*3.65)</f>
        <v>56.259259259259252</v>
      </c>
      <c r="AG102" s="81">
        <f>IF('3g Gas distribution charges'!AH50="","-",'3g Gas distribution charges'!AH50*'2d Gas distribution'!AG37*3.65)</f>
        <v>59.961290322580652</v>
      </c>
      <c r="AH102" s="81">
        <f>IF('3g Gas distribution charges'!AI50="","-",'3g Gas distribution charges'!AI50*'2d Gas distribution'!AH37*3.65)</f>
        <v>59.961290322580652</v>
      </c>
      <c r="AI102" s="81" t="str">
        <f>IF('3g Gas distribution charges'!AJ50="","-",'3g Gas distribution charges'!AJ50*'2d Gas distribution'!AI37*3.65)</f>
        <v>-</v>
      </c>
      <c r="AJ102" s="161" t="str">
        <f>IF('3g Gas distribution charges'!AK50="","-",'3g Gas distribution charges'!AK50*'2d Gas distribution'!AJ37*3.65)</f>
        <v>-</v>
      </c>
      <c r="AK102" s="80" t="str">
        <f>IF('3g Gas distribution charges'!AL50="","-",'3g Gas distribution charges'!AL50*'2d Gas distribution'!AK37*3.65)</f>
        <v>-</v>
      </c>
      <c r="AL102" s="80" t="str">
        <f>IF('3g Gas distribution charges'!AM50="","-",'3g Gas distribution charges'!AM50*'2d Gas distribution'!AL37*3.65)</f>
        <v>-</v>
      </c>
      <c r="AM102" s="80" t="str">
        <f>IF('3g Gas distribution charges'!AN50="","-",'3g Gas distribution charges'!AN50*'2d Gas distribution'!AM37*3.65)</f>
        <v>-</v>
      </c>
      <c r="AN102" s="80" t="str">
        <f>IF('3g Gas distribution charges'!AO50="","-",'3g Gas distribution charges'!AO50*'2d Gas distribution'!AN37*3.65)</f>
        <v>-</v>
      </c>
      <c r="AO102" s="80" t="str">
        <f>IF('3g Gas distribution charges'!AP50="","-",'3g Gas distribution charges'!AP50*'2d Gas distribution'!AO37*3.65)</f>
        <v>-</v>
      </c>
      <c r="AP102" s="80" t="str">
        <f>IF('3g Gas distribution charges'!AQ50="","-",'3g Gas distribution charges'!AQ50*'2d Gas distribution'!AP37*3.65)</f>
        <v>-</v>
      </c>
      <c r="AQ102" s="80" t="str">
        <f>IF('3g Gas distribution charges'!AR50="","-",'3g Gas distribution charges'!AR50*'2d Gas distribution'!AQ37*3.65)</f>
        <v>-</v>
      </c>
      <c r="AR102" s="80" t="str">
        <f>IF('3g Gas distribution charges'!AS50="","-",'3g Gas distribution charges'!AS50*'2d Gas distribution'!AR37*3.65)</f>
        <v>-</v>
      </c>
      <c r="AS102" s="80" t="str">
        <f>IF('3g Gas distribution charges'!AT50="","-",'3g Gas distribution charges'!AT50*'2d Gas distribution'!AS37*3.65)</f>
        <v>-</v>
      </c>
      <c r="AT102" s="80" t="str">
        <f>IF('3g Gas distribution charges'!AU50="","-",'3g Gas distribution charges'!AU50*'2d Gas distribution'!AT37*3.65)</f>
        <v>-</v>
      </c>
      <c r="AU102" s="80" t="str">
        <f>IF('3g Gas distribution charges'!AV50="","-",'3g Gas distribution charges'!AV50*'2d Gas distribution'!AU37*3.65)</f>
        <v>-</v>
      </c>
      <c r="AV102" s="80" t="str">
        <f>IF('3g Gas distribution charges'!AW50="","-",'3g Gas distribution charges'!AW50*'2d Gas distribution'!AV37*3.65)</f>
        <v>-</v>
      </c>
      <c r="AW102" s="80" t="str">
        <f>IF('3g Gas distribution charges'!AX50="","-",'3g Gas distribution charges'!AX50*'2d Gas distribution'!AW37*3.65)</f>
        <v>-</v>
      </c>
      <c r="AX102" s="80" t="str">
        <f>IF('3g Gas distribution charges'!AY50="","-",'3g Gas distribution charges'!AY50*'2d Gas distribution'!AX37*3.65)</f>
        <v>-</v>
      </c>
      <c r="AY102" s="80" t="str">
        <f>IF('3g Gas distribution charges'!AZ50="","-",'3g Gas distribution charges'!AZ50*'2d Gas distribution'!AY37*3.65)</f>
        <v>-</v>
      </c>
      <c r="AZ102" s="80" t="str">
        <f>IF('3g Gas distribution charges'!BA50="","-",'3g Gas distribution charges'!BA50*'2d Gas distribution'!AZ37*3.65)</f>
        <v>-</v>
      </c>
      <c r="BA102" s="80" t="str">
        <f>IF('3g Gas distribution charges'!BB50="","-",'3g Gas distribution charges'!BB50*'2d Gas distribution'!BA37*3.65)</f>
        <v>-</v>
      </c>
      <c r="BB102" s="80" t="str">
        <f>IF('3g Gas distribution charges'!BC50="","-",'3g Gas distribution charges'!BC50*'2d Gas distribution'!BB37*3.65)</f>
        <v>-</v>
      </c>
      <c r="BC102" s="80" t="str">
        <f>IF('3g Gas distribution charges'!BD50="","-",'3g Gas distribution charges'!BD50*'2d Gas distribution'!BC37*3.65)</f>
        <v>-</v>
      </c>
    </row>
    <row r="103" spans="1:55" s="14" customFormat="1" ht="12.6" customHeight="1">
      <c r="A103" s="10"/>
      <c r="B103" s="214" t="s">
        <v>250</v>
      </c>
      <c r="C103" s="214" t="s">
        <v>175</v>
      </c>
      <c r="D103" s="72" t="s">
        <v>202</v>
      </c>
      <c r="E103" s="213"/>
      <c r="F103" s="29"/>
      <c r="G103" s="81"/>
      <c r="H103" s="81"/>
      <c r="I103" s="81"/>
      <c r="J103" s="81"/>
      <c r="K103" s="81"/>
      <c r="L103" s="81"/>
      <c r="M103" s="81"/>
      <c r="N103" s="81"/>
      <c r="O103" s="29"/>
      <c r="P103" s="81"/>
      <c r="Q103" s="81"/>
      <c r="R103" s="81"/>
      <c r="S103" s="81"/>
      <c r="T103" s="81"/>
      <c r="U103" s="81"/>
      <c r="V103" s="81"/>
      <c r="W103" s="81">
        <f>IF('3g Gas distribution charges'!X51="","-",'3g Gas distribution charges'!X51*W12*3.65)</f>
        <v>32.434504792332262</v>
      </c>
      <c r="X103" s="81">
        <f>IF('3g Gas distribution charges'!Y51="","-",'3g Gas distribution charges'!Y51*X12*3.65)</f>
        <v>23.463258785942489</v>
      </c>
      <c r="Y103" s="81">
        <f>IF('3g Gas distribution charges'!Z51="","-",'3g Gas distribution charges'!Z51*Y12*3.65)</f>
        <v>8.5495207667731616</v>
      </c>
      <c r="Z103" s="81">
        <f>IF('3g Gas distribution charges'!AA51="","-",'3g Gas distribution charges'!AA51*Z12*3.65)</f>
        <v>8.5495207667731616</v>
      </c>
      <c r="AA103" s="81">
        <f>IF('3g Gas distribution charges'!AB51="","-",'3g Gas distribution charges'!AB51*AA12*3.65)</f>
        <v>8.5495207667731616</v>
      </c>
      <c r="AB103" s="81">
        <f>IF('3g Gas distribution charges'!AC51="","-",'3g Gas distribution charges'!AC51*AB12*3.65)</f>
        <v>8.5495207667731616</v>
      </c>
      <c r="AC103" s="81">
        <f>IF('3g Gas distribution charges'!AD51="","-",'3g Gas distribution charges'!AD51*AC12*3.65)</f>
        <v>0.15384615384615383</v>
      </c>
      <c r="AD103" s="81">
        <f>IF('3g Gas distribution charges'!AE51="","-",'3g Gas distribution charges'!AE51*AD12*3.65)</f>
        <v>0.15384615384615383</v>
      </c>
      <c r="AE103" s="81">
        <f>IF('3g Gas distribution charges'!AF51="","-",'3g Gas distribution charges'!AF51*AE12*3.65)</f>
        <v>0.15384615384615383</v>
      </c>
      <c r="AF103" s="81">
        <f>IF('3g Gas distribution charges'!AG51="","-",'3g Gas distribution charges'!AG51*AF12*3.65)</f>
        <v>0.15384615384615383</v>
      </c>
      <c r="AG103" s="81">
        <f>IF('3g Gas distribution charges'!AH51="","-",'3g Gas distribution charges'!AH51*AG12*3.65)</f>
        <v>-0.43421052631578949</v>
      </c>
      <c r="AH103" s="81">
        <f>IF('3g Gas distribution charges'!AI51="","-",'3g Gas distribution charges'!AI51*AH12*3.65)</f>
        <v>-0.43421052631578949</v>
      </c>
      <c r="AI103" s="81" t="str">
        <f>IF('3g Gas distribution charges'!AJ51="","-",'3g Gas distribution charges'!AJ51*AI12*3.65)</f>
        <v>-</v>
      </c>
      <c r="AJ103" s="161" t="str">
        <f>IF('3g Gas distribution charges'!AK51="","-",'3g Gas distribution charges'!AK51*AJ12*3.65)</f>
        <v>-</v>
      </c>
      <c r="AK103" s="80" t="str">
        <f>IF('3g Gas distribution charges'!AL51="","-",'3g Gas distribution charges'!AL51*AK12*3.65)</f>
        <v>-</v>
      </c>
      <c r="AL103" s="80" t="str">
        <f>IF('3g Gas distribution charges'!AM51="","-",'3g Gas distribution charges'!AM51*AL12*3.65)</f>
        <v>-</v>
      </c>
      <c r="AM103" s="80" t="str">
        <f>IF('3g Gas distribution charges'!AN51="","-",'3g Gas distribution charges'!AN51*AM12*3.65)</f>
        <v>-</v>
      </c>
      <c r="AN103" s="80" t="str">
        <f>IF('3g Gas distribution charges'!AO51="","-",'3g Gas distribution charges'!AO51*AN12*3.65)</f>
        <v>-</v>
      </c>
      <c r="AO103" s="80" t="str">
        <f>IF('3g Gas distribution charges'!AP51="","-",'3g Gas distribution charges'!AP51*AO12*3.65)</f>
        <v>-</v>
      </c>
      <c r="AP103" s="80" t="str">
        <f>IF('3g Gas distribution charges'!AQ51="","-",'3g Gas distribution charges'!AQ51*AP12*3.65)</f>
        <v>-</v>
      </c>
      <c r="AQ103" s="80" t="str">
        <f>IF('3g Gas distribution charges'!AR51="","-",'3g Gas distribution charges'!AR51*AQ12*3.65)</f>
        <v>-</v>
      </c>
      <c r="AR103" s="80" t="str">
        <f>IF('3g Gas distribution charges'!AS51="","-",'3g Gas distribution charges'!AS51*AR12*3.65)</f>
        <v>-</v>
      </c>
      <c r="AS103" s="80" t="str">
        <f>IF('3g Gas distribution charges'!AT51="","-",'3g Gas distribution charges'!AT51*AS12*3.65)</f>
        <v>-</v>
      </c>
      <c r="AT103" s="80" t="str">
        <f>IF('3g Gas distribution charges'!AU51="","-",'3g Gas distribution charges'!AU51*AT12*3.65)</f>
        <v>-</v>
      </c>
      <c r="AU103" s="80" t="str">
        <f>IF('3g Gas distribution charges'!AV51="","-",'3g Gas distribution charges'!AV51*AU12*3.65)</f>
        <v>-</v>
      </c>
      <c r="AV103" s="80" t="str">
        <f>IF('3g Gas distribution charges'!AW51="","-",'3g Gas distribution charges'!AW51*AV12*3.65)</f>
        <v>-</v>
      </c>
      <c r="AW103" s="80" t="str">
        <f>IF('3g Gas distribution charges'!AX51="","-",'3g Gas distribution charges'!AX51*AW12*3.65)</f>
        <v>-</v>
      </c>
      <c r="AX103" s="80" t="str">
        <f>IF('3g Gas distribution charges'!AY51="","-",'3g Gas distribution charges'!AY51*AX12*3.65)</f>
        <v>-</v>
      </c>
      <c r="AY103" s="80" t="str">
        <f>IF('3g Gas distribution charges'!AZ51="","-",'3g Gas distribution charges'!AZ51*AY12*3.65)</f>
        <v>-</v>
      </c>
      <c r="AZ103" s="80" t="str">
        <f>IF('3g Gas distribution charges'!BA51="","-",'3g Gas distribution charges'!BA51*AZ12*3.65)</f>
        <v>-</v>
      </c>
      <c r="BA103" s="80" t="str">
        <f>IF('3g Gas distribution charges'!BB51="","-",'3g Gas distribution charges'!BB51*BA12*3.65)</f>
        <v>-</v>
      </c>
      <c r="BB103" s="80" t="str">
        <f>IF('3g Gas distribution charges'!BC51="","-",'3g Gas distribution charges'!BC51*BB12*3.65)</f>
        <v>-</v>
      </c>
      <c r="BC103" s="80" t="str">
        <f>IF('3g Gas distribution charges'!BD51="","-",'3g Gas distribution charges'!BD51*BC12*3.65)</f>
        <v>-</v>
      </c>
    </row>
    <row r="104" spans="1:55" s="14" customFormat="1" ht="11.45">
      <c r="A104" s="10"/>
      <c r="B104" s="214"/>
      <c r="C104" s="214"/>
      <c r="D104" s="72" t="s">
        <v>203</v>
      </c>
      <c r="E104" s="213"/>
      <c r="F104" s="29"/>
      <c r="G104" s="81"/>
      <c r="H104" s="81"/>
      <c r="I104" s="81"/>
      <c r="J104" s="81"/>
      <c r="K104" s="81"/>
      <c r="L104" s="81"/>
      <c r="M104" s="81"/>
      <c r="N104" s="81"/>
      <c r="O104" s="29"/>
      <c r="P104" s="81"/>
      <c r="Q104" s="81"/>
      <c r="R104" s="81"/>
      <c r="S104" s="81"/>
      <c r="T104" s="81"/>
      <c r="U104" s="81"/>
      <c r="V104" s="81"/>
      <c r="W104" s="81">
        <f>IF('3g Gas distribution charges'!X52="","-",'3g Gas distribution charges'!X52*W13*3.65)</f>
        <v>32.961038961038959</v>
      </c>
      <c r="X104" s="81">
        <f>IF('3g Gas distribution charges'!Y52="","-",'3g Gas distribution charges'!Y52*X13*3.65)</f>
        <v>23.844155844155843</v>
      </c>
      <c r="Y104" s="81">
        <f>IF('3g Gas distribution charges'!Z52="","-",'3g Gas distribution charges'!Z52*Y13*3.65)</f>
        <v>8.604501607717042</v>
      </c>
      <c r="Z104" s="81">
        <f>IF('3g Gas distribution charges'!AA52="","-",'3g Gas distribution charges'!AA52*Z13*3.65)</f>
        <v>8.604501607717042</v>
      </c>
      <c r="AA104" s="81">
        <f>IF('3g Gas distribution charges'!AB52="","-",'3g Gas distribution charges'!AB52*AA13*3.65)</f>
        <v>8.604501607717042</v>
      </c>
      <c r="AB104" s="81">
        <f>IF('3g Gas distribution charges'!AC52="","-",'3g Gas distribution charges'!AC52*AB13*3.65)</f>
        <v>8.604501607717042</v>
      </c>
      <c r="AC104" s="81">
        <f>IF('3g Gas distribution charges'!AD52="","-",'3g Gas distribution charges'!AD52*AC13*3.65)</f>
        <v>0.15384615384615383</v>
      </c>
      <c r="AD104" s="81">
        <f>IF('3g Gas distribution charges'!AE52="","-",'3g Gas distribution charges'!AE52*AD13*3.65)</f>
        <v>0.15384615384615383</v>
      </c>
      <c r="AE104" s="81">
        <f>IF('3g Gas distribution charges'!AF52="","-",'3g Gas distribution charges'!AF52*AE13*3.65)</f>
        <v>0.15384615384615383</v>
      </c>
      <c r="AF104" s="81">
        <f>IF('3g Gas distribution charges'!AG52="","-",'3g Gas distribution charges'!AG52*AF13*3.65)</f>
        <v>0.15384615384615383</v>
      </c>
      <c r="AG104" s="81">
        <f>IF('3g Gas distribution charges'!AH52="","-",'3g Gas distribution charges'!AH52*AG13*3.65)</f>
        <v>-0.4356435643564357</v>
      </c>
      <c r="AH104" s="81">
        <f>IF('3g Gas distribution charges'!AI52="","-",'3g Gas distribution charges'!AI52*AH13*3.65)</f>
        <v>-0.4356435643564357</v>
      </c>
      <c r="AI104" s="81" t="str">
        <f>IF('3g Gas distribution charges'!AJ52="","-",'3g Gas distribution charges'!AJ52*AI13*3.65)</f>
        <v>-</v>
      </c>
      <c r="AJ104" s="161" t="str">
        <f>IF('3g Gas distribution charges'!AK52="","-",'3g Gas distribution charges'!AK52*AJ13*3.65)</f>
        <v>-</v>
      </c>
      <c r="AK104" s="80" t="str">
        <f>IF('3g Gas distribution charges'!AL52="","-",'3g Gas distribution charges'!AL52*AK13*3.65)</f>
        <v>-</v>
      </c>
      <c r="AL104" s="80" t="str">
        <f>IF('3g Gas distribution charges'!AM52="","-",'3g Gas distribution charges'!AM52*AL13*3.65)</f>
        <v>-</v>
      </c>
      <c r="AM104" s="80" t="str">
        <f>IF('3g Gas distribution charges'!AN52="","-",'3g Gas distribution charges'!AN52*AM13*3.65)</f>
        <v>-</v>
      </c>
      <c r="AN104" s="80" t="str">
        <f>IF('3g Gas distribution charges'!AO52="","-",'3g Gas distribution charges'!AO52*AN13*3.65)</f>
        <v>-</v>
      </c>
      <c r="AO104" s="80" t="str">
        <f>IF('3g Gas distribution charges'!AP52="","-",'3g Gas distribution charges'!AP52*AO13*3.65)</f>
        <v>-</v>
      </c>
      <c r="AP104" s="80" t="str">
        <f>IF('3g Gas distribution charges'!AQ52="","-",'3g Gas distribution charges'!AQ52*AP13*3.65)</f>
        <v>-</v>
      </c>
      <c r="AQ104" s="80" t="str">
        <f>IF('3g Gas distribution charges'!AR52="","-",'3g Gas distribution charges'!AR52*AQ13*3.65)</f>
        <v>-</v>
      </c>
      <c r="AR104" s="80" t="str">
        <f>IF('3g Gas distribution charges'!AS52="","-",'3g Gas distribution charges'!AS52*AR13*3.65)</f>
        <v>-</v>
      </c>
      <c r="AS104" s="80" t="str">
        <f>IF('3g Gas distribution charges'!AT52="","-",'3g Gas distribution charges'!AT52*AS13*3.65)</f>
        <v>-</v>
      </c>
      <c r="AT104" s="80" t="str">
        <f>IF('3g Gas distribution charges'!AU52="","-",'3g Gas distribution charges'!AU52*AT13*3.65)</f>
        <v>-</v>
      </c>
      <c r="AU104" s="80" t="str">
        <f>IF('3g Gas distribution charges'!AV52="","-",'3g Gas distribution charges'!AV52*AU13*3.65)</f>
        <v>-</v>
      </c>
      <c r="AV104" s="80" t="str">
        <f>IF('3g Gas distribution charges'!AW52="","-",'3g Gas distribution charges'!AW52*AV13*3.65)</f>
        <v>-</v>
      </c>
      <c r="AW104" s="80" t="str">
        <f>IF('3g Gas distribution charges'!AX52="","-",'3g Gas distribution charges'!AX52*AW13*3.65)</f>
        <v>-</v>
      </c>
      <c r="AX104" s="80" t="str">
        <f>IF('3g Gas distribution charges'!AY52="","-",'3g Gas distribution charges'!AY52*AX13*3.65)</f>
        <v>-</v>
      </c>
      <c r="AY104" s="80" t="str">
        <f>IF('3g Gas distribution charges'!AZ52="","-",'3g Gas distribution charges'!AZ52*AY13*3.65)</f>
        <v>-</v>
      </c>
      <c r="AZ104" s="80" t="str">
        <f>IF('3g Gas distribution charges'!BA52="","-",'3g Gas distribution charges'!BA52*AZ13*3.65)</f>
        <v>-</v>
      </c>
      <c r="BA104" s="80" t="str">
        <f>IF('3g Gas distribution charges'!BB52="","-",'3g Gas distribution charges'!BB52*BA13*3.65)</f>
        <v>-</v>
      </c>
      <c r="BB104" s="80" t="str">
        <f>IF('3g Gas distribution charges'!BC52="","-",'3g Gas distribution charges'!BC52*BB13*3.65)</f>
        <v>-</v>
      </c>
      <c r="BC104" s="80" t="str">
        <f>IF('3g Gas distribution charges'!BD52="","-",'3g Gas distribution charges'!BD52*BC13*3.65)</f>
        <v>-</v>
      </c>
    </row>
    <row r="105" spans="1:55" s="14" customFormat="1" ht="11.45">
      <c r="A105" s="10"/>
      <c r="B105" s="214"/>
      <c r="C105" s="214"/>
      <c r="D105" s="72" t="s">
        <v>204</v>
      </c>
      <c r="E105" s="213"/>
      <c r="F105" s="29"/>
      <c r="G105" s="81"/>
      <c r="H105" s="81"/>
      <c r="I105" s="81"/>
      <c r="J105" s="81"/>
      <c r="K105" s="81"/>
      <c r="L105" s="81"/>
      <c r="M105" s="81"/>
      <c r="N105" s="81"/>
      <c r="O105" s="29"/>
      <c r="P105" s="81"/>
      <c r="Q105" s="81"/>
      <c r="R105" s="81"/>
      <c r="S105" s="81"/>
      <c r="T105" s="81"/>
      <c r="U105" s="81"/>
      <c r="V105" s="81"/>
      <c r="W105" s="81">
        <f>IF('3g Gas distribution charges'!X53="","-",'3g Gas distribution charges'!X53*W14*3.65)</f>
        <v>33.128834355828218</v>
      </c>
      <c r="X105" s="81">
        <f>IF('3g Gas distribution charges'!Y53="","-",'3g Gas distribution charges'!Y53*X14*3.65)</f>
        <v>26.355828220858893</v>
      </c>
      <c r="Y105" s="81">
        <f>IF('3g Gas distribution charges'!Z53="","-",'3g Gas distribution charges'!Z53*Y14*3.65)</f>
        <v>8.9090909090909083</v>
      </c>
      <c r="Z105" s="81">
        <f>IF('3g Gas distribution charges'!AA53="","-",'3g Gas distribution charges'!AA53*Z14*3.65)</f>
        <v>8.9090909090909083</v>
      </c>
      <c r="AA105" s="81">
        <f>IF('3g Gas distribution charges'!AB53="","-",'3g Gas distribution charges'!AB53*AA14*3.65)</f>
        <v>8.9090909090909083</v>
      </c>
      <c r="AB105" s="81">
        <f>IF('3g Gas distribution charges'!AC53="","-",'3g Gas distribution charges'!AC53*AB14*3.65)</f>
        <v>8.9090909090909083</v>
      </c>
      <c r="AC105" s="81">
        <f>IF('3g Gas distribution charges'!AD53="","-",'3g Gas distribution charges'!AD53*AC14*3.65)</f>
        <v>0.32926829268292679</v>
      </c>
      <c r="AD105" s="81">
        <f>IF('3g Gas distribution charges'!AE53="","-",'3g Gas distribution charges'!AE53*AD14*3.65)</f>
        <v>0.32926829268292679</v>
      </c>
      <c r="AE105" s="81">
        <f>IF('3g Gas distribution charges'!AF53="","-",'3g Gas distribution charges'!AF53*AE14*3.65)</f>
        <v>0.32926829268292679</v>
      </c>
      <c r="AF105" s="81">
        <f>IF('3g Gas distribution charges'!AG53="","-",'3g Gas distribution charges'!AG53*AF14*3.65)</f>
        <v>0.32926829268292679</v>
      </c>
      <c r="AG105" s="81">
        <f>IF('3g Gas distribution charges'!AH53="","-",'3g Gas distribution charges'!AH53*AG14*3.65)</f>
        <v>-0.41640378548895901</v>
      </c>
      <c r="AH105" s="81">
        <f>IF('3g Gas distribution charges'!AI53="","-",'3g Gas distribution charges'!AI53*AH14*3.65)</f>
        <v>-0.41640378548895901</v>
      </c>
      <c r="AI105" s="81" t="str">
        <f>IF('3g Gas distribution charges'!AJ53="","-",'3g Gas distribution charges'!AJ53*AI14*3.65)</f>
        <v>-</v>
      </c>
      <c r="AJ105" s="161" t="str">
        <f>IF('3g Gas distribution charges'!AK53="","-",'3g Gas distribution charges'!AK53*AJ14*3.65)</f>
        <v>-</v>
      </c>
      <c r="AK105" s="80" t="str">
        <f>IF('3g Gas distribution charges'!AL53="","-",'3g Gas distribution charges'!AL53*AK14*3.65)</f>
        <v>-</v>
      </c>
      <c r="AL105" s="80" t="str">
        <f>IF('3g Gas distribution charges'!AM53="","-",'3g Gas distribution charges'!AM53*AL14*3.65)</f>
        <v>-</v>
      </c>
      <c r="AM105" s="80" t="str">
        <f>IF('3g Gas distribution charges'!AN53="","-",'3g Gas distribution charges'!AN53*AM14*3.65)</f>
        <v>-</v>
      </c>
      <c r="AN105" s="80" t="str">
        <f>IF('3g Gas distribution charges'!AO53="","-",'3g Gas distribution charges'!AO53*AN14*3.65)</f>
        <v>-</v>
      </c>
      <c r="AO105" s="80" t="str">
        <f>IF('3g Gas distribution charges'!AP53="","-",'3g Gas distribution charges'!AP53*AO14*3.65)</f>
        <v>-</v>
      </c>
      <c r="AP105" s="80" t="str">
        <f>IF('3g Gas distribution charges'!AQ53="","-",'3g Gas distribution charges'!AQ53*AP14*3.65)</f>
        <v>-</v>
      </c>
      <c r="AQ105" s="80" t="str">
        <f>IF('3g Gas distribution charges'!AR53="","-",'3g Gas distribution charges'!AR53*AQ14*3.65)</f>
        <v>-</v>
      </c>
      <c r="AR105" s="80" t="str">
        <f>IF('3g Gas distribution charges'!AS53="","-",'3g Gas distribution charges'!AS53*AR14*3.65)</f>
        <v>-</v>
      </c>
      <c r="AS105" s="80" t="str">
        <f>IF('3g Gas distribution charges'!AT53="","-",'3g Gas distribution charges'!AT53*AS14*3.65)</f>
        <v>-</v>
      </c>
      <c r="AT105" s="80" t="str">
        <f>IF('3g Gas distribution charges'!AU53="","-",'3g Gas distribution charges'!AU53*AT14*3.65)</f>
        <v>-</v>
      </c>
      <c r="AU105" s="80" t="str">
        <f>IF('3g Gas distribution charges'!AV53="","-",'3g Gas distribution charges'!AV53*AU14*3.65)</f>
        <v>-</v>
      </c>
      <c r="AV105" s="80" t="str">
        <f>IF('3g Gas distribution charges'!AW53="","-",'3g Gas distribution charges'!AW53*AV14*3.65)</f>
        <v>-</v>
      </c>
      <c r="AW105" s="80" t="str">
        <f>IF('3g Gas distribution charges'!AX53="","-",'3g Gas distribution charges'!AX53*AW14*3.65)</f>
        <v>-</v>
      </c>
      <c r="AX105" s="80" t="str">
        <f>IF('3g Gas distribution charges'!AY53="","-",'3g Gas distribution charges'!AY53*AX14*3.65)</f>
        <v>-</v>
      </c>
      <c r="AY105" s="80" t="str">
        <f>IF('3g Gas distribution charges'!AZ53="","-",'3g Gas distribution charges'!AZ53*AY14*3.65)</f>
        <v>-</v>
      </c>
      <c r="AZ105" s="80" t="str">
        <f>IF('3g Gas distribution charges'!BA53="","-",'3g Gas distribution charges'!BA53*AZ14*3.65)</f>
        <v>-</v>
      </c>
      <c r="BA105" s="80" t="str">
        <f>IF('3g Gas distribution charges'!BB53="","-",'3g Gas distribution charges'!BB53*BA14*3.65)</f>
        <v>-</v>
      </c>
      <c r="BB105" s="80" t="str">
        <f>IF('3g Gas distribution charges'!BC53="","-",'3g Gas distribution charges'!BC53*BB14*3.65)</f>
        <v>-</v>
      </c>
      <c r="BC105" s="80" t="str">
        <f>IF('3g Gas distribution charges'!BD53="","-",'3g Gas distribution charges'!BD53*BC14*3.65)</f>
        <v>-</v>
      </c>
    </row>
    <row r="106" spans="1:55" s="14" customFormat="1" ht="11.45">
      <c r="A106" s="10"/>
      <c r="B106" s="214"/>
      <c r="C106" s="214"/>
      <c r="D106" s="72" t="s">
        <v>205</v>
      </c>
      <c r="E106" s="213"/>
      <c r="F106" s="29"/>
      <c r="G106" s="81"/>
      <c r="H106" s="81"/>
      <c r="I106" s="81"/>
      <c r="J106" s="81"/>
      <c r="K106" s="81"/>
      <c r="L106" s="81"/>
      <c r="M106" s="81"/>
      <c r="N106" s="81"/>
      <c r="O106" s="29"/>
      <c r="P106" s="81"/>
      <c r="Q106" s="81"/>
      <c r="R106" s="81"/>
      <c r="S106" s="81"/>
      <c r="T106" s="81"/>
      <c r="U106" s="81"/>
      <c r="V106" s="81"/>
      <c r="W106" s="81">
        <f>IF('3g Gas distribution charges'!X54="","-",'3g Gas distribution charges'!X54*W15*3.65)</f>
        <v>31.304347826086957</v>
      </c>
      <c r="X106" s="81">
        <f>IF('3g Gas distribution charges'!Y54="","-",'3g Gas distribution charges'!Y54*X15*3.65)</f>
        <v>24.904347826086955</v>
      </c>
      <c r="Y106" s="81">
        <f>IF('3g Gas distribution charges'!Z54="","-",'3g Gas distribution charges'!Z54*Y15*3.65)</f>
        <v>8.4726224783861674</v>
      </c>
      <c r="Z106" s="81">
        <f>IF('3g Gas distribution charges'!AA54="","-",'3g Gas distribution charges'!AA54*Z15*3.65)</f>
        <v>8.4726224783861674</v>
      </c>
      <c r="AA106" s="81">
        <f>IF('3g Gas distribution charges'!AB54="","-",'3g Gas distribution charges'!AB54*AA15*3.65)</f>
        <v>8.4726224783861674</v>
      </c>
      <c r="AB106" s="81">
        <f>IF('3g Gas distribution charges'!AC54="","-",'3g Gas distribution charges'!AC54*AB15*3.65)</f>
        <v>8.4726224783861674</v>
      </c>
      <c r="AC106" s="81">
        <f>IF('3g Gas distribution charges'!AD54="","-",'3g Gas distribution charges'!AD54*AC15*3.65)</f>
        <v>0.30857142857142861</v>
      </c>
      <c r="AD106" s="81">
        <f>IF('3g Gas distribution charges'!AE54="","-",'3g Gas distribution charges'!AE54*AD15*3.65)</f>
        <v>0.30857142857142861</v>
      </c>
      <c r="AE106" s="81">
        <f>IF('3g Gas distribution charges'!AF54="","-",'3g Gas distribution charges'!AF54*AE15*3.65)</f>
        <v>0.30857142857142861</v>
      </c>
      <c r="AF106" s="81">
        <f>IF('3g Gas distribution charges'!AG54="","-",'3g Gas distribution charges'!AG54*AF15*3.65)</f>
        <v>0.30857142857142861</v>
      </c>
      <c r="AG106" s="81">
        <f>IF('3g Gas distribution charges'!AH54="","-",'3g Gas distribution charges'!AH54*AG15*3.65)</f>
        <v>-0.38483965014577259</v>
      </c>
      <c r="AH106" s="81">
        <f>IF('3g Gas distribution charges'!AI54="","-",'3g Gas distribution charges'!AI54*AH15*3.65)</f>
        <v>-0.38483965014577259</v>
      </c>
      <c r="AI106" s="81" t="str">
        <f>IF('3g Gas distribution charges'!AJ54="","-",'3g Gas distribution charges'!AJ54*AI15*3.65)</f>
        <v>-</v>
      </c>
      <c r="AJ106" s="161" t="str">
        <f>IF('3g Gas distribution charges'!AK54="","-",'3g Gas distribution charges'!AK54*AJ15*3.65)</f>
        <v>-</v>
      </c>
      <c r="AK106" s="80" t="str">
        <f>IF('3g Gas distribution charges'!AL54="","-",'3g Gas distribution charges'!AL54*AK15*3.65)</f>
        <v>-</v>
      </c>
      <c r="AL106" s="80" t="str">
        <f>IF('3g Gas distribution charges'!AM54="","-",'3g Gas distribution charges'!AM54*AL15*3.65)</f>
        <v>-</v>
      </c>
      <c r="AM106" s="80" t="str">
        <f>IF('3g Gas distribution charges'!AN54="","-",'3g Gas distribution charges'!AN54*AM15*3.65)</f>
        <v>-</v>
      </c>
      <c r="AN106" s="80" t="str">
        <f>IF('3g Gas distribution charges'!AO54="","-",'3g Gas distribution charges'!AO54*AN15*3.65)</f>
        <v>-</v>
      </c>
      <c r="AO106" s="80" t="str">
        <f>IF('3g Gas distribution charges'!AP54="","-",'3g Gas distribution charges'!AP54*AO15*3.65)</f>
        <v>-</v>
      </c>
      <c r="AP106" s="80" t="str">
        <f>IF('3g Gas distribution charges'!AQ54="","-",'3g Gas distribution charges'!AQ54*AP15*3.65)</f>
        <v>-</v>
      </c>
      <c r="AQ106" s="80" t="str">
        <f>IF('3g Gas distribution charges'!AR54="","-",'3g Gas distribution charges'!AR54*AQ15*3.65)</f>
        <v>-</v>
      </c>
      <c r="AR106" s="80" t="str">
        <f>IF('3g Gas distribution charges'!AS54="","-",'3g Gas distribution charges'!AS54*AR15*3.65)</f>
        <v>-</v>
      </c>
      <c r="AS106" s="80" t="str">
        <f>IF('3g Gas distribution charges'!AT54="","-",'3g Gas distribution charges'!AT54*AS15*3.65)</f>
        <v>-</v>
      </c>
      <c r="AT106" s="80" t="str">
        <f>IF('3g Gas distribution charges'!AU54="","-",'3g Gas distribution charges'!AU54*AT15*3.65)</f>
        <v>-</v>
      </c>
      <c r="AU106" s="80" t="str">
        <f>IF('3g Gas distribution charges'!AV54="","-",'3g Gas distribution charges'!AV54*AU15*3.65)</f>
        <v>-</v>
      </c>
      <c r="AV106" s="80" t="str">
        <f>IF('3g Gas distribution charges'!AW54="","-",'3g Gas distribution charges'!AW54*AV15*3.65)</f>
        <v>-</v>
      </c>
      <c r="AW106" s="80" t="str">
        <f>IF('3g Gas distribution charges'!AX54="","-",'3g Gas distribution charges'!AX54*AW15*3.65)</f>
        <v>-</v>
      </c>
      <c r="AX106" s="80" t="str">
        <f>IF('3g Gas distribution charges'!AY54="","-",'3g Gas distribution charges'!AY54*AX15*3.65)</f>
        <v>-</v>
      </c>
      <c r="AY106" s="80" t="str">
        <f>IF('3g Gas distribution charges'!AZ54="","-",'3g Gas distribution charges'!AZ54*AY15*3.65)</f>
        <v>-</v>
      </c>
      <c r="AZ106" s="80" t="str">
        <f>IF('3g Gas distribution charges'!BA54="","-",'3g Gas distribution charges'!BA54*AZ15*3.65)</f>
        <v>-</v>
      </c>
      <c r="BA106" s="80" t="str">
        <f>IF('3g Gas distribution charges'!BB54="","-",'3g Gas distribution charges'!BB54*BA15*3.65)</f>
        <v>-</v>
      </c>
      <c r="BB106" s="80" t="str">
        <f>IF('3g Gas distribution charges'!BC54="","-",'3g Gas distribution charges'!BC54*BB15*3.65)</f>
        <v>-</v>
      </c>
      <c r="BC106" s="80" t="str">
        <f>IF('3g Gas distribution charges'!BD54="","-",'3g Gas distribution charges'!BD54*BC15*3.65)</f>
        <v>-</v>
      </c>
    </row>
    <row r="107" spans="1:55" s="14" customFormat="1" ht="11.45">
      <c r="A107" s="10"/>
      <c r="B107" s="214"/>
      <c r="C107" s="214"/>
      <c r="D107" s="72" t="s">
        <v>206</v>
      </c>
      <c r="E107" s="213"/>
      <c r="F107" s="29"/>
      <c r="G107" s="81"/>
      <c r="H107" s="81"/>
      <c r="I107" s="81"/>
      <c r="J107" s="81"/>
      <c r="K107" s="81"/>
      <c r="L107" s="81"/>
      <c r="M107" s="81"/>
      <c r="N107" s="81"/>
      <c r="O107" s="29"/>
      <c r="P107" s="81"/>
      <c r="Q107" s="81"/>
      <c r="R107" s="81"/>
      <c r="S107" s="81"/>
      <c r="T107" s="81"/>
      <c r="U107" s="81"/>
      <c r="V107" s="81"/>
      <c r="W107" s="81">
        <f>IF('3g Gas distribution charges'!X55="","-",'3g Gas distribution charges'!X55*W16*3.65)</f>
        <v>32.115384615384613</v>
      </c>
      <c r="X107" s="81">
        <f>IF('3g Gas distribution charges'!Y55="","-",'3g Gas distribution charges'!Y55*X16*3.65)</f>
        <v>28.615384615384613</v>
      </c>
      <c r="Y107" s="81">
        <f>IF('3g Gas distribution charges'!Z55="","-",'3g Gas distribution charges'!Z55*Y16*3.65)</f>
        <v>8.8761904761904766</v>
      </c>
      <c r="Z107" s="81">
        <f>IF('3g Gas distribution charges'!AA55="","-",'3g Gas distribution charges'!AA55*Z16*3.65)</f>
        <v>8.8761904761904766</v>
      </c>
      <c r="AA107" s="81">
        <f>IF('3g Gas distribution charges'!AB55="","-",'3g Gas distribution charges'!AB55*AA16*3.65)</f>
        <v>8.8761904761904766</v>
      </c>
      <c r="AB107" s="81">
        <f>IF('3g Gas distribution charges'!AC55="","-",'3g Gas distribution charges'!AC55*AB16*3.65)</f>
        <v>8.8761904761904766</v>
      </c>
      <c r="AC107" s="81">
        <f>IF('3g Gas distribution charges'!AD55="","-",'3g Gas distribution charges'!AD55*AC16*3.65)</f>
        <v>7.5949367088607583E-2</v>
      </c>
      <c r="AD107" s="81">
        <f>IF('3g Gas distribution charges'!AE55="","-",'3g Gas distribution charges'!AE55*AD16*3.65)</f>
        <v>7.5949367088607583E-2</v>
      </c>
      <c r="AE107" s="81">
        <f>IF('3g Gas distribution charges'!AF55="","-",'3g Gas distribution charges'!AF55*AE16*3.65)</f>
        <v>7.5949367088607583E-2</v>
      </c>
      <c r="AF107" s="81">
        <f>IF('3g Gas distribution charges'!AG55="","-",'3g Gas distribution charges'!AG55*AF16*3.65)</f>
        <v>7.5949367088607583E-2</v>
      </c>
      <c r="AG107" s="81">
        <f>IF('3g Gas distribution charges'!AH55="","-",'3g Gas distribution charges'!AH55*AG16*3.65)</f>
        <v>-0.42443729903536981</v>
      </c>
      <c r="AH107" s="81">
        <f>IF('3g Gas distribution charges'!AI55="","-",'3g Gas distribution charges'!AI55*AH16*3.65)</f>
        <v>-0.42443729903536981</v>
      </c>
      <c r="AI107" s="81" t="str">
        <f>IF('3g Gas distribution charges'!AJ55="","-",'3g Gas distribution charges'!AJ55*AI16*3.65)</f>
        <v>-</v>
      </c>
      <c r="AJ107" s="161" t="str">
        <f>IF('3g Gas distribution charges'!AK55="","-",'3g Gas distribution charges'!AK55*AJ16*3.65)</f>
        <v>-</v>
      </c>
      <c r="AK107" s="80" t="str">
        <f>IF('3g Gas distribution charges'!AL55="","-",'3g Gas distribution charges'!AL55*AK16*3.65)</f>
        <v>-</v>
      </c>
      <c r="AL107" s="80" t="str">
        <f>IF('3g Gas distribution charges'!AM55="","-",'3g Gas distribution charges'!AM55*AL16*3.65)</f>
        <v>-</v>
      </c>
      <c r="AM107" s="80" t="str">
        <f>IF('3g Gas distribution charges'!AN55="","-",'3g Gas distribution charges'!AN55*AM16*3.65)</f>
        <v>-</v>
      </c>
      <c r="AN107" s="80" t="str">
        <f>IF('3g Gas distribution charges'!AO55="","-",'3g Gas distribution charges'!AO55*AN16*3.65)</f>
        <v>-</v>
      </c>
      <c r="AO107" s="80" t="str">
        <f>IF('3g Gas distribution charges'!AP55="","-",'3g Gas distribution charges'!AP55*AO16*3.65)</f>
        <v>-</v>
      </c>
      <c r="AP107" s="80" t="str">
        <f>IF('3g Gas distribution charges'!AQ55="","-",'3g Gas distribution charges'!AQ55*AP16*3.65)</f>
        <v>-</v>
      </c>
      <c r="AQ107" s="80" t="str">
        <f>IF('3g Gas distribution charges'!AR55="","-",'3g Gas distribution charges'!AR55*AQ16*3.65)</f>
        <v>-</v>
      </c>
      <c r="AR107" s="80" t="str">
        <f>IF('3g Gas distribution charges'!AS55="","-",'3g Gas distribution charges'!AS55*AR16*3.65)</f>
        <v>-</v>
      </c>
      <c r="AS107" s="80" t="str">
        <f>IF('3g Gas distribution charges'!AT55="","-",'3g Gas distribution charges'!AT55*AS16*3.65)</f>
        <v>-</v>
      </c>
      <c r="AT107" s="80" t="str">
        <f>IF('3g Gas distribution charges'!AU55="","-",'3g Gas distribution charges'!AU55*AT16*3.65)</f>
        <v>-</v>
      </c>
      <c r="AU107" s="80" t="str">
        <f>IF('3g Gas distribution charges'!AV55="","-",'3g Gas distribution charges'!AV55*AU16*3.65)</f>
        <v>-</v>
      </c>
      <c r="AV107" s="80" t="str">
        <f>IF('3g Gas distribution charges'!AW55="","-",'3g Gas distribution charges'!AW55*AV16*3.65)</f>
        <v>-</v>
      </c>
      <c r="AW107" s="80" t="str">
        <f>IF('3g Gas distribution charges'!AX55="","-",'3g Gas distribution charges'!AX55*AW16*3.65)</f>
        <v>-</v>
      </c>
      <c r="AX107" s="80" t="str">
        <f>IF('3g Gas distribution charges'!AY55="","-",'3g Gas distribution charges'!AY55*AX16*3.65)</f>
        <v>-</v>
      </c>
      <c r="AY107" s="80" t="str">
        <f>IF('3g Gas distribution charges'!AZ55="","-",'3g Gas distribution charges'!AZ55*AY16*3.65)</f>
        <v>-</v>
      </c>
      <c r="AZ107" s="80" t="str">
        <f>IF('3g Gas distribution charges'!BA55="","-",'3g Gas distribution charges'!BA55*AZ16*3.65)</f>
        <v>-</v>
      </c>
      <c r="BA107" s="80" t="str">
        <f>IF('3g Gas distribution charges'!BB55="","-",'3g Gas distribution charges'!BB55*BA16*3.65)</f>
        <v>-</v>
      </c>
      <c r="BB107" s="80" t="str">
        <f>IF('3g Gas distribution charges'!BC55="","-",'3g Gas distribution charges'!BC55*BB16*3.65)</f>
        <v>-</v>
      </c>
      <c r="BC107" s="80" t="str">
        <f>IF('3g Gas distribution charges'!BD55="","-",'3g Gas distribution charges'!BD55*BC16*3.65)</f>
        <v>-</v>
      </c>
    </row>
    <row r="108" spans="1:55" s="14" customFormat="1" ht="11.45">
      <c r="A108" s="10"/>
      <c r="B108" s="214"/>
      <c r="C108" s="214"/>
      <c r="D108" s="72" t="s">
        <v>207</v>
      </c>
      <c r="E108" s="213"/>
      <c r="F108" s="29"/>
      <c r="G108" s="81"/>
      <c r="H108" s="81"/>
      <c r="I108" s="81"/>
      <c r="J108" s="81"/>
      <c r="K108" s="81"/>
      <c r="L108" s="81"/>
      <c r="M108" s="81"/>
      <c r="N108" s="81"/>
      <c r="O108" s="29"/>
      <c r="P108" s="81"/>
      <c r="Q108" s="81"/>
      <c r="R108" s="81"/>
      <c r="S108" s="81"/>
      <c r="T108" s="81"/>
      <c r="U108" s="81"/>
      <c r="V108" s="81"/>
      <c r="W108" s="81">
        <f>IF('3g Gas distribution charges'!X56="","-",'3g Gas distribution charges'!X56*W17*3.65)</f>
        <v>33.42307692307692</v>
      </c>
      <c r="X108" s="81">
        <f>IF('3g Gas distribution charges'!Y56="","-",'3g Gas distribution charges'!Y56*X17*3.65)</f>
        <v>28.192307692307693</v>
      </c>
      <c r="Y108" s="81">
        <f>IF('3g Gas distribution charges'!Z56="","-",'3g Gas distribution charges'!Z56*Y17*3.65)</f>
        <v>9.1898734177215182</v>
      </c>
      <c r="Z108" s="81">
        <f>IF('3g Gas distribution charges'!AA56="","-",'3g Gas distribution charges'!AA56*Z17*3.65)</f>
        <v>9.1898734177215182</v>
      </c>
      <c r="AA108" s="81">
        <f>IF('3g Gas distribution charges'!AB56="","-",'3g Gas distribution charges'!AB56*AA17*3.65)</f>
        <v>9.1898734177215182</v>
      </c>
      <c r="AB108" s="81">
        <f>IF('3g Gas distribution charges'!AC56="","-",'3g Gas distribution charges'!AC56*AB17*3.65)</f>
        <v>9.1898734177215182</v>
      </c>
      <c r="AC108" s="81">
        <f>IF('3g Gas distribution charges'!AD56="","-",'3g Gas distribution charges'!AD56*AC17*3.65)</f>
        <v>0</v>
      </c>
      <c r="AD108" s="81">
        <f>IF('3g Gas distribution charges'!AE56="","-",'3g Gas distribution charges'!AE56*AD17*3.65)</f>
        <v>0</v>
      </c>
      <c r="AE108" s="81">
        <f>IF('3g Gas distribution charges'!AF56="","-",'3g Gas distribution charges'!AF56*AE17*3.65)</f>
        <v>0</v>
      </c>
      <c r="AF108" s="81">
        <f>IF('3g Gas distribution charges'!AG56="","-",'3g Gas distribution charges'!AG56*AF17*3.65)</f>
        <v>0</v>
      </c>
      <c r="AG108" s="81">
        <f>IF('3g Gas distribution charges'!AH56="","-",'3g Gas distribution charges'!AH56*AG17*3.65)</f>
        <v>-0.47058823529411759</v>
      </c>
      <c r="AH108" s="81">
        <f>IF('3g Gas distribution charges'!AI56="","-",'3g Gas distribution charges'!AI56*AH17*3.65)</f>
        <v>-0.47058823529411759</v>
      </c>
      <c r="AI108" s="81" t="str">
        <f>IF('3g Gas distribution charges'!AJ56="","-",'3g Gas distribution charges'!AJ56*AI17*3.65)</f>
        <v>-</v>
      </c>
      <c r="AJ108" s="161" t="str">
        <f>IF('3g Gas distribution charges'!AK56="","-",'3g Gas distribution charges'!AK56*AJ17*3.65)</f>
        <v>-</v>
      </c>
      <c r="AK108" s="80" t="str">
        <f>IF('3g Gas distribution charges'!AL56="","-",'3g Gas distribution charges'!AL56*AK17*3.65)</f>
        <v>-</v>
      </c>
      <c r="AL108" s="80" t="str">
        <f>IF('3g Gas distribution charges'!AM56="","-",'3g Gas distribution charges'!AM56*AL17*3.65)</f>
        <v>-</v>
      </c>
      <c r="AM108" s="80" t="str">
        <f>IF('3g Gas distribution charges'!AN56="","-",'3g Gas distribution charges'!AN56*AM17*3.65)</f>
        <v>-</v>
      </c>
      <c r="AN108" s="80" t="str">
        <f>IF('3g Gas distribution charges'!AO56="","-",'3g Gas distribution charges'!AO56*AN17*3.65)</f>
        <v>-</v>
      </c>
      <c r="AO108" s="80" t="str">
        <f>IF('3g Gas distribution charges'!AP56="","-",'3g Gas distribution charges'!AP56*AO17*3.65)</f>
        <v>-</v>
      </c>
      <c r="AP108" s="80" t="str">
        <f>IF('3g Gas distribution charges'!AQ56="","-",'3g Gas distribution charges'!AQ56*AP17*3.65)</f>
        <v>-</v>
      </c>
      <c r="AQ108" s="80" t="str">
        <f>IF('3g Gas distribution charges'!AR56="","-",'3g Gas distribution charges'!AR56*AQ17*3.65)</f>
        <v>-</v>
      </c>
      <c r="AR108" s="80" t="str">
        <f>IF('3g Gas distribution charges'!AS56="","-",'3g Gas distribution charges'!AS56*AR17*3.65)</f>
        <v>-</v>
      </c>
      <c r="AS108" s="80" t="str">
        <f>IF('3g Gas distribution charges'!AT56="","-",'3g Gas distribution charges'!AT56*AS17*3.65)</f>
        <v>-</v>
      </c>
      <c r="AT108" s="80" t="str">
        <f>IF('3g Gas distribution charges'!AU56="","-",'3g Gas distribution charges'!AU56*AT17*3.65)</f>
        <v>-</v>
      </c>
      <c r="AU108" s="80" t="str">
        <f>IF('3g Gas distribution charges'!AV56="","-",'3g Gas distribution charges'!AV56*AU17*3.65)</f>
        <v>-</v>
      </c>
      <c r="AV108" s="80" t="str">
        <f>IF('3g Gas distribution charges'!AW56="","-",'3g Gas distribution charges'!AW56*AV17*3.65)</f>
        <v>-</v>
      </c>
      <c r="AW108" s="80" t="str">
        <f>IF('3g Gas distribution charges'!AX56="","-",'3g Gas distribution charges'!AX56*AW17*3.65)</f>
        <v>-</v>
      </c>
      <c r="AX108" s="80" t="str">
        <f>IF('3g Gas distribution charges'!AY56="","-",'3g Gas distribution charges'!AY56*AX17*3.65)</f>
        <v>-</v>
      </c>
      <c r="AY108" s="80" t="str">
        <f>IF('3g Gas distribution charges'!AZ56="","-",'3g Gas distribution charges'!AZ56*AY17*3.65)</f>
        <v>-</v>
      </c>
      <c r="AZ108" s="80" t="str">
        <f>IF('3g Gas distribution charges'!BA56="","-",'3g Gas distribution charges'!BA56*AZ17*3.65)</f>
        <v>-</v>
      </c>
      <c r="BA108" s="80" t="str">
        <f>IF('3g Gas distribution charges'!BB56="","-",'3g Gas distribution charges'!BB56*BA17*3.65)</f>
        <v>-</v>
      </c>
      <c r="BB108" s="80" t="str">
        <f>IF('3g Gas distribution charges'!BC56="","-",'3g Gas distribution charges'!BC56*BB17*3.65)</f>
        <v>-</v>
      </c>
      <c r="BC108" s="80" t="str">
        <f>IF('3g Gas distribution charges'!BD56="","-",'3g Gas distribution charges'!BD56*BC17*3.65)</f>
        <v>-</v>
      </c>
    </row>
    <row r="109" spans="1:55" s="14" customFormat="1" ht="11.45">
      <c r="A109" s="10"/>
      <c r="B109" s="214"/>
      <c r="C109" s="214"/>
      <c r="D109" s="72" t="s">
        <v>208</v>
      </c>
      <c r="E109" s="213"/>
      <c r="F109" s="29"/>
      <c r="G109" s="81"/>
      <c r="H109" s="81"/>
      <c r="I109" s="81"/>
      <c r="J109" s="81"/>
      <c r="K109" s="81"/>
      <c r="L109" s="81"/>
      <c r="M109" s="81"/>
      <c r="N109" s="81"/>
      <c r="O109" s="29"/>
      <c r="P109" s="81"/>
      <c r="Q109" s="81"/>
      <c r="R109" s="81"/>
      <c r="S109" s="81"/>
      <c r="T109" s="81"/>
      <c r="U109" s="81"/>
      <c r="V109" s="81"/>
      <c r="W109" s="81">
        <f>IF('3g Gas distribution charges'!X57="","-",'3g Gas distribution charges'!X57*W18*3.65)</f>
        <v>32.686046511627914</v>
      </c>
      <c r="X109" s="81">
        <f>IF('3g Gas distribution charges'!Y57="","-",'3g Gas distribution charges'!Y57*X18*3.65)</f>
        <v>22.465116279069772</v>
      </c>
      <c r="Y109" s="81">
        <f>IF('3g Gas distribution charges'!Z57="","-",'3g Gas distribution charges'!Z57*Y18*3.65)</f>
        <v>8.3130434782608695</v>
      </c>
      <c r="Z109" s="81">
        <f>IF('3g Gas distribution charges'!AA57="","-",'3g Gas distribution charges'!AA57*Z18*3.65)</f>
        <v>8.3130434782608695</v>
      </c>
      <c r="AA109" s="81">
        <f>IF('3g Gas distribution charges'!AB57="","-",'3g Gas distribution charges'!AB57*AA18*3.65)</f>
        <v>8.3130434782608695</v>
      </c>
      <c r="AB109" s="81">
        <f>IF('3g Gas distribution charges'!AC57="","-",'3g Gas distribution charges'!AC57*AB18*3.65)</f>
        <v>8.3130434782608695</v>
      </c>
      <c r="AC109" s="81">
        <f>IF('3g Gas distribution charges'!AD57="","-",'3g Gas distribution charges'!AD57*AC18*3.65)</f>
        <v>0.31395348837209308</v>
      </c>
      <c r="AD109" s="81">
        <f>IF('3g Gas distribution charges'!AE57="","-",'3g Gas distribution charges'!AE57*AD18*3.65)</f>
        <v>0.31395348837209308</v>
      </c>
      <c r="AE109" s="81">
        <f>IF('3g Gas distribution charges'!AF57="","-",'3g Gas distribution charges'!AF57*AE18*3.65)</f>
        <v>0.31395348837209308</v>
      </c>
      <c r="AF109" s="81">
        <f>IF('3g Gas distribution charges'!AG57="","-",'3g Gas distribution charges'!AG57*AF18*3.65)</f>
        <v>0.31395348837209308</v>
      </c>
      <c r="AG109" s="81">
        <f>IF('3g Gas distribution charges'!AH57="","-",'3g Gas distribution charges'!AH57*AG18*3.65)</f>
        <v>-0.35714285714285715</v>
      </c>
      <c r="AH109" s="81">
        <f>IF('3g Gas distribution charges'!AI57="","-",'3g Gas distribution charges'!AI57*AH18*3.65)</f>
        <v>-0.35714285714285715</v>
      </c>
      <c r="AI109" s="81" t="str">
        <f>IF('3g Gas distribution charges'!AJ57="","-",'3g Gas distribution charges'!AJ57*AI18*3.65)</f>
        <v>-</v>
      </c>
      <c r="AJ109" s="161" t="str">
        <f>IF('3g Gas distribution charges'!AK57="","-",'3g Gas distribution charges'!AK57*AJ18*3.65)</f>
        <v>-</v>
      </c>
      <c r="AK109" s="80" t="str">
        <f>IF('3g Gas distribution charges'!AL57="","-",'3g Gas distribution charges'!AL57*AK18*3.65)</f>
        <v>-</v>
      </c>
      <c r="AL109" s="80" t="str">
        <f>IF('3g Gas distribution charges'!AM57="","-",'3g Gas distribution charges'!AM57*AL18*3.65)</f>
        <v>-</v>
      </c>
      <c r="AM109" s="80" t="str">
        <f>IF('3g Gas distribution charges'!AN57="","-",'3g Gas distribution charges'!AN57*AM18*3.65)</f>
        <v>-</v>
      </c>
      <c r="AN109" s="80" t="str">
        <f>IF('3g Gas distribution charges'!AO57="","-",'3g Gas distribution charges'!AO57*AN18*3.65)</f>
        <v>-</v>
      </c>
      <c r="AO109" s="80" t="str">
        <f>IF('3g Gas distribution charges'!AP57="","-",'3g Gas distribution charges'!AP57*AO18*3.65)</f>
        <v>-</v>
      </c>
      <c r="AP109" s="80" t="str">
        <f>IF('3g Gas distribution charges'!AQ57="","-",'3g Gas distribution charges'!AQ57*AP18*3.65)</f>
        <v>-</v>
      </c>
      <c r="AQ109" s="80" t="str">
        <f>IF('3g Gas distribution charges'!AR57="","-",'3g Gas distribution charges'!AR57*AQ18*3.65)</f>
        <v>-</v>
      </c>
      <c r="AR109" s="80" t="str">
        <f>IF('3g Gas distribution charges'!AS57="","-",'3g Gas distribution charges'!AS57*AR18*3.65)</f>
        <v>-</v>
      </c>
      <c r="AS109" s="80" t="str">
        <f>IF('3g Gas distribution charges'!AT57="","-",'3g Gas distribution charges'!AT57*AS18*3.65)</f>
        <v>-</v>
      </c>
      <c r="AT109" s="80" t="str">
        <f>IF('3g Gas distribution charges'!AU57="","-",'3g Gas distribution charges'!AU57*AT18*3.65)</f>
        <v>-</v>
      </c>
      <c r="AU109" s="80" t="str">
        <f>IF('3g Gas distribution charges'!AV57="","-",'3g Gas distribution charges'!AV57*AU18*3.65)</f>
        <v>-</v>
      </c>
      <c r="AV109" s="80" t="str">
        <f>IF('3g Gas distribution charges'!AW57="","-",'3g Gas distribution charges'!AW57*AV18*3.65)</f>
        <v>-</v>
      </c>
      <c r="AW109" s="80" t="str">
        <f>IF('3g Gas distribution charges'!AX57="","-",'3g Gas distribution charges'!AX57*AW18*3.65)</f>
        <v>-</v>
      </c>
      <c r="AX109" s="80" t="str">
        <f>IF('3g Gas distribution charges'!AY57="","-",'3g Gas distribution charges'!AY57*AX18*3.65)</f>
        <v>-</v>
      </c>
      <c r="AY109" s="80" t="str">
        <f>IF('3g Gas distribution charges'!AZ57="","-",'3g Gas distribution charges'!AZ57*AY18*3.65)</f>
        <v>-</v>
      </c>
      <c r="AZ109" s="80" t="str">
        <f>IF('3g Gas distribution charges'!BA57="","-",'3g Gas distribution charges'!BA57*AZ18*3.65)</f>
        <v>-</v>
      </c>
      <c r="BA109" s="80" t="str">
        <f>IF('3g Gas distribution charges'!BB57="","-",'3g Gas distribution charges'!BB57*BA18*3.65)</f>
        <v>-</v>
      </c>
      <c r="BB109" s="80" t="str">
        <f>IF('3g Gas distribution charges'!BC57="","-",'3g Gas distribution charges'!BC57*BB18*3.65)</f>
        <v>-</v>
      </c>
      <c r="BC109" s="80" t="str">
        <f>IF('3g Gas distribution charges'!BD57="","-",'3g Gas distribution charges'!BD57*BC18*3.65)</f>
        <v>-</v>
      </c>
    </row>
    <row r="110" spans="1:55" s="14" customFormat="1" ht="11.45">
      <c r="A110" s="10"/>
      <c r="B110" s="214"/>
      <c r="C110" s="214"/>
      <c r="D110" s="72" t="s">
        <v>209</v>
      </c>
      <c r="E110" s="213"/>
      <c r="F110" s="29"/>
      <c r="G110" s="81"/>
      <c r="H110" s="81"/>
      <c r="I110" s="81"/>
      <c r="J110" s="81"/>
      <c r="K110" s="81"/>
      <c r="L110" s="81"/>
      <c r="M110" s="81"/>
      <c r="N110" s="81"/>
      <c r="O110" s="29"/>
      <c r="P110" s="81"/>
      <c r="Q110" s="81"/>
      <c r="R110" s="81"/>
      <c r="S110" s="81"/>
      <c r="T110" s="81"/>
      <c r="U110" s="81"/>
      <c r="V110" s="81"/>
      <c r="W110" s="81">
        <f>IF('3g Gas distribution charges'!X58="","-",'3g Gas distribution charges'!X58*W19*3.65)</f>
        <v>32.027027027027025</v>
      </c>
      <c r="X110" s="81">
        <f>IF('3g Gas distribution charges'!Y58="","-",'3g Gas distribution charges'!Y58*X19*3.65)</f>
        <v>25.662162162162161</v>
      </c>
      <c r="Y110" s="81">
        <f>IF('3g Gas distribution charges'!Z58="","-",'3g Gas distribution charges'!Z58*Y19*3.65)</f>
        <v>8.6644067796610162</v>
      </c>
      <c r="Z110" s="81">
        <f>IF('3g Gas distribution charges'!AA58="","-",'3g Gas distribution charges'!AA58*Z19*3.65)</f>
        <v>8.6644067796610162</v>
      </c>
      <c r="AA110" s="81">
        <f>IF('3g Gas distribution charges'!AB58="","-",'3g Gas distribution charges'!AB58*AA19*3.65)</f>
        <v>8.6644067796610162</v>
      </c>
      <c r="AB110" s="81">
        <f>IF('3g Gas distribution charges'!AC58="","-",'3g Gas distribution charges'!AC58*AB19*3.65)</f>
        <v>8.6644067796610162</v>
      </c>
      <c r="AC110" s="81">
        <f>IF('3g Gas distribution charges'!AD58="","-",'3g Gas distribution charges'!AD58*AC19*3.65)</f>
        <v>0.32</v>
      </c>
      <c r="AD110" s="81">
        <f>IF('3g Gas distribution charges'!AE58="","-",'3g Gas distribution charges'!AE58*AD19*3.65)</f>
        <v>0.32</v>
      </c>
      <c r="AE110" s="81">
        <f>IF('3g Gas distribution charges'!AF58="","-",'3g Gas distribution charges'!AF58*AE19*3.65)</f>
        <v>0.32</v>
      </c>
      <c r="AF110" s="81">
        <f>IF('3g Gas distribution charges'!AG58="","-",'3g Gas distribution charges'!AG58*AF19*3.65)</f>
        <v>0.32</v>
      </c>
      <c r="AG110" s="81">
        <f>IF('3g Gas distribution charges'!AH58="","-",'3g Gas distribution charges'!AH58*AG19*3.65)</f>
        <v>-0.36986301369863012</v>
      </c>
      <c r="AH110" s="81">
        <f>IF('3g Gas distribution charges'!AI58="","-",'3g Gas distribution charges'!AI58*AH19*3.65)</f>
        <v>-0.36986301369863012</v>
      </c>
      <c r="AI110" s="81" t="str">
        <f>IF('3g Gas distribution charges'!AJ58="","-",'3g Gas distribution charges'!AJ58*AI19*3.65)</f>
        <v>-</v>
      </c>
      <c r="AJ110" s="161" t="str">
        <f>IF('3g Gas distribution charges'!AK58="","-",'3g Gas distribution charges'!AK58*AJ19*3.65)</f>
        <v>-</v>
      </c>
      <c r="AK110" s="80" t="str">
        <f>IF('3g Gas distribution charges'!AL58="","-",'3g Gas distribution charges'!AL58*AK19*3.65)</f>
        <v>-</v>
      </c>
      <c r="AL110" s="80" t="str">
        <f>IF('3g Gas distribution charges'!AM58="","-",'3g Gas distribution charges'!AM58*AL19*3.65)</f>
        <v>-</v>
      </c>
      <c r="AM110" s="80" t="str">
        <f>IF('3g Gas distribution charges'!AN58="","-",'3g Gas distribution charges'!AN58*AM19*3.65)</f>
        <v>-</v>
      </c>
      <c r="AN110" s="80" t="str">
        <f>IF('3g Gas distribution charges'!AO58="","-",'3g Gas distribution charges'!AO58*AN19*3.65)</f>
        <v>-</v>
      </c>
      <c r="AO110" s="80" t="str">
        <f>IF('3g Gas distribution charges'!AP58="","-",'3g Gas distribution charges'!AP58*AO19*3.65)</f>
        <v>-</v>
      </c>
      <c r="AP110" s="80" t="str">
        <f>IF('3g Gas distribution charges'!AQ58="","-",'3g Gas distribution charges'!AQ58*AP19*3.65)</f>
        <v>-</v>
      </c>
      <c r="AQ110" s="80" t="str">
        <f>IF('3g Gas distribution charges'!AR58="","-",'3g Gas distribution charges'!AR58*AQ19*3.65)</f>
        <v>-</v>
      </c>
      <c r="AR110" s="80" t="str">
        <f>IF('3g Gas distribution charges'!AS58="","-",'3g Gas distribution charges'!AS58*AR19*3.65)</f>
        <v>-</v>
      </c>
      <c r="AS110" s="80" t="str">
        <f>IF('3g Gas distribution charges'!AT58="","-",'3g Gas distribution charges'!AT58*AS19*3.65)</f>
        <v>-</v>
      </c>
      <c r="AT110" s="80" t="str">
        <f>IF('3g Gas distribution charges'!AU58="","-",'3g Gas distribution charges'!AU58*AT19*3.65)</f>
        <v>-</v>
      </c>
      <c r="AU110" s="80" t="str">
        <f>IF('3g Gas distribution charges'!AV58="","-",'3g Gas distribution charges'!AV58*AU19*3.65)</f>
        <v>-</v>
      </c>
      <c r="AV110" s="80" t="str">
        <f>IF('3g Gas distribution charges'!AW58="","-",'3g Gas distribution charges'!AW58*AV19*3.65)</f>
        <v>-</v>
      </c>
      <c r="AW110" s="80" t="str">
        <f>IF('3g Gas distribution charges'!AX58="","-",'3g Gas distribution charges'!AX58*AW19*3.65)</f>
        <v>-</v>
      </c>
      <c r="AX110" s="80" t="str">
        <f>IF('3g Gas distribution charges'!AY58="","-",'3g Gas distribution charges'!AY58*AX19*3.65)</f>
        <v>-</v>
      </c>
      <c r="AY110" s="80" t="str">
        <f>IF('3g Gas distribution charges'!AZ58="","-",'3g Gas distribution charges'!AZ58*AY19*3.65)</f>
        <v>-</v>
      </c>
      <c r="AZ110" s="80" t="str">
        <f>IF('3g Gas distribution charges'!BA58="","-",'3g Gas distribution charges'!BA58*AZ19*3.65)</f>
        <v>-</v>
      </c>
      <c r="BA110" s="80" t="str">
        <f>IF('3g Gas distribution charges'!BB58="","-",'3g Gas distribution charges'!BB58*BA19*3.65)</f>
        <v>-</v>
      </c>
      <c r="BB110" s="80" t="str">
        <f>IF('3g Gas distribution charges'!BC58="","-",'3g Gas distribution charges'!BC58*BB19*3.65)</f>
        <v>-</v>
      </c>
      <c r="BC110" s="80" t="str">
        <f>IF('3g Gas distribution charges'!BD58="","-",'3g Gas distribution charges'!BD58*BC19*3.65)</f>
        <v>-</v>
      </c>
    </row>
    <row r="111" spans="1:55" s="14" customFormat="1" ht="11.45">
      <c r="A111" s="10"/>
      <c r="B111" s="214"/>
      <c r="C111" s="214"/>
      <c r="D111" s="72" t="s">
        <v>210</v>
      </c>
      <c r="E111" s="213"/>
      <c r="F111" s="29"/>
      <c r="G111" s="81"/>
      <c r="H111" s="81"/>
      <c r="I111" s="81"/>
      <c r="J111" s="81"/>
      <c r="K111" s="81"/>
      <c r="L111" s="81"/>
      <c r="M111" s="81"/>
      <c r="N111" s="81"/>
      <c r="O111" s="29"/>
      <c r="P111" s="81"/>
      <c r="Q111" s="81"/>
      <c r="R111" s="81"/>
      <c r="S111" s="81"/>
      <c r="T111" s="81"/>
      <c r="U111" s="81"/>
      <c r="V111" s="81"/>
      <c r="W111" s="81">
        <f>IF('3g Gas distribution charges'!X59="","-",'3g Gas distribution charges'!X59*W20*3.65)</f>
        <v>34.347826086956516</v>
      </c>
      <c r="X111" s="81">
        <f>IF('3g Gas distribution charges'!Y59="","-",'3g Gas distribution charges'!Y59*X20*3.65)</f>
        <v>27.521739130434778</v>
      </c>
      <c r="Y111" s="81">
        <f>IF('3g Gas distribution charges'!Z59="","-",'3g Gas distribution charges'!Z59*Y20*3.65)</f>
        <v>9.2608695652173889</v>
      </c>
      <c r="Z111" s="81">
        <f>IF('3g Gas distribution charges'!AA59="","-",'3g Gas distribution charges'!AA59*Z20*3.65)</f>
        <v>9.2608695652173889</v>
      </c>
      <c r="AA111" s="81">
        <f>IF('3g Gas distribution charges'!AB59="","-",'3g Gas distribution charges'!AB59*AA20*3.65)</f>
        <v>9.2608695652173889</v>
      </c>
      <c r="AB111" s="81">
        <f>IF('3g Gas distribution charges'!AC59="","-",'3g Gas distribution charges'!AC59*AB20*3.65)</f>
        <v>9.2608695652173889</v>
      </c>
      <c r="AC111" s="81">
        <f>IF('3g Gas distribution charges'!AD59="","-",'3g Gas distribution charges'!AD59*AC20*3.65)</f>
        <v>0.34285714285714286</v>
      </c>
      <c r="AD111" s="81">
        <f>IF('3g Gas distribution charges'!AE59="","-",'3g Gas distribution charges'!AE59*AD20*3.65)</f>
        <v>0.34285714285714286</v>
      </c>
      <c r="AE111" s="81">
        <f>IF('3g Gas distribution charges'!AF59="","-",'3g Gas distribution charges'!AF59*AE20*3.65)</f>
        <v>0.34285714285714286</v>
      </c>
      <c r="AF111" s="81">
        <f>IF('3g Gas distribution charges'!AG59="","-",'3g Gas distribution charges'!AG59*AF20*3.65)</f>
        <v>0.34285714285714286</v>
      </c>
      <c r="AG111" s="81">
        <f>IF('3g Gas distribution charges'!AH59="","-",'3g Gas distribution charges'!AH59*AG20*3.65)</f>
        <v>-0.39705882352941174</v>
      </c>
      <c r="AH111" s="81">
        <f>IF('3g Gas distribution charges'!AI59="","-",'3g Gas distribution charges'!AI59*AH20*3.65)</f>
        <v>-0.39705882352941174</v>
      </c>
      <c r="AI111" s="81" t="str">
        <f>IF('3g Gas distribution charges'!AJ59="","-",'3g Gas distribution charges'!AJ59*AI20*3.65)</f>
        <v>-</v>
      </c>
      <c r="AJ111" s="161" t="str">
        <f>IF('3g Gas distribution charges'!AK59="","-",'3g Gas distribution charges'!AK59*AJ20*3.65)</f>
        <v>-</v>
      </c>
      <c r="AK111" s="80" t="str">
        <f>IF('3g Gas distribution charges'!AL59="","-",'3g Gas distribution charges'!AL59*AK20*3.65)</f>
        <v>-</v>
      </c>
      <c r="AL111" s="80" t="str">
        <f>IF('3g Gas distribution charges'!AM59="","-",'3g Gas distribution charges'!AM59*AL20*3.65)</f>
        <v>-</v>
      </c>
      <c r="AM111" s="80" t="str">
        <f>IF('3g Gas distribution charges'!AN59="","-",'3g Gas distribution charges'!AN59*AM20*3.65)</f>
        <v>-</v>
      </c>
      <c r="AN111" s="80" t="str">
        <f>IF('3g Gas distribution charges'!AO59="","-",'3g Gas distribution charges'!AO59*AN20*3.65)</f>
        <v>-</v>
      </c>
      <c r="AO111" s="80" t="str">
        <f>IF('3g Gas distribution charges'!AP59="","-",'3g Gas distribution charges'!AP59*AO20*3.65)</f>
        <v>-</v>
      </c>
      <c r="AP111" s="80" t="str">
        <f>IF('3g Gas distribution charges'!AQ59="","-",'3g Gas distribution charges'!AQ59*AP20*3.65)</f>
        <v>-</v>
      </c>
      <c r="AQ111" s="80" t="str">
        <f>IF('3g Gas distribution charges'!AR59="","-",'3g Gas distribution charges'!AR59*AQ20*3.65)</f>
        <v>-</v>
      </c>
      <c r="AR111" s="80" t="str">
        <f>IF('3g Gas distribution charges'!AS59="","-",'3g Gas distribution charges'!AS59*AR20*3.65)</f>
        <v>-</v>
      </c>
      <c r="AS111" s="80" t="str">
        <f>IF('3g Gas distribution charges'!AT59="","-",'3g Gas distribution charges'!AT59*AS20*3.65)</f>
        <v>-</v>
      </c>
      <c r="AT111" s="80" t="str">
        <f>IF('3g Gas distribution charges'!AU59="","-",'3g Gas distribution charges'!AU59*AT20*3.65)</f>
        <v>-</v>
      </c>
      <c r="AU111" s="80" t="str">
        <f>IF('3g Gas distribution charges'!AV59="","-",'3g Gas distribution charges'!AV59*AU20*3.65)</f>
        <v>-</v>
      </c>
      <c r="AV111" s="80" t="str">
        <f>IF('3g Gas distribution charges'!AW59="","-",'3g Gas distribution charges'!AW59*AV20*3.65)</f>
        <v>-</v>
      </c>
      <c r="AW111" s="80" t="str">
        <f>IF('3g Gas distribution charges'!AX59="","-",'3g Gas distribution charges'!AX59*AW20*3.65)</f>
        <v>-</v>
      </c>
      <c r="AX111" s="80" t="str">
        <f>IF('3g Gas distribution charges'!AY59="","-",'3g Gas distribution charges'!AY59*AX20*3.65)</f>
        <v>-</v>
      </c>
      <c r="AY111" s="80" t="str">
        <f>IF('3g Gas distribution charges'!AZ59="","-",'3g Gas distribution charges'!AZ59*AY20*3.65)</f>
        <v>-</v>
      </c>
      <c r="AZ111" s="80" t="str">
        <f>IF('3g Gas distribution charges'!BA59="","-",'3g Gas distribution charges'!BA59*AZ20*3.65)</f>
        <v>-</v>
      </c>
      <c r="BA111" s="80" t="str">
        <f>IF('3g Gas distribution charges'!BB59="","-",'3g Gas distribution charges'!BB59*BA20*3.65)</f>
        <v>-</v>
      </c>
      <c r="BB111" s="80" t="str">
        <f>IF('3g Gas distribution charges'!BC59="","-",'3g Gas distribution charges'!BC59*BB20*3.65)</f>
        <v>-</v>
      </c>
      <c r="BC111" s="80" t="str">
        <f>IF('3g Gas distribution charges'!BD59="","-",'3g Gas distribution charges'!BD59*BC20*3.65)</f>
        <v>-</v>
      </c>
    </row>
    <row r="112" spans="1:55" s="14" customFormat="1" ht="11.45">
      <c r="A112" s="10"/>
      <c r="B112" s="214"/>
      <c r="C112" s="214"/>
      <c r="D112" s="72" t="s">
        <v>211</v>
      </c>
      <c r="E112" s="213"/>
      <c r="F112" s="29"/>
      <c r="G112" s="81"/>
      <c r="H112" s="81"/>
      <c r="I112" s="81"/>
      <c r="J112" s="81"/>
      <c r="K112" s="81"/>
      <c r="L112" s="81"/>
      <c r="M112" s="81"/>
      <c r="N112" s="81"/>
      <c r="O112" s="29"/>
      <c r="P112" s="81"/>
      <c r="Q112" s="81"/>
      <c r="R112" s="81"/>
      <c r="S112" s="81"/>
      <c r="T112" s="81"/>
      <c r="U112" s="81"/>
      <c r="V112" s="81"/>
      <c r="W112" s="81">
        <f>IF('3g Gas distribution charges'!X60="","-",'3g Gas distribution charges'!X60*W21*3.65)</f>
        <v>37.179661016949154</v>
      </c>
      <c r="X112" s="81">
        <f>IF('3g Gas distribution charges'!Y60="","-",'3g Gas distribution charges'!Y60*X21*3.65)</f>
        <v>27.945762711864404</v>
      </c>
      <c r="Y112" s="81">
        <f>IF('3g Gas distribution charges'!Z60="","-",'3g Gas distribution charges'!Z60*Y21*3.65)</f>
        <v>10.020202020202019</v>
      </c>
      <c r="Z112" s="81">
        <f>IF('3g Gas distribution charges'!AA60="","-",'3g Gas distribution charges'!AA60*Z21*3.65)</f>
        <v>10.020202020202019</v>
      </c>
      <c r="AA112" s="81">
        <f>IF('3g Gas distribution charges'!AB60="","-",'3g Gas distribution charges'!AB60*AA21*3.65)</f>
        <v>10.020202020202019</v>
      </c>
      <c r="AB112" s="81">
        <f>IF('3g Gas distribution charges'!AC60="","-",'3g Gas distribution charges'!AC60*AB21*3.65)</f>
        <v>10.020202020202019</v>
      </c>
      <c r="AC112" s="81">
        <f>IF('3g Gas distribution charges'!AD60="","-",'3g Gas distribution charges'!AD60*AC21*3.65)</f>
        <v>0.32876712328767127</v>
      </c>
      <c r="AD112" s="81">
        <f>IF('3g Gas distribution charges'!AE60="","-",'3g Gas distribution charges'!AE60*AD21*3.65)</f>
        <v>0.32876712328767127</v>
      </c>
      <c r="AE112" s="81">
        <f>IF('3g Gas distribution charges'!AF60="","-",'3g Gas distribution charges'!AF60*AE21*3.65)</f>
        <v>0.32876712328767127</v>
      </c>
      <c r="AF112" s="81">
        <f>IF('3g Gas distribution charges'!AG60="","-",'3g Gas distribution charges'!AG60*AF21*3.65)</f>
        <v>0.32876712328767127</v>
      </c>
      <c r="AG112" s="81">
        <f>IF('3g Gas distribution charges'!AH60="","-",'3g Gas distribution charges'!AH60*AG21*3.65)</f>
        <v>-0.38162544169611312</v>
      </c>
      <c r="AH112" s="81">
        <f>IF('3g Gas distribution charges'!AI60="","-",'3g Gas distribution charges'!AI60*AH21*3.65)</f>
        <v>-0.38162544169611312</v>
      </c>
      <c r="AI112" s="81" t="str">
        <f>IF('3g Gas distribution charges'!AJ60="","-",'3g Gas distribution charges'!AJ60*AI21*3.65)</f>
        <v>-</v>
      </c>
      <c r="AJ112" s="161" t="str">
        <f>IF('3g Gas distribution charges'!AK60="","-",'3g Gas distribution charges'!AK60*AJ21*3.65)</f>
        <v>-</v>
      </c>
      <c r="AK112" s="80" t="str">
        <f>IF('3g Gas distribution charges'!AL60="","-",'3g Gas distribution charges'!AL60*AK21*3.65)</f>
        <v>-</v>
      </c>
      <c r="AL112" s="80" t="str">
        <f>IF('3g Gas distribution charges'!AM60="","-",'3g Gas distribution charges'!AM60*AL21*3.65)</f>
        <v>-</v>
      </c>
      <c r="AM112" s="80" t="str">
        <f>IF('3g Gas distribution charges'!AN60="","-",'3g Gas distribution charges'!AN60*AM21*3.65)</f>
        <v>-</v>
      </c>
      <c r="AN112" s="80" t="str">
        <f>IF('3g Gas distribution charges'!AO60="","-",'3g Gas distribution charges'!AO60*AN21*3.65)</f>
        <v>-</v>
      </c>
      <c r="AO112" s="80" t="str">
        <f>IF('3g Gas distribution charges'!AP60="","-",'3g Gas distribution charges'!AP60*AO21*3.65)</f>
        <v>-</v>
      </c>
      <c r="AP112" s="80" t="str">
        <f>IF('3g Gas distribution charges'!AQ60="","-",'3g Gas distribution charges'!AQ60*AP21*3.65)</f>
        <v>-</v>
      </c>
      <c r="AQ112" s="80" t="str">
        <f>IF('3g Gas distribution charges'!AR60="","-",'3g Gas distribution charges'!AR60*AQ21*3.65)</f>
        <v>-</v>
      </c>
      <c r="AR112" s="80" t="str">
        <f>IF('3g Gas distribution charges'!AS60="","-",'3g Gas distribution charges'!AS60*AR21*3.65)</f>
        <v>-</v>
      </c>
      <c r="AS112" s="80" t="str">
        <f>IF('3g Gas distribution charges'!AT60="","-",'3g Gas distribution charges'!AT60*AS21*3.65)</f>
        <v>-</v>
      </c>
      <c r="AT112" s="80" t="str">
        <f>IF('3g Gas distribution charges'!AU60="","-",'3g Gas distribution charges'!AU60*AT21*3.65)</f>
        <v>-</v>
      </c>
      <c r="AU112" s="80" t="str">
        <f>IF('3g Gas distribution charges'!AV60="","-",'3g Gas distribution charges'!AV60*AU21*3.65)</f>
        <v>-</v>
      </c>
      <c r="AV112" s="80" t="str">
        <f>IF('3g Gas distribution charges'!AW60="","-",'3g Gas distribution charges'!AW60*AV21*3.65)</f>
        <v>-</v>
      </c>
      <c r="AW112" s="80" t="str">
        <f>IF('3g Gas distribution charges'!AX60="","-",'3g Gas distribution charges'!AX60*AW21*3.65)</f>
        <v>-</v>
      </c>
      <c r="AX112" s="80" t="str">
        <f>IF('3g Gas distribution charges'!AY60="","-",'3g Gas distribution charges'!AY60*AX21*3.65)</f>
        <v>-</v>
      </c>
      <c r="AY112" s="80" t="str">
        <f>IF('3g Gas distribution charges'!AZ60="","-",'3g Gas distribution charges'!AZ60*AY21*3.65)</f>
        <v>-</v>
      </c>
      <c r="AZ112" s="80" t="str">
        <f>IF('3g Gas distribution charges'!BA60="","-",'3g Gas distribution charges'!BA60*AZ21*3.65)</f>
        <v>-</v>
      </c>
      <c r="BA112" s="80" t="str">
        <f>IF('3g Gas distribution charges'!BB60="","-",'3g Gas distribution charges'!BB60*BA21*3.65)</f>
        <v>-</v>
      </c>
      <c r="BB112" s="80" t="str">
        <f>IF('3g Gas distribution charges'!BC60="","-",'3g Gas distribution charges'!BC60*BB21*3.65)</f>
        <v>-</v>
      </c>
      <c r="BC112" s="80" t="str">
        <f>IF('3g Gas distribution charges'!BD60="","-",'3g Gas distribution charges'!BD60*BC21*3.65)</f>
        <v>-</v>
      </c>
    </row>
    <row r="113" spans="1:55" s="14" customFormat="1" ht="11.45">
      <c r="A113" s="10"/>
      <c r="B113" s="214"/>
      <c r="C113" s="214"/>
      <c r="D113" s="72" t="s">
        <v>212</v>
      </c>
      <c r="E113" s="213"/>
      <c r="F113" s="29"/>
      <c r="G113" s="81"/>
      <c r="H113" s="81"/>
      <c r="I113" s="81"/>
      <c r="J113" s="81"/>
      <c r="K113" s="81"/>
      <c r="L113" s="81"/>
      <c r="M113" s="81"/>
      <c r="N113" s="81"/>
      <c r="O113" s="29"/>
      <c r="P113" s="81"/>
      <c r="Q113" s="81"/>
      <c r="R113" s="81"/>
      <c r="S113" s="81"/>
      <c r="T113" s="81"/>
      <c r="U113" s="81"/>
      <c r="V113" s="81"/>
      <c r="W113" s="81">
        <f>IF('3g Gas distribution charges'!X61="","-",'3g Gas distribution charges'!X61*W22*3.65)</f>
        <v>32.456375838926178</v>
      </c>
      <c r="X113" s="81">
        <f>IF('3g Gas distribution charges'!Y61="","-",'3g Gas distribution charges'!Y61*X22*3.65)</f>
        <v>25.449664429530202</v>
      </c>
      <c r="Y113" s="81">
        <f>IF('3g Gas distribution charges'!Z61="","-",'3g Gas distribution charges'!Z61*Y22*3.65)</f>
        <v>8.6464646464646453</v>
      </c>
      <c r="Z113" s="81">
        <f>IF('3g Gas distribution charges'!AA61="","-",'3g Gas distribution charges'!AA61*Z22*3.65)</f>
        <v>8.6464646464646453</v>
      </c>
      <c r="AA113" s="81">
        <f>IF('3g Gas distribution charges'!AB61="","-",'3g Gas distribution charges'!AB61*AA22*3.65)</f>
        <v>8.6464646464646453</v>
      </c>
      <c r="AB113" s="81">
        <f>IF('3g Gas distribution charges'!AC61="","-",'3g Gas distribution charges'!AC61*AB22*3.65)</f>
        <v>8.6464646464646453</v>
      </c>
      <c r="AC113" s="81">
        <f>IF('3g Gas distribution charges'!AD61="","-",'3g Gas distribution charges'!AD61*AC22*3.65)</f>
        <v>-0.08</v>
      </c>
      <c r="AD113" s="81">
        <f>IF('3g Gas distribution charges'!AE61="","-",'3g Gas distribution charges'!AE61*AD22*3.65)</f>
        <v>-0.08</v>
      </c>
      <c r="AE113" s="81">
        <f>IF('3g Gas distribution charges'!AF61="","-",'3g Gas distribution charges'!AF61*AE22*3.65)</f>
        <v>-0.08</v>
      </c>
      <c r="AF113" s="81">
        <f>IF('3g Gas distribution charges'!AG61="","-",'3g Gas distribution charges'!AG61*AF22*3.65)</f>
        <v>-0.08</v>
      </c>
      <c r="AG113" s="81">
        <f>IF('3g Gas distribution charges'!AH61="","-",'3g Gas distribution charges'!AH61*AG22*3.65)</f>
        <v>-0.45360824742268047</v>
      </c>
      <c r="AH113" s="81">
        <f>IF('3g Gas distribution charges'!AI61="","-",'3g Gas distribution charges'!AI61*AH22*3.65)</f>
        <v>-0.45360824742268047</v>
      </c>
      <c r="AI113" s="81" t="str">
        <f>IF('3g Gas distribution charges'!AJ61="","-",'3g Gas distribution charges'!AJ61*AI22*3.65)</f>
        <v>-</v>
      </c>
      <c r="AJ113" s="161" t="str">
        <f>IF('3g Gas distribution charges'!AK61="","-",'3g Gas distribution charges'!AK61*AJ22*3.65)</f>
        <v>-</v>
      </c>
      <c r="AK113" s="80" t="str">
        <f>IF('3g Gas distribution charges'!AL61="","-",'3g Gas distribution charges'!AL61*AK22*3.65)</f>
        <v>-</v>
      </c>
      <c r="AL113" s="80" t="str">
        <f>IF('3g Gas distribution charges'!AM61="","-",'3g Gas distribution charges'!AM61*AL22*3.65)</f>
        <v>-</v>
      </c>
      <c r="AM113" s="80" t="str">
        <f>IF('3g Gas distribution charges'!AN61="","-",'3g Gas distribution charges'!AN61*AM22*3.65)</f>
        <v>-</v>
      </c>
      <c r="AN113" s="80" t="str">
        <f>IF('3g Gas distribution charges'!AO61="","-",'3g Gas distribution charges'!AO61*AN22*3.65)</f>
        <v>-</v>
      </c>
      <c r="AO113" s="80" t="str">
        <f>IF('3g Gas distribution charges'!AP61="","-",'3g Gas distribution charges'!AP61*AO22*3.65)</f>
        <v>-</v>
      </c>
      <c r="AP113" s="80" t="str">
        <f>IF('3g Gas distribution charges'!AQ61="","-",'3g Gas distribution charges'!AQ61*AP22*3.65)</f>
        <v>-</v>
      </c>
      <c r="AQ113" s="80" t="str">
        <f>IF('3g Gas distribution charges'!AR61="","-",'3g Gas distribution charges'!AR61*AQ22*3.65)</f>
        <v>-</v>
      </c>
      <c r="AR113" s="80" t="str">
        <f>IF('3g Gas distribution charges'!AS61="","-",'3g Gas distribution charges'!AS61*AR22*3.65)</f>
        <v>-</v>
      </c>
      <c r="AS113" s="80" t="str">
        <f>IF('3g Gas distribution charges'!AT61="","-",'3g Gas distribution charges'!AT61*AS22*3.65)</f>
        <v>-</v>
      </c>
      <c r="AT113" s="80" t="str">
        <f>IF('3g Gas distribution charges'!AU61="","-",'3g Gas distribution charges'!AU61*AT22*3.65)</f>
        <v>-</v>
      </c>
      <c r="AU113" s="80" t="str">
        <f>IF('3g Gas distribution charges'!AV61="","-",'3g Gas distribution charges'!AV61*AU22*3.65)</f>
        <v>-</v>
      </c>
      <c r="AV113" s="80" t="str">
        <f>IF('3g Gas distribution charges'!AW61="","-",'3g Gas distribution charges'!AW61*AV22*3.65)</f>
        <v>-</v>
      </c>
      <c r="AW113" s="80" t="str">
        <f>IF('3g Gas distribution charges'!AX61="","-",'3g Gas distribution charges'!AX61*AW22*3.65)</f>
        <v>-</v>
      </c>
      <c r="AX113" s="80" t="str">
        <f>IF('3g Gas distribution charges'!AY61="","-",'3g Gas distribution charges'!AY61*AX22*3.65)</f>
        <v>-</v>
      </c>
      <c r="AY113" s="80" t="str">
        <f>IF('3g Gas distribution charges'!AZ61="","-",'3g Gas distribution charges'!AZ61*AY22*3.65)</f>
        <v>-</v>
      </c>
      <c r="AZ113" s="80" t="str">
        <f>IF('3g Gas distribution charges'!BA61="","-",'3g Gas distribution charges'!BA61*AZ22*3.65)</f>
        <v>-</v>
      </c>
      <c r="BA113" s="80" t="str">
        <f>IF('3g Gas distribution charges'!BB61="","-",'3g Gas distribution charges'!BB61*BA22*3.65)</f>
        <v>-</v>
      </c>
      <c r="BB113" s="80" t="str">
        <f>IF('3g Gas distribution charges'!BC61="","-",'3g Gas distribution charges'!BC61*BB22*3.65)</f>
        <v>-</v>
      </c>
      <c r="BC113" s="80" t="str">
        <f>IF('3g Gas distribution charges'!BD61="","-",'3g Gas distribution charges'!BD61*BC22*3.65)</f>
        <v>-</v>
      </c>
    </row>
    <row r="114" spans="1:55" s="14" customFormat="1" ht="11.45">
      <c r="A114" s="10"/>
      <c r="B114" s="214"/>
      <c r="C114" s="214"/>
      <c r="D114" s="72" t="s">
        <v>213</v>
      </c>
      <c r="E114" s="213"/>
      <c r="F114" s="29"/>
      <c r="G114" s="81"/>
      <c r="H114" s="81"/>
      <c r="I114" s="81"/>
      <c r="J114" s="81"/>
      <c r="K114" s="81"/>
      <c r="L114" s="81"/>
      <c r="M114" s="81"/>
      <c r="N114" s="81"/>
      <c r="O114" s="29"/>
      <c r="P114" s="81"/>
      <c r="Q114" s="81"/>
      <c r="R114" s="81"/>
      <c r="S114" s="81"/>
      <c r="T114" s="81"/>
      <c r="U114" s="81"/>
      <c r="V114" s="81"/>
      <c r="W114" s="81">
        <f>IF('3g Gas distribution charges'!X62="","-",'3g Gas distribution charges'!X62*W23*3.65)</f>
        <v>35.960655737704919</v>
      </c>
      <c r="X114" s="81">
        <f>IF('3g Gas distribution charges'!Y62="","-",'3g Gas distribution charges'!Y62*X23*3.65)</f>
        <v>27.029508196721309</v>
      </c>
      <c r="Y114" s="81">
        <f>IF('3g Gas distribution charges'!Z62="","-",'3g Gas distribution charges'!Z62*Y23*3.65)</f>
        <v>9.569131832797428</v>
      </c>
      <c r="Z114" s="81">
        <f>IF('3g Gas distribution charges'!AA62="","-",'3g Gas distribution charges'!AA62*Z23*3.65)</f>
        <v>9.569131832797428</v>
      </c>
      <c r="AA114" s="81">
        <f>IF('3g Gas distribution charges'!AB62="","-",'3g Gas distribution charges'!AB62*AA23*3.65)</f>
        <v>9.569131832797428</v>
      </c>
      <c r="AB114" s="81">
        <f>IF('3g Gas distribution charges'!AC62="","-",'3g Gas distribution charges'!AC62*AB23*3.65)</f>
        <v>9.569131832797428</v>
      </c>
      <c r="AC114" s="81">
        <f>IF('3g Gas distribution charges'!AD62="","-",'3g Gas distribution charges'!AD62*AC23*3.65)</f>
        <v>0.30769230769230765</v>
      </c>
      <c r="AD114" s="81">
        <f>IF('3g Gas distribution charges'!AE62="","-",'3g Gas distribution charges'!AE62*AD23*3.65)</f>
        <v>0.30769230769230765</v>
      </c>
      <c r="AE114" s="81">
        <f>IF('3g Gas distribution charges'!AF62="","-",'3g Gas distribution charges'!AF62*AE23*3.65)</f>
        <v>0.30769230769230765</v>
      </c>
      <c r="AF114" s="81">
        <f>IF('3g Gas distribution charges'!AG62="","-",'3g Gas distribution charges'!AG62*AF23*3.65)</f>
        <v>0.30769230769230765</v>
      </c>
      <c r="AG114" s="81">
        <f>IF('3g Gas distribution charges'!AH62="","-",'3g Gas distribution charges'!AH62*AG23*3.65)</f>
        <v>-0.35643564356435642</v>
      </c>
      <c r="AH114" s="81">
        <f>IF('3g Gas distribution charges'!AI62="","-",'3g Gas distribution charges'!AI62*AH23*3.65)</f>
        <v>-0.35643564356435642</v>
      </c>
      <c r="AI114" s="81" t="str">
        <f>IF('3g Gas distribution charges'!AJ62="","-",'3g Gas distribution charges'!AJ62*AI23*3.65)</f>
        <v>-</v>
      </c>
      <c r="AJ114" s="161" t="str">
        <f>IF('3g Gas distribution charges'!AK62="","-",'3g Gas distribution charges'!AK62*AJ23*3.65)</f>
        <v>-</v>
      </c>
      <c r="AK114" s="80" t="str">
        <f>IF('3g Gas distribution charges'!AL62="","-",'3g Gas distribution charges'!AL62*AK23*3.65)</f>
        <v>-</v>
      </c>
      <c r="AL114" s="80" t="str">
        <f>IF('3g Gas distribution charges'!AM62="","-",'3g Gas distribution charges'!AM62*AL23*3.65)</f>
        <v>-</v>
      </c>
      <c r="AM114" s="80" t="str">
        <f>IF('3g Gas distribution charges'!AN62="","-",'3g Gas distribution charges'!AN62*AM23*3.65)</f>
        <v>-</v>
      </c>
      <c r="AN114" s="80" t="str">
        <f>IF('3g Gas distribution charges'!AO62="","-",'3g Gas distribution charges'!AO62*AN23*3.65)</f>
        <v>-</v>
      </c>
      <c r="AO114" s="80" t="str">
        <f>IF('3g Gas distribution charges'!AP62="","-",'3g Gas distribution charges'!AP62*AO23*3.65)</f>
        <v>-</v>
      </c>
      <c r="AP114" s="80" t="str">
        <f>IF('3g Gas distribution charges'!AQ62="","-",'3g Gas distribution charges'!AQ62*AP23*3.65)</f>
        <v>-</v>
      </c>
      <c r="AQ114" s="80" t="str">
        <f>IF('3g Gas distribution charges'!AR62="","-",'3g Gas distribution charges'!AR62*AQ23*3.65)</f>
        <v>-</v>
      </c>
      <c r="AR114" s="80" t="str">
        <f>IF('3g Gas distribution charges'!AS62="","-",'3g Gas distribution charges'!AS62*AR23*3.65)</f>
        <v>-</v>
      </c>
      <c r="AS114" s="80" t="str">
        <f>IF('3g Gas distribution charges'!AT62="","-",'3g Gas distribution charges'!AT62*AS23*3.65)</f>
        <v>-</v>
      </c>
      <c r="AT114" s="80" t="str">
        <f>IF('3g Gas distribution charges'!AU62="","-",'3g Gas distribution charges'!AU62*AT23*3.65)</f>
        <v>-</v>
      </c>
      <c r="AU114" s="80" t="str">
        <f>IF('3g Gas distribution charges'!AV62="","-",'3g Gas distribution charges'!AV62*AU23*3.65)</f>
        <v>-</v>
      </c>
      <c r="AV114" s="80" t="str">
        <f>IF('3g Gas distribution charges'!AW62="","-",'3g Gas distribution charges'!AW62*AV23*3.65)</f>
        <v>-</v>
      </c>
      <c r="AW114" s="80" t="str">
        <f>IF('3g Gas distribution charges'!AX62="","-",'3g Gas distribution charges'!AX62*AW23*3.65)</f>
        <v>-</v>
      </c>
      <c r="AX114" s="80" t="str">
        <f>IF('3g Gas distribution charges'!AY62="","-",'3g Gas distribution charges'!AY62*AX23*3.65)</f>
        <v>-</v>
      </c>
      <c r="AY114" s="80" t="str">
        <f>IF('3g Gas distribution charges'!AZ62="","-",'3g Gas distribution charges'!AZ62*AY23*3.65)</f>
        <v>-</v>
      </c>
      <c r="AZ114" s="80" t="str">
        <f>IF('3g Gas distribution charges'!BA62="","-",'3g Gas distribution charges'!BA62*AZ23*3.65)</f>
        <v>-</v>
      </c>
      <c r="BA114" s="80" t="str">
        <f>IF('3g Gas distribution charges'!BB62="","-",'3g Gas distribution charges'!BB62*BA23*3.65)</f>
        <v>-</v>
      </c>
      <c r="BB114" s="80" t="str">
        <f>IF('3g Gas distribution charges'!BC62="","-",'3g Gas distribution charges'!BC62*BB23*3.65)</f>
        <v>-</v>
      </c>
      <c r="BC114" s="80" t="str">
        <f>IF('3g Gas distribution charges'!BD62="","-",'3g Gas distribution charges'!BD62*BC23*3.65)</f>
        <v>-</v>
      </c>
    </row>
    <row r="115" spans="1:55" s="159" customFormat="1" ht="11.45">
      <c r="A115" s="40"/>
      <c r="B115" s="214"/>
      <c r="C115" s="214"/>
      <c r="D115" s="72" t="s">
        <v>214</v>
      </c>
      <c r="E115" s="213"/>
      <c r="F115" s="158"/>
      <c r="G115" s="81"/>
      <c r="H115" s="81"/>
      <c r="I115" s="81"/>
      <c r="J115" s="81"/>
      <c r="K115" s="81"/>
      <c r="L115" s="81"/>
      <c r="M115" s="81"/>
      <c r="N115" s="81"/>
      <c r="O115" s="158"/>
      <c r="P115" s="81"/>
      <c r="Q115" s="81"/>
      <c r="R115" s="81"/>
      <c r="S115" s="81"/>
      <c r="T115" s="81"/>
      <c r="U115" s="81"/>
      <c r="V115" s="81"/>
      <c r="W115" s="81">
        <f>IF('3g Gas distribution charges'!X63="","-",'3g Gas distribution charges'!X63*W24*3.65)</f>
        <v>36.682274247491641</v>
      </c>
      <c r="X115" s="81">
        <f>IF('3g Gas distribution charges'!Y63="","-",'3g Gas distribution charges'!Y63*X24*3.65)</f>
        <v>27.57190635451505</v>
      </c>
      <c r="Y115" s="81">
        <f>IF('3g Gas distribution charges'!Z63="","-",'3g Gas distribution charges'!Z63*Y24*3.65)</f>
        <v>9.7573770491803273</v>
      </c>
      <c r="Z115" s="81">
        <f>IF('3g Gas distribution charges'!AA63="","-",'3g Gas distribution charges'!AA63*Z24*3.65)</f>
        <v>9.7573770491803273</v>
      </c>
      <c r="AA115" s="81">
        <f>IF('3g Gas distribution charges'!AB63="","-",'3g Gas distribution charges'!AB63*AA24*3.65)</f>
        <v>9.7573770491803273</v>
      </c>
      <c r="AB115" s="81">
        <f>IF('3g Gas distribution charges'!AC63="","-",'3g Gas distribution charges'!AC63*AB24*3.65)</f>
        <v>9.7573770491803273</v>
      </c>
      <c r="AC115" s="81">
        <f>IF('3g Gas distribution charges'!AD63="","-",'3g Gas distribution charges'!AD63*AC24*3.65)</f>
        <v>0.31475409836065577</v>
      </c>
      <c r="AD115" s="81">
        <f>IF('3g Gas distribution charges'!AE63="","-",'3g Gas distribution charges'!AE63*AD24*3.65)</f>
        <v>0.31475409836065577</v>
      </c>
      <c r="AE115" s="81">
        <f>IF('3g Gas distribution charges'!AF63="","-",'3g Gas distribution charges'!AF63*AE24*3.65)</f>
        <v>0.31475409836065577</v>
      </c>
      <c r="AF115" s="81">
        <f>IF('3g Gas distribution charges'!AG63="","-",'3g Gas distribution charges'!AG63*AF24*3.65)</f>
        <v>0.31475409836065577</v>
      </c>
      <c r="AG115" s="81">
        <f>IF('3g Gas distribution charges'!AH63="","-",'3g Gas distribution charges'!AH63*AG24*3.65)</f>
        <v>-0.36363636363636359</v>
      </c>
      <c r="AH115" s="81">
        <f>IF('3g Gas distribution charges'!AI63="","-",'3g Gas distribution charges'!AI63*AH24*3.65)</f>
        <v>-0.36363636363636359</v>
      </c>
      <c r="AI115" s="81" t="str">
        <f>IF('3g Gas distribution charges'!AJ63="","-",'3g Gas distribution charges'!AJ63*AI24*3.65)</f>
        <v>-</v>
      </c>
      <c r="AJ115" s="161" t="str">
        <f>IF('3g Gas distribution charges'!AK63="","-",'3g Gas distribution charges'!AK63*AJ24*3.65)</f>
        <v>-</v>
      </c>
      <c r="AK115" s="80" t="str">
        <f>IF('3g Gas distribution charges'!AL63="","-",'3g Gas distribution charges'!AL63*AK24*3.65)</f>
        <v>-</v>
      </c>
      <c r="AL115" s="80" t="str">
        <f>IF('3g Gas distribution charges'!AM63="","-",'3g Gas distribution charges'!AM63*AL24*3.65)</f>
        <v>-</v>
      </c>
      <c r="AM115" s="80" t="str">
        <f>IF('3g Gas distribution charges'!AN63="","-",'3g Gas distribution charges'!AN63*AM24*3.65)</f>
        <v>-</v>
      </c>
      <c r="AN115" s="80" t="str">
        <f>IF('3g Gas distribution charges'!AO63="","-",'3g Gas distribution charges'!AO63*AN24*3.65)</f>
        <v>-</v>
      </c>
      <c r="AO115" s="80" t="str">
        <f>IF('3g Gas distribution charges'!AP63="","-",'3g Gas distribution charges'!AP63*AO24*3.65)</f>
        <v>-</v>
      </c>
      <c r="AP115" s="80" t="str">
        <f>IF('3g Gas distribution charges'!AQ63="","-",'3g Gas distribution charges'!AQ63*AP24*3.65)</f>
        <v>-</v>
      </c>
      <c r="AQ115" s="80" t="str">
        <f>IF('3g Gas distribution charges'!AR63="","-",'3g Gas distribution charges'!AR63*AQ24*3.65)</f>
        <v>-</v>
      </c>
      <c r="AR115" s="80" t="str">
        <f>IF('3g Gas distribution charges'!AS63="","-",'3g Gas distribution charges'!AS63*AR24*3.65)</f>
        <v>-</v>
      </c>
      <c r="AS115" s="80" t="str">
        <f>IF('3g Gas distribution charges'!AT63="","-",'3g Gas distribution charges'!AT63*AS24*3.65)</f>
        <v>-</v>
      </c>
      <c r="AT115" s="80" t="str">
        <f>IF('3g Gas distribution charges'!AU63="","-",'3g Gas distribution charges'!AU63*AT24*3.65)</f>
        <v>-</v>
      </c>
      <c r="AU115" s="80" t="str">
        <f>IF('3g Gas distribution charges'!AV63="","-",'3g Gas distribution charges'!AV63*AU24*3.65)</f>
        <v>-</v>
      </c>
      <c r="AV115" s="80" t="str">
        <f>IF('3g Gas distribution charges'!AW63="","-",'3g Gas distribution charges'!AW63*AV24*3.65)</f>
        <v>-</v>
      </c>
      <c r="AW115" s="80" t="str">
        <f>IF('3g Gas distribution charges'!AX63="","-",'3g Gas distribution charges'!AX63*AW24*3.65)</f>
        <v>-</v>
      </c>
      <c r="AX115" s="80" t="str">
        <f>IF('3g Gas distribution charges'!AY63="","-",'3g Gas distribution charges'!AY63*AX24*3.65)</f>
        <v>-</v>
      </c>
      <c r="AY115" s="80" t="str">
        <f>IF('3g Gas distribution charges'!AZ63="","-",'3g Gas distribution charges'!AZ63*AY24*3.65)</f>
        <v>-</v>
      </c>
      <c r="AZ115" s="80" t="str">
        <f>IF('3g Gas distribution charges'!BA63="","-",'3g Gas distribution charges'!BA63*AZ24*3.65)</f>
        <v>-</v>
      </c>
      <c r="BA115" s="80" t="str">
        <f>IF('3g Gas distribution charges'!BB63="","-",'3g Gas distribution charges'!BB63*BA24*3.65)</f>
        <v>-</v>
      </c>
      <c r="BB115" s="80" t="str">
        <f>IF('3g Gas distribution charges'!BC63="","-",'3g Gas distribution charges'!BC63*BB24*3.65)</f>
        <v>-</v>
      </c>
      <c r="BC115" s="80" t="str">
        <f>IF('3g Gas distribution charges'!BD63="","-",'3g Gas distribution charges'!BD63*BC24*3.65)</f>
        <v>-</v>
      </c>
    </row>
    <row r="116" spans="1:55" s="14" customFormat="1" ht="12.6" customHeight="1">
      <c r="A116" s="10"/>
      <c r="B116" s="214" t="s">
        <v>251</v>
      </c>
      <c r="C116" s="214" t="s">
        <v>175</v>
      </c>
      <c r="D116" s="72" t="s">
        <v>202</v>
      </c>
      <c r="E116" s="213"/>
      <c r="F116" s="29"/>
      <c r="G116" s="81"/>
      <c r="H116" s="81"/>
      <c r="I116" s="81"/>
      <c r="J116" s="81"/>
      <c r="K116" s="81"/>
      <c r="L116" s="81"/>
      <c r="M116" s="81"/>
      <c r="N116" s="81"/>
      <c r="O116" s="29"/>
      <c r="P116" s="81"/>
      <c r="Q116" s="81"/>
      <c r="R116" s="81"/>
      <c r="S116" s="81"/>
      <c r="T116" s="81"/>
      <c r="U116" s="81"/>
      <c r="V116" s="81"/>
      <c r="W116" s="81">
        <f>IF('3g Gas distribution charges'!X51="","-",'3g Gas distribution charges'!X51*W25*3.65)</f>
        <v>30.395209580838316</v>
      </c>
      <c r="X116" s="81">
        <f>IF('3g Gas distribution charges'!Y51="","-",'3g Gas distribution charges'!Y51*X25*3.65)</f>
        <v>21.988023952095805</v>
      </c>
      <c r="Y116" s="81">
        <f>IF('3g Gas distribution charges'!Z51="","-",'3g Gas distribution charges'!Z51*Y25*3.65)</f>
        <v>8.2085889570552144</v>
      </c>
      <c r="Z116" s="81">
        <f>IF('3g Gas distribution charges'!AA51="","-",'3g Gas distribution charges'!AA51*Z25*3.65)</f>
        <v>8.2085889570552144</v>
      </c>
      <c r="AA116" s="81">
        <f>IF('3g Gas distribution charges'!AB51="","-",'3g Gas distribution charges'!AB51*AA25*3.65)</f>
        <v>8.2085889570552144</v>
      </c>
      <c r="AB116" s="81">
        <f>IF('3g Gas distribution charges'!AC51="","-",'3g Gas distribution charges'!AC51*AB25*3.65)</f>
        <v>8.2085889570552144</v>
      </c>
      <c r="AC116" s="81">
        <f>IF('3g Gas distribution charges'!AD51="","-",'3g Gas distribution charges'!AD51*AC25*3.65)</f>
        <v>0.15094339622641509</v>
      </c>
      <c r="AD116" s="81">
        <f>IF('3g Gas distribution charges'!AE51="","-",'3g Gas distribution charges'!AE51*AD25*3.65)</f>
        <v>0.15094339622641509</v>
      </c>
      <c r="AE116" s="81">
        <f>IF('3g Gas distribution charges'!AF51="","-",'3g Gas distribution charges'!AF51*AE25*3.65)</f>
        <v>0.15094339622641509</v>
      </c>
      <c r="AF116" s="81">
        <f>IF('3g Gas distribution charges'!AG51="","-",'3g Gas distribution charges'!AG51*AF25*3.65)</f>
        <v>0.15094339622641509</v>
      </c>
      <c r="AG116" s="81">
        <f>IF('3g Gas distribution charges'!AH51="","-",'3g Gas distribution charges'!AH51*AG25*3.65)</f>
        <v>-0.43137254901960786</v>
      </c>
      <c r="AH116" s="81">
        <f>IF('3g Gas distribution charges'!AI51="","-",'3g Gas distribution charges'!AI51*AH25*3.65)</f>
        <v>-0.43137254901960786</v>
      </c>
      <c r="AI116" s="81" t="str">
        <f>IF('3g Gas distribution charges'!AJ51="","-",'3g Gas distribution charges'!AJ51*AI25*3.65)</f>
        <v>-</v>
      </c>
      <c r="AJ116" s="161" t="str">
        <f>IF('3g Gas distribution charges'!AK51="","-",'3g Gas distribution charges'!AK51*AJ25*3.65)</f>
        <v>-</v>
      </c>
      <c r="AK116" s="80" t="str">
        <f>IF('3g Gas distribution charges'!AL51="","-",'3g Gas distribution charges'!AL51*AK25*3.65)</f>
        <v>-</v>
      </c>
      <c r="AL116" s="80" t="str">
        <f>IF('3g Gas distribution charges'!AM51="","-",'3g Gas distribution charges'!AM51*AL25*3.65)</f>
        <v>-</v>
      </c>
      <c r="AM116" s="80" t="str">
        <f>IF('3g Gas distribution charges'!AN51="","-",'3g Gas distribution charges'!AN51*AM25*3.65)</f>
        <v>-</v>
      </c>
      <c r="AN116" s="80" t="str">
        <f>IF('3g Gas distribution charges'!AO51="","-",'3g Gas distribution charges'!AO51*AN25*3.65)</f>
        <v>-</v>
      </c>
      <c r="AO116" s="80" t="str">
        <f>IF('3g Gas distribution charges'!AP51="","-",'3g Gas distribution charges'!AP51*AO25*3.65)</f>
        <v>-</v>
      </c>
      <c r="AP116" s="80" t="str">
        <f>IF('3g Gas distribution charges'!AQ51="","-",'3g Gas distribution charges'!AQ51*AP25*3.65)</f>
        <v>-</v>
      </c>
      <c r="AQ116" s="80" t="str">
        <f>IF('3g Gas distribution charges'!AR51="","-",'3g Gas distribution charges'!AR51*AQ25*3.65)</f>
        <v>-</v>
      </c>
      <c r="AR116" s="80" t="str">
        <f>IF('3g Gas distribution charges'!AS51="","-",'3g Gas distribution charges'!AS51*AR25*3.65)</f>
        <v>-</v>
      </c>
      <c r="AS116" s="80" t="str">
        <f>IF('3g Gas distribution charges'!AT51="","-",'3g Gas distribution charges'!AT51*AS25*3.65)</f>
        <v>-</v>
      </c>
      <c r="AT116" s="80" t="str">
        <f>IF('3g Gas distribution charges'!AU51="","-",'3g Gas distribution charges'!AU51*AT25*3.65)</f>
        <v>-</v>
      </c>
      <c r="AU116" s="80" t="str">
        <f>IF('3g Gas distribution charges'!AV51="","-",'3g Gas distribution charges'!AV51*AU25*3.65)</f>
        <v>-</v>
      </c>
      <c r="AV116" s="80" t="str">
        <f>IF('3g Gas distribution charges'!AW51="","-",'3g Gas distribution charges'!AW51*AV25*3.65)</f>
        <v>-</v>
      </c>
      <c r="AW116" s="80" t="str">
        <f>IF('3g Gas distribution charges'!AX51="","-",'3g Gas distribution charges'!AX51*AW25*3.65)</f>
        <v>-</v>
      </c>
      <c r="AX116" s="80" t="str">
        <f>IF('3g Gas distribution charges'!AY51="","-",'3g Gas distribution charges'!AY51*AX25*3.65)</f>
        <v>-</v>
      </c>
      <c r="AY116" s="80" t="str">
        <f>IF('3g Gas distribution charges'!AZ51="","-",'3g Gas distribution charges'!AZ51*AY25*3.65)</f>
        <v>-</v>
      </c>
      <c r="AZ116" s="80" t="str">
        <f>IF('3g Gas distribution charges'!BA51="","-",'3g Gas distribution charges'!BA51*AZ25*3.65)</f>
        <v>-</v>
      </c>
      <c r="BA116" s="80" t="str">
        <f>IF('3g Gas distribution charges'!BB51="","-",'3g Gas distribution charges'!BB51*BA25*3.65)</f>
        <v>-</v>
      </c>
      <c r="BB116" s="80" t="str">
        <f>IF('3g Gas distribution charges'!BC51="","-",'3g Gas distribution charges'!BC51*BB25*3.65)</f>
        <v>-</v>
      </c>
      <c r="BC116" s="80" t="str">
        <f>IF('3g Gas distribution charges'!BD51="","-",'3g Gas distribution charges'!BD51*BC25*3.65)</f>
        <v>-</v>
      </c>
    </row>
    <row r="117" spans="1:55" s="14" customFormat="1" ht="11.45">
      <c r="A117" s="10"/>
      <c r="B117" s="214"/>
      <c r="C117" s="214"/>
      <c r="D117" s="72" t="s">
        <v>203</v>
      </c>
      <c r="E117" s="213"/>
      <c r="F117" s="29"/>
      <c r="G117" s="81"/>
      <c r="H117" s="81"/>
      <c r="I117" s="81"/>
      <c r="J117" s="81"/>
      <c r="K117" s="81"/>
      <c r="L117" s="81"/>
      <c r="M117" s="81"/>
      <c r="N117" s="81"/>
      <c r="O117" s="29"/>
      <c r="P117" s="81"/>
      <c r="Q117" s="81"/>
      <c r="R117" s="81"/>
      <c r="S117" s="81"/>
      <c r="T117" s="81"/>
      <c r="U117" s="81"/>
      <c r="V117" s="81"/>
      <c r="W117" s="81">
        <f>IF('3g Gas distribution charges'!X52="","-",'3g Gas distribution charges'!X52*W26*3.65)</f>
        <v>29.684210526315784</v>
      </c>
      <c r="X117" s="81">
        <f>IF('3g Gas distribution charges'!Y52="","-",'3g Gas distribution charges'!Y52*X26*3.65)</f>
        <v>21.473684210526311</v>
      </c>
      <c r="Y117" s="81">
        <f>IF('3g Gas distribution charges'!Z52="","-",'3g Gas distribution charges'!Z52*Y26*3.65)</f>
        <v>8.0119760479041915</v>
      </c>
      <c r="Z117" s="81">
        <f>IF('3g Gas distribution charges'!AA52="","-",'3g Gas distribution charges'!AA52*Z26*3.65)</f>
        <v>8.0119760479041915</v>
      </c>
      <c r="AA117" s="81">
        <f>IF('3g Gas distribution charges'!AB52="","-",'3g Gas distribution charges'!AB52*AA26*3.65)</f>
        <v>8.0119760479041915</v>
      </c>
      <c r="AB117" s="81">
        <f>IF('3g Gas distribution charges'!AC52="","-",'3g Gas distribution charges'!AC52*AB26*3.65)</f>
        <v>8.0119760479041915</v>
      </c>
      <c r="AC117" s="81">
        <f>IF('3g Gas distribution charges'!AD52="","-",'3g Gas distribution charges'!AD52*AC26*3.65)</f>
        <v>0.14769230769230771</v>
      </c>
      <c r="AD117" s="81">
        <f>IF('3g Gas distribution charges'!AE52="","-",'3g Gas distribution charges'!AE52*AD26*3.65)</f>
        <v>0.14769230769230771</v>
      </c>
      <c r="AE117" s="81">
        <f>IF('3g Gas distribution charges'!AF52="","-",'3g Gas distribution charges'!AF52*AE26*3.65)</f>
        <v>0.14769230769230771</v>
      </c>
      <c r="AF117" s="81">
        <f>IF('3g Gas distribution charges'!AG52="","-",'3g Gas distribution charges'!AG52*AF26*3.65)</f>
        <v>0.14769230769230771</v>
      </c>
      <c r="AG117" s="81">
        <f>IF('3g Gas distribution charges'!AH52="","-",'3g Gas distribution charges'!AH52*AG26*3.65)</f>
        <v>-0.4217252396166134</v>
      </c>
      <c r="AH117" s="81">
        <f>IF('3g Gas distribution charges'!AI52="","-",'3g Gas distribution charges'!AI52*AH26*3.65)</f>
        <v>-0.4217252396166134</v>
      </c>
      <c r="AI117" s="81" t="str">
        <f>IF('3g Gas distribution charges'!AJ52="","-",'3g Gas distribution charges'!AJ52*AI26*3.65)</f>
        <v>-</v>
      </c>
      <c r="AJ117" s="161" t="str">
        <f>IF('3g Gas distribution charges'!AK52="","-",'3g Gas distribution charges'!AK52*AJ26*3.65)</f>
        <v>-</v>
      </c>
      <c r="AK117" s="80" t="str">
        <f>IF('3g Gas distribution charges'!AL52="","-",'3g Gas distribution charges'!AL52*AK26*3.65)</f>
        <v>-</v>
      </c>
      <c r="AL117" s="80" t="str">
        <f>IF('3g Gas distribution charges'!AM52="","-",'3g Gas distribution charges'!AM52*AL26*3.65)</f>
        <v>-</v>
      </c>
      <c r="AM117" s="80" t="str">
        <f>IF('3g Gas distribution charges'!AN52="","-",'3g Gas distribution charges'!AN52*AM26*3.65)</f>
        <v>-</v>
      </c>
      <c r="AN117" s="80" t="str">
        <f>IF('3g Gas distribution charges'!AO52="","-",'3g Gas distribution charges'!AO52*AN26*3.65)</f>
        <v>-</v>
      </c>
      <c r="AO117" s="80" t="str">
        <f>IF('3g Gas distribution charges'!AP52="","-",'3g Gas distribution charges'!AP52*AO26*3.65)</f>
        <v>-</v>
      </c>
      <c r="AP117" s="80" t="str">
        <f>IF('3g Gas distribution charges'!AQ52="","-",'3g Gas distribution charges'!AQ52*AP26*3.65)</f>
        <v>-</v>
      </c>
      <c r="AQ117" s="80" t="str">
        <f>IF('3g Gas distribution charges'!AR52="","-",'3g Gas distribution charges'!AR52*AQ26*3.65)</f>
        <v>-</v>
      </c>
      <c r="AR117" s="80" t="str">
        <f>IF('3g Gas distribution charges'!AS52="","-",'3g Gas distribution charges'!AS52*AR26*3.65)</f>
        <v>-</v>
      </c>
      <c r="AS117" s="80" t="str">
        <f>IF('3g Gas distribution charges'!AT52="","-",'3g Gas distribution charges'!AT52*AS26*3.65)</f>
        <v>-</v>
      </c>
      <c r="AT117" s="80" t="str">
        <f>IF('3g Gas distribution charges'!AU52="","-",'3g Gas distribution charges'!AU52*AT26*3.65)</f>
        <v>-</v>
      </c>
      <c r="AU117" s="80" t="str">
        <f>IF('3g Gas distribution charges'!AV52="","-",'3g Gas distribution charges'!AV52*AU26*3.65)</f>
        <v>-</v>
      </c>
      <c r="AV117" s="80" t="str">
        <f>IF('3g Gas distribution charges'!AW52="","-",'3g Gas distribution charges'!AW52*AV26*3.65)</f>
        <v>-</v>
      </c>
      <c r="AW117" s="80" t="str">
        <f>IF('3g Gas distribution charges'!AX52="","-",'3g Gas distribution charges'!AX52*AW26*3.65)</f>
        <v>-</v>
      </c>
      <c r="AX117" s="80" t="str">
        <f>IF('3g Gas distribution charges'!AY52="","-",'3g Gas distribution charges'!AY52*AX26*3.65)</f>
        <v>-</v>
      </c>
      <c r="AY117" s="80" t="str">
        <f>IF('3g Gas distribution charges'!AZ52="","-",'3g Gas distribution charges'!AZ52*AY26*3.65)</f>
        <v>-</v>
      </c>
      <c r="AZ117" s="80" t="str">
        <f>IF('3g Gas distribution charges'!BA52="","-",'3g Gas distribution charges'!BA52*AZ26*3.65)</f>
        <v>-</v>
      </c>
      <c r="BA117" s="80" t="str">
        <f>IF('3g Gas distribution charges'!BB52="","-",'3g Gas distribution charges'!BB52*BA26*3.65)</f>
        <v>-</v>
      </c>
      <c r="BB117" s="80" t="str">
        <f>IF('3g Gas distribution charges'!BC52="","-",'3g Gas distribution charges'!BC52*BB26*3.65)</f>
        <v>-</v>
      </c>
      <c r="BC117" s="80" t="str">
        <f>IF('3g Gas distribution charges'!BD52="","-",'3g Gas distribution charges'!BD52*BC26*3.65)</f>
        <v>-</v>
      </c>
    </row>
    <row r="118" spans="1:55" s="14" customFormat="1" ht="11.45">
      <c r="A118" s="10"/>
      <c r="B118" s="214"/>
      <c r="C118" s="214"/>
      <c r="D118" s="72" t="s">
        <v>204</v>
      </c>
      <c r="E118" s="213"/>
      <c r="F118" s="29"/>
      <c r="G118" s="81"/>
      <c r="H118" s="81"/>
      <c r="I118" s="81"/>
      <c r="J118" s="81"/>
      <c r="K118" s="81"/>
      <c r="L118" s="81"/>
      <c r="M118" s="81"/>
      <c r="N118" s="81"/>
      <c r="O118" s="29"/>
      <c r="P118" s="81"/>
      <c r="Q118" s="81"/>
      <c r="R118" s="81"/>
      <c r="S118" s="81"/>
      <c r="T118" s="81"/>
      <c r="U118" s="81"/>
      <c r="V118" s="81"/>
      <c r="W118" s="81">
        <f>IF('3g Gas distribution charges'!X53="","-",'3g Gas distribution charges'!X53*W27*3.65)</f>
        <v>30.337078651685392</v>
      </c>
      <c r="X118" s="81">
        <f>IF('3g Gas distribution charges'!Y53="","-",'3g Gas distribution charges'!Y53*X27*3.65)</f>
        <v>24.134831460674157</v>
      </c>
      <c r="Y118" s="81">
        <f>IF('3g Gas distribution charges'!Z53="","-",'3g Gas distribution charges'!Z53*Y27*3.65)</f>
        <v>8.3760683760683783</v>
      </c>
      <c r="Z118" s="81">
        <f>IF('3g Gas distribution charges'!AA53="","-",'3g Gas distribution charges'!AA53*Z27*3.65)</f>
        <v>8.3760683760683783</v>
      </c>
      <c r="AA118" s="81">
        <f>IF('3g Gas distribution charges'!AB53="","-",'3g Gas distribution charges'!AB53*AA27*3.65)</f>
        <v>8.3760683760683783</v>
      </c>
      <c r="AB118" s="81">
        <f>IF('3g Gas distribution charges'!AC53="","-",'3g Gas distribution charges'!AC53*AB27*3.65)</f>
        <v>8.3760683760683783</v>
      </c>
      <c r="AC118" s="81">
        <f>IF('3g Gas distribution charges'!AD53="","-",'3g Gas distribution charges'!AD53*AC27*3.65)</f>
        <v>0.31304347826086953</v>
      </c>
      <c r="AD118" s="81">
        <f>IF('3g Gas distribution charges'!AE53="","-",'3g Gas distribution charges'!AE53*AD27*3.65)</f>
        <v>0.31304347826086953</v>
      </c>
      <c r="AE118" s="81">
        <f>IF('3g Gas distribution charges'!AF53="","-",'3g Gas distribution charges'!AF53*AE27*3.65)</f>
        <v>0.31304347826086953</v>
      </c>
      <c r="AF118" s="81">
        <f>IF('3g Gas distribution charges'!AG53="","-",'3g Gas distribution charges'!AG53*AF27*3.65)</f>
        <v>0.31304347826086953</v>
      </c>
      <c r="AG118" s="81">
        <f>IF('3g Gas distribution charges'!AH53="","-",'3g Gas distribution charges'!AH53*AG27*3.65)</f>
        <v>-0.39759036144578314</v>
      </c>
      <c r="AH118" s="81">
        <f>IF('3g Gas distribution charges'!AI53="","-",'3g Gas distribution charges'!AI53*AH27*3.65)</f>
        <v>-0.39759036144578314</v>
      </c>
      <c r="AI118" s="81" t="str">
        <f>IF('3g Gas distribution charges'!AJ53="","-",'3g Gas distribution charges'!AJ53*AI27*3.65)</f>
        <v>-</v>
      </c>
      <c r="AJ118" s="161" t="str">
        <f>IF('3g Gas distribution charges'!AK53="","-",'3g Gas distribution charges'!AK53*AJ27*3.65)</f>
        <v>-</v>
      </c>
      <c r="AK118" s="80" t="str">
        <f>IF('3g Gas distribution charges'!AL53="","-",'3g Gas distribution charges'!AL53*AK27*3.65)</f>
        <v>-</v>
      </c>
      <c r="AL118" s="80" t="str">
        <f>IF('3g Gas distribution charges'!AM53="","-",'3g Gas distribution charges'!AM53*AL27*3.65)</f>
        <v>-</v>
      </c>
      <c r="AM118" s="80" t="str">
        <f>IF('3g Gas distribution charges'!AN53="","-",'3g Gas distribution charges'!AN53*AM27*3.65)</f>
        <v>-</v>
      </c>
      <c r="AN118" s="80" t="str">
        <f>IF('3g Gas distribution charges'!AO53="","-",'3g Gas distribution charges'!AO53*AN27*3.65)</f>
        <v>-</v>
      </c>
      <c r="AO118" s="80" t="str">
        <f>IF('3g Gas distribution charges'!AP53="","-",'3g Gas distribution charges'!AP53*AO27*3.65)</f>
        <v>-</v>
      </c>
      <c r="AP118" s="80" t="str">
        <f>IF('3g Gas distribution charges'!AQ53="","-",'3g Gas distribution charges'!AQ53*AP27*3.65)</f>
        <v>-</v>
      </c>
      <c r="AQ118" s="80" t="str">
        <f>IF('3g Gas distribution charges'!AR53="","-",'3g Gas distribution charges'!AR53*AQ27*3.65)</f>
        <v>-</v>
      </c>
      <c r="AR118" s="80" t="str">
        <f>IF('3g Gas distribution charges'!AS53="","-",'3g Gas distribution charges'!AS53*AR27*3.65)</f>
        <v>-</v>
      </c>
      <c r="AS118" s="80" t="str">
        <f>IF('3g Gas distribution charges'!AT53="","-",'3g Gas distribution charges'!AT53*AS27*3.65)</f>
        <v>-</v>
      </c>
      <c r="AT118" s="80" t="str">
        <f>IF('3g Gas distribution charges'!AU53="","-",'3g Gas distribution charges'!AU53*AT27*3.65)</f>
        <v>-</v>
      </c>
      <c r="AU118" s="80" t="str">
        <f>IF('3g Gas distribution charges'!AV53="","-",'3g Gas distribution charges'!AV53*AU27*3.65)</f>
        <v>-</v>
      </c>
      <c r="AV118" s="80" t="str">
        <f>IF('3g Gas distribution charges'!AW53="","-",'3g Gas distribution charges'!AW53*AV27*3.65)</f>
        <v>-</v>
      </c>
      <c r="AW118" s="80" t="str">
        <f>IF('3g Gas distribution charges'!AX53="","-",'3g Gas distribution charges'!AX53*AW27*3.65)</f>
        <v>-</v>
      </c>
      <c r="AX118" s="80" t="str">
        <f>IF('3g Gas distribution charges'!AY53="","-",'3g Gas distribution charges'!AY53*AX27*3.65)</f>
        <v>-</v>
      </c>
      <c r="AY118" s="80" t="str">
        <f>IF('3g Gas distribution charges'!AZ53="","-",'3g Gas distribution charges'!AZ53*AY27*3.65)</f>
        <v>-</v>
      </c>
      <c r="AZ118" s="80" t="str">
        <f>IF('3g Gas distribution charges'!BA53="","-",'3g Gas distribution charges'!BA53*AZ27*3.65)</f>
        <v>-</v>
      </c>
      <c r="BA118" s="80" t="str">
        <f>IF('3g Gas distribution charges'!BB53="","-",'3g Gas distribution charges'!BB53*BA27*3.65)</f>
        <v>-</v>
      </c>
      <c r="BB118" s="80" t="str">
        <f>IF('3g Gas distribution charges'!BC53="","-",'3g Gas distribution charges'!BC53*BB27*3.65)</f>
        <v>-</v>
      </c>
      <c r="BC118" s="80" t="str">
        <f>IF('3g Gas distribution charges'!BD53="","-",'3g Gas distribution charges'!BD53*BC27*3.65)</f>
        <v>-</v>
      </c>
    </row>
    <row r="119" spans="1:55" s="14" customFormat="1" ht="11.45">
      <c r="A119" s="10"/>
      <c r="B119" s="214"/>
      <c r="C119" s="214"/>
      <c r="D119" s="72" t="s">
        <v>205</v>
      </c>
      <c r="E119" s="213"/>
      <c r="F119" s="29"/>
      <c r="G119" s="81"/>
      <c r="H119" s="81"/>
      <c r="I119" s="81"/>
      <c r="J119" s="81"/>
      <c r="K119" s="81"/>
      <c r="L119" s="81"/>
      <c r="M119" s="81"/>
      <c r="N119" s="81"/>
      <c r="O119" s="29"/>
      <c r="P119" s="81"/>
      <c r="Q119" s="81"/>
      <c r="R119" s="81"/>
      <c r="S119" s="81"/>
      <c r="T119" s="81"/>
      <c r="U119" s="81"/>
      <c r="V119" s="81"/>
      <c r="W119" s="81">
        <f>IF('3g Gas distribution charges'!X54="","-",'3g Gas distribution charges'!X54*W28*3.65)</f>
        <v>28.877005347593585</v>
      </c>
      <c r="X119" s="81">
        <f>IF('3g Gas distribution charges'!Y54="","-",'3g Gas distribution charges'!Y54*X28*3.65)</f>
        <v>22.973262032085561</v>
      </c>
      <c r="Y119" s="81">
        <f>IF('3g Gas distribution charges'!Z54="","-",'3g Gas distribution charges'!Z54*Y28*3.65)</f>
        <v>7.9245283018867925</v>
      </c>
      <c r="Z119" s="81">
        <f>IF('3g Gas distribution charges'!AA54="","-",'3g Gas distribution charges'!AA54*Z28*3.65)</f>
        <v>7.9245283018867925</v>
      </c>
      <c r="AA119" s="81">
        <f>IF('3g Gas distribution charges'!AB54="","-",'3g Gas distribution charges'!AB54*AA28*3.65)</f>
        <v>7.9245283018867925</v>
      </c>
      <c r="AB119" s="81">
        <f>IF('3g Gas distribution charges'!AC54="","-",'3g Gas distribution charges'!AC54*AB28*3.65)</f>
        <v>7.9245283018867925</v>
      </c>
      <c r="AC119" s="81">
        <f>IF('3g Gas distribution charges'!AD54="","-",'3g Gas distribution charges'!AD54*AC28*3.65)</f>
        <v>0.29670329670329676</v>
      </c>
      <c r="AD119" s="81">
        <f>IF('3g Gas distribution charges'!AE54="","-",'3g Gas distribution charges'!AE54*AD28*3.65)</f>
        <v>0.29670329670329676</v>
      </c>
      <c r="AE119" s="81">
        <f>IF('3g Gas distribution charges'!AF54="","-",'3g Gas distribution charges'!AF54*AE28*3.65)</f>
        <v>0.29670329670329676</v>
      </c>
      <c r="AF119" s="81">
        <f>IF('3g Gas distribution charges'!AG54="","-",'3g Gas distribution charges'!AG54*AF28*3.65)</f>
        <v>0.29670329670329676</v>
      </c>
      <c r="AG119" s="81">
        <f>IF('3g Gas distribution charges'!AH54="","-",'3g Gas distribution charges'!AH54*AG28*3.65)</f>
        <v>-0.37288135593220351</v>
      </c>
      <c r="AH119" s="81">
        <f>IF('3g Gas distribution charges'!AI54="","-",'3g Gas distribution charges'!AI54*AH28*3.65)</f>
        <v>-0.37288135593220351</v>
      </c>
      <c r="AI119" s="81" t="str">
        <f>IF('3g Gas distribution charges'!AJ54="","-",'3g Gas distribution charges'!AJ54*AI28*3.65)</f>
        <v>-</v>
      </c>
      <c r="AJ119" s="161" t="str">
        <f>IF('3g Gas distribution charges'!AK54="","-",'3g Gas distribution charges'!AK54*AJ28*3.65)</f>
        <v>-</v>
      </c>
      <c r="AK119" s="80" t="str">
        <f>IF('3g Gas distribution charges'!AL54="","-",'3g Gas distribution charges'!AL54*AK28*3.65)</f>
        <v>-</v>
      </c>
      <c r="AL119" s="80" t="str">
        <f>IF('3g Gas distribution charges'!AM54="","-",'3g Gas distribution charges'!AM54*AL28*3.65)</f>
        <v>-</v>
      </c>
      <c r="AM119" s="80" t="str">
        <f>IF('3g Gas distribution charges'!AN54="","-",'3g Gas distribution charges'!AN54*AM28*3.65)</f>
        <v>-</v>
      </c>
      <c r="AN119" s="80" t="str">
        <f>IF('3g Gas distribution charges'!AO54="","-",'3g Gas distribution charges'!AO54*AN28*3.65)</f>
        <v>-</v>
      </c>
      <c r="AO119" s="80" t="str">
        <f>IF('3g Gas distribution charges'!AP54="","-",'3g Gas distribution charges'!AP54*AO28*3.65)</f>
        <v>-</v>
      </c>
      <c r="AP119" s="80" t="str">
        <f>IF('3g Gas distribution charges'!AQ54="","-",'3g Gas distribution charges'!AQ54*AP28*3.65)</f>
        <v>-</v>
      </c>
      <c r="AQ119" s="80" t="str">
        <f>IF('3g Gas distribution charges'!AR54="","-",'3g Gas distribution charges'!AR54*AQ28*3.65)</f>
        <v>-</v>
      </c>
      <c r="AR119" s="80" t="str">
        <f>IF('3g Gas distribution charges'!AS54="","-",'3g Gas distribution charges'!AS54*AR28*3.65)</f>
        <v>-</v>
      </c>
      <c r="AS119" s="80" t="str">
        <f>IF('3g Gas distribution charges'!AT54="","-",'3g Gas distribution charges'!AT54*AS28*3.65)</f>
        <v>-</v>
      </c>
      <c r="AT119" s="80" t="str">
        <f>IF('3g Gas distribution charges'!AU54="","-",'3g Gas distribution charges'!AU54*AT28*3.65)</f>
        <v>-</v>
      </c>
      <c r="AU119" s="80" t="str">
        <f>IF('3g Gas distribution charges'!AV54="","-",'3g Gas distribution charges'!AV54*AU28*3.65)</f>
        <v>-</v>
      </c>
      <c r="AV119" s="80" t="str">
        <f>IF('3g Gas distribution charges'!AW54="","-",'3g Gas distribution charges'!AW54*AV28*3.65)</f>
        <v>-</v>
      </c>
      <c r="AW119" s="80" t="str">
        <f>IF('3g Gas distribution charges'!AX54="","-",'3g Gas distribution charges'!AX54*AW28*3.65)</f>
        <v>-</v>
      </c>
      <c r="AX119" s="80" t="str">
        <f>IF('3g Gas distribution charges'!AY54="","-",'3g Gas distribution charges'!AY54*AX28*3.65)</f>
        <v>-</v>
      </c>
      <c r="AY119" s="80" t="str">
        <f>IF('3g Gas distribution charges'!AZ54="","-",'3g Gas distribution charges'!AZ54*AY28*3.65)</f>
        <v>-</v>
      </c>
      <c r="AZ119" s="80" t="str">
        <f>IF('3g Gas distribution charges'!BA54="","-",'3g Gas distribution charges'!BA54*AZ28*3.65)</f>
        <v>-</v>
      </c>
      <c r="BA119" s="80" t="str">
        <f>IF('3g Gas distribution charges'!BB54="","-",'3g Gas distribution charges'!BB54*BA28*3.65)</f>
        <v>-</v>
      </c>
      <c r="BB119" s="80" t="str">
        <f>IF('3g Gas distribution charges'!BC54="","-",'3g Gas distribution charges'!BC54*BB28*3.65)</f>
        <v>-</v>
      </c>
      <c r="BC119" s="80" t="str">
        <f>IF('3g Gas distribution charges'!BD54="","-",'3g Gas distribution charges'!BD54*BC28*3.65)</f>
        <v>-</v>
      </c>
    </row>
    <row r="120" spans="1:55" s="14" customFormat="1" ht="11.45">
      <c r="A120" s="10"/>
      <c r="B120" s="214"/>
      <c r="C120" s="214"/>
      <c r="D120" s="72" t="s">
        <v>206</v>
      </c>
      <c r="E120" s="213"/>
      <c r="F120" s="29"/>
      <c r="G120" s="81"/>
      <c r="H120" s="81"/>
      <c r="I120" s="81"/>
      <c r="J120" s="81"/>
      <c r="K120" s="81"/>
      <c r="L120" s="81"/>
      <c r="M120" s="81"/>
      <c r="N120" s="81"/>
      <c r="O120" s="29"/>
      <c r="P120" s="81"/>
      <c r="Q120" s="81"/>
      <c r="R120" s="81"/>
      <c r="S120" s="81"/>
      <c r="T120" s="81"/>
      <c r="U120" s="81"/>
      <c r="V120" s="81"/>
      <c r="W120" s="81">
        <f>IF('3g Gas distribution charges'!X55="","-",'3g Gas distribution charges'!X55*W29*3.65)</f>
        <v>28.959537572254337</v>
      </c>
      <c r="X120" s="81">
        <f>IF('3g Gas distribution charges'!Y55="","-",'3g Gas distribution charges'!Y55*X29*3.65)</f>
        <v>25.803468208092482</v>
      </c>
      <c r="Y120" s="81">
        <f>IF('3g Gas distribution charges'!Z55="","-",'3g Gas distribution charges'!Z55*Y29*3.65)</f>
        <v>8.272189349112427</v>
      </c>
      <c r="Z120" s="81">
        <f>IF('3g Gas distribution charges'!AA55="","-",'3g Gas distribution charges'!AA55*Z29*3.65)</f>
        <v>8.272189349112427</v>
      </c>
      <c r="AA120" s="81">
        <f>IF('3g Gas distribution charges'!AB55="","-",'3g Gas distribution charges'!AB55*AA29*3.65)</f>
        <v>8.272189349112427</v>
      </c>
      <c r="AB120" s="81">
        <f>IF('3g Gas distribution charges'!AC55="","-",'3g Gas distribution charges'!AC55*AB29*3.65)</f>
        <v>8.272189349112427</v>
      </c>
      <c r="AC120" s="81">
        <f>IF('3g Gas distribution charges'!AD55="","-",'3g Gas distribution charges'!AD55*AC29*3.65)</f>
        <v>7.3170731707317069E-2</v>
      </c>
      <c r="AD120" s="81">
        <f>IF('3g Gas distribution charges'!AE55="","-",'3g Gas distribution charges'!AE55*AD29*3.65)</f>
        <v>7.3170731707317069E-2</v>
      </c>
      <c r="AE120" s="81">
        <f>IF('3g Gas distribution charges'!AF55="","-",'3g Gas distribution charges'!AF55*AE29*3.65)</f>
        <v>7.3170731707317069E-2</v>
      </c>
      <c r="AF120" s="81">
        <f>IF('3g Gas distribution charges'!AG55="","-",'3g Gas distribution charges'!AG55*AF29*3.65)</f>
        <v>7.3170731707317069E-2</v>
      </c>
      <c r="AG120" s="81">
        <f>IF('3g Gas distribution charges'!AH55="","-",'3g Gas distribution charges'!AH55*AG29*3.65)</f>
        <v>-0.42038216560509556</v>
      </c>
      <c r="AH120" s="81">
        <f>IF('3g Gas distribution charges'!AI55="","-",'3g Gas distribution charges'!AI55*AH29*3.65)</f>
        <v>-0.42038216560509556</v>
      </c>
      <c r="AI120" s="81" t="str">
        <f>IF('3g Gas distribution charges'!AJ55="","-",'3g Gas distribution charges'!AJ55*AI29*3.65)</f>
        <v>-</v>
      </c>
      <c r="AJ120" s="161" t="str">
        <f>IF('3g Gas distribution charges'!AK55="","-",'3g Gas distribution charges'!AK55*AJ29*3.65)</f>
        <v>-</v>
      </c>
      <c r="AK120" s="80" t="str">
        <f>IF('3g Gas distribution charges'!AL55="","-",'3g Gas distribution charges'!AL55*AK29*3.65)</f>
        <v>-</v>
      </c>
      <c r="AL120" s="80" t="str">
        <f>IF('3g Gas distribution charges'!AM55="","-",'3g Gas distribution charges'!AM55*AL29*3.65)</f>
        <v>-</v>
      </c>
      <c r="AM120" s="80" t="str">
        <f>IF('3g Gas distribution charges'!AN55="","-",'3g Gas distribution charges'!AN55*AM29*3.65)</f>
        <v>-</v>
      </c>
      <c r="AN120" s="80" t="str">
        <f>IF('3g Gas distribution charges'!AO55="","-",'3g Gas distribution charges'!AO55*AN29*3.65)</f>
        <v>-</v>
      </c>
      <c r="AO120" s="80" t="str">
        <f>IF('3g Gas distribution charges'!AP55="","-",'3g Gas distribution charges'!AP55*AO29*3.65)</f>
        <v>-</v>
      </c>
      <c r="AP120" s="80" t="str">
        <f>IF('3g Gas distribution charges'!AQ55="","-",'3g Gas distribution charges'!AQ55*AP29*3.65)</f>
        <v>-</v>
      </c>
      <c r="AQ120" s="80" t="str">
        <f>IF('3g Gas distribution charges'!AR55="","-",'3g Gas distribution charges'!AR55*AQ29*3.65)</f>
        <v>-</v>
      </c>
      <c r="AR120" s="80" t="str">
        <f>IF('3g Gas distribution charges'!AS55="","-",'3g Gas distribution charges'!AS55*AR29*3.65)</f>
        <v>-</v>
      </c>
      <c r="AS120" s="80" t="str">
        <f>IF('3g Gas distribution charges'!AT55="","-",'3g Gas distribution charges'!AT55*AS29*3.65)</f>
        <v>-</v>
      </c>
      <c r="AT120" s="80" t="str">
        <f>IF('3g Gas distribution charges'!AU55="","-",'3g Gas distribution charges'!AU55*AT29*3.65)</f>
        <v>-</v>
      </c>
      <c r="AU120" s="80" t="str">
        <f>IF('3g Gas distribution charges'!AV55="","-",'3g Gas distribution charges'!AV55*AU29*3.65)</f>
        <v>-</v>
      </c>
      <c r="AV120" s="80" t="str">
        <f>IF('3g Gas distribution charges'!AW55="","-",'3g Gas distribution charges'!AW55*AV29*3.65)</f>
        <v>-</v>
      </c>
      <c r="AW120" s="80" t="str">
        <f>IF('3g Gas distribution charges'!AX55="","-",'3g Gas distribution charges'!AX55*AW29*3.65)</f>
        <v>-</v>
      </c>
      <c r="AX120" s="80" t="str">
        <f>IF('3g Gas distribution charges'!AY55="","-",'3g Gas distribution charges'!AY55*AX29*3.65)</f>
        <v>-</v>
      </c>
      <c r="AY120" s="80" t="str">
        <f>IF('3g Gas distribution charges'!AZ55="","-",'3g Gas distribution charges'!AZ55*AY29*3.65)</f>
        <v>-</v>
      </c>
      <c r="AZ120" s="80" t="str">
        <f>IF('3g Gas distribution charges'!BA55="","-",'3g Gas distribution charges'!BA55*AZ29*3.65)</f>
        <v>-</v>
      </c>
      <c r="BA120" s="80" t="str">
        <f>IF('3g Gas distribution charges'!BB55="","-",'3g Gas distribution charges'!BB55*BA29*3.65)</f>
        <v>-</v>
      </c>
      <c r="BB120" s="80" t="str">
        <f>IF('3g Gas distribution charges'!BC55="","-",'3g Gas distribution charges'!BC55*BB29*3.65)</f>
        <v>-</v>
      </c>
      <c r="BC120" s="80" t="str">
        <f>IF('3g Gas distribution charges'!BD55="","-",'3g Gas distribution charges'!BD55*BC29*3.65)</f>
        <v>-</v>
      </c>
    </row>
    <row r="121" spans="1:55" s="14" customFormat="1" ht="11.45">
      <c r="A121" s="10"/>
      <c r="B121" s="214"/>
      <c r="C121" s="214"/>
      <c r="D121" s="72" t="s">
        <v>207</v>
      </c>
      <c r="E121" s="213"/>
      <c r="F121" s="29"/>
      <c r="G121" s="81"/>
      <c r="H121" s="81"/>
      <c r="I121" s="81"/>
      <c r="J121" s="81"/>
      <c r="K121" s="81"/>
      <c r="L121" s="81"/>
      <c r="M121" s="81"/>
      <c r="N121" s="81"/>
      <c r="O121" s="29"/>
      <c r="P121" s="81"/>
      <c r="Q121" s="81"/>
      <c r="R121" s="81"/>
      <c r="S121" s="81"/>
      <c r="T121" s="81"/>
      <c r="U121" s="81"/>
      <c r="V121" s="81"/>
      <c r="W121" s="81">
        <f>IF('3g Gas distribution charges'!X56="","-",'3g Gas distribution charges'!X56*W30*3.65)</f>
        <v>29.794285714285721</v>
      </c>
      <c r="X121" s="81">
        <f>IF('3g Gas distribution charges'!Y56="","-",'3g Gas distribution charges'!Y56*X30*3.65)</f>
        <v>25.131428571428575</v>
      </c>
      <c r="Y121" s="81">
        <f>IF('3g Gas distribution charges'!Z56="","-",'3g Gas distribution charges'!Z56*Y30*3.65)</f>
        <v>8.4173913043478255</v>
      </c>
      <c r="Z121" s="81">
        <f>IF('3g Gas distribution charges'!AA56="","-",'3g Gas distribution charges'!AA56*Z30*3.65)</f>
        <v>8.4173913043478255</v>
      </c>
      <c r="AA121" s="81">
        <f>IF('3g Gas distribution charges'!AB56="","-",'3g Gas distribution charges'!AB56*AA30*3.65)</f>
        <v>8.4173913043478255</v>
      </c>
      <c r="AB121" s="81">
        <f>IF('3g Gas distribution charges'!AC56="","-",'3g Gas distribution charges'!AC56*AB30*3.65)</f>
        <v>8.4173913043478255</v>
      </c>
      <c r="AC121" s="81">
        <f>IF('3g Gas distribution charges'!AD56="","-",'3g Gas distribution charges'!AD56*AC30*3.65)</f>
        <v>0</v>
      </c>
      <c r="AD121" s="81">
        <f>IF('3g Gas distribution charges'!AE56="","-",'3g Gas distribution charges'!AE56*AD30*3.65)</f>
        <v>0</v>
      </c>
      <c r="AE121" s="81">
        <f>IF('3g Gas distribution charges'!AF56="","-",'3g Gas distribution charges'!AF56*AE30*3.65)</f>
        <v>0</v>
      </c>
      <c r="AF121" s="81">
        <f>IF('3g Gas distribution charges'!AG56="","-",'3g Gas distribution charges'!AG56*AF30*3.65)</f>
        <v>0</v>
      </c>
      <c r="AG121" s="81">
        <f>IF('3g Gas distribution charges'!AH56="","-",'3g Gas distribution charges'!AH56*AG30*3.65)</f>
        <v>-0.44036697247706413</v>
      </c>
      <c r="AH121" s="81">
        <f>IF('3g Gas distribution charges'!AI56="","-",'3g Gas distribution charges'!AI56*AH30*3.65)</f>
        <v>-0.44036697247706413</v>
      </c>
      <c r="AI121" s="81" t="str">
        <f>IF('3g Gas distribution charges'!AJ56="","-",'3g Gas distribution charges'!AJ56*AI30*3.65)</f>
        <v>-</v>
      </c>
      <c r="AJ121" s="161" t="str">
        <f>IF('3g Gas distribution charges'!AK56="","-",'3g Gas distribution charges'!AK56*AJ30*3.65)</f>
        <v>-</v>
      </c>
      <c r="AK121" s="80" t="str">
        <f>IF('3g Gas distribution charges'!AL56="","-",'3g Gas distribution charges'!AL56*AK30*3.65)</f>
        <v>-</v>
      </c>
      <c r="AL121" s="80" t="str">
        <f>IF('3g Gas distribution charges'!AM56="","-",'3g Gas distribution charges'!AM56*AL30*3.65)</f>
        <v>-</v>
      </c>
      <c r="AM121" s="80" t="str">
        <f>IF('3g Gas distribution charges'!AN56="","-",'3g Gas distribution charges'!AN56*AM30*3.65)</f>
        <v>-</v>
      </c>
      <c r="AN121" s="80" t="str">
        <f>IF('3g Gas distribution charges'!AO56="","-",'3g Gas distribution charges'!AO56*AN30*3.65)</f>
        <v>-</v>
      </c>
      <c r="AO121" s="80" t="str">
        <f>IF('3g Gas distribution charges'!AP56="","-",'3g Gas distribution charges'!AP56*AO30*3.65)</f>
        <v>-</v>
      </c>
      <c r="AP121" s="80" t="str">
        <f>IF('3g Gas distribution charges'!AQ56="","-",'3g Gas distribution charges'!AQ56*AP30*3.65)</f>
        <v>-</v>
      </c>
      <c r="AQ121" s="80" t="str">
        <f>IF('3g Gas distribution charges'!AR56="","-",'3g Gas distribution charges'!AR56*AQ30*3.65)</f>
        <v>-</v>
      </c>
      <c r="AR121" s="80" t="str">
        <f>IF('3g Gas distribution charges'!AS56="","-",'3g Gas distribution charges'!AS56*AR30*3.65)</f>
        <v>-</v>
      </c>
      <c r="AS121" s="80" t="str">
        <f>IF('3g Gas distribution charges'!AT56="","-",'3g Gas distribution charges'!AT56*AS30*3.65)</f>
        <v>-</v>
      </c>
      <c r="AT121" s="80" t="str">
        <f>IF('3g Gas distribution charges'!AU56="","-",'3g Gas distribution charges'!AU56*AT30*3.65)</f>
        <v>-</v>
      </c>
      <c r="AU121" s="80" t="str">
        <f>IF('3g Gas distribution charges'!AV56="","-",'3g Gas distribution charges'!AV56*AU30*3.65)</f>
        <v>-</v>
      </c>
      <c r="AV121" s="80" t="str">
        <f>IF('3g Gas distribution charges'!AW56="","-",'3g Gas distribution charges'!AW56*AV30*3.65)</f>
        <v>-</v>
      </c>
      <c r="AW121" s="80" t="str">
        <f>IF('3g Gas distribution charges'!AX56="","-",'3g Gas distribution charges'!AX56*AW30*3.65)</f>
        <v>-</v>
      </c>
      <c r="AX121" s="80" t="str">
        <f>IF('3g Gas distribution charges'!AY56="","-",'3g Gas distribution charges'!AY56*AX30*3.65)</f>
        <v>-</v>
      </c>
      <c r="AY121" s="80" t="str">
        <f>IF('3g Gas distribution charges'!AZ56="","-",'3g Gas distribution charges'!AZ56*AY30*3.65)</f>
        <v>-</v>
      </c>
      <c r="AZ121" s="80" t="str">
        <f>IF('3g Gas distribution charges'!BA56="","-",'3g Gas distribution charges'!BA56*AZ30*3.65)</f>
        <v>-</v>
      </c>
      <c r="BA121" s="80" t="str">
        <f>IF('3g Gas distribution charges'!BB56="","-",'3g Gas distribution charges'!BB56*BA30*3.65)</f>
        <v>-</v>
      </c>
      <c r="BB121" s="80" t="str">
        <f>IF('3g Gas distribution charges'!BC56="","-",'3g Gas distribution charges'!BC56*BB30*3.65)</f>
        <v>-</v>
      </c>
      <c r="BC121" s="80" t="str">
        <f>IF('3g Gas distribution charges'!BD56="","-",'3g Gas distribution charges'!BD56*BC30*3.65)</f>
        <v>-</v>
      </c>
    </row>
    <row r="122" spans="1:55" s="14" customFormat="1" ht="11.45">
      <c r="A122" s="10"/>
      <c r="B122" s="214"/>
      <c r="C122" s="214"/>
      <c r="D122" s="72" t="s">
        <v>208</v>
      </c>
      <c r="E122" s="213"/>
      <c r="F122" s="29"/>
      <c r="G122" s="81"/>
      <c r="H122" s="81"/>
      <c r="I122" s="81"/>
      <c r="J122" s="81"/>
      <c r="K122" s="81"/>
      <c r="L122" s="81"/>
      <c r="M122" s="81"/>
      <c r="N122" s="81"/>
      <c r="O122" s="29"/>
      <c r="P122" s="81"/>
      <c r="Q122" s="81"/>
      <c r="R122" s="81"/>
      <c r="S122" s="81"/>
      <c r="T122" s="81"/>
      <c r="U122" s="81"/>
      <c r="V122" s="81"/>
      <c r="W122" s="81">
        <f>IF('3g Gas distribution charges'!X57="","-",'3g Gas distribution charges'!X57*W31*3.65)</f>
        <v>29.589473684210532</v>
      </c>
      <c r="X122" s="81">
        <f>IF('3g Gas distribution charges'!Y57="","-",'3g Gas distribution charges'!Y57*X31*3.65)</f>
        <v>20.336842105263159</v>
      </c>
      <c r="Y122" s="81">
        <f>IF('3g Gas distribution charges'!Z57="","-",'3g Gas distribution charges'!Z57*Y31*3.65)</f>
        <v>7.7096774193548399</v>
      </c>
      <c r="Z122" s="81">
        <f>IF('3g Gas distribution charges'!AA57="","-",'3g Gas distribution charges'!AA57*Z31*3.65)</f>
        <v>7.7096774193548399</v>
      </c>
      <c r="AA122" s="81">
        <f>IF('3g Gas distribution charges'!AB57="","-",'3g Gas distribution charges'!AB57*AA31*3.65)</f>
        <v>7.7096774193548399</v>
      </c>
      <c r="AB122" s="81">
        <f>IF('3g Gas distribution charges'!AC57="","-",'3g Gas distribution charges'!AC57*AB31*3.65)</f>
        <v>7.7096774193548399</v>
      </c>
      <c r="AC122" s="81">
        <f>IF('3g Gas distribution charges'!AD57="","-",'3g Gas distribution charges'!AD57*AC31*3.65)</f>
        <v>0.29427792915531337</v>
      </c>
      <c r="AD122" s="81">
        <f>IF('3g Gas distribution charges'!AE57="","-",'3g Gas distribution charges'!AE57*AD31*3.65)</f>
        <v>0.29427792915531337</v>
      </c>
      <c r="AE122" s="81">
        <f>IF('3g Gas distribution charges'!AF57="","-",'3g Gas distribution charges'!AF57*AE31*3.65)</f>
        <v>0.29427792915531337</v>
      </c>
      <c r="AF122" s="81">
        <f>IF('3g Gas distribution charges'!AG57="","-",'3g Gas distribution charges'!AG57*AF31*3.65)</f>
        <v>0.29427792915531337</v>
      </c>
      <c r="AG122" s="81">
        <f>IF('3g Gas distribution charges'!AH57="","-",'3g Gas distribution charges'!AH57*AG31*3.65)</f>
        <v>-0.34582132564841506</v>
      </c>
      <c r="AH122" s="81">
        <f>IF('3g Gas distribution charges'!AI57="","-",'3g Gas distribution charges'!AI57*AH31*3.65)</f>
        <v>-0.34582132564841506</v>
      </c>
      <c r="AI122" s="81" t="str">
        <f>IF('3g Gas distribution charges'!AJ57="","-",'3g Gas distribution charges'!AJ57*AI31*3.65)</f>
        <v>-</v>
      </c>
      <c r="AJ122" s="161" t="str">
        <f>IF('3g Gas distribution charges'!AK57="","-",'3g Gas distribution charges'!AK57*AJ31*3.65)</f>
        <v>-</v>
      </c>
      <c r="AK122" s="80" t="str">
        <f>IF('3g Gas distribution charges'!AL57="","-",'3g Gas distribution charges'!AL57*AK31*3.65)</f>
        <v>-</v>
      </c>
      <c r="AL122" s="80" t="str">
        <f>IF('3g Gas distribution charges'!AM57="","-",'3g Gas distribution charges'!AM57*AL31*3.65)</f>
        <v>-</v>
      </c>
      <c r="AM122" s="80" t="str">
        <f>IF('3g Gas distribution charges'!AN57="","-",'3g Gas distribution charges'!AN57*AM31*3.65)</f>
        <v>-</v>
      </c>
      <c r="AN122" s="80" t="str">
        <f>IF('3g Gas distribution charges'!AO57="","-",'3g Gas distribution charges'!AO57*AN31*3.65)</f>
        <v>-</v>
      </c>
      <c r="AO122" s="80" t="str">
        <f>IF('3g Gas distribution charges'!AP57="","-",'3g Gas distribution charges'!AP57*AO31*3.65)</f>
        <v>-</v>
      </c>
      <c r="AP122" s="80" t="str">
        <f>IF('3g Gas distribution charges'!AQ57="","-",'3g Gas distribution charges'!AQ57*AP31*3.65)</f>
        <v>-</v>
      </c>
      <c r="AQ122" s="80" t="str">
        <f>IF('3g Gas distribution charges'!AR57="","-",'3g Gas distribution charges'!AR57*AQ31*3.65)</f>
        <v>-</v>
      </c>
      <c r="AR122" s="80" t="str">
        <f>IF('3g Gas distribution charges'!AS57="","-",'3g Gas distribution charges'!AS57*AR31*3.65)</f>
        <v>-</v>
      </c>
      <c r="AS122" s="80" t="str">
        <f>IF('3g Gas distribution charges'!AT57="","-",'3g Gas distribution charges'!AT57*AS31*3.65)</f>
        <v>-</v>
      </c>
      <c r="AT122" s="80" t="str">
        <f>IF('3g Gas distribution charges'!AU57="","-",'3g Gas distribution charges'!AU57*AT31*3.65)</f>
        <v>-</v>
      </c>
      <c r="AU122" s="80" t="str">
        <f>IF('3g Gas distribution charges'!AV57="","-",'3g Gas distribution charges'!AV57*AU31*3.65)</f>
        <v>-</v>
      </c>
      <c r="AV122" s="80" t="str">
        <f>IF('3g Gas distribution charges'!AW57="","-",'3g Gas distribution charges'!AW57*AV31*3.65)</f>
        <v>-</v>
      </c>
      <c r="AW122" s="80" t="str">
        <f>IF('3g Gas distribution charges'!AX57="","-",'3g Gas distribution charges'!AX57*AW31*3.65)</f>
        <v>-</v>
      </c>
      <c r="AX122" s="80" t="str">
        <f>IF('3g Gas distribution charges'!AY57="","-",'3g Gas distribution charges'!AY57*AX31*3.65)</f>
        <v>-</v>
      </c>
      <c r="AY122" s="80" t="str">
        <f>IF('3g Gas distribution charges'!AZ57="","-",'3g Gas distribution charges'!AZ57*AY31*3.65)</f>
        <v>-</v>
      </c>
      <c r="AZ122" s="80" t="str">
        <f>IF('3g Gas distribution charges'!BA57="","-",'3g Gas distribution charges'!BA57*AZ31*3.65)</f>
        <v>-</v>
      </c>
      <c r="BA122" s="80" t="str">
        <f>IF('3g Gas distribution charges'!BB57="","-",'3g Gas distribution charges'!BB57*BA31*3.65)</f>
        <v>-</v>
      </c>
      <c r="BB122" s="80" t="str">
        <f>IF('3g Gas distribution charges'!BC57="","-",'3g Gas distribution charges'!BC57*BB31*3.65)</f>
        <v>-</v>
      </c>
      <c r="BC122" s="80" t="str">
        <f>IF('3g Gas distribution charges'!BD57="","-",'3g Gas distribution charges'!BD57*BC31*3.65)</f>
        <v>-</v>
      </c>
    </row>
    <row r="123" spans="1:55" s="14" customFormat="1" ht="11.45">
      <c r="A123" s="10"/>
      <c r="B123" s="214"/>
      <c r="C123" s="214"/>
      <c r="D123" s="72" t="s">
        <v>209</v>
      </c>
      <c r="E123" s="213"/>
      <c r="F123" s="29"/>
      <c r="G123" s="81"/>
      <c r="H123" s="81"/>
      <c r="I123" s="81"/>
      <c r="J123" s="81"/>
      <c r="K123" s="81"/>
      <c r="L123" s="81"/>
      <c r="M123" s="81"/>
      <c r="N123" s="81"/>
      <c r="O123" s="29"/>
      <c r="P123" s="81"/>
      <c r="Q123" s="81"/>
      <c r="R123" s="81"/>
      <c r="S123" s="81"/>
      <c r="T123" s="81"/>
      <c r="U123" s="81"/>
      <c r="V123" s="81"/>
      <c r="W123" s="81">
        <f>IF('3g Gas distribution charges'!X58="","-",'3g Gas distribution charges'!X58*W32*3.65)</f>
        <v>28.727272727272727</v>
      </c>
      <c r="X123" s="81">
        <f>IF('3g Gas distribution charges'!Y58="","-",'3g Gas distribution charges'!Y58*X32*3.65)</f>
        <v>23.018181818181816</v>
      </c>
      <c r="Y123" s="81">
        <f>IF('3g Gas distribution charges'!Z58="","-",'3g Gas distribution charges'!Z58*Y32*3.65)</f>
        <v>7.9874999999999998</v>
      </c>
      <c r="Z123" s="81">
        <f>IF('3g Gas distribution charges'!AA58="","-",'3g Gas distribution charges'!AA58*Z32*3.65)</f>
        <v>7.9874999999999998</v>
      </c>
      <c r="AA123" s="81">
        <f>IF('3g Gas distribution charges'!AB58="","-",'3g Gas distribution charges'!AB58*AA32*3.65)</f>
        <v>7.9874999999999998</v>
      </c>
      <c r="AB123" s="81">
        <f>IF('3g Gas distribution charges'!AC58="","-",'3g Gas distribution charges'!AC58*AB32*3.65)</f>
        <v>7.9874999999999998</v>
      </c>
      <c r="AC123" s="81">
        <f>IF('3g Gas distribution charges'!AD58="","-",'3g Gas distribution charges'!AD58*AC32*3.65)</f>
        <v>0.30094043887147337</v>
      </c>
      <c r="AD123" s="81">
        <f>IF('3g Gas distribution charges'!AE58="","-",'3g Gas distribution charges'!AE58*AD32*3.65)</f>
        <v>0.30094043887147337</v>
      </c>
      <c r="AE123" s="81">
        <f>IF('3g Gas distribution charges'!AF58="","-",'3g Gas distribution charges'!AF58*AE32*3.65)</f>
        <v>0.30094043887147337</v>
      </c>
      <c r="AF123" s="81">
        <f>IF('3g Gas distribution charges'!AG58="","-",'3g Gas distribution charges'!AG58*AF32*3.65)</f>
        <v>0.30094043887147337</v>
      </c>
      <c r="AG123" s="81">
        <f>IF('3g Gas distribution charges'!AH58="","-",'3g Gas distribution charges'!AH58*AG32*3.65)</f>
        <v>-0.35761589403973509</v>
      </c>
      <c r="AH123" s="81">
        <f>IF('3g Gas distribution charges'!AI58="","-",'3g Gas distribution charges'!AI58*AH32*3.65)</f>
        <v>-0.35761589403973509</v>
      </c>
      <c r="AI123" s="81" t="str">
        <f>IF('3g Gas distribution charges'!AJ58="","-",'3g Gas distribution charges'!AJ58*AI32*3.65)</f>
        <v>-</v>
      </c>
      <c r="AJ123" s="161" t="str">
        <f>IF('3g Gas distribution charges'!AK58="","-",'3g Gas distribution charges'!AK58*AJ32*3.65)</f>
        <v>-</v>
      </c>
      <c r="AK123" s="80" t="str">
        <f>IF('3g Gas distribution charges'!AL58="","-",'3g Gas distribution charges'!AL58*AK32*3.65)</f>
        <v>-</v>
      </c>
      <c r="AL123" s="80" t="str">
        <f>IF('3g Gas distribution charges'!AM58="","-",'3g Gas distribution charges'!AM58*AL32*3.65)</f>
        <v>-</v>
      </c>
      <c r="AM123" s="80" t="str">
        <f>IF('3g Gas distribution charges'!AN58="","-",'3g Gas distribution charges'!AN58*AM32*3.65)</f>
        <v>-</v>
      </c>
      <c r="AN123" s="80" t="str">
        <f>IF('3g Gas distribution charges'!AO58="","-",'3g Gas distribution charges'!AO58*AN32*3.65)</f>
        <v>-</v>
      </c>
      <c r="AO123" s="80" t="str">
        <f>IF('3g Gas distribution charges'!AP58="","-",'3g Gas distribution charges'!AP58*AO32*3.65)</f>
        <v>-</v>
      </c>
      <c r="AP123" s="80" t="str">
        <f>IF('3g Gas distribution charges'!AQ58="","-",'3g Gas distribution charges'!AQ58*AP32*3.65)</f>
        <v>-</v>
      </c>
      <c r="AQ123" s="80" t="str">
        <f>IF('3g Gas distribution charges'!AR58="","-",'3g Gas distribution charges'!AR58*AQ32*3.65)</f>
        <v>-</v>
      </c>
      <c r="AR123" s="80" t="str">
        <f>IF('3g Gas distribution charges'!AS58="","-",'3g Gas distribution charges'!AS58*AR32*3.65)</f>
        <v>-</v>
      </c>
      <c r="AS123" s="80" t="str">
        <f>IF('3g Gas distribution charges'!AT58="","-",'3g Gas distribution charges'!AT58*AS32*3.65)</f>
        <v>-</v>
      </c>
      <c r="AT123" s="80" t="str">
        <f>IF('3g Gas distribution charges'!AU58="","-",'3g Gas distribution charges'!AU58*AT32*3.65)</f>
        <v>-</v>
      </c>
      <c r="AU123" s="80" t="str">
        <f>IF('3g Gas distribution charges'!AV58="","-",'3g Gas distribution charges'!AV58*AU32*3.65)</f>
        <v>-</v>
      </c>
      <c r="AV123" s="80" t="str">
        <f>IF('3g Gas distribution charges'!AW58="","-",'3g Gas distribution charges'!AW58*AV32*3.65)</f>
        <v>-</v>
      </c>
      <c r="AW123" s="80" t="str">
        <f>IF('3g Gas distribution charges'!AX58="","-",'3g Gas distribution charges'!AX58*AW32*3.65)</f>
        <v>-</v>
      </c>
      <c r="AX123" s="80" t="str">
        <f>IF('3g Gas distribution charges'!AY58="","-",'3g Gas distribution charges'!AY58*AX32*3.65)</f>
        <v>-</v>
      </c>
      <c r="AY123" s="80" t="str">
        <f>IF('3g Gas distribution charges'!AZ58="","-",'3g Gas distribution charges'!AZ58*AY32*3.65)</f>
        <v>-</v>
      </c>
      <c r="AZ123" s="80" t="str">
        <f>IF('3g Gas distribution charges'!BA58="","-",'3g Gas distribution charges'!BA58*AZ32*3.65)</f>
        <v>-</v>
      </c>
      <c r="BA123" s="80" t="str">
        <f>IF('3g Gas distribution charges'!BB58="","-",'3g Gas distribution charges'!BB58*BA32*3.65)</f>
        <v>-</v>
      </c>
      <c r="BB123" s="80" t="str">
        <f>IF('3g Gas distribution charges'!BC58="","-",'3g Gas distribution charges'!BC58*BB32*3.65)</f>
        <v>-</v>
      </c>
      <c r="BC123" s="80" t="str">
        <f>IF('3g Gas distribution charges'!BD58="","-",'3g Gas distribution charges'!BD58*BC32*3.65)</f>
        <v>-</v>
      </c>
    </row>
    <row r="124" spans="1:55" s="14" customFormat="1" ht="11.45">
      <c r="A124" s="10"/>
      <c r="B124" s="214"/>
      <c r="C124" s="214"/>
      <c r="D124" s="72" t="s">
        <v>210</v>
      </c>
      <c r="E124" s="213"/>
      <c r="F124" s="29"/>
      <c r="G124" s="81"/>
      <c r="H124" s="81"/>
      <c r="I124" s="81"/>
      <c r="J124" s="81"/>
      <c r="K124" s="81"/>
      <c r="L124" s="81"/>
      <c r="M124" s="81"/>
      <c r="N124" s="81"/>
      <c r="O124" s="29"/>
      <c r="P124" s="81"/>
      <c r="Q124" s="81"/>
      <c r="R124" s="81"/>
      <c r="S124" s="81"/>
      <c r="T124" s="81"/>
      <c r="U124" s="81"/>
      <c r="V124" s="81"/>
      <c r="W124" s="81">
        <f>IF('3g Gas distribution charges'!X59="","-",'3g Gas distribution charges'!X59*W33*3.65)</f>
        <v>30.879478827361567</v>
      </c>
      <c r="X124" s="81">
        <f>IF('3g Gas distribution charges'!Y59="","-",'3g Gas distribution charges'!Y59*X33*3.65)</f>
        <v>24.742671009771986</v>
      </c>
      <c r="Y124" s="81">
        <f>IF('3g Gas distribution charges'!Z59="","-",'3g Gas distribution charges'!Z59*Y33*3.65)</f>
        <v>8.5484949832775925</v>
      </c>
      <c r="Z124" s="81">
        <f>IF('3g Gas distribution charges'!AA59="","-",'3g Gas distribution charges'!AA59*Z33*3.65)</f>
        <v>8.5484949832775925</v>
      </c>
      <c r="AA124" s="81">
        <f>IF('3g Gas distribution charges'!AB59="","-",'3g Gas distribution charges'!AB59*AA33*3.65)</f>
        <v>8.5484949832775925</v>
      </c>
      <c r="AB124" s="81">
        <f>IF('3g Gas distribution charges'!AC59="","-",'3g Gas distribution charges'!AC59*AB33*3.65)</f>
        <v>8.5484949832775925</v>
      </c>
      <c r="AC124" s="81">
        <f>IF('3g Gas distribution charges'!AD59="","-",'3g Gas distribution charges'!AD59*AC33*3.65)</f>
        <v>0.33217993079584779</v>
      </c>
      <c r="AD124" s="81">
        <f>IF('3g Gas distribution charges'!AE59="","-",'3g Gas distribution charges'!AE59*AD33*3.65)</f>
        <v>0.33217993079584779</v>
      </c>
      <c r="AE124" s="81">
        <f>IF('3g Gas distribution charges'!AF59="","-",'3g Gas distribution charges'!AF59*AE33*3.65)</f>
        <v>0.33217993079584779</v>
      </c>
      <c r="AF124" s="81">
        <f>IF('3g Gas distribution charges'!AG59="","-",'3g Gas distribution charges'!AG59*AF33*3.65)</f>
        <v>0.33217993079584779</v>
      </c>
      <c r="AG124" s="81">
        <f>IF('3g Gas distribution charges'!AH59="","-",'3g Gas distribution charges'!AH59*AG33*3.65)</f>
        <v>-0.39272727272727265</v>
      </c>
      <c r="AH124" s="81">
        <f>IF('3g Gas distribution charges'!AI59="","-",'3g Gas distribution charges'!AI59*AH33*3.65)</f>
        <v>-0.39272727272727265</v>
      </c>
      <c r="AI124" s="81" t="str">
        <f>IF('3g Gas distribution charges'!AJ59="","-",'3g Gas distribution charges'!AJ59*AI33*3.65)</f>
        <v>-</v>
      </c>
      <c r="AJ124" s="161" t="str">
        <f>IF('3g Gas distribution charges'!AK59="","-",'3g Gas distribution charges'!AK59*AJ33*3.65)</f>
        <v>-</v>
      </c>
      <c r="AK124" s="80" t="str">
        <f>IF('3g Gas distribution charges'!AL59="","-",'3g Gas distribution charges'!AL59*AK33*3.65)</f>
        <v>-</v>
      </c>
      <c r="AL124" s="80" t="str">
        <f>IF('3g Gas distribution charges'!AM59="","-",'3g Gas distribution charges'!AM59*AL33*3.65)</f>
        <v>-</v>
      </c>
      <c r="AM124" s="80" t="str">
        <f>IF('3g Gas distribution charges'!AN59="","-",'3g Gas distribution charges'!AN59*AM33*3.65)</f>
        <v>-</v>
      </c>
      <c r="AN124" s="80" t="str">
        <f>IF('3g Gas distribution charges'!AO59="","-",'3g Gas distribution charges'!AO59*AN33*3.65)</f>
        <v>-</v>
      </c>
      <c r="AO124" s="80" t="str">
        <f>IF('3g Gas distribution charges'!AP59="","-",'3g Gas distribution charges'!AP59*AO33*3.65)</f>
        <v>-</v>
      </c>
      <c r="AP124" s="80" t="str">
        <f>IF('3g Gas distribution charges'!AQ59="","-",'3g Gas distribution charges'!AQ59*AP33*3.65)</f>
        <v>-</v>
      </c>
      <c r="AQ124" s="80" t="str">
        <f>IF('3g Gas distribution charges'!AR59="","-",'3g Gas distribution charges'!AR59*AQ33*3.65)</f>
        <v>-</v>
      </c>
      <c r="AR124" s="80" t="str">
        <f>IF('3g Gas distribution charges'!AS59="","-",'3g Gas distribution charges'!AS59*AR33*3.65)</f>
        <v>-</v>
      </c>
      <c r="AS124" s="80" t="str">
        <f>IF('3g Gas distribution charges'!AT59="","-",'3g Gas distribution charges'!AT59*AS33*3.65)</f>
        <v>-</v>
      </c>
      <c r="AT124" s="80" t="str">
        <f>IF('3g Gas distribution charges'!AU59="","-",'3g Gas distribution charges'!AU59*AT33*3.65)</f>
        <v>-</v>
      </c>
      <c r="AU124" s="80" t="str">
        <f>IF('3g Gas distribution charges'!AV59="","-",'3g Gas distribution charges'!AV59*AU33*3.65)</f>
        <v>-</v>
      </c>
      <c r="AV124" s="80" t="str">
        <f>IF('3g Gas distribution charges'!AW59="","-",'3g Gas distribution charges'!AW59*AV33*3.65)</f>
        <v>-</v>
      </c>
      <c r="AW124" s="80" t="str">
        <f>IF('3g Gas distribution charges'!AX59="","-",'3g Gas distribution charges'!AX59*AW33*3.65)</f>
        <v>-</v>
      </c>
      <c r="AX124" s="80" t="str">
        <f>IF('3g Gas distribution charges'!AY59="","-",'3g Gas distribution charges'!AY59*AX33*3.65)</f>
        <v>-</v>
      </c>
      <c r="AY124" s="80" t="str">
        <f>IF('3g Gas distribution charges'!AZ59="","-",'3g Gas distribution charges'!AZ59*AY33*3.65)</f>
        <v>-</v>
      </c>
      <c r="AZ124" s="80" t="str">
        <f>IF('3g Gas distribution charges'!BA59="","-",'3g Gas distribution charges'!BA59*AZ33*3.65)</f>
        <v>-</v>
      </c>
      <c r="BA124" s="80" t="str">
        <f>IF('3g Gas distribution charges'!BB59="","-",'3g Gas distribution charges'!BB59*BA33*3.65)</f>
        <v>-</v>
      </c>
      <c r="BB124" s="80" t="str">
        <f>IF('3g Gas distribution charges'!BC59="","-",'3g Gas distribution charges'!BC59*BB33*3.65)</f>
        <v>-</v>
      </c>
      <c r="BC124" s="80" t="str">
        <f>IF('3g Gas distribution charges'!BD59="","-",'3g Gas distribution charges'!BD59*BC33*3.65)</f>
        <v>-</v>
      </c>
    </row>
    <row r="125" spans="1:55" s="14" customFormat="1" ht="11.45">
      <c r="A125" s="10"/>
      <c r="B125" s="214"/>
      <c r="C125" s="214"/>
      <c r="D125" s="72" t="s">
        <v>211</v>
      </c>
      <c r="E125" s="213"/>
      <c r="F125" s="29"/>
      <c r="G125" s="81"/>
      <c r="H125" s="81"/>
      <c r="I125" s="81"/>
      <c r="J125" s="81"/>
      <c r="K125" s="81"/>
      <c r="L125" s="81"/>
      <c r="M125" s="81"/>
      <c r="N125" s="81"/>
      <c r="O125" s="29"/>
      <c r="P125" s="81"/>
      <c r="Q125" s="81"/>
      <c r="R125" s="81"/>
      <c r="S125" s="81"/>
      <c r="T125" s="81"/>
      <c r="U125" s="81"/>
      <c r="V125" s="81"/>
      <c r="W125" s="81">
        <f>IF('3g Gas distribution charges'!X60="","-",'3g Gas distribution charges'!X60*W34*3.65)</f>
        <v>34.274999999999999</v>
      </c>
      <c r="X125" s="81">
        <f>IF('3g Gas distribution charges'!Y60="","-",'3g Gas distribution charges'!Y60*X34*3.65)</f>
        <v>25.762499999999999</v>
      </c>
      <c r="Y125" s="81">
        <f>IF('3g Gas distribution charges'!Z60="","-",'3g Gas distribution charges'!Z60*Y34*3.65)</f>
        <v>9.7254901960784323</v>
      </c>
      <c r="Z125" s="81">
        <f>IF('3g Gas distribution charges'!AA60="","-",'3g Gas distribution charges'!AA60*Z34*3.65)</f>
        <v>9.7254901960784323</v>
      </c>
      <c r="AA125" s="81">
        <f>IF('3g Gas distribution charges'!AB60="","-",'3g Gas distribution charges'!AB60*AA34*3.65)</f>
        <v>9.7254901960784323</v>
      </c>
      <c r="AB125" s="81">
        <f>IF('3g Gas distribution charges'!AC60="","-",'3g Gas distribution charges'!AC60*AB34*3.65)</f>
        <v>9.7254901960784323</v>
      </c>
      <c r="AC125" s="81">
        <f>IF('3g Gas distribution charges'!AD60="","-",'3g Gas distribution charges'!AD60*AC34*3.65)</f>
        <v>0.32876712328767127</v>
      </c>
      <c r="AD125" s="81">
        <f>IF('3g Gas distribution charges'!AE60="","-",'3g Gas distribution charges'!AE60*AD34*3.65)</f>
        <v>0.32876712328767127</v>
      </c>
      <c r="AE125" s="81">
        <f>IF('3g Gas distribution charges'!AF60="","-",'3g Gas distribution charges'!AF60*AE34*3.65)</f>
        <v>0.32876712328767127</v>
      </c>
      <c r="AF125" s="81">
        <f>IF('3g Gas distribution charges'!AG60="","-",'3g Gas distribution charges'!AG60*AF34*3.65)</f>
        <v>0.32876712328767127</v>
      </c>
      <c r="AG125" s="81">
        <f>IF('3g Gas distribution charges'!AH60="","-",'3g Gas distribution charges'!AH60*AG34*3.65)</f>
        <v>-0.38162544169611312</v>
      </c>
      <c r="AH125" s="81">
        <f>IF('3g Gas distribution charges'!AI60="","-",'3g Gas distribution charges'!AI60*AH34*3.65)</f>
        <v>-0.38162544169611312</v>
      </c>
      <c r="AI125" s="81" t="str">
        <f>IF('3g Gas distribution charges'!AJ60="","-",'3g Gas distribution charges'!AJ60*AI34*3.65)</f>
        <v>-</v>
      </c>
      <c r="AJ125" s="161" t="str">
        <f>IF('3g Gas distribution charges'!AK60="","-",'3g Gas distribution charges'!AK60*AJ34*3.65)</f>
        <v>-</v>
      </c>
      <c r="AK125" s="80" t="str">
        <f>IF('3g Gas distribution charges'!AL60="","-",'3g Gas distribution charges'!AL60*AK34*3.65)</f>
        <v>-</v>
      </c>
      <c r="AL125" s="80" t="str">
        <f>IF('3g Gas distribution charges'!AM60="","-",'3g Gas distribution charges'!AM60*AL34*3.65)</f>
        <v>-</v>
      </c>
      <c r="AM125" s="80" t="str">
        <f>IF('3g Gas distribution charges'!AN60="","-",'3g Gas distribution charges'!AN60*AM34*3.65)</f>
        <v>-</v>
      </c>
      <c r="AN125" s="80" t="str">
        <f>IF('3g Gas distribution charges'!AO60="","-",'3g Gas distribution charges'!AO60*AN34*3.65)</f>
        <v>-</v>
      </c>
      <c r="AO125" s="80" t="str">
        <f>IF('3g Gas distribution charges'!AP60="","-",'3g Gas distribution charges'!AP60*AO34*3.65)</f>
        <v>-</v>
      </c>
      <c r="AP125" s="80" t="str">
        <f>IF('3g Gas distribution charges'!AQ60="","-",'3g Gas distribution charges'!AQ60*AP34*3.65)</f>
        <v>-</v>
      </c>
      <c r="AQ125" s="80" t="str">
        <f>IF('3g Gas distribution charges'!AR60="","-",'3g Gas distribution charges'!AR60*AQ34*3.65)</f>
        <v>-</v>
      </c>
      <c r="AR125" s="80" t="str">
        <f>IF('3g Gas distribution charges'!AS60="","-",'3g Gas distribution charges'!AS60*AR34*3.65)</f>
        <v>-</v>
      </c>
      <c r="AS125" s="80" t="str">
        <f>IF('3g Gas distribution charges'!AT60="","-",'3g Gas distribution charges'!AT60*AS34*3.65)</f>
        <v>-</v>
      </c>
      <c r="AT125" s="80" t="str">
        <f>IF('3g Gas distribution charges'!AU60="","-",'3g Gas distribution charges'!AU60*AT34*3.65)</f>
        <v>-</v>
      </c>
      <c r="AU125" s="80" t="str">
        <f>IF('3g Gas distribution charges'!AV60="","-",'3g Gas distribution charges'!AV60*AU34*3.65)</f>
        <v>-</v>
      </c>
      <c r="AV125" s="80" t="str">
        <f>IF('3g Gas distribution charges'!AW60="","-",'3g Gas distribution charges'!AW60*AV34*3.65)</f>
        <v>-</v>
      </c>
      <c r="AW125" s="80" t="str">
        <f>IF('3g Gas distribution charges'!AX60="","-",'3g Gas distribution charges'!AX60*AW34*3.65)</f>
        <v>-</v>
      </c>
      <c r="AX125" s="80" t="str">
        <f>IF('3g Gas distribution charges'!AY60="","-",'3g Gas distribution charges'!AY60*AX34*3.65)</f>
        <v>-</v>
      </c>
      <c r="AY125" s="80" t="str">
        <f>IF('3g Gas distribution charges'!AZ60="","-",'3g Gas distribution charges'!AZ60*AY34*3.65)</f>
        <v>-</v>
      </c>
      <c r="AZ125" s="80" t="str">
        <f>IF('3g Gas distribution charges'!BA60="","-",'3g Gas distribution charges'!BA60*AZ34*3.65)</f>
        <v>-</v>
      </c>
      <c r="BA125" s="80" t="str">
        <f>IF('3g Gas distribution charges'!BB60="","-",'3g Gas distribution charges'!BB60*BA34*3.65)</f>
        <v>-</v>
      </c>
      <c r="BB125" s="80" t="str">
        <f>IF('3g Gas distribution charges'!BC60="","-",'3g Gas distribution charges'!BC60*BB34*3.65)</f>
        <v>-</v>
      </c>
      <c r="BC125" s="80" t="str">
        <f>IF('3g Gas distribution charges'!BD60="","-",'3g Gas distribution charges'!BD60*BC34*3.65)</f>
        <v>-</v>
      </c>
    </row>
    <row r="126" spans="1:55" s="14" customFormat="1" ht="11.45">
      <c r="A126" s="10"/>
      <c r="B126" s="214"/>
      <c r="C126" s="214"/>
      <c r="D126" s="72" t="s">
        <v>212</v>
      </c>
      <c r="E126" s="213"/>
      <c r="F126" s="29"/>
      <c r="G126" s="81"/>
      <c r="H126" s="81"/>
      <c r="I126" s="81"/>
      <c r="J126" s="81"/>
      <c r="K126" s="81"/>
      <c r="L126" s="81"/>
      <c r="M126" s="81"/>
      <c r="N126" s="81"/>
      <c r="O126" s="29"/>
      <c r="P126" s="81"/>
      <c r="Q126" s="81"/>
      <c r="R126" s="81"/>
      <c r="S126" s="81"/>
      <c r="T126" s="81"/>
      <c r="U126" s="81"/>
      <c r="V126" s="81"/>
      <c r="W126" s="81">
        <f>IF('3g Gas distribution charges'!X61="","-",'3g Gas distribution charges'!X61*W35*3.65)</f>
        <v>28.871641791044773</v>
      </c>
      <c r="X126" s="81">
        <f>IF('3g Gas distribution charges'!Y61="","-",'3g Gas distribution charges'!Y61*X35*3.65)</f>
        <v>22.638805970149253</v>
      </c>
      <c r="Y126" s="81">
        <f>IF('3g Gas distribution charges'!Z61="","-",'3g Gas distribution charges'!Z61*Y35*3.65)</f>
        <v>7.805471124620059</v>
      </c>
      <c r="Z126" s="81">
        <f>IF('3g Gas distribution charges'!AA61="","-",'3g Gas distribution charges'!AA61*Z35*3.65)</f>
        <v>7.805471124620059</v>
      </c>
      <c r="AA126" s="81">
        <f>IF('3g Gas distribution charges'!AB61="","-",'3g Gas distribution charges'!AB61*AA35*3.65)</f>
        <v>7.805471124620059</v>
      </c>
      <c r="AB126" s="81">
        <f>IF('3g Gas distribution charges'!AC61="","-",'3g Gas distribution charges'!AC61*AB35*3.65)</f>
        <v>7.805471124620059</v>
      </c>
      <c r="AC126" s="81">
        <f>IF('3g Gas distribution charges'!AD61="","-",'3g Gas distribution charges'!AD61*AC35*3.65)</f>
        <v>-7.407407407407407E-2</v>
      </c>
      <c r="AD126" s="81">
        <f>IF('3g Gas distribution charges'!AE61="","-",'3g Gas distribution charges'!AE61*AD35*3.65)</f>
        <v>-7.407407407407407E-2</v>
      </c>
      <c r="AE126" s="81">
        <f>IF('3g Gas distribution charges'!AF61="","-",'3g Gas distribution charges'!AF61*AE35*3.65)</f>
        <v>-7.407407407407407E-2</v>
      </c>
      <c r="AF126" s="81">
        <f>IF('3g Gas distribution charges'!AG61="","-",'3g Gas distribution charges'!AG61*AF35*3.65)</f>
        <v>-7.407407407407407E-2</v>
      </c>
      <c r="AG126" s="81">
        <f>IF('3g Gas distribution charges'!AH61="","-",'3g Gas distribution charges'!AH61*AG35*3.65)</f>
        <v>-0.42038216560509556</v>
      </c>
      <c r="AH126" s="81">
        <f>IF('3g Gas distribution charges'!AI61="","-",'3g Gas distribution charges'!AI61*AH35*3.65)</f>
        <v>-0.42038216560509556</v>
      </c>
      <c r="AI126" s="81" t="str">
        <f>IF('3g Gas distribution charges'!AJ61="","-",'3g Gas distribution charges'!AJ61*AI35*3.65)</f>
        <v>-</v>
      </c>
      <c r="AJ126" s="161" t="str">
        <f>IF('3g Gas distribution charges'!AK61="","-",'3g Gas distribution charges'!AK61*AJ35*3.65)</f>
        <v>-</v>
      </c>
      <c r="AK126" s="80" t="str">
        <f>IF('3g Gas distribution charges'!AL61="","-",'3g Gas distribution charges'!AL61*AK35*3.65)</f>
        <v>-</v>
      </c>
      <c r="AL126" s="80" t="str">
        <f>IF('3g Gas distribution charges'!AM61="","-",'3g Gas distribution charges'!AM61*AL35*3.65)</f>
        <v>-</v>
      </c>
      <c r="AM126" s="80" t="str">
        <f>IF('3g Gas distribution charges'!AN61="","-",'3g Gas distribution charges'!AN61*AM35*3.65)</f>
        <v>-</v>
      </c>
      <c r="AN126" s="80" t="str">
        <f>IF('3g Gas distribution charges'!AO61="","-",'3g Gas distribution charges'!AO61*AN35*3.65)</f>
        <v>-</v>
      </c>
      <c r="AO126" s="80" t="str">
        <f>IF('3g Gas distribution charges'!AP61="","-",'3g Gas distribution charges'!AP61*AO35*3.65)</f>
        <v>-</v>
      </c>
      <c r="AP126" s="80" t="str">
        <f>IF('3g Gas distribution charges'!AQ61="","-",'3g Gas distribution charges'!AQ61*AP35*3.65)</f>
        <v>-</v>
      </c>
      <c r="AQ126" s="80" t="str">
        <f>IF('3g Gas distribution charges'!AR61="","-",'3g Gas distribution charges'!AR61*AQ35*3.65)</f>
        <v>-</v>
      </c>
      <c r="AR126" s="80" t="str">
        <f>IF('3g Gas distribution charges'!AS61="","-",'3g Gas distribution charges'!AS61*AR35*3.65)</f>
        <v>-</v>
      </c>
      <c r="AS126" s="80" t="str">
        <f>IF('3g Gas distribution charges'!AT61="","-",'3g Gas distribution charges'!AT61*AS35*3.65)</f>
        <v>-</v>
      </c>
      <c r="AT126" s="80" t="str">
        <f>IF('3g Gas distribution charges'!AU61="","-",'3g Gas distribution charges'!AU61*AT35*3.65)</f>
        <v>-</v>
      </c>
      <c r="AU126" s="80" t="str">
        <f>IF('3g Gas distribution charges'!AV61="","-",'3g Gas distribution charges'!AV61*AU35*3.65)</f>
        <v>-</v>
      </c>
      <c r="AV126" s="80" t="str">
        <f>IF('3g Gas distribution charges'!AW61="","-",'3g Gas distribution charges'!AW61*AV35*3.65)</f>
        <v>-</v>
      </c>
      <c r="AW126" s="80" t="str">
        <f>IF('3g Gas distribution charges'!AX61="","-",'3g Gas distribution charges'!AX61*AW35*3.65)</f>
        <v>-</v>
      </c>
      <c r="AX126" s="80" t="str">
        <f>IF('3g Gas distribution charges'!AY61="","-",'3g Gas distribution charges'!AY61*AX35*3.65)</f>
        <v>-</v>
      </c>
      <c r="AY126" s="80" t="str">
        <f>IF('3g Gas distribution charges'!AZ61="","-",'3g Gas distribution charges'!AZ61*AY35*3.65)</f>
        <v>-</v>
      </c>
      <c r="AZ126" s="80" t="str">
        <f>IF('3g Gas distribution charges'!BA61="","-",'3g Gas distribution charges'!BA61*AZ35*3.65)</f>
        <v>-</v>
      </c>
      <c r="BA126" s="80" t="str">
        <f>IF('3g Gas distribution charges'!BB61="","-",'3g Gas distribution charges'!BB61*BA35*3.65)</f>
        <v>-</v>
      </c>
      <c r="BB126" s="80" t="str">
        <f>IF('3g Gas distribution charges'!BC61="","-",'3g Gas distribution charges'!BC61*BB35*3.65)</f>
        <v>-</v>
      </c>
      <c r="BC126" s="80" t="str">
        <f>IF('3g Gas distribution charges'!BD61="","-",'3g Gas distribution charges'!BD61*BC35*3.65)</f>
        <v>-</v>
      </c>
    </row>
    <row r="127" spans="1:55" s="14" customFormat="1" ht="11.45">
      <c r="A127" s="10"/>
      <c r="B127" s="214"/>
      <c r="C127" s="214"/>
      <c r="D127" s="72" t="s">
        <v>213</v>
      </c>
      <c r="E127" s="213"/>
      <c r="F127" s="29"/>
      <c r="G127" s="81"/>
      <c r="H127" s="81"/>
      <c r="I127" s="81"/>
      <c r="J127" s="81"/>
      <c r="K127" s="81"/>
      <c r="L127" s="81"/>
      <c r="M127" s="81"/>
      <c r="N127" s="81"/>
      <c r="O127" s="29"/>
      <c r="P127" s="81"/>
      <c r="Q127" s="81"/>
      <c r="R127" s="81"/>
      <c r="S127" s="81"/>
      <c r="T127" s="81"/>
      <c r="U127" s="81"/>
      <c r="V127" s="81"/>
      <c r="W127" s="81">
        <f>IF('3g Gas distribution charges'!X62="","-",'3g Gas distribution charges'!X62*W36*3.65)</f>
        <v>30.808988764044944</v>
      </c>
      <c r="X127" s="81">
        <f>IF('3g Gas distribution charges'!Y62="","-",'3g Gas distribution charges'!Y62*X36*3.65)</f>
        <v>23.157303370786515</v>
      </c>
      <c r="Y127" s="81">
        <f>IF('3g Gas distribution charges'!Z62="","-",'3g Gas distribution charges'!Z62*Y36*3.65)</f>
        <v>8.5517241379310338</v>
      </c>
      <c r="Z127" s="81">
        <f>IF('3g Gas distribution charges'!AA62="","-",'3g Gas distribution charges'!AA62*Z36*3.65)</f>
        <v>8.5517241379310338</v>
      </c>
      <c r="AA127" s="81">
        <f>IF('3g Gas distribution charges'!AB62="","-",'3g Gas distribution charges'!AB62*AA36*3.65)</f>
        <v>8.5517241379310338</v>
      </c>
      <c r="AB127" s="81">
        <f>IF('3g Gas distribution charges'!AC62="","-",'3g Gas distribution charges'!AC62*AB36*3.65)</f>
        <v>8.5517241379310338</v>
      </c>
      <c r="AC127" s="81">
        <f>IF('3g Gas distribution charges'!AD62="","-",'3g Gas distribution charges'!AD62*AC36*3.65)</f>
        <v>0.28318584070796454</v>
      </c>
      <c r="AD127" s="81">
        <f>IF('3g Gas distribution charges'!AE62="","-",'3g Gas distribution charges'!AE62*AD36*3.65)</f>
        <v>0.28318584070796454</v>
      </c>
      <c r="AE127" s="81">
        <f>IF('3g Gas distribution charges'!AF62="","-",'3g Gas distribution charges'!AF62*AE36*3.65)</f>
        <v>0.28318584070796454</v>
      </c>
      <c r="AF127" s="81">
        <f>IF('3g Gas distribution charges'!AG62="","-",'3g Gas distribution charges'!AG62*AF36*3.65)</f>
        <v>0.28318584070796454</v>
      </c>
      <c r="AG127" s="81">
        <f>IF('3g Gas distribution charges'!AH62="","-",'3g Gas distribution charges'!AH62*AG36*3.65)</f>
        <v>-0.33962264150943394</v>
      </c>
      <c r="AH127" s="81">
        <f>IF('3g Gas distribution charges'!AI62="","-",'3g Gas distribution charges'!AI62*AH36*3.65)</f>
        <v>-0.33962264150943394</v>
      </c>
      <c r="AI127" s="81" t="str">
        <f>IF('3g Gas distribution charges'!AJ62="","-",'3g Gas distribution charges'!AJ62*AI36*3.65)</f>
        <v>-</v>
      </c>
      <c r="AJ127" s="161" t="str">
        <f>IF('3g Gas distribution charges'!AK62="","-",'3g Gas distribution charges'!AK62*AJ36*3.65)</f>
        <v>-</v>
      </c>
      <c r="AK127" s="80" t="str">
        <f>IF('3g Gas distribution charges'!AL62="","-",'3g Gas distribution charges'!AL62*AK36*3.65)</f>
        <v>-</v>
      </c>
      <c r="AL127" s="80" t="str">
        <f>IF('3g Gas distribution charges'!AM62="","-",'3g Gas distribution charges'!AM62*AL36*3.65)</f>
        <v>-</v>
      </c>
      <c r="AM127" s="80" t="str">
        <f>IF('3g Gas distribution charges'!AN62="","-",'3g Gas distribution charges'!AN62*AM36*3.65)</f>
        <v>-</v>
      </c>
      <c r="AN127" s="80" t="str">
        <f>IF('3g Gas distribution charges'!AO62="","-",'3g Gas distribution charges'!AO62*AN36*3.65)</f>
        <v>-</v>
      </c>
      <c r="AO127" s="80" t="str">
        <f>IF('3g Gas distribution charges'!AP62="","-",'3g Gas distribution charges'!AP62*AO36*3.65)</f>
        <v>-</v>
      </c>
      <c r="AP127" s="80" t="str">
        <f>IF('3g Gas distribution charges'!AQ62="","-",'3g Gas distribution charges'!AQ62*AP36*3.65)</f>
        <v>-</v>
      </c>
      <c r="AQ127" s="80" t="str">
        <f>IF('3g Gas distribution charges'!AR62="","-",'3g Gas distribution charges'!AR62*AQ36*3.65)</f>
        <v>-</v>
      </c>
      <c r="AR127" s="80" t="str">
        <f>IF('3g Gas distribution charges'!AS62="","-",'3g Gas distribution charges'!AS62*AR36*3.65)</f>
        <v>-</v>
      </c>
      <c r="AS127" s="80" t="str">
        <f>IF('3g Gas distribution charges'!AT62="","-",'3g Gas distribution charges'!AT62*AS36*3.65)</f>
        <v>-</v>
      </c>
      <c r="AT127" s="80" t="str">
        <f>IF('3g Gas distribution charges'!AU62="","-",'3g Gas distribution charges'!AU62*AT36*3.65)</f>
        <v>-</v>
      </c>
      <c r="AU127" s="80" t="str">
        <f>IF('3g Gas distribution charges'!AV62="","-",'3g Gas distribution charges'!AV62*AU36*3.65)</f>
        <v>-</v>
      </c>
      <c r="AV127" s="80" t="str">
        <f>IF('3g Gas distribution charges'!AW62="","-",'3g Gas distribution charges'!AW62*AV36*3.65)</f>
        <v>-</v>
      </c>
      <c r="AW127" s="80" t="str">
        <f>IF('3g Gas distribution charges'!AX62="","-",'3g Gas distribution charges'!AX62*AW36*3.65)</f>
        <v>-</v>
      </c>
      <c r="AX127" s="80" t="str">
        <f>IF('3g Gas distribution charges'!AY62="","-",'3g Gas distribution charges'!AY62*AX36*3.65)</f>
        <v>-</v>
      </c>
      <c r="AY127" s="80" t="str">
        <f>IF('3g Gas distribution charges'!AZ62="","-",'3g Gas distribution charges'!AZ62*AY36*3.65)</f>
        <v>-</v>
      </c>
      <c r="AZ127" s="80" t="str">
        <f>IF('3g Gas distribution charges'!BA62="","-",'3g Gas distribution charges'!BA62*AZ36*3.65)</f>
        <v>-</v>
      </c>
      <c r="BA127" s="80" t="str">
        <f>IF('3g Gas distribution charges'!BB62="","-",'3g Gas distribution charges'!BB62*BA36*3.65)</f>
        <v>-</v>
      </c>
      <c r="BB127" s="80" t="str">
        <f>IF('3g Gas distribution charges'!BC62="","-",'3g Gas distribution charges'!BC62*BB36*3.65)</f>
        <v>-</v>
      </c>
      <c r="BC127" s="80" t="str">
        <f>IF('3g Gas distribution charges'!BD62="","-",'3g Gas distribution charges'!BD62*BC36*3.65)</f>
        <v>-</v>
      </c>
    </row>
    <row r="128" spans="1:55" s="159" customFormat="1" ht="11.45">
      <c r="A128" s="40"/>
      <c r="B128" s="214"/>
      <c r="C128" s="214"/>
      <c r="D128" s="72" t="s">
        <v>214</v>
      </c>
      <c r="E128" s="213"/>
      <c r="F128" s="158"/>
      <c r="G128" s="81"/>
      <c r="H128" s="81"/>
      <c r="I128" s="81"/>
      <c r="J128" s="81"/>
      <c r="K128" s="81"/>
      <c r="L128" s="81"/>
      <c r="M128" s="81"/>
      <c r="N128" s="81"/>
      <c r="O128" s="158"/>
      <c r="P128" s="81"/>
      <c r="Q128" s="81"/>
      <c r="R128" s="81"/>
      <c r="S128" s="81"/>
      <c r="T128" s="81"/>
      <c r="U128" s="81"/>
      <c r="V128" s="81"/>
      <c r="W128" s="81">
        <f>IF('3g Gas distribution charges'!X63="","-",'3g Gas distribution charges'!X63*W37*3.65)</f>
        <v>32.070175438596486</v>
      </c>
      <c r="X128" s="81">
        <f>IF('3g Gas distribution charges'!Y63="","-",'3g Gas distribution charges'!Y63*X37*3.65)</f>
        <v>24.105263157894733</v>
      </c>
      <c r="Y128" s="81">
        <f>IF('3g Gas distribution charges'!Z63="","-",'3g Gas distribution charges'!Z63*Y37*3.65)</f>
        <v>8.9369369369369362</v>
      </c>
      <c r="Z128" s="81">
        <f>IF('3g Gas distribution charges'!AA63="","-",'3g Gas distribution charges'!AA63*Z37*3.65)</f>
        <v>8.9369369369369362</v>
      </c>
      <c r="AA128" s="81">
        <f>IF('3g Gas distribution charges'!AB63="","-",'3g Gas distribution charges'!AB63*AA37*3.65)</f>
        <v>8.9369369369369362</v>
      </c>
      <c r="AB128" s="81">
        <f>IF('3g Gas distribution charges'!AC63="","-",'3g Gas distribution charges'!AC63*AB37*3.65)</f>
        <v>8.9369369369369362</v>
      </c>
      <c r="AC128" s="81">
        <f>IF('3g Gas distribution charges'!AD63="","-",'3g Gas distribution charges'!AD63*AC37*3.65)</f>
        <v>0.29629629629629628</v>
      </c>
      <c r="AD128" s="81">
        <f>IF('3g Gas distribution charges'!AE63="","-",'3g Gas distribution charges'!AE63*AD37*3.65)</f>
        <v>0.29629629629629628</v>
      </c>
      <c r="AE128" s="81">
        <f>IF('3g Gas distribution charges'!AF63="","-",'3g Gas distribution charges'!AF63*AE37*3.65)</f>
        <v>0.29629629629629628</v>
      </c>
      <c r="AF128" s="81">
        <f>IF('3g Gas distribution charges'!AG63="","-",'3g Gas distribution charges'!AG63*AF37*3.65)</f>
        <v>0.29629629629629628</v>
      </c>
      <c r="AG128" s="81">
        <f>IF('3g Gas distribution charges'!AH63="","-",'3g Gas distribution charges'!AH63*AG37*3.65)</f>
        <v>-0.34838709677419349</v>
      </c>
      <c r="AH128" s="81">
        <f>IF('3g Gas distribution charges'!AI63="","-",'3g Gas distribution charges'!AI63*AH37*3.65)</f>
        <v>-0.34838709677419349</v>
      </c>
      <c r="AI128" s="81" t="str">
        <f>IF('3g Gas distribution charges'!AJ63="","-",'3g Gas distribution charges'!AJ63*AI37*3.65)</f>
        <v>-</v>
      </c>
      <c r="AJ128" s="161" t="str">
        <f>IF('3g Gas distribution charges'!AK63="","-",'3g Gas distribution charges'!AK63*AJ37*3.65)</f>
        <v>-</v>
      </c>
      <c r="AK128" s="80" t="str">
        <f>IF('3g Gas distribution charges'!AL63="","-",'3g Gas distribution charges'!AL63*AK37*3.65)</f>
        <v>-</v>
      </c>
      <c r="AL128" s="80" t="str">
        <f>IF('3g Gas distribution charges'!AM63="","-",'3g Gas distribution charges'!AM63*AL37*3.65)</f>
        <v>-</v>
      </c>
      <c r="AM128" s="80" t="str">
        <f>IF('3g Gas distribution charges'!AN63="","-",'3g Gas distribution charges'!AN63*AM37*3.65)</f>
        <v>-</v>
      </c>
      <c r="AN128" s="80" t="str">
        <f>IF('3g Gas distribution charges'!AO63="","-",'3g Gas distribution charges'!AO63*AN37*3.65)</f>
        <v>-</v>
      </c>
      <c r="AO128" s="80" t="str">
        <f>IF('3g Gas distribution charges'!AP63="","-",'3g Gas distribution charges'!AP63*AO37*3.65)</f>
        <v>-</v>
      </c>
      <c r="AP128" s="80" t="str">
        <f>IF('3g Gas distribution charges'!AQ63="","-",'3g Gas distribution charges'!AQ63*AP37*3.65)</f>
        <v>-</v>
      </c>
      <c r="AQ128" s="80" t="str">
        <f>IF('3g Gas distribution charges'!AR63="","-",'3g Gas distribution charges'!AR63*AQ37*3.65)</f>
        <v>-</v>
      </c>
      <c r="AR128" s="80" t="str">
        <f>IF('3g Gas distribution charges'!AS63="","-",'3g Gas distribution charges'!AS63*AR37*3.65)</f>
        <v>-</v>
      </c>
      <c r="AS128" s="80" t="str">
        <f>IF('3g Gas distribution charges'!AT63="","-",'3g Gas distribution charges'!AT63*AS37*3.65)</f>
        <v>-</v>
      </c>
      <c r="AT128" s="80" t="str">
        <f>IF('3g Gas distribution charges'!AU63="","-",'3g Gas distribution charges'!AU63*AT37*3.65)</f>
        <v>-</v>
      </c>
      <c r="AU128" s="80" t="str">
        <f>IF('3g Gas distribution charges'!AV63="","-",'3g Gas distribution charges'!AV63*AU37*3.65)</f>
        <v>-</v>
      </c>
      <c r="AV128" s="80" t="str">
        <f>IF('3g Gas distribution charges'!AW63="","-",'3g Gas distribution charges'!AW63*AV37*3.65)</f>
        <v>-</v>
      </c>
      <c r="AW128" s="80" t="str">
        <f>IF('3g Gas distribution charges'!AX63="","-",'3g Gas distribution charges'!AX63*AW37*3.65)</f>
        <v>-</v>
      </c>
      <c r="AX128" s="80" t="str">
        <f>IF('3g Gas distribution charges'!AY63="","-",'3g Gas distribution charges'!AY63*AX37*3.65)</f>
        <v>-</v>
      </c>
      <c r="AY128" s="80" t="str">
        <f>IF('3g Gas distribution charges'!AZ63="","-",'3g Gas distribution charges'!AZ63*AY37*3.65)</f>
        <v>-</v>
      </c>
      <c r="AZ128" s="80" t="str">
        <f>IF('3g Gas distribution charges'!BA63="","-",'3g Gas distribution charges'!BA63*AZ37*3.65)</f>
        <v>-</v>
      </c>
      <c r="BA128" s="80" t="str">
        <f>IF('3g Gas distribution charges'!BB63="","-",'3g Gas distribution charges'!BB63*BA37*3.65)</f>
        <v>-</v>
      </c>
      <c r="BB128" s="80" t="str">
        <f>IF('3g Gas distribution charges'!BC63="","-",'3g Gas distribution charges'!BC63*BB37*3.65)</f>
        <v>-</v>
      </c>
      <c r="BC128" s="80" t="str">
        <f>IF('3g Gas distribution charges'!BD63="","-",'3g Gas distribution charges'!BD63*BC37*3.65)</f>
        <v>-</v>
      </c>
    </row>
    <row r="129" spans="1:55" s="14" customFormat="1" ht="12.6" customHeight="1">
      <c r="A129" s="10"/>
      <c r="B129" s="214" t="s">
        <v>252</v>
      </c>
      <c r="C129" s="214" t="s">
        <v>175</v>
      </c>
      <c r="D129" s="72" t="s">
        <v>202</v>
      </c>
      <c r="E129" s="213"/>
      <c r="F129" s="29"/>
      <c r="G129" s="81">
        <f t="shared" ref="G129:P141" si="0">IF(G38="-","-",SUM(G38,G51,G77))</f>
        <v>108.90696774193547</v>
      </c>
      <c r="H129" s="81">
        <f t="shared" si="0"/>
        <v>108.90696774193547</v>
      </c>
      <c r="I129" s="81">
        <f t="shared" si="0"/>
        <v>104.11345222929936</v>
      </c>
      <c r="J129" s="81">
        <f t="shared" si="0"/>
        <v>104.11345222929936</v>
      </c>
      <c r="K129" s="81">
        <f t="shared" si="0"/>
        <v>106.64400000000001</v>
      </c>
      <c r="L129" s="81">
        <f t="shared" si="0"/>
        <v>106.64400000000001</v>
      </c>
      <c r="M129" s="81">
        <f t="shared" si="0"/>
        <v>109.95890445859872</v>
      </c>
      <c r="N129" s="81">
        <f t="shared" si="0"/>
        <v>109.95890445859872</v>
      </c>
      <c r="O129" s="29"/>
      <c r="P129" s="81">
        <f t="shared" si="0"/>
        <v>109.95890445859872</v>
      </c>
      <c r="Q129" s="81">
        <f t="shared" ref="Q129:V129" si="1">IF(Q38="-","-",SUM(Q38,Q51,Q77))</f>
        <v>108.51797468354431</v>
      </c>
      <c r="R129" s="81">
        <f t="shared" si="1"/>
        <v>108.51797468354431</v>
      </c>
      <c r="S129" s="81">
        <f t="shared" si="1"/>
        <v>108.92971428571431</v>
      </c>
      <c r="T129" s="81">
        <f t="shared" si="1"/>
        <v>108.92971428571431</v>
      </c>
      <c r="U129" s="81">
        <f t="shared" si="1"/>
        <v>105.16523076923076</v>
      </c>
      <c r="V129" s="81">
        <f t="shared" si="1"/>
        <v>105.16523076923076</v>
      </c>
      <c r="W129" s="81">
        <f t="shared" ref="W129:Y129" si="2">IF(W38="-","-",SUM(W38,W51,W77,W103))</f>
        <v>148.76012779552713</v>
      </c>
      <c r="X129" s="81">
        <f t="shared" si="2"/>
        <v>139.78888178913738</v>
      </c>
      <c r="Y129" s="81">
        <f t="shared" si="2"/>
        <v>140.72660702875399</v>
      </c>
      <c r="Z129" s="81">
        <f t="shared" ref="Z129:AJ129" si="3">IF(Z38="-","-",SUM(Z38,Z51,Z77,Z103))</f>
        <v>140.72660702875399</v>
      </c>
      <c r="AA129" s="81">
        <f t="shared" si="3"/>
        <v>140.72660702875399</v>
      </c>
      <c r="AB129" s="81">
        <f t="shared" si="3"/>
        <v>140.72660702875399</v>
      </c>
      <c r="AC129" s="81">
        <f t="shared" si="3"/>
        <v>139.62</v>
      </c>
      <c r="AD129" s="81">
        <f t="shared" si="3"/>
        <v>139.62</v>
      </c>
      <c r="AE129" s="81">
        <f t="shared" si="3"/>
        <v>139.62</v>
      </c>
      <c r="AF129" s="81">
        <f t="shared" si="3"/>
        <v>139.62</v>
      </c>
      <c r="AG129" s="81">
        <f t="shared" si="3"/>
        <v>150.61547368421054</v>
      </c>
      <c r="AH129" s="81">
        <f t="shared" si="3"/>
        <v>150.61547368421054</v>
      </c>
      <c r="AI129" s="81" t="str">
        <f t="shared" si="3"/>
        <v>-</v>
      </c>
      <c r="AJ129" s="161" t="str">
        <f t="shared" si="3"/>
        <v>-</v>
      </c>
      <c r="AK129" s="80" t="str">
        <f t="shared" ref="AK129:BC129" si="4">IF(AK38="-","-",SUM(AK38,AK51,AK77,AK103))</f>
        <v>-</v>
      </c>
      <c r="AL129" s="80" t="str">
        <f t="shared" si="4"/>
        <v>-</v>
      </c>
      <c r="AM129" s="80" t="str">
        <f t="shared" si="4"/>
        <v>-</v>
      </c>
      <c r="AN129" s="80" t="str">
        <f t="shared" si="4"/>
        <v>-</v>
      </c>
      <c r="AO129" s="80" t="str">
        <f t="shared" si="4"/>
        <v>-</v>
      </c>
      <c r="AP129" s="80" t="str">
        <f t="shared" si="4"/>
        <v>-</v>
      </c>
      <c r="AQ129" s="80" t="str">
        <f t="shared" si="4"/>
        <v>-</v>
      </c>
      <c r="AR129" s="80" t="str">
        <f t="shared" si="4"/>
        <v>-</v>
      </c>
      <c r="AS129" s="80" t="str">
        <f t="shared" si="4"/>
        <v>-</v>
      </c>
      <c r="AT129" s="80" t="str">
        <f t="shared" si="4"/>
        <v>-</v>
      </c>
      <c r="AU129" s="80" t="str">
        <f t="shared" si="4"/>
        <v>-</v>
      </c>
      <c r="AV129" s="80" t="str">
        <f t="shared" si="4"/>
        <v>-</v>
      </c>
      <c r="AW129" s="80" t="str">
        <f t="shared" si="4"/>
        <v>-</v>
      </c>
      <c r="AX129" s="80" t="str">
        <f t="shared" si="4"/>
        <v>-</v>
      </c>
      <c r="AY129" s="80" t="str">
        <f t="shared" si="4"/>
        <v>-</v>
      </c>
      <c r="AZ129" s="80" t="str">
        <f t="shared" si="4"/>
        <v>-</v>
      </c>
      <c r="BA129" s="80" t="str">
        <f t="shared" si="4"/>
        <v>-</v>
      </c>
      <c r="BB129" s="80" t="str">
        <f t="shared" si="4"/>
        <v>-</v>
      </c>
      <c r="BC129" s="80" t="str">
        <f t="shared" si="4"/>
        <v>-</v>
      </c>
    </row>
    <row r="130" spans="1:55" s="14" customFormat="1" ht="11.45">
      <c r="A130" s="10"/>
      <c r="B130" s="214"/>
      <c r="C130" s="214"/>
      <c r="D130" s="72" t="s">
        <v>203</v>
      </c>
      <c r="E130" s="213"/>
      <c r="F130" s="29"/>
      <c r="G130" s="81">
        <f t="shared" si="0"/>
        <v>102.79283890577507</v>
      </c>
      <c r="H130" s="81">
        <f t="shared" si="0"/>
        <v>102.79283890577507</v>
      </c>
      <c r="I130" s="81">
        <f t="shared" si="0"/>
        <v>99.794048780487799</v>
      </c>
      <c r="J130" s="81">
        <f t="shared" si="0"/>
        <v>99.794048780487799</v>
      </c>
      <c r="K130" s="81">
        <f t="shared" si="0"/>
        <v>104.08796284829722</v>
      </c>
      <c r="L130" s="81">
        <f t="shared" si="0"/>
        <v>104.08796284829722</v>
      </c>
      <c r="M130" s="81">
        <f t="shared" si="0"/>
        <v>107.63876635514018</v>
      </c>
      <c r="N130" s="81">
        <f t="shared" si="0"/>
        <v>107.63876635514018</v>
      </c>
      <c r="O130" s="29"/>
      <c r="P130" s="81">
        <f t="shared" ref="P130:V130" si="5">IF(P39="-","-",SUM(P39,P52,P78))</f>
        <v>107.63876635514018</v>
      </c>
      <c r="Q130" s="81">
        <f t="shared" si="5"/>
        <v>106.88186915887849</v>
      </c>
      <c r="R130" s="81">
        <f t="shared" si="5"/>
        <v>106.88186915887849</v>
      </c>
      <c r="S130" s="81">
        <f t="shared" si="5"/>
        <v>107.28149999999999</v>
      </c>
      <c r="T130" s="81">
        <f t="shared" si="5"/>
        <v>107.28149999999999</v>
      </c>
      <c r="U130" s="81">
        <f t="shared" si="5"/>
        <v>104.51701910828025</v>
      </c>
      <c r="V130" s="81">
        <f t="shared" si="5"/>
        <v>104.51701910828025</v>
      </c>
      <c r="W130" s="81">
        <f t="shared" ref="W130:Y141" si="6">IF(W39="-","-",SUM(W39,W52,W78,W104))</f>
        <v>151.11272727272728</v>
      </c>
      <c r="X130" s="81">
        <f t="shared" si="6"/>
        <v>141.99584415584417</v>
      </c>
      <c r="Y130" s="81">
        <f t="shared" si="6"/>
        <v>141.60358842443731</v>
      </c>
      <c r="Z130" s="81">
        <f t="shared" ref="Z130:AJ130" si="7">IF(Z39="-","-",SUM(Z39,Z52,Z78,Z104))</f>
        <v>141.60358842443731</v>
      </c>
      <c r="AA130" s="81">
        <f t="shared" si="7"/>
        <v>141.60358842443731</v>
      </c>
      <c r="AB130" s="81">
        <f t="shared" si="7"/>
        <v>141.60358842443731</v>
      </c>
      <c r="AC130" s="81">
        <f t="shared" si="7"/>
        <v>139.62</v>
      </c>
      <c r="AD130" s="81">
        <f t="shared" si="7"/>
        <v>139.62</v>
      </c>
      <c r="AE130" s="81">
        <f t="shared" si="7"/>
        <v>139.62</v>
      </c>
      <c r="AF130" s="81">
        <f t="shared" si="7"/>
        <v>139.62</v>
      </c>
      <c r="AG130" s="81">
        <f t="shared" si="7"/>
        <v>151.09580198019802</v>
      </c>
      <c r="AH130" s="81">
        <f t="shared" si="7"/>
        <v>151.09580198019802</v>
      </c>
      <c r="AI130" s="81" t="str">
        <f t="shared" si="7"/>
        <v>-</v>
      </c>
      <c r="AJ130" s="161" t="str">
        <f t="shared" si="7"/>
        <v>-</v>
      </c>
      <c r="AK130" s="80" t="str">
        <f t="shared" ref="AK130:BC130" si="8">IF(AK39="-","-",SUM(AK39,AK52,AK78,AK104))</f>
        <v>-</v>
      </c>
      <c r="AL130" s="80" t="str">
        <f t="shared" si="8"/>
        <v>-</v>
      </c>
      <c r="AM130" s="80" t="str">
        <f t="shared" si="8"/>
        <v>-</v>
      </c>
      <c r="AN130" s="80" t="str">
        <f t="shared" si="8"/>
        <v>-</v>
      </c>
      <c r="AO130" s="80" t="str">
        <f t="shared" si="8"/>
        <v>-</v>
      </c>
      <c r="AP130" s="80" t="str">
        <f t="shared" si="8"/>
        <v>-</v>
      </c>
      <c r="AQ130" s="80" t="str">
        <f t="shared" si="8"/>
        <v>-</v>
      </c>
      <c r="AR130" s="80" t="str">
        <f t="shared" si="8"/>
        <v>-</v>
      </c>
      <c r="AS130" s="80" t="str">
        <f t="shared" si="8"/>
        <v>-</v>
      </c>
      <c r="AT130" s="80" t="str">
        <f t="shared" si="8"/>
        <v>-</v>
      </c>
      <c r="AU130" s="80" t="str">
        <f t="shared" si="8"/>
        <v>-</v>
      </c>
      <c r="AV130" s="80" t="str">
        <f t="shared" si="8"/>
        <v>-</v>
      </c>
      <c r="AW130" s="80" t="str">
        <f t="shared" si="8"/>
        <v>-</v>
      </c>
      <c r="AX130" s="80" t="str">
        <f t="shared" si="8"/>
        <v>-</v>
      </c>
      <c r="AY130" s="80" t="str">
        <f t="shared" si="8"/>
        <v>-</v>
      </c>
      <c r="AZ130" s="80" t="str">
        <f t="shared" si="8"/>
        <v>-</v>
      </c>
      <c r="BA130" s="80" t="str">
        <f t="shared" si="8"/>
        <v>-</v>
      </c>
      <c r="BB130" s="80" t="str">
        <f t="shared" si="8"/>
        <v>-</v>
      </c>
      <c r="BC130" s="80" t="str">
        <f t="shared" si="8"/>
        <v>-</v>
      </c>
    </row>
    <row r="131" spans="1:55" s="14" customFormat="1" ht="11.45">
      <c r="A131" s="10"/>
      <c r="B131" s="214"/>
      <c r="C131" s="214"/>
      <c r="D131" s="72" t="s">
        <v>204</v>
      </c>
      <c r="E131" s="213"/>
      <c r="F131" s="29"/>
      <c r="G131" s="81">
        <f t="shared" si="0"/>
        <v>107.77818803418805</v>
      </c>
      <c r="H131" s="81">
        <f t="shared" si="0"/>
        <v>107.77818803418805</v>
      </c>
      <c r="I131" s="81">
        <f t="shared" si="0"/>
        <v>110.02206741573033</v>
      </c>
      <c r="J131" s="81">
        <f t="shared" si="0"/>
        <v>110.02206741573033</v>
      </c>
      <c r="K131" s="81">
        <f t="shared" si="0"/>
        <v>109.46698265895952</v>
      </c>
      <c r="L131" s="81">
        <f t="shared" si="0"/>
        <v>109.46698265895952</v>
      </c>
      <c r="M131" s="81">
        <f t="shared" si="0"/>
        <v>110.22127433628316</v>
      </c>
      <c r="N131" s="81">
        <f t="shared" si="0"/>
        <v>110.22127433628316</v>
      </c>
      <c r="O131" s="29"/>
      <c r="P131" s="81">
        <f t="shared" ref="P131:V131" si="9">IF(P40="-","-",SUM(P40,P53,P79))</f>
        <v>110.22127433628316</v>
      </c>
      <c r="Q131" s="81">
        <f t="shared" si="9"/>
        <v>118.38423529411762</v>
      </c>
      <c r="R131" s="81">
        <f t="shared" si="9"/>
        <v>118.38423529411762</v>
      </c>
      <c r="S131" s="81">
        <f t="shared" si="9"/>
        <v>120.76029850746266</v>
      </c>
      <c r="T131" s="81">
        <f t="shared" si="9"/>
        <v>120.76029850746266</v>
      </c>
      <c r="U131" s="81">
        <f t="shared" si="9"/>
        <v>106.38263414634146</v>
      </c>
      <c r="V131" s="81">
        <f t="shared" si="9"/>
        <v>106.38263414634146</v>
      </c>
      <c r="W131" s="81">
        <f t="shared" si="6"/>
        <v>156.65830674846626</v>
      </c>
      <c r="X131" s="81">
        <f t="shared" si="6"/>
        <v>149.88530061349692</v>
      </c>
      <c r="Y131" s="81">
        <f t="shared" si="6"/>
        <v>155.91490909090911</v>
      </c>
      <c r="Z131" s="81">
        <f t="shared" ref="Z131:AJ131" si="10">IF(Z40="-","-",SUM(Z40,Z53,Z79,Z105))</f>
        <v>155.91490909090911</v>
      </c>
      <c r="AA131" s="81">
        <f t="shared" si="10"/>
        <v>155.91490909090911</v>
      </c>
      <c r="AB131" s="81">
        <f t="shared" si="10"/>
        <v>155.91490909090911</v>
      </c>
      <c r="AC131" s="81">
        <f t="shared" si="10"/>
        <v>165.68048780487806</v>
      </c>
      <c r="AD131" s="81">
        <f t="shared" si="10"/>
        <v>165.68048780487806</v>
      </c>
      <c r="AE131" s="81">
        <f t="shared" si="10"/>
        <v>165.68048780487806</v>
      </c>
      <c r="AF131" s="81">
        <f t="shared" si="10"/>
        <v>165.68048780487806</v>
      </c>
      <c r="AG131" s="81">
        <f t="shared" si="10"/>
        <v>175.05819558359622</v>
      </c>
      <c r="AH131" s="81">
        <f t="shared" si="10"/>
        <v>175.05819558359622</v>
      </c>
      <c r="AI131" s="81" t="str">
        <f t="shared" si="10"/>
        <v>-</v>
      </c>
      <c r="AJ131" s="161" t="str">
        <f t="shared" si="10"/>
        <v>-</v>
      </c>
      <c r="AK131" s="80" t="str">
        <f t="shared" ref="AK131:BC131" si="11">IF(AK40="-","-",SUM(AK40,AK53,AK79,AK105))</f>
        <v>-</v>
      </c>
      <c r="AL131" s="80" t="str">
        <f t="shared" si="11"/>
        <v>-</v>
      </c>
      <c r="AM131" s="80" t="str">
        <f t="shared" si="11"/>
        <v>-</v>
      </c>
      <c r="AN131" s="80" t="str">
        <f t="shared" si="11"/>
        <v>-</v>
      </c>
      <c r="AO131" s="80" t="str">
        <f t="shared" si="11"/>
        <v>-</v>
      </c>
      <c r="AP131" s="80" t="str">
        <f t="shared" si="11"/>
        <v>-</v>
      </c>
      <c r="AQ131" s="80" t="str">
        <f t="shared" si="11"/>
        <v>-</v>
      </c>
      <c r="AR131" s="80" t="str">
        <f t="shared" si="11"/>
        <v>-</v>
      </c>
      <c r="AS131" s="80" t="str">
        <f t="shared" si="11"/>
        <v>-</v>
      </c>
      <c r="AT131" s="80" t="str">
        <f t="shared" si="11"/>
        <v>-</v>
      </c>
      <c r="AU131" s="80" t="str">
        <f t="shared" si="11"/>
        <v>-</v>
      </c>
      <c r="AV131" s="80" t="str">
        <f t="shared" si="11"/>
        <v>-</v>
      </c>
      <c r="AW131" s="80" t="str">
        <f t="shared" si="11"/>
        <v>-</v>
      </c>
      <c r="AX131" s="80" t="str">
        <f t="shared" si="11"/>
        <v>-</v>
      </c>
      <c r="AY131" s="80" t="str">
        <f t="shared" si="11"/>
        <v>-</v>
      </c>
      <c r="AZ131" s="80" t="str">
        <f t="shared" si="11"/>
        <v>-</v>
      </c>
      <c r="BA131" s="80" t="str">
        <f t="shared" si="11"/>
        <v>-</v>
      </c>
      <c r="BB131" s="80" t="str">
        <f t="shared" si="11"/>
        <v>-</v>
      </c>
      <c r="BC131" s="80" t="str">
        <f t="shared" si="11"/>
        <v>-</v>
      </c>
    </row>
    <row r="132" spans="1:55" s="14" customFormat="1" ht="11.45">
      <c r="A132" s="10"/>
      <c r="B132" s="214"/>
      <c r="C132" s="214"/>
      <c r="D132" s="72" t="s">
        <v>205</v>
      </c>
      <c r="E132" s="213"/>
      <c r="F132" s="29"/>
      <c r="G132" s="81">
        <f t="shared" si="0"/>
        <v>120.03699363057325</v>
      </c>
      <c r="H132" s="81">
        <f t="shared" si="0"/>
        <v>120.03699363057325</v>
      </c>
      <c r="I132" s="81">
        <f t="shared" si="0"/>
        <v>113.4064347826087</v>
      </c>
      <c r="J132" s="81">
        <f t="shared" si="0"/>
        <v>113.4064347826087</v>
      </c>
      <c r="K132" s="81">
        <f t="shared" si="0"/>
        <v>110.7033684210526</v>
      </c>
      <c r="L132" s="81">
        <f t="shared" si="0"/>
        <v>110.7033684210526</v>
      </c>
      <c r="M132" s="81">
        <f t="shared" si="0"/>
        <v>108.97913702623907</v>
      </c>
      <c r="N132" s="81">
        <f t="shared" si="0"/>
        <v>108.97913702623907</v>
      </c>
      <c r="O132" s="29"/>
      <c r="P132" s="81">
        <f t="shared" ref="P132:V132" si="12">IF(P41="-","-",SUM(P41,P54,P80))</f>
        <v>108.97913702623907</v>
      </c>
      <c r="Q132" s="81">
        <f t="shared" si="12"/>
        <v>116.72643478260869</v>
      </c>
      <c r="R132" s="81">
        <f t="shared" si="12"/>
        <v>116.72643478260869</v>
      </c>
      <c r="S132" s="81">
        <f t="shared" si="12"/>
        <v>117.37652173913044</v>
      </c>
      <c r="T132" s="81">
        <f t="shared" si="12"/>
        <v>117.37652173913044</v>
      </c>
      <c r="U132" s="81">
        <f t="shared" si="12"/>
        <v>101.88199416909622</v>
      </c>
      <c r="V132" s="81">
        <f t="shared" si="12"/>
        <v>101.88199416909622</v>
      </c>
      <c r="W132" s="81">
        <f t="shared" si="6"/>
        <v>148.25147826086959</v>
      </c>
      <c r="X132" s="81">
        <f t="shared" si="6"/>
        <v>141.85147826086958</v>
      </c>
      <c r="Y132" s="81">
        <f t="shared" si="6"/>
        <v>148.51276080691645</v>
      </c>
      <c r="Z132" s="81">
        <f t="shared" ref="Z132:AJ132" si="13">IF(Z41="-","-",SUM(Z41,Z54,Z80,Z106))</f>
        <v>148.51276080691645</v>
      </c>
      <c r="AA132" s="81">
        <f t="shared" si="13"/>
        <v>148.51276080691645</v>
      </c>
      <c r="AB132" s="81">
        <f t="shared" si="13"/>
        <v>148.51276080691645</v>
      </c>
      <c r="AC132" s="81">
        <f t="shared" si="13"/>
        <v>155.60571428571433</v>
      </c>
      <c r="AD132" s="81">
        <f t="shared" si="13"/>
        <v>155.60571428571433</v>
      </c>
      <c r="AE132" s="81">
        <f t="shared" si="13"/>
        <v>155.60571428571433</v>
      </c>
      <c r="AF132" s="81">
        <f t="shared" si="13"/>
        <v>155.60571428571433</v>
      </c>
      <c r="AG132" s="81">
        <f t="shared" si="13"/>
        <v>162.20872303206997</v>
      </c>
      <c r="AH132" s="81">
        <f t="shared" si="13"/>
        <v>162.20872303206997</v>
      </c>
      <c r="AI132" s="81" t="str">
        <f t="shared" si="13"/>
        <v>-</v>
      </c>
      <c r="AJ132" s="161" t="str">
        <f t="shared" si="13"/>
        <v>-</v>
      </c>
      <c r="AK132" s="80" t="str">
        <f t="shared" ref="AK132:BC132" si="14">IF(AK41="-","-",SUM(AK41,AK54,AK80,AK106))</f>
        <v>-</v>
      </c>
      <c r="AL132" s="80" t="str">
        <f t="shared" si="14"/>
        <v>-</v>
      </c>
      <c r="AM132" s="80" t="str">
        <f t="shared" si="14"/>
        <v>-</v>
      </c>
      <c r="AN132" s="80" t="str">
        <f t="shared" si="14"/>
        <v>-</v>
      </c>
      <c r="AO132" s="80" t="str">
        <f t="shared" si="14"/>
        <v>-</v>
      </c>
      <c r="AP132" s="80" t="str">
        <f t="shared" si="14"/>
        <v>-</v>
      </c>
      <c r="AQ132" s="80" t="str">
        <f t="shared" si="14"/>
        <v>-</v>
      </c>
      <c r="AR132" s="80" t="str">
        <f t="shared" si="14"/>
        <v>-</v>
      </c>
      <c r="AS132" s="80" t="str">
        <f t="shared" si="14"/>
        <v>-</v>
      </c>
      <c r="AT132" s="80" t="str">
        <f t="shared" si="14"/>
        <v>-</v>
      </c>
      <c r="AU132" s="80" t="str">
        <f t="shared" si="14"/>
        <v>-</v>
      </c>
      <c r="AV132" s="80" t="str">
        <f t="shared" si="14"/>
        <v>-</v>
      </c>
      <c r="AW132" s="80" t="str">
        <f t="shared" si="14"/>
        <v>-</v>
      </c>
      <c r="AX132" s="80" t="str">
        <f t="shared" si="14"/>
        <v>-</v>
      </c>
      <c r="AY132" s="80" t="str">
        <f t="shared" si="14"/>
        <v>-</v>
      </c>
      <c r="AZ132" s="80" t="str">
        <f t="shared" si="14"/>
        <v>-</v>
      </c>
      <c r="BA132" s="80" t="str">
        <f t="shared" si="14"/>
        <v>-</v>
      </c>
      <c r="BB132" s="80" t="str">
        <f t="shared" si="14"/>
        <v>-</v>
      </c>
      <c r="BC132" s="80" t="str">
        <f t="shared" si="14"/>
        <v>-</v>
      </c>
    </row>
    <row r="133" spans="1:55" s="14" customFormat="1" ht="11.45">
      <c r="A133" s="10"/>
      <c r="B133" s="214"/>
      <c r="C133" s="214"/>
      <c r="D133" s="72" t="s">
        <v>206</v>
      </c>
      <c r="E133" s="213"/>
      <c r="F133" s="29"/>
      <c r="G133" s="81">
        <f t="shared" si="0"/>
        <v>128.42908143322475</v>
      </c>
      <c r="H133" s="81">
        <f t="shared" si="0"/>
        <v>128.42908143322475</v>
      </c>
      <c r="I133" s="81">
        <f t="shared" si="0"/>
        <v>126.86495364238411</v>
      </c>
      <c r="J133" s="81">
        <f t="shared" si="0"/>
        <v>126.86495364238411</v>
      </c>
      <c r="K133" s="81">
        <f t="shared" si="0"/>
        <v>121.94211371237459</v>
      </c>
      <c r="L133" s="81">
        <f t="shared" si="0"/>
        <v>121.94211371237459</v>
      </c>
      <c r="M133" s="81">
        <f t="shared" si="0"/>
        <v>126.22443243243244</v>
      </c>
      <c r="N133" s="81">
        <f t="shared" si="0"/>
        <v>126.22443243243244</v>
      </c>
      <c r="O133" s="29"/>
      <c r="P133" s="81">
        <f t="shared" ref="P133:V133" si="15">IF(P42="-","-",SUM(P42,P55,P81))</f>
        <v>126.22443243243244</v>
      </c>
      <c r="Q133" s="81">
        <f t="shared" si="15"/>
        <v>134.98502013422819</v>
      </c>
      <c r="R133" s="81">
        <f t="shared" si="15"/>
        <v>134.98502013422819</v>
      </c>
      <c r="S133" s="81">
        <f t="shared" si="15"/>
        <v>136.65886868686869</v>
      </c>
      <c r="T133" s="81">
        <f t="shared" si="15"/>
        <v>136.65886868686869</v>
      </c>
      <c r="U133" s="81">
        <f t="shared" si="15"/>
        <v>135.81615584415584</v>
      </c>
      <c r="V133" s="81">
        <f t="shared" si="15"/>
        <v>135.81615584415584</v>
      </c>
      <c r="W133" s="81">
        <f t="shared" si="6"/>
        <v>191.58861538461537</v>
      </c>
      <c r="X133" s="81">
        <f t="shared" si="6"/>
        <v>188.08861538461537</v>
      </c>
      <c r="Y133" s="81">
        <f t="shared" si="6"/>
        <v>157.44247619047619</v>
      </c>
      <c r="Z133" s="81">
        <f t="shared" ref="Z133:AJ133" si="16">IF(Z42="-","-",SUM(Z42,Z55,Z81,Z107))</f>
        <v>157.44247619047619</v>
      </c>
      <c r="AA133" s="81">
        <f t="shared" si="16"/>
        <v>157.44247619047619</v>
      </c>
      <c r="AB133" s="81">
        <f t="shared" si="16"/>
        <v>157.44247619047619</v>
      </c>
      <c r="AC133" s="81">
        <f t="shared" si="16"/>
        <v>173.95944303797469</v>
      </c>
      <c r="AD133" s="81">
        <f t="shared" si="16"/>
        <v>173.95944303797469</v>
      </c>
      <c r="AE133" s="81">
        <f t="shared" si="16"/>
        <v>173.95944303797469</v>
      </c>
      <c r="AF133" s="81">
        <f t="shared" si="16"/>
        <v>173.95944303797469</v>
      </c>
      <c r="AG133" s="81">
        <f t="shared" si="16"/>
        <v>186.88931189710613</v>
      </c>
      <c r="AH133" s="81">
        <f t="shared" si="16"/>
        <v>186.88931189710613</v>
      </c>
      <c r="AI133" s="81" t="str">
        <f t="shared" si="16"/>
        <v>-</v>
      </c>
      <c r="AJ133" s="161" t="str">
        <f t="shared" si="16"/>
        <v>-</v>
      </c>
      <c r="AK133" s="80" t="str">
        <f t="shared" ref="AK133:BC133" si="17">IF(AK42="-","-",SUM(AK42,AK55,AK81,AK107))</f>
        <v>-</v>
      </c>
      <c r="AL133" s="80" t="str">
        <f t="shared" si="17"/>
        <v>-</v>
      </c>
      <c r="AM133" s="80" t="str">
        <f t="shared" si="17"/>
        <v>-</v>
      </c>
      <c r="AN133" s="80" t="str">
        <f t="shared" si="17"/>
        <v>-</v>
      </c>
      <c r="AO133" s="80" t="str">
        <f t="shared" si="17"/>
        <v>-</v>
      </c>
      <c r="AP133" s="80" t="str">
        <f t="shared" si="17"/>
        <v>-</v>
      </c>
      <c r="AQ133" s="80" t="str">
        <f t="shared" si="17"/>
        <v>-</v>
      </c>
      <c r="AR133" s="80" t="str">
        <f t="shared" si="17"/>
        <v>-</v>
      </c>
      <c r="AS133" s="80" t="str">
        <f t="shared" si="17"/>
        <v>-</v>
      </c>
      <c r="AT133" s="80" t="str">
        <f t="shared" si="17"/>
        <v>-</v>
      </c>
      <c r="AU133" s="80" t="str">
        <f t="shared" si="17"/>
        <v>-</v>
      </c>
      <c r="AV133" s="80" t="str">
        <f t="shared" si="17"/>
        <v>-</v>
      </c>
      <c r="AW133" s="80" t="str">
        <f t="shared" si="17"/>
        <v>-</v>
      </c>
      <c r="AX133" s="80" t="str">
        <f t="shared" si="17"/>
        <v>-</v>
      </c>
      <c r="AY133" s="80" t="str">
        <f t="shared" si="17"/>
        <v>-</v>
      </c>
      <c r="AZ133" s="80" t="str">
        <f t="shared" si="17"/>
        <v>-</v>
      </c>
      <c r="BA133" s="80" t="str">
        <f t="shared" si="17"/>
        <v>-</v>
      </c>
      <c r="BB133" s="80" t="str">
        <f t="shared" si="17"/>
        <v>-</v>
      </c>
      <c r="BC133" s="80" t="str">
        <f t="shared" si="17"/>
        <v>-</v>
      </c>
    </row>
    <row r="134" spans="1:55" s="14" customFormat="1" ht="11.45">
      <c r="A134" s="10"/>
      <c r="B134" s="214"/>
      <c r="C134" s="214"/>
      <c r="D134" s="72" t="s">
        <v>207</v>
      </c>
      <c r="E134" s="213"/>
      <c r="F134" s="29"/>
      <c r="G134" s="81">
        <f t="shared" si="0"/>
        <v>112.29814662756598</v>
      </c>
      <c r="H134" s="81">
        <f t="shared" si="0"/>
        <v>112.29814662756598</v>
      </c>
      <c r="I134" s="81">
        <f t="shared" si="0"/>
        <v>114.08473619631901</v>
      </c>
      <c r="J134" s="81">
        <f t="shared" si="0"/>
        <v>114.08473619631901</v>
      </c>
      <c r="K134" s="81">
        <f t="shared" si="0"/>
        <v>109.82940575079871</v>
      </c>
      <c r="L134" s="81">
        <f t="shared" si="0"/>
        <v>109.82940575079871</v>
      </c>
      <c r="M134" s="81">
        <f t="shared" si="0"/>
        <v>113.41422364217252</v>
      </c>
      <c r="N134" s="81">
        <f t="shared" si="0"/>
        <v>113.41422364217252</v>
      </c>
      <c r="O134" s="29"/>
      <c r="P134" s="81">
        <f t="shared" ref="P134:V134" si="18">IF(P43="-","-",SUM(P43,P56,P82))</f>
        <v>113.41422364217252</v>
      </c>
      <c r="Q134" s="81">
        <f t="shared" si="18"/>
        <v>117.75411320754716</v>
      </c>
      <c r="R134" s="81">
        <f t="shared" si="18"/>
        <v>117.75411320754716</v>
      </c>
      <c r="S134" s="81">
        <f t="shared" si="18"/>
        <v>120.63942857142857</v>
      </c>
      <c r="T134" s="81">
        <f t="shared" si="18"/>
        <v>120.63942857142857</v>
      </c>
      <c r="U134" s="81">
        <f t="shared" si="18"/>
        <v>113.22482315112541</v>
      </c>
      <c r="V134" s="81">
        <f t="shared" si="18"/>
        <v>113.22482315112541</v>
      </c>
      <c r="W134" s="81">
        <f t="shared" si="6"/>
        <v>163.98830769230767</v>
      </c>
      <c r="X134" s="81">
        <f t="shared" si="6"/>
        <v>158.75753846153845</v>
      </c>
      <c r="Y134" s="81">
        <f t="shared" si="6"/>
        <v>159.23316455696201</v>
      </c>
      <c r="Z134" s="81">
        <f t="shared" ref="Z134:AJ134" si="19">IF(Z43="-","-",SUM(Z43,Z56,Z82,Z108))</f>
        <v>159.23316455696201</v>
      </c>
      <c r="AA134" s="81">
        <f t="shared" si="19"/>
        <v>159.23316455696201</v>
      </c>
      <c r="AB134" s="81">
        <f t="shared" si="19"/>
        <v>159.23316455696201</v>
      </c>
      <c r="AC134" s="81">
        <f t="shared" si="19"/>
        <v>149.07508280254774</v>
      </c>
      <c r="AD134" s="81">
        <f t="shared" si="19"/>
        <v>149.07508280254774</v>
      </c>
      <c r="AE134" s="81">
        <f t="shared" si="19"/>
        <v>149.07508280254774</v>
      </c>
      <c r="AF134" s="81">
        <f t="shared" si="19"/>
        <v>149.07508280254774</v>
      </c>
      <c r="AG134" s="81">
        <f t="shared" si="19"/>
        <v>166.02980392156863</v>
      </c>
      <c r="AH134" s="81">
        <f t="shared" si="19"/>
        <v>166.02980392156863</v>
      </c>
      <c r="AI134" s="81" t="str">
        <f t="shared" si="19"/>
        <v>-</v>
      </c>
      <c r="AJ134" s="161" t="str">
        <f t="shared" si="19"/>
        <v>-</v>
      </c>
      <c r="AK134" s="80" t="str">
        <f t="shared" ref="AK134:BC134" si="20">IF(AK43="-","-",SUM(AK43,AK56,AK82,AK108))</f>
        <v>-</v>
      </c>
      <c r="AL134" s="80" t="str">
        <f t="shared" si="20"/>
        <v>-</v>
      </c>
      <c r="AM134" s="80" t="str">
        <f t="shared" si="20"/>
        <v>-</v>
      </c>
      <c r="AN134" s="80" t="str">
        <f t="shared" si="20"/>
        <v>-</v>
      </c>
      <c r="AO134" s="80" t="str">
        <f t="shared" si="20"/>
        <v>-</v>
      </c>
      <c r="AP134" s="80" t="str">
        <f t="shared" si="20"/>
        <v>-</v>
      </c>
      <c r="AQ134" s="80" t="str">
        <f t="shared" si="20"/>
        <v>-</v>
      </c>
      <c r="AR134" s="80" t="str">
        <f t="shared" si="20"/>
        <v>-</v>
      </c>
      <c r="AS134" s="80" t="str">
        <f t="shared" si="20"/>
        <v>-</v>
      </c>
      <c r="AT134" s="80" t="str">
        <f t="shared" si="20"/>
        <v>-</v>
      </c>
      <c r="AU134" s="80" t="str">
        <f t="shared" si="20"/>
        <v>-</v>
      </c>
      <c r="AV134" s="80" t="str">
        <f t="shared" si="20"/>
        <v>-</v>
      </c>
      <c r="AW134" s="80" t="str">
        <f t="shared" si="20"/>
        <v>-</v>
      </c>
      <c r="AX134" s="80" t="str">
        <f t="shared" si="20"/>
        <v>-</v>
      </c>
      <c r="AY134" s="80" t="str">
        <f t="shared" si="20"/>
        <v>-</v>
      </c>
      <c r="AZ134" s="80" t="str">
        <f t="shared" si="20"/>
        <v>-</v>
      </c>
      <c r="BA134" s="80" t="str">
        <f t="shared" si="20"/>
        <v>-</v>
      </c>
      <c r="BB134" s="80" t="str">
        <f t="shared" si="20"/>
        <v>-</v>
      </c>
      <c r="BC134" s="80" t="str">
        <f t="shared" si="20"/>
        <v>-</v>
      </c>
    </row>
    <row r="135" spans="1:55" s="14" customFormat="1" ht="11.45">
      <c r="A135" s="10"/>
      <c r="B135" s="214"/>
      <c r="C135" s="214"/>
      <c r="D135" s="72" t="s">
        <v>208</v>
      </c>
      <c r="E135" s="213"/>
      <c r="F135" s="29"/>
      <c r="G135" s="81">
        <f t="shared" si="0"/>
        <v>103.94219354838711</v>
      </c>
      <c r="H135" s="81">
        <f t="shared" si="0"/>
        <v>103.94219354838711</v>
      </c>
      <c r="I135" s="81">
        <f t="shared" si="0"/>
        <v>116.40728939828081</v>
      </c>
      <c r="J135" s="81">
        <f t="shared" si="0"/>
        <v>116.40728939828081</v>
      </c>
      <c r="K135" s="81">
        <f t="shared" si="0"/>
        <v>112.17028571428571</v>
      </c>
      <c r="L135" s="81">
        <f t="shared" si="0"/>
        <v>112.17028571428571</v>
      </c>
      <c r="M135" s="81">
        <f t="shared" si="0"/>
        <v>116.98113274336282</v>
      </c>
      <c r="N135" s="81">
        <f t="shared" si="0"/>
        <v>116.98113274336282</v>
      </c>
      <c r="O135" s="29"/>
      <c r="P135" s="81">
        <f t="shared" ref="P135:V135" si="21">IF(P44="-","-",SUM(P44,P57,P83))</f>
        <v>116.98113274336282</v>
      </c>
      <c r="Q135" s="81">
        <f t="shared" si="21"/>
        <v>119.69546041055719</v>
      </c>
      <c r="R135" s="81">
        <f t="shared" si="21"/>
        <v>119.69546041055719</v>
      </c>
      <c r="S135" s="81">
        <f t="shared" si="21"/>
        <v>129.99599999999998</v>
      </c>
      <c r="T135" s="81">
        <f t="shared" si="21"/>
        <v>129.99599999999998</v>
      </c>
      <c r="U135" s="81">
        <f t="shared" si="21"/>
        <v>107.23070553935861</v>
      </c>
      <c r="V135" s="81">
        <f t="shared" si="21"/>
        <v>107.23070553935861</v>
      </c>
      <c r="W135" s="81">
        <f t="shared" si="6"/>
        <v>159.91758139534886</v>
      </c>
      <c r="X135" s="81">
        <f t="shared" si="6"/>
        <v>149.69665116279072</v>
      </c>
      <c r="Y135" s="81">
        <f t="shared" si="6"/>
        <v>153.69460869565219</v>
      </c>
      <c r="Z135" s="81">
        <f t="shared" ref="Z135:AJ135" si="22">IF(Z44="-","-",SUM(Z44,Z57,Z83,Z109))</f>
        <v>153.69460869565219</v>
      </c>
      <c r="AA135" s="81">
        <f t="shared" si="22"/>
        <v>153.69460869565219</v>
      </c>
      <c r="AB135" s="81">
        <f t="shared" si="22"/>
        <v>153.69460869565219</v>
      </c>
      <c r="AC135" s="81">
        <f t="shared" si="22"/>
        <v>149.53451162790699</v>
      </c>
      <c r="AD135" s="81">
        <f t="shared" si="22"/>
        <v>149.53451162790699</v>
      </c>
      <c r="AE135" s="81">
        <f t="shared" si="22"/>
        <v>149.53451162790699</v>
      </c>
      <c r="AF135" s="81">
        <f t="shared" si="22"/>
        <v>149.53451162790699</v>
      </c>
      <c r="AG135" s="81">
        <f t="shared" si="22"/>
        <v>162.89885714285714</v>
      </c>
      <c r="AH135" s="81">
        <f t="shared" si="22"/>
        <v>162.89885714285714</v>
      </c>
      <c r="AI135" s="81" t="str">
        <f t="shared" si="22"/>
        <v>-</v>
      </c>
      <c r="AJ135" s="161" t="str">
        <f t="shared" si="22"/>
        <v>-</v>
      </c>
      <c r="AK135" s="80" t="str">
        <f t="shared" ref="AK135:BC135" si="23">IF(AK44="-","-",SUM(AK44,AK57,AK83,AK109))</f>
        <v>-</v>
      </c>
      <c r="AL135" s="80" t="str">
        <f t="shared" si="23"/>
        <v>-</v>
      </c>
      <c r="AM135" s="80" t="str">
        <f t="shared" si="23"/>
        <v>-</v>
      </c>
      <c r="AN135" s="80" t="str">
        <f t="shared" si="23"/>
        <v>-</v>
      </c>
      <c r="AO135" s="80" t="str">
        <f t="shared" si="23"/>
        <v>-</v>
      </c>
      <c r="AP135" s="80" t="str">
        <f t="shared" si="23"/>
        <v>-</v>
      </c>
      <c r="AQ135" s="80" t="str">
        <f t="shared" si="23"/>
        <v>-</v>
      </c>
      <c r="AR135" s="80" t="str">
        <f t="shared" si="23"/>
        <v>-</v>
      </c>
      <c r="AS135" s="80" t="str">
        <f t="shared" si="23"/>
        <v>-</v>
      </c>
      <c r="AT135" s="80" t="str">
        <f t="shared" si="23"/>
        <v>-</v>
      </c>
      <c r="AU135" s="80" t="str">
        <f t="shared" si="23"/>
        <v>-</v>
      </c>
      <c r="AV135" s="80" t="str">
        <f t="shared" si="23"/>
        <v>-</v>
      </c>
      <c r="AW135" s="80" t="str">
        <f t="shared" si="23"/>
        <v>-</v>
      </c>
      <c r="AX135" s="80" t="str">
        <f t="shared" si="23"/>
        <v>-</v>
      </c>
      <c r="AY135" s="80" t="str">
        <f t="shared" si="23"/>
        <v>-</v>
      </c>
      <c r="AZ135" s="80" t="str">
        <f t="shared" si="23"/>
        <v>-</v>
      </c>
      <c r="BA135" s="80" t="str">
        <f t="shared" si="23"/>
        <v>-</v>
      </c>
      <c r="BB135" s="80" t="str">
        <f t="shared" si="23"/>
        <v>-</v>
      </c>
      <c r="BC135" s="80" t="str">
        <f t="shared" si="23"/>
        <v>-</v>
      </c>
    </row>
    <row r="136" spans="1:55" s="14" customFormat="1" ht="11.45">
      <c r="A136" s="10"/>
      <c r="B136" s="214"/>
      <c r="C136" s="214"/>
      <c r="D136" s="72" t="s">
        <v>209</v>
      </c>
      <c r="E136" s="213"/>
      <c r="F136" s="29"/>
      <c r="G136" s="81">
        <f t="shared" si="0"/>
        <v>117.11410169491525</v>
      </c>
      <c r="H136" s="81">
        <f t="shared" si="0"/>
        <v>117.11410169491525</v>
      </c>
      <c r="I136" s="81">
        <f t="shared" si="0"/>
        <v>124.29752112676056</v>
      </c>
      <c r="J136" s="81">
        <f t="shared" si="0"/>
        <v>124.29752112676056</v>
      </c>
      <c r="K136" s="81">
        <f t="shared" si="0"/>
        <v>121.18105263157895</v>
      </c>
      <c r="L136" s="81">
        <f t="shared" si="0"/>
        <v>121.18105263157895</v>
      </c>
      <c r="M136" s="81">
        <f t="shared" si="0"/>
        <v>129.45148936170216</v>
      </c>
      <c r="N136" s="81">
        <f t="shared" si="0"/>
        <v>129.45148936170216</v>
      </c>
      <c r="O136" s="29"/>
      <c r="P136" s="81">
        <f t="shared" ref="P136:V136" si="24">IF(P45="-","-",SUM(P45,P58,P84))</f>
        <v>129.45148936170216</v>
      </c>
      <c r="Q136" s="81">
        <f t="shared" si="24"/>
        <v>130.52987412587416</v>
      </c>
      <c r="R136" s="81">
        <f t="shared" si="24"/>
        <v>130.52987412587416</v>
      </c>
      <c r="S136" s="81">
        <f t="shared" si="24"/>
        <v>133.09578947368419</v>
      </c>
      <c r="T136" s="81">
        <f t="shared" si="24"/>
        <v>133.09578947368419</v>
      </c>
      <c r="U136" s="81">
        <f t="shared" si="24"/>
        <v>111.8566779661017</v>
      </c>
      <c r="V136" s="81">
        <f t="shared" si="24"/>
        <v>111.8566779661017</v>
      </c>
      <c r="W136" s="81">
        <f t="shared" si="6"/>
        <v>159.50464864864864</v>
      </c>
      <c r="X136" s="81">
        <f t="shared" si="6"/>
        <v>153.13978378378377</v>
      </c>
      <c r="Y136" s="81">
        <f t="shared" si="6"/>
        <v>160.60922033898305</v>
      </c>
      <c r="Z136" s="81">
        <f t="shared" ref="Z136:AJ136" si="25">IF(Z45="-","-",SUM(Z45,Z58,Z84,Z110))</f>
        <v>160.60922033898305</v>
      </c>
      <c r="AA136" s="81">
        <f t="shared" si="25"/>
        <v>160.60922033898305</v>
      </c>
      <c r="AB136" s="81">
        <f t="shared" si="25"/>
        <v>160.60922033898305</v>
      </c>
      <c r="AC136" s="81">
        <f t="shared" si="25"/>
        <v>148.65599999999998</v>
      </c>
      <c r="AD136" s="81">
        <f t="shared" si="25"/>
        <v>148.65599999999998</v>
      </c>
      <c r="AE136" s="81">
        <f t="shared" si="25"/>
        <v>148.65599999999998</v>
      </c>
      <c r="AF136" s="81">
        <f t="shared" si="25"/>
        <v>148.65599999999998</v>
      </c>
      <c r="AG136" s="81">
        <f t="shared" si="25"/>
        <v>158.38109589041099</v>
      </c>
      <c r="AH136" s="81">
        <f t="shared" si="25"/>
        <v>158.38109589041099</v>
      </c>
      <c r="AI136" s="81" t="str">
        <f t="shared" si="25"/>
        <v>-</v>
      </c>
      <c r="AJ136" s="161" t="str">
        <f t="shared" si="25"/>
        <v>-</v>
      </c>
      <c r="AK136" s="80" t="str">
        <f t="shared" ref="AK136:BC136" si="26">IF(AK45="-","-",SUM(AK45,AK58,AK84,AK110))</f>
        <v>-</v>
      </c>
      <c r="AL136" s="80" t="str">
        <f t="shared" si="26"/>
        <v>-</v>
      </c>
      <c r="AM136" s="80" t="str">
        <f t="shared" si="26"/>
        <v>-</v>
      </c>
      <c r="AN136" s="80" t="str">
        <f t="shared" si="26"/>
        <v>-</v>
      </c>
      <c r="AO136" s="80" t="str">
        <f t="shared" si="26"/>
        <v>-</v>
      </c>
      <c r="AP136" s="80" t="str">
        <f t="shared" si="26"/>
        <v>-</v>
      </c>
      <c r="AQ136" s="80" t="str">
        <f t="shared" si="26"/>
        <v>-</v>
      </c>
      <c r="AR136" s="80" t="str">
        <f t="shared" si="26"/>
        <v>-</v>
      </c>
      <c r="AS136" s="80" t="str">
        <f t="shared" si="26"/>
        <v>-</v>
      </c>
      <c r="AT136" s="80" t="str">
        <f t="shared" si="26"/>
        <v>-</v>
      </c>
      <c r="AU136" s="80" t="str">
        <f t="shared" si="26"/>
        <v>-</v>
      </c>
      <c r="AV136" s="80" t="str">
        <f t="shared" si="26"/>
        <v>-</v>
      </c>
      <c r="AW136" s="80" t="str">
        <f t="shared" si="26"/>
        <v>-</v>
      </c>
      <c r="AX136" s="80" t="str">
        <f t="shared" si="26"/>
        <v>-</v>
      </c>
      <c r="AY136" s="80" t="str">
        <f t="shared" si="26"/>
        <v>-</v>
      </c>
      <c r="AZ136" s="80" t="str">
        <f t="shared" si="26"/>
        <v>-</v>
      </c>
      <c r="BA136" s="80" t="str">
        <f t="shared" si="26"/>
        <v>-</v>
      </c>
      <c r="BB136" s="80" t="str">
        <f t="shared" si="26"/>
        <v>-</v>
      </c>
      <c r="BC136" s="80" t="str">
        <f t="shared" si="26"/>
        <v>-</v>
      </c>
    </row>
    <row r="137" spans="1:55" s="14" customFormat="1" ht="11.45">
      <c r="A137" s="10"/>
      <c r="B137" s="214"/>
      <c r="C137" s="214"/>
      <c r="D137" s="72" t="s">
        <v>210</v>
      </c>
      <c r="E137" s="213"/>
      <c r="F137" s="29"/>
      <c r="G137" s="81">
        <f t="shared" si="0"/>
        <v>124.03433093525177</v>
      </c>
      <c r="H137" s="81">
        <f t="shared" si="0"/>
        <v>124.03433093525177</v>
      </c>
      <c r="I137" s="81">
        <f t="shared" si="0"/>
        <v>123.04051567944251</v>
      </c>
      <c r="J137" s="81">
        <f t="shared" si="0"/>
        <v>123.04051567944251</v>
      </c>
      <c r="K137" s="81">
        <f t="shared" si="0"/>
        <v>120.36418118466899</v>
      </c>
      <c r="L137" s="81">
        <f t="shared" si="0"/>
        <v>120.36418118466899</v>
      </c>
      <c r="M137" s="81">
        <f t="shared" si="0"/>
        <v>126.84333333333333</v>
      </c>
      <c r="N137" s="81">
        <f t="shared" si="0"/>
        <v>126.84333333333333</v>
      </c>
      <c r="O137" s="29"/>
      <c r="P137" s="81">
        <f t="shared" ref="P137:V137" si="27">IF(P46="-","-",SUM(P46,P59,P85))</f>
        <v>126.84333333333333</v>
      </c>
      <c r="Q137" s="81">
        <f t="shared" si="27"/>
        <v>130.52987412587416</v>
      </c>
      <c r="R137" s="81">
        <f t="shared" si="27"/>
        <v>130.52987412587416</v>
      </c>
      <c r="S137" s="81">
        <f t="shared" si="27"/>
        <v>133.54901408450701</v>
      </c>
      <c r="T137" s="81">
        <f t="shared" si="27"/>
        <v>133.54901408450701</v>
      </c>
      <c r="U137" s="81">
        <f t="shared" si="27"/>
        <v>120.13716788321167</v>
      </c>
      <c r="V137" s="81">
        <f t="shared" si="27"/>
        <v>120.13716788321167</v>
      </c>
      <c r="W137" s="81">
        <f t="shared" si="6"/>
        <v>170.74730434782606</v>
      </c>
      <c r="X137" s="81">
        <f t="shared" si="6"/>
        <v>163.92121739130431</v>
      </c>
      <c r="Y137" s="81">
        <f t="shared" si="6"/>
        <v>171.32034782608693</v>
      </c>
      <c r="Z137" s="81">
        <f t="shared" ref="Z137:AJ137" si="28">IF(Z46="-","-",SUM(Z46,Z59,Z85,Z111))</f>
        <v>171.32034782608693</v>
      </c>
      <c r="AA137" s="81">
        <f t="shared" si="28"/>
        <v>171.32034782608693</v>
      </c>
      <c r="AB137" s="81">
        <f t="shared" si="28"/>
        <v>171.32034782608693</v>
      </c>
      <c r="AC137" s="81">
        <f t="shared" si="28"/>
        <v>158.93314285714285</v>
      </c>
      <c r="AD137" s="81">
        <f t="shared" si="28"/>
        <v>158.93314285714285</v>
      </c>
      <c r="AE137" s="81">
        <f t="shared" si="28"/>
        <v>158.93314285714285</v>
      </c>
      <c r="AF137" s="81">
        <f t="shared" si="28"/>
        <v>158.93314285714285</v>
      </c>
      <c r="AG137" s="81">
        <f t="shared" si="28"/>
        <v>169.63411764705879</v>
      </c>
      <c r="AH137" s="81">
        <f t="shared" si="28"/>
        <v>169.63411764705879</v>
      </c>
      <c r="AI137" s="81" t="str">
        <f t="shared" si="28"/>
        <v>-</v>
      </c>
      <c r="AJ137" s="161" t="str">
        <f t="shared" si="28"/>
        <v>-</v>
      </c>
      <c r="AK137" s="80" t="str">
        <f t="shared" ref="AK137:BC137" si="29">IF(AK46="-","-",SUM(AK46,AK59,AK85,AK111))</f>
        <v>-</v>
      </c>
      <c r="AL137" s="80" t="str">
        <f t="shared" si="29"/>
        <v>-</v>
      </c>
      <c r="AM137" s="80" t="str">
        <f t="shared" si="29"/>
        <v>-</v>
      </c>
      <c r="AN137" s="80" t="str">
        <f t="shared" si="29"/>
        <v>-</v>
      </c>
      <c r="AO137" s="80" t="str">
        <f t="shared" si="29"/>
        <v>-</v>
      </c>
      <c r="AP137" s="80" t="str">
        <f t="shared" si="29"/>
        <v>-</v>
      </c>
      <c r="AQ137" s="80" t="str">
        <f t="shared" si="29"/>
        <v>-</v>
      </c>
      <c r="AR137" s="80" t="str">
        <f t="shared" si="29"/>
        <v>-</v>
      </c>
      <c r="AS137" s="80" t="str">
        <f t="shared" si="29"/>
        <v>-</v>
      </c>
      <c r="AT137" s="80" t="str">
        <f t="shared" si="29"/>
        <v>-</v>
      </c>
      <c r="AU137" s="80" t="str">
        <f t="shared" si="29"/>
        <v>-</v>
      </c>
      <c r="AV137" s="80" t="str">
        <f t="shared" si="29"/>
        <v>-</v>
      </c>
      <c r="AW137" s="80" t="str">
        <f t="shared" si="29"/>
        <v>-</v>
      </c>
      <c r="AX137" s="80" t="str">
        <f t="shared" si="29"/>
        <v>-</v>
      </c>
      <c r="AY137" s="80" t="str">
        <f t="shared" si="29"/>
        <v>-</v>
      </c>
      <c r="AZ137" s="80" t="str">
        <f t="shared" si="29"/>
        <v>-</v>
      </c>
      <c r="BA137" s="80" t="str">
        <f t="shared" si="29"/>
        <v>-</v>
      </c>
      <c r="BB137" s="80" t="str">
        <f t="shared" si="29"/>
        <v>-</v>
      </c>
      <c r="BC137" s="80" t="str">
        <f t="shared" si="29"/>
        <v>-</v>
      </c>
    </row>
    <row r="138" spans="1:55" s="14" customFormat="1" ht="11.45">
      <c r="A138" s="10"/>
      <c r="B138" s="214"/>
      <c r="C138" s="214"/>
      <c r="D138" s="72" t="s">
        <v>211</v>
      </c>
      <c r="E138" s="213"/>
      <c r="F138" s="29"/>
      <c r="G138" s="81">
        <f t="shared" si="0"/>
        <v>119.28208695652175</v>
      </c>
      <c r="H138" s="81">
        <f t="shared" si="0"/>
        <v>119.28208695652175</v>
      </c>
      <c r="I138" s="81">
        <f t="shared" si="0"/>
        <v>122.90770469798659</v>
      </c>
      <c r="J138" s="81">
        <f t="shared" si="0"/>
        <v>122.90770469798659</v>
      </c>
      <c r="K138" s="81">
        <f t="shared" si="0"/>
        <v>121.20956701030931</v>
      </c>
      <c r="L138" s="81">
        <f t="shared" si="0"/>
        <v>121.20956701030931</v>
      </c>
      <c r="M138" s="81">
        <f t="shared" si="0"/>
        <v>121.60643298969075</v>
      </c>
      <c r="N138" s="81">
        <f t="shared" si="0"/>
        <v>121.60643298969075</v>
      </c>
      <c r="O138" s="29"/>
      <c r="P138" s="81">
        <f t="shared" ref="P138:V138" si="30">IF(P47="-","-",SUM(P47,P60,P86))</f>
        <v>121.60643298969075</v>
      </c>
      <c r="Q138" s="81">
        <f t="shared" si="30"/>
        <v>129.94652054794523</v>
      </c>
      <c r="R138" s="81">
        <f t="shared" si="30"/>
        <v>129.94652054794523</v>
      </c>
      <c r="S138" s="81">
        <f t="shared" si="30"/>
        <v>128.59503071672353</v>
      </c>
      <c r="T138" s="81">
        <f t="shared" si="30"/>
        <v>128.59503071672353</v>
      </c>
      <c r="U138" s="81">
        <f t="shared" si="30"/>
        <v>130.37485121107269</v>
      </c>
      <c r="V138" s="81">
        <f t="shared" si="30"/>
        <v>130.37485121107269</v>
      </c>
      <c r="W138" s="81">
        <f t="shared" si="6"/>
        <v>174.92338983050846</v>
      </c>
      <c r="X138" s="81">
        <f t="shared" si="6"/>
        <v>165.6894915254237</v>
      </c>
      <c r="Y138" s="81">
        <f t="shared" si="6"/>
        <v>180.41135353535356</v>
      </c>
      <c r="Z138" s="81">
        <f t="shared" ref="Z138:AJ138" si="31">IF(Z47="-","-",SUM(Z47,Z60,Z86,Z112))</f>
        <v>180.41135353535356</v>
      </c>
      <c r="AA138" s="81">
        <f t="shared" si="31"/>
        <v>180.41135353535356</v>
      </c>
      <c r="AB138" s="81">
        <f t="shared" si="31"/>
        <v>180.41135353535356</v>
      </c>
      <c r="AC138" s="81">
        <f t="shared" si="31"/>
        <v>187.42586301369863</v>
      </c>
      <c r="AD138" s="81">
        <f t="shared" si="31"/>
        <v>187.42586301369863</v>
      </c>
      <c r="AE138" s="81">
        <f t="shared" si="31"/>
        <v>187.42586301369863</v>
      </c>
      <c r="AF138" s="81">
        <f t="shared" si="31"/>
        <v>187.42586301369863</v>
      </c>
      <c r="AG138" s="81">
        <f t="shared" si="31"/>
        <v>193.30766077738517</v>
      </c>
      <c r="AH138" s="81">
        <f t="shared" si="31"/>
        <v>193.30766077738517</v>
      </c>
      <c r="AI138" s="81" t="str">
        <f t="shared" si="31"/>
        <v>-</v>
      </c>
      <c r="AJ138" s="161" t="str">
        <f t="shared" si="31"/>
        <v>-</v>
      </c>
      <c r="AK138" s="80" t="str">
        <f t="shared" ref="AK138:BC138" si="32">IF(AK47="-","-",SUM(AK47,AK60,AK86,AK112))</f>
        <v>-</v>
      </c>
      <c r="AL138" s="80" t="str">
        <f t="shared" si="32"/>
        <v>-</v>
      </c>
      <c r="AM138" s="80" t="str">
        <f t="shared" si="32"/>
        <v>-</v>
      </c>
      <c r="AN138" s="80" t="str">
        <f t="shared" si="32"/>
        <v>-</v>
      </c>
      <c r="AO138" s="80" t="str">
        <f t="shared" si="32"/>
        <v>-</v>
      </c>
      <c r="AP138" s="80" t="str">
        <f t="shared" si="32"/>
        <v>-</v>
      </c>
      <c r="AQ138" s="80" t="str">
        <f t="shared" si="32"/>
        <v>-</v>
      </c>
      <c r="AR138" s="80" t="str">
        <f t="shared" si="32"/>
        <v>-</v>
      </c>
      <c r="AS138" s="80" t="str">
        <f t="shared" si="32"/>
        <v>-</v>
      </c>
      <c r="AT138" s="80" t="str">
        <f t="shared" si="32"/>
        <v>-</v>
      </c>
      <c r="AU138" s="80" t="str">
        <f t="shared" si="32"/>
        <v>-</v>
      </c>
      <c r="AV138" s="80" t="str">
        <f t="shared" si="32"/>
        <v>-</v>
      </c>
      <c r="AW138" s="80" t="str">
        <f t="shared" si="32"/>
        <v>-</v>
      </c>
      <c r="AX138" s="80" t="str">
        <f t="shared" si="32"/>
        <v>-</v>
      </c>
      <c r="AY138" s="80" t="str">
        <f t="shared" si="32"/>
        <v>-</v>
      </c>
      <c r="AZ138" s="80" t="str">
        <f t="shared" si="32"/>
        <v>-</v>
      </c>
      <c r="BA138" s="80" t="str">
        <f t="shared" si="32"/>
        <v>-</v>
      </c>
      <c r="BB138" s="80" t="str">
        <f t="shared" si="32"/>
        <v>-</v>
      </c>
      <c r="BC138" s="80" t="str">
        <f t="shared" si="32"/>
        <v>-</v>
      </c>
    </row>
    <row r="139" spans="1:55" s="14" customFormat="1" ht="11.45">
      <c r="A139" s="10"/>
      <c r="B139" s="214"/>
      <c r="C139" s="214"/>
      <c r="D139" s="72" t="s">
        <v>212</v>
      </c>
      <c r="E139" s="213"/>
      <c r="F139" s="29"/>
      <c r="G139" s="81">
        <f t="shared" si="0"/>
        <v>109.89999999999998</v>
      </c>
      <c r="H139" s="81">
        <f t="shared" si="0"/>
        <v>109.89999999999998</v>
      </c>
      <c r="I139" s="81">
        <f t="shared" si="0"/>
        <v>109.19606557377048</v>
      </c>
      <c r="J139" s="81">
        <f t="shared" si="0"/>
        <v>109.19606557377048</v>
      </c>
      <c r="K139" s="81">
        <f t="shared" si="0"/>
        <v>110.39746534653466</v>
      </c>
      <c r="L139" s="81">
        <f t="shared" si="0"/>
        <v>110.39746534653466</v>
      </c>
      <c r="M139" s="81">
        <f t="shared" si="0"/>
        <v>113.77073684210526</v>
      </c>
      <c r="N139" s="81">
        <f t="shared" si="0"/>
        <v>113.77073684210526</v>
      </c>
      <c r="O139" s="29"/>
      <c r="P139" s="81">
        <f t="shared" ref="P139:V139" si="33">IF(P48="-","-",SUM(P48,P61,P87))</f>
        <v>113.77073684210526</v>
      </c>
      <c r="Q139" s="81">
        <f t="shared" si="33"/>
        <v>116.24518032786884</v>
      </c>
      <c r="R139" s="81">
        <f t="shared" si="33"/>
        <v>116.24518032786884</v>
      </c>
      <c r="S139" s="81">
        <f t="shared" si="33"/>
        <v>117.25853465346535</v>
      </c>
      <c r="T139" s="81">
        <f t="shared" si="33"/>
        <v>117.25853465346535</v>
      </c>
      <c r="U139" s="81">
        <f t="shared" si="33"/>
        <v>110.28454054054053</v>
      </c>
      <c r="V139" s="81">
        <f t="shared" si="33"/>
        <v>110.28454054054053</v>
      </c>
      <c r="W139" s="81">
        <f t="shared" si="6"/>
        <v>162.89637583892619</v>
      </c>
      <c r="X139" s="81">
        <f t="shared" si="6"/>
        <v>155.8896644295302</v>
      </c>
      <c r="Y139" s="81">
        <f t="shared" si="6"/>
        <v>146.24375757575757</v>
      </c>
      <c r="Z139" s="81">
        <f t="shared" ref="Z139:AJ139" si="34">IF(Z48="-","-",SUM(Z48,Z61,Z87,Z113))</f>
        <v>146.24375757575757</v>
      </c>
      <c r="AA139" s="81">
        <f t="shared" si="34"/>
        <v>146.24375757575757</v>
      </c>
      <c r="AB139" s="81">
        <f t="shared" si="34"/>
        <v>146.24375757575757</v>
      </c>
      <c r="AC139" s="81">
        <f t="shared" si="34"/>
        <v>148.77199999999999</v>
      </c>
      <c r="AD139" s="81">
        <f t="shared" si="34"/>
        <v>148.77199999999999</v>
      </c>
      <c r="AE139" s="81">
        <f t="shared" si="34"/>
        <v>148.77199999999999</v>
      </c>
      <c r="AF139" s="81">
        <f t="shared" si="34"/>
        <v>148.77199999999999</v>
      </c>
      <c r="AG139" s="81">
        <f t="shared" si="34"/>
        <v>158.09579381443297</v>
      </c>
      <c r="AH139" s="81">
        <f t="shared" si="34"/>
        <v>158.09579381443297</v>
      </c>
      <c r="AI139" s="81" t="str">
        <f t="shared" si="34"/>
        <v>-</v>
      </c>
      <c r="AJ139" s="161" t="str">
        <f t="shared" si="34"/>
        <v>-</v>
      </c>
      <c r="AK139" s="80" t="str">
        <f t="shared" ref="AK139:BC139" si="35">IF(AK48="-","-",SUM(AK48,AK61,AK87,AK113))</f>
        <v>-</v>
      </c>
      <c r="AL139" s="80" t="str">
        <f t="shared" si="35"/>
        <v>-</v>
      </c>
      <c r="AM139" s="80" t="str">
        <f t="shared" si="35"/>
        <v>-</v>
      </c>
      <c r="AN139" s="80" t="str">
        <f t="shared" si="35"/>
        <v>-</v>
      </c>
      <c r="AO139" s="80" t="str">
        <f t="shared" si="35"/>
        <v>-</v>
      </c>
      <c r="AP139" s="80" t="str">
        <f t="shared" si="35"/>
        <v>-</v>
      </c>
      <c r="AQ139" s="80" t="str">
        <f t="shared" si="35"/>
        <v>-</v>
      </c>
      <c r="AR139" s="80" t="str">
        <f t="shared" si="35"/>
        <v>-</v>
      </c>
      <c r="AS139" s="80" t="str">
        <f t="shared" si="35"/>
        <v>-</v>
      </c>
      <c r="AT139" s="80" t="str">
        <f t="shared" si="35"/>
        <v>-</v>
      </c>
      <c r="AU139" s="80" t="str">
        <f t="shared" si="35"/>
        <v>-</v>
      </c>
      <c r="AV139" s="80" t="str">
        <f t="shared" si="35"/>
        <v>-</v>
      </c>
      <c r="AW139" s="80" t="str">
        <f t="shared" si="35"/>
        <v>-</v>
      </c>
      <c r="AX139" s="80" t="str">
        <f t="shared" si="35"/>
        <v>-</v>
      </c>
      <c r="AY139" s="80" t="str">
        <f t="shared" si="35"/>
        <v>-</v>
      </c>
      <c r="AZ139" s="80" t="str">
        <f t="shared" si="35"/>
        <v>-</v>
      </c>
      <c r="BA139" s="80" t="str">
        <f t="shared" si="35"/>
        <v>-</v>
      </c>
      <c r="BB139" s="80" t="str">
        <f t="shared" si="35"/>
        <v>-</v>
      </c>
      <c r="BC139" s="80" t="str">
        <f t="shared" si="35"/>
        <v>-</v>
      </c>
    </row>
    <row r="140" spans="1:55" s="14" customFormat="1" ht="11.45">
      <c r="A140" s="10"/>
      <c r="B140" s="214"/>
      <c r="C140" s="214"/>
      <c r="D140" s="72" t="s">
        <v>213</v>
      </c>
      <c r="E140" s="213"/>
      <c r="F140" s="29"/>
      <c r="G140" s="81">
        <f t="shared" si="0"/>
        <v>105.01611730205279</v>
      </c>
      <c r="H140" s="81">
        <f t="shared" si="0"/>
        <v>105.01611730205279</v>
      </c>
      <c r="I140" s="81">
        <f t="shared" si="0"/>
        <v>112.6562944785276</v>
      </c>
      <c r="J140" s="81">
        <f t="shared" si="0"/>
        <v>112.6562944785276</v>
      </c>
      <c r="K140" s="81">
        <f t="shared" si="0"/>
        <v>112.90259424920127</v>
      </c>
      <c r="L140" s="81">
        <f t="shared" si="0"/>
        <v>112.90259424920127</v>
      </c>
      <c r="M140" s="81">
        <f t="shared" si="0"/>
        <v>113.32554632587858</v>
      </c>
      <c r="N140" s="81">
        <f t="shared" si="0"/>
        <v>113.32554632587858</v>
      </c>
      <c r="O140" s="29"/>
      <c r="P140" s="81">
        <f t="shared" ref="P140:V140" si="36">IF(P49="-","-",SUM(P49,P62,P88))</f>
        <v>113.32554632587858</v>
      </c>
      <c r="Q140" s="81">
        <f t="shared" si="36"/>
        <v>119.66143396226414</v>
      </c>
      <c r="R140" s="81">
        <f t="shared" si="36"/>
        <v>119.66143396226414</v>
      </c>
      <c r="S140" s="81">
        <f t="shared" si="36"/>
        <v>121.38420578778135</v>
      </c>
      <c r="T140" s="81">
        <f t="shared" si="36"/>
        <v>121.38420578778135</v>
      </c>
      <c r="U140" s="81">
        <f t="shared" si="36"/>
        <v>122.59059740259741</v>
      </c>
      <c r="V140" s="81">
        <f t="shared" si="36"/>
        <v>122.59059740259741</v>
      </c>
      <c r="W140" s="81">
        <f t="shared" si="6"/>
        <v>169.32983606557374</v>
      </c>
      <c r="X140" s="81">
        <f t="shared" si="6"/>
        <v>160.39868852459014</v>
      </c>
      <c r="Y140" s="81">
        <f t="shared" si="6"/>
        <v>172.59947266881031</v>
      </c>
      <c r="Z140" s="81">
        <f t="shared" ref="Z140:AJ140" si="37">IF(Z49="-","-",SUM(Z49,Z62,Z88,Z114))</f>
        <v>172.59947266881031</v>
      </c>
      <c r="AA140" s="81">
        <f t="shared" si="37"/>
        <v>172.59947266881031</v>
      </c>
      <c r="AB140" s="81">
        <f t="shared" si="37"/>
        <v>172.59947266881031</v>
      </c>
      <c r="AC140" s="81">
        <f t="shared" si="37"/>
        <v>175.8636923076923</v>
      </c>
      <c r="AD140" s="81">
        <f t="shared" si="37"/>
        <v>175.8636923076923</v>
      </c>
      <c r="AE140" s="81">
        <f t="shared" si="37"/>
        <v>175.8636923076923</v>
      </c>
      <c r="AF140" s="81">
        <f t="shared" si="37"/>
        <v>175.8636923076923</v>
      </c>
      <c r="AG140" s="81">
        <f t="shared" si="37"/>
        <v>180.97025742574257</v>
      </c>
      <c r="AH140" s="81">
        <f t="shared" si="37"/>
        <v>180.97025742574257</v>
      </c>
      <c r="AI140" s="81" t="str">
        <f t="shared" si="37"/>
        <v>-</v>
      </c>
      <c r="AJ140" s="161" t="str">
        <f t="shared" si="37"/>
        <v>-</v>
      </c>
      <c r="AK140" s="80" t="str">
        <f t="shared" ref="AK140:BC140" si="38">IF(AK49="-","-",SUM(AK49,AK62,AK88,AK114))</f>
        <v>-</v>
      </c>
      <c r="AL140" s="80" t="str">
        <f t="shared" si="38"/>
        <v>-</v>
      </c>
      <c r="AM140" s="80" t="str">
        <f t="shared" si="38"/>
        <v>-</v>
      </c>
      <c r="AN140" s="80" t="str">
        <f t="shared" si="38"/>
        <v>-</v>
      </c>
      <c r="AO140" s="80" t="str">
        <f t="shared" si="38"/>
        <v>-</v>
      </c>
      <c r="AP140" s="80" t="str">
        <f t="shared" si="38"/>
        <v>-</v>
      </c>
      <c r="AQ140" s="80" t="str">
        <f t="shared" si="38"/>
        <v>-</v>
      </c>
      <c r="AR140" s="80" t="str">
        <f t="shared" si="38"/>
        <v>-</v>
      </c>
      <c r="AS140" s="80" t="str">
        <f t="shared" si="38"/>
        <v>-</v>
      </c>
      <c r="AT140" s="80" t="str">
        <f t="shared" si="38"/>
        <v>-</v>
      </c>
      <c r="AU140" s="80" t="str">
        <f t="shared" si="38"/>
        <v>-</v>
      </c>
      <c r="AV140" s="80" t="str">
        <f t="shared" si="38"/>
        <v>-</v>
      </c>
      <c r="AW140" s="80" t="str">
        <f t="shared" si="38"/>
        <v>-</v>
      </c>
      <c r="AX140" s="80" t="str">
        <f t="shared" si="38"/>
        <v>-</v>
      </c>
      <c r="AY140" s="80" t="str">
        <f t="shared" si="38"/>
        <v>-</v>
      </c>
      <c r="AZ140" s="80" t="str">
        <f t="shared" si="38"/>
        <v>-</v>
      </c>
      <c r="BA140" s="80" t="str">
        <f t="shared" si="38"/>
        <v>-</v>
      </c>
      <c r="BB140" s="80" t="str">
        <f t="shared" si="38"/>
        <v>-</v>
      </c>
      <c r="BC140" s="80" t="str">
        <f t="shared" si="38"/>
        <v>-</v>
      </c>
    </row>
    <row r="141" spans="1:55" s="159" customFormat="1" ht="11.45">
      <c r="A141" s="40"/>
      <c r="B141" s="214"/>
      <c r="C141" s="214"/>
      <c r="D141" s="72" t="s">
        <v>214</v>
      </c>
      <c r="E141" s="213"/>
      <c r="F141" s="158"/>
      <c r="G141" s="81">
        <f t="shared" si="0"/>
        <v>112.36166037735848</v>
      </c>
      <c r="H141" s="81">
        <f t="shared" si="0"/>
        <v>112.36166037735848</v>
      </c>
      <c r="I141" s="81">
        <f t="shared" si="0"/>
        <v>114.01162732919255</v>
      </c>
      <c r="J141" s="81">
        <f t="shared" si="0"/>
        <v>114.01162732919255</v>
      </c>
      <c r="K141" s="81">
        <f t="shared" si="0"/>
        <v>114.68633766233765</v>
      </c>
      <c r="L141" s="81">
        <f t="shared" si="0"/>
        <v>114.68633766233765</v>
      </c>
      <c r="M141" s="81">
        <f t="shared" si="0"/>
        <v>115.1036883116883</v>
      </c>
      <c r="N141" s="81">
        <f t="shared" si="0"/>
        <v>115.1036883116883</v>
      </c>
      <c r="O141" s="158"/>
      <c r="P141" s="81">
        <f t="shared" ref="P141:V141" si="39">IF(P50="-","-",SUM(P50,P63,P89))</f>
        <v>115.1036883116883</v>
      </c>
      <c r="Q141" s="81">
        <f t="shared" si="39"/>
        <v>123.025786407767</v>
      </c>
      <c r="R141" s="81">
        <f t="shared" si="39"/>
        <v>123.025786407767</v>
      </c>
      <c r="S141" s="81">
        <f t="shared" si="39"/>
        <v>122.91353745928339</v>
      </c>
      <c r="T141" s="81">
        <f t="shared" si="39"/>
        <v>122.91353745928339</v>
      </c>
      <c r="U141" s="81">
        <f t="shared" si="39"/>
        <v>126.9758787878788</v>
      </c>
      <c r="V141" s="81">
        <f t="shared" si="39"/>
        <v>126.9758787878788</v>
      </c>
      <c r="W141" s="81">
        <f t="shared" si="6"/>
        <v>172.64107023411373</v>
      </c>
      <c r="X141" s="81">
        <f t="shared" si="6"/>
        <v>163.53070234113713</v>
      </c>
      <c r="Y141" s="81">
        <f t="shared" si="6"/>
        <v>175.85960655737705</v>
      </c>
      <c r="Z141" s="81">
        <f t="shared" ref="Z141:AJ141" si="40">IF(Z50="-","-",SUM(Z50,Z63,Z89,Z115))</f>
        <v>175.85960655737705</v>
      </c>
      <c r="AA141" s="81">
        <f t="shared" si="40"/>
        <v>175.85960655737705</v>
      </c>
      <c r="AB141" s="81">
        <f t="shared" si="40"/>
        <v>175.85960655737705</v>
      </c>
      <c r="AC141" s="81">
        <f t="shared" si="40"/>
        <v>179.73796721311476</v>
      </c>
      <c r="AD141" s="81">
        <f t="shared" si="40"/>
        <v>179.73796721311476</v>
      </c>
      <c r="AE141" s="81">
        <f t="shared" si="40"/>
        <v>179.73796721311476</v>
      </c>
      <c r="AF141" s="81">
        <f t="shared" si="40"/>
        <v>179.73796721311476</v>
      </c>
      <c r="AG141" s="81">
        <f t="shared" si="40"/>
        <v>184.49701010101009</v>
      </c>
      <c r="AH141" s="81">
        <f t="shared" si="40"/>
        <v>184.49701010101009</v>
      </c>
      <c r="AI141" s="81" t="str">
        <f t="shared" si="40"/>
        <v>-</v>
      </c>
      <c r="AJ141" s="161" t="str">
        <f t="shared" si="40"/>
        <v>-</v>
      </c>
      <c r="AK141" s="80" t="str">
        <f t="shared" ref="AK141:BC141" si="41">IF(AK50="-","-",SUM(AK50,AK63,AK89,AK115))</f>
        <v>-</v>
      </c>
      <c r="AL141" s="80" t="str">
        <f t="shared" si="41"/>
        <v>-</v>
      </c>
      <c r="AM141" s="80" t="str">
        <f t="shared" si="41"/>
        <v>-</v>
      </c>
      <c r="AN141" s="80" t="str">
        <f t="shared" si="41"/>
        <v>-</v>
      </c>
      <c r="AO141" s="80" t="str">
        <f t="shared" si="41"/>
        <v>-</v>
      </c>
      <c r="AP141" s="80" t="str">
        <f t="shared" si="41"/>
        <v>-</v>
      </c>
      <c r="AQ141" s="80" t="str">
        <f t="shared" si="41"/>
        <v>-</v>
      </c>
      <c r="AR141" s="80" t="str">
        <f t="shared" si="41"/>
        <v>-</v>
      </c>
      <c r="AS141" s="80" t="str">
        <f t="shared" si="41"/>
        <v>-</v>
      </c>
      <c r="AT141" s="80" t="str">
        <f t="shared" si="41"/>
        <v>-</v>
      </c>
      <c r="AU141" s="80" t="str">
        <f t="shared" si="41"/>
        <v>-</v>
      </c>
      <c r="AV141" s="80" t="str">
        <f t="shared" si="41"/>
        <v>-</v>
      </c>
      <c r="AW141" s="80" t="str">
        <f t="shared" si="41"/>
        <v>-</v>
      </c>
      <c r="AX141" s="80" t="str">
        <f t="shared" si="41"/>
        <v>-</v>
      </c>
      <c r="AY141" s="80" t="str">
        <f t="shared" si="41"/>
        <v>-</v>
      </c>
      <c r="AZ141" s="80" t="str">
        <f t="shared" si="41"/>
        <v>-</v>
      </c>
      <c r="BA141" s="80" t="str">
        <f t="shared" si="41"/>
        <v>-</v>
      </c>
      <c r="BB141" s="80" t="str">
        <f t="shared" si="41"/>
        <v>-</v>
      </c>
      <c r="BC141" s="80" t="str">
        <f t="shared" si="41"/>
        <v>-</v>
      </c>
    </row>
    <row r="142" spans="1:55" s="14" customFormat="1" ht="11.45" customHeight="1">
      <c r="A142" s="10"/>
      <c r="B142" s="214" t="s">
        <v>253</v>
      </c>
      <c r="C142" s="214" t="s">
        <v>175</v>
      </c>
      <c r="D142" s="72" t="s">
        <v>202</v>
      </c>
      <c r="E142" s="213"/>
      <c r="F142" s="29"/>
      <c r="G142" s="81"/>
      <c r="H142" s="81"/>
      <c r="I142" s="81"/>
      <c r="J142" s="81"/>
      <c r="K142" s="81"/>
      <c r="L142" s="81"/>
      <c r="M142" s="81"/>
      <c r="N142" s="81"/>
      <c r="O142" s="29"/>
      <c r="P142" s="81"/>
      <c r="Q142" s="81"/>
      <c r="R142" s="81"/>
      <c r="S142" s="81"/>
      <c r="T142" s="81"/>
      <c r="U142" s="81"/>
      <c r="V142" s="81"/>
      <c r="W142" s="81">
        <f>IF(W38="-","-",SUM(W38,W64,W90,W116))</f>
        <v>139.64838323353294</v>
      </c>
      <c r="X142" s="81">
        <f t="shared" ref="X142:Y142" si="42">IF(X38="-","-",SUM(X38,X64,X90,X116))</f>
        <v>131.24119760479041</v>
      </c>
      <c r="Y142" s="81">
        <f t="shared" si="42"/>
        <v>135.28851533742332</v>
      </c>
      <c r="Z142" s="81">
        <f t="shared" ref="Z142:AJ142" si="43">IF(Z38="-","-",SUM(Z38,Z64,Z90,Z116))</f>
        <v>135.28851533742332</v>
      </c>
      <c r="AA142" s="81">
        <f t="shared" si="43"/>
        <v>135.28851533742332</v>
      </c>
      <c r="AB142" s="81">
        <f t="shared" si="43"/>
        <v>135.28851533742332</v>
      </c>
      <c r="AC142" s="81">
        <f t="shared" si="43"/>
        <v>137.07283018867923</v>
      </c>
      <c r="AD142" s="81">
        <f t="shared" si="43"/>
        <v>137.07283018867923</v>
      </c>
      <c r="AE142" s="81">
        <f t="shared" si="43"/>
        <v>137.07283018867923</v>
      </c>
      <c r="AF142" s="81">
        <f t="shared" si="43"/>
        <v>137.07283018867923</v>
      </c>
      <c r="AG142" s="81">
        <f t="shared" si="43"/>
        <v>149.66423529411765</v>
      </c>
      <c r="AH142" s="81">
        <f t="shared" si="43"/>
        <v>149.66423529411765</v>
      </c>
      <c r="AI142" s="81" t="str">
        <f t="shared" si="43"/>
        <v>-</v>
      </c>
      <c r="AJ142" s="161" t="str">
        <f t="shared" si="43"/>
        <v>-</v>
      </c>
      <c r="AK142" s="80" t="str">
        <f t="shared" ref="AK142:BC142" si="44">IF(AK38="-","-",SUM(AK38,AK64,AK90,AK116))</f>
        <v>-</v>
      </c>
      <c r="AL142" s="80" t="str">
        <f t="shared" si="44"/>
        <v>-</v>
      </c>
      <c r="AM142" s="80" t="str">
        <f t="shared" si="44"/>
        <v>-</v>
      </c>
      <c r="AN142" s="80" t="str">
        <f t="shared" si="44"/>
        <v>-</v>
      </c>
      <c r="AO142" s="80" t="str">
        <f t="shared" si="44"/>
        <v>-</v>
      </c>
      <c r="AP142" s="80" t="str">
        <f t="shared" si="44"/>
        <v>-</v>
      </c>
      <c r="AQ142" s="80" t="str">
        <f t="shared" si="44"/>
        <v>-</v>
      </c>
      <c r="AR142" s="80" t="str">
        <f t="shared" si="44"/>
        <v>-</v>
      </c>
      <c r="AS142" s="80" t="str">
        <f t="shared" si="44"/>
        <v>-</v>
      </c>
      <c r="AT142" s="80" t="str">
        <f t="shared" si="44"/>
        <v>-</v>
      </c>
      <c r="AU142" s="80" t="str">
        <f t="shared" si="44"/>
        <v>-</v>
      </c>
      <c r="AV142" s="80" t="str">
        <f t="shared" si="44"/>
        <v>-</v>
      </c>
      <c r="AW142" s="80" t="str">
        <f t="shared" si="44"/>
        <v>-</v>
      </c>
      <c r="AX142" s="80" t="str">
        <f t="shared" si="44"/>
        <v>-</v>
      </c>
      <c r="AY142" s="80" t="str">
        <f t="shared" si="44"/>
        <v>-</v>
      </c>
      <c r="AZ142" s="80" t="str">
        <f t="shared" si="44"/>
        <v>-</v>
      </c>
      <c r="BA142" s="80" t="str">
        <f t="shared" si="44"/>
        <v>-</v>
      </c>
      <c r="BB142" s="80" t="str">
        <f t="shared" si="44"/>
        <v>-</v>
      </c>
      <c r="BC142" s="80" t="str">
        <f t="shared" si="44"/>
        <v>-</v>
      </c>
    </row>
    <row r="143" spans="1:55" s="14" customFormat="1" ht="11.45">
      <c r="A143" s="10"/>
      <c r="B143" s="214"/>
      <c r="C143" s="214"/>
      <c r="D143" s="72" t="s">
        <v>203</v>
      </c>
      <c r="E143" s="213"/>
      <c r="F143" s="29"/>
      <c r="G143" s="81"/>
      <c r="H143" s="81"/>
      <c r="I143" s="81"/>
      <c r="J143" s="81"/>
      <c r="K143" s="81"/>
      <c r="L143" s="81"/>
      <c r="M143" s="81"/>
      <c r="N143" s="81"/>
      <c r="O143" s="29"/>
      <c r="P143" s="81"/>
      <c r="Q143" s="81"/>
      <c r="R143" s="81"/>
      <c r="S143" s="81"/>
      <c r="T143" s="81"/>
      <c r="U143" s="81"/>
      <c r="V143" s="81"/>
      <c r="W143" s="81">
        <f t="shared" ref="W143:Y143" si="45">IF(W39="-","-",SUM(W39,W65,W91,W117))</f>
        <v>136.47157894736841</v>
      </c>
      <c r="X143" s="81">
        <f t="shared" si="45"/>
        <v>128.26105263157893</v>
      </c>
      <c r="Y143" s="81">
        <f t="shared" si="45"/>
        <v>132.15240718562873</v>
      </c>
      <c r="Z143" s="81">
        <f t="shared" ref="Z143:AJ143" si="46">IF(Z39="-","-",SUM(Z39,Z65,Z91,Z117))</f>
        <v>132.15240718562873</v>
      </c>
      <c r="AA143" s="81">
        <f t="shared" si="46"/>
        <v>132.15240718562873</v>
      </c>
      <c r="AB143" s="81">
        <f t="shared" si="46"/>
        <v>132.15240718562873</v>
      </c>
      <c r="AC143" s="81">
        <f t="shared" si="46"/>
        <v>134.22</v>
      </c>
      <c r="AD143" s="81">
        <f t="shared" si="46"/>
        <v>134.22</v>
      </c>
      <c r="AE143" s="81">
        <f t="shared" si="46"/>
        <v>134.22</v>
      </c>
      <c r="AF143" s="81">
        <f t="shared" si="46"/>
        <v>134.22</v>
      </c>
      <c r="AG143" s="81">
        <f t="shared" si="46"/>
        <v>146.43063258785938</v>
      </c>
      <c r="AH143" s="81">
        <f t="shared" si="46"/>
        <v>146.43063258785938</v>
      </c>
      <c r="AI143" s="81" t="str">
        <f t="shared" si="46"/>
        <v>-</v>
      </c>
      <c r="AJ143" s="161" t="str">
        <f t="shared" si="46"/>
        <v>-</v>
      </c>
      <c r="AK143" s="80" t="str">
        <f t="shared" ref="AK143:BC143" si="47">IF(AK39="-","-",SUM(AK39,AK65,AK91,AK117))</f>
        <v>-</v>
      </c>
      <c r="AL143" s="80" t="str">
        <f t="shared" si="47"/>
        <v>-</v>
      </c>
      <c r="AM143" s="80" t="str">
        <f t="shared" si="47"/>
        <v>-</v>
      </c>
      <c r="AN143" s="80" t="str">
        <f t="shared" si="47"/>
        <v>-</v>
      </c>
      <c r="AO143" s="80" t="str">
        <f t="shared" si="47"/>
        <v>-</v>
      </c>
      <c r="AP143" s="80" t="str">
        <f t="shared" si="47"/>
        <v>-</v>
      </c>
      <c r="AQ143" s="80" t="str">
        <f t="shared" si="47"/>
        <v>-</v>
      </c>
      <c r="AR143" s="80" t="str">
        <f t="shared" si="47"/>
        <v>-</v>
      </c>
      <c r="AS143" s="80" t="str">
        <f t="shared" si="47"/>
        <v>-</v>
      </c>
      <c r="AT143" s="80" t="str">
        <f t="shared" si="47"/>
        <v>-</v>
      </c>
      <c r="AU143" s="80" t="str">
        <f t="shared" si="47"/>
        <v>-</v>
      </c>
      <c r="AV143" s="80" t="str">
        <f t="shared" si="47"/>
        <v>-</v>
      </c>
      <c r="AW143" s="80" t="str">
        <f t="shared" si="47"/>
        <v>-</v>
      </c>
      <c r="AX143" s="80" t="str">
        <f t="shared" si="47"/>
        <v>-</v>
      </c>
      <c r="AY143" s="80" t="str">
        <f t="shared" si="47"/>
        <v>-</v>
      </c>
      <c r="AZ143" s="80" t="str">
        <f t="shared" si="47"/>
        <v>-</v>
      </c>
      <c r="BA143" s="80" t="str">
        <f t="shared" si="47"/>
        <v>-</v>
      </c>
      <c r="BB143" s="80" t="str">
        <f t="shared" si="47"/>
        <v>-</v>
      </c>
      <c r="BC143" s="80" t="str">
        <f t="shared" si="47"/>
        <v>-</v>
      </c>
    </row>
    <row r="144" spans="1:55" s="14" customFormat="1" ht="11.45">
      <c r="A144" s="10"/>
      <c r="B144" s="214"/>
      <c r="C144" s="214"/>
      <c r="D144" s="72" t="s">
        <v>204</v>
      </c>
      <c r="E144" s="213"/>
      <c r="F144" s="29"/>
      <c r="G144" s="81"/>
      <c r="H144" s="81"/>
      <c r="I144" s="81"/>
      <c r="J144" s="81"/>
      <c r="K144" s="81"/>
      <c r="L144" s="81"/>
      <c r="M144" s="81"/>
      <c r="N144" s="81"/>
      <c r="O144" s="29"/>
      <c r="P144" s="81"/>
      <c r="Q144" s="81"/>
      <c r="R144" s="81"/>
      <c r="S144" s="81"/>
      <c r="T144" s="81"/>
      <c r="U144" s="81"/>
      <c r="V144" s="81"/>
      <c r="W144" s="81">
        <f t="shared" ref="W144:Y144" si="48">IF(W40="-","-",SUM(W40,W66,W92,W118))</f>
        <v>143.79451685393258</v>
      </c>
      <c r="X144" s="81">
        <f t="shared" si="48"/>
        <v>137.59226966292132</v>
      </c>
      <c r="Y144" s="81">
        <f t="shared" si="48"/>
        <v>146.87528205128208</v>
      </c>
      <c r="Z144" s="81">
        <f t="shared" ref="Z144:AJ144" si="49">IF(Z40="-","-",SUM(Z40,Z66,Z92,Z118))</f>
        <v>146.87528205128208</v>
      </c>
      <c r="AA144" s="81">
        <f t="shared" si="49"/>
        <v>146.87528205128208</v>
      </c>
      <c r="AB144" s="81">
        <f t="shared" si="49"/>
        <v>146.87528205128208</v>
      </c>
      <c r="AC144" s="81">
        <f t="shared" si="49"/>
        <v>157.78260869565219</v>
      </c>
      <c r="AD144" s="81">
        <f t="shared" si="49"/>
        <v>157.78260869565219</v>
      </c>
      <c r="AE144" s="81">
        <f t="shared" si="49"/>
        <v>157.78260869565219</v>
      </c>
      <c r="AF144" s="81">
        <f t="shared" si="49"/>
        <v>157.78260869565219</v>
      </c>
      <c r="AG144" s="81">
        <f t="shared" si="49"/>
        <v>167.39942168674696</v>
      </c>
      <c r="AH144" s="81">
        <f t="shared" si="49"/>
        <v>167.39942168674696</v>
      </c>
      <c r="AI144" s="81" t="str">
        <f t="shared" si="49"/>
        <v>-</v>
      </c>
      <c r="AJ144" s="161" t="str">
        <f t="shared" si="49"/>
        <v>-</v>
      </c>
      <c r="AK144" s="80" t="str">
        <f t="shared" ref="AK144:BC144" si="50">IF(AK40="-","-",SUM(AK40,AK66,AK92,AK118))</f>
        <v>-</v>
      </c>
      <c r="AL144" s="80" t="str">
        <f t="shared" si="50"/>
        <v>-</v>
      </c>
      <c r="AM144" s="80" t="str">
        <f t="shared" si="50"/>
        <v>-</v>
      </c>
      <c r="AN144" s="80" t="str">
        <f t="shared" si="50"/>
        <v>-</v>
      </c>
      <c r="AO144" s="80" t="str">
        <f t="shared" si="50"/>
        <v>-</v>
      </c>
      <c r="AP144" s="80" t="str">
        <f t="shared" si="50"/>
        <v>-</v>
      </c>
      <c r="AQ144" s="80" t="str">
        <f t="shared" si="50"/>
        <v>-</v>
      </c>
      <c r="AR144" s="80" t="str">
        <f t="shared" si="50"/>
        <v>-</v>
      </c>
      <c r="AS144" s="80" t="str">
        <f t="shared" si="50"/>
        <v>-</v>
      </c>
      <c r="AT144" s="80" t="str">
        <f t="shared" si="50"/>
        <v>-</v>
      </c>
      <c r="AU144" s="80" t="str">
        <f t="shared" si="50"/>
        <v>-</v>
      </c>
      <c r="AV144" s="80" t="str">
        <f t="shared" si="50"/>
        <v>-</v>
      </c>
      <c r="AW144" s="80" t="str">
        <f t="shared" si="50"/>
        <v>-</v>
      </c>
      <c r="AX144" s="80" t="str">
        <f t="shared" si="50"/>
        <v>-</v>
      </c>
      <c r="AY144" s="80" t="str">
        <f t="shared" si="50"/>
        <v>-</v>
      </c>
      <c r="AZ144" s="80" t="str">
        <f t="shared" si="50"/>
        <v>-</v>
      </c>
      <c r="BA144" s="80" t="str">
        <f t="shared" si="50"/>
        <v>-</v>
      </c>
      <c r="BB144" s="80" t="str">
        <f t="shared" si="50"/>
        <v>-</v>
      </c>
      <c r="BC144" s="80" t="str">
        <f t="shared" si="50"/>
        <v>-</v>
      </c>
    </row>
    <row r="145" spans="1:55" s="14" customFormat="1" ht="11.45">
      <c r="A145" s="10"/>
      <c r="B145" s="214"/>
      <c r="C145" s="214"/>
      <c r="D145" s="72" t="s">
        <v>205</v>
      </c>
      <c r="E145" s="213"/>
      <c r="F145" s="29"/>
      <c r="G145" s="81"/>
      <c r="H145" s="81"/>
      <c r="I145" s="81"/>
      <c r="J145" s="81"/>
      <c r="K145" s="81"/>
      <c r="L145" s="81"/>
      <c r="M145" s="81"/>
      <c r="N145" s="81"/>
      <c r="O145" s="29"/>
      <c r="P145" s="81"/>
      <c r="Q145" s="81"/>
      <c r="R145" s="81"/>
      <c r="S145" s="81"/>
      <c r="T145" s="81"/>
      <c r="U145" s="81"/>
      <c r="V145" s="81"/>
      <c r="W145" s="81">
        <f t="shared" ref="W145:Y145" si="51">IF(W41="-","-",SUM(W41,W67,W93,W119))</f>
        <v>137.06682352941178</v>
      </c>
      <c r="X145" s="81">
        <f t="shared" si="51"/>
        <v>131.16308021390375</v>
      </c>
      <c r="Y145" s="81">
        <f t="shared" si="51"/>
        <v>139.21753099730458</v>
      </c>
      <c r="Z145" s="81">
        <f t="shared" ref="Z145:AJ145" si="52">IF(Z41="-","-",SUM(Z41,Z67,Z93,Z119))</f>
        <v>139.21753099730458</v>
      </c>
      <c r="AA145" s="81">
        <f t="shared" si="52"/>
        <v>139.21753099730458</v>
      </c>
      <c r="AB145" s="81">
        <f t="shared" si="52"/>
        <v>139.21753099730458</v>
      </c>
      <c r="AC145" s="81">
        <f t="shared" si="52"/>
        <v>149.82857142857145</v>
      </c>
      <c r="AD145" s="81">
        <f t="shared" si="52"/>
        <v>149.82857142857145</v>
      </c>
      <c r="AE145" s="81">
        <f t="shared" si="52"/>
        <v>149.82857142857145</v>
      </c>
      <c r="AF145" s="81">
        <f t="shared" si="52"/>
        <v>149.82857142857145</v>
      </c>
      <c r="AG145" s="81">
        <f t="shared" si="52"/>
        <v>157.34061016949155</v>
      </c>
      <c r="AH145" s="81">
        <f t="shared" si="52"/>
        <v>157.34061016949155</v>
      </c>
      <c r="AI145" s="81" t="str">
        <f t="shared" si="52"/>
        <v>-</v>
      </c>
      <c r="AJ145" s="161" t="str">
        <f t="shared" si="52"/>
        <v>-</v>
      </c>
      <c r="AK145" s="80" t="str">
        <f t="shared" ref="AK145:BC145" si="53">IF(AK41="-","-",SUM(AK41,AK67,AK93,AK119))</f>
        <v>-</v>
      </c>
      <c r="AL145" s="80" t="str">
        <f t="shared" si="53"/>
        <v>-</v>
      </c>
      <c r="AM145" s="80" t="str">
        <f t="shared" si="53"/>
        <v>-</v>
      </c>
      <c r="AN145" s="80" t="str">
        <f t="shared" si="53"/>
        <v>-</v>
      </c>
      <c r="AO145" s="80" t="str">
        <f t="shared" si="53"/>
        <v>-</v>
      </c>
      <c r="AP145" s="80" t="str">
        <f t="shared" si="53"/>
        <v>-</v>
      </c>
      <c r="AQ145" s="80" t="str">
        <f t="shared" si="53"/>
        <v>-</v>
      </c>
      <c r="AR145" s="80" t="str">
        <f t="shared" si="53"/>
        <v>-</v>
      </c>
      <c r="AS145" s="80" t="str">
        <f t="shared" si="53"/>
        <v>-</v>
      </c>
      <c r="AT145" s="80" t="str">
        <f t="shared" si="53"/>
        <v>-</v>
      </c>
      <c r="AU145" s="80" t="str">
        <f t="shared" si="53"/>
        <v>-</v>
      </c>
      <c r="AV145" s="80" t="str">
        <f t="shared" si="53"/>
        <v>-</v>
      </c>
      <c r="AW145" s="80" t="str">
        <f t="shared" si="53"/>
        <v>-</v>
      </c>
      <c r="AX145" s="80" t="str">
        <f t="shared" si="53"/>
        <v>-</v>
      </c>
      <c r="AY145" s="80" t="str">
        <f t="shared" si="53"/>
        <v>-</v>
      </c>
      <c r="AZ145" s="80" t="str">
        <f t="shared" si="53"/>
        <v>-</v>
      </c>
      <c r="BA145" s="80" t="str">
        <f t="shared" si="53"/>
        <v>-</v>
      </c>
      <c r="BB145" s="80" t="str">
        <f t="shared" si="53"/>
        <v>-</v>
      </c>
      <c r="BC145" s="80" t="str">
        <f t="shared" si="53"/>
        <v>-</v>
      </c>
    </row>
    <row r="146" spans="1:55" s="14" customFormat="1" ht="11.45">
      <c r="A146" s="10"/>
      <c r="B146" s="214"/>
      <c r="C146" s="214"/>
      <c r="D146" s="72" t="s">
        <v>206</v>
      </c>
      <c r="E146" s="213"/>
      <c r="F146" s="29"/>
      <c r="G146" s="81"/>
      <c r="H146" s="81"/>
      <c r="I146" s="81"/>
      <c r="J146" s="81"/>
      <c r="K146" s="81"/>
      <c r="L146" s="81"/>
      <c r="M146" s="81"/>
      <c r="N146" s="81"/>
      <c r="O146" s="29"/>
      <c r="P146" s="81"/>
      <c r="Q146" s="81"/>
      <c r="R146" s="81"/>
      <c r="S146" s="81"/>
      <c r="T146" s="81"/>
      <c r="U146" s="81"/>
      <c r="V146" s="81"/>
      <c r="W146" s="81">
        <f t="shared" ref="W146:Y146" si="54">IF(W42="-","-",SUM(W42,W68,W94,W120))</f>
        <v>173.22423121387283</v>
      </c>
      <c r="X146" s="81">
        <f t="shared" si="54"/>
        <v>170.06816184971098</v>
      </c>
      <c r="Y146" s="81">
        <f t="shared" si="54"/>
        <v>147.03188165680473</v>
      </c>
      <c r="Z146" s="81">
        <f t="shared" ref="Z146:AJ146" si="55">IF(Z42="-","-",SUM(Z42,Z68,Z94,Z120))</f>
        <v>147.03188165680473</v>
      </c>
      <c r="AA146" s="81">
        <f t="shared" si="55"/>
        <v>147.03188165680473</v>
      </c>
      <c r="AB146" s="81">
        <f t="shared" si="55"/>
        <v>147.03188165680473</v>
      </c>
      <c r="AC146" s="81">
        <f t="shared" si="55"/>
        <v>167.78253658536585</v>
      </c>
      <c r="AD146" s="81">
        <f t="shared" si="55"/>
        <v>167.78253658536585</v>
      </c>
      <c r="AE146" s="81">
        <f t="shared" si="55"/>
        <v>167.78253658536585</v>
      </c>
      <c r="AF146" s="81">
        <f t="shared" si="55"/>
        <v>167.78253658536585</v>
      </c>
      <c r="AG146" s="81">
        <f t="shared" si="55"/>
        <v>185.15740127388534</v>
      </c>
      <c r="AH146" s="81">
        <f t="shared" si="55"/>
        <v>185.15740127388534</v>
      </c>
      <c r="AI146" s="81" t="str">
        <f t="shared" si="55"/>
        <v>-</v>
      </c>
      <c r="AJ146" s="161" t="str">
        <f t="shared" si="55"/>
        <v>-</v>
      </c>
      <c r="AK146" s="80" t="str">
        <f t="shared" ref="AK146:BC146" si="56">IF(AK42="-","-",SUM(AK42,AK68,AK94,AK120))</f>
        <v>-</v>
      </c>
      <c r="AL146" s="80" t="str">
        <f t="shared" si="56"/>
        <v>-</v>
      </c>
      <c r="AM146" s="80" t="str">
        <f t="shared" si="56"/>
        <v>-</v>
      </c>
      <c r="AN146" s="80" t="str">
        <f t="shared" si="56"/>
        <v>-</v>
      </c>
      <c r="AO146" s="80" t="str">
        <f t="shared" si="56"/>
        <v>-</v>
      </c>
      <c r="AP146" s="80" t="str">
        <f t="shared" si="56"/>
        <v>-</v>
      </c>
      <c r="AQ146" s="80" t="str">
        <f t="shared" si="56"/>
        <v>-</v>
      </c>
      <c r="AR146" s="80" t="str">
        <f t="shared" si="56"/>
        <v>-</v>
      </c>
      <c r="AS146" s="80" t="str">
        <f t="shared" si="56"/>
        <v>-</v>
      </c>
      <c r="AT146" s="80" t="str">
        <f t="shared" si="56"/>
        <v>-</v>
      </c>
      <c r="AU146" s="80" t="str">
        <f t="shared" si="56"/>
        <v>-</v>
      </c>
      <c r="AV146" s="80" t="str">
        <f t="shared" si="56"/>
        <v>-</v>
      </c>
      <c r="AW146" s="80" t="str">
        <f t="shared" si="56"/>
        <v>-</v>
      </c>
      <c r="AX146" s="80" t="str">
        <f t="shared" si="56"/>
        <v>-</v>
      </c>
      <c r="AY146" s="80" t="str">
        <f t="shared" si="56"/>
        <v>-</v>
      </c>
      <c r="AZ146" s="80" t="str">
        <f t="shared" si="56"/>
        <v>-</v>
      </c>
      <c r="BA146" s="80" t="str">
        <f t="shared" si="56"/>
        <v>-</v>
      </c>
      <c r="BB146" s="80" t="str">
        <f t="shared" si="56"/>
        <v>-</v>
      </c>
      <c r="BC146" s="80" t="str">
        <f t="shared" si="56"/>
        <v>-</v>
      </c>
    </row>
    <row r="147" spans="1:55" s="14" customFormat="1" ht="11.45">
      <c r="A147" s="10"/>
      <c r="B147" s="214"/>
      <c r="C147" s="214"/>
      <c r="D147" s="72" t="s">
        <v>207</v>
      </c>
      <c r="E147" s="213"/>
      <c r="F147" s="29"/>
      <c r="G147" s="81"/>
      <c r="H147" s="81"/>
      <c r="I147" s="81"/>
      <c r="J147" s="81"/>
      <c r="K147" s="81"/>
      <c r="L147" s="81"/>
      <c r="M147" s="81"/>
      <c r="N147" s="81"/>
      <c r="O147" s="29"/>
      <c r="P147" s="81"/>
      <c r="Q147" s="81"/>
      <c r="R147" s="81"/>
      <c r="S147" s="81"/>
      <c r="T147" s="81"/>
      <c r="U147" s="81"/>
      <c r="V147" s="81"/>
      <c r="W147" s="81">
        <f t="shared" ref="W147:Y147" si="57">IF(W43="-","-",SUM(W43,W69,W95,W121))</f>
        <v>146.65028571428576</v>
      </c>
      <c r="X147" s="81">
        <f t="shared" si="57"/>
        <v>141.98742857142861</v>
      </c>
      <c r="Y147" s="81">
        <f t="shared" si="57"/>
        <v>146.26695652173916</v>
      </c>
      <c r="Z147" s="81">
        <f t="shared" ref="Z147:AJ147" si="58">IF(Z43="-","-",SUM(Z43,Z69,Z95,Z121))</f>
        <v>146.26695652173916</v>
      </c>
      <c r="AA147" s="81">
        <f t="shared" si="58"/>
        <v>146.26695652173916</v>
      </c>
      <c r="AB147" s="81">
        <f t="shared" si="58"/>
        <v>146.26695652173916</v>
      </c>
      <c r="AC147" s="81">
        <f t="shared" si="58"/>
        <v>138.04870588235292</v>
      </c>
      <c r="AD147" s="81">
        <f t="shared" si="58"/>
        <v>138.04870588235292</v>
      </c>
      <c r="AE147" s="81">
        <f t="shared" si="58"/>
        <v>138.04870588235292</v>
      </c>
      <c r="AF147" s="81">
        <f t="shared" si="58"/>
        <v>138.04870588235292</v>
      </c>
      <c r="AG147" s="81">
        <f t="shared" si="58"/>
        <v>155.72183486238532</v>
      </c>
      <c r="AH147" s="81">
        <f t="shared" si="58"/>
        <v>155.72183486238532</v>
      </c>
      <c r="AI147" s="81" t="str">
        <f t="shared" si="58"/>
        <v>-</v>
      </c>
      <c r="AJ147" s="161" t="str">
        <f t="shared" si="58"/>
        <v>-</v>
      </c>
      <c r="AK147" s="80" t="str">
        <f t="shared" ref="AK147:BC147" si="59">IF(AK43="-","-",SUM(AK43,AK69,AK95,AK121))</f>
        <v>-</v>
      </c>
      <c r="AL147" s="80" t="str">
        <f t="shared" si="59"/>
        <v>-</v>
      </c>
      <c r="AM147" s="80" t="str">
        <f t="shared" si="59"/>
        <v>-</v>
      </c>
      <c r="AN147" s="80" t="str">
        <f t="shared" si="59"/>
        <v>-</v>
      </c>
      <c r="AO147" s="80" t="str">
        <f t="shared" si="59"/>
        <v>-</v>
      </c>
      <c r="AP147" s="80" t="str">
        <f t="shared" si="59"/>
        <v>-</v>
      </c>
      <c r="AQ147" s="80" t="str">
        <f t="shared" si="59"/>
        <v>-</v>
      </c>
      <c r="AR147" s="80" t="str">
        <f t="shared" si="59"/>
        <v>-</v>
      </c>
      <c r="AS147" s="80" t="str">
        <f t="shared" si="59"/>
        <v>-</v>
      </c>
      <c r="AT147" s="80" t="str">
        <f t="shared" si="59"/>
        <v>-</v>
      </c>
      <c r="AU147" s="80" t="str">
        <f t="shared" si="59"/>
        <v>-</v>
      </c>
      <c r="AV147" s="80" t="str">
        <f t="shared" si="59"/>
        <v>-</v>
      </c>
      <c r="AW147" s="80" t="str">
        <f t="shared" si="59"/>
        <v>-</v>
      </c>
      <c r="AX147" s="80" t="str">
        <f t="shared" si="59"/>
        <v>-</v>
      </c>
      <c r="AY147" s="80" t="str">
        <f t="shared" si="59"/>
        <v>-</v>
      </c>
      <c r="AZ147" s="80" t="str">
        <f t="shared" si="59"/>
        <v>-</v>
      </c>
      <c r="BA147" s="80" t="str">
        <f t="shared" si="59"/>
        <v>-</v>
      </c>
      <c r="BB147" s="80" t="str">
        <f t="shared" si="59"/>
        <v>-</v>
      </c>
      <c r="BC147" s="80" t="str">
        <f t="shared" si="59"/>
        <v>-</v>
      </c>
    </row>
    <row r="148" spans="1:55" s="14" customFormat="1" ht="11.45">
      <c r="A148" s="10"/>
      <c r="B148" s="214"/>
      <c r="C148" s="214"/>
      <c r="D148" s="72" t="s">
        <v>208</v>
      </c>
      <c r="E148" s="213"/>
      <c r="F148" s="29"/>
      <c r="G148" s="81"/>
      <c r="H148" s="81"/>
      <c r="I148" s="81"/>
      <c r="J148" s="81"/>
      <c r="K148" s="81"/>
      <c r="L148" s="81"/>
      <c r="M148" s="81"/>
      <c r="N148" s="81"/>
      <c r="O148" s="29"/>
      <c r="P148" s="81"/>
      <c r="Q148" s="81"/>
      <c r="R148" s="81"/>
      <c r="S148" s="81"/>
      <c r="T148" s="81"/>
      <c r="U148" s="81"/>
      <c r="V148" s="81"/>
      <c r="W148" s="81">
        <f t="shared" ref="W148:Y148" si="60">IF(W44="-","-",SUM(W44,W70,W96,W122))</f>
        <v>145.15515789473687</v>
      </c>
      <c r="X148" s="81">
        <f t="shared" si="60"/>
        <v>135.90252631578949</v>
      </c>
      <c r="Y148" s="81">
        <f t="shared" si="60"/>
        <v>142.86683870967744</v>
      </c>
      <c r="Z148" s="81">
        <f t="shared" ref="Z148:AJ148" si="61">IF(Z44="-","-",SUM(Z44,Z70,Z96,Z122))</f>
        <v>142.86683870967744</v>
      </c>
      <c r="AA148" s="81">
        <f t="shared" si="61"/>
        <v>142.86683870967744</v>
      </c>
      <c r="AB148" s="81">
        <f t="shared" si="61"/>
        <v>142.86683870967744</v>
      </c>
      <c r="AC148" s="81">
        <f t="shared" si="61"/>
        <v>140.44440326975479</v>
      </c>
      <c r="AD148" s="81">
        <f t="shared" si="61"/>
        <v>140.44440326975479</v>
      </c>
      <c r="AE148" s="81">
        <f t="shared" si="61"/>
        <v>140.44440326975479</v>
      </c>
      <c r="AF148" s="81">
        <f t="shared" si="61"/>
        <v>140.44440326975479</v>
      </c>
      <c r="AG148" s="81">
        <f t="shared" si="61"/>
        <v>157.90153314121036</v>
      </c>
      <c r="AH148" s="81">
        <f t="shared" si="61"/>
        <v>157.90153314121036</v>
      </c>
      <c r="AI148" s="81" t="str">
        <f t="shared" si="61"/>
        <v>-</v>
      </c>
      <c r="AJ148" s="161" t="str">
        <f t="shared" si="61"/>
        <v>-</v>
      </c>
      <c r="AK148" s="80" t="str">
        <f t="shared" ref="AK148:BC148" si="62">IF(AK44="-","-",SUM(AK44,AK70,AK96,AK122))</f>
        <v>-</v>
      </c>
      <c r="AL148" s="80" t="str">
        <f t="shared" si="62"/>
        <v>-</v>
      </c>
      <c r="AM148" s="80" t="str">
        <f t="shared" si="62"/>
        <v>-</v>
      </c>
      <c r="AN148" s="80" t="str">
        <f t="shared" si="62"/>
        <v>-</v>
      </c>
      <c r="AO148" s="80" t="str">
        <f t="shared" si="62"/>
        <v>-</v>
      </c>
      <c r="AP148" s="80" t="str">
        <f t="shared" si="62"/>
        <v>-</v>
      </c>
      <c r="AQ148" s="80" t="str">
        <f t="shared" si="62"/>
        <v>-</v>
      </c>
      <c r="AR148" s="80" t="str">
        <f t="shared" si="62"/>
        <v>-</v>
      </c>
      <c r="AS148" s="80" t="str">
        <f t="shared" si="62"/>
        <v>-</v>
      </c>
      <c r="AT148" s="80" t="str">
        <f t="shared" si="62"/>
        <v>-</v>
      </c>
      <c r="AU148" s="80" t="str">
        <f t="shared" si="62"/>
        <v>-</v>
      </c>
      <c r="AV148" s="80" t="str">
        <f t="shared" si="62"/>
        <v>-</v>
      </c>
      <c r="AW148" s="80" t="str">
        <f t="shared" si="62"/>
        <v>-</v>
      </c>
      <c r="AX148" s="80" t="str">
        <f t="shared" si="62"/>
        <v>-</v>
      </c>
      <c r="AY148" s="80" t="str">
        <f t="shared" si="62"/>
        <v>-</v>
      </c>
      <c r="AZ148" s="80" t="str">
        <f t="shared" si="62"/>
        <v>-</v>
      </c>
      <c r="BA148" s="80" t="str">
        <f t="shared" si="62"/>
        <v>-</v>
      </c>
      <c r="BB148" s="80" t="str">
        <f t="shared" si="62"/>
        <v>-</v>
      </c>
      <c r="BC148" s="80" t="str">
        <f t="shared" si="62"/>
        <v>-</v>
      </c>
    </row>
    <row r="149" spans="1:55" s="14" customFormat="1" ht="11.45">
      <c r="A149" s="10"/>
      <c r="B149" s="214"/>
      <c r="C149" s="214"/>
      <c r="D149" s="72" t="s">
        <v>209</v>
      </c>
      <c r="E149" s="213"/>
      <c r="F149" s="29"/>
      <c r="G149" s="81"/>
      <c r="H149" s="81"/>
      <c r="I149" s="81"/>
      <c r="J149" s="81"/>
      <c r="K149" s="81"/>
      <c r="L149" s="81"/>
      <c r="M149" s="81"/>
      <c r="N149" s="81"/>
      <c r="O149" s="29"/>
      <c r="P149" s="81"/>
      <c r="Q149" s="81"/>
      <c r="R149" s="81"/>
      <c r="S149" s="81"/>
      <c r="T149" s="81"/>
      <c r="U149" s="81"/>
      <c r="V149" s="81"/>
      <c r="W149" s="81">
        <f t="shared" ref="W149:Y149" si="63">IF(W45="-","-",SUM(W45,W71,W97,W123))</f>
        <v>143.51963636363635</v>
      </c>
      <c r="X149" s="81">
        <f t="shared" si="63"/>
        <v>137.81054545454543</v>
      </c>
      <c r="Y149" s="81">
        <f t="shared" si="63"/>
        <v>148.45350000000002</v>
      </c>
      <c r="Z149" s="81">
        <f t="shared" ref="Z149:AJ149" si="64">IF(Z45="-","-",SUM(Z45,Z71,Z97,Z123))</f>
        <v>148.45350000000002</v>
      </c>
      <c r="AA149" s="81">
        <f t="shared" si="64"/>
        <v>148.45350000000002</v>
      </c>
      <c r="AB149" s="81">
        <f t="shared" si="64"/>
        <v>148.45350000000002</v>
      </c>
      <c r="AC149" s="81">
        <f t="shared" si="64"/>
        <v>140.08634482758617</v>
      </c>
      <c r="AD149" s="81">
        <f t="shared" si="64"/>
        <v>140.08634482758617</v>
      </c>
      <c r="AE149" s="81">
        <f t="shared" si="64"/>
        <v>140.08634482758617</v>
      </c>
      <c r="AF149" s="81">
        <f t="shared" si="64"/>
        <v>140.08634482758617</v>
      </c>
      <c r="AG149" s="81">
        <f t="shared" si="64"/>
        <v>153.31350993377484</v>
      </c>
      <c r="AH149" s="81">
        <f t="shared" si="64"/>
        <v>153.31350993377484</v>
      </c>
      <c r="AI149" s="81" t="str">
        <f t="shared" si="64"/>
        <v>-</v>
      </c>
      <c r="AJ149" s="161" t="str">
        <f t="shared" si="64"/>
        <v>-</v>
      </c>
      <c r="AK149" s="80" t="str">
        <f t="shared" ref="AK149:BC149" si="65">IF(AK45="-","-",SUM(AK45,AK71,AK97,AK123))</f>
        <v>-</v>
      </c>
      <c r="AL149" s="80" t="str">
        <f t="shared" si="65"/>
        <v>-</v>
      </c>
      <c r="AM149" s="80" t="str">
        <f t="shared" si="65"/>
        <v>-</v>
      </c>
      <c r="AN149" s="80" t="str">
        <f t="shared" si="65"/>
        <v>-</v>
      </c>
      <c r="AO149" s="80" t="str">
        <f t="shared" si="65"/>
        <v>-</v>
      </c>
      <c r="AP149" s="80" t="str">
        <f t="shared" si="65"/>
        <v>-</v>
      </c>
      <c r="AQ149" s="80" t="str">
        <f t="shared" si="65"/>
        <v>-</v>
      </c>
      <c r="AR149" s="80" t="str">
        <f t="shared" si="65"/>
        <v>-</v>
      </c>
      <c r="AS149" s="80" t="str">
        <f t="shared" si="65"/>
        <v>-</v>
      </c>
      <c r="AT149" s="80" t="str">
        <f t="shared" si="65"/>
        <v>-</v>
      </c>
      <c r="AU149" s="80" t="str">
        <f t="shared" si="65"/>
        <v>-</v>
      </c>
      <c r="AV149" s="80" t="str">
        <f t="shared" si="65"/>
        <v>-</v>
      </c>
      <c r="AW149" s="80" t="str">
        <f t="shared" si="65"/>
        <v>-</v>
      </c>
      <c r="AX149" s="80" t="str">
        <f t="shared" si="65"/>
        <v>-</v>
      </c>
      <c r="AY149" s="80" t="str">
        <f t="shared" si="65"/>
        <v>-</v>
      </c>
      <c r="AZ149" s="80" t="str">
        <f t="shared" si="65"/>
        <v>-</v>
      </c>
      <c r="BA149" s="80" t="str">
        <f t="shared" si="65"/>
        <v>-</v>
      </c>
      <c r="BB149" s="80" t="str">
        <f t="shared" si="65"/>
        <v>-</v>
      </c>
      <c r="BC149" s="80" t="str">
        <f t="shared" si="65"/>
        <v>-</v>
      </c>
    </row>
    <row r="150" spans="1:55" s="14" customFormat="1" ht="11.45">
      <c r="A150" s="10"/>
      <c r="B150" s="214"/>
      <c r="C150" s="214"/>
      <c r="D150" s="72" t="s">
        <v>210</v>
      </c>
      <c r="E150" s="213"/>
      <c r="F150" s="29"/>
      <c r="G150" s="81"/>
      <c r="H150" s="81"/>
      <c r="I150" s="81"/>
      <c r="J150" s="81"/>
      <c r="K150" s="81"/>
      <c r="L150" s="81"/>
      <c r="M150" s="81"/>
      <c r="N150" s="81"/>
      <c r="O150" s="29"/>
      <c r="P150" s="81"/>
      <c r="Q150" s="81"/>
      <c r="R150" s="81"/>
      <c r="S150" s="81"/>
      <c r="T150" s="81"/>
      <c r="U150" s="81"/>
      <c r="V150" s="81"/>
      <c r="W150" s="81">
        <f t="shared" ref="W150:Y150" si="66">IF(W46="-","-",SUM(W46,W72,W98,W124))</f>
        <v>153.94557654723127</v>
      </c>
      <c r="X150" s="81">
        <f t="shared" si="66"/>
        <v>147.80876872964168</v>
      </c>
      <c r="Y150" s="81">
        <f t="shared" si="66"/>
        <v>158.52770568561874</v>
      </c>
      <c r="Z150" s="81">
        <f t="shared" ref="Z150:AJ150" si="67">IF(Z46="-","-",SUM(Z46,Z72,Z98,Z124))</f>
        <v>158.52770568561874</v>
      </c>
      <c r="AA150" s="81">
        <f t="shared" si="67"/>
        <v>158.52770568561874</v>
      </c>
      <c r="AB150" s="81">
        <f t="shared" si="67"/>
        <v>158.52770568561874</v>
      </c>
      <c r="AC150" s="81">
        <f t="shared" si="67"/>
        <v>154.13240138408304</v>
      </c>
      <c r="AD150" s="81">
        <f t="shared" si="67"/>
        <v>154.13240138408304</v>
      </c>
      <c r="AE150" s="81">
        <f t="shared" si="67"/>
        <v>154.13240138408304</v>
      </c>
      <c r="AF150" s="81">
        <f t="shared" si="67"/>
        <v>154.13240138408304</v>
      </c>
      <c r="AG150" s="81">
        <f t="shared" si="67"/>
        <v>167.84181818181816</v>
      </c>
      <c r="AH150" s="81">
        <f t="shared" si="67"/>
        <v>167.84181818181816</v>
      </c>
      <c r="AI150" s="81" t="str">
        <f t="shared" si="67"/>
        <v>-</v>
      </c>
      <c r="AJ150" s="161" t="str">
        <f t="shared" si="67"/>
        <v>-</v>
      </c>
      <c r="AK150" s="80" t="str">
        <f t="shared" ref="AK150:BC150" si="68">IF(AK46="-","-",SUM(AK46,AK72,AK98,AK124))</f>
        <v>-</v>
      </c>
      <c r="AL150" s="80" t="str">
        <f t="shared" si="68"/>
        <v>-</v>
      </c>
      <c r="AM150" s="80" t="str">
        <f t="shared" si="68"/>
        <v>-</v>
      </c>
      <c r="AN150" s="80" t="str">
        <f t="shared" si="68"/>
        <v>-</v>
      </c>
      <c r="AO150" s="80" t="str">
        <f t="shared" si="68"/>
        <v>-</v>
      </c>
      <c r="AP150" s="80" t="str">
        <f t="shared" si="68"/>
        <v>-</v>
      </c>
      <c r="AQ150" s="80" t="str">
        <f t="shared" si="68"/>
        <v>-</v>
      </c>
      <c r="AR150" s="80" t="str">
        <f t="shared" si="68"/>
        <v>-</v>
      </c>
      <c r="AS150" s="80" t="str">
        <f t="shared" si="68"/>
        <v>-</v>
      </c>
      <c r="AT150" s="80" t="str">
        <f t="shared" si="68"/>
        <v>-</v>
      </c>
      <c r="AU150" s="80" t="str">
        <f t="shared" si="68"/>
        <v>-</v>
      </c>
      <c r="AV150" s="80" t="str">
        <f t="shared" si="68"/>
        <v>-</v>
      </c>
      <c r="AW150" s="80" t="str">
        <f t="shared" si="68"/>
        <v>-</v>
      </c>
      <c r="AX150" s="80" t="str">
        <f t="shared" si="68"/>
        <v>-</v>
      </c>
      <c r="AY150" s="80" t="str">
        <f t="shared" si="68"/>
        <v>-</v>
      </c>
      <c r="AZ150" s="80" t="str">
        <f t="shared" si="68"/>
        <v>-</v>
      </c>
      <c r="BA150" s="80" t="str">
        <f t="shared" si="68"/>
        <v>-</v>
      </c>
      <c r="BB150" s="80" t="str">
        <f t="shared" si="68"/>
        <v>-</v>
      </c>
      <c r="BC150" s="80" t="str">
        <f t="shared" si="68"/>
        <v>-</v>
      </c>
    </row>
    <row r="151" spans="1:55" s="14" customFormat="1" ht="11.45">
      <c r="A151" s="10"/>
      <c r="B151" s="214"/>
      <c r="C151" s="214"/>
      <c r="D151" s="72" t="s">
        <v>211</v>
      </c>
      <c r="E151" s="213"/>
      <c r="F151" s="29"/>
      <c r="G151" s="81"/>
      <c r="H151" s="81"/>
      <c r="I151" s="81"/>
      <c r="J151" s="81"/>
      <c r="K151" s="81"/>
      <c r="L151" s="81"/>
      <c r="M151" s="81"/>
      <c r="N151" s="81"/>
      <c r="O151" s="29"/>
      <c r="P151" s="81"/>
      <c r="Q151" s="81"/>
      <c r="R151" s="81"/>
      <c r="S151" s="81"/>
      <c r="T151" s="81"/>
      <c r="U151" s="81"/>
      <c r="V151" s="81"/>
      <c r="W151" s="81">
        <f t="shared" ref="W151:Y151" si="69">IF(W47="-","-",SUM(W47,W73,W99,W125))</f>
        <v>161.595</v>
      </c>
      <c r="X151" s="81">
        <f t="shared" si="69"/>
        <v>153.08249999999998</v>
      </c>
      <c r="Y151" s="81">
        <f t="shared" si="69"/>
        <v>175.30737254901962</v>
      </c>
      <c r="Z151" s="81">
        <f t="shared" ref="Z151:AJ151" si="70">IF(Z47="-","-",SUM(Z47,Z73,Z99,Z125))</f>
        <v>175.30737254901962</v>
      </c>
      <c r="AA151" s="81">
        <f t="shared" si="70"/>
        <v>175.30737254901962</v>
      </c>
      <c r="AB151" s="81">
        <f t="shared" si="70"/>
        <v>175.30737254901962</v>
      </c>
      <c r="AC151" s="81">
        <f t="shared" si="70"/>
        <v>187.42586301369863</v>
      </c>
      <c r="AD151" s="81">
        <f t="shared" si="70"/>
        <v>187.42586301369863</v>
      </c>
      <c r="AE151" s="81">
        <f t="shared" si="70"/>
        <v>187.42586301369863</v>
      </c>
      <c r="AF151" s="81">
        <f t="shared" si="70"/>
        <v>187.42586301369863</v>
      </c>
      <c r="AG151" s="81">
        <f t="shared" si="70"/>
        <v>193.30766077738517</v>
      </c>
      <c r="AH151" s="81">
        <f t="shared" si="70"/>
        <v>193.30766077738517</v>
      </c>
      <c r="AI151" s="81" t="str">
        <f t="shared" si="70"/>
        <v>-</v>
      </c>
      <c r="AJ151" s="161" t="str">
        <f t="shared" si="70"/>
        <v>-</v>
      </c>
      <c r="AK151" s="80" t="str">
        <f t="shared" ref="AK151:BC151" si="71">IF(AK47="-","-",SUM(AK47,AK73,AK99,AK125))</f>
        <v>-</v>
      </c>
      <c r="AL151" s="80" t="str">
        <f t="shared" si="71"/>
        <v>-</v>
      </c>
      <c r="AM151" s="80" t="str">
        <f t="shared" si="71"/>
        <v>-</v>
      </c>
      <c r="AN151" s="80" t="str">
        <f t="shared" si="71"/>
        <v>-</v>
      </c>
      <c r="AO151" s="80" t="str">
        <f t="shared" si="71"/>
        <v>-</v>
      </c>
      <c r="AP151" s="80" t="str">
        <f t="shared" si="71"/>
        <v>-</v>
      </c>
      <c r="AQ151" s="80" t="str">
        <f t="shared" si="71"/>
        <v>-</v>
      </c>
      <c r="AR151" s="80" t="str">
        <f t="shared" si="71"/>
        <v>-</v>
      </c>
      <c r="AS151" s="80" t="str">
        <f t="shared" si="71"/>
        <v>-</v>
      </c>
      <c r="AT151" s="80" t="str">
        <f t="shared" si="71"/>
        <v>-</v>
      </c>
      <c r="AU151" s="80" t="str">
        <f t="shared" si="71"/>
        <v>-</v>
      </c>
      <c r="AV151" s="80" t="str">
        <f t="shared" si="71"/>
        <v>-</v>
      </c>
      <c r="AW151" s="80" t="str">
        <f t="shared" si="71"/>
        <v>-</v>
      </c>
      <c r="AX151" s="80" t="str">
        <f t="shared" si="71"/>
        <v>-</v>
      </c>
      <c r="AY151" s="80" t="str">
        <f t="shared" si="71"/>
        <v>-</v>
      </c>
      <c r="AZ151" s="80" t="str">
        <f t="shared" si="71"/>
        <v>-</v>
      </c>
      <c r="BA151" s="80" t="str">
        <f t="shared" si="71"/>
        <v>-</v>
      </c>
      <c r="BB151" s="80" t="str">
        <f t="shared" si="71"/>
        <v>-</v>
      </c>
      <c r="BC151" s="80" t="str">
        <f t="shared" si="71"/>
        <v>-</v>
      </c>
    </row>
    <row r="152" spans="1:55" s="14" customFormat="1" ht="11.45">
      <c r="A152" s="10"/>
      <c r="B152" s="214"/>
      <c r="C152" s="214"/>
      <c r="D152" s="72" t="s">
        <v>212</v>
      </c>
      <c r="E152" s="213"/>
      <c r="F152" s="29"/>
      <c r="G152" s="81"/>
      <c r="H152" s="81"/>
      <c r="I152" s="81"/>
      <c r="J152" s="81"/>
      <c r="K152" s="81"/>
      <c r="L152" s="81"/>
      <c r="M152" s="81"/>
      <c r="N152" s="81"/>
      <c r="O152" s="29"/>
      <c r="P152" s="81"/>
      <c r="Q152" s="81"/>
      <c r="R152" s="81"/>
      <c r="S152" s="81"/>
      <c r="T152" s="81"/>
      <c r="U152" s="81"/>
      <c r="V152" s="81"/>
      <c r="W152" s="81">
        <f t="shared" ref="W152:Y152" si="72">IF(W48="-","-",SUM(W48,W74,W100,W126))</f>
        <v>145.395223880597</v>
      </c>
      <c r="X152" s="81">
        <f t="shared" si="72"/>
        <v>139.1623880597015</v>
      </c>
      <c r="Y152" s="81">
        <f t="shared" si="72"/>
        <v>132.47347112462006</v>
      </c>
      <c r="Z152" s="81">
        <f t="shared" ref="Z152:AJ152" si="73">IF(Z48="-","-",SUM(Z48,Z74,Z100,Z126))</f>
        <v>132.47347112462006</v>
      </c>
      <c r="AA152" s="81">
        <f t="shared" si="73"/>
        <v>132.47347112462006</v>
      </c>
      <c r="AB152" s="81">
        <f t="shared" si="73"/>
        <v>132.47347112462006</v>
      </c>
      <c r="AC152" s="81">
        <f t="shared" si="73"/>
        <v>138.12607407407404</v>
      </c>
      <c r="AD152" s="81">
        <f t="shared" si="73"/>
        <v>138.12607407407404</v>
      </c>
      <c r="AE152" s="81">
        <f t="shared" si="73"/>
        <v>138.12607407407404</v>
      </c>
      <c r="AF152" s="81">
        <f t="shared" si="73"/>
        <v>138.12607407407404</v>
      </c>
      <c r="AG152" s="81">
        <f t="shared" si="73"/>
        <v>146.91370700636941</v>
      </c>
      <c r="AH152" s="81">
        <f t="shared" si="73"/>
        <v>146.91370700636941</v>
      </c>
      <c r="AI152" s="81" t="str">
        <f t="shared" si="73"/>
        <v>-</v>
      </c>
      <c r="AJ152" s="161" t="str">
        <f t="shared" si="73"/>
        <v>-</v>
      </c>
      <c r="AK152" s="80" t="str">
        <f t="shared" ref="AK152:BC152" si="74">IF(AK48="-","-",SUM(AK48,AK74,AK100,AK126))</f>
        <v>-</v>
      </c>
      <c r="AL152" s="80" t="str">
        <f t="shared" si="74"/>
        <v>-</v>
      </c>
      <c r="AM152" s="80" t="str">
        <f t="shared" si="74"/>
        <v>-</v>
      </c>
      <c r="AN152" s="80" t="str">
        <f t="shared" si="74"/>
        <v>-</v>
      </c>
      <c r="AO152" s="80" t="str">
        <f t="shared" si="74"/>
        <v>-</v>
      </c>
      <c r="AP152" s="80" t="str">
        <f t="shared" si="74"/>
        <v>-</v>
      </c>
      <c r="AQ152" s="80" t="str">
        <f t="shared" si="74"/>
        <v>-</v>
      </c>
      <c r="AR152" s="80" t="str">
        <f t="shared" si="74"/>
        <v>-</v>
      </c>
      <c r="AS152" s="80" t="str">
        <f t="shared" si="74"/>
        <v>-</v>
      </c>
      <c r="AT152" s="80" t="str">
        <f t="shared" si="74"/>
        <v>-</v>
      </c>
      <c r="AU152" s="80" t="str">
        <f t="shared" si="74"/>
        <v>-</v>
      </c>
      <c r="AV152" s="80" t="str">
        <f t="shared" si="74"/>
        <v>-</v>
      </c>
      <c r="AW152" s="80" t="str">
        <f t="shared" si="74"/>
        <v>-</v>
      </c>
      <c r="AX152" s="80" t="str">
        <f t="shared" si="74"/>
        <v>-</v>
      </c>
      <c r="AY152" s="80" t="str">
        <f t="shared" si="74"/>
        <v>-</v>
      </c>
      <c r="AZ152" s="80" t="str">
        <f t="shared" si="74"/>
        <v>-</v>
      </c>
      <c r="BA152" s="80" t="str">
        <f t="shared" si="74"/>
        <v>-</v>
      </c>
      <c r="BB152" s="80" t="str">
        <f t="shared" si="74"/>
        <v>-</v>
      </c>
      <c r="BC152" s="80" t="str">
        <f t="shared" si="74"/>
        <v>-</v>
      </c>
    </row>
    <row r="153" spans="1:55" s="14" customFormat="1" ht="11.45">
      <c r="A153" s="10"/>
      <c r="B153" s="214"/>
      <c r="C153" s="214"/>
      <c r="D153" s="72" t="s">
        <v>213</v>
      </c>
      <c r="E153" s="213"/>
      <c r="F153" s="29"/>
      <c r="G153" s="81"/>
      <c r="H153" s="81"/>
      <c r="I153" s="81"/>
      <c r="J153" s="81"/>
      <c r="K153" s="81"/>
      <c r="L153" s="81"/>
      <c r="M153" s="81"/>
      <c r="N153" s="81"/>
      <c r="O153" s="29"/>
      <c r="P153" s="81"/>
      <c r="Q153" s="81"/>
      <c r="R153" s="81"/>
      <c r="S153" s="81"/>
      <c r="T153" s="81"/>
      <c r="U153" s="81"/>
      <c r="V153" s="81"/>
      <c r="W153" s="81">
        <f t="shared" ref="W153:Y153" si="75">IF(W49="-","-",SUM(W49,W75,W101,W127))</f>
        <v>145.69078651685393</v>
      </c>
      <c r="X153" s="81">
        <f t="shared" si="75"/>
        <v>138.03910112359549</v>
      </c>
      <c r="Y153" s="81">
        <f t="shared" si="75"/>
        <v>154.97944827586207</v>
      </c>
      <c r="Z153" s="81">
        <f t="shared" ref="Z153:AJ153" si="76">IF(Z49="-","-",SUM(Z49,Z75,Z101,Z127))</f>
        <v>154.97944827586207</v>
      </c>
      <c r="AA153" s="81">
        <f t="shared" si="76"/>
        <v>154.97944827586207</v>
      </c>
      <c r="AB153" s="81">
        <f t="shared" si="76"/>
        <v>154.97944827586207</v>
      </c>
      <c r="AC153" s="81">
        <f t="shared" si="76"/>
        <v>162.41883185840709</v>
      </c>
      <c r="AD153" s="81">
        <f t="shared" si="76"/>
        <v>162.41883185840709</v>
      </c>
      <c r="AE153" s="81">
        <f t="shared" si="76"/>
        <v>162.41883185840709</v>
      </c>
      <c r="AF153" s="81">
        <f t="shared" si="76"/>
        <v>162.41883185840709</v>
      </c>
      <c r="AG153" s="81">
        <f t="shared" si="76"/>
        <v>172.73562264150942</v>
      </c>
      <c r="AH153" s="81">
        <f t="shared" si="76"/>
        <v>172.73562264150942</v>
      </c>
      <c r="AI153" s="81" t="str">
        <f t="shared" si="76"/>
        <v>-</v>
      </c>
      <c r="AJ153" s="161" t="str">
        <f t="shared" si="76"/>
        <v>-</v>
      </c>
      <c r="AK153" s="80" t="str">
        <f t="shared" ref="AK153:BC153" si="77">IF(AK49="-","-",SUM(AK49,AK75,AK101,AK127))</f>
        <v>-</v>
      </c>
      <c r="AL153" s="80" t="str">
        <f t="shared" si="77"/>
        <v>-</v>
      </c>
      <c r="AM153" s="80" t="str">
        <f t="shared" si="77"/>
        <v>-</v>
      </c>
      <c r="AN153" s="80" t="str">
        <f t="shared" si="77"/>
        <v>-</v>
      </c>
      <c r="AO153" s="80" t="str">
        <f t="shared" si="77"/>
        <v>-</v>
      </c>
      <c r="AP153" s="80" t="str">
        <f t="shared" si="77"/>
        <v>-</v>
      </c>
      <c r="AQ153" s="80" t="str">
        <f t="shared" si="77"/>
        <v>-</v>
      </c>
      <c r="AR153" s="80" t="str">
        <f t="shared" si="77"/>
        <v>-</v>
      </c>
      <c r="AS153" s="80" t="str">
        <f t="shared" si="77"/>
        <v>-</v>
      </c>
      <c r="AT153" s="80" t="str">
        <f t="shared" si="77"/>
        <v>-</v>
      </c>
      <c r="AU153" s="80" t="str">
        <f t="shared" si="77"/>
        <v>-</v>
      </c>
      <c r="AV153" s="80" t="str">
        <f t="shared" si="77"/>
        <v>-</v>
      </c>
      <c r="AW153" s="80" t="str">
        <f t="shared" si="77"/>
        <v>-</v>
      </c>
      <c r="AX153" s="80" t="str">
        <f t="shared" si="77"/>
        <v>-</v>
      </c>
      <c r="AY153" s="80" t="str">
        <f t="shared" si="77"/>
        <v>-</v>
      </c>
      <c r="AZ153" s="80" t="str">
        <f t="shared" si="77"/>
        <v>-</v>
      </c>
      <c r="BA153" s="80" t="str">
        <f t="shared" si="77"/>
        <v>-</v>
      </c>
      <c r="BB153" s="80" t="str">
        <f t="shared" si="77"/>
        <v>-</v>
      </c>
      <c r="BC153" s="80" t="str">
        <f t="shared" si="77"/>
        <v>-</v>
      </c>
    </row>
    <row r="154" spans="1:55" s="159" customFormat="1" ht="11.45">
      <c r="A154" s="40"/>
      <c r="B154" s="214"/>
      <c r="C154" s="214"/>
      <c r="D154" s="72" t="s">
        <v>214</v>
      </c>
      <c r="E154" s="213"/>
      <c r="F154" s="158"/>
      <c r="G154" s="81"/>
      <c r="H154" s="81"/>
      <c r="I154" s="81"/>
      <c r="J154" s="81"/>
      <c r="K154" s="81"/>
      <c r="L154" s="81"/>
      <c r="M154" s="81"/>
      <c r="N154" s="81"/>
      <c r="O154" s="158"/>
      <c r="P154" s="81"/>
      <c r="Q154" s="81"/>
      <c r="R154" s="81"/>
      <c r="S154" s="81"/>
      <c r="T154" s="81"/>
      <c r="U154" s="81"/>
      <c r="V154" s="81"/>
      <c r="W154" s="81">
        <f t="shared" ref="W154:Y154" si="78">IF(W50="-","-",SUM(W50,W76,W102,W128))</f>
        <v>151.47789473684207</v>
      </c>
      <c r="X154" s="81">
        <f t="shared" si="78"/>
        <v>143.51298245614032</v>
      </c>
      <c r="Y154" s="81">
        <f t="shared" si="78"/>
        <v>161.65077477477479</v>
      </c>
      <c r="Z154" s="81">
        <f t="shared" ref="Z154:AJ154" si="79">IF(Z50="-","-",SUM(Z50,Z76,Z102,Z128))</f>
        <v>161.65077477477479</v>
      </c>
      <c r="AA154" s="81">
        <f t="shared" si="79"/>
        <v>161.65077477477479</v>
      </c>
      <c r="AB154" s="81">
        <f t="shared" si="79"/>
        <v>161.65077477477479</v>
      </c>
      <c r="AC154" s="81">
        <f t="shared" si="79"/>
        <v>169.61155555555555</v>
      </c>
      <c r="AD154" s="81">
        <f t="shared" si="79"/>
        <v>169.61155555555555</v>
      </c>
      <c r="AE154" s="81">
        <f t="shared" si="79"/>
        <v>169.61155555555555</v>
      </c>
      <c r="AF154" s="81">
        <f t="shared" si="79"/>
        <v>169.61155555555555</v>
      </c>
      <c r="AG154" s="81">
        <f t="shared" si="79"/>
        <v>177.02825806451614</v>
      </c>
      <c r="AH154" s="81">
        <f t="shared" si="79"/>
        <v>177.02825806451614</v>
      </c>
      <c r="AI154" s="81" t="str">
        <f t="shared" si="79"/>
        <v>-</v>
      </c>
      <c r="AJ154" s="161" t="str">
        <f t="shared" si="79"/>
        <v>-</v>
      </c>
      <c r="AK154" s="80" t="str">
        <f t="shared" ref="AK154:BC154" si="80">IF(AK50="-","-",SUM(AK50,AK76,AK102,AK128))</f>
        <v>-</v>
      </c>
      <c r="AL154" s="80" t="str">
        <f t="shared" si="80"/>
        <v>-</v>
      </c>
      <c r="AM154" s="80" t="str">
        <f t="shared" si="80"/>
        <v>-</v>
      </c>
      <c r="AN154" s="80" t="str">
        <f t="shared" si="80"/>
        <v>-</v>
      </c>
      <c r="AO154" s="80" t="str">
        <f t="shared" si="80"/>
        <v>-</v>
      </c>
      <c r="AP154" s="80" t="str">
        <f t="shared" si="80"/>
        <v>-</v>
      </c>
      <c r="AQ154" s="80" t="str">
        <f t="shared" si="80"/>
        <v>-</v>
      </c>
      <c r="AR154" s="80" t="str">
        <f t="shared" si="80"/>
        <v>-</v>
      </c>
      <c r="AS154" s="80" t="str">
        <f t="shared" si="80"/>
        <v>-</v>
      </c>
      <c r="AT154" s="80" t="str">
        <f t="shared" si="80"/>
        <v>-</v>
      </c>
      <c r="AU154" s="80" t="str">
        <f t="shared" si="80"/>
        <v>-</v>
      </c>
      <c r="AV154" s="80" t="str">
        <f t="shared" si="80"/>
        <v>-</v>
      </c>
      <c r="AW154" s="80" t="str">
        <f t="shared" si="80"/>
        <v>-</v>
      </c>
      <c r="AX154" s="80" t="str">
        <f t="shared" si="80"/>
        <v>-</v>
      </c>
      <c r="AY154" s="80" t="str">
        <f t="shared" si="80"/>
        <v>-</v>
      </c>
      <c r="AZ154" s="80" t="str">
        <f t="shared" si="80"/>
        <v>-</v>
      </c>
      <c r="BA154" s="80" t="str">
        <f t="shared" si="80"/>
        <v>-</v>
      </c>
      <c r="BB154" s="80" t="str">
        <f t="shared" si="80"/>
        <v>-</v>
      </c>
      <c r="BC154" s="80" t="str">
        <f t="shared" si="80"/>
        <v>-</v>
      </c>
    </row>
    <row r="155" spans="1:55" s="10" customFormat="1" ht="11.45"/>
    <row r="156" spans="1:55" s="14" customFormat="1" ht="11.45" hidden="1"/>
    <row r="157" spans="1:55" s="14" customFormat="1" ht="11.45" hidden="1"/>
    <row r="158" spans="1:55" s="14" customFormat="1" ht="11.45" hidden="1"/>
    <row r="159" spans="1:55" s="14" customFormat="1" ht="11.45" hidden="1"/>
    <row r="160" spans="1:55" s="14" customFormat="1" ht="11.45" hidden="1"/>
    <row r="161" s="14" customFormat="1" ht="11.45" hidden="1"/>
    <row r="162" s="14" customFormat="1" ht="11.45" hidden="1"/>
    <row r="163" s="14" customFormat="1" ht="11.45" hidden="1"/>
    <row r="164" s="14" customFormat="1" ht="11.45" hidden="1"/>
    <row r="165" s="14" customFormat="1" ht="11.45" hidden="1"/>
    <row r="166" s="14" customFormat="1" ht="11.45" hidden="1"/>
    <row r="167" s="14" customFormat="1" ht="11.45" hidden="1"/>
    <row r="168" s="14" customFormat="1" ht="11.45" hidden="1"/>
    <row r="169" s="14" customFormat="1" ht="11.45" hidden="1"/>
    <row r="170" s="14" customFormat="1" ht="11.45" hidden="1"/>
    <row r="171" s="14" customFormat="1" ht="11.45" hidden="1"/>
    <row r="172" s="14" customFormat="1" ht="11.45" hidden="1"/>
    <row r="173" s="14" customFormat="1" ht="11.45" hidden="1"/>
    <row r="174" s="14" customFormat="1" ht="11.45" hidden="1"/>
    <row r="175" s="14" customFormat="1" ht="11.45" hidden="1"/>
    <row r="176" s="14" customFormat="1" ht="11.45" hidden="1"/>
    <row r="177" s="14" customFormat="1" ht="11.45" hidden="1"/>
    <row r="178" s="14" customFormat="1" ht="11.45" hidden="1"/>
    <row r="179" s="14" customFormat="1" ht="11.45" hidden="1"/>
    <row r="180" s="14" customFormat="1" ht="11.45" hidden="1"/>
    <row r="181" s="14" customFormat="1" ht="11.45" hidden="1"/>
    <row r="182" s="14" customFormat="1" ht="11.45" hidden="1"/>
    <row r="183" s="14" customFormat="1" ht="11.45" hidden="1"/>
    <row r="184" s="14" customFormat="1" ht="11.45" hidden="1"/>
    <row r="185" s="14" customFormat="1" ht="11.45" hidden="1"/>
    <row r="186" s="14" customFormat="1" ht="11.45" hidden="1"/>
    <row r="187" s="14" customFormat="1" ht="11.45" hidden="1"/>
    <row r="188" s="14" customFormat="1" ht="11.45" hidden="1"/>
    <row r="189" s="14" customFormat="1" ht="11.45" hidden="1"/>
    <row r="190" s="14" customFormat="1" ht="11.45" hidden="1"/>
    <row r="191" s="14" customFormat="1" ht="11.45" hidden="1"/>
    <row r="192" s="14" customFormat="1" ht="11.45" hidden="1"/>
    <row r="193" s="14" customFormat="1" ht="11.45" hidden="1"/>
    <row r="194" s="14" customFormat="1" ht="11.45" hidden="1"/>
    <row r="195" s="14" customFormat="1" ht="11.45" hidden="1"/>
    <row r="196" s="14" customFormat="1" ht="11.45" hidden="1"/>
    <row r="197" s="14" customFormat="1" ht="11.45" hidden="1"/>
    <row r="198" s="14" customFormat="1" ht="11.45" hidden="1"/>
    <row r="199" s="14" customFormat="1" ht="11.45" hidden="1"/>
    <row r="200" s="14" customFormat="1" ht="11.45" hidden="1"/>
    <row r="201" s="14" customFormat="1" ht="11.45" hidden="1"/>
    <row r="202" s="14" customFormat="1" ht="11.45" hidden="1"/>
    <row r="203" s="14" customFormat="1" ht="11.45" hidden="1"/>
    <row r="204" s="14" customFormat="1" ht="11.45" hidden="1"/>
    <row r="205" s="14" customFormat="1" ht="11.45" hidden="1"/>
    <row r="206" s="14" customFormat="1" ht="11.45" hidden="1"/>
    <row r="207" s="14" customFormat="1" ht="11.45" hidden="1"/>
    <row r="208" s="14" customFormat="1" ht="11.45" hidden="1"/>
    <row r="209" s="14" customFormat="1" ht="11.45" hidden="1"/>
    <row r="210" s="14" customFormat="1" ht="11.45" hidden="1"/>
    <row r="211" s="14" customFormat="1" ht="11.45" hidden="1"/>
    <row r="212" s="14" customFormat="1" ht="11.45" hidden="1"/>
    <row r="213" s="14" customFormat="1" ht="11.45" hidden="1"/>
    <row r="214" s="14" customFormat="1" ht="11.45" hidden="1"/>
    <row r="215" s="14" customFormat="1" ht="11.45" hidden="1"/>
    <row r="216" s="14" customFormat="1" ht="11.45" hidden="1"/>
    <row r="217" s="14" customFormat="1" ht="11.45" hidden="1"/>
    <row r="218" s="14" customFormat="1" ht="11.45" hidden="1"/>
    <row r="219" s="14" customFormat="1" ht="11.45" hidden="1"/>
    <row r="220" s="14" customFormat="1" ht="11.45" hidden="1"/>
    <row r="221" s="14" customFormat="1" ht="11.45" hidden="1"/>
    <row r="222" s="14" customFormat="1" ht="11.45" hidden="1"/>
    <row r="223" s="14" customFormat="1" ht="11.45" hidden="1"/>
    <row r="224" s="14" customFormat="1" ht="11.45" hidden="1"/>
    <row r="225" s="14" customFormat="1" ht="11.45" hidden="1"/>
    <row r="226" s="14" customFormat="1" ht="11.45" hidden="1"/>
    <row r="227" s="14" customFormat="1" ht="11.45" hidden="1"/>
    <row r="228" s="14" customFormat="1" ht="11.45" hidden="1"/>
    <row r="229" s="14" customFormat="1" ht="11.45" hidden="1"/>
    <row r="230" s="14" customFormat="1" ht="11.45" hidden="1"/>
    <row r="231" s="14" customFormat="1" ht="11.45" hidden="1"/>
    <row r="232" s="14" customFormat="1" ht="11.45" hidden="1"/>
    <row r="233" s="14" customFormat="1" ht="11.45" hidden="1"/>
    <row r="234" s="14" customFormat="1" ht="11.45" hidden="1"/>
    <row r="235" s="14" customFormat="1" ht="11.45" hidden="1"/>
    <row r="236" s="14" customFormat="1" ht="11.45" hidden="1"/>
    <row r="237" s="14" customFormat="1" ht="11.45" hidden="1"/>
    <row r="238" s="14" customFormat="1" ht="11.45" hidden="1"/>
    <row r="239" s="14" customFormat="1" ht="11.45" hidden="1"/>
    <row r="240" s="14" customFormat="1" ht="11.45" hidden="1"/>
    <row r="241" s="14" customFormat="1" ht="11.45" hidden="1"/>
    <row r="242" s="14" customFormat="1" ht="11.45" hidden="1"/>
    <row r="243" s="14" customFormat="1" ht="11.45" hidden="1"/>
    <row r="244" s="14" customFormat="1" ht="11.45" hidden="1"/>
    <row r="245" s="14" customFormat="1" ht="11.45" hidden="1"/>
    <row r="246" s="14" customFormat="1" ht="11.45" hidden="1"/>
    <row r="247" s="14" customFormat="1" ht="11.45" hidden="1"/>
    <row r="248" s="14" customFormat="1" ht="11.45" hidden="1"/>
    <row r="249" s="14" customFormat="1" ht="11.45" hidden="1"/>
    <row r="250" s="14" customFormat="1" ht="11.45" hidden="1"/>
    <row r="251" s="14" customFormat="1" ht="11.45" hidden="1"/>
    <row r="252" s="14" customFormat="1" ht="11.45" hidden="1"/>
    <row r="253" s="14" customFormat="1" ht="11.45" hidden="1"/>
    <row r="254" s="14" customFormat="1" ht="11.45" hidden="1"/>
    <row r="255" s="14" customFormat="1" ht="11.45" hidden="1"/>
    <row r="256" s="14" customFormat="1" ht="11.45" hidden="1"/>
    <row r="257" s="14" customFormat="1" ht="11.45" hidden="1"/>
    <row r="258" s="14" customFormat="1" ht="11.45" hidden="1"/>
    <row r="259" s="14" customFormat="1" ht="11.45" hidden="1"/>
    <row r="260" s="14" customFormat="1" ht="11.45" hidden="1"/>
    <row r="261" s="14" customFormat="1" ht="11.45" hidden="1"/>
    <row r="262" s="14" customFormat="1" ht="11.45" hidden="1"/>
    <row r="263" s="14" customFormat="1" ht="11.45" hidden="1"/>
    <row r="264" s="14" customFormat="1" ht="11.45" hidden="1"/>
    <row r="265" s="14" customFormat="1" ht="11.45" hidden="1"/>
    <row r="266" s="14" customFormat="1" ht="11.45" hidden="1"/>
    <row r="267" s="14" customFormat="1" ht="11.45" hidden="1"/>
    <row r="268" s="14" customFormat="1" ht="11.45" hidden="1"/>
    <row r="269" s="14" customFormat="1" ht="11.45" hidden="1"/>
    <row r="270" s="14" customFormat="1" ht="11.45" hidden="1"/>
    <row r="271" s="14" customFormat="1" ht="11.45" hidden="1"/>
    <row r="272" s="14" customFormat="1" ht="11.45" hidden="1"/>
    <row r="273" s="14" customFormat="1" ht="11.45" hidden="1"/>
    <row r="274" s="14" customFormat="1" ht="11.45" hidden="1"/>
    <row r="275" s="14" customFormat="1" ht="11.45" hidden="1"/>
    <row r="276" s="14" customFormat="1" ht="11.45" hidden="1"/>
    <row r="277" s="14" customFormat="1" ht="11.45" hidden="1"/>
    <row r="278" s="14" customFormat="1" ht="11.45" hidden="1"/>
    <row r="279" s="14" customFormat="1" ht="11.45" hidden="1"/>
    <row r="280" s="14" customFormat="1" ht="11.45" hidden="1"/>
    <row r="281" s="14" customFormat="1" ht="11.45" hidden="1"/>
    <row r="282" s="14" customFormat="1" ht="11.45" hidden="1"/>
    <row r="283" s="14" customFormat="1" ht="11.45" hidden="1"/>
    <row r="284" s="14" customFormat="1" ht="11.45" hidden="1"/>
    <row r="285" s="14" customFormat="1" ht="11.45" hidden="1"/>
    <row r="286" s="14" customFormat="1" ht="11.45" hidden="1"/>
    <row r="287" s="14" customFormat="1" ht="11.45" hidden="1"/>
    <row r="288" s="14" customFormat="1" ht="11.45" hidden="1"/>
    <row r="289" s="14" customFormat="1" ht="11.45" hidden="1"/>
    <row r="290" s="14" customFormat="1" ht="11.45" hidden="1"/>
    <row r="291" s="14" customFormat="1" ht="11.45" hidden="1"/>
    <row r="292" s="14" customFormat="1" ht="11.45" hidden="1"/>
    <row r="293" s="14" customFormat="1" ht="11.45" hidden="1"/>
    <row r="294" s="14" customFormat="1" ht="11.45" hidden="1"/>
    <row r="295" s="14" customFormat="1" ht="11.45" hidden="1"/>
    <row r="296" s="14" customFormat="1" ht="11.45" hidden="1"/>
    <row r="297" s="14" customFormat="1" ht="11.45" hidden="1"/>
    <row r="298" s="14" customFormat="1" ht="11.45" hidden="1"/>
    <row r="299" s="14" customFormat="1" ht="11.45" hidden="1"/>
    <row r="300" s="14" customFormat="1" ht="11.45" hidden="1"/>
    <row r="301" s="14" customFormat="1" ht="11.45" hidden="1"/>
    <row r="302" s="14" customFormat="1" ht="11.45" hidden="1"/>
    <row r="303" s="14" customFormat="1" ht="11.45" hidden="1"/>
    <row r="304" s="14" customFormat="1" ht="11.45" hidden="1"/>
    <row r="305" s="14" customFormat="1" ht="11.45" hidden="1"/>
    <row r="306" s="14" customFormat="1" ht="11.45" hidden="1"/>
    <row r="307" s="14" customFormat="1" ht="11.45" hidden="1"/>
    <row r="308" s="14" customFormat="1" ht="11.45" hidden="1"/>
    <row r="309" s="14" customFormat="1" ht="11.45" hidden="1"/>
    <row r="310" s="14" customFormat="1" ht="11.45" hidden="1"/>
    <row r="311" s="14" customFormat="1" ht="11.45" hidden="1"/>
    <row r="312" s="14" customFormat="1" ht="11.45" hidden="1"/>
    <row r="313" s="14" customFormat="1" ht="11.45" hidden="1"/>
    <row r="314" s="14" customFormat="1" ht="11.45" hidden="1"/>
    <row r="315" s="14" customFormat="1" ht="11.45" hidden="1"/>
    <row r="316" s="14" customFormat="1" ht="11.45" hidden="1"/>
    <row r="317" s="14" customFormat="1" ht="11.45" hidden="1"/>
    <row r="318" s="14" customFormat="1" ht="11.45" hidden="1"/>
    <row r="319" s="14" customFormat="1" ht="11.45" hidden="1"/>
    <row r="320" s="14" customFormat="1" ht="11.45" hidden="1"/>
    <row r="321" s="14" customFormat="1" ht="11.45" hidden="1"/>
    <row r="322" s="14" customFormat="1" ht="11.45" hidden="1"/>
    <row r="323" s="14" customFormat="1" ht="11.45" hidden="1"/>
    <row r="324" s="14" customFormat="1" ht="11.45" hidden="1"/>
    <row r="325" s="14" customFormat="1" ht="11.45" hidden="1"/>
    <row r="326" s="14" customFormat="1" ht="11.45" hidden="1"/>
    <row r="327" s="14" customFormat="1" ht="11.45" hidden="1"/>
    <row r="328" s="14" customFormat="1" ht="11.45" hidden="1"/>
    <row r="329" s="14" customFormat="1" ht="11.45" hidden="1"/>
    <row r="330" s="14" customFormat="1" ht="11.45" hidden="1"/>
    <row r="331" s="14" customFormat="1" ht="11.45" hidden="1"/>
    <row r="332" s="14" customFormat="1" ht="11.45" hidden="1"/>
    <row r="333" s="14" customFormat="1" ht="11.45" hidden="1"/>
    <row r="334" s="14" customFormat="1" ht="11.45" hidden="1"/>
    <row r="335" s="14" customFormat="1" ht="11.45" hidden="1"/>
    <row r="336" s="14" customFormat="1" ht="11.45" hidden="1"/>
    <row r="337" s="14" customFormat="1" ht="11.45" hidden="1"/>
    <row r="338" s="14" customFormat="1" ht="11.45" hidden="1"/>
    <row r="339" s="14" customFormat="1" ht="11.45" hidden="1"/>
    <row r="340" s="14" customFormat="1" ht="11.45" hidden="1"/>
    <row r="341" s="14" customFormat="1" ht="11.45" hidden="1"/>
    <row r="342" s="14" customFormat="1" ht="11.45" hidden="1"/>
    <row r="343" s="14" customFormat="1" ht="11.45" hidden="1"/>
    <row r="344" s="14" customFormat="1" ht="11.45" hidden="1"/>
    <row r="345" s="14" customFormat="1" ht="11.45" hidden="1"/>
    <row r="346" s="14" customFormat="1" ht="11.45" hidden="1"/>
    <row r="347" s="14" customFormat="1" ht="11.45" hidden="1"/>
    <row r="348" s="14" customFormat="1" ht="14.25" hidden="1" customHeight="1"/>
  </sheetData>
  <mergeCells count="42">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 ref="B3:L3"/>
    <mergeCell ref="B51:B63"/>
    <mergeCell ref="C51:C63"/>
    <mergeCell ref="E51:E63"/>
    <mergeCell ref="B77:B89"/>
    <mergeCell ref="C77:C89"/>
    <mergeCell ref="E77:E89"/>
    <mergeCell ref="B25:B37"/>
    <mergeCell ref="C25:C37"/>
    <mergeCell ref="E25:E37"/>
    <mergeCell ref="B64:B76"/>
    <mergeCell ref="C64:C76"/>
    <mergeCell ref="E64:E76"/>
    <mergeCell ref="P7:BC7"/>
    <mergeCell ref="P8:BC8"/>
    <mergeCell ref="G8:N8"/>
    <mergeCell ref="B38:B50"/>
    <mergeCell ref="C38:C50"/>
    <mergeCell ref="E38:E50"/>
    <mergeCell ref="B12:B24"/>
    <mergeCell ref="C12:C24"/>
    <mergeCell ref="B7:B11"/>
    <mergeCell ref="C7:C11"/>
    <mergeCell ref="D7:D11"/>
    <mergeCell ref="E7:E8"/>
    <mergeCell ref="G7:N7"/>
    <mergeCell ref="E12:E24"/>
  </mergeCells>
  <pageMargins left="0.7" right="0.7" top="0.75" bottom="0.75" header="0.3" footer="0.3"/>
  <headerFooter>
    <oddFooter>&amp;C_x000D_&amp;1#&amp;"Calibri"&amp;10&amp;K000000 OFFICIAL-InternalOnly</oddFooter>
  </headerFooter>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45"/>
  <sheetData/>
  <pageMargins left="0.7" right="0.7" top="0.75" bottom="0.75" header="0.3" footer="0.3"/>
  <headerFooter>
    <oddFooter>&amp;C_x000D_&amp;1#&amp;"Calibri"&amp;10&amp;K000000 OFFICIAL-InternalOnly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5" zeroHeight="1"/>
  <cols>
    <col min="1" max="1" width="1.5703125" style="63" customWidth="1"/>
    <col min="2" max="2" width="30.5703125" style="63" customWidth="1"/>
    <col min="3" max="3" width="34.5703125" style="63" customWidth="1"/>
    <col min="4" max="4" width="26.85546875" style="63" customWidth="1"/>
    <col min="5" max="5" width="38.7109375" style="63" customWidth="1"/>
    <col min="6" max="6" width="32.85546875" style="63" customWidth="1"/>
    <col min="7" max="7" width="12.5703125" style="63" customWidth="1"/>
    <col min="8" max="16" width="12.5703125" style="63" hidden="1" customWidth="1"/>
    <col min="17" max="16384" width="9.140625" style="63" hidden="1"/>
  </cols>
  <sheetData>
    <row r="1" spans="1:30" s="60" customFormat="1" ht="12.6" customHeight="1">
      <c r="I1" s="63"/>
      <c r="J1" s="63"/>
      <c r="K1" s="63"/>
      <c r="L1" s="63"/>
      <c r="M1" s="63"/>
      <c r="N1" s="63"/>
      <c r="O1" s="63"/>
      <c r="P1" s="63"/>
      <c r="Q1" s="63"/>
    </row>
    <row r="2" spans="1:30" s="60" customFormat="1" ht="18.600000000000001" customHeight="1">
      <c r="B2" s="27" t="s">
        <v>254</v>
      </c>
      <c r="C2" s="46"/>
      <c r="D2" s="46"/>
      <c r="E2" s="46"/>
      <c r="F2" s="27"/>
      <c r="G2" s="27"/>
      <c r="H2" s="27"/>
      <c r="I2" s="63"/>
      <c r="J2" s="63"/>
      <c r="K2" s="63"/>
      <c r="L2" s="63"/>
      <c r="M2" s="63"/>
      <c r="N2" s="63"/>
      <c r="O2" s="63"/>
      <c r="P2" s="63"/>
      <c r="Q2" s="63"/>
      <c r="S2" s="27"/>
    </row>
    <row r="3" spans="1:30" s="60" customFormat="1" ht="25.5" customHeight="1">
      <c r="B3" s="184" t="s">
        <v>71</v>
      </c>
      <c r="C3" s="184"/>
      <c r="D3" s="184"/>
      <c r="E3" s="184"/>
      <c r="F3" s="61"/>
      <c r="G3" s="61"/>
      <c r="H3" s="61"/>
      <c r="I3" s="63"/>
      <c r="J3" s="63"/>
      <c r="K3" s="63"/>
      <c r="L3" s="63"/>
      <c r="M3" s="63"/>
      <c r="N3" s="63"/>
      <c r="O3" s="63"/>
      <c r="P3" s="63"/>
      <c r="Q3" s="63"/>
      <c r="R3" s="61"/>
      <c r="S3" s="61"/>
      <c r="T3" s="61"/>
      <c r="U3" s="61"/>
      <c r="V3" s="61"/>
      <c r="W3" s="61"/>
      <c r="X3" s="61"/>
      <c r="Y3" s="61"/>
      <c r="Z3" s="61"/>
      <c r="AA3" s="61"/>
      <c r="AB3" s="61"/>
      <c r="AC3" s="61"/>
      <c r="AD3" s="61"/>
    </row>
    <row r="4" spans="1:30" s="60" customFormat="1" ht="12.6" customHeight="1">
      <c r="I4" s="63"/>
      <c r="J4" s="63"/>
      <c r="K4" s="63"/>
      <c r="L4" s="63"/>
      <c r="M4" s="63"/>
      <c r="N4" s="63"/>
      <c r="O4" s="63"/>
      <c r="P4" s="63"/>
      <c r="Q4" s="63"/>
    </row>
    <row r="5" spans="1:30" s="62" customFormat="1">
      <c r="A5" s="86"/>
      <c r="E5" s="96"/>
      <c r="I5" s="63"/>
      <c r="J5" s="63"/>
      <c r="K5" s="63"/>
      <c r="L5" s="63"/>
      <c r="M5" s="63"/>
      <c r="N5" s="63"/>
      <c r="O5" s="63"/>
      <c r="P5" s="63"/>
      <c r="Q5" s="63"/>
    </row>
    <row r="6" spans="1:30" s="35" customFormat="1" ht="11.45">
      <c r="A6" s="32" t="s">
        <v>255</v>
      </c>
      <c r="B6" s="33"/>
      <c r="C6" s="33"/>
      <c r="D6" s="34"/>
    </row>
    <row r="7" spans="1:30" s="36" customFormat="1" ht="23.25" customHeight="1">
      <c r="A7" s="223" t="s">
        <v>256</v>
      </c>
      <c r="B7" s="223"/>
      <c r="C7" s="223"/>
      <c r="D7" s="223"/>
      <c r="E7" s="223"/>
    </row>
    <row r="8" spans="1:30" s="40" customFormat="1" ht="11.45">
      <c r="A8" s="37"/>
      <c r="B8" s="38"/>
      <c r="C8" s="38"/>
      <c r="D8" s="39"/>
    </row>
    <row r="9" spans="1:30" s="10" customFormat="1" ht="11.45">
      <c r="B9" s="43" t="s">
        <v>257</v>
      </c>
      <c r="C9" s="44" t="s">
        <v>258</v>
      </c>
      <c r="E9" s="43" t="s">
        <v>257</v>
      </c>
      <c r="F9" s="166" t="s">
        <v>259</v>
      </c>
    </row>
    <row r="10" spans="1:30" s="10" customFormat="1" ht="11.45">
      <c r="B10" s="45" t="s">
        <v>260</v>
      </c>
      <c r="C10" s="143">
        <v>12</v>
      </c>
      <c r="D10" s="41"/>
      <c r="E10" s="45" t="s">
        <v>260</v>
      </c>
      <c r="F10" s="167"/>
    </row>
    <row r="11" spans="1:30" s="62" customFormat="1">
      <c r="I11" s="63"/>
      <c r="J11" s="63"/>
      <c r="K11" s="63"/>
      <c r="L11" s="63"/>
      <c r="M11" s="63"/>
      <c r="N11" s="63"/>
      <c r="O11" s="63"/>
      <c r="P11" s="63"/>
      <c r="Q11" s="63"/>
    </row>
    <row r="12" spans="1:30" s="35" customFormat="1" ht="11.45">
      <c r="A12" s="32" t="s">
        <v>261</v>
      </c>
      <c r="B12" s="33"/>
      <c r="C12" s="33"/>
      <c r="D12" s="34"/>
    </row>
    <row r="13" spans="1:30" s="36" customFormat="1" ht="11.45">
      <c r="A13" s="47" t="s">
        <v>262</v>
      </c>
      <c r="B13" s="48"/>
      <c r="C13" s="48"/>
      <c r="D13" s="49"/>
    </row>
    <row r="14" spans="1:30" s="40" customFormat="1" ht="11.45">
      <c r="A14" s="37"/>
      <c r="B14" s="38"/>
      <c r="C14" s="38"/>
      <c r="D14" s="39"/>
    </row>
    <row r="15" spans="1:30" s="10" customFormat="1" ht="11.45">
      <c r="B15" s="12" t="s">
        <v>257</v>
      </c>
      <c r="C15" s="13" t="s">
        <v>263</v>
      </c>
      <c r="D15" s="13" t="s">
        <v>264</v>
      </c>
    </row>
    <row r="16" spans="1:30" s="10" customFormat="1" ht="11.45">
      <c r="A16" s="17"/>
      <c r="B16" s="15" t="s">
        <v>260</v>
      </c>
      <c r="C16" s="18">
        <v>0.24711723243957096</v>
      </c>
      <c r="D16" s="18">
        <v>0.75288276692031531</v>
      </c>
    </row>
    <row r="17" spans="1:8" s="14" customFormat="1" ht="11.4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BD258"/>
  <sheetViews>
    <sheetView zoomScaleNormal="100" workbookViewId="0"/>
  </sheetViews>
  <sheetFormatPr defaultColWidth="25.42578125" defaultRowHeight="13.5" zeroHeight="1"/>
  <cols>
    <col min="1" max="1" width="7" style="63" customWidth="1"/>
    <col min="2" max="2" width="20.140625" style="63" bestFit="1" customWidth="1"/>
    <col min="3" max="3" width="18.42578125" style="63" customWidth="1"/>
    <col min="4" max="4" width="7" style="63" customWidth="1"/>
    <col min="5" max="5" width="11.42578125" style="63" customWidth="1"/>
    <col min="6" max="6" width="27.42578125" style="63" customWidth="1"/>
    <col min="7" max="7" width="2.5703125" style="63" customWidth="1"/>
    <col min="8" max="15" width="15.5703125" style="63" customWidth="1"/>
    <col min="16" max="16" width="1.85546875" style="63" customWidth="1"/>
    <col min="17" max="56" width="15.5703125" style="63" customWidth="1"/>
    <col min="57" max="16384" width="25.42578125" style="63"/>
  </cols>
  <sheetData>
    <row r="1" spans="1:56" s="60" customFormat="1" ht="12.6" customHeight="1"/>
    <row r="2" spans="1:56" s="60" customFormat="1" ht="18.600000000000001" customHeight="1">
      <c r="B2" s="27" t="s">
        <v>265</v>
      </c>
      <c r="C2" s="27"/>
      <c r="D2" s="27"/>
      <c r="E2" s="27"/>
      <c r="F2" s="27"/>
    </row>
    <row r="3" spans="1:56" s="60" customFormat="1" ht="26.1" customHeight="1">
      <c r="B3" s="184" t="s">
        <v>266</v>
      </c>
      <c r="C3" s="184"/>
      <c r="D3" s="184"/>
      <c r="E3" s="184"/>
      <c r="F3" s="184"/>
      <c r="G3" s="184"/>
      <c r="H3" s="184"/>
      <c r="I3" s="184"/>
      <c r="J3" s="184"/>
      <c r="K3" s="184"/>
      <c r="L3" s="184"/>
      <c r="M3" s="184"/>
      <c r="N3" s="184"/>
      <c r="O3" s="184"/>
      <c r="P3" s="61"/>
      <c r="Q3" s="61"/>
      <c r="R3" s="61"/>
    </row>
    <row r="4" spans="1:56" s="60" customFormat="1" ht="12.6" customHeight="1"/>
    <row r="5" spans="1:56" s="62" customFormat="1">
      <c r="H5" s="10"/>
      <c r="Q5" s="10"/>
    </row>
    <row r="6" spans="1:56" s="62" customFormat="1"/>
    <row r="7" spans="1:56" s="14" customFormat="1" ht="11.45">
      <c r="A7" s="10"/>
      <c r="B7" s="215" t="s">
        <v>38</v>
      </c>
      <c r="C7" s="225" t="s">
        <v>267</v>
      </c>
      <c r="D7" s="215" t="s">
        <v>89</v>
      </c>
      <c r="E7" s="207" t="s">
        <v>195</v>
      </c>
      <c r="F7" s="208"/>
      <c r="G7" s="29"/>
      <c r="H7" s="189" t="s">
        <v>90</v>
      </c>
      <c r="I7" s="190"/>
      <c r="J7" s="190"/>
      <c r="K7" s="190"/>
      <c r="L7" s="190"/>
      <c r="M7" s="190"/>
      <c r="N7" s="190"/>
      <c r="O7" s="191"/>
      <c r="P7" s="29"/>
      <c r="Q7" s="189" t="s">
        <v>91</v>
      </c>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200"/>
    </row>
    <row r="8" spans="1:56" s="14" customFormat="1" ht="11.25" customHeight="1">
      <c r="A8" s="10"/>
      <c r="B8" s="215"/>
      <c r="C8" s="226"/>
      <c r="D8" s="215"/>
      <c r="E8" s="207"/>
      <c r="F8" s="209"/>
      <c r="G8" s="29"/>
      <c r="H8" s="175" t="s">
        <v>197</v>
      </c>
      <c r="I8" s="176"/>
      <c r="J8" s="176"/>
      <c r="K8" s="176"/>
      <c r="L8" s="176"/>
      <c r="M8" s="176"/>
      <c r="N8" s="176"/>
      <c r="O8" s="201"/>
      <c r="P8" s="29"/>
      <c r="Q8" s="175" t="s">
        <v>93</v>
      </c>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201"/>
    </row>
    <row r="9" spans="1:56" s="14" customFormat="1" ht="23.1">
      <c r="A9" s="10"/>
      <c r="B9" s="215"/>
      <c r="C9" s="226"/>
      <c r="D9" s="215"/>
      <c r="E9" s="207"/>
      <c r="F9" s="50" t="s">
        <v>94</v>
      </c>
      <c r="G9" s="29"/>
      <c r="H9" s="51" t="s">
        <v>198</v>
      </c>
      <c r="I9" s="51" t="s">
        <v>96</v>
      </c>
      <c r="J9" s="51" t="s">
        <v>199</v>
      </c>
      <c r="K9" s="51" t="s">
        <v>200</v>
      </c>
      <c r="L9" s="51" t="s">
        <v>99</v>
      </c>
      <c r="M9" s="52" t="s">
        <v>100</v>
      </c>
      <c r="N9" s="51" t="s">
        <v>101</v>
      </c>
      <c r="O9" s="51" t="s">
        <v>102</v>
      </c>
      <c r="P9" s="29"/>
      <c r="Q9" s="42" t="s">
        <v>103</v>
      </c>
      <c r="R9" s="42" t="s">
        <v>104</v>
      </c>
      <c r="S9" s="42" t="s">
        <v>105</v>
      </c>
      <c r="T9" s="53" t="s">
        <v>106</v>
      </c>
      <c r="U9" s="42" t="s">
        <v>107</v>
      </c>
      <c r="V9" s="42" t="s">
        <v>108</v>
      </c>
      <c r="W9" s="42" t="s">
        <v>109</v>
      </c>
      <c r="X9" s="42" t="s">
        <v>110</v>
      </c>
      <c r="Y9" s="42" t="s">
        <v>111</v>
      </c>
      <c r="Z9" s="42" t="s">
        <v>112</v>
      </c>
      <c r="AA9" s="155" t="s">
        <v>113</v>
      </c>
      <c r="AB9" s="155" t="s">
        <v>114</v>
      </c>
      <c r="AC9" s="155" t="s">
        <v>115</v>
      </c>
      <c r="AD9" s="155" t="s">
        <v>116</v>
      </c>
      <c r="AE9" s="155" t="s">
        <v>117</v>
      </c>
      <c r="AF9" s="155" t="s">
        <v>118</v>
      </c>
      <c r="AG9" s="155" t="s">
        <v>119</v>
      </c>
      <c r="AH9" s="155" t="s">
        <v>120</v>
      </c>
      <c r="AI9" s="155" t="s">
        <v>121</v>
      </c>
      <c r="AJ9" s="155" t="s">
        <v>122</v>
      </c>
      <c r="AK9" s="155" t="s">
        <v>123</v>
      </c>
      <c r="AL9" s="155" t="s">
        <v>124</v>
      </c>
      <c r="AM9" s="155" t="s">
        <v>125</v>
      </c>
      <c r="AN9" s="155" t="s">
        <v>126</v>
      </c>
      <c r="AO9" s="155" t="s">
        <v>127</v>
      </c>
      <c r="AP9" s="155" t="s">
        <v>128</v>
      </c>
      <c r="AQ9" s="155" t="s">
        <v>129</v>
      </c>
      <c r="AR9" s="155" t="s">
        <v>130</v>
      </c>
      <c r="AS9" s="155" t="s">
        <v>131</v>
      </c>
      <c r="AT9" s="155" t="s">
        <v>132</v>
      </c>
      <c r="AU9" s="155" t="s">
        <v>133</v>
      </c>
      <c r="AV9" s="155" t="s">
        <v>134</v>
      </c>
      <c r="AW9" s="155" t="s">
        <v>135</v>
      </c>
      <c r="AX9" s="155" t="s">
        <v>136</v>
      </c>
      <c r="AY9" s="155" t="s">
        <v>137</v>
      </c>
      <c r="AZ9" s="155" t="s">
        <v>138</v>
      </c>
      <c r="BA9" s="155" t="s">
        <v>139</v>
      </c>
      <c r="BB9" s="155" t="s">
        <v>140</v>
      </c>
      <c r="BC9" s="155" t="s">
        <v>141</v>
      </c>
      <c r="BD9" s="155" t="s">
        <v>142</v>
      </c>
    </row>
    <row r="10" spans="1:56" s="14" customFormat="1" ht="15" customHeight="1">
      <c r="A10" s="10"/>
      <c r="B10" s="215"/>
      <c r="C10" s="226"/>
      <c r="D10" s="215"/>
      <c r="E10" s="207"/>
      <c r="F10" s="50" t="s">
        <v>143</v>
      </c>
      <c r="G10" s="29"/>
      <c r="H10" s="54" t="s">
        <v>144</v>
      </c>
      <c r="I10" s="54" t="s">
        <v>145</v>
      </c>
      <c r="J10" s="54" t="s">
        <v>146</v>
      </c>
      <c r="K10" s="54" t="s">
        <v>147</v>
      </c>
      <c r="L10" s="54" t="s">
        <v>148</v>
      </c>
      <c r="M10" s="55" t="s">
        <v>149</v>
      </c>
      <c r="N10" s="54" t="s">
        <v>150</v>
      </c>
      <c r="O10" s="54" t="s">
        <v>151</v>
      </c>
      <c r="P10" s="29"/>
      <c r="Q10" s="54" t="s">
        <v>152</v>
      </c>
      <c r="R10" s="54" t="s">
        <v>153</v>
      </c>
      <c r="S10" s="54" t="s">
        <v>154</v>
      </c>
      <c r="T10" s="56" t="s">
        <v>155</v>
      </c>
      <c r="U10" s="54" t="s">
        <v>156</v>
      </c>
      <c r="V10" s="54" t="s">
        <v>157</v>
      </c>
      <c r="W10" s="54" t="s">
        <v>158</v>
      </c>
      <c r="X10" s="54" t="s">
        <v>159</v>
      </c>
      <c r="Y10" s="54" t="s">
        <v>160</v>
      </c>
      <c r="Z10" s="54" t="s">
        <v>161</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15"/>
      <c r="C11" s="227"/>
      <c r="D11" s="215"/>
      <c r="E11" s="207"/>
      <c r="F11" s="16" t="s">
        <v>162</v>
      </c>
      <c r="G11" s="29"/>
      <c r="H11" s="42" t="s">
        <v>163</v>
      </c>
      <c r="I11" s="42" t="s">
        <v>163</v>
      </c>
      <c r="J11" s="42" t="s">
        <v>164</v>
      </c>
      <c r="K11" s="42" t="s">
        <v>164</v>
      </c>
      <c r="L11" s="42" t="s">
        <v>165</v>
      </c>
      <c r="M11" s="57" t="s">
        <v>165</v>
      </c>
      <c r="N11" s="42" t="s">
        <v>166</v>
      </c>
      <c r="O11" s="42" t="s">
        <v>166</v>
      </c>
      <c r="P11" s="29"/>
      <c r="Q11" s="42" t="s">
        <v>167</v>
      </c>
      <c r="R11" s="42" t="s">
        <v>168</v>
      </c>
      <c r="S11" s="42" t="s">
        <v>168</v>
      </c>
      <c r="T11" s="53" t="s">
        <v>169</v>
      </c>
      <c r="U11" s="42" t="s">
        <v>169</v>
      </c>
      <c r="V11" s="42" t="s">
        <v>170</v>
      </c>
      <c r="W11" s="42" t="s">
        <v>170</v>
      </c>
      <c r="X11" s="42" t="s">
        <v>171</v>
      </c>
      <c r="Y11" s="42" t="s">
        <v>171</v>
      </c>
      <c r="Z11" s="42" t="s">
        <v>172</v>
      </c>
      <c r="AA11" s="155">
        <v>2023</v>
      </c>
      <c r="AB11" s="155">
        <v>2023</v>
      </c>
      <c r="AC11" s="155">
        <v>2024</v>
      </c>
      <c r="AD11" s="155">
        <v>2024</v>
      </c>
      <c r="AE11" s="155">
        <v>2024</v>
      </c>
      <c r="AF11" s="155">
        <v>2024</v>
      </c>
      <c r="AG11" s="155">
        <v>2025</v>
      </c>
      <c r="AH11" s="155">
        <v>2025</v>
      </c>
      <c r="AI11" s="155">
        <v>2025</v>
      </c>
      <c r="AJ11" s="155">
        <v>2025</v>
      </c>
      <c r="AK11" s="155">
        <v>2026</v>
      </c>
      <c r="AL11" s="155">
        <v>2026</v>
      </c>
      <c r="AM11" s="155">
        <v>2026</v>
      </c>
      <c r="AN11" s="155">
        <v>2026</v>
      </c>
      <c r="AO11" s="155">
        <v>2027</v>
      </c>
      <c r="AP11" s="155">
        <v>2027</v>
      </c>
      <c r="AQ11" s="155">
        <v>2027</v>
      </c>
      <c r="AR11" s="155">
        <v>2027</v>
      </c>
      <c r="AS11" s="155">
        <v>2028</v>
      </c>
      <c r="AT11" s="155">
        <v>2028</v>
      </c>
      <c r="AU11" s="155">
        <v>2028</v>
      </c>
      <c r="AV11" s="155">
        <v>2028</v>
      </c>
      <c r="AW11" s="155">
        <v>2029</v>
      </c>
      <c r="AX11" s="155">
        <v>2029</v>
      </c>
      <c r="AY11" s="155">
        <v>2029</v>
      </c>
      <c r="AZ11" s="155">
        <v>2029</v>
      </c>
      <c r="BA11" s="155">
        <v>2030</v>
      </c>
      <c r="BB11" s="155">
        <v>2030</v>
      </c>
      <c r="BC11" s="155">
        <v>2030</v>
      </c>
      <c r="BD11" s="155">
        <v>2030</v>
      </c>
    </row>
    <row r="12" spans="1:56" s="14" customFormat="1" ht="12.6" customHeight="1">
      <c r="A12" s="10"/>
      <c r="B12" s="224" t="s">
        <v>268</v>
      </c>
      <c r="C12" s="228" t="s">
        <v>269</v>
      </c>
      <c r="D12" s="231" t="s">
        <v>270</v>
      </c>
      <c r="E12" s="72" t="s">
        <v>202</v>
      </c>
      <c r="F12" s="213"/>
      <c r="G12" s="29"/>
      <c r="H12" s="69">
        <v>0.31</v>
      </c>
      <c r="I12" s="69">
        <v>0.31</v>
      </c>
      <c r="J12" s="69">
        <v>0.314</v>
      </c>
      <c r="K12" s="69">
        <v>0.314</v>
      </c>
      <c r="L12" s="69">
        <v>0.315</v>
      </c>
      <c r="M12" s="69">
        <v>0.315</v>
      </c>
      <c r="N12" s="103">
        <v>0.314</v>
      </c>
      <c r="O12" s="104">
        <v>0.314</v>
      </c>
      <c r="P12" s="29"/>
      <c r="Q12" s="104">
        <v>0.314</v>
      </c>
      <c r="R12" s="104">
        <v>0.316</v>
      </c>
      <c r="S12" s="104">
        <v>0.316</v>
      </c>
      <c r="T12" s="104">
        <v>0.315</v>
      </c>
      <c r="U12" s="104">
        <v>0.315</v>
      </c>
      <c r="V12" s="104">
        <v>0.312</v>
      </c>
      <c r="W12" s="104">
        <v>0.312</v>
      </c>
      <c r="X12" s="104">
        <v>0.313</v>
      </c>
      <c r="Y12" s="104">
        <v>0.313</v>
      </c>
      <c r="Z12" s="104">
        <v>0.313</v>
      </c>
      <c r="AA12" s="104">
        <v>0.313</v>
      </c>
      <c r="AB12" s="104">
        <v>0.313</v>
      </c>
      <c r="AC12" s="104">
        <v>0.313</v>
      </c>
      <c r="AD12" s="104">
        <v>0.312</v>
      </c>
      <c r="AE12" s="104">
        <v>0.312</v>
      </c>
      <c r="AF12" s="104">
        <v>0.312</v>
      </c>
      <c r="AG12" s="104">
        <v>0.312</v>
      </c>
      <c r="AH12" s="104">
        <v>0.30399999999999999</v>
      </c>
      <c r="AI12" s="104">
        <v>0.30399999999999999</v>
      </c>
      <c r="AJ12" s="104"/>
      <c r="AK12" s="104"/>
      <c r="AL12" s="104"/>
      <c r="AM12" s="104"/>
      <c r="AN12" s="104"/>
      <c r="AO12" s="104"/>
      <c r="AP12" s="104"/>
      <c r="AQ12" s="104"/>
      <c r="AR12" s="104"/>
      <c r="AS12" s="104"/>
      <c r="AT12" s="104"/>
      <c r="AU12" s="104"/>
      <c r="AV12" s="104"/>
      <c r="AW12" s="104"/>
      <c r="AX12" s="104"/>
      <c r="AY12" s="104"/>
      <c r="AZ12" s="104"/>
      <c r="BA12" s="104"/>
      <c r="BB12" s="104"/>
      <c r="BC12" s="104"/>
      <c r="BD12" s="104"/>
    </row>
    <row r="13" spans="1:56" s="14" customFormat="1" ht="11.45" customHeight="1">
      <c r="A13" s="10"/>
      <c r="B13" s="224"/>
      <c r="C13" s="229"/>
      <c r="D13" s="232"/>
      <c r="E13" s="72" t="s">
        <v>203</v>
      </c>
      <c r="F13" s="213"/>
      <c r="G13" s="29"/>
      <c r="H13" s="69">
        <v>0.32900000000000001</v>
      </c>
      <c r="I13" s="69">
        <v>0.32900000000000001</v>
      </c>
      <c r="J13" s="69">
        <v>0.32800000000000001</v>
      </c>
      <c r="K13" s="69">
        <v>0.32800000000000001</v>
      </c>
      <c r="L13" s="69">
        <v>0.32300000000000001</v>
      </c>
      <c r="M13" s="69">
        <v>0.32300000000000001</v>
      </c>
      <c r="N13" s="103">
        <v>0.32100000000000001</v>
      </c>
      <c r="O13" s="104">
        <v>0.32100000000000001</v>
      </c>
      <c r="P13" s="29"/>
      <c r="Q13" s="104">
        <v>0.32100000000000001</v>
      </c>
      <c r="R13" s="104">
        <v>0.32100000000000001</v>
      </c>
      <c r="S13" s="104">
        <v>0.32100000000000001</v>
      </c>
      <c r="T13" s="104">
        <v>0.32</v>
      </c>
      <c r="U13" s="104">
        <v>0.32</v>
      </c>
      <c r="V13" s="104">
        <v>0.314</v>
      </c>
      <c r="W13" s="104">
        <v>0.314</v>
      </c>
      <c r="X13" s="104">
        <v>0.308</v>
      </c>
      <c r="Y13" s="104">
        <v>0.308</v>
      </c>
      <c r="Z13" s="104">
        <v>0.311</v>
      </c>
      <c r="AA13" s="104">
        <v>0.311</v>
      </c>
      <c r="AB13" s="104">
        <v>0.311</v>
      </c>
      <c r="AC13" s="104">
        <v>0.311</v>
      </c>
      <c r="AD13" s="104">
        <v>0.312</v>
      </c>
      <c r="AE13" s="104">
        <v>0.312</v>
      </c>
      <c r="AF13" s="104">
        <v>0.312</v>
      </c>
      <c r="AG13" s="104">
        <v>0.312</v>
      </c>
      <c r="AH13" s="104">
        <v>0.30299999999999999</v>
      </c>
      <c r="AI13" s="104">
        <v>0.30299999999999999</v>
      </c>
      <c r="AJ13" s="104"/>
      <c r="AK13" s="104"/>
      <c r="AL13" s="104"/>
      <c r="AM13" s="104"/>
      <c r="AN13" s="104"/>
      <c r="AO13" s="104"/>
      <c r="AP13" s="104"/>
      <c r="AQ13" s="104"/>
      <c r="AR13" s="104"/>
      <c r="AS13" s="104"/>
      <c r="AT13" s="104"/>
      <c r="AU13" s="104"/>
      <c r="AV13" s="104"/>
      <c r="AW13" s="104"/>
      <c r="AX13" s="104"/>
      <c r="AY13" s="104"/>
      <c r="AZ13" s="104"/>
      <c r="BA13" s="104"/>
      <c r="BB13" s="104"/>
      <c r="BC13" s="104"/>
      <c r="BD13" s="104"/>
    </row>
    <row r="14" spans="1:56" s="14" customFormat="1" ht="11.45" customHeight="1">
      <c r="A14" s="10"/>
      <c r="B14" s="224"/>
      <c r="C14" s="229"/>
      <c r="D14" s="232"/>
      <c r="E14" s="72" t="s">
        <v>204</v>
      </c>
      <c r="F14" s="213"/>
      <c r="G14" s="29"/>
      <c r="H14" s="69">
        <v>0.35099999999999998</v>
      </c>
      <c r="I14" s="69">
        <v>0.35099999999999998</v>
      </c>
      <c r="J14" s="69">
        <v>0.35599999999999998</v>
      </c>
      <c r="K14" s="69">
        <v>0.35599999999999998</v>
      </c>
      <c r="L14" s="69">
        <v>0.34599999999999997</v>
      </c>
      <c r="M14" s="69">
        <v>0.34599999999999997</v>
      </c>
      <c r="N14" s="103">
        <v>0.33900000000000002</v>
      </c>
      <c r="O14" s="104">
        <v>0.33900000000000002</v>
      </c>
      <c r="P14" s="29"/>
      <c r="Q14" s="104">
        <v>0.33900000000000002</v>
      </c>
      <c r="R14" s="104">
        <v>0.34</v>
      </c>
      <c r="S14" s="104">
        <v>0.34</v>
      </c>
      <c r="T14" s="104">
        <v>0.33500000000000002</v>
      </c>
      <c r="U14" s="104">
        <v>0.33500000000000002</v>
      </c>
      <c r="V14" s="104">
        <v>0.32800000000000001</v>
      </c>
      <c r="W14" s="104">
        <v>0.32800000000000001</v>
      </c>
      <c r="X14" s="104">
        <v>0.32600000000000001</v>
      </c>
      <c r="Y14" s="104">
        <v>0.32600000000000001</v>
      </c>
      <c r="Z14" s="104">
        <v>0.33</v>
      </c>
      <c r="AA14" s="104">
        <v>0.33</v>
      </c>
      <c r="AB14" s="104">
        <v>0.33</v>
      </c>
      <c r="AC14" s="104">
        <v>0.33</v>
      </c>
      <c r="AD14" s="104">
        <v>0.32800000000000001</v>
      </c>
      <c r="AE14" s="104">
        <v>0.32800000000000001</v>
      </c>
      <c r="AF14" s="104">
        <v>0.32800000000000001</v>
      </c>
      <c r="AG14" s="104">
        <v>0.32800000000000001</v>
      </c>
      <c r="AH14" s="104">
        <v>0.317</v>
      </c>
      <c r="AI14" s="104">
        <v>0.317</v>
      </c>
      <c r="AJ14" s="104"/>
      <c r="AK14" s="104"/>
      <c r="AL14" s="104"/>
      <c r="AM14" s="104"/>
      <c r="AN14" s="104"/>
      <c r="AO14" s="104"/>
      <c r="AP14" s="104"/>
      <c r="AQ14" s="104"/>
      <c r="AR14" s="104"/>
      <c r="AS14" s="104"/>
      <c r="AT14" s="104"/>
      <c r="AU14" s="104"/>
      <c r="AV14" s="104"/>
      <c r="AW14" s="104"/>
      <c r="AX14" s="104"/>
      <c r="AY14" s="104"/>
      <c r="AZ14" s="104"/>
      <c r="BA14" s="104"/>
      <c r="BB14" s="104"/>
      <c r="BC14" s="104"/>
      <c r="BD14" s="104"/>
    </row>
    <row r="15" spans="1:56" s="14" customFormat="1" ht="11.45" customHeight="1">
      <c r="A15" s="10"/>
      <c r="B15" s="224"/>
      <c r="C15" s="229"/>
      <c r="D15" s="232"/>
      <c r="E15" s="72" t="s">
        <v>205</v>
      </c>
      <c r="F15" s="213"/>
      <c r="G15" s="29"/>
      <c r="H15" s="69">
        <v>0.314</v>
      </c>
      <c r="I15" s="69">
        <v>0.314</v>
      </c>
      <c r="J15" s="69">
        <v>0.34499999999999997</v>
      </c>
      <c r="K15" s="69">
        <v>0.34499999999999997</v>
      </c>
      <c r="L15" s="69">
        <v>0.34200000000000003</v>
      </c>
      <c r="M15" s="69">
        <v>0.34200000000000003</v>
      </c>
      <c r="N15" s="103">
        <v>0.34300000000000003</v>
      </c>
      <c r="O15" s="104">
        <v>0.34300000000000003</v>
      </c>
      <c r="P15" s="29"/>
      <c r="Q15" s="104">
        <v>0.34300000000000003</v>
      </c>
      <c r="R15" s="104">
        <v>0.34499999999999997</v>
      </c>
      <c r="S15" s="104">
        <v>0.34499999999999997</v>
      </c>
      <c r="T15" s="104">
        <v>0.34499999999999997</v>
      </c>
      <c r="U15" s="104">
        <v>0.34499999999999997</v>
      </c>
      <c r="V15" s="104">
        <v>0.34300000000000003</v>
      </c>
      <c r="W15" s="104">
        <v>0.34300000000000003</v>
      </c>
      <c r="X15" s="104">
        <v>0.34499999999999997</v>
      </c>
      <c r="Y15" s="104">
        <v>0.34499999999999997</v>
      </c>
      <c r="Z15" s="104">
        <v>0.34699999999999998</v>
      </c>
      <c r="AA15" s="104">
        <v>0.34699999999999998</v>
      </c>
      <c r="AB15" s="104">
        <v>0.34699999999999998</v>
      </c>
      <c r="AC15" s="104">
        <v>0.34699999999999998</v>
      </c>
      <c r="AD15" s="104">
        <v>0.35</v>
      </c>
      <c r="AE15" s="104">
        <v>0.35</v>
      </c>
      <c r="AF15" s="104">
        <v>0.35</v>
      </c>
      <c r="AG15" s="104">
        <v>0.35</v>
      </c>
      <c r="AH15" s="104">
        <v>0.34300000000000003</v>
      </c>
      <c r="AI15" s="104">
        <v>0.34300000000000003</v>
      </c>
      <c r="AJ15" s="104"/>
      <c r="AK15" s="104"/>
      <c r="AL15" s="104"/>
      <c r="AM15" s="104"/>
      <c r="AN15" s="104"/>
      <c r="AO15" s="104"/>
      <c r="AP15" s="104"/>
      <c r="AQ15" s="104"/>
      <c r="AR15" s="104"/>
      <c r="AS15" s="104"/>
      <c r="AT15" s="104"/>
      <c r="AU15" s="104"/>
      <c r="AV15" s="104"/>
      <c r="AW15" s="104"/>
      <c r="AX15" s="104"/>
      <c r="AY15" s="104"/>
      <c r="AZ15" s="104"/>
      <c r="BA15" s="104"/>
      <c r="BB15" s="104"/>
      <c r="BC15" s="104"/>
      <c r="BD15" s="104"/>
    </row>
    <row r="16" spans="1:56" s="14" customFormat="1" ht="11.45" customHeight="1">
      <c r="A16" s="10"/>
      <c r="B16" s="224"/>
      <c r="C16" s="229"/>
      <c r="D16" s="232"/>
      <c r="E16" s="72" t="s">
        <v>206</v>
      </c>
      <c r="F16" s="213"/>
      <c r="G16" s="29"/>
      <c r="H16" s="69">
        <v>0.307</v>
      </c>
      <c r="I16" s="69">
        <v>0.307</v>
      </c>
      <c r="J16" s="69">
        <v>0.30199999999999999</v>
      </c>
      <c r="K16" s="69">
        <v>0.30199999999999999</v>
      </c>
      <c r="L16" s="69">
        <v>0.29899999999999999</v>
      </c>
      <c r="M16" s="69">
        <v>0.29899999999999999</v>
      </c>
      <c r="N16" s="103">
        <v>0.29599999999999999</v>
      </c>
      <c r="O16" s="104">
        <v>0.29599999999999999</v>
      </c>
      <c r="P16" s="29"/>
      <c r="Q16" s="104">
        <v>0.29599999999999999</v>
      </c>
      <c r="R16" s="104">
        <v>0.29799999999999999</v>
      </c>
      <c r="S16" s="104">
        <v>0.29799999999999999</v>
      </c>
      <c r="T16" s="104">
        <v>0.29699999999999999</v>
      </c>
      <c r="U16" s="104">
        <v>0.29699999999999999</v>
      </c>
      <c r="V16" s="104">
        <v>0.308</v>
      </c>
      <c r="W16" s="104">
        <v>0.308</v>
      </c>
      <c r="X16" s="104">
        <v>0.312</v>
      </c>
      <c r="Y16" s="104">
        <v>0.312</v>
      </c>
      <c r="Z16" s="104">
        <v>0.315</v>
      </c>
      <c r="AA16" s="104">
        <v>0.315</v>
      </c>
      <c r="AB16" s="104">
        <v>0.315</v>
      </c>
      <c r="AC16" s="104">
        <v>0.315</v>
      </c>
      <c r="AD16" s="104">
        <v>0.316</v>
      </c>
      <c r="AE16" s="104">
        <v>0.316</v>
      </c>
      <c r="AF16" s="104">
        <v>0.316</v>
      </c>
      <c r="AG16" s="104">
        <v>0.316</v>
      </c>
      <c r="AH16" s="104">
        <v>0.311</v>
      </c>
      <c r="AI16" s="104">
        <v>0.311</v>
      </c>
      <c r="AJ16" s="104"/>
      <c r="AK16" s="104"/>
      <c r="AL16" s="104"/>
      <c r="AM16" s="104"/>
      <c r="AN16" s="104"/>
      <c r="AO16" s="104"/>
      <c r="AP16" s="104"/>
      <c r="AQ16" s="104"/>
      <c r="AR16" s="104"/>
      <c r="AS16" s="104"/>
      <c r="AT16" s="104"/>
      <c r="AU16" s="104"/>
      <c r="AV16" s="104"/>
      <c r="AW16" s="104"/>
      <c r="AX16" s="104"/>
      <c r="AY16" s="104"/>
      <c r="AZ16" s="104"/>
      <c r="BA16" s="104"/>
      <c r="BB16" s="104"/>
      <c r="BC16" s="104"/>
      <c r="BD16" s="104"/>
    </row>
    <row r="17" spans="1:56" s="14" customFormat="1" ht="11.45" customHeight="1">
      <c r="A17" s="10"/>
      <c r="B17" s="224"/>
      <c r="C17" s="229"/>
      <c r="D17" s="232"/>
      <c r="E17" s="72" t="s">
        <v>207</v>
      </c>
      <c r="F17" s="213"/>
      <c r="G17" s="29"/>
      <c r="H17" s="69">
        <v>0.34100000000000003</v>
      </c>
      <c r="I17" s="69">
        <v>0.34100000000000003</v>
      </c>
      <c r="J17" s="69">
        <v>0.32600000000000001</v>
      </c>
      <c r="K17" s="69">
        <v>0.32600000000000001</v>
      </c>
      <c r="L17" s="69">
        <v>0.313</v>
      </c>
      <c r="M17" s="69">
        <v>0.313</v>
      </c>
      <c r="N17" s="103">
        <v>0.313</v>
      </c>
      <c r="O17" s="104">
        <v>0.313</v>
      </c>
      <c r="P17" s="29"/>
      <c r="Q17" s="104">
        <v>0.313</v>
      </c>
      <c r="R17" s="104">
        <v>0.318</v>
      </c>
      <c r="S17" s="104">
        <v>0.318</v>
      </c>
      <c r="T17" s="104">
        <v>0.315</v>
      </c>
      <c r="U17" s="104">
        <v>0.315</v>
      </c>
      <c r="V17" s="104">
        <v>0.311</v>
      </c>
      <c r="W17" s="104">
        <v>0.311</v>
      </c>
      <c r="X17" s="104">
        <v>0.312</v>
      </c>
      <c r="Y17" s="104">
        <v>0.312</v>
      </c>
      <c r="Z17" s="104">
        <v>0.316</v>
      </c>
      <c r="AA17" s="104">
        <v>0.316</v>
      </c>
      <c r="AB17" s="104">
        <v>0.316</v>
      </c>
      <c r="AC17" s="104">
        <v>0.316</v>
      </c>
      <c r="AD17" s="104">
        <v>0.314</v>
      </c>
      <c r="AE17" s="104">
        <v>0.314</v>
      </c>
      <c r="AF17" s="104">
        <v>0.314</v>
      </c>
      <c r="AG17" s="104">
        <v>0.314</v>
      </c>
      <c r="AH17" s="104">
        <v>0.30599999999999999</v>
      </c>
      <c r="AI17" s="104">
        <v>0.30599999999999999</v>
      </c>
      <c r="AJ17" s="104"/>
      <c r="AK17" s="104"/>
      <c r="AL17" s="104"/>
      <c r="AM17" s="104"/>
      <c r="AN17" s="104"/>
      <c r="AO17" s="104"/>
      <c r="AP17" s="104"/>
      <c r="AQ17" s="104"/>
      <c r="AR17" s="104"/>
      <c r="AS17" s="104"/>
      <c r="AT17" s="104"/>
      <c r="AU17" s="104"/>
      <c r="AV17" s="104"/>
      <c r="AW17" s="104"/>
      <c r="AX17" s="104"/>
      <c r="AY17" s="104"/>
      <c r="AZ17" s="104"/>
      <c r="BA17" s="104"/>
      <c r="BB17" s="104"/>
      <c r="BC17" s="104"/>
      <c r="BD17" s="104"/>
    </row>
    <row r="18" spans="1:56" s="14" customFormat="1" ht="11.45" customHeight="1">
      <c r="A18" s="10"/>
      <c r="B18" s="224"/>
      <c r="C18" s="229"/>
      <c r="D18" s="232"/>
      <c r="E18" s="72" t="s">
        <v>208</v>
      </c>
      <c r="F18" s="213"/>
      <c r="G18" s="29"/>
      <c r="H18" s="69">
        <v>0.372</v>
      </c>
      <c r="I18" s="69">
        <v>0.372</v>
      </c>
      <c r="J18" s="69">
        <v>0.34899999999999998</v>
      </c>
      <c r="K18" s="69">
        <v>0.34899999999999998</v>
      </c>
      <c r="L18" s="69">
        <v>0.33600000000000002</v>
      </c>
      <c r="M18" s="69">
        <v>0.33600000000000002</v>
      </c>
      <c r="N18" s="103">
        <v>0.33900000000000002</v>
      </c>
      <c r="O18" s="104">
        <v>0.33900000000000002</v>
      </c>
      <c r="P18" s="29"/>
      <c r="Q18" s="104">
        <v>0.33900000000000002</v>
      </c>
      <c r="R18" s="104">
        <v>0.34100000000000003</v>
      </c>
      <c r="S18" s="104">
        <v>0.34100000000000003</v>
      </c>
      <c r="T18" s="104">
        <v>0.34</v>
      </c>
      <c r="U18" s="104">
        <v>0.34</v>
      </c>
      <c r="V18" s="104">
        <v>0.34300000000000003</v>
      </c>
      <c r="W18" s="104">
        <v>0.34300000000000003</v>
      </c>
      <c r="X18" s="104">
        <v>0.34399999999999997</v>
      </c>
      <c r="Y18" s="104">
        <v>0.34399999999999997</v>
      </c>
      <c r="Z18" s="104">
        <v>0.34499999999999997</v>
      </c>
      <c r="AA18" s="104">
        <v>0.34499999999999997</v>
      </c>
      <c r="AB18" s="104">
        <v>0.34499999999999997</v>
      </c>
      <c r="AC18" s="104">
        <v>0.34499999999999997</v>
      </c>
      <c r="AD18" s="104">
        <v>0.34399999999999997</v>
      </c>
      <c r="AE18" s="104">
        <v>0.34399999999999997</v>
      </c>
      <c r="AF18" s="104">
        <v>0.34399999999999997</v>
      </c>
      <c r="AG18" s="104">
        <v>0.34399999999999997</v>
      </c>
      <c r="AH18" s="104">
        <v>0.33600000000000002</v>
      </c>
      <c r="AI18" s="104">
        <v>0.33600000000000002</v>
      </c>
      <c r="AJ18" s="104"/>
      <c r="AK18" s="104"/>
      <c r="AL18" s="104"/>
      <c r="AM18" s="104"/>
      <c r="AN18" s="104"/>
      <c r="AO18" s="104"/>
      <c r="AP18" s="104"/>
      <c r="AQ18" s="104"/>
      <c r="AR18" s="104"/>
      <c r="AS18" s="104"/>
      <c r="AT18" s="104"/>
      <c r="AU18" s="104"/>
      <c r="AV18" s="104"/>
      <c r="AW18" s="104"/>
      <c r="AX18" s="104"/>
      <c r="AY18" s="104"/>
      <c r="AZ18" s="104"/>
      <c r="BA18" s="104"/>
      <c r="BB18" s="104"/>
      <c r="BC18" s="104"/>
      <c r="BD18" s="104"/>
    </row>
    <row r="19" spans="1:56" s="14" customFormat="1" ht="11.45" customHeight="1">
      <c r="A19" s="10"/>
      <c r="B19" s="224"/>
      <c r="C19" s="229"/>
      <c r="D19" s="232"/>
      <c r="E19" s="72" t="s">
        <v>209</v>
      </c>
      <c r="F19" s="213"/>
      <c r="G19" s="29"/>
      <c r="H19" s="69">
        <v>0.29499999999999998</v>
      </c>
      <c r="I19" s="69">
        <v>0.29499999999999998</v>
      </c>
      <c r="J19" s="69">
        <v>0.28399999999999997</v>
      </c>
      <c r="K19" s="69">
        <v>0.28399999999999997</v>
      </c>
      <c r="L19" s="69">
        <v>0.28499999999999998</v>
      </c>
      <c r="M19" s="69">
        <v>0.28499999999999998</v>
      </c>
      <c r="N19" s="103">
        <v>0.28199999999999997</v>
      </c>
      <c r="O19" s="104">
        <v>0.28199999999999997</v>
      </c>
      <c r="P19" s="29"/>
      <c r="Q19" s="104">
        <v>0.28199999999999997</v>
      </c>
      <c r="R19" s="104">
        <v>0.28599999999999998</v>
      </c>
      <c r="S19" s="104">
        <v>0.28599999999999998</v>
      </c>
      <c r="T19" s="104">
        <v>0.28499999999999998</v>
      </c>
      <c r="U19" s="104">
        <v>0.28499999999999998</v>
      </c>
      <c r="V19" s="104">
        <v>0.29499999999999998</v>
      </c>
      <c r="W19" s="104">
        <v>0.29499999999999998</v>
      </c>
      <c r="X19" s="104">
        <v>0.29599999999999999</v>
      </c>
      <c r="Y19" s="104">
        <v>0.29599999999999999</v>
      </c>
      <c r="Z19" s="104">
        <v>0.29499999999999998</v>
      </c>
      <c r="AA19" s="104">
        <v>0.29499999999999998</v>
      </c>
      <c r="AB19" s="104">
        <v>0.29499999999999998</v>
      </c>
      <c r="AC19" s="104">
        <v>0.29499999999999998</v>
      </c>
      <c r="AD19" s="104">
        <v>0.3</v>
      </c>
      <c r="AE19" s="104">
        <v>0.3</v>
      </c>
      <c r="AF19" s="104">
        <v>0.3</v>
      </c>
      <c r="AG19" s="104">
        <v>0.3</v>
      </c>
      <c r="AH19" s="104">
        <v>0.29199999999999998</v>
      </c>
      <c r="AI19" s="104">
        <v>0.29199999999999998</v>
      </c>
      <c r="AJ19" s="104"/>
      <c r="AK19" s="104"/>
      <c r="AL19" s="104"/>
      <c r="AM19" s="104"/>
      <c r="AN19" s="104"/>
      <c r="AO19" s="104"/>
      <c r="AP19" s="104"/>
      <c r="AQ19" s="104"/>
      <c r="AR19" s="104"/>
      <c r="AS19" s="104"/>
      <c r="AT19" s="104"/>
      <c r="AU19" s="104"/>
      <c r="AV19" s="104"/>
      <c r="AW19" s="104"/>
      <c r="AX19" s="104"/>
      <c r="AY19" s="104"/>
      <c r="AZ19" s="104"/>
      <c r="BA19" s="104"/>
      <c r="BB19" s="104"/>
      <c r="BC19" s="104"/>
      <c r="BD19" s="104"/>
    </row>
    <row r="20" spans="1:56" s="14" customFormat="1" ht="11.45" customHeight="1">
      <c r="A20" s="10"/>
      <c r="B20" s="224"/>
      <c r="C20" s="229"/>
      <c r="D20" s="232"/>
      <c r="E20" s="72" t="s">
        <v>210</v>
      </c>
      <c r="F20" s="213"/>
      <c r="G20" s="29"/>
      <c r="H20" s="69">
        <v>0.27800000000000002</v>
      </c>
      <c r="I20" s="69">
        <v>0.27800000000000002</v>
      </c>
      <c r="J20" s="69">
        <v>0.28699999999999998</v>
      </c>
      <c r="K20" s="69">
        <v>0.28699999999999998</v>
      </c>
      <c r="L20" s="69">
        <v>0.28699999999999998</v>
      </c>
      <c r="M20" s="69">
        <v>0.28699999999999998</v>
      </c>
      <c r="N20" s="103">
        <v>0.28799999999999998</v>
      </c>
      <c r="O20" s="104">
        <v>0.28799999999999998</v>
      </c>
      <c r="P20" s="29"/>
      <c r="Q20" s="104">
        <v>0.28799999999999998</v>
      </c>
      <c r="R20" s="104">
        <v>0.28599999999999998</v>
      </c>
      <c r="S20" s="104">
        <v>0.28599999999999998</v>
      </c>
      <c r="T20" s="104">
        <v>0.28399999999999997</v>
      </c>
      <c r="U20" s="104">
        <v>0.28399999999999997</v>
      </c>
      <c r="V20" s="104">
        <v>0.27400000000000002</v>
      </c>
      <c r="W20" s="104">
        <v>0.27400000000000002</v>
      </c>
      <c r="X20" s="104">
        <v>0.27600000000000002</v>
      </c>
      <c r="Y20" s="104">
        <v>0.27600000000000002</v>
      </c>
      <c r="Z20" s="104">
        <v>0.27600000000000002</v>
      </c>
      <c r="AA20" s="104">
        <v>0.27600000000000002</v>
      </c>
      <c r="AB20" s="104">
        <v>0.27600000000000002</v>
      </c>
      <c r="AC20" s="104">
        <v>0.27600000000000002</v>
      </c>
      <c r="AD20" s="104">
        <v>0.28000000000000003</v>
      </c>
      <c r="AE20" s="104">
        <v>0.28000000000000003</v>
      </c>
      <c r="AF20" s="104">
        <v>0.28000000000000003</v>
      </c>
      <c r="AG20" s="104">
        <v>0.28000000000000003</v>
      </c>
      <c r="AH20" s="104">
        <v>0.27200000000000002</v>
      </c>
      <c r="AI20" s="104">
        <v>0.27200000000000002</v>
      </c>
      <c r="AJ20" s="104"/>
      <c r="AK20" s="104"/>
      <c r="AL20" s="104"/>
      <c r="AM20" s="104"/>
      <c r="AN20" s="104"/>
      <c r="AO20" s="104"/>
      <c r="AP20" s="104"/>
      <c r="AQ20" s="104"/>
      <c r="AR20" s="104"/>
      <c r="AS20" s="104"/>
      <c r="AT20" s="104"/>
      <c r="AU20" s="104"/>
      <c r="AV20" s="104"/>
      <c r="AW20" s="104"/>
      <c r="AX20" s="104"/>
      <c r="AY20" s="104"/>
      <c r="AZ20" s="104"/>
      <c r="BA20" s="104"/>
      <c r="BB20" s="104"/>
      <c r="BC20" s="104"/>
      <c r="BD20" s="104"/>
    </row>
    <row r="21" spans="1:56" s="14" customFormat="1" ht="11.45" customHeight="1">
      <c r="A21" s="10"/>
      <c r="B21" s="224"/>
      <c r="C21" s="229"/>
      <c r="D21" s="232"/>
      <c r="E21" s="72" t="s">
        <v>211</v>
      </c>
      <c r="F21" s="213"/>
      <c r="G21" s="29"/>
      <c r="H21" s="69">
        <v>0.29899999999999999</v>
      </c>
      <c r="I21" s="69">
        <v>0.29899999999999999</v>
      </c>
      <c r="J21" s="69">
        <v>0.29799999999999999</v>
      </c>
      <c r="K21" s="69">
        <v>0.29799999999999999</v>
      </c>
      <c r="L21" s="69">
        <v>0.29099999999999998</v>
      </c>
      <c r="M21" s="69">
        <v>0.29099999999999998</v>
      </c>
      <c r="N21" s="103">
        <v>0.29099999999999998</v>
      </c>
      <c r="O21" s="104">
        <v>0.29099999999999998</v>
      </c>
      <c r="P21" s="29"/>
      <c r="Q21" s="104">
        <v>0.29099999999999998</v>
      </c>
      <c r="R21" s="104">
        <v>0.29199999999999998</v>
      </c>
      <c r="S21" s="104">
        <v>0.29199999999999998</v>
      </c>
      <c r="T21" s="104">
        <v>0.29299999999999998</v>
      </c>
      <c r="U21" s="104">
        <v>0.29299999999999998</v>
      </c>
      <c r="V21" s="104">
        <v>0.28899999999999998</v>
      </c>
      <c r="W21" s="104">
        <v>0.28899999999999998</v>
      </c>
      <c r="X21" s="104">
        <v>0.29499999999999998</v>
      </c>
      <c r="Y21" s="104">
        <v>0.29499999999999998</v>
      </c>
      <c r="Z21" s="104">
        <v>0.29699999999999999</v>
      </c>
      <c r="AA21" s="104">
        <v>0.29699999999999999</v>
      </c>
      <c r="AB21" s="104">
        <v>0.29699999999999999</v>
      </c>
      <c r="AC21" s="104">
        <v>0.29699999999999999</v>
      </c>
      <c r="AD21" s="104">
        <v>0.29199999999999998</v>
      </c>
      <c r="AE21" s="104">
        <v>0.29199999999999998</v>
      </c>
      <c r="AF21" s="104">
        <v>0.29199999999999998</v>
      </c>
      <c r="AG21" s="104">
        <v>0.29199999999999998</v>
      </c>
      <c r="AH21" s="104">
        <v>0.28299999999999997</v>
      </c>
      <c r="AI21" s="104">
        <v>0.28299999999999997</v>
      </c>
      <c r="AJ21" s="104"/>
      <c r="AK21" s="104"/>
      <c r="AL21" s="104"/>
      <c r="AM21" s="104"/>
      <c r="AN21" s="104"/>
      <c r="AO21" s="104"/>
      <c r="AP21" s="104"/>
      <c r="AQ21" s="104"/>
      <c r="AR21" s="104"/>
      <c r="AS21" s="104"/>
      <c r="AT21" s="104"/>
      <c r="AU21" s="104"/>
      <c r="AV21" s="104"/>
      <c r="AW21" s="104"/>
      <c r="AX21" s="104"/>
      <c r="AY21" s="104"/>
      <c r="AZ21" s="104"/>
      <c r="BA21" s="104"/>
      <c r="BB21" s="104"/>
      <c r="BC21" s="104"/>
      <c r="BD21" s="104"/>
    </row>
    <row r="22" spans="1:56" s="14" customFormat="1" ht="11.45" customHeight="1">
      <c r="A22" s="10"/>
      <c r="B22" s="224"/>
      <c r="C22" s="229"/>
      <c r="D22" s="232"/>
      <c r="E22" s="72" t="s">
        <v>212</v>
      </c>
      <c r="F22" s="213"/>
      <c r="G22" s="29"/>
      <c r="H22" s="69">
        <v>0.3</v>
      </c>
      <c r="I22" s="69">
        <v>0.3</v>
      </c>
      <c r="J22" s="69">
        <v>0.30499999999999999</v>
      </c>
      <c r="K22" s="69">
        <v>0.30499999999999999</v>
      </c>
      <c r="L22" s="69">
        <v>0.30299999999999999</v>
      </c>
      <c r="M22" s="69">
        <v>0.30299999999999999</v>
      </c>
      <c r="N22" s="103">
        <v>0.30399999999999999</v>
      </c>
      <c r="O22" s="104">
        <v>0.30399999999999999</v>
      </c>
      <c r="P22" s="29"/>
      <c r="Q22" s="104">
        <v>0.30399999999999999</v>
      </c>
      <c r="R22" s="104">
        <v>0.30499999999999999</v>
      </c>
      <c r="S22" s="104">
        <v>0.30499999999999999</v>
      </c>
      <c r="T22" s="104">
        <v>0.30299999999999999</v>
      </c>
      <c r="U22" s="104">
        <v>0.30299999999999999</v>
      </c>
      <c r="V22" s="104">
        <v>0.29599999999999999</v>
      </c>
      <c r="W22" s="104">
        <v>0.29599999999999999</v>
      </c>
      <c r="X22" s="104">
        <v>0.29799999999999999</v>
      </c>
      <c r="Y22" s="104">
        <v>0.29799999999999999</v>
      </c>
      <c r="Z22" s="104">
        <v>0.29699999999999999</v>
      </c>
      <c r="AA22" s="104">
        <v>0.29699999999999999</v>
      </c>
      <c r="AB22" s="104">
        <v>0.29699999999999999</v>
      </c>
      <c r="AC22" s="104">
        <v>0.29699999999999999</v>
      </c>
      <c r="AD22" s="104">
        <v>0.3</v>
      </c>
      <c r="AE22" s="104">
        <v>0.3</v>
      </c>
      <c r="AF22" s="104">
        <v>0.3</v>
      </c>
      <c r="AG22" s="104">
        <v>0.3</v>
      </c>
      <c r="AH22" s="104">
        <v>0.29099999999999998</v>
      </c>
      <c r="AI22" s="104">
        <v>0.29099999999999998</v>
      </c>
      <c r="AJ22" s="104"/>
      <c r="AK22" s="104"/>
      <c r="AL22" s="104"/>
      <c r="AM22" s="104"/>
      <c r="AN22" s="104"/>
      <c r="AO22" s="104"/>
      <c r="AP22" s="104"/>
      <c r="AQ22" s="104"/>
      <c r="AR22" s="104"/>
      <c r="AS22" s="104"/>
      <c r="AT22" s="104"/>
      <c r="AU22" s="104"/>
      <c r="AV22" s="104"/>
      <c r="AW22" s="104"/>
      <c r="AX22" s="104"/>
      <c r="AY22" s="104"/>
      <c r="AZ22" s="104"/>
      <c r="BA22" s="104"/>
      <c r="BB22" s="104"/>
      <c r="BC22" s="104"/>
      <c r="BD22" s="104"/>
    </row>
    <row r="23" spans="1:56" s="14" customFormat="1" ht="11.45" customHeight="1">
      <c r="A23" s="10"/>
      <c r="B23" s="224"/>
      <c r="C23" s="229"/>
      <c r="D23" s="232"/>
      <c r="E23" s="72" t="s">
        <v>213</v>
      </c>
      <c r="F23" s="213"/>
      <c r="G23" s="29"/>
      <c r="H23" s="69">
        <v>0.34100000000000003</v>
      </c>
      <c r="I23" s="69">
        <v>0.34100000000000003</v>
      </c>
      <c r="J23" s="69">
        <v>0.32600000000000001</v>
      </c>
      <c r="K23" s="69">
        <v>0.32600000000000001</v>
      </c>
      <c r="L23" s="69">
        <v>0.313</v>
      </c>
      <c r="M23" s="69">
        <v>0.313</v>
      </c>
      <c r="N23" s="103">
        <v>0.313</v>
      </c>
      <c r="O23" s="104">
        <v>0.313</v>
      </c>
      <c r="P23" s="29"/>
      <c r="Q23" s="104">
        <v>0.313</v>
      </c>
      <c r="R23" s="104">
        <v>0.318</v>
      </c>
      <c r="S23" s="104">
        <v>0.318</v>
      </c>
      <c r="T23" s="104">
        <v>0.311</v>
      </c>
      <c r="U23" s="104">
        <v>0.311</v>
      </c>
      <c r="V23" s="104">
        <v>0.308</v>
      </c>
      <c r="W23" s="104">
        <v>0.308</v>
      </c>
      <c r="X23" s="104">
        <v>0.30499999999999999</v>
      </c>
      <c r="Y23" s="104">
        <v>0.30499999999999999</v>
      </c>
      <c r="Z23" s="104">
        <v>0.311</v>
      </c>
      <c r="AA23" s="104">
        <v>0.311</v>
      </c>
      <c r="AB23" s="104">
        <v>0.311</v>
      </c>
      <c r="AC23" s="104">
        <v>0.311</v>
      </c>
      <c r="AD23" s="104">
        <v>0.312</v>
      </c>
      <c r="AE23" s="104">
        <v>0.312</v>
      </c>
      <c r="AF23" s="104">
        <v>0.312</v>
      </c>
      <c r="AG23" s="104">
        <v>0.312</v>
      </c>
      <c r="AH23" s="104">
        <v>0.30299999999999999</v>
      </c>
      <c r="AI23" s="104">
        <v>0.30299999999999999</v>
      </c>
      <c r="AJ23" s="104"/>
      <c r="AK23" s="104"/>
      <c r="AL23" s="104"/>
      <c r="AM23" s="104"/>
      <c r="AN23" s="104"/>
      <c r="AO23" s="104"/>
      <c r="AP23" s="104"/>
      <c r="AQ23" s="104"/>
      <c r="AR23" s="104"/>
      <c r="AS23" s="104"/>
      <c r="AT23" s="104"/>
      <c r="AU23" s="104"/>
      <c r="AV23" s="104"/>
      <c r="AW23" s="104"/>
      <c r="AX23" s="104"/>
      <c r="AY23" s="104"/>
      <c r="AZ23" s="104"/>
      <c r="BA23" s="104"/>
      <c r="BB23" s="104"/>
      <c r="BC23" s="104"/>
      <c r="BD23" s="104"/>
    </row>
    <row r="24" spans="1:56" s="14" customFormat="1" ht="11.45" customHeight="1">
      <c r="A24" s="10"/>
      <c r="B24" s="224"/>
      <c r="C24" s="229"/>
      <c r="D24" s="232"/>
      <c r="E24" s="72" t="s">
        <v>214</v>
      </c>
      <c r="F24" s="213"/>
      <c r="G24" s="29"/>
      <c r="H24" s="69">
        <v>0.318</v>
      </c>
      <c r="I24" s="69">
        <v>0.318</v>
      </c>
      <c r="J24" s="69">
        <v>0.32200000000000001</v>
      </c>
      <c r="K24" s="69">
        <v>0.32200000000000001</v>
      </c>
      <c r="L24" s="69">
        <v>0.308</v>
      </c>
      <c r="M24" s="69">
        <v>0.308</v>
      </c>
      <c r="N24" s="103">
        <v>0.308</v>
      </c>
      <c r="O24" s="104">
        <v>0.308</v>
      </c>
      <c r="P24" s="29"/>
      <c r="Q24" s="104">
        <v>0.308</v>
      </c>
      <c r="R24" s="104">
        <v>0.309</v>
      </c>
      <c r="S24" s="104">
        <v>0.309</v>
      </c>
      <c r="T24" s="104">
        <v>0.307</v>
      </c>
      <c r="U24" s="104">
        <v>0.307</v>
      </c>
      <c r="V24" s="104">
        <v>0.29699999999999999</v>
      </c>
      <c r="W24" s="104">
        <v>0.29699999999999999</v>
      </c>
      <c r="X24" s="104">
        <v>0.29899999999999999</v>
      </c>
      <c r="Y24" s="104">
        <v>0.29899999999999999</v>
      </c>
      <c r="Z24" s="104">
        <v>0.30499999999999999</v>
      </c>
      <c r="AA24" s="104">
        <v>0.30499999999999999</v>
      </c>
      <c r="AB24" s="104">
        <v>0.30499999999999999</v>
      </c>
      <c r="AC24" s="104">
        <v>0.30499999999999999</v>
      </c>
      <c r="AD24" s="104">
        <v>0.30499999999999999</v>
      </c>
      <c r="AE24" s="104">
        <v>0.30499999999999999</v>
      </c>
      <c r="AF24" s="104">
        <v>0.30499999999999999</v>
      </c>
      <c r="AG24" s="104">
        <v>0.30499999999999999</v>
      </c>
      <c r="AH24" s="104">
        <v>0.29699999999999999</v>
      </c>
      <c r="AI24" s="104">
        <v>0.29699999999999999</v>
      </c>
      <c r="AJ24" s="104"/>
      <c r="AK24" s="104"/>
      <c r="AL24" s="104"/>
      <c r="AM24" s="104"/>
      <c r="AN24" s="104"/>
      <c r="AO24" s="104"/>
      <c r="AP24" s="104"/>
      <c r="AQ24" s="104"/>
      <c r="AR24" s="104"/>
      <c r="AS24" s="104"/>
      <c r="AT24" s="104"/>
      <c r="AU24" s="104"/>
      <c r="AV24" s="104"/>
      <c r="AW24" s="104"/>
      <c r="AX24" s="104"/>
      <c r="AY24" s="104"/>
      <c r="AZ24" s="104"/>
      <c r="BA24" s="104"/>
      <c r="BB24" s="104"/>
      <c r="BC24" s="104"/>
      <c r="BD24" s="104"/>
    </row>
    <row r="25" spans="1:56" s="14" customFormat="1" ht="11.45" customHeight="1">
      <c r="A25" s="10"/>
      <c r="B25" s="224" t="s">
        <v>271</v>
      </c>
      <c r="C25" s="229"/>
      <c r="D25" s="232"/>
      <c r="E25" s="72" t="s">
        <v>202</v>
      </c>
      <c r="F25" s="213"/>
      <c r="G25" s="29"/>
      <c r="H25" s="69"/>
      <c r="I25" s="69"/>
      <c r="J25" s="69"/>
      <c r="K25" s="69"/>
      <c r="L25" s="69"/>
      <c r="M25" s="69"/>
      <c r="N25" s="103"/>
      <c r="O25" s="104"/>
      <c r="P25" s="29"/>
      <c r="Q25" s="104"/>
      <c r="R25" s="104"/>
      <c r="S25" s="104"/>
      <c r="T25" s="104"/>
      <c r="U25" s="104"/>
      <c r="V25" s="104"/>
      <c r="W25" s="104"/>
      <c r="X25" s="104">
        <v>0.33400000000000002</v>
      </c>
      <c r="Y25" s="104">
        <v>0.33400000000000002</v>
      </c>
      <c r="Z25" s="104">
        <v>0.32600000000000001</v>
      </c>
      <c r="AA25" s="104">
        <v>0.32600000000000001</v>
      </c>
      <c r="AB25" s="104">
        <v>0.32600000000000001</v>
      </c>
      <c r="AC25" s="104">
        <v>0.32600000000000001</v>
      </c>
      <c r="AD25" s="104">
        <v>0.318</v>
      </c>
      <c r="AE25" s="104">
        <v>0.318</v>
      </c>
      <c r="AF25" s="104">
        <v>0.318</v>
      </c>
      <c r="AG25" s="104">
        <v>0.318</v>
      </c>
      <c r="AH25" s="104">
        <v>0.30599999999999999</v>
      </c>
      <c r="AI25" s="104">
        <v>0.30599999999999999</v>
      </c>
      <c r="AJ25" s="104"/>
      <c r="AK25" s="104"/>
      <c r="AL25" s="104"/>
      <c r="AM25" s="104"/>
      <c r="AN25" s="104"/>
      <c r="AO25" s="104"/>
      <c r="AP25" s="104"/>
      <c r="AQ25" s="104"/>
      <c r="AR25" s="104"/>
      <c r="AS25" s="104"/>
      <c r="AT25" s="104"/>
      <c r="AU25" s="104"/>
      <c r="AV25" s="104"/>
      <c r="AW25" s="104"/>
      <c r="AX25" s="104"/>
      <c r="AY25" s="104"/>
      <c r="AZ25" s="104"/>
      <c r="BA25" s="104"/>
      <c r="BB25" s="104"/>
      <c r="BC25" s="104"/>
      <c r="BD25" s="104"/>
    </row>
    <row r="26" spans="1:56" s="14" customFormat="1" ht="11.45" customHeight="1">
      <c r="A26" s="10"/>
      <c r="B26" s="224"/>
      <c r="C26" s="229"/>
      <c r="D26" s="232"/>
      <c r="E26" s="72" t="s">
        <v>203</v>
      </c>
      <c r="F26" s="213"/>
      <c r="G26" s="29"/>
      <c r="H26" s="69"/>
      <c r="I26" s="69"/>
      <c r="J26" s="69"/>
      <c r="K26" s="69"/>
      <c r="L26" s="69"/>
      <c r="M26" s="69"/>
      <c r="N26" s="103"/>
      <c r="O26" s="104"/>
      <c r="P26" s="29"/>
      <c r="Q26" s="104"/>
      <c r="R26" s="104"/>
      <c r="S26" s="104"/>
      <c r="T26" s="104"/>
      <c r="U26" s="104"/>
      <c r="V26" s="104"/>
      <c r="W26" s="104"/>
      <c r="X26" s="104">
        <v>0.34200000000000003</v>
      </c>
      <c r="Y26" s="104">
        <v>0.34200000000000003</v>
      </c>
      <c r="Z26" s="104">
        <v>0.33400000000000002</v>
      </c>
      <c r="AA26" s="104">
        <v>0.33400000000000002</v>
      </c>
      <c r="AB26" s="104">
        <v>0.33400000000000002</v>
      </c>
      <c r="AC26" s="104">
        <v>0.33400000000000002</v>
      </c>
      <c r="AD26" s="104">
        <v>0.32500000000000001</v>
      </c>
      <c r="AE26" s="104">
        <v>0.32500000000000001</v>
      </c>
      <c r="AF26" s="104">
        <v>0.32500000000000001</v>
      </c>
      <c r="AG26" s="104">
        <v>0.32500000000000001</v>
      </c>
      <c r="AH26" s="104">
        <v>0.313</v>
      </c>
      <c r="AI26" s="104">
        <v>0.313</v>
      </c>
      <c r="AJ26" s="104"/>
      <c r="AK26" s="104"/>
      <c r="AL26" s="104"/>
      <c r="AM26" s="104"/>
      <c r="AN26" s="104"/>
      <c r="AO26" s="104"/>
      <c r="AP26" s="104"/>
      <c r="AQ26" s="104"/>
      <c r="AR26" s="104"/>
      <c r="AS26" s="104"/>
      <c r="AT26" s="104"/>
      <c r="AU26" s="104"/>
      <c r="AV26" s="104"/>
      <c r="AW26" s="104"/>
      <c r="AX26" s="104"/>
      <c r="AY26" s="104"/>
      <c r="AZ26" s="104"/>
      <c r="BA26" s="104"/>
      <c r="BB26" s="104"/>
      <c r="BC26" s="104"/>
      <c r="BD26" s="104"/>
    </row>
    <row r="27" spans="1:56" s="14" customFormat="1" ht="11.45" customHeight="1">
      <c r="A27" s="10"/>
      <c r="B27" s="224"/>
      <c r="C27" s="229"/>
      <c r="D27" s="232"/>
      <c r="E27" s="72" t="s">
        <v>204</v>
      </c>
      <c r="F27" s="213"/>
      <c r="G27" s="29"/>
      <c r="H27" s="69"/>
      <c r="I27" s="69"/>
      <c r="J27" s="69"/>
      <c r="K27" s="69"/>
      <c r="L27" s="69"/>
      <c r="M27" s="69"/>
      <c r="N27" s="103"/>
      <c r="O27" s="104"/>
      <c r="P27" s="29"/>
      <c r="Q27" s="104"/>
      <c r="R27" s="104"/>
      <c r="S27" s="104"/>
      <c r="T27" s="104"/>
      <c r="U27" s="104"/>
      <c r="V27" s="104"/>
      <c r="W27" s="104"/>
      <c r="X27" s="104">
        <v>0.35599999999999998</v>
      </c>
      <c r="Y27" s="104">
        <v>0.35599999999999998</v>
      </c>
      <c r="Z27" s="104">
        <v>0.35099999999999998</v>
      </c>
      <c r="AA27" s="104">
        <v>0.35099999999999998</v>
      </c>
      <c r="AB27" s="104">
        <v>0.35099999999999998</v>
      </c>
      <c r="AC27" s="104">
        <v>0.35099999999999998</v>
      </c>
      <c r="AD27" s="104">
        <v>0.34499999999999997</v>
      </c>
      <c r="AE27" s="104">
        <v>0.34499999999999997</v>
      </c>
      <c r="AF27" s="104">
        <v>0.34499999999999997</v>
      </c>
      <c r="AG27" s="104">
        <v>0.34499999999999997</v>
      </c>
      <c r="AH27" s="104">
        <v>0.33200000000000002</v>
      </c>
      <c r="AI27" s="104">
        <v>0.33200000000000002</v>
      </c>
      <c r="AJ27" s="104"/>
      <c r="AK27" s="104"/>
      <c r="AL27" s="104"/>
      <c r="AM27" s="104"/>
      <c r="AN27" s="104"/>
      <c r="AO27" s="104"/>
      <c r="AP27" s="104"/>
      <c r="AQ27" s="104"/>
      <c r="AR27" s="104"/>
      <c r="AS27" s="104"/>
      <c r="AT27" s="104"/>
      <c r="AU27" s="104"/>
      <c r="AV27" s="104"/>
      <c r="AW27" s="104"/>
      <c r="AX27" s="104"/>
      <c r="AY27" s="104"/>
      <c r="AZ27" s="104"/>
      <c r="BA27" s="104"/>
      <c r="BB27" s="104"/>
      <c r="BC27" s="104"/>
      <c r="BD27" s="104"/>
    </row>
    <row r="28" spans="1:56" s="14" customFormat="1" ht="11.45" customHeight="1">
      <c r="A28" s="10"/>
      <c r="B28" s="224"/>
      <c r="C28" s="229"/>
      <c r="D28" s="232"/>
      <c r="E28" s="72" t="s">
        <v>205</v>
      </c>
      <c r="F28" s="213"/>
      <c r="G28" s="29"/>
      <c r="H28" s="69"/>
      <c r="I28" s="69"/>
      <c r="J28" s="69"/>
      <c r="K28" s="69"/>
      <c r="L28" s="69"/>
      <c r="M28" s="69"/>
      <c r="N28" s="103"/>
      <c r="O28" s="104"/>
      <c r="P28" s="29"/>
      <c r="Q28" s="104"/>
      <c r="R28" s="104"/>
      <c r="S28" s="104"/>
      <c r="T28" s="104"/>
      <c r="U28" s="104"/>
      <c r="V28" s="104"/>
      <c r="W28" s="104"/>
      <c r="X28" s="104">
        <v>0.374</v>
      </c>
      <c r="Y28" s="104">
        <v>0.374</v>
      </c>
      <c r="Z28" s="104">
        <v>0.371</v>
      </c>
      <c r="AA28" s="104">
        <v>0.371</v>
      </c>
      <c r="AB28" s="104">
        <v>0.371</v>
      </c>
      <c r="AC28" s="104">
        <v>0.371</v>
      </c>
      <c r="AD28" s="104">
        <v>0.36399999999999999</v>
      </c>
      <c r="AE28" s="104">
        <v>0.36399999999999999</v>
      </c>
      <c r="AF28" s="104">
        <v>0.36399999999999999</v>
      </c>
      <c r="AG28" s="104">
        <v>0.36399999999999999</v>
      </c>
      <c r="AH28" s="104">
        <v>0.35399999999999998</v>
      </c>
      <c r="AI28" s="104">
        <v>0.35399999999999998</v>
      </c>
      <c r="AJ28" s="104"/>
      <c r="AK28" s="104"/>
      <c r="AL28" s="104"/>
      <c r="AM28" s="104"/>
      <c r="AN28" s="104"/>
      <c r="AO28" s="104"/>
      <c r="AP28" s="104"/>
      <c r="AQ28" s="104"/>
      <c r="AR28" s="104"/>
      <c r="AS28" s="104"/>
      <c r="AT28" s="104"/>
      <c r="AU28" s="104"/>
      <c r="AV28" s="104"/>
      <c r="AW28" s="104"/>
      <c r="AX28" s="104"/>
      <c r="AY28" s="104"/>
      <c r="AZ28" s="104"/>
      <c r="BA28" s="104"/>
      <c r="BB28" s="104"/>
      <c r="BC28" s="104"/>
      <c r="BD28" s="104"/>
    </row>
    <row r="29" spans="1:56" s="14" customFormat="1" ht="11.45" customHeight="1">
      <c r="A29" s="10"/>
      <c r="B29" s="224"/>
      <c r="C29" s="229"/>
      <c r="D29" s="232"/>
      <c r="E29" s="72" t="s">
        <v>206</v>
      </c>
      <c r="F29" s="213"/>
      <c r="G29" s="29"/>
      <c r="H29" s="69"/>
      <c r="I29" s="69"/>
      <c r="J29" s="69"/>
      <c r="K29" s="69"/>
      <c r="L29" s="69"/>
      <c r="M29" s="69"/>
      <c r="N29" s="103"/>
      <c r="O29" s="104"/>
      <c r="P29" s="29"/>
      <c r="Q29" s="104"/>
      <c r="R29" s="104"/>
      <c r="S29" s="104"/>
      <c r="T29" s="104"/>
      <c r="U29" s="104"/>
      <c r="V29" s="104"/>
      <c r="W29" s="104"/>
      <c r="X29" s="104">
        <v>0.34599999999999997</v>
      </c>
      <c r="Y29" s="104">
        <v>0.34599999999999997</v>
      </c>
      <c r="Z29" s="104">
        <v>0.33800000000000002</v>
      </c>
      <c r="AA29" s="104">
        <v>0.33800000000000002</v>
      </c>
      <c r="AB29" s="104">
        <v>0.33800000000000002</v>
      </c>
      <c r="AC29" s="104">
        <v>0.33800000000000002</v>
      </c>
      <c r="AD29" s="104">
        <v>0.32800000000000001</v>
      </c>
      <c r="AE29" s="104">
        <v>0.32800000000000001</v>
      </c>
      <c r="AF29" s="104">
        <v>0.32800000000000001</v>
      </c>
      <c r="AG29" s="104">
        <v>0.32800000000000001</v>
      </c>
      <c r="AH29" s="104">
        <v>0.314</v>
      </c>
      <c r="AI29" s="104">
        <v>0.314</v>
      </c>
      <c r="AJ29" s="104"/>
      <c r="AK29" s="104"/>
      <c r="AL29" s="104"/>
      <c r="AM29" s="104"/>
      <c r="AN29" s="104"/>
      <c r="AO29" s="104"/>
      <c r="AP29" s="104"/>
      <c r="AQ29" s="104"/>
      <c r="AR29" s="104"/>
      <c r="AS29" s="104"/>
      <c r="AT29" s="104"/>
      <c r="AU29" s="104"/>
      <c r="AV29" s="104"/>
      <c r="AW29" s="104"/>
      <c r="AX29" s="104"/>
      <c r="AY29" s="104"/>
      <c r="AZ29" s="104"/>
      <c r="BA29" s="104"/>
      <c r="BB29" s="104"/>
      <c r="BC29" s="104"/>
      <c r="BD29" s="104"/>
    </row>
    <row r="30" spans="1:56" s="14" customFormat="1" ht="11.45" customHeight="1">
      <c r="A30" s="10"/>
      <c r="B30" s="224"/>
      <c r="C30" s="229"/>
      <c r="D30" s="232"/>
      <c r="E30" s="72" t="s">
        <v>207</v>
      </c>
      <c r="F30" s="213"/>
      <c r="G30" s="29"/>
      <c r="H30" s="69"/>
      <c r="I30" s="69"/>
      <c r="J30" s="69"/>
      <c r="K30" s="69"/>
      <c r="L30" s="69"/>
      <c r="M30" s="69"/>
      <c r="N30" s="103"/>
      <c r="O30" s="104"/>
      <c r="P30" s="29"/>
      <c r="Q30" s="104"/>
      <c r="R30" s="104"/>
      <c r="S30" s="104"/>
      <c r="T30" s="104"/>
      <c r="U30" s="104"/>
      <c r="V30" s="104"/>
      <c r="W30" s="104"/>
      <c r="X30" s="104">
        <v>0.35</v>
      </c>
      <c r="Y30" s="104">
        <v>0.35</v>
      </c>
      <c r="Z30" s="104">
        <v>0.34499999999999997</v>
      </c>
      <c r="AA30" s="104">
        <v>0.34499999999999997</v>
      </c>
      <c r="AB30" s="104">
        <v>0.34499999999999997</v>
      </c>
      <c r="AC30" s="104">
        <v>0.34499999999999997</v>
      </c>
      <c r="AD30" s="104">
        <v>0.34</v>
      </c>
      <c r="AE30" s="104">
        <v>0.34</v>
      </c>
      <c r="AF30" s="104">
        <v>0.34</v>
      </c>
      <c r="AG30" s="104">
        <v>0.34</v>
      </c>
      <c r="AH30" s="104">
        <v>0.32700000000000001</v>
      </c>
      <c r="AI30" s="104">
        <v>0.32700000000000001</v>
      </c>
      <c r="AJ30" s="104"/>
      <c r="AK30" s="104"/>
      <c r="AL30" s="104"/>
      <c r="AM30" s="104"/>
      <c r="AN30" s="104"/>
      <c r="AO30" s="104"/>
      <c r="AP30" s="104"/>
      <c r="AQ30" s="104"/>
      <c r="AR30" s="104"/>
      <c r="AS30" s="104"/>
      <c r="AT30" s="104"/>
      <c r="AU30" s="104"/>
      <c r="AV30" s="104"/>
      <c r="AW30" s="104"/>
      <c r="AX30" s="104"/>
      <c r="AY30" s="104"/>
      <c r="AZ30" s="104"/>
      <c r="BA30" s="104"/>
      <c r="BB30" s="104"/>
      <c r="BC30" s="104"/>
      <c r="BD30" s="104"/>
    </row>
    <row r="31" spans="1:56" s="14" customFormat="1" ht="11.45" customHeight="1">
      <c r="A31" s="10"/>
      <c r="B31" s="224"/>
      <c r="C31" s="229"/>
      <c r="D31" s="232"/>
      <c r="E31" s="72" t="s">
        <v>208</v>
      </c>
      <c r="F31" s="213"/>
      <c r="G31" s="29"/>
      <c r="H31" s="69"/>
      <c r="I31" s="69"/>
      <c r="J31" s="69"/>
      <c r="K31" s="69"/>
      <c r="L31" s="69"/>
      <c r="M31" s="69"/>
      <c r="N31" s="103"/>
      <c r="O31" s="104"/>
      <c r="P31" s="29"/>
      <c r="Q31" s="104"/>
      <c r="R31" s="104"/>
      <c r="S31" s="104"/>
      <c r="T31" s="104"/>
      <c r="U31" s="104"/>
      <c r="V31" s="104"/>
      <c r="W31" s="104"/>
      <c r="X31" s="104">
        <v>0.38</v>
      </c>
      <c r="Y31" s="104">
        <v>0.38</v>
      </c>
      <c r="Z31" s="104">
        <v>0.372</v>
      </c>
      <c r="AA31" s="104">
        <v>0.372</v>
      </c>
      <c r="AB31" s="104">
        <v>0.372</v>
      </c>
      <c r="AC31" s="104">
        <v>0.372</v>
      </c>
      <c r="AD31" s="104">
        <v>0.36699999999999999</v>
      </c>
      <c r="AE31" s="104">
        <v>0.36699999999999999</v>
      </c>
      <c r="AF31" s="104">
        <v>0.36699999999999999</v>
      </c>
      <c r="AG31" s="104">
        <v>0.36699999999999999</v>
      </c>
      <c r="AH31" s="104">
        <v>0.34699999999999998</v>
      </c>
      <c r="AI31" s="104">
        <v>0.34699999999999998</v>
      </c>
      <c r="AJ31" s="104"/>
      <c r="AK31" s="104"/>
      <c r="AL31" s="104"/>
      <c r="AM31" s="104"/>
      <c r="AN31" s="104"/>
      <c r="AO31" s="104"/>
      <c r="AP31" s="104"/>
      <c r="AQ31" s="104"/>
      <c r="AR31" s="104"/>
      <c r="AS31" s="104"/>
      <c r="AT31" s="104"/>
      <c r="AU31" s="104"/>
      <c r="AV31" s="104"/>
      <c r="AW31" s="104"/>
      <c r="AX31" s="104"/>
      <c r="AY31" s="104"/>
      <c r="AZ31" s="104"/>
      <c r="BA31" s="104"/>
      <c r="BB31" s="104"/>
      <c r="BC31" s="104"/>
      <c r="BD31" s="104"/>
    </row>
    <row r="32" spans="1:56" s="14" customFormat="1" ht="11.45" customHeight="1">
      <c r="A32" s="10"/>
      <c r="B32" s="224"/>
      <c r="C32" s="229"/>
      <c r="D32" s="232"/>
      <c r="E32" s="72" t="s">
        <v>209</v>
      </c>
      <c r="F32" s="213"/>
      <c r="G32" s="29"/>
      <c r="H32" s="69"/>
      <c r="I32" s="69"/>
      <c r="J32" s="69"/>
      <c r="K32" s="69"/>
      <c r="L32" s="69"/>
      <c r="M32" s="69"/>
      <c r="N32" s="103"/>
      <c r="O32" s="104"/>
      <c r="P32" s="29"/>
      <c r="Q32" s="104"/>
      <c r="R32" s="104"/>
      <c r="S32" s="104"/>
      <c r="T32" s="104"/>
      <c r="U32" s="104"/>
      <c r="V32" s="104"/>
      <c r="W32" s="104"/>
      <c r="X32" s="104">
        <v>0.33</v>
      </c>
      <c r="Y32" s="104">
        <v>0.33</v>
      </c>
      <c r="Z32" s="104">
        <v>0.32</v>
      </c>
      <c r="AA32" s="104">
        <v>0.32</v>
      </c>
      <c r="AB32" s="104">
        <v>0.32</v>
      </c>
      <c r="AC32" s="104">
        <v>0.32</v>
      </c>
      <c r="AD32" s="104">
        <v>0.31900000000000001</v>
      </c>
      <c r="AE32" s="104">
        <v>0.31900000000000001</v>
      </c>
      <c r="AF32" s="104">
        <v>0.31900000000000001</v>
      </c>
      <c r="AG32" s="104">
        <v>0.31900000000000001</v>
      </c>
      <c r="AH32" s="104">
        <v>0.30199999999999999</v>
      </c>
      <c r="AI32" s="104">
        <v>0.30199999999999999</v>
      </c>
      <c r="AJ32" s="104"/>
      <c r="AK32" s="104"/>
      <c r="AL32" s="104"/>
      <c r="AM32" s="104"/>
      <c r="AN32" s="104"/>
      <c r="AO32" s="104"/>
      <c r="AP32" s="104"/>
      <c r="AQ32" s="104"/>
      <c r="AR32" s="104"/>
      <c r="AS32" s="104"/>
      <c r="AT32" s="104"/>
      <c r="AU32" s="104"/>
      <c r="AV32" s="104"/>
      <c r="AW32" s="104"/>
      <c r="AX32" s="104"/>
      <c r="AY32" s="104"/>
      <c r="AZ32" s="104"/>
      <c r="BA32" s="104"/>
      <c r="BB32" s="104"/>
      <c r="BC32" s="104"/>
      <c r="BD32" s="104"/>
    </row>
    <row r="33" spans="1:56" s="14" customFormat="1" ht="11.45" customHeight="1">
      <c r="A33" s="10"/>
      <c r="B33" s="224"/>
      <c r="C33" s="229"/>
      <c r="D33" s="232"/>
      <c r="E33" s="72" t="s">
        <v>210</v>
      </c>
      <c r="F33" s="213"/>
      <c r="G33" s="29"/>
      <c r="H33" s="69"/>
      <c r="I33" s="69"/>
      <c r="J33" s="69"/>
      <c r="K33" s="69"/>
      <c r="L33" s="69"/>
      <c r="M33" s="69"/>
      <c r="N33" s="103"/>
      <c r="O33" s="104"/>
      <c r="P33" s="29"/>
      <c r="Q33" s="104"/>
      <c r="R33" s="104"/>
      <c r="S33" s="104"/>
      <c r="T33" s="104"/>
      <c r="U33" s="104"/>
      <c r="V33" s="104"/>
      <c r="W33" s="104"/>
      <c r="X33" s="104">
        <v>0.307</v>
      </c>
      <c r="Y33" s="104">
        <v>0.307</v>
      </c>
      <c r="Z33" s="104">
        <v>0.29899999999999999</v>
      </c>
      <c r="AA33" s="104">
        <v>0.29899999999999999</v>
      </c>
      <c r="AB33" s="104">
        <v>0.29899999999999999</v>
      </c>
      <c r="AC33" s="104">
        <v>0.29899999999999999</v>
      </c>
      <c r="AD33" s="104">
        <v>0.28899999999999998</v>
      </c>
      <c r="AE33" s="104">
        <v>0.28899999999999998</v>
      </c>
      <c r="AF33" s="104">
        <v>0.28899999999999998</v>
      </c>
      <c r="AG33" s="104">
        <v>0.28899999999999998</v>
      </c>
      <c r="AH33" s="104">
        <v>0.27500000000000002</v>
      </c>
      <c r="AI33" s="104">
        <v>0.27500000000000002</v>
      </c>
      <c r="AJ33" s="104"/>
      <c r="AK33" s="104"/>
      <c r="AL33" s="104"/>
      <c r="AM33" s="104"/>
      <c r="AN33" s="104"/>
      <c r="AO33" s="104"/>
      <c r="AP33" s="104"/>
      <c r="AQ33" s="104"/>
      <c r="AR33" s="104"/>
      <c r="AS33" s="104"/>
      <c r="AT33" s="104"/>
      <c r="AU33" s="104"/>
      <c r="AV33" s="104"/>
      <c r="AW33" s="104"/>
      <c r="AX33" s="104"/>
      <c r="AY33" s="104"/>
      <c r="AZ33" s="104"/>
      <c r="BA33" s="104"/>
      <c r="BB33" s="104"/>
      <c r="BC33" s="104"/>
      <c r="BD33" s="104"/>
    </row>
    <row r="34" spans="1:56" s="14" customFormat="1" ht="11.45" customHeight="1">
      <c r="A34" s="10"/>
      <c r="B34" s="224"/>
      <c r="C34" s="229"/>
      <c r="D34" s="232"/>
      <c r="E34" s="72" t="s">
        <v>211</v>
      </c>
      <c r="F34" s="213"/>
      <c r="G34" s="29"/>
      <c r="H34" s="69"/>
      <c r="I34" s="69"/>
      <c r="J34" s="69"/>
      <c r="K34" s="69"/>
      <c r="L34" s="69"/>
      <c r="M34" s="69"/>
      <c r="N34" s="103"/>
      <c r="O34" s="104"/>
      <c r="P34" s="29"/>
      <c r="Q34" s="104"/>
      <c r="R34" s="104"/>
      <c r="S34" s="104"/>
      <c r="T34" s="104"/>
      <c r="U34" s="104"/>
      <c r="V34" s="104"/>
      <c r="W34" s="104"/>
      <c r="X34" s="104">
        <v>0.32</v>
      </c>
      <c r="Y34" s="104">
        <v>0.32</v>
      </c>
      <c r="Z34" s="104">
        <v>0.30599999999999999</v>
      </c>
      <c r="AA34" s="104">
        <v>0.30599999999999999</v>
      </c>
      <c r="AB34" s="104">
        <v>0.30599999999999999</v>
      </c>
      <c r="AC34" s="104">
        <v>0.30599999999999999</v>
      </c>
      <c r="AD34" s="104">
        <v>0.29199999999999998</v>
      </c>
      <c r="AE34" s="104">
        <v>0.29199999999999998</v>
      </c>
      <c r="AF34" s="104">
        <v>0.29199999999999998</v>
      </c>
      <c r="AG34" s="104">
        <v>0.29199999999999998</v>
      </c>
      <c r="AH34" s="104">
        <v>0.28299999999999997</v>
      </c>
      <c r="AI34" s="104">
        <v>0.28299999999999997</v>
      </c>
      <c r="AJ34" s="104"/>
      <c r="AK34" s="104"/>
      <c r="AL34" s="104"/>
      <c r="AM34" s="104"/>
      <c r="AN34" s="104"/>
      <c r="AO34" s="104"/>
      <c r="AP34" s="104"/>
      <c r="AQ34" s="104"/>
      <c r="AR34" s="104"/>
      <c r="AS34" s="104"/>
      <c r="AT34" s="104"/>
      <c r="AU34" s="104"/>
      <c r="AV34" s="104"/>
      <c r="AW34" s="104"/>
      <c r="AX34" s="104"/>
      <c r="AY34" s="104"/>
      <c r="AZ34" s="104"/>
      <c r="BA34" s="104"/>
      <c r="BB34" s="104"/>
      <c r="BC34" s="104"/>
      <c r="BD34" s="104"/>
    </row>
    <row r="35" spans="1:56" s="14" customFormat="1" ht="11.45" customHeight="1">
      <c r="A35" s="10"/>
      <c r="B35" s="224"/>
      <c r="C35" s="229"/>
      <c r="D35" s="232"/>
      <c r="E35" s="72" t="s">
        <v>212</v>
      </c>
      <c r="F35" s="213"/>
      <c r="G35" s="29"/>
      <c r="H35" s="69"/>
      <c r="I35" s="69"/>
      <c r="J35" s="69"/>
      <c r="K35" s="69"/>
      <c r="L35" s="69"/>
      <c r="M35" s="69"/>
      <c r="N35" s="103"/>
      <c r="O35" s="104"/>
      <c r="P35" s="29"/>
      <c r="Q35" s="104"/>
      <c r="R35" s="104"/>
      <c r="S35" s="104"/>
      <c r="T35" s="104"/>
      <c r="U35" s="104"/>
      <c r="V35" s="104"/>
      <c r="W35" s="104"/>
      <c r="X35" s="104">
        <v>0.33500000000000002</v>
      </c>
      <c r="Y35" s="104">
        <v>0.33500000000000002</v>
      </c>
      <c r="Z35" s="104">
        <v>0.32900000000000001</v>
      </c>
      <c r="AA35" s="104">
        <v>0.32900000000000001</v>
      </c>
      <c r="AB35" s="104">
        <v>0.32900000000000001</v>
      </c>
      <c r="AC35" s="104">
        <v>0.32900000000000001</v>
      </c>
      <c r="AD35" s="104">
        <v>0.32400000000000001</v>
      </c>
      <c r="AE35" s="104">
        <v>0.32400000000000001</v>
      </c>
      <c r="AF35" s="104">
        <v>0.32400000000000001</v>
      </c>
      <c r="AG35" s="104">
        <v>0.32400000000000001</v>
      </c>
      <c r="AH35" s="104">
        <v>0.314</v>
      </c>
      <c r="AI35" s="104">
        <v>0.314</v>
      </c>
      <c r="AJ35" s="104"/>
      <c r="AK35" s="104"/>
      <c r="AL35" s="104"/>
      <c r="AM35" s="104"/>
      <c r="AN35" s="104"/>
      <c r="AO35" s="104"/>
      <c r="AP35" s="104"/>
      <c r="AQ35" s="104"/>
      <c r="AR35" s="104"/>
      <c r="AS35" s="104"/>
      <c r="AT35" s="104"/>
      <c r="AU35" s="104"/>
      <c r="AV35" s="104"/>
      <c r="AW35" s="104"/>
      <c r="AX35" s="104"/>
      <c r="AY35" s="104"/>
      <c r="AZ35" s="104"/>
      <c r="BA35" s="104"/>
      <c r="BB35" s="104"/>
      <c r="BC35" s="104"/>
      <c r="BD35" s="104"/>
    </row>
    <row r="36" spans="1:56" s="14" customFormat="1" ht="11.45" customHeight="1">
      <c r="A36" s="10"/>
      <c r="B36" s="224"/>
      <c r="C36" s="229"/>
      <c r="D36" s="232"/>
      <c r="E36" s="72" t="s">
        <v>213</v>
      </c>
      <c r="F36" s="213"/>
      <c r="G36" s="29"/>
      <c r="H36" s="69"/>
      <c r="I36" s="69"/>
      <c r="J36" s="69"/>
      <c r="K36" s="69"/>
      <c r="L36" s="69"/>
      <c r="M36" s="69"/>
      <c r="N36" s="103"/>
      <c r="O36" s="104"/>
      <c r="P36" s="29"/>
      <c r="Q36" s="104"/>
      <c r="R36" s="104"/>
      <c r="S36" s="104"/>
      <c r="T36" s="104"/>
      <c r="U36" s="104"/>
      <c r="V36" s="104"/>
      <c r="W36" s="104"/>
      <c r="X36" s="104">
        <v>0.35599999999999998</v>
      </c>
      <c r="Y36" s="104">
        <v>0.35599999999999998</v>
      </c>
      <c r="Z36" s="104">
        <v>0.34799999999999998</v>
      </c>
      <c r="AA36" s="104">
        <v>0.34799999999999998</v>
      </c>
      <c r="AB36" s="104">
        <v>0.34799999999999998</v>
      </c>
      <c r="AC36" s="104">
        <v>0.34799999999999998</v>
      </c>
      <c r="AD36" s="104">
        <v>0.33900000000000002</v>
      </c>
      <c r="AE36" s="104">
        <v>0.33900000000000002</v>
      </c>
      <c r="AF36" s="104">
        <v>0.33900000000000002</v>
      </c>
      <c r="AG36" s="104">
        <v>0.33900000000000002</v>
      </c>
      <c r="AH36" s="104">
        <v>0.318</v>
      </c>
      <c r="AI36" s="104">
        <v>0.318</v>
      </c>
      <c r="AJ36" s="104"/>
      <c r="AK36" s="104"/>
      <c r="AL36" s="104"/>
      <c r="AM36" s="104"/>
      <c r="AN36" s="104"/>
      <c r="AO36" s="104"/>
      <c r="AP36" s="104"/>
      <c r="AQ36" s="104"/>
      <c r="AR36" s="104"/>
      <c r="AS36" s="104"/>
      <c r="AT36" s="104"/>
      <c r="AU36" s="104"/>
      <c r="AV36" s="104"/>
      <c r="AW36" s="104"/>
      <c r="AX36" s="104"/>
      <c r="AY36" s="104"/>
      <c r="AZ36" s="104"/>
      <c r="BA36" s="104"/>
      <c r="BB36" s="104"/>
      <c r="BC36" s="104"/>
      <c r="BD36" s="104"/>
    </row>
    <row r="37" spans="1:56" s="14" customFormat="1" ht="11.45" customHeight="1">
      <c r="A37" s="10"/>
      <c r="B37" s="224"/>
      <c r="C37" s="230"/>
      <c r="D37" s="233"/>
      <c r="E37" s="72" t="s">
        <v>214</v>
      </c>
      <c r="F37" s="213"/>
      <c r="G37" s="29"/>
      <c r="H37" s="69"/>
      <c r="I37" s="69"/>
      <c r="J37" s="69"/>
      <c r="K37" s="69"/>
      <c r="L37" s="69"/>
      <c r="M37" s="69"/>
      <c r="N37" s="103"/>
      <c r="O37" s="104"/>
      <c r="P37" s="29"/>
      <c r="Q37" s="104"/>
      <c r="R37" s="104"/>
      <c r="S37" s="104"/>
      <c r="T37" s="104"/>
      <c r="U37" s="104"/>
      <c r="V37" s="104"/>
      <c r="W37" s="104"/>
      <c r="X37" s="104">
        <v>0.34200000000000003</v>
      </c>
      <c r="Y37" s="104">
        <v>0.34200000000000003</v>
      </c>
      <c r="Z37" s="104">
        <v>0.33300000000000002</v>
      </c>
      <c r="AA37" s="104">
        <v>0.33300000000000002</v>
      </c>
      <c r="AB37" s="104">
        <v>0.33300000000000002</v>
      </c>
      <c r="AC37" s="104">
        <v>0.33300000000000002</v>
      </c>
      <c r="AD37" s="104">
        <v>0.32400000000000001</v>
      </c>
      <c r="AE37" s="104">
        <v>0.32400000000000001</v>
      </c>
      <c r="AF37" s="104">
        <v>0.32400000000000001</v>
      </c>
      <c r="AG37" s="104">
        <v>0.32400000000000001</v>
      </c>
      <c r="AH37" s="104">
        <v>0.31</v>
      </c>
      <c r="AI37" s="104">
        <v>0.31</v>
      </c>
      <c r="AJ37" s="104"/>
      <c r="AK37" s="104"/>
      <c r="AL37" s="104"/>
      <c r="AM37" s="104"/>
      <c r="AN37" s="104"/>
      <c r="AO37" s="104"/>
      <c r="AP37" s="104"/>
      <c r="AQ37" s="104"/>
      <c r="AR37" s="104"/>
      <c r="AS37" s="104"/>
      <c r="AT37" s="104"/>
      <c r="AU37" s="104"/>
      <c r="AV37" s="104"/>
      <c r="AW37" s="104"/>
      <c r="AX37" s="104"/>
      <c r="AY37" s="104"/>
      <c r="AZ37" s="104"/>
      <c r="BA37" s="104"/>
      <c r="BB37" s="104"/>
      <c r="BC37" s="104"/>
      <c r="BD37" s="104"/>
    </row>
    <row r="38" spans="1:56" s="62" customFormat="1">
      <c r="D38" s="58"/>
    </row>
    <row r="39" spans="1:56" ht="14.25" hidden="1" customHeight="1"/>
    <row r="258" ht="14.25" hidden="1" customHeight="1"/>
  </sheetData>
  <mergeCells count="16">
    <mergeCell ref="Q8:BD8"/>
    <mergeCell ref="Q7:BD7"/>
    <mergeCell ref="B25:B37"/>
    <mergeCell ref="F25:F37"/>
    <mergeCell ref="C12:C37"/>
    <mergeCell ref="D12:D37"/>
    <mergeCell ref="B3:O3"/>
    <mergeCell ref="H8:O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 ref="C12" r:id="rId3" xr:uid="{B5DD4912-C07B-480C-92D7-E3F92D9424FC}"/>
  </hyperlinks>
  <pageMargins left="0.7" right="0.7" top="0.75" bottom="0.75" header="0.3" footer="0.3"/>
  <headerFooter>
    <oddFooter>&amp;C_x000D_&amp;1#&amp;"Calibri"&amp;10&amp;K000000 OFFICIAL-InternalOnly</oddFooter>
  </headerFooter>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40625" defaultRowHeight="9.9499999999999993" customHeight="1" zeroHeight="1"/>
  <cols>
    <col min="1" max="1" width="6.5703125" style="63" customWidth="1"/>
    <col min="2" max="2" width="26.42578125" style="63" customWidth="1"/>
    <col min="3" max="15" width="16.85546875" style="63" customWidth="1"/>
    <col min="16" max="16" width="7" style="63" customWidth="1"/>
    <col min="17" max="16384" width="9.140625" style="63"/>
  </cols>
  <sheetData>
    <row r="1" spans="1:15" s="60" customFormat="1" ht="9.9499999999999993" customHeight="1"/>
    <row r="2" spans="1:15" s="60" customFormat="1" ht="18" customHeight="1">
      <c r="B2" s="27" t="s">
        <v>272</v>
      </c>
      <c r="D2" s="27"/>
      <c r="E2" s="27"/>
      <c r="F2" s="27"/>
      <c r="G2" s="27"/>
    </row>
    <row r="3" spans="1:15" s="60" customFormat="1" ht="12.6" customHeight="1">
      <c r="A3" s="64"/>
      <c r="B3" s="184" t="s">
        <v>273</v>
      </c>
      <c r="C3" s="184"/>
      <c r="D3" s="184"/>
      <c r="E3" s="184"/>
      <c r="F3" s="184"/>
      <c r="G3" s="184"/>
      <c r="H3" s="184"/>
      <c r="I3" s="184"/>
      <c r="J3" s="65"/>
      <c r="K3" s="65"/>
      <c r="L3" s="65"/>
      <c r="M3" s="65"/>
    </row>
    <row r="4" spans="1:15" s="60" customFormat="1" ht="12.6" customHeight="1">
      <c r="A4" s="64"/>
      <c r="B4" s="64"/>
      <c r="C4" s="64"/>
      <c r="D4" s="64"/>
      <c r="E4" s="64"/>
      <c r="F4" s="64"/>
      <c r="G4" s="64"/>
      <c r="H4" s="64"/>
      <c r="I4" s="64"/>
      <c r="J4" s="64"/>
      <c r="K4" s="64"/>
      <c r="L4" s="64"/>
      <c r="M4" s="64"/>
      <c r="N4" s="64"/>
      <c r="O4" s="64"/>
    </row>
    <row r="5" spans="1:15" s="62" customFormat="1" ht="12.6" customHeight="1">
      <c r="A5" s="10"/>
      <c r="B5" s="10"/>
      <c r="C5" s="10"/>
      <c r="D5" s="10"/>
      <c r="E5" s="10"/>
      <c r="F5" s="10"/>
      <c r="G5" s="10"/>
      <c r="H5" s="10"/>
      <c r="I5" s="10"/>
      <c r="J5" s="10"/>
      <c r="K5" s="10"/>
      <c r="L5" s="10"/>
      <c r="M5" s="10"/>
      <c r="N5" s="10"/>
      <c r="O5" s="10"/>
    </row>
    <row r="6" spans="1:15" s="62" customFormat="1" ht="12.6" customHeight="1">
      <c r="A6" s="10"/>
      <c r="B6" s="234" t="s">
        <v>88</v>
      </c>
      <c r="C6" s="236" t="s">
        <v>195</v>
      </c>
      <c r="D6" s="237"/>
      <c r="E6" s="237"/>
      <c r="F6" s="237"/>
      <c r="G6" s="237"/>
      <c r="H6" s="237"/>
      <c r="I6" s="237"/>
      <c r="J6" s="237"/>
      <c r="K6" s="237"/>
      <c r="L6" s="237"/>
      <c r="M6" s="237"/>
      <c r="N6" s="237"/>
      <c r="O6" s="238"/>
    </row>
    <row r="7" spans="1:15" s="62" customFormat="1" ht="12.6" customHeight="1">
      <c r="A7" s="10"/>
      <c r="B7" s="235"/>
      <c r="C7" s="13" t="s">
        <v>202</v>
      </c>
      <c r="D7" s="13" t="s">
        <v>203</v>
      </c>
      <c r="E7" s="13" t="s">
        <v>204</v>
      </c>
      <c r="F7" s="13" t="s">
        <v>205</v>
      </c>
      <c r="G7" s="13" t="s">
        <v>206</v>
      </c>
      <c r="H7" s="13" t="s">
        <v>207</v>
      </c>
      <c r="I7" s="13" t="s">
        <v>208</v>
      </c>
      <c r="J7" s="13" t="s">
        <v>209</v>
      </c>
      <c r="K7" s="13" t="s">
        <v>210</v>
      </c>
      <c r="L7" s="13" t="s">
        <v>211</v>
      </c>
      <c r="M7" s="13" t="s">
        <v>212</v>
      </c>
      <c r="N7" s="13" t="s">
        <v>213</v>
      </c>
      <c r="O7" s="13" t="s">
        <v>214</v>
      </c>
    </row>
    <row r="8" spans="1:15" s="62" customFormat="1" ht="12.6" customHeight="1">
      <c r="A8" s="118"/>
      <c r="B8" s="9" t="s">
        <v>174</v>
      </c>
      <c r="C8" s="68">
        <v>0.70184440612792964</v>
      </c>
      <c r="D8" s="69">
        <v>0</v>
      </c>
      <c r="E8" s="69">
        <v>0</v>
      </c>
      <c r="F8" s="69">
        <v>0</v>
      </c>
      <c r="G8" s="68">
        <v>0.27364109039306639</v>
      </c>
      <c r="H8" s="69">
        <v>0</v>
      </c>
      <c r="I8" s="69">
        <v>0</v>
      </c>
      <c r="J8" s="69">
        <v>0</v>
      </c>
      <c r="K8" s="68">
        <v>2.4514522552490235E-2</v>
      </c>
      <c r="L8" s="69">
        <v>0</v>
      </c>
      <c r="M8" s="69">
        <v>0</v>
      </c>
      <c r="N8" s="69">
        <v>0</v>
      </c>
      <c r="O8" s="68">
        <v>0</v>
      </c>
    </row>
    <row r="9" spans="1:15" s="62" customFormat="1" ht="12.6" customHeight="1">
      <c r="A9" s="118"/>
      <c r="B9" s="9" t="s">
        <v>176</v>
      </c>
      <c r="C9" s="68">
        <v>7.4609529972076418E-3</v>
      </c>
      <c r="D9" s="68">
        <v>0.76647659301757809</v>
      </c>
      <c r="E9" s="69">
        <v>0</v>
      </c>
      <c r="F9" s="69">
        <v>0</v>
      </c>
      <c r="G9" s="69">
        <v>0</v>
      </c>
      <c r="H9" s="69">
        <v>0</v>
      </c>
      <c r="I9" s="69">
        <v>0</v>
      </c>
      <c r="J9" s="69">
        <v>0</v>
      </c>
      <c r="K9" s="68">
        <v>4.7290463447570798E-2</v>
      </c>
      <c r="L9" s="69">
        <v>0</v>
      </c>
      <c r="M9" s="68">
        <v>0.17877199172973632</v>
      </c>
      <c r="N9" s="69">
        <v>0</v>
      </c>
      <c r="O9" s="68">
        <v>0</v>
      </c>
    </row>
    <row r="10" spans="1:15" s="62" customFormat="1" ht="12.6" customHeight="1">
      <c r="A10" s="118"/>
      <c r="B10" s="9" t="s">
        <v>177</v>
      </c>
      <c r="C10" s="68">
        <v>2.6846268773078898E-3</v>
      </c>
      <c r="D10" s="69">
        <v>0</v>
      </c>
      <c r="E10" s="69">
        <v>0</v>
      </c>
      <c r="F10" s="69">
        <v>0</v>
      </c>
      <c r="G10" s="68">
        <v>0.67930915832519534</v>
      </c>
      <c r="H10" s="68">
        <v>3.2623998820781709E-4</v>
      </c>
      <c r="I10" s="69">
        <v>0</v>
      </c>
      <c r="J10" s="68">
        <v>0.31767992019653318</v>
      </c>
      <c r="K10" s="69">
        <v>0</v>
      </c>
      <c r="L10" s="69">
        <v>0</v>
      </c>
      <c r="M10" s="69">
        <v>0</v>
      </c>
      <c r="N10" s="69">
        <v>0</v>
      </c>
      <c r="O10" s="68">
        <v>0</v>
      </c>
    </row>
    <row r="11" spans="1:15" s="62" customFormat="1" ht="12.6" customHeight="1">
      <c r="A11" s="118"/>
      <c r="B11" s="9" t="s">
        <v>178</v>
      </c>
      <c r="C11" s="69">
        <v>0</v>
      </c>
      <c r="D11" s="69">
        <v>0</v>
      </c>
      <c r="E11" s="69">
        <v>0</v>
      </c>
      <c r="F11" s="69">
        <v>0</v>
      </c>
      <c r="G11" s="69">
        <v>0</v>
      </c>
      <c r="H11" s="68">
        <v>0.77692420959472652</v>
      </c>
      <c r="I11" s="69">
        <v>0</v>
      </c>
      <c r="J11" s="69">
        <v>0</v>
      </c>
      <c r="K11" s="69">
        <v>0</v>
      </c>
      <c r="L11" s="69">
        <v>0</v>
      </c>
      <c r="M11" s="68">
        <v>5.4556804895401004E-3</v>
      </c>
      <c r="N11" s="68">
        <v>0.21762012481689452</v>
      </c>
      <c r="O11" s="68">
        <v>0</v>
      </c>
    </row>
    <row r="12" spans="1:15" s="62" customFormat="1" ht="12.6" customHeight="1">
      <c r="A12" s="118"/>
      <c r="B12" s="9" t="s">
        <v>179</v>
      </c>
      <c r="C12" s="69">
        <v>0</v>
      </c>
      <c r="D12" s="68">
        <v>1.0923010855913163E-3</v>
      </c>
      <c r="E12" s="69">
        <v>0</v>
      </c>
      <c r="F12" s="69">
        <v>0</v>
      </c>
      <c r="G12" s="69">
        <v>0</v>
      </c>
      <c r="H12" s="68">
        <v>1.9571000710129737E-4</v>
      </c>
      <c r="I12" s="69">
        <v>0</v>
      </c>
      <c r="J12" s="69">
        <v>0</v>
      </c>
      <c r="K12" s="68">
        <v>3.7885110825300219E-4</v>
      </c>
      <c r="L12" s="68">
        <v>0.12110016822814941</v>
      </c>
      <c r="M12" s="68">
        <v>0.8772329711914062</v>
      </c>
      <c r="N12" s="69">
        <v>0</v>
      </c>
      <c r="O12" s="68">
        <v>0</v>
      </c>
    </row>
    <row r="13" spans="1:15" s="62" customFormat="1" ht="12.6" customHeight="1">
      <c r="A13" s="118"/>
      <c r="B13" s="9" t="s">
        <v>180</v>
      </c>
      <c r="C13" s="69">
        <v>0</v>
      </c>
      <c r="D13" s="69">
        <v>0</v>
      </c>
      <c r="E13" s="68">
        <v>0.17801376342773437</v>
      </c>
      <c r="F13" s="68">
        <v>0.82198623657226566</v>
      </c>
      <c r="G13" s="69">
        <v>0</v>
      </c>
      <c r="H13" s="69">
        <v>0</v>
      </c>
      <c r="I13" s="69">
        <v>0</v>
      </c>
      <c r="J13" s="69">
        <v>0</v>
      </c>
      <c r="K13" s="69">
        <v>0</v>
      </c>
      <c r="L13" s="69">
        <v>0</v>
      </c>
      <c r="M13" s="69">
        <v>0</v>
      </c>
      <c r="N13" s="69">
        <v>0</v>
      </c>
      <c r="O13" s="68">
        <v>0</v>
      </c>
    </row>
    <row r="14" spans="1:15" s="62" customFormat="1" ht="12.6" customHeight="1">
      <c r="A14" s="118"/>
      <c r="B14" s="9" t="s">
        <v>181</v>
      </c>
      <c r="C14" s="69">
        <v>0</v>
      </c>
      <c r="D14" s="68">
        <v>2.7919793501496315E-4</v>
      </c>
      <c r="E14" s="68">
        <v>1.8544897437095642E-3</v>
      </c>
      <c r="F14" s="68">
        <v>5.9527721405029294E-2</v>
      </c>
      <c r="G14" s="69">
        <v>0</v>
      </c>
      <c r="H14" s="68">
        <v>0.93833854675292971</v>
      </c>
      <c r="I14" s="69">
        <v>0</v>
      </c>
      <c r="J14" s="69">
        <v>0</v>
      </c>
      <c r="K14" s="69">
        <v>0</v>
      </c>
      <c r="L14" s="69">
        <v>0</v>
      </c>
      <c r="M14" s="69">
        <v>0</v>
      </c>
      <c r="N14" s="69">
        <v>0</v>
      </c>
      <c r="O14" s="68">
        <v>0</v>
      </c>
    </row>
    <row r="15" spans="1:15" s="62" customFormat="1" ht="12.6" customHeight="1">
      <c r="A15" s="118"/>
      <c r="B15" s="9" t="s">
        <v>182</v>
      </c>
      <c r="C15" s="69">
        <v>0</v>
      </c>
      <c r="D15" s="69">
        <v>0</v>
      </c>
      <c r="E15" s="69">
        <v>0</v>
      </c>
      <c r="F15" s="69">
        <v>0</v>
      </c>
      <c r="G15" s="68">
        <v>0.28966888427734377</v>
      </c>
      <c r="H15" s="69">
        <v>0</v>
      </c>
      <c r="I15" s="69">
        <v>0</v>
      </c>
      <c r="J15" s="68">
        <v>1.0770046710968017E-2</v>
      </c>
      <c r="K15" s="68">
        <v>0.60224334716796879</v>
      </c>
      <c r="L15" s="68">
        <v>9.7317724227905272E-2</v>
      </c>
      <c r="M15" s="69">
        <v>0</v>
      </c>
      <c r="N15" s="69">
        <v>0</v>
      </c>
      <c r="O15" s="68">
        <v>0</v>
      </c>
    </row>
    <row r="16" spans="1:15" s="62" customFormat="1" ht="12.6" customHeight="1">
      <c r="A16" s="118"/>
      <c r="B16" s="9" t="s">
        <v>183</v>
      </c>
      <c r="C16" s="69">
        <v>0</v>
      </c>
      <c r="D16" s="69">
        <v>0</v>
      </c>
      <c r="E16" s="69">
        <v>0</v>
      </c>
      <c r="F16" s="69">
        <v>0</v>
      </c>
      <c r="G16" s="68">
        <v>3.2483115196228027E-2</v>
      </c>
      <c r="H16" s="69">
        <v>0</v>
      </c>
      <c r="I16" s="69">
        <v>0</v>
      </c>
      <c r="J16" s="68">
        <v>0.96678245544433594</v>
      </c>
      <c r="K16" s="68">
        <v>7.3443703353405E-4</v>
      </c>
      <c r="L16" s="69">
        <v>0</v>
      </c>
      <c r="M16" s="69">
        <v>0</v>
      </c>
      <c r="N16" s="69">
        <v>0</v>
      </c>
      <c r="O16" s="68">
        <v>0</v>
      </c>
    </row>
    <row r="17" spans="1:15" s="62" customFormat="1" ht="12.6" customHeight="1">
      <c r="A17" s="118"/>
      <c r="B17" s="85" t="s">
        <v>184</v>
      </c>
      <c r="C17" s="69">
        <v>0</v>
      </c>
      <c r="D17" s="69">
        <v>0</v>
      </c>
      <c r="E17" s="69">
        <v>0</v>
      </c>
      <c r="F17" s="69">
        <v>0</v>
      </c>
      <c r="G17" s="69">
        <v>0</v>
      </c>
      <c r="H17" s="69">
        <v>0</v>
      </c>
      <c r="I17" s="69">
        <v>0</v>
      </c>
      <c r="J17" s="69">
        <v>0</v>
      </c>
      <c r="K17" s="69">
        <v>0</v>
      </c>
      <c r="L17" s="69">
        <v>0</v>
      </c>
      <c r="M17" s="69">
        <v>0</v>
      </c>
      <c r="N17" s="68">
        <v>9.9255037307739262E-3</v>
      </c>
      <c r="O17" s="68">
        <v>0.99007446289062495</v>
      </c>
    </row>
    <row r="18" spans="1:15" s="62" customFormat="1" ht="12.6" customHeight="1">
      <c r="A18" s="118"/>
      <c r="B18" s="9" t="s">
        <v>185</v>
      </c>
      <c r="C18" s="69">
        <v>0</v>
      </c>
      <c r="D18" s="69">
        <v>0</v>
      </c>
      <c r="E18" s="69">
        <v>0</v>
      </c>
      <c r="F18" s="69">
        <v>0</v>
      </c>
      <c r="G18" s="69">
        <v>0</v>
      </c>
      <c r="H18" s="69">
        <v>0</v>
      </c>
      <c r="I18" s="69">
        <v>0</v>
      </c>
      <c r="J18" s="69">
        <v>0</v>
      </c>
      <c r="K18" s="68">
        <v>1.4855219125747681E-2</v>
      </c>
      <c r="L18" s="68">
        <v>0.98514472961425781</v>
      </c>
      <c r="M18" s="69">
        <v>0</v>
      </c>
      <c r="N18" s="69">
        <v>0</v>
      </c>
      <c r="O18" s="68">
        <v>0</v>
      </c>
    </row>
    <row r="19" spans="1:15" s="62" customFormat="1" ht="12.6" customHeight="1">
      <c r="A19" s="118"/>
      <c r="B19" s="9" t="s">
        <v>186</v>
      </c>
      <c r="C19" s="68">
        <v>0</v>
      </c>
      <c r="D19" s="68">
        <v>0.38795734405517579</v>
      </c>
      <c r="E19" s="68">
        <v>0.60613876342773443</v>
      </c>
      <c r="F19" s="68">
        <v>0</v>
      </c>
      <c r="G19" s="68">
        <v>0</v>
      </c>
      <c r="H19" s="68">
        <v>5.9038531780242921E-3</v>
      </c>
      <c r="I19" s="68">
        <v>0</v>
      </c>
      <c r="J19" s="68">
        <v>0</v>
      </c>
      <c r="K19" s="68">
        <v>0</v>
      </c>
      <c r="L19" s="68">
        <v>0</v>
      </c>
      <c r="M19" s="68">
        <v>0</v>
      </c>
      <c r="N19" s="68">
        <v>0</v>
      </c>
      <c r="O19" s="68">
        <v>0</v>
      </c>
    </row>
    <row r="20" spans="1:15" s="62" customFormat="1" ht="12.6" customHeight="1">
      <c r="A20" s="118"/>
      <c r="B20" s="85" t="s">
        <v>187</v>
      </c>
      <c r="C20" s="69">
        <v>0</v>
      </c>
      <c r="D20" s="69">
        <v>0</v>
      </c>
      <c r="E20" s="69">
        <v>0</v>
      </c>
      <c r="F20" s="68">
        <v>2.1276411414146421E-3</v>
      </c>
      <c r="G20" s="69">
        <v>0</v>
      </c>
      <c r="H20" s="69">
        <v>0</v>
      </c>
      <c r="I20" s="68">
        <v>0.99787239074707035</v>
      </c>
      <c r="J20" s="69">
        <v>0</v>
      </c>
      <c r="K20" s="69">
        <v>0</v>
      </c>
      <c r="L20" s="69">
        <v>0</v>
      </c>
      <c r="M20" s="69">
        <v>0</v>
      </c>
      <c r="N20" s="69">
        <v>0</v>
      </c>
      <c r="O20" s="68">
        <v>0</v>
      </c>
    </row>
    <row r="21" spans="1:15" s="62" customFormat="1" ht="12.6" customHeight="1">
      <c r="A21" s="118"/>
      <c r="B21" s="9" t="s">
        <v>188</v>
      </c>
      <c r="C21" s="69">
        <v>0</v>
      </c>
      <c r="D21" s="69">
        <v>0</v>
      </c>
      <c r="E21" s="69">
        <v>0</v>
      </c>
      <c r="F21" s="69">
        <v>0</v>
      </c>
      <c r="G21" s="69">
        <v>0</v>
      </c>
      <c r="H21" s="69">
        <v>0</v>
      </c>
      <c r="I21" s="68">
        <v>1</v>
      </c>
      <c r="J21" s="69">
        <v>0</v>
      </c>
      <c r="K21" s="69">
        <v>0</v>
      </c>
      <c r="L21" s="69">
        <v>0</v>
      </c>
      <c r="M21" s="69">
        <v>0</v>
      </c>
      <c r="N21" s="69">
        <v>0</v>
      </c>
      <c r="O21" s="68">
        <v>0</v>
      </c>
    </row>
    <row r="22" spans="1:15" s="62" customFormat="1" ht="9.9499999999999993"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B1:AD135"/>
  <sheetViews>
    <sheetView showGridLines="0" workbookViewId="0"/>
  </sheetViews>
  <sheetFormatPr defaultColWidth="9.140625" defaultRowHeight="11.45" zeroHeight="1"/>
  <cols>
    <col min="1" max="1" width="8" style="14" customWidth="1"/>
    <col min="2" max="2" width="25.85546875" style="14" bestFit="1" customWidth="1"/>
    <col min="3" max="3" width="25.5703125" style="14" bestFit="1" customWidth="1"/>
    <col min="4" max="4" width="9.140625" style="14" customWidth="1"/>
    <col min="5" max="20" width="15.5703125" style="14" customWidth="1"/>
    <col min="21" max="16384" width="9.140625" style="14"/>
  </cols>
  <sheetData>
    <row r="1" spans="2:30" s="60" customFormat="1" ht="12.6" customHeight="1"/>
    <row r="2" spans="2:30" s="60" customFormat="1" ht="18.600000000000001" customHeight="1">
      <c r="B2" s="27" t="s">
        <v>274</v>
      </c>
      <c r="E2" s="27"/>
      <c r="F2" s="27"/>
      <c r="G2" s="27"/>
      <c r="H2" s="27"/>
      <c r="I2" s="27"/>
      <c r="J2" s="27"/>
      <c r="K2" s="27"/>
      <c r="S2" s="27"/>
      <c r="T2" s="27"/>
    </row>
    <row r="3" spans="2:30" s="60" customFormat="1" ht="63.95" customHeight="1">
      <c r="B3" s="184" t="s">
        <v>275</v>
      </c>
      <c r="C3" s="184"/>
      <c r="D3" s="184"/>
      <c r="E3" s="184"/>
      <c r="F3" s="184"/>
      <c r="G3" s="184"/>
      <c r="H3" s="184"/>
      <c r="I3" s="184"/>
      <c r="J3" s="184"/>
      <c r="K3" s="184"/>
      <c r="L3" s="184"/>
      <c r="M3" s="184"/>
      <c r="N3" s="61"/>
      <c r="O3" s="61"/>
      <c r="P3" s="61"/>
      <c r="Q3" s="61"/>
      <c r="R3" s="61"/>
      <c r="S3" s="61"/>
      <c r="T3" s="61"/>
      <c r="U3" s="61"/>
      <c r="V3" s="61"/>
      <c r="W3" s="61"/>
      <c r="X3" s="61"/>
      <c r="Y3" s="61"/>
      <c r="Z3" s="61"/>
      <c r="AA3" s="61"/>
      <c r="AB3" s="61"/>
      <c r="AC3" s="61"/>
      <c r="AD3" s="61"/>
    </row>
    <row r="4" spans="2:30" s="60" customFormat="1" ht="12.6" customHeight="1"/>
    <row r="5" spans="2:30" s="62" customFormat="1" ht="13.5"/>
    <row r="6" spans="2:30" s="10" customFormat="1" ht="24" customHeight="1">
      <c r="B6" s="239" t="s">
        <v>276</v>
      </c>
      <c r="C6" s="239" t="s">
        <v>277</v>
      </c>
      <c r="D6" s="239" t="s">
        <v>278</v>
      </c>
      <c r="E6" s="240" t="s">
        <v>279</v>
      </c>
      <c r="F6" s="241"/>
      <c r="G6" s="241"/>
      <c r="H6" s="241"/>
      <c r="I6" s="241"/>
      <c r="J6" s="241"/>
      <c r="K6" s="240" t="s">
        <v>280</v>
      </c>
      <c r="L6" s="241"/>
      <c r="M6" s="241"/>
      <c r="N6" s="241"/>
      <c r="O6" s="241"/>
      <c r="P6" s="241"/>
      <c r="Q6" s="241"/>
      <c r="R6" s="241"/>
      <c r="S6" s="241"/>
      <c r="T6" s="242"/>
    </row>
    <row r="7" spans="2:30" s="10" customFormat="1">
      <c r="B7" s="239"/>
      <c r="C7" s="239"/>
      <c r="D7" s="239"/>
      <c r="E7" s="13" t="s">
        <v>281</v>
      </c>
      <c r="F7" s="13" t="s">
        <v>282</v>
      </c>
      <c r="G7" s="13" t="s">
        <v>283</v>
      </c>
      <c r="H7" s="13" t="s">
        <v>284</v>
      </c>
      <c r="I7" s="13" t="s">
        <v>285</v>
      </c>
      <c r="J7" s="13" t="s">
        <v>286</v>
      </c>
      <c r="K7" s="13" t="s">
        <v>287</v>
      </c>
      <c r="L7" s="13" t="s">
        <v>288</v>
      </c>
      <c r="M7" s="13" t="s">
        <v>289</v>
      </c>
      <c r="N7" s="13" t="s">
        <v>290</v>
      </c>
      <c r="O7" s="13" t="s">
        <v>291</v>
      </c>
      <c r="P7" s="13" t="s">
        <v>292</v>
      </c>
      <c r="Q7" s="13" t="s">
        <v>293</v>
      </c>
      <c r="R7" s="13" t="s">
        <v>294</v>
      </c>
      <c r="S7" s="13" t="s">
        <v>295</v>
      </c>
      <c r="T7" s="13" t="s">
        <v>296</v>
      </c>
    </row>
    <row r="8" spans="2:30">
      <c r="B8" s="85" t="s">
        <v>297</v>
      </c>
      <c r="C8" s="85" t="s">
        <v>298</v>
      </c>
      <c r="D8" s="85" t="s">
        <v>299</v>
      </c>
      <c r="E8" s="97">
        <v>2.7</v>
      </c>
      <c r="F8" s="98">
        <v>2.7</v>
      </c>
      <c r="G8" s="98">
        <v>2.7</v>
      </c>
      <c r="H8" s="98">
        <v>2.7</v>
      </c>
      <c r="I8" s="98">
        <v>2.7</v>
      </c>
      <c r="J8" s="98">
        <v>2.7</v>
      </c>
      <c r="K8" s="98">
        <v>3.66</v>
      </c>
      <c r="L8" s="98">
        <v>3.66</v>
      </c>
      <c r="M8" s="98">
        <v>3.66</v>
      </c>
      <c r="N8" s="98">
        <v>3.66</v>
      </c>
      <c r="O8" s="98">
        <v>3.66</v>
      </c>
      <c r="P8" s="98"/>
      <c r="Q8" s="98"/>
      <c r="R8" s="98"/>
      <c r="S8" s="98"/>
      <c r="T8" s="98"/>
    </row>
    <row r="9" spans="2:30">
      <c r="B9" s="85" t="s">
        <v>297</v>
      </c>
      <c r="C9" s="85" t="s">
        <v>300</v>
      </c>
      <c r="D9" s="85" t="s">
        <v>299</v>
      </c>
      <c r="E9" s="99">
        <v>2.8</v>
      </c>
      <c r="F9" s="100">
        <v>2.8</v>
      </c>
      <c r="G9" s="100">
        <v>2.8</v>
      </c>
      <c r="H9" s="100">
        <v>2.8</v>
      </c>
      <c r="I9" s="100">
        <v>2.8</v>
      </c>
      <c r="J9" s="100">
        <v>2.8</v>
      </c>
      <c r="K9" s="100">
        <v>3.11</v>
      </c>
      <c r="L9" s="100">
        <v>3.11</v>
      </c>
      <c r="M9" s="98">
        <v>3.11</v>
      </c>
      <c r="N9" s="98">
        <v>3.11</v>
      </c>
      <c r="O9" s="98">
        <v>3.11</v>
      </c>
      <c r="P9" s="98"/>
      <c r="Q9" s="98"/>
      <c r="R9" s="98"/>
      <c r="S9" s="98"/>
      <c r="T9" s="98"/>
    </row>
    <row r="10" spans="2:30">
      <c r="B10" s="85" t="s">
        <v>297</v>
      </c>
      <c r="C10" s="85" t="s">
        <v>301</v>
      </c>
      <c r="D10" s="85" t="s">
        <v>299</v>
      </c>
      <c r="E10" s="99">
        <v>24.7</v>
      </c>
      <c r="F10" s="100">
        <v>24.7</v>
      </c>
      <c r="G10" s="100">
        <v>24.7</v>
      </c>
      <c r="H10" s="100">
        <v>24.7</v>
      </c>
      <c r="I10" s="100">
        <v>24.7</v>
      </c>
      <c r="J10" s="100">
        <v>24.7</v>
      </c>
      <c r="K10" s="100">
        <v>23.346826</v>
      </c>
      <c r="L10" s="100">
        <v>23.346826</v>
      </c>
      <c r="M10" s="98">
        <v>23.346826</v>
      </c>
      <c r="N10" s="98">
        <v>23.346826</v>
      </c>
      <c r="O10" s="98">
        <v>23.346826</v>
      </c>
      <c r="P10" s="98"/>
      <c r="Q10" s="98"/>
      <c r="R10" s="98"/>
      <c r="S10" s="98"/>
      <c r="T10" s="98"/>
    </row>
    <row r="11" spans="2:30">
      <c r="B11" s="85" t="s">
        <v>297</v>
      </c>
      <c r="C11" s="85" t="s">
        <v>302</v>
      </c>
      <c r="D11" s="85" t="s">
        <v>299</v>
      </c>
      <c r="E11" s="99">
        <v>12.6</v>
      </c>
      <c r="F11" s="100">
        <v>12.6</v>
      </c>
      <c r="G11" s="100">
        <v>12.6</v>
      </c>
      <c r="H11" s="100">
        <v>12.6</v>
      </c>
      <c r="I11" s="100">
        <v>12.6</v>
      </c>
      <c r="J11" s="100">
        <v>12.6</v>
      </c>
      <c r="K11" s="100">
        <v>10.08694</v>
      </c>
      <c r="L11" s="100">
        <v>10.08694</v>
      </c>
      <c r="M11" s="98">
        <v>10.08694</v>
      </c>
      <c r="N11" s="98">
        <v>10.08694</v>
      </c>
      <c r="O11" s="98">
        <v>11.850790999999999</v>
      </c>
      <c r="P11" s="98"/>
      <c r="Q11" s="98"/>
      <c r="R11" s="98"/>
      <c r="S11" s="98"/>
      <c r="T11" s="98"/>
    </row>
    <row r="12" spans="2:30">
      <c r="B12" s="85" t="s">
        <v>297</v>
      </c>
      <c r="C12" s="85" t="s">
        <v>303</v>
      </c>
      <c r="D12" s="85" t="s">
        <v>304</v>
      </c>
      <c r="E12" s="99">
        <v>32</v>
      </c>
      <c r="F12" s="100">
        <v>32</v>
      </c>
      <c r="G12" s="100">
        <v>32</v>
      </c>
      <c r="H12" s="100">
        <v>32</v>
      </c>
      <c r="I12" s="100">
        <v>32</v>
      </c>
      <c r="J12" s="100">
        <v>32</v>
      </c>
      <c r="K12" s="100">
        <v>35.590000000000003</v>
      </c>
      <c r="L12" s="100">
        <v>35.590000000000003</v>
      </c>
      <c r="M12" s="98">
        <v>35.590000000000003</v>
      </c>
      <c r="N12" s="98">
        <v>35.590000000000003</v>
      </c>
      <c r="O12" s="98">
        <v>35.590000000000003</v>
      </c>
      <c r="P12" s="98"/>
      <c r="Q12" s="98"/>
      <c r="R12" s="98"/>
      <c r="S12" s="98"/>
      <c r="T12" s="98"/>
    </row>
    <row r="13" spans="2:30">
      <c r="B13" s="85" t="s">
        <v>297</v>
      </c>
      <c r="C13" s="85" t="s">
        <v>305</v>
      </c>
      <c r="D13" s="85" t="s">
        <v>304</v>
      </c>
      <c r="E13" s="99">
        <v>26.1</v>
      </c>
      <c r="F13" s="100">
        <v>26.1</v>
      </c>
      <c r="G13" s="100">
        <v>26.1</v>
      </c>
      <c r="H13" s="100">
        <v>26.1</v>
      </c>
      <c r="I13" s="100">
        <v>26.1</v>
      </c>
      <c r="J13" s="100">
        <v>26.1</v>
      </c>
      <c r="K13" s="100">
        <v>25.472176000000001</v>
      </c>
      <c r="L13" s="100">
        <v>25.472176000000001</v>
      </c>
      <c r="M13" s="98">
        <v>25.472176000000001</v>
      </c>
      <c r="N13" s="98">
        <v>25.472176000000001</v>
      </c>
      <c r="O13" s="98">
        <v>25.472176000000001</v>
      </c>
      <c r="P13" s="98"/>
      <c r="Q13" s="98"/>
      <c r="R13" s="98"/>
      <c r="S13" s="98"/>
      <c r="T13" s="98"/>
    </row>
    <row r="14" spans="2:30">
      <c r="B14" s="85" t="s">
        <v>297</v>
      </c>
      <c r="C14" s="85" t="s">
        <v>306</v>
      </c>
      <c r="D14" s="85" t="s">
        <v>307</v>
      </c>
      <c r="E14" s="99">
        <v>58.5</v>
      </c>
      <c r="F14" s="100">
        <v>58.5</v>
      </c>
      <c r="G14" s="100">
        <v>58.5</v>
      </c>
      <c r="H14" s="100">
        <v>58.5</v>
      </c>
      <c r="I14" s="100">
        <v>58.5</v>
      </c>
      <c r="J14" s="100">
        <v>58.5</v>
      </c>
      <c r="K14" s="100">
        <v>72.939222000000001</v>
      </c>
      <c r="L14" s="100">
        <v>72.939222000000001</v>
      </c>
      <c r="M14" s="98">
        <v>72.939222000000001</v>
      </c>
      <c r="N14" s="98">
        <v>72.939222000000001</v>
      </c>
      <c r="O14" s="98">
        <v>72.939222000000001</v>
      </c>
      <c r="P14" s="98"/>
      <c r="Q14" s="98"/>
      <c r="R14" s="98"/>
      <c r="S14" s="98"/>
      <c r="T14" s="98"/>
    </row>
    <row r="15" spans="2:30">
      <c r="B15" s="85" t="s">
        <v>297</v>
      </c>
      <c r="C15" s="85" t="s">
        <v>308</v>
      </c>
      <c r="D15" s="85" t="s">
        <v>309</v>
      </c>
      <c r="E15" s="99">
        <v>86</v>
      </c>
      <c r="F15" s="100">
        <v>86</v>
      </c>
      <c r="G15" s="100">
        <v>86</v>
      </c>
      <c r="H15" s="100">
        <v>86</v>
      </c>
      <c r="I15" s="100">
        <v>86</v>
      </c>
      <c r="J15" s="100">
        <v>86</v>
      </c>
      <c r="K15" s="100">
        <v>92.341876999999997</v>
      </c>
      <c r="L15" s="100">
        <v>92.341876999999997</v>
      </c>
      <c r="M15" s="100">
        <v>92.341876999999997</v>
      </c>
      <c r="N15" s="100">
        <v>92.341876999999997</v>
      </c>
      <c r="O15" s="100">
        <v>92.341876999999997</v>
      </c>
      <c r="P15" s="98"/>
      <c r="Q15" s="98"/>
      <c r="R15" s="100"/>
      <c r="S15" s="100"/>
      <c r="T15" s="100"/>
    </row>
    <row r="16" spans="2:30">
      <c r="B16" s="85" t="s">
        <v>297</v>
      </c>
      <c r="C16" s="85" t="s">
        <v>310</v>
      </c>
      <c r="D16" s="85" t="s">
        <v>309</v>
      </c>
      <c r="E16" s="99">
        <v>2.6</v>
      </c>
      <c r="F16" s="100">
        <v>2.6</v>
      </c>
      <c r="G16" s="100">
        <v>2.6</v>
      </c>
      <c r="H16" s="100">
        <v>2.6</v>
      </c>
      <c r="I16" s="100">
        <v>2.6</v>
      </c>
      <c r="J16" s="100">
        <v>2.6</v>
      </c>
      <c r="K16" s="100">
        <v>2.7</v>
      </c>
      <c r="L16" s="100">
        <v>2.7</v>
      </c>
      <c r="M16" s="100">
        <v>2.7</v>
      </c>
      <c r="N16" s="100">
        <v>2.7</v>
      </c>
      <c r="O16" s="100">
        <v>2.9167550000000002</v>
      </c>
      <c r="P16" s="98"/>
      <c r="Q16" s="98"/>
      <c r="R16" s="100"/>
      <c r="S16" s="100"/>
      <c r="T16" s="100"/>
    </row>
    <row r="17" spans="2:20">
      <c r="B17" s="85" t="s">
        <v>297</v>
      </c>
      <c r="C17" s="85" t="s">
        <v>311</v>
      </c>
      <c r="D17" s="85" t="s">
        <v>309</v>
      </c>
      <c r="E17" s="99">
        <v>130.4</v>
      </c>
      <c r="F17" s="100">
        <v>130.4</v>
      </c>
      <c r="G17" s="100">
        <v>130.4</v>
      </c>
      <c r="H17" s="100">
        <v>130.4</v>
      </c>
      <c r="I17" s="100">
        <v>130.4</v>
      </c>
      <c r="J17" s="100">
        <v>130.4</v>
      </c>
      <c r="K17" s="100">
        <v>161.87</v>
      </c>
      <c r="L17" s="100">
        <v>161.87</v>
      </c>
      <c r="M17" s="100">
        <v>161.87</v>
      </c>
      <c r="N17" s="100">
        <v>161.87</v>
      </c>
      <c r="O17" s="100">
        <v>161.87</v>
      </c>
      <c r="P17" s="98"/>
      <c r="Q17" s="98"/>
      <c r="R17" s="100"/>
      <c r="S17" s="100"/>
      <c r="T17" s="100"/>
    </row>
    <row r="18" spans="2:20">
      <c r="B18" s="85" t="s">
        <v>297</v>
      </c>
      <c r="C18" s="85" t="s">
        <v>312</v>
      </c>
      <c r="D18" s="85" t="s">
        <v>309</v>
      </c>
      <c r="E18" s="99">
        <v>0</v>
      </c>
      <c r="F18" s="99">
        <v>0</v>
      </c>
      <c r="G18" s="99">
        <v>0</v>
      </c>
      <c r="H18" s="99">
        <v>0</v>
      </c>
      <c r="I18" s="99">
        <v>0</v>
      </c>
      <c r="J18" s="99">
        <v>0</v>
      </c>
      <c r="K18" s="100">
        <v>0</v>
      </c>
      <c r="L18" s="100">
        <v>0</v>
      </c>
      <c r="M18" s="100">
        <v>0</v>
      </c>
      <c r="N18" s="100">
        <v>0</v>
      </c>
      <c r="O18" s="100">
        <v>0</v>
      </c>
      <c r="P18" s="98"/>
      <c r="Q18" s="98"/>
      <c r="R18" s="100"/>
      <c r="S18" s="100"/>
      <c r="T18" s="100"/>
    </row>
    <row r="19" spans="2:20">
      <c r="B19" s="85" t="s">
        <v>297</v>
      </c>
      <c r="C19" s="85" t="s">
        <v>313</v>
      </c>
      <c r="D19" s="85" t="s">
        <v>314</v>
      </c>
      <c r="E19" s="99">
        <v>106.7</v>
      </c>
      <c r="F19" s="100">
        <v>106.7</v>
      </c>
      <c r="G19" s="100">
        <v>106.7</v>
      </c>
      <c r="H19" s="100">
        <v>106.7</v>
      </c>
      <c r="I19" s="100">
        <v>106.7</v>
      </c>
      <c r="J19" s="100">
        <v>106.7</v>
      </c>
      <c r="K19" s="100">
        <v>118.190411</v>
      </c>
      <c r="L19" s="100">
        <v>118.190411</v>
      </c>
      <c r="M19" s="100">
        <v>118.190411</v>
      </c>
      <c r="N19" s="100">
        <v>118.190411</v>
      </c>
      <c r="O19" s="100">
        <v>118.190411</v>
      </c>
      <c r="P19" s="98"/>
      <c r="Q19" s="98"/>
      <c r="R19" s="100"/>
      <c r="S19" s="100"/>
      <c r="T19" s="100"/>
    </row>
    <row r="20" spans="2:20">
      <c r="B20" s="85" t="s">
        <v>297</v>
      </c>
      <c r="C20" s="85" t="s">
        <v>315</v>
      </c>
      <c r="D20" s="85" t="s">
        <v>314</v>
      </c>
      <c r="E20" s="99">
        <v>0.8</v>
      </c>
      <c r="F20" s="100">
        <v>0.8</v>
      </c>
      <c r="G20" s="100">
        <v>0.8</v>
      </c>
      <c r="H20" s="100">
        <v>0.8</v>
      </c>
      <c r="I20" s="100">
        <v>0.8</v>
      </c>
      <c r="J20" s="100">
        <v>0.8</v>
      </c>
      <c r="K20" s="100">
        <v>0.97</v>
      </c>
      <c r="L20" s="100">
        <v>0.97</v>
      </c>
      <c r="M20" s="100">
        <v>0.97</v>
      </c>
      <c r="N20" s="100">
        <v>0.97</v>
      </c>
      <c r="O20" s="100">
        <v>0.97</v>
      </c>
      <c r="P20" s="98"/>
      <c r="Q20" s="98"/>
      <c r="R20" s="100"/>
      <c r="S20" s="100"/>
      <c r="T20" s="100"/>
    </row>
    <row r="21" spans="2:20">
      <c r="B21" s="85" t="s">
        <v>297</v>
      </c>
      <c r="C21" s="85" t="s">
        <v>316</v>
      </c>
      <c r="D21" s="85" t="s">
        <v>317</v>
      </c>
      <c r="E21" s="99">
        <v>74.400000000000006</v>
      </c>
      <c r="F21" s="100">
        <v>74.400000000000006</v>
      </c>
      <c r="G21" s="100">
        <v>74.400000000000006</v>
      </c>
      <c r="H21" s="100">
        <v>74.400000000000006</v>
      </c>
      <c r="I21" s="100">
        <v>74.400000000000006</v>
      </c>
      <c r="J21" s="100">
        <v>74.400000000000006</v>
      </c>
      <c r="K21" s="100">
        <v>79.33</v>
      </c>
      <c r="L21" s="100">
        <v>79.33</v>
      </c>
      <c r="M21" s="100">
        <v>79.33</v>
      </c>
      <c r="N21" s="100">
        <v>79.33</v>
      </c>
      <c r="O21" s="100">
        <v>79.33</v>
      </c>
      <c r="P21" s="98"/>
      <c r="Q21" s="98"/>
      <c r="R21" s="100"/>
      <c r="S21" s="100"/>
      <c r="T21" s="100"/>
    </row>
    <row r="22" spans="2:20">
      <c r="B22" s="85" t="s">
        <v>297</v>
      </c>
      <c r="C22" s="85" t="s">
        <v>318</v>
      </c>
      <c r="D22" s="85" t="s">
        <v>317</v>
      </c>
      <c r="E22" s="99">
        <v>14.5</v>
      </c>
      <c r="F22" s="100">
        <v>14.5</v>
      </c>
      <c r="G22" s="100">
        <v>14.5</v>
      </c>
      <c r="H22" s="100">
        <v>14.5</v>
      </c>
      <c r="I22" s="100">
        <v>14.5</v>
      </c>
      <c r="J22" s="100">
        <v>14.5</v>
      </c>
      <c r="K22" s="100">
        <v>15.23</v>
      </c>
      <c r="L22" s="100">
        <v>15.23</v>
      </c>
      <c r="M22" s="100">
        <v>15.23</v>
      </c>
      <c r="N22" s="100">
        <v>15.23</v>
      </c>
      <c r="O22" s="100">
        <v>15.23</v>
      </c>
      <c r="P22" s="98"/>
      <c r="Q22" s="98"/>
      <c r="R22" s="100"/>
      <c r="S22" s="100"/>
      <c r="T22" s="100"/>
    </row>
    <row r="23" spans="2:20">
      <c r="B23" s="85" t="s">
        <v>297</v>
      </c>
      <c r="C23" s="85" t="s">
        <v>319</v>
      </c>
      <c r="D23" s="85" t="s">
        <v>317</v>
      </c>
      <c r="E23" s="99">
        <v>0.9</v>
      </c>
      <c r="F23" s="100">
        <v>0.9</v>
      </c>
      <c r="G23" s="100">
        <v>0.9</v>
      </c>
      <c r="H23" s="100">
        <v>0.9</v>
      </c>
      <c r="I23" s="100">
        <v>0.9</v>
      </c>
      <c r="J23" s="100">
        <v>0.9</v>
      </c>
      <c r="K23" s="100">
        <v>1.21</v>
      </c>
      <c r="L23" s="100">
        <v>1.21</v>
      </c>
      <c r="M23" s="100">
        <v>1.21</v>
      </c>
      <c r="N23" s="100">
        <v>1.21</v>
      </c>
      <c r="O23" s="100">
        <v>1.21</v>
      </c>
      <c r="P23" s="98"/>
      <c r="Q23" s="98"/>
      <c r="R23" s="100"/>
      <c r="S23" s="100"/>
      <c r="T23" s="100"/>
    </row>
    <row r="24" spans="2:20">
      <c r="B24" s="85" t="s">
        <v>297</v>
      </c>
      <c r="C24" s="85" t="s">
        <v>320</v>
      </c>
      <c r="D24" s="85" t="s">
        <v>317</v>
      </c>
      <c r="E24" s="99">
        <v>3</v>
      </c>
      <c r="F24" s="100">
        <v>3</v>
      </c>
      <c r="G24" s="100">
        <v>3</v>
      </c>
      <c r="H24" s="100">
        <v>3</v>
      </c>
      <c r="I24" s="100">
        <v>3</v>
      </c>
      <c r="J24" s="100">
        <v>3</v>
      </c>
      <c r="K24" s="100">
        <v>3.53</v>
      </c>
      <c r="L24" s="100">
        <v>3.53</v>
      </c>
      <c r="M24" s="100">
        <v>2.4598520000000001</v>
      </c>
      <c r="N24" s="100">
        <v>2.4598520000000001</v>
      </c>
      <c r="O24" s="100">
        <v>2.933157</v>
      </c>
      <c r="P24" s="98"/>
      <c r="Q24" s="98"/>
      <c r="R24" s="100"/>
      <c r="S24" s="100"/>
      <c r="T24" s="100"/>
    </row>
    <row r="25" spans="2:20">
      <c r="B25" s="85" t="s">
        <v>297</v>
      </c>
      <c r="C25" s="85" t="s">
        <v>321</v>
      </c>
      <c r="D25" s="85" t="s">
        <v>317</v>
      </c>
      <c r="E25" s="99">
        <v>1.7</v>
      </c>
      <c r="F25" s="100">
        <v>1.7</v>
      </c>
      <c r="G25" s="100">
        <v>1.7</v>
      </c>
      <c r="H25" s="100">
        <v>1.7</v>
      </c>
      <c r="I25" s="100">
        <v>1.7</v>
      </c>
      <c r="J25" s="100">
        <v>1.7</v>
      </c>
      <c r="K25" s="100">
        <v>1.079269</v>
      </c>
      <c r="L25" s="100">
        <v>1.079269</v>
      </c>
      <c r="M25" s="100">
        <v>1.079269</v>
      </c>
      <c r="N25" s="100">
        <v>1.079269</v>
      </c>
      <c r="O25" s="100">
        <v>1.1797610000000001</v>
      </c>
      <c r="P25" s="98"/>
      <c r="Q25" s="98"/>
      <c r="R25" s="100"/>
      <c r="S25" s="100"/>
      <c r="T25" s="100"/>
    </row>
    <row r="26" spans="2:20">
      <c r="B26" s="85" t="s">
        <v>297</v>
      </c>
      <c r="C26" s="85" t="s">
        <v>322</v>
      </c>
      <c r="D26" s="85" t="s">
        <v>323</v>
      </c>
      <c r="E26" s="99">
        <v>116.4</v>
      </c>
      <c r="F26" s="100">
        <v>116.4</v>
      </c>
      <c r="G26" s="100">
        <v>116.4</v>
      </c>
      <c r="H26" s="100">
        <v>116.4</v>
      </c>
      <c r="I26" s="100">
        <v>116.4</v>
      </c>
      <c r="J26" s="100">
        <v>116.4</v>
      </c>
      <c r="K26" s="100">
        <v>139.912893</v>
      </c>
      <c r="L26" s="100">
        <v>139.912893</v>
      </c>
      <c r="M26" s="100">
        <v>139.912893</v>
      </c>
      <c r="N26" s="100">
        <v>139.912893</v>
      </c>
      <c r="O26" s="100">
        <v>139.912893</v>
      </c>
      <c r="P26" s="98"/>
      <c r="Q26" s="98"/>
      <c r="R26" s="100"/>
      <c r="S26" s="100"/>
      <c r="T26" s="100"/>
    </row>
    <row r="27" spans="2:20">
      <c r="B27" s="85" t="s">
        <v>297</v>
      </c>
      <c r="C27" s="85" t="s">
        <v>324</v>
      </c>
      <c r="D27" s="85" t="s">
        <v>323</v>
      </c>
      <c r="E27" s="99">
        <v>12.2</v>
      </c>
      <c r="F27" s="100">
        <v>12.2</v>
      </c>
      <c r="G27" s="100">
        <v>12.2</v>
      </c>
      <c r="H27" s="100">
        <v>12.2</v>
      </c>
      <c r="I27" s="100">
        <v>12.2</v>
      </c>
      <c r="J27" s="100">
        <v>12.2</v>
      </c>
      <c r="K27" s="100">
        <v>13.400271</v>
      </c>
      <c r="L27" s="100">
        <v>13.400271</v>
      </c>
      <c r="M27" s="100">
        <v>13.400271</v>
      </c>
      <c r="N27" s="100">
        <v>13.400271</v>
      </c>
      <c r="O27" s="100">
        <v>9.900271</v>
      </c>
      <c r="P27" s="98"/>
      <c r="Q27" s="98"/>
      <c r="R27" s="100"/>
      <c r="S27" s="100"/>
      <c r="T27" s="100"/>
    </row>
    <row r="28" spans="2:20">
      <c r="B28" s="85" t="s">
        <v>297</v>
      </c>
      <c r="C28" s="85" t="s">
        <v>325</v>
      </c>
      <c r="D28" s="85" t="s">
        <v>323</v>
      </c>
      <c r="E28" s="99">
        <v>85.4</v>
      </c>
      <c r="F28" s="100">
        <v>85.4</v>
      </c>
      <c r="G28" s="100">
        <v>85.4</v>
      </c>
      <c r="H28" s="100">
        <v>85.4</v>
      </c>
      <c r="I28" s="100">
        <v>85.4</v>
      </c>
      <c r="J28" s="100">
        <v>85.4</v>
      </c>
      <c r="K28" s="100">
        <v>74.272790999999998</v>
      </c>
      <c r="L28" s="100">
        <v>74.272790999999998</v>
      </c>
      <c r="M28" s="100">
        <v>74.272790999999998</v>
      </c>
      <c r="N28" s="100">
        <v>74.272790999999998</v>
      </c>
      <c r="O28" s="100">
        <v>74.272790999999998</v>
      </c>
      <c r="P28" s="98"/>
      <c r="Q28" s="98"/>
      <c r="R28" s="100"/>
      <c r="S28" s="100"/>
      <c r="T28" s="100"/>
    </row>
    <row r="29" spans="2:20">
      <c r="B29" s="85" t="s">
        <v>297</v>
      </c>
      <c r="C29" s="85" t="s">
        <v>326</v>
      </c>
      <c r="D29" s="85" t="s">
        <v>323</v>
      </c>
      <c r="E29" s="99">
        <v>73.7</v>
      </c>
      <c r="F29" s="100">
        <v>73.7</v>
      </c>
      <c r="G29" s="100">
        <v>73.7</v>
      </c>
      <c r="H29" s="100">
        <v>73.7</v>
      </c>
      <c r="I29" s="100">
        <v>73.7</v>
      </c>
      <c r="J29" s="100">
        <v>73.7</v>
      </c>
      <c r="K29" s="100">
        <v>65.67</v>
      </c>
      <c r="L29" s="100">
        <v>65.67</v>
      </c>
      <c r="M29" s="100">
        <v>65.67</v>
      </c>
      <c r="N29" s="100">
        <v>65.67</v>
      </c>
      <c r="O29" s="100">
        <v>68.620598000000001</v>
      </c>
      <c r="P29" s="98"/>
      <c r="Q29" s="98"/>
      <c r="R29" s="100"/>
      <c r="S29" s="100"/>
      <c r="T29" s="100"/>
    </row>
    <row r="30" spans="2:20">
      <c r="B30" s="85" t="s">
        <v>297</v>
      </c>
      <c r="C30" s="85" t="s">
        <v>327</v>
      </c>
      <c r="D30" s="85" t="s">
        <v>328</v>
      </c>
      <c r="E30" s="99">
        <v>10.199999999999999</v>
      </c>
      <c r="F30" s="100">
        <v>10.199999999999999</v>
      </c>
      <c r="G30" s="100">
        <v>10.199999999999999</v>
      </c>
      <c r="H30" s="100">
        <v>10.199999999999999</v>
      </c>
      <c r="I30" s="100">
        <v>10.199999999999999</v>
      </c>
      <c r="J30" s="100">
        <v>10.199999999999999</v>
      </c>
      <c r="K30" s="100">
        <v>11.08</v>
      </c>
      <c r="L30" s="100">
        <v>11.08</v>
      </c>
      <c r="M30" s="100">
        <v>11.08</v>
      </c>
      <c r="N30" s="100">
        <v>11.08</v>
      </c>
      <c r="O30" s="100">
        <v>11.08</v>
      </c>
      <c r="P30" s="98"/>
      <c r="Q30" s="98"/>
      <c r="R30" s="100"/>
      <c r="S30" s="100"/>
      <c r="T30" s="100"/>
    </row>
    <row r="31" spans="2:20">
      <c r="B31" s="85" t="s">
        <v>297</v>
      </c>
      <c r="C31" s="85" t="s">
        <v>329</v>
      </c>
      <c r="D31" s="85" t="s">
        <v>328</v>
      </c>
      <c r="E31" s="99">
        <v>8.8000000000000007</v>
      </c>
      <c r="F31" s="100">
        <v>8.8000000000000007</v>
      </c>
      <c r="G31" s="100">
        <v>8.8000000000000007</v>
      </c>
      <c r="H31" s="100">
        <v>8.8000000000000007</v>
      </c>
      <c r="I31" s="100">
        <v>8.8000000000000007</v>
      </c>
      <c r="J31" s="100">
        <v>8.8000000000000007</v>
      </c>
      <c r="K31" s="100">
        <v>9.48</v>
      </c>
      <c r="L31" s="100">
        <v>9.48</v>
      </c>
      <c r="M31" s="100">
        <v>9.48</v>
      </c>
      <c r="N31" s="100">
        <v>9.48</v>
      </c>
      <c r="O31" s="100">
        <v>9.48</v>
      </c>
      <c r="P31" s="98"/>
      <c r="Q31" s="98"/>
      <c r="R31" s="100"/>
      <c r="S31" s="100"/>
      <c r="T31" s="100"/>
    </row>
    <row r="32" spans="2:20">
      <c r="B32" s="85" t="s">
        <v>330</v>
      </c>
      <c r="C32" s="85" t="s">
        <v>331</v>
      </c>
      <c r="D32" s="85" t="s">
        <v>332</v>
      </c>
      <c r="E32" s="99">
        <v>12.9</v>
      </c>
      <c r="F32" s="100">
        <v>12.9</v>
      </c>
      <c r="G32" s="100">
        <v>12.9</v>
      </c>
      <c r="H32" s="100">
        <v>12.9</v>
      </c>
      <c r="I32" s="100">
        <v>12.9</v>
      </c>
      <c r="J32" s="100">
        <v>12.9</v>
      </c>
      <c r="K32" s="100">
        <v>15.91</v>
      </c>
      <c r="L32" s="100">
        <v>15.91</v>
      </c>
      <c r="M32" s="100">
        <v>15.91</v>
      </c>
      <c r="N32" s="100">
        <v>15.91</v>
      </c>
      <c r="O32" s="100">
        <v>15.91</v>
      </c>
      <c r="P32" s="98"/>
      <c r="Q32" s="98"/>
      <c r="R32" s="100"/>
      <c r="S32" s="100"/>
      <c r="T32" s="100"/>
    </row>
    <row r="33" spans="2:20">
      <c r="B33" s="85" t="s">
        <v>330</v>
      </c>
      <c r="C33" s="85" t="s">
        <v>333</v>
      </c>
      <c r="D33" s="85" t="s">
        <v>334</v>
      </c>
      <c r="E33" s="99">
        <v>34.299999999999997</v>
      </c>
      <c r="F33" s="100">
        <v>34.299999999999997</v>
      </c>
      <c r="G33" s="100">
        <v>34.299999999999997</v>
      </c>
      <c r="H33" s="100">
        <v>34.299999999999997</v>
      </c>
      <c r="I33" s="100">
        <v>34.299999999999997</v>
      </c>
      <c r="J33" s="100">
        <v>34.299999999999997</v>
      </c>
      <c r="K33" s="100">
        <v>46.41</v>
      </c>
      <c r="L33" s="100">
        <v>46.41</v>
      </c>
      <c r="M33" s="100">
        <v>46.41</v>
      </c>
      <c r="N33" s="100">
        <v>46.41</v>
      </c>
      <c r="O33" s="100">
        <v>46.41</v>
      </c>
      <c r="P33" s="98"/>
      <c r="Q33" s="98"/>
      <c r="R33" s="100"/>
      <c r="S33" s="100"/>
      <c r="T33" s="100"/>
    </row>
    <row r="34" spans="2:20">
      <c r="B34" s="85" t="s">
        <v>330</v>
      </c>
      <c r="C34" s="85" t="s">
        <v>335</v>
      </c>
      <c r="D34" s="85" t="s">
        <v>334</v>
      </c>
      <c r="E34" s="99">
        <v>98.4</v>
      </c>
      <c r="F34" s="100">
        <v>98.4</v>
      </c>
      <c r="G34" s="100">
        <v>98.4</v>
      </c>
      <c r="H34" s="100">
        <v>98.4</v>
      </c>
      <c r="I34" s="100">
        <v>98.4</v>
      </c>
      <c r="J34" s="100">
        <v>98.4</v>
      </c>
      <c r="K34" s="100">
        <v>165.3</v>
      </c>
      <c r="L34" s="100">
        <v>165.3</v>
      </c>
      <c r="M34" s="100">
        <v>165.3</v>
      </c>
      <c r="N34" s="100">
        <v>165.3</v>
      </c>
      <c r="O34" s="100">
        <v>165.3</v>
      </c>
      <c r="P34" s="98"/>
      <c r="Q34" s="98"/>
      <c r="R34" s="100"/>
      <c r="S34" s="100"/>
      <c r="T34" s="100"/>
    </row>
    <row r="35" spans="2:20">
      <c r="B35" s="85" t="s">
        <v>330</v>
      </c>
      <c r="C35" s="85" t="s">
        <v>336</v>
      </c>
      <c r="D35" s="85" t="s">
        <v>337</v>
      </c>
      <c r="E35" s="99">
        <v>135.69999999999999</v>
      </c>
      <c r="F35" s="100">
        <v>135.69999999999999</v>
      </c>
      <c r="G35" s="100">
        <v>135.69999999999999</v>
      </c>
      <c r="H35" s="100">
        <v>135.69999999999999</v>
      </c>
      <c r="I35" s="100">
        <v>135.69999999999999</v>
      </c>
      <c r="J35" s="100">
        <v>135.69999999999999</v>
      </c>
      <c r="K35" s="100">
        <v>151.86000000000001</v>
      </c>
      <c r="L35" s="100">
        <v>151.86000000000001</v>
      </c>
      <c r="M35" s="100">
        <v>151.86000000000001</v>
      </c>
      <c r="N35" s="100">
        <v>151.86000000000001</v>
      </c>
      <c r="O35" s="100">
        <v>151.86000000000001</v>
      </c>
      <c r="P35" s="98"/>
      <c r="Q35" s="98"/>
      <c r="R35" s="100"/>
      <c r="S35" s="100"/>
      <c r="T35" s="100"/>
    </row>
    <row r="36" spans="2:20">
      <c r="B36" s="85" t="s">
        <v>330</v>
      </c>
      <c r="C36" s="85" t="s">
        <v>338</v>
      </c>
      <c r="D36" s="85" t="s">
        <v>337</v>
      </c>
      <c r="E36" s="99">
        <v>185.2</v>
      </c>
      <c r="F36" s="100">
        <v>185.2</v>
      </c>
      <c r="G36" s="100">
        <v>185.2</v>
      </c>
      <c r="H36" s="100">
        <v>185.2</v>
      </c>
      <c r="I36" s="100">
        <v>185.2</v>
      </c>
      <c r="J36" s="100">
        <v>185.2</v>
      </c>
      <c r="K36" s="100">
        <v>197.176511</v>
      </c>
      <c r="L36" s="100">
        <v>197.176511</v>
      </c>
      <c r="M36" s="100">
        <v>197.176511</v>
      </c>
      <c r="N36" s="100">
        <v>197.176511</v>
      </c>
      <c r="O36" s="100">
        <v>197.176511</v>
      </c>
      <c r="P36" s="98"/>
      <c r="Q36" s="98"/>
      <c r="R36" s="100"/>
      <c r="S36" s="100"/>
      <c r="T36" s="100"/>
    </row>
    <row r="37" spans="2:20">
      <c r="B37" s="85" t="s">
        <v>339</v>
      </c>
      <c r="C37" s="85" t="s">
        <v>340</v>
      </c>
      <c r="D37" s="85" t="s">
        <v>341</v>
      </c>
      <c r="E37" s="99">
        <v>147.6</v>
      </c>
      <c r="F37" s="100">
        <v>147.6</v>
      </c>
      <c r="G37" s="100">
        <v>147.6</v>
      </c>
      <c r="H37" s="100">
        <v>147.6</v>
      </c>
      <c r="I37" s="100">
        <v>147.6</v>
      </c>
      <c r="J37" s="100">
        <v>147.6</v>
      </c>
      <c r="K37" s="100">
        <v>166.54521199999999</v>
      </c>
      <c r="L37" s="100">
        <v>166.54521199999999</v>
      </c>
      <c r="M37" s="100">
        <v>166.54521199999999</v>
      </c>
      <c r="N37" s="100">
        <v>166.54521199999999</v>
      </c>
      <c r="O37" s="100">
        <v>166.54521199999999</v>
      </c>
      <c r="P37" s="98"/>
      <c r="Q37" s="98"/>
      <c r="R37" s="100"/>
      <c r="S37" s="100"/>
      <c r="T37" s="100"/>
    </row>
    <row r="38" spans="2:20">
      <c r="B38" s="85" t="s">
        <v>339</v>
      </c>
      <c r="C38" s="85" t="s">
        <v>342</v>
      </c>
      <c r="D38" s="85" t="s">
        <v>341</v>
      </c>
      <c r="E38" s="99">
        <v>19.899999999999999</v>
      </c>
      <c r="F38" s="100">
        <v>19.899999999999999</v>
      </c>
      <c r="G38" s="100">
        <v>19.899999999999999</v>
      </c>
      <c r="H38" s="100">
        <v>19.899999999999999</v>
      </c>
      <c r="I38" s="100">
        <v>19.899999999999999</v>
      </c>
      <c r="J38" s="100">
        <v>19.899999999999999</v>
      </c>
      <c r="K38" s="100">
        <v>16.23</v>
      </c>
      <c r="L38" s="100">
        <v>16.23</v>
      </c>
      <c r="M38" s="100">
        <v>16.23</v>
      </c>
      <c r="N38" s="100">
        <v>16.23</v>
      </c>
      <c r="O38" s="100">
        <v>20.399766</v>
      </c>
      <c r="P38" s="98"/>
      <c r="Q38" s="98"/>
      <c r="R38" s="100"/>
      <c r="S38" s="100"/>
      <c r="T38" s="100"/>
    </row>
    <row r="39" spans="2:20">
      <c r="B39" s="85" t="s">
        <v>339</v>
      </c>
      <c r="C39" s="85" t="s">
        <v>343</v>
      </c>
      <c r="D39" s="85" t="s">
        <v>341</v>
      </c>
      <c r="E39" s="99">
        <v>107.2</v>
      </c>
      <c r="F39" s="100">
        <v>107.2</v>
      </c>
      <c r="G39" s="100">
        <v>107.2</v>
      </c>
      <c r="H39" s="100">
        <v>107.2</v>
      </c>
      <c r="I39" s="100">
        <v>107.2</v>
      </c>
      <c r="J39" s="100">
        <v>107.2</v>
      </c>
      <c r="K39" s="100">
        <v>110.99</v>
      </c>
      <c r="L39" s="100">
        <v>110.99</v>
      </c>
      <c r="M39" s="100">
        <v>110.99</v>
      </c>
      <c r="N39" s="100">
        <v>110.99</v>
      </c>
      <c r="O39" s="100">
        <v>110.99</v>
      </c>
      <c r="P39" s="98"/>
      <c r="Q39" s="98"/>
      <c r="R39" s="100"/>
      <c r="S39" s="100"/>
      <c r="T39" s="100"/>
    </row>
    <row r="40" spans="2:20">
      <c r="B40" s="85" t="s">
        <v>339</v>
      </c>
      <c r="C40" s="85" t="s">
        <v>344</v>
      </c>
      <c r="D40" s="85" t="s">
        <v>345</v>
      </c>
      <c r="E40" s="99">
        <v>9.9</v>
      </c>
      <c r="F40" s="100">
        <v>9.9</v>
      </c>
      <c r="G40" s="100">
        <v>9.9</v>
      </c>
      <c r="H40" s="100">
        <v>9.9</v>
      </c>
      <c r="I40" s="100">
        <v>9.9</v>
      </c>
      <c r="J40" s="100">
        <v>9.9</v>
      </c>
      <c r="K40" s="100">
        <v>12.14</v>
      </c>
      <c r="L40" s="100">
        <v>12.14</v>
      </c>
      <c r="M40" s="100">
        <v>12.14</v>
      </c>
      <c r="N40" s="100">
        <v>12.14</v>
      </c>
      <c r="O40" s="100">
        <v>12.14</v>
      </c>
      <c r="P40" s="98"/>
      <c r="Q40" s="98"/>
      <c r="R40" s="100"/>
      <c r="S40" s="100"/>
      <c r="T40" s="100"/>
    </row>
    <row r="41" spans="2:20">
      <c r="B41" s="85" t="s">
        <v>339</v>
      </c>
      <c r="C41" s="85" t="s">
        <v>346</v>
      </c>
      <c r="D41" s="85" t="s">
        <v>345</v>
      </c>
      <c r="E41" s="99">
        <v>16.899999999999999</v>
      </c>
      <c r="F41" s="100">
        <v>16.899999999999999</v>
      </c>
      <c r="G41" s="100">
        <v>16.899999999999999</v>
      </c>
      <c r="H41" s="100">
        <v>16.899999999999999</v>
      </c>
      <c r="I41" s="100">
        <v>16.899999999999999</v>
      </c>
      <c r="J41" s="100">
        <v>16.899999999999999</v>
      </c>
      <c r="K41" s="100">
        <v>21.14</v>
      </c>
      <c r="L41" s="100">
        <v>21.14</v>
      </c>
      <c r="M41" s="100">
        <v>21.14</v>
      </c>
      <c r="N41" s="100">
        <v>21.14</v>
      </c>
      <c r="O41" s="100">
        <v>21.14</v>
      </c>
      <c r="P41" s="98"/>
      <c r="Q41" s="98"/>
      <c r="R41" s="100"/>
      <c r="S41" s="100"/>
      <c r="T41" s="100"/>
    </row>
    <row r="42" spans="2:20">
      <c r="B42" s="85" t="s">
        <v>339</v>
      </c>
      <c r="C42" s="85" t="s">
        <v>347</v>
      </c>
      <c r="D42" s="85" t="s">
        <v>345</v>
      </c>
      <c r="E42" s="99">
        <v>21.1</v>
      </c>
      <c r="F42" s="100">
        <v>21.1</v>
      </c>
      <c r="G42" s="100">
        <v>21.1</v>
      </c>
      <c r="H42" s="100">
        <v>21.1</v>
      </c>
      <c r="I42" s="100">
        <v>21.1</v>
      </c>
      <c r="J42" s="100">
        <v>21.1</v>
      </c>
      <c r="K42" s="100">
        <v>22.199591999999999</v>
      </c>
      <c r="L42" s="100">
        <v>22.199591999999999</v>
      </c>
      <c r="M42" s="100">
        <v>22.199591999999999</v>
      </c>
      <c r="N42" s="100">
        <v>22.199591999999999</v>
      </c>
      <c r="O42" s="100">
        <v>22.199591999999999</v>
      </c>
      <c r="P42" s="98"/>
      <c r="Q42" s="98"/>
      <c r="R42" s="100"/>
      <c r="S42" s="100"/>
      <c r="T42" s="100"/>
    </row>
    <row r="43" spans="2:20">
      <c r="B43" s="85" t="s">
        <v>339</v>
      </c>
      <c r="C43" s="85" t="s">
        <v>348</v>
      </c>
      <c r="D43" s="85" t="s">
        <v>345</v>
      </c>
      <c r="E43" s="99">
        <v>0.8</v>
      </c>
      <c r="F43" s="100">
        <v>0.8</v>
      </c>
      <c r="G43" s="100">
        <v>0.8</v>
      </c>
      <c r="H43" s="100">
        <v>0.8</v>
      </c>
      <c r="I43" s="100">
        <v>0.8</v>
      </c>
      <c r="J43" s="100">
        <v>0.8</v>
      </c>
      <c r="K43" s="100">
        <v>0.99</v>
      </c>
      <c r="L43" s="100">
        <v>0.99</v>
      </c>
      <c r="M43" s="100">
        <v>0.99</v>
      </c>
      <c r="N43" s="100">
        <v>0.99</v>
      </c>
      <c r="O43" s="100">
        <v>0.99</v>
      </c>
      <c r="P43" s="98"/>
      <c r="Q43" s="98"/>
      <c r="R43" s="100"/>
      <c r="S43" s="100"/>
      <c r="T43" s="100"/>
    </row>
    <row r="44" spans="2:20">
      <c r="B44" s="85" t="s">
        <v>339</v>
      </c>
      <c r="C44" s="85" t="s">
        <v>349</v>
      </c>
      <c r="D44" s="85" t="s">
        <v>345</v>
      </c>
      <c r="E44" s="99">
        <v>23.3</v>
      </c>
      <c r="F44" s="100">
        <v>23.3</v>
      </c>
      <c r="G44" s="100">
        <v>23.3</v>
      </c>
      <c r="H44" s="100">
        <v>23.3</v>
      </c>
      <c r="I44" s="100">
        <v>23.3</v>
      </c>
      <c r="J44" s="100">
        <v>23.3</v>
      </c>
      <c r="K44" s="100">
        <v>29.209410999999999</v>
      </c>
      <c r="L44" s="100">
        <v>29.209410999999999</v>
      </c>
      <c r="M44" s="100">
        <v>29.209410999999999</v>
      </c>
      <c r="N44" s="100">
        <v>29.209410999999999</v>
      </c>
      <c r="O44" s="100">
        <v>29.209410999999999</v>
      </c>
      <c r="P44" s="98"/>
      <c r="Q44" s="98"/>
      <c r="R44" s="100"/>
      <c r="S44" s="100"/>
      <c r="T44" s="100"/>
    </row>
    <row r="45" spans="2:20">
      <c r="B45" s="85" t="s">
        <v>339</v>
      </c>
      <c r="C45" s="85" t="s">
        <v>350</v>
      </c>
      <c r="D45" s="85" t="s">
        <v>345</v>
      </c>
      <c r="E45" s="99">
        <v>62.5</v>
      </c>
      <c r="F45" s="100">
        <v>62.5</v>
      </c>
      <c r="G45" s="100">
        <v>62.5</v>
      </c>
      <c r="H45" s="100">
        <v>62.5</v>
      </c>
      <c r="I45" s="100">
        <v>62.5</v>
      </c>
      <c r="J45" s="100">
        <v>62.5</v>
      </c>
      <c r="K45" s="100">
        <v>87.63</v>
      </c>
      <c r="L45" s="100">
        <v>87.63</v>
      </c>
      <c r="M45" s="100">
        <v>87.63</v>
      </c>
      <c r="N45" s="100">
        <v>87.63</v>
      </c>
      <c r="O45" s="100">
        <v>87.63</v>
      </c>
      <c r="P45" s="98"/>
      <c r="Q45" s="98"/>
      <c r="R45" s="100"/>
      <c r="S45" s="100"/>
      <c r="T45" s="100"/>
    </row>
    <row r="46" spans="2:20">
      <c r="B46" s="85" t="s">
        <v>339</v>
      </c>
      <c r="C46" s="85" t="s">
        <v>351</v>
      </c>
      <c r="D46" s="85" t="s">
        <v>345</v>
      </c>
      <c r="E46" s="99">
        <v>113.2</v>
      </c>
      <c r="F46" s="100">
        <v>113.2</v>
      </c>
      <c r="G46" s="100">
        <v>113.2</v>
      </c>
      <c r="H46" s="100">
        <v>113.2</v>
      </c>
      <c r="I46" s="100">
        <v>113.2</v>
      </c>
      <c r="J46" s="100">
        <v>113.2</v>
      </c>
      <c r="K46" s="100">
        <v>110.652366</v>
      </c>
      <c r="L46" s="100">
        <v>110.652366</v>
      </c>
      <c r="M46" s="100">
        <v>110.652366</v>
      </c>
      <c r="N46" s="100">
        <v>110.652366</v>
      </c>
      <c r="O46" s="100">
        <v>110.652366</v>
      </c>
      <c r="P46" s="98"/>
      <c r="Q46" s="98"/>
      <c r="R46" s="100"/>
      <c r="S46" s="100"/>
      <c r="T46" s="100"/>
    </row>
    <row r="47" spans="2:20">
      <c r="B47" s="85" t="s">
        <v>339</v>
      </c>
      <c r="C47" s="85" t="s">
        <v>352</v>
      </c>
      <c r="D47" s="85" t="s">
        <v>345</v>
      </c>
      <c r="E47" s="99">
        <v>12.9</v>
      </c>
      <c r="F47" s="100">
        <v>12.9</v>
      </c>
      <c r="G47" s="100">
        <v>12.9</v>
      </c>
      <c r="H47" s="100">
        <v>12.9</v>
      </c>
      <c r="I47" s="100">
        <v>12.9</v>
      </c>
      <c r="J47" s="100">
        <v>12.9</v>
      </c>
      <c r="K47" s="100">
        <v>30.599872000000001</v>
      </c>
      <c r="L47" s="100">
        <v>30.599872000000001</v>
      </c>
      <c r="M47" s="100">
        <v>30.599872000000001</v>
      </c>
      <c r="N47" s="100">
        <v>30.599872000000001</v>
      </c>
      <c r="O47" s="100">
        <v>30.599872000000001</v>
      </c>
      <c r="P47" s="98"/>
      <c r="Q47" s="98"/>
      <c r="R47" s="100"/>
      <c r="S47" s="100"/>
      <c r="T47" s="100"/>
    </row>
    <row r="48" spans="2:20">
      <c r="B48" s="85" t="s">
        <v>353</v>
      </c>
      <c r="C48" s="85" t="s">
        <v>354</v>
      </c>
      <c r="D48" s="85" t="s">
        <v>355</v>
      </c>
      <c r="E48" s="99">
        <v>61</v>
      </c>
      <c r="F48" s="100">
        <v>61</v>
      </c>
      <c r="G48" s="100">
        <v>61</v>
      </c>
      <c r="H48" s="100">
        <v>61</v>
      </c>
      <c r="I48" s="100">
        <v>61</v>
      </c>
      <c r="J48" s="100">
        <v>61</v>
      </c>
      <c r="K48" s="100">
        <v>84.65</v>
      </c>
      <c r="L48" s="100">
        <v>84.65</v>
      </c>
      <c r="M48" s="100">
        <v>84.65</v>
      </c>
      <c r="N48" s="100">
        <v>84.65</v>
      </c>
      <c r="O48" s="100">
        <v>84.65</v>
      </c>
      <c r="P48" s="98"/>
      <c r="Q48" s="98"/>
      <c r="R48" s="100"/>
      <c r="S48" s="100"/>
      <c r="T48" s="100"/>
    </row>
    <row r="49" spans="2:20">
      <c r="B49" s="85" t="s">
        <v>353</v>
      </c>
      <c r="C49" s="85" t="s">
        <v>356</v>
      </c>
      <c r="D49" s="85" t="s">
        <v>355</v>
      </c>
      <c r="E49" s="99">
        <v>14.2</v>
      </c>
      <c r="F49" s="100">
        <v>14.2</v>
      </c>
      <c r="G49" s="100">
        <v>14.2</v>
      </c>
      <c r="H49" s="100">
        <v>14.2</v>
      </c>
      <c r="I49" s="100">
        <v>14.2</v>
      </c>
      <c r="J49" s="100">
        <v>14.2</v>
      </c>
      <c r="K49" s="100">
        <v>21.83</v>
      </c>
      <c r="L49" s="100">
        <v>21.83</v>
      </c>
      <c r="M49" s="100">
        <v>21.83</v>
      </c>
      <c r="N49" s="100">
        <v>21.83</v>
      </c>
      <c r="O49" s="100">
        <v>21.83</v>
      </c>
      <c r="P49" s="98"/>
      <c r="Q49" s="98"/>
      <c r="R49" s="100"/>
      <c r="S49" s="100"/>
      <c r="T49" s="100"/>
    </row>
    <row r="50" spans="2:20">
      <c r="B50" s="85" t="s">
        <v>353</v>
      </c>
      <c r="C50" s="85" t="s">
        <v>357</v>
      </c>
      <c r="D50" s="85" t="s">
        <v>355</v>
      </c>
      <c r="E50" s="99">
        <v>22.2</v>
      </c>
      <c r="F50" s="100">
        <v>22.2</v>
      </c>
      <c r="G50" s="100">
        <v>22.2</v>
      </c>
      <c r="H50" s="100">
        <v>22.2</v>
      </c>
      <c r="I50" s="100">
        <v>22.2</v>
      </c>
      <c r="J50" s="100">
        <v>22.2</v>
      </c>
      <c r="K50" s="100">
        <v>21.635242000000002</v>
      </c>
      <c r="L50" s="100">
        <v>21.635242000000002</v>
      </c>
      <c r="M50" s="100">
        <v>21.635242000000002</v>
      </c>
      <c r="N50" s="100">
        <v>21.635242000000002</v>
      </c>
      <c r="O50" s="100">
        <v>21.635242000000002</v>
      </c>
      <c r="P50" s="98"/>
      <c r="Q50" s="98"/>
      <c r="R50" s="100"/>
      <c r="S50" s="100"/>
      <c r="T50" s="100"/>
    </row>
    <row r="51" spans="2:20">
      <c r="B51" s="85" t="s">
        <v>353</v>
      </c>
      <c r="C51" s="85" t="s">
        <v>358</v>
      </c>
      <c r="D51" s="85" t="s">
        <v>359</v>
      </c>
      <c r="E51" s="99">
        <v>60.8</v>
      </c>
      <c r="F51" s="100">
        <v>60.8</v>
      </c>
      <c r="G51" s="100">
        <v>60.8</v>
      </c>
      <c r="H51" s="100">
        <v>60.8</v>
      </c>
      <c r="I51" s="100">
        <v>60.8</v>
      </c>
      <c r="J51" s="100">
        <v>60.8</v>
      </c>
      <c r="K51" s="100">
        <v>128.47999999999999</v>
      </c>
      <c r="L51" s="100">
        <v>128.47999999999999</v>
      </c>
      <c r="M51" s="100">
        <v>128.47999999999999</v>
      </c>
      <c r="N51" s="100">
        <v>128.47999999999999</v>
      </c>
      <c r="O51" s="100">
        <v>128.47999999999999</v>
      </c>
      <c r="P51" s="98"/>
      <c r="Q51" s="98"/>
      <c r="R51" s="100"/>
      <c r="S51" s="100"/>
      <c r="T51" s="100"/>
    </row>
    <row r="52" spans="2:20">
      <c r="B52" s="85" t="s">
        <v>353</v>
      </c>
      <c r="C52" s="85" t="s">
        <v>360</v>
      </c>
      <c r="D52" s="85" t="s">
        <v>359</v>
      </c>
      <c r="E52" s="99">
        <v>60.9</v>
      </c>
      <c r="F52" s="100">
        <v>60.9</v>
      </c>
      <c r="G52" s="100">
        <v>60.9</v>
      </c>
      <c r="H52" s="100">
        <v>60.9</v>
      </c>
      <c r="I52" s="100">
        <v>60.9</v>
      </c>
      <c r="J52" s="100">
        <v>60.9</v>
      </c>
      <c r="K52" s="100">
        <v>87.835508000000004</v>
      </c>
      <c r="L52" s="100">
        <v>87.835508000000004</v>
      </c>
      <c r="M52" s="100">
        <v>87.835508000000004</v>
      </c>
      <c r="N52" s="100">
        <v>87.835508000000004</v>
      </c>
      <c r="O52" s="100">
        <v>87.835508000000004</v>
      </c>
      <c r="P52" s="98"/>
      <c r="Q52" s="98"/>
      <c r="R52" s="100"/>
      <c r="S52" s="100"/>
      <c r="T52" s="100"/>
    </row>
    <row r="53" spans="2:20">
      <c r="B53" s="85" t="s">
        <v>353</v>
      </c>
      <c r="C53" s="85" t="s">
        <v>361</v>
      </c>
      <c r="D53" s="85" t="s">
        <v>359</v>
      </c>
      <c r="E53" s="99">
        <v>32.700000000000003</v>
      </c>
      <c r="F53" s="100">
        <v>32.700000000000003</v>
      </c>
      <c r="G53" s="100">
        <v>32.700000000000003</v>
      </c>
      <c r="H53" s="100">
        <v>32.700000000000003</v>
      </c>
      <c r="I53" s="100">
        <v>32.700000000000003</v>
      </c>
      <c r="J53" s="100">
        <v>32.700000000000003</v>
      </c>
      <c r="K53" s="100">
        <v>44.76</v>
      </c>
      <c r="L53" s="100">
        <v>44.76</v>
      </c>
      <c r="M53" s="100">
        <v>44.76</v>
      </c>
      <c r="N53" s="100">
        <v>44.76</v>
      </c>
      <c r="O53" s="100">
        <v>44.76</v>
      </c>
      <c r="P53" s="98"/>
      <c r="Q53" s="98"/>
      <c r="R53" s="100"/>
      <c r="S53" s="100"/>
      <c r="T53" s="100"/>
    </row>
    <row r="54" spans="2:20">
      <c r="B54" s="85" t="s">
        <v>353</v>
      </c>
      <c r="C54" s="85" t="s">
        <v>362</v>
      </c>
      <c r="D54" s="85" t="s">
        <v>363</v>
      </c>
      <c r="E54" s="99">
        <v>2.4</v>
      </c>
      <c r="F54" s="100">
        <v>2.4</v>
      </c>
      <c r="G54" s="100">
        <v>2.4</v>
      </c>
      <c r="H54" s="100">
        <v>2.4</v>
      </c>
      <c r="I54" s="100">
        <v>2.4</v>
      </c>
      <c r="J54" s="100">
        <v>2.4</v>
      </c>
      <c r="K54" s="100">
        <v>4.26</v>
      </c>
      <c r="L54" s="100">
        <v>4.26</v>
      </c>
      <c r="M54" s="100">
        <v>4.26</v>
      </c>
      <c r="N54" s="100">
        <v>4.26</v>
      </c>
      <c r="O54" s="100">
        <v>4.26</v>
      </c>
      <c r="P54" s="98"/>
      <c r="Q54" s="98"/>
      <c r="R54" s="100"/>
      <c r="S54" s="100"/>
      <c r="T54" s="100"/>
    </row>
    <row r="55" spans="2:20">
      <c r="B55" s="85" t="s">
        <v>353</v>
      </c>
      <c r="C55" s="85" t="s">
        <v>364</v>
      </c>
      <c r="D55" s="85" t="s">
        <v>363</v>
      </c>
      <c r="E55" s="99">
        <v>27.5</v>
      </c>
      <c r="F55" s="100">
        <v>27.5</v>
      </c>
      <c r="G55" s="100">
        <v>27.5</v>
      </c>
      <c r="H55" s="100">
        <v>27.5</v>
      </c>
      <c r="I55" s="100">
        <v>27.5</v>
      </c>
      <c r="J55" s="100">
        <v>27.5</v>
      </c>
      <c r="K55" s="100">
        <v>29.91</v>
      </c>
      <c r="L55" s="100">
        <v>29.91</v>
      </c>
      <c r="M55" s="100">
        <v>29.91</v>
      </c>
      <c r="N55" s="100">
        <v>29.91</v>
      </c>
      <c r="O55" s="100">
        <v>29.91</v>
      </c>
      <c r="P55" s="98"/>
      <c r="Q55" s="98"/>
      <c r="R55" s="100"/>
      <c r="S55" s="100"/>
      <c r="T55" s="100"/>
    </row>
    <row r="56" spans="2:20">
      <c r="B56" s="85" t="s">
        <v>353</v>
      </c>
      <c r="C56" s="85" t="s">
        <v>365</v>
      </c>
      <c r="D56" s="85" t="s">
        <v>363</v>
      </c>
      <c r="E56" s="99">
        <v>9.5</v>
      </c>
      <c r="F56" s="100">
        <v>9.5</v>
      </c>
      <c r="G56" s="100">
        <v>9.5</v>
      </c>
      <c r="H56" s="100">
        <v>9.5</v>
      </c>
      <c r="I56" s="100">
        <v>9.5</v>
      </c>
      <c r="J56" s="100">
        <v>9.5</v>
      </c>
      <c r="K56" s="100">
        <v>16.52</v>
      </c>
      <c r="L56" s="100">
        <v>16.52</v>
      </c>
      <c r="M56" s="100">
        <v>16.52</v>
      </c>
      <c r="N56" s="100">
        <v>16.52</v>
      </c>
      <c r="O56" s="100">
        <v>16.52</v>
      </c>
      <c r="P56" s="98"/>
      <c r="Q56" s="98"/>
      <c r="R56" s="100"/>
      <c r="S56" s="100"/>
      <c r="T56" s="100"/>
    </row>
    <row r="57" spans="2:20">
      <c r="B57" s="85" t="s">
        <v>353</v>
      </c>
      <c r="C57" s="85" t="s">
        <v>366</v>
      </c>
      <c r="D57" s="85" t="s">
        <v>363</v>
      </c>
      <c r="E57" s="99">
        <v>58.2</v>
      </c>
      <c r="F57" s="100">
        <v>58.2</v>
      </c>
      <c r="G57" s="100">
        <v>58.2</v>
      </c>
      <c r="H57" s="100">
        <v>58.2</v>
      </c>
      <c r="I57" s="100">
        <v>58.2</v>
      </c>
      <c r="J57" s="100">
        <v>58.2</v>
      </c>
      <c r="K57" s="100">
        <v>80.08</v>
      </c>
      <c r="L57" s="100">
        <v>80.08</v>
      </c>
      <c r="M57" s="100">
        <v>80.08</v>
      </c>
      <c r="N57" s="100">
        <v>80.08</v>
      </c>
      <c r="O57" s="100">
        <v>80.08</v>
      </c>
      <c r="P57" s="98"/>
      <c r="Q57" s="98"/>
      <c r="R57" s="100"/>
      <c r="S57" s="100"/>
      <c r="T57" s="100"/>
    </row>
    <row r="58" spans="2:20">
      <c r="B58" s="85" t="s">
        <v>353</v>
      </c>
      <c r="C58" s="85" t="s">
        <v>367</v>
      </c>
      <c r="D58" s="85" t="s">
        <v>363</v>
      </c>
      <c r="E58" s="99">
        <v>3.8</v>
      </c>
      <c r="F58" s="100">
        <v>3.8</v>
      </c>
      <c r="G58" s="100">
        <v>3.8</v>
      </c>
      <c r="H58" s="100">
        <v>3.8</v>
      </c>
      <c r="I58" s="100">
        <v>3.8</v>
      </c>
      <c r="J58" s="100">
        <v>3.8</v>
      </c>
      <c r="K58" s="100">
        <v>4.68</v>
      </c>
      <c r="L58" s="100">
        <v>4.68</v>
      </c>
      <c r="M58" s="100">
        <v>4.68</v>
      </c>
      <c r="N58" s="100">
        <v>4.68</v>
      </c>
      <c r="O58" s="100">
        <v>4.68</v>
      </c>
      <c r="P58" s="98"/>
      <c r="Q58" s="98"/>
      <c r="R58" s="100"/>
      <c r="S58" s="100"/>
      <c r="T58" s="100"/>
    </row>
    <row r="59" spans="2:20">
      <c r="B59" s="85" t="s">
        <v>368</v>
      </c>
      <c r="C59" s="85" t="s">
        <v>369</v>
      </c>
      <c r="D59" s="85" t="s">
        <v>370</v>
      </c>
      <c r="E59" s="99">
        <v>60.1</v>
      </c>
      <c r="F59" s="100">
        <v>60.1</v>
      </c>
      <c r="G59" s="100">
        <v>60.1</v>
      </c>
      <c r="H59" s="100">
        <v>60.1</v>
      </c>
      <c r="I59" s="100">
        <v>60.1</v>
      </c>
      <c r="J59" s="100">
        <v>60.1</v>
      </c>
      <c r="K59" s="100">
        <v>62.13</v>
      </c>
      <c r="L59" s="100">
        <v>62.13</v>
      </c>
      <c r="M59" s="100">
        <v>62.13</v>
      </c>
      <c r="N59" s="100">
        <v>62.13</v>
      </c>
      <c r="O59" s="100">
        <v>62.13</v>
      </c>
      <c r="P59" s="98"/>
      <c r="Q59" s="98"/>
      <c r="R59" s="100"/>
      <c r="S59" s="100"/>
      <c r="T59" s="100"/>
    </row>
    <row r="60" spans="2:20">
      <c r="B60" s="85" t="s">
        <v>368</v>
      </c>
      <c r="C60" s="85" t="s">
        <v>371</v>
      </c>
      <c r="D60" s="85" t="s">
        <v>370</v>
      </c>
      <c r="E60" s="99">
        <v>2.8</v>
      </c>
      <c r="F60" s="100">
        <v>2.8</v>
      </c>
      <c r="G60" s="100">
        <v>2.8</v>
      </c>
      <c r="H60" s="100">
        <v>2.8</v>
      </c>
      <c r="I60" s="100">
        <v>2.8</v>
      </c>
      <c r="J60" s="100">
        <v>2.8</v>
      </c>
      <c r="K60" s="100">
        <v>2.8489270000000002</v>
      </c>
      <c r="L60" s="100">
        <v>2.8489270000000002</v>
      </c>
      <c r="M60" s="100">
        <v>2.8489270000000002</v>
      </c>
      <c r="N60" s="100">
        <v>2.8489270000000002</v>
      </c>
      <c r="O60" s="100">
        <v>2.8489270000000002</v>
      </c>
      <c r="P60" s="98"/>
      <c r="Q60" s="98"/>
      <c r="R60" s="100"/>
      <c r="S60" s="100"/>
      <c r="T60" s="100"/>
    </row>
    <row r="61" spans="2:20">
      <c r="B61" s="85" t="s">
        <v>368</v>
      </c>
      <c r="C61" s="85" t="s">
        <v>372</v>
      </c>
      <c r="D61" s="85" t="s">
        <v>370</v>
      </c>
      <c r="E61" s="99">
        <v>0.2</v>
      </c>
      <c r="F61" s="100">
        <v>0.2</v>
      </c>
      <c r="G61" s="100">
        <v>0.2</v>
      </c>
      <c r="H61" s="100">
        <v>0.2</v>
      </c>
      <c r="I61" s="100">
        <v>0.2</v>
      </c>
      <c r="J61" s="100">
        <v>0.2</v>
      </c>
      <c r="K61" s="100">
        <v>0.16669200000000001</v>
      </c>
      <c r="L61" s="100">
        <v>0.16669200000000001</v>
      </c>
      <c r="M61" s="100">
        <v>0.16669200000000001</v>
      </c>
      <c r="N61" s="100">
        <v>0.16669200000000001</v>
      </c>
      <c r="O61" s="100">
        <v>0.16669200000000001</v>
      </c>
      <c r="P61" s="98"/>
      <c r="Q61" s="98"/>
      <c r="R61" s="100"/>
      <c r="S61" s="100"/>
      <c r="T61" s="100"/>
    </row>
    <row r="62" spans="2:20">
      <c r="B62" s="85" t="s">
        <v>368</v>
      </c>
      <c r="C62" s="85" t="s">
        <v>373</v>
      </c>
      <c r="D62" s="85" t="s">
        <v>370</v>
      </c>
      <c r="E62" s="99">
        <v>52.1</v>
      </c>
      <c r="F62" s="100">
        <v>52.1</v>
      </c>
      <c r="G62" s="100">
        <v>52.1</v>
      </c>
      <c r="H62" s="100">
        <v>52.1</v>
      </c>
      <c r="I62" s="100">
        <v>52.1</v>
      </c>
      <c r="J62" s="100">
        <v>52.1</v>
      </c>
      <c r="K62" s="100">
        <v>52.120007999999999</v>
      </c>
      <c r="L62" s="100">
        <v>52.120007999999999</v>
      </c>
      <c r="M62" s="100">
        <v>51.870007999999999</v>
      </c>
      <c r="N62" s="100">
        <v>51.870007999999999</v>
      </c>
      <c r="O62" s="100">
        <v>51.870007999999999</v>
      </c>
      <c r="P62" s="98"/>
      <c r="Q62" s="98"/>
      <c r="R62" s="100"/>
      <c r="S62" s="100"/>
      <c r="T62" s="100"/>
    </row>
    <row r="63" spans="2:20">
      <c r="B63" s="85" t="s">
        <v>368</v>
      </c>
      <c r="C63" s="85" t="s">
        <v>374</v>
      </c>
      <c r="D63" s="85" t="s">
        <v>370</v>
      </c>
      <c r="E63" s="99">
        <v>60.2</v>
      </c>
      <c r="F63" s="100">
        <v>60.2</v>
      </c>
      <c r="G63" s="100">
        <v>60.2</v>
      </c>
      <c r="H63" s="100">
        <v>60.2</v>
      </c>
      <c r="I63" s="100">
        <v>60.2</v>
      </c>
      <c r="J63" s="100">
        <v>60.2</v>
      </c>
      <c r="K63" s="100">
        <v>60.212184999999998</v>
      </c>
      <c r="L63" s="100">
        <v>60.212184999999998</v>
      </c>
      <c r="M63" s="100">
        <v>60.212184999999998</v>
      </c>
      <c r="N63" s="100">
        <v>60.212184999999998</v>
      </c>
      <c r="O63" s="100">
        <v>60.212184999999998</v>
      </c>
      <c r="P63" s="98"/>
      <c r="Q63" s="98"/>
      <c r="R63" s="100"/>
      <c r="S63" s="100"/>
      <c r="T63" s="100"/>
    </row>
    <row r="64" spans="2:20">
      <c r="B64" s="85" t="s">
        <v>368</v>
      </c>
      <c r="C64" s="85" t="s">
        <v>375</v>
      </c>
      <c r="D64" s="85" t="s">
        <v>370</v>
      </c>
      <c r="E64" s="99">
        <v>2</v>
      </c>
      <c r="F64" s="100">
        <v>2</v>
      </c>
      <c r="G64" s="100">
        <v>2</v>
      </c>
      <c r="H64" s="100">
        <v>2</v>
      </c>
      <c r="I64" s="100">
        <v>2</v>
      </c>
      <c r="J64" s="100">
        <v>2</v>
      </c>
      <c r="K64" s="100">
        <v>2.19</v>
      </c>
      <c r="L64" s="100">
        <v>2.19</v>
      </c>
      <c r="M64" s="100">
        <v>2.19</v>
      </c>
      <c r="N64" s="100">
        <v>2.19</v>
      </c>
      <c r="O64" s="100">
        <v>2.19</v>
      </c>
      <c r="P64" s="98"/>
      <c r="Q64" s="98"/>
      <c r="R64" s="100"/>
      <c r="S64" s="100"/>
      <c r="T64" s="100"/>
    </row>
    <row r="65" spans="2:20">
      <c r="B65" s="85" t="s">
        <v>368</v>
      </c>
      <c r="C65" s="85" t="s">
        <v>376</v>
      </c>
      <c r="D65" s="85" t="s">
        <v>370</v>
      </c>
      <c r="E65" s="99">
        <v>0.3</v>
      </c>
      <c r="F65" s="100">
        <v>0.3</v>
      </c>
      <c r="G65" s="100">
        <v>0.3</v>
      </c>
      <c r="H65" s="100">
        <v>0.3</v>
      </c>
      <c r="I65" s="100">
        <v>0.3</v>
      </c>
      <c r="J65" s="100">
        <v>0.3</v>
      </c>
      <c r="K65" s="100">
        <v>0.25</v>
      </c>
      <c r="L65" s="100">
        <v>0.25</v>
      </c>
      <c r="M65" s="100">
        <v>0.25</v>
      </c>
      <c r="N65" s="100">
        <v>0.25</v>
      </c>
      <c r="O65" s="100">
        <v>0.25</v>
      </c>
      <c r="P65" s="98"/>
      <c r="Q65" s="98"/>
      <c r="R65" s="100"/>
      <c r="S65" s="100"/>
      <c r="T65" s="100"/>
    </row>
    <row r="66" spans="2:20">
      <c r="B66" s="85" t="s">
        <v>368</v>
      </c>
      <c r="C66" s="85" t="s">
        <v>377</v>
      </c>
      <c r="D66" s="85" t="s">
        <v>378</v>
      </c>
      <c r="E66" s="99">
        <v>1.9</v>
      </c>
      <c r="F66" s="100">
        <v>1.9</v>
      </c>
      <c r="G66" s="100">
        <v>1.9</v>
      </c>
      <c r="H66" s="100">
        <v>1.9</v>
      </c>
      <c r="I66" s="100">
        <v>1.9</v>
      </c>
      <c r="J66" s="100">
        <v>1.9</v>
      </c>
      <c r="K66" s="100">
        <v>1.89</v>
      </c>
      <c r="L66" s="100">
        <v>1.89</v>
      </c>
      <c r="M66" s="100">
        <v>1.89</v>
      </c>
      <c r="N66" s="100">
        <v>1.89</v>
      </c>
      <c r="O66" s="100">
        <v>1.89</v>
      </c>
      <c r="P66" s="98"/>
      <c r="Q66" s="98"/>
      <c r="R66" s="100"/>
      <c r="S66" s="100"/>
      <c r="T66" s="100"/>
    </row>
    <row r="67" spans="2:20">
      <c r="B67" s="85" t="s">
        <v>368</v>
      </c>
      <c r="C67" s="85" t="s">
        <v>379</v>
      </c>
      <c r="D67" s="85" t="s">
        <v>370</v>
      </c>
      <c r="E67" s="99">
        <v>20.9</v>
      </c>
      <c r="F67" s="100">
        <v>20.9</v>
      </c>
      <c r="G67" s="100">
        <v>20.9</v>
      </c>
      <c r="H67" s="100">
        <v>20.9</v>
      </c>
      <c r="I67" s="100">
        <v>20.9</v>
      </c>
      <c r="J67" s="100">
        <v>20.9</v>
      </c>
      <c r="K67" s="100">
        <v>20.919521</v>
      </c>
      <c r="L67" s="100">
        <v>20.919521</v>
      </c>
      <c r="M67" s="100">
        <v>20.919521</v>
      </c>
      <c r="N67" s="100">
        <v>20.919521</v>
      </c>
      <c r="O67" s="100">
        <v>20.919521</v>
      </c>
      <c r="P67" s="98"/>
      <c r="Q67" s="98"/>
      <c r="R67" s="100"/>
      <c r="S67" s="100"/>
      <c r="T67" s="100"/>
    </row>
    <row r="68" spans="2:20">
      <c r="B68" s="85" t="s">
        <v>368</v>
      </c>
      <c r="C68" s="85" t="s">
        <v>380</v>
      </c>
      <c r="D68" s="85" t="s">
        <v>378</v>
      </c>
      <c r="E68" s="99">
        <v>2.4</v>
      </c>
      <c r="F68" s="100">
        <v>2.4</v>
      </c>
      <c r="G68" s="100">
        <v>2.4</v>
      </c>
      <c r="H68" s="100">
        <v>2.4</v>
      </c>
      <c r="I68" s="100">
        <v>2.4</v>
      </c>
      <c r="J68" s="100">
        <v>2.4</v>
      </c>
      <c r="K68" s="100">
        <v>2.4329139999999998</v>
      </c>
      <c r="L68" s="100">
        <v>2.4329139999999998</v>
      </c>
      <c r="M68" s="100">
        <v>2.4329139999999998</v>
      </c>
      <c r="N68" s="100">
        <v>2.4329139999999998</v>
      </c>
      <c r="O68" s="100">
        <v>2.4329139999999998</v>
      </c>
      <c r="P68" s="98"/>
      <c r="Q68" s="98"/>
      <c r="R68" s="100"/>
      <c r="S68" s="100"/>
      <c r="T68" s="100"/>
    </row>
    <row r="69" spans="2:20">
      <c r="B69" s="85" t="s">
        <v>368</v>
      </c>
      <c r="C69" s="85" t="s">
        <v>381</v>
      </c>
      <c r="D69" s="85" t="s">
        <v>370</v>
      </c>
      <c r="E69" s="99">
        <v>8.9</v>
      </c>
      <c r="F69" s="100">
        <v>8.9</v>
      </c>
      <c r="G69" s="100">
        <v>8.9</v>
      </c>
      <c r="H69" s="100">
        <v>8.9</v>
      </c>
      <c r="I69" s="100">
        <v>8.9</v>
      </c>
      <c r="J69" s="100">
        <v>8.9</v>
      </c>
      <c r="K69" s="100">
        <v>9.2200000000000006</v>
      </c>
      <c r="L69" s="100">
        <v>9.2200000000000006</v>
      </c>
      <c r="M69" s="100">
        <v>9.2200000000000006</v>
      </c>
      <c r="N69" s="100">
        <v>9.2200000000000006</v>
      </c>
      <c r="O69" s="100">
        <v>9.2200000000000006</v>
      </c>
      <c r="P69" s="98"/>
      <c r="Q69" s="98"/>
      <c r="R69" s="100"/>
      <c r="S69" s="100"/>
      <c r="T69" s="100"/>
    </row>
    <row r="70" spans="2:20">
      <c r="B70" s="85" t="s">
        <v>368</v>
      </c>
      <c r="C70" s="85" t="s">
        <v>382</v>
      </c>
      <c r="D70" s="85" t="s">
        <v>370</v>
      </c>
      <c r="E70" s="99">
        <v>60.1</v>
      </c>
      <c r="F70" s="100">
        <v>60.1</v>
      </c>
      <c r="G70" s="100">
        <v>60.1</v>
      </c>
      <c r="H70" s="100">
        <v>60.1</v>
      </c>
      <c r="I70" s="100">
        <v>60.1</v>
      </c>
      <c r="J70" s="100">
        <v>60.1</v>
      </c>
      <c r="K70" s="100">
        <v>69.069999999999993</v>
      </c>
      <c r="L70" s="100">
        <v>69.069999999999993</v>
      </c>
      <c r="M70" s="100">
        <v>69.069999999999993</v>
      </c>
      <c r="N70" s="100">
        <v>69.069999999999993</v>
      </c>
      <c r="O70" s="100">
        <v>69.069999999999993</v>
      </c>
      <c r="P70" s="98"/>
      <c r="Q70" s="98"/>
      <c r="R70" s="100"/>
      <c r="S70" s="100"/>
      <c r="T70" s="100"/>
    </row>
    <row r="71" spans="2:20">
      <c r="B71" s="85" t="s">
        <v>368</v>
      </c>
      <c r="C71" s="85" t="s">
        <v>383</v>
      </c>
      <c r="D71" s="85" t="s">
        <v>370</v>
      </c>
      <c r="E71" s="99">
        <v>6.9</v>
      </c>
      <c r="F71" s="100">
        <v>6.9</v>
      </c>
      <c r="G71" s="100">
        <v>6.9</v>
      </c>
      <c r="H71" s="100">
        <v>6.9</v>
      </c>
      <c r="I71" s="100">
        <v>6.9</v>
      </c>
      <c r="J71" s="100">
        <v>6.9</v>
      </c>
      <c r="K71" s="100">
        <v>6.9214840000000004</v>
      </c>
      <c r="L71" s="100">
        <v>6.9214840000000004</v>
      </c>
      <c r="M71" s="100">
        <v>6.9214840000000004</v>
      </c>
      <c r="N71" s="100">
        <v>6.9214840000000004</v>
      </c>
      <c r="O71" s="100">
        <v>6.9214840000000004</v>
      </c>
      <c r="P71" s="98"/>
      <c r="Q71" s="98"/>
      <c r="R71" s="100"/>
      <c r="S71" s="100"/>
      <c r="T71" s="100"/>
    </row>
    <row r="72" spans="2:20">
      <c r="B72" s="85" t="s">
        <v>368</v>
      </c>
      <c r="C72" s="85" t="s">
        <v>384</v>
      </c>
      <c r="D72" s="85" t="s">
        <v>378</v>
      </c>
      <c r="E72" s="99">
        <v>0.6</v>
      </c>
      <c r="F72" s="100">
        <v>0.6</v>
      </c>
      <c r="G72" s="100">
        <v>0.6</v>
      </c>
      <c r="H72" s="100">
        <v>0.6</v>
      </c>
      <c r="I72" s="100">
        <v>0.6</v>
      </c>
      <c r="J72" s="100">
        <v>0.6</v>
      </c>
      <c r="K72" s="100">
        <v>0.57205300000000003</v>
      </c>
      <c r="L72" s="100">
        <v>0.57205300000000003</v>
      </c>
      <c r="M72" s="100">
        <v>0.57205300000000003</v>
      </c>
      <c r="N72" s="100">
        <v>0.57205300000000003</v>
      </c>
      <c r="O72" s="100">
        <v>0.57205300000000003</v>
      </c>
      <c r="P72" s="98"/>
      <c r="Q72" s="98"/>
      <c r="R72" s="100"/>
      <c r="S72" s="100"/>
      <c r="T72" s="100"/>
    </row>
    <row r="73" spans="2:20">
      <c r="B73" s="85" t="s">
        <v>368</v>
      </c>
      <c r="C73" s="85" t="s">
        <v>385</v>
      </c>
      <c r="D73" s="85" t="s">
        <v>378</v>
      </c>
      <c r="E73" s="99">
        <v>28.7</v>
      </c>
      <c r="F73" s="100">
        <v>28.7</v>
      </c>
      <c r="G73" s="100">
        <v>28.7</v>
      </c>
      <c r="H73" s="100">
        <v>28.7</v>
      </c>
      <c r="I73" s="100">
        <v>28.7</v>
      </c>
      <c r="J73" s="100">
        <v>28.7</v>
      </c>
      <c r="K73" s="100">
        <v>29.11</v>
      </c>
      <c r="L73" s="100">
        <v>29.11</v>
      </c>
      <c r="M73" s="100">
        <v>29.11</v>
      </c>
      <c r="N73" s="100">
        <v>29.11</v>
      </c>
      <c r="O73" s="100">
        <v>29.11</v>
      </c>
      <c r="P73" s="98"/>
      <c r="Q73" s="98"/>
      <c r="R73" s="100"/>
      <c r="S73" s="100"/>
      <c r="T73" s="100"/>
    </row>
    <row r="74" spans="2:20">
      <c r="B74" s="85" t="s">
        <v>368</v>
      </c>
      <c r="C74" s="85" t="s">
        <v>386</v>
      </c>
      <c r="D74" s="85" t="s">
        <v>387</v>
      </c>
      <c r="E74" s="99">
        <v>4.5999999999999996</v>
      </c>
      <c r="F74" s="100">
        <v>4.5999999999999996</v>
      </c>
      <c r="G74" s="100">
        <v>4.5999999999999996</v>
      </c>
      <c r="H74" s="100">
        <v>4.5999999999999996</v>
      </c>
      <c r="I74" s="100">
        <v>4.5999999999999996</v>
      </c>
      <c r="J74" s="100">
        <v>4.5999999999999996</v>
      </c>
      <c r="K74" s="100">
        <v>4.5864700000000003</v>
      </c>
      <c r="L74" s="100">
        <v>4.5864700000000003</v>
      </c>
      <c r="M74" s="100">
        <v>4.5864700000000003</v>
      </c>
      <c r="N74" s="100">
        <v>4.5864700000000003</v>
      </c>
      <c r="O74" s="100">
        <v>4.5864700000000003</v>
      </c>
      <c r="P74" s="98"/>
      <c r="Q74" s="98"/>
      <c r="R74" s="100"/>
      <c r="S74" s="100"/>
      <c r="T74" s="100"/>
    </row>
    <row r="75" spans="2:20">
      <c r="B75" s="85" t="s">
        <v>368</v>
      </c>
      <c r="C75" s="85" t="s">
        <v>388</v>
      </c>
      <c r="D75" s="85" t="s">
        <v>387</v>
      </c>
      <c r="E75" s="99">
        <v>1.1000000000000001</v>
      </c>
      <c r="F75" s="100">
        <v>1.1000000000000001</v>
      </c>
      <c r="G75" s="100">
        <v>1.1000000000000001</v>
      </c>
      <c r="H75" s="100">
        <v>1.1000000000000001</v>
      </c>
      <c r="I75" s="100">
        <v>1.1000000000000001</v>
      </c>
      <c r="J75" s="100">
        <v>1.1000000000000001</v>
      </c>
      <c r="K75" s="100">
        <v>1.34</v>
      </c>
      <c r="L75" s="100">
        <v>1.34</v>
      </c>
      <c r="M75" s="100">
        <v>1.34</v>
      </c>
      <c r="N75" s="100">
        <v>1.34</v>
      </c>
      <c r="O75" s="100">
        <v>1.34</v>
      </c>
      <c r="P75" s="98"/>
      <c r="Q75" s="98"/>
      <c r="R75" s="100"/>
      <c r="S75" s="100"/>
      <c r="T75" s="100"/>
    </row>
    <row r="76" spans="2:20">
      <c r="B76" s="85" t="s">
        <v>368</v>
      </c>
      <c r="C76" s="85" t="s">
        <v>389</v>
      </c>
      <c r="D76" s="85" t="s">
        <v>387</v>
      </c>
      <c r="E76" s="99">
        <v>18.100000000000001</v>
      </c>
      <c r="F76" s="100">
        <v>18.100000000000001</v>
      </c>
      <c r="G76" s="100">
        <v>18.100000000000001</v>
      </c>
      <c r="H76" s="100">
        <v>18.100000000000001</v>
      </c>
      <c r="I76" s="100">
        <v>18.100000000000001</v>
      </c>
      <c r="J76" s="100">
        <v>18.100000000000001</v>
      </c>
      <c r="K76" s="100">
        <v>20.309999999999999</v>
      </c>
      <c r="L76" s="100">
        <v>20.309999999999999</v>
      </c>
      <c r="M76" s="100">
        <v>20.309999999999999</v>
      </c>
      <c r="N76" s="100">
        <v>20.309999999999999</v>
      </c>
      <c r="O76" s="100">
        <v>20.309999999999999</v>
      </c>
      <c r="P76" s="98"/>
      <c r="Q76" s="98"/>
      <c r="R76" s="100"/>
      <c r="S76" s="100"/>
      <c r="T76" s="100"/>
    </row>
    <row r="77" spans="2:20">
      <c r="B77" s="85" t="s">
        <v>368</v>
      </c>
      <c r="C77" s="85" t="s">
        <v>390</v>
      </c>
      <c r="D77" s="85" t="s">
        <v>391</v>
      </c>
      <c r="E77" s="99">
        <v>22</v>
      </c>
      <c r="F77" s="100">
        <v>22</v>
      </c>
      <c r="G77" s="100">
        <v>22</v>
      </c>
      <c r="H77" s="100">
        <v>22</v>
      </c>
      <c r="I77" s="100">
        <v>22</v>
      </c>
      <c r="J77" s="100">
        <v>22</v>
      </c>
      <c r="K77" s="100">
        <v>23.15</v>
      </c>
      <c r="L77" s="100">
        <v>23.15</v>
      </c>
      <c r="M77" s="100">
        <v>23.15</v>
      </c>
      <c r="N77" s="100">
        <v>23.15</v>
      </c>
      <c r="O77" s="100">
        <v>23.15</v>
      </c>
      <c r="P77" s="98"/>
      <c r="Q77" s="98"/>
      <c r="R77" s="100"/>
      <c r="S77" s="100"/>
      <c r="T77" s="100"/>
    </row>
    <row r="78" spans="2:20">
      <c r="B78" s="85" t="s">
        <v>368</v>
      </c>
      <c r="C78" s="85" t="s">
        <v>392</v>
      </c>
      <c r="D78" s="85" t="s">
        <v>387</v>
      </c>
      <c r="E78" s="99">
        <v>139.80000000000001</v>
      </c>
      <c r="F78" s="100">
        <v>139.80000000000001</v>
      </c>
      <c r="G78" s="100">
        <v>139.80000000000001</v>
      </c>
      <c r="H78" s="100">
        <v>139.80000000000001</v>
      </c>
      <c r="I78" s="100">
        <v>139.80000000000001</v>
      </c>
      <c r="J78" s="100">
        <v>139.80000000000001</v>
      </c>
      <c r="K78" s="100">
        <v>148.41</v>
      </c>
      <c r="L78" s="100">
        <v>148.41</v>
      </c>
      <c r="M78" s="100">
        <v>148.41</v>
      </c>
      <c r="N78" s="100">
        <v>148.41</v>
      </c>
      <c r="O78" s="100">
        <v>148.41</v>
      </c>
      <c r="P78" s="98"/>
      <c r="Q78" s="98"/>
      <c r="R78" s="100"/>
      <c r="S78" s="100"/>
      <c r="T78" s="100"/>
    </row>
    <row r="79" spans="2:20">
      <c r="B79" s="85" t="s">
        <v>368</v>
      </c>
      <c r="C79" s="85" t="s">
        <v>393</v>
      </c>
      <c r="D79" s="85" t="s">
        <v>391</v>
      </c>
      <c r="E79" s="99">
        <v>46.9</v>
      </c>
      <c r="F79" s="100">
        <v>46.9</v>
      </c>
      <c r="G79" s="100">
        <v>46.9</v>
      </c>
      <c r="H79" s="100">
        <v>46.9</v>
      </c>
      <c r="I79" s="100">
        <v>46.9</v>
      </c>
      <c r="J79" s="100">
        <v>46.9</v>
      </c>
      <c r="K79" s="100">
        <v>46.858561000000002</v>
      </c>
      <c r="L79" s="100">
        <v>46.858561000000002</v>
      </c>
      <c r="M79" s="100">
        <v>46.858561000000002</v>
      </c>
      <c r="N79" s="100">
        <v>46.858561000000002</v>
      </c>
      <c r="O79" s="100">
        <v>46.858561000000002</v>
      </c>
      <c r="P79" s="98"/>
      <c r="Q79" s="98"/>
      <c r="R79" s="100"/>
      <c r="S79" s="100"/>
      <c r="T79" s="100"/>
    </row>
    <row r="80" spans="2:20">
      <c r="B80" s="85" t="s">
        <v>368</v>
      </c>
      <c r="C80" s="85" t="s">
        <v>394</v>
      </c>
      <c r="D80" s="85" t="s">
        <v>391</v>
      </c>
      <c r="E80" s="99">
        <v>9</v>
      </c>
      <c r="F80" s="100">
        <v>9</v>
      </c>
      <c r="G80" s="100">
        <v>9</v>
      </c>
      <c r="H80" s="100">
        <v>9</v>
      </c>
      <c r="I80" s="100">
        <v>9</v>
      </c>
      <c r="J80" s="100">
        <v>9</v>
      </c>
      <c r="K80" s="100">
        <v>9.3800000000000008</v>
      </c>
      <c r="L80" s="100">
        <v>9.3800000000000008</v>
      </c>
      <c r="M80" s="100">
        <v>9.3800000000000008</v>
      </c>
      <c r="N80" s="100">
        <v>9.3800000000000008</v>
      </c>
      <c r="O80" s="100">
        <v>9.3800000000000008</v>
      </c>
      <c r="P80" s="98"/>
      <c r="Q80" s="98"/>
      <c r="R80" s="100"/>
      <c r="S80" s="100"/>
      <c r="T80" s="100"/>
    </row>
    <row r="81" spans="2:20">
      <c r="B81" s="85" t="s">
        <v>368</v>
      </c>
      <c r="C81" s="85" t="s">
        <v>395</v>
      </c>
      <c r="D81" s="85" t="s">
        <v>387</v>
      </c>
      <c r="E81" s="99">
        <v>5</v>
      </c>
      <c r="F81" s="100">
        <v>5</v>
      </c>
      <c r="G81" s="100">
        <v>5</v>
      </c>
      <c r="H81" s="100">
        <v>5</v>
      </c>
      <c r="I81" s="100">
        <v>5</v>
      </c>
      <c r="J81" s="100">
        <v>5</v>
      </c>
      <c r="K81" s="100">
        <v>5.0461539999999996</v>
      </c>
      <c r="L81" s="100">
        <v>5.0461539999999996</v>
      </c>
      <c r="M81" s="100">
        <v>6.8975030000000004</v>
      </c>
      <c r="N81" s="100">
        <v>6.8975030000000004</v>
      </c>
      <c r="O81" s="100">
        <v>6.8975030000000004</v>
      </c>
      <c r="P81" s="98"/>
      <c r="Q81" s="98"/>
      <c r="R81" s="100"/>
      <c r="S81" s="100"/>
      <c r="T81" s="100"/>
    </row>
    <row r="82" spans="2:20">
      <c r="B82" s="85" t="s">
        <v>368</v>
      </c>
      <c r="C82" s="85" t="s">
        <v>396</v>
      </c>
      <c r="D82" s="85" t="s">
        <v>387</v>
      </c>
      <c r="E82" s="99">
        <v>69.5</v>
      </c>
      <c r="F82" s="100">
        <v>69.5</v>
      </c>
      <c r="G82" s="100">
        <v>69.5</v>
      </c>
      <c r="H82" s="100">
        <v>69.5</v>
      </c>
      <c r="I82" s="100">
        <v>69.5</v>
      </c>
      <c r="J82" s="100">
        <v>69.5</v>
      </c>
      <c r="K82" s="100">
        <v>80.73</v>
      </c>
      <c r="L82" s="100">
        <v>80.73</v>
      </c>
      <c r="M82" s="100">
        <v>80.73</v>
      </c>
      <c r="N82" s="100">
        <v>80.73</v>
      </c>
      <c r="O82" s="100">
        <v>80.73</v>
      </c>
      <c r="P82" s="98"/>
      <c r="Q82" s="98"/>
      <c r="R82" s="100"/>
      <c r="S82" s="100"/>
      <c r="T82" s="100"/>
    </row>
    <row r="83" spans="2:20">
      <c r="B83" s="85" t="s">
        <v>397</v>
      </c>
      <c r="C83" s="85" t="s">
        <v>398</v>
      </c>
      <c r="D83" s="85" t="s">
        <v>399</v>
      </c>
      <c r="E83" s="99">
        <v>85.1</v>
      </c>
      <c r="F83" s="100">
        <v>85.1</v>
      </c>
      <c r="G83" s="100">
        <v>85.1</v>
      </c>
      <c r="H83" s="100">
        <v>85.1</v>
      </c>
      <c r="I83" s="100">
        <v>85.1</v>
      </c>
      <c r="J83" s="100">
        <v>85.1</v>
      </c>
      <c r="K83" s="100">
        <v>107.28</v>
      </c>
      <c r="L83" s="100">
        <v>107.28</v>
      </c>
      <c r="M83" s="100">
        <v>107.28</v>
      </c>
      <c r="N83" s="100">
        <v>107.28</v>
      </c>
      <c r="O83" s="100">
        <v>107.28</v>
      </c>
      <c r="P83" s="98"/>
      <c r="Q83" s="98"/>
      <c r="R83" s="100"/>
      <c r="S83" s="100"/>
      <c r="T83" s="100"/>
    </row>
    <row r="84" spans="2:20">
      <c r="B84" s="85" t="s">
        <v>397</v>
      </c>
      <c r="C84" s="85" t="s">
        <v>400</v>
      </c>
      <c r="D84" s="85" t="s">
        <v>399</v>
      </c>
      <c r="E84" s="99">
        <v>57.1</v>
      </c>
      <c r="F84" s="100">
        <v>57.1</v>
      </c>
      <c r="G84" s="100">
        <v>57.1</v>
      </c>
      <c r="H84" s="100">
        <v>57.1</v>
      </c>
      <c r="I84" s="100">
        <v>57.1</v>
      </c>
      <c r="J84" s="100">
        <v>57.1</v>
      </c>
      <c r="K84" s="100">
        <v>58.866</v>
      </c>
      <c r="L84" s="100">
        <v>58.866</v>
      </c>
      <c r="M84" s="100">
        <v>58.866</v>
      </c>
      <c r="N84" s="100">
        <v>58.866</v>
      </c>
      <c r="O84" s="100">
        <v>58.866</v>
      </c>
      <c r="P84" s="98"/>
      <c r="Q84" s="98"/>
      <c r="R84" s="100"/>
      <c r="S84" s="100"/>
      <c r="T84" s="100"/>
    </row>
    <row r="85" spans="2:20">
      <c r="B85" s="85" t="s">
        <v>397</v>
      </c>
      <c r="C85" s="85" t="s">
        <v>401</v>
      </c>
      <c r="D85" s="85" t="s">
        <v>402</v>
      </c>
      <c r="E85" s="99">
        <v>105.1</v>
      </c>
      <c r="F85" s="100">
        <v>105.1</v>
      </c>
      <c r="G85" s="100">
        <v>105.1</v>
      </c>
      <c r="H85" s="100">
        <v>105.1</v>
      </c>
      <c r="I85" s="100">
        <v>105.1</v>
      </c>
      <c r="J85" s="100">
        <v>105.1</v>
      </c>
      <c r="K85" s="100">
        <v>123.699</v>
      </c>
      <c r="L85" s="100">
        <v>123.699</v>
      </c>
      <c r="M85" s="100">
        <v>123.699</v>
      </c>
      <c r="N85" s="100">
        <v>123.699</v>
      </c>
      <c r="O85" s="100">
        <v>123.699</v>
      </c>
      <c r="P85" s="98"/>
      <c r="Q85" s="98"/>
      <c r="R85" s="100"/>
      <c r="S85" s="100"/>
      <c r="T85" s="100"/>
    </row>
    <row r="86" spans="2:20">
      <c r="B86" s="85" t="s">
        <v>397</v>
      </c>
      <c r="C86" s="85" t="s">
        <v>403</v>
      </c>
      <c r="D86" s="85" t="s">
        <v>399</v>
      </c>
      <c r="E86" s="99">
        <v>10.1</v>
      </c>
      <c r="F86" s="100">
        <v>10.1</v>
      </c>
      <c r="G86" s="100">
        <v>10.1</v>
      </c>
      <c r="H86" s="100">
        <v>10.1</v>
      </c>
      <c r="I86" s="100">
        <v>10.1</v>
      </c>
      <c r="J86" s="100">
        <v>10.1</v>
      </c>
      <c r="K86" s="100">
        <v>12.39</v>
      </c>
      <c r="L86" s="100">
        <v>12.39</v>
      </c>
      <c r="M86" s="100">
        <v>12.39</v>
      </c>
      <c r="N86" s="100">
        <v>12.39</v>
      </c>
      <c r="O86" s="100">
        <v>12.39</v>
      </c>
      <c r="P86" s="98"/>
      <c r="Q86" s="98"/>
      <c r="R86" s="100"/>
      <c r="S86" s="100"/>
      <c r="T86" s="100"/>
    </row>
    <row r="87" spans="2:20">
      <c r="B87" s="85" t="s">
        <v>397</v>
      </c>
      <c r="C87" s="85" t="s">
        <v>404</v>
      </c>
      <c r="D87" s="85" t="s">
        <v>399</v>
      </c>
      <c r="E87" s="99">
        <v>12.6</v>
      </c>
      <c r="F87" s="100">
        <v>12.6</v>
      </c>
      <c r="G87" s="100">
        <v>12.6</v>
      </c>
      <c r="H87" s="100">
        <v>12.6</v>
      </c>
      <c r="I87" s="100">
        <v>12.6</v>
      </c>
      <c r="J87" s="100">
        <v>12.6</v>
      </c>
      <c r="K87" s="100">
        <v>15.678000000000001</v>
      </c>
      <c r="L87" s="100">
        <v>15.678000000000001</v>
      </c>
      <c r="M87" s="100">
        <v>15.678000000000001</v>
      </c>
      <c r="N87" s="100">
        <v>15.678000000000001</v>
      </c>
      <c r="O87" s="100">
        <v>15.678000000000001</v>
      </c>
      <c r="P87" s="98"/>
      <c r="Q87" s="98"/>
      <c r="R87" s="100"/>
      <c r="S87" s="100"/>
      <c r="T87" s="100"/>
    </row>
    <row r="88" spans="2:20">
      <c r="B88" s="85" t="s">
        <v>397</v>
      </c>
      <c r="C88" s="85" t="s">
        <v>405</v>
      </c>
      <c r="D88" s="85" t="s">
        <v>399</v>
      </c>
      <c r="E88" s="99">
        <v>42.1</v>
      </c>
      <c r="F88" s="100">
        <v>42.1</v>
      </c>
      <c r="G88" s="100">
        <v>42.1</v>
      </c>
      <c r="H88" s="100">
        <v>42.1</v>
      </c>
      <c r="I88" s="100">
        <v>42.1</v>
      </c>
      <c r="J88" s="100">
        <v>42.1</v>
      </c>
      <c r="K88" s="100">
        <v>44.675218000000001</v>
      </c>
      <c r="L88" s="100">
        <v>44.675218000000001</v>
      </c>
      <c r="M88" s="100">
        <v>44.675218000000001</v>
      </c>
      <c r="N88" s="100">
        <v>44.675218000000001</v>
      </c>
      <c r="O88" s="100">
        <v>44.675218000000001</v>
      </c>
      <c r="P88" s="98"/>
      <c r="Q88" s="98"/>
      <c r="R88" s="100"/>
      <c r="S88" s="100"/>
      <c r="T88" s="100"/>
    </row>
    <row r="89" spans="2:20">
      <c r="B89" s="85" t="s">
        <v>397</v>
      </c>
      <c r="C89" s="85" t="s">
        <v>406</v>
      </c>
      <c r="D89" s="85" t="s">
        <v>399</v>
      </c>
      <c r="E89" s="99">
        <v>69.3</v>
      </c>
      <c r="F89" s="100">
        <v>69.3</v>
      </c>
      <c r="G89" s="100">
        <v>69.3</v>
      </c>
      <c r="H89" s="100">
        <v>69.3</v>
      </c>
      <c r="I89" s="100">
        <v>69.3</v>
      </c>
      <c r="J89" s="100">
        <v>69.3</v>
      </c>
      <c r="K89" s="100">
        <v>71.863119999999995</v>
      </c>
      <c r="L89" s="100">
        <v>71.863119999999995</v>
      </c>
      <c r="M89" s="100">
        <v>71.863119999999995</v>
      </c>
      <c r="N89" s="100">
        <v>71.863119999999995</v>
      </c>
      <c r="O89" s="100">
        <v>71.863119999999995</v>
      </c>
      <c r="P89" s="98"/>
      <c r="Q89" s="98"/>
      <c r="R89" s="100"/>
      <c r="S89" s="100"/>
      <c r="T89" s="100"/>
    </row>
    <row r="90" spans="2:20">
      <c r="B90" s="85" t="s">
        <v>397</v>
      </c>
      <c r="C90" s="85" t="s">
        <v>407</v>
      </c>
      <c r="D90" s="85" t="s">
        <v>399</v>
      </c>
      <c r="E90" s="99">
        <v>0</v>
      </c>
      <c r="F90" s="99">
        <v>0</v>
      </c>
      <c r="G90" s="99">
        <v>0</v>
      </c>
      <c r="H90" s="99">
        <v>0</v>
      </c>
      <c r="I90" s="99">
        <v>0</v>
      </c>
      <c r="J90" s="99">
        <v>0</v>
      </c>
      <c r="K90" s="100">
        <v>0</v>
      </c>
      <c r="L90" s="100">
        <v>0</v>
      </c>
      <c r="M90" s="100">
        <v>0</v>
      </c>
      <c r="N90" s="100">
        <v>0</v>
      </c>
      <c r="O90" s="100">
        <v>0</v>
      </c>
      <c r="P90" s="98"/>
      <c r="Q90" s="98"/>
      <c r="R90" s="100"/>
      <c r="S90" s="100"/>
      <c r="T90" s="100"/>
    </row>
    <row r="91" spans="2:20">
      <c r="B91" s="85" t="s">
        <v>397</v>
      </c>
      <c r="C91" s="85" t="s">
        <v>408</v>
      </c>
      <c r="D91" s="85" t="s">
        <v>409</v>
      </c>
      <c r="E91" s="99">
        <v>86.6</v>
      </c>
      <c r="F91" s="100">
        <v>86.6</v>
      </c>
      <c r="G91" s="100">
        <v>86.6</v>
      </c>
      <c r="H91" s="100">
        <v>86.6</v>
      </c>
      <c r="I91" s="100">
        <v>86.6</v>
      </c>
      <c r="J91" s="100">
        <v>86.6</v>
      </c>
      <c r="K91" s="100">
        <v>135.12</v>
      </c>
      <c r="L91" s="100">
        <v>135.12</v>
      </c>
      <c r="M91" s="100">
        <v>86.623407</v>
      </c>
      <c r="N91" s="100">
        <v>86.623407</v>
      </c>
      <c r="O91" s="100">
        <v>86.623407</v>
      </c>
      <c r="P91" s="98"/>
      <c r="Q91" s="98"/>
      <c r="R91" s="100"/>
      <c r="S91" s="100"/>
      <c r="T91" s="100"/>
    </row>
    <row r="92" spans="2:20">
      <c r="B92" s="85" t="s">
        <v>397</v>
      </c>
      <c r="C92" s="85" t="s">
        <v>410</v>
      </c>
      <c r="D92" s="85" t="s">
        <v>409</v>
      </c>
      <c r="E92" s="99">
        <v>117.9</v>
      </c>
      <c r="F92" s="100">
        <v>117.9</v>
      </c>
      <c r="G92" s="100">
        <v>117.9</v>
      </c>
      <c r="H92" s="100">
        <v>117.9</v>
      </c>
      <c r="I92" s="100">
        <v>117.9</v>
      </c>
      <c r="J92" s="100">
        <v>117.9</v>
      </c>
      <c r="K92" s="100">
        <v>117.883</v>
      </c>
      <c r="L92" s="100">
        <v>117.883</v>
      </c>
      <c r="M92" s="100">
        <v>80.373970999999997</v>
      </c>
      <c r="N92" s="100">
        <v>80.373970999999997</v>
      </c>
      <c r="O92" s="100">
        <v>80.373970999999997</v>
      </c>
      <c r="P92" s="98"/>
      <c r="Q92" s="98"/>
      <c r="R92" s="100"/>
      <c r="S92" s="100"/>
      <c r="T92" s="100"/>
    </row>
    <row r="93" spans="2:20">
      <c r="B93" s="85" t="s">
        <v>397</v>
      </c>
      <c r="C93" s="85" t="s">
        <v>411</v>
      </c>
      <c r="D93" s="85" t="s">
        <v>409</v>
      </c>
      <c r="E93" s="99">
        <v>48.3</v>
      </c>
      <c r="F93" s="100">
        <v>48.3</v>
      </c>
      <c r="G93" s="100">
        <v>48.3</v>
      </c>
      <c r="H93" s="100">
        <v>48.3</v>
      </c>
      <c r="I93" s="100">
        <v>48.3</v>
      </c>
      <c r="J93" s="100">
        <v>48.3</v>
      </c>
      <c r="K93" s="100">
        <v>67.06</v>
      </c>
      <c r="L93" s="100">
        <v>67.06</v>
      </c>
      <c r="M93" s="100">
        <v>62.35</v>
      </c>
      <c r="N93" s="100">
        <v>62.35</v>
      </c>
      <c r="O93" s="100">
        <v>62.35</v>
      </c>
      <c r="P93" s="98"/>
      <c r="Q93" s="98"/>
      <c r="R93" s="100"/>
      <c r="S93" s="100"/>
      <c r="T93" s="100"/>
    </row>
    <row r="94" spans="2:20">
      <c r="B94" s="85" t="s">
        <v>397</v>
      </c>
      <c r="C94" s="85" t="s">
        <v>412</v>
      </c>
      <c r="D94" s="85" t="s">
        <v>409</v>
      </c>
      <c r="E94" s="99">
        <v>192.8</v>
      </c>
      <c r="F94" s="100">
        <v>192.8</v>
      </c>
      <c r="G94" s="100">
        <v>192.8</v>
      </c>
      <c r="H94" s="100">
        <v>192.8</v>
      </c>
      <c r="I94" s="100">
        <v>192.8</v>
      </c>
      <c r="J94" s="100">
        <v>192.8</v>
      </c>
      <c r="K94" s="100">
        <v>221.74208300000001</v>
      </c>
      <c r="L94" s="100">
        <v>221.74208300000001</v>
      </c>
      <c r="M94" s="100">
        <v>213.915111</v>
      </c>
      <c r="N94" s="100">
        <v>213.915111</v>
      </c>
      <c r="O94" s="100">
        <v>213.915111</v>
      </c>
      <c r="P94" s="98"/>
      <c r="Q94" s="98"/>
      <c r="R94" s="100"/>
      <c r="S94" s="100"/>
      <c r="T94" s="100"/>
    </row>
    <row r="95" spans="2:20">
      <c r="B95" s="85" t="s">
        <v>397</v>
      </c>
      <c r="C95" s="85" t="s">
        <v>413</v>
      </c>
      <c r="D95" s="85" t="s">
        <v>414</v>
      </c>
      <c r="E95" s="99">
        <v>90.4</v>
      </c>
      <c r="F95" s="100">
        <v>90.4</v>
      </c>
      <c r="G95" s="100">
        <v>90.4</v>
      </c>
      <c r="H95" s="100">
        <v>90.4</v>
      </c>
      <c r="I95" s="100">
        <v>90.4</v>
      </c>
      <c r="J95" s="100">
        <v>90.4</v>
      </c>
      <c r="K95" s="100">
        <v>106.26</v>
      </c>
      <c r="L95" s="100">
        <v>106.26</v>
      </c>
      <c r="M95" s="100">
        <v>106.26</v>
      </c>
      <c r="N95" s="100">
        <v>106.26</v>
      </c>
      <c r="O95" s="100">
        <v>106.26</v>
      </c>
      <c r="P95" s="98"/>
      <c r="Q95" s="98"/>
      <c r="R95" s="100"/>
      <c r="S95" s="100"/>
      <c r="T95" s="100"/>
    </row>
    <row r="96" spans="2:20">
      <c r="B96" s="85" t="s">
        <v>415</v>
      </c>
      <c r="C96" s="85" t="s">
        <v>416</v>
      </c>
      <c r="D96" s="85" t="s">
        <v>417</v>
      </c>
      <c r="E96" s="99">
        <v>23.5</v>
      </c>
      <c r="F96" s="100">
        <v>23.5</v>
      </c>
      <c r="G96" s="100">
        <v>23.5</v>
      </c>
      <c r="H96" s="100">
        <v>23.5</v>
      </c>
      <c r="I96" s="100">
        <v>23.5</v>
      </c>
      <c r="J96" s="100">
        <v>23.5</v>
      </c>
      <c r="K96" s="100">
        <v>23.536854999999999</v>
      </c>
      <c r="L96" s="100">
        <v>23.536854999999999</v>
      </c>
      <c r="M96" s="100">
        <v>23.536854999999999</v>
      </c>
      <c r="N96" s="100">
        <v>23.536854999999999</v>
      </c>
      <c r="O96" s="100">
        <v>23.536854999999999</v>
      </c>
      <c r="P96" s="98"/>
      <c r="Q96" s="98"/>
      <c r="R96" s="100"/>
      <c r="S96" s="100"/>
      <c r="T96" s="100"/>
    </row>
    <row r="97" spans="2:20">
      <c r="B97" s="85" t="s">
        <v>415</v>
      </c>
      <c r="C97" s="85" t="s">
        <v>418</v>
      </c>
      <c r="D97" s="85" t="s">
        <v>419</v>
      </c>
      <c r="E97" s="99">
        <v>7.5</v>
      </c>
      <c r="F97" s="100">
        <v>7.5</v>
      </c>
      <c r="G97" s="100">
        <v>7.5</v>
      </c>
      <c r="H97" s="100">
        <v>7.5</v>
      </c>
      <c r="I97" s="100">
        <v>7.5</v>
      </c>
      <c r="J97" s="100">
        <v>7.5</v>
      </c>
      <c r="K97" s="100">
        <v>16.011749999999999</v>
      </c>
      <c r="L97" s="100">
        <v>16.011749999999999</v>
      </c>
      <c r="M97" s="100">
        <v>16.011749999999999</v>
      </c>
      <c r="N97" s="100">
        <v>16.011749999999999</v>
      </c>
      <c r="O97" s="100">
        <v>16.011749999999999</v>
      </c>
      <c r="P97" s="98"/>
      <c r="Q97" s="98"/>
      <c r="R97" s="100"/>
      <c r="S97" s="100"/>
      <c r="T97" s="100"/>
    </row>
    <row r="98" spans="2:20">
      <c r="B98" s="85" t="s">
        <v>415</v>
      </c>
      <c r="C98" s="85" t="s">
        <v>420</v>
      </c>
      <c r="D98" s="85" t="s">
        <v>417</v>
      </c>
      <c r="E98" s="99">
        <v>15</v>
      </c>
      <c r="F98" s="100">
        <v>15</v>
      </c>
      <c r="G98" s="100">
        <v>15</v>
      </c>
      <c r="H98" s="100">
        <v>15</v>
      </c>
      <c r="I98" s="100">
        <v>15</v>
      </c>
      <c r="J98" s="100">
        <v>15</v>
      </c>
      <c r="K98" s="100">
        <v>15.723362</v>
      </c>
      <c r="L98" s="100">
        <v>15.723362</v>
      </c>
      <c r="M98" s="100">
        <v>15.723362</v>
      </c>
      <c r="N98" s="100">
        <v>15.723362</v>
      </c>
      <c r="O98" s="100">
        <v>15.723362</v>
      </c>
      <c r="P98" s="98"/>
      <c r="Q98" s="98"/>
      <c r="R98" s="100"/>
      <c r="S98" s="100"/>
      <c r="T98" s="100"/>
    </row>
    <row r="99" spans="2:20">
      <c r="B99" s="85" t="s">
        <v>415</v>
      </c>
      <c r="C99" s="85" t="s">
        <v>421</v>
      </c>
      <c r="D99" s="85" t="s">
        <v>422</v>
      </c>
      <c r="E99" s="99">
        <v>21.1</v>
      </c>
      <c r="F99" s="100">
        <v>21.1</v>
      </c>
      <c r="G99" s="100">
        <v>21.1</v>
      </c>
      <c r="H99" s="100">
        <v>21.1</v>
      </c>
      <c r="I99" s="100">
        <v>21.1</v>
      </c>
      <c r="J99" s="100">
        <v>21.1</v>
      </c>
      <c r="K99" s="100">
        <v>24.176038999999999</v>
      </c>
      <c r="L99" s="100">
        <v>24.176038999999999</v>
      </c>
      <c r="M99" s="100">
        <v>24.176038999999999</v>
      </c>
      <c r="N99" s="100">
        <v>24.176038999999999</v>
      </c>
      <c r="O99" s="100">
        <v>24.176038999999999</v>
      </c>
      <c r="P99" s="98"/>
      <c r="Q99" s="98"/>
      <c r="R99" s="100"/>
      <c r="S99" s="100"/>
      <c r="T99" s="100"/>
    </row>
    <row r="100" spans="2:20">
      <c r="B100" s="85" t="s">
        <v>415</v>
      </c>
      <c r="C100" s="85" t="s">
        <v>423</v>
      </c>
      <c r="D100" s="85" t="s">
        <v>419</v>
      </c>
      <c r="E100" s="99">
        <v>56.3</v>
      </c>
      <c r="F100" s="100">
        <v>56.3</v>
      </c>
      <c r="G100" s="100">
        <v>56.3</v>
      </c>
      <c r="H100" s="100">
        <v>56.3</v>
      </c>
      <c r="I100" s="100">
        <v>56.3</v>
      </c>
      <c r="J100" s="100">
        <v>56.3</v>
      </c>
      <c r="K100" s="100">
        <v>60.444108</v>
      </c>
      <c r="L100" s="100">
        <v>60.444108</v>
      </c>
      <c r="M100" s="100">
        <v>60.444108</v>
      </c>
      <c r="N100" s="100">
        <v>60.444108</v>
      </c>
      <c r="O100" s="100">
        <v>60.444108</v>
      </c>
      <c r="P100" s="98"/>
      <c r="Q100" s="98"/>
      <c r="R100" s="100"/>
      <c r="S100" s="100"/>
      <c r="T100" s="100"/>
    </row>
    <row r="101" spans="2:20">
      <c r="B101" s="85" t="s">
        <v>415</v>
      </c>
      <c r="C101" s="85" t="s">
        <v>424</v>
      </c>
      <c r="D101" s="85" t="s">
        <v>417</v>
      </c>
      <c r="E101" s="99">
        <v>3.6</v>
      </c>
      <c r="F101" s="100">
        <v>3.6</v>
      </c>
      <c r="G101" s="100">
        <v>3.6</v>
      </c>
      <c r="H101" s="100">
        <v>3.6</v>
      </c>
      <c r="I101" s="100">
        <v>3.6</v>
      </c>
      <c r="J101" s="100">
        <v>3.6</v>
      </c>
      <c r="K101" s="100">
        <v>3.8517610000000002</v>
      </c>
      <c r="L101" s="100">
        <v>3.8517610000000002</v>
      </c>
      <c r="M101" s="100">
        <v>3.8517610000000002</v>
      </c>
      <c r="N101" s="100">
        <v>3.8517610000000002</v>
      </c>
      <c r="O101" s="100">
        <v>3.8517610000000002</v>
      </c>
      <c r="P101" s="98"/>
      <c r="Q101" s="98"/>
      <c r="R101" s="100"/>
      <c r="S101" s="100"/>
      <c r="T101" s="100"/>
    </row>
    <row r="102" spans="2:20">
      <c r="B102" s="85" t="s">
        <v>415</v>
      </c>
      <c r="C102" s="85" t="s">
        <v>425</v>
      </c>
      <c r="D102" s="85" t="s">
        <v>422</v>
      </c>
      <c r="E102" s="99">
        <v>82.5</v>
      </c>
      <c r="F102" s="100">
        <v>82.5</v>
      </c>
      <c r="G102" s="100">
        <v>82.5</v>
      </c>
      <c r="H102" s="100">
        <v>82.5</v>
      </c>
      <c r="I102" s="100">
        <v>82.5</v>
      </c>
      <c r="J102" s="100">
        <v>82.5</v>
      </c>
      <c r="K102" s="100">
        <v>82.525353999999993</v>
      </c>
      <c r="L102" s="100">
        <v>82.525353999999993</v>
      </c>
      <c r="M102" s="100">
        <v>82.525353999999993</v>
      </c>
      <c r="N102" s="100">
        <v>82.525353999999993</v>
      </c>
      <c r="O102" s="100">
        <v>82.525353999999993</v>
      </c>
      <c r="P102" s="98"/>
      <c r="Q102" s="98"/>
      <c r="R102" s="100"/>
      <c r="S102" s="100"/>
      <c r="T102" s="100"/>
    </row>
    <row r="103" spans="2:20">
      <c r="B103" s="85" t="s">
        <v>415</v>
      </c>
      <c r="C103" s="85" t="s">
        <v>426</v>
      </c>
      <c r="D103" s="85" t="s">
        <v>422</v>
      </c>
      <c r="E103" s="99">
        <v>128.30000000000001</v>
      </c>
      <c r="F103" s="100">
        <v>128.30000000000001</v>
      </c>
      <c r="G103" s="100">
        <v>128.30000000000001</v>
      </c>
      <c r="H103" s="100">
        <v>128.30000000000001</v>
      </c>
      <c r="I103" s="100">
        <v>128.30000000000001</v>
      </c>
      <c r="J103" s="100">
        <v>128.30000000000001</v>
      </c>
      <c r="K103" s="100">
        <v>145.79</v>
      </c>
      <c r="L103" s="100">
        <v>145.79</v>
      </c>
      <c r="M103" s="100">
        <v>145.79</v>
      </c>
      <c r="N103" s="100">
        <v>145.79</v>
      </c>
      <c r="O103" s="100">
        <v>145.79</v>
      </c>
      <c r="P103" s="98"/>
      <c r="Q103" s="98"/>
      <c r="R103" s="100"/>
      <c r="S103" s="100"/>
      <c r="T103" s="100"/>
    </row>
    <row r="104" spans="2:20">
      <c r="B104" s="85" t="s">
        <v>415</v>
      </c>
      <c r="C104" s="85" t="s">
        <v>427</v>
      </c>
      <c r="D104" s="85" t="s">
        <v>419</v>
      </c>
      <c r="E104" s="99">
        <v>1.7</v>
      </c>
      <c r="F104" s="100">
        <v>1.7</v>
      </c>
      <c r="G104" s="100">
        <v>1.7</v>
      </c>
      <c r="H104" s="100">
        <v>1.7</v>
      </c>
      <c r="I104" s="100">
        <v>1.7</v>
      </c>
      <c r="J104" s="100">
        <v>1.7</v>
      </c>
      <c r="K104" s="100">
        <v>1.684385</v>
      </c>
      <c r="L104" s="100">
        <v>1.684385</v>
      </c>
      <c r="M104" s="100">
        <v>1.684385</v>
      </c>
      <c r="N104" s="100">
        <v>1.684385</v>
      </c>
      <c r="O104" s="100">
        <v>1.684385</v>
      </c>
      <c r="P104" s="98"/>
      <c r="Q104" s="98"/>
      <c r="R104" s="100"/>
      <c r="S104" s="100"/>
      <c r="T104" s="100"/>
    </row>
    <row r="105" spans="2:20">
      <c r="B105" s="85" t="s">
        <v>415</v>
      </c>
      <c r="C105" s="85" t="s">
        <v>428</v>
      </c>
      <c r="D105" s="85" t="s">
        <v>417</v>
      </c>
      <c r="E105" s="99">
        <v>3.1</v>
      </c>
      <c r="F105" s="100">
        <v>3.1</v>
      </c>
      <c r="G105" s="100">
        <v>3.1</v>
      </c>
      <c r="H105" s="100">
        <v>3.1</v>
      </c>
      <c r="I105" s="100">
        <v>3.1</v>
      </c>
      <c r="J105" s="100">
        <v>3.1</v>
      </c>
      <c r="K105" s="100">
        <v>3.0683919999999998</v>
      </c>
      <c r="L105" s="100">
        <v>3.0683919999999998</v>
      </c>
      <c r="M105" s="100">
        <v>3.0683919999999998</v>
      </c>
      <c r="N105" s="100">
        <v>3.0683919999999998</v>
      </c>
      <c r="O105" s="100">
        <v>3.0683919999999998</v>
      </c>
      <c r="P105" s="98"/>
      <c r="Q105" s="98"/>
      <c r="R105" s="100"/>
      <c r="S105" s="100"/>
      <c r="T105" s="100"/>
    </row>
    <row r="106" spans="2:20">
      <c r="B106" s="85" t="s">
        <v>415</v>
      </c>
      <c r="C106" s="85" t="s">
        <v>429</v>
      </c>
      <c r="D106" s="85" t="s">
        <v>422</v>
      </c>
      <c r="E106" s="99">
        <v>0.2</v>
      </c>
      <c r="F106" s="100">
        <v>0.2</v>
      </c>
      <c r="G106" s="100">
        <v>0.2</v>
      </c>
      <c r="H106" s="100">
        <v>0.2</v>
      </c>
      <c r="I106" s="100">
        <v>0.2</v>
      </c>
      <c r="J106" s="100">
        <v>0.2</v>
      </c>
      <c r="K106" s="100">
        <v>0.24979599999999999</v>
      </c>
      <c r="L106" s="100">
        <v>0.24979599999999999</v>
      </c>
      <c r="M106" s="100">
        <v>0.24979599999999999</v>
      </c>
      <c r="N106" s="100">
        <v>0.24979599999999999</v>
      </c>
      <c r="O106" s="100">
        <v>0.24979599999999999</v>
      </c>
      <c r="P106" s="98"/>
      <c r="Q106" s="98"/>
      <c r="R106" s="100"/>
      <c r="S106" s="100"/>
      <c r="T106" s="100"/>
    </row>
    <row r="107" spans="2:20">
      <c r="B107" s="85" t="s">
        <v>415</v>
      </c>
      <c r="C107" s="85" t="s">
        <v>430</v>
      </c>
      <c r="D107" s="85" t="s">
        <v>422</v>
      </c>
      <c r="E107" s="99">
        <v>6.8</v>
      </c>
      <c r="F107" s="100">
        <v>6.8</v>
      </c>
      <c r="G107" s="100">
        <v>6.8</v>
      </c>
      <c r="H107" s="100">
        <v>6.8</v>
      </c>
      <c r="I107" s="100">
        <v>6.8</v>
      </c>
      <c r="J107" s="100">
        <v>6.8</v>
      </c>
      <c r="K107" s="100">
        <v>7.4397450000000003</v>
      </c>
      <c r="L107" s="100">
        <v>7.4397450000000003</v>
      </c>
      <c r="M107" s="100">
        <v>7.4397450000000003</v>
      </c>
      <c r="N107" s="100">
        <v>7.4397450000000003</v>
      </c>
      <c r="O107" s="100">
        <v>7.4397450000000003</v>
      </c>
      <c r="P107" s="98"/>
      <c r="Q107" s="98"/>
      <c r="R107" s="100"/>
      <c r="S107" s="100"/>
      <c r="T107" s="100"/>
    </row>
    <row r="108" spans="2:20">
      <c r="B108" s="85" t="s">
        <v>415</v>
      </c>
      <c r="C108" s="85" t="s">
        <v>431</v>
      </c>
      <c r="D108" s="85" t="s">
        <v>417</v>
      </c>
      <c r="E108" s="99">
        <v>20.6</v>
      </c>
      <c r="F108" s="100">
        <v>20.6</v>
      </c>
      <c r="G108" s="100">
        <v>20.6</v>
      </c>
      <c r="H108" s="100">
        <v>20.6</v>
      </c>
      <c r="I108" s="100">
        <v>20.6</v>
      </c>
      <c r="J108" s="100">
        <v>20.6</v>
      </c>
      <c r="K108" s="100">
        <v>22.38</v>
      </c>
      <c r="L108" s="100">
        <v>22.38</v>
      </c>
      <c r="M108" s="100">
        <v>22.38</v>
      </c>
      <c r="N108" s="100">
        <v>22.38</v>
      </c>
      <c r="O108" s="100">
        <v>22.38</v>
      </c>
      <c r="P108" s="98"/>
      <c r="Q108" s="98"/>
      <c r="R108" s="100"/>
      <c r="S108" s="100"/>
      <c r="T108" s="100"/>
    </row>
    <row r="109" spans="2:20">
      <c r="B109" s="85" t="s">
        <v>415</v>
      </c>
      <c r="C109" s="85" t="s">
        <v>432</v>
      </c>
      <c r="D109" s="85" t="s">
        <v>422</v>
      </c>
      <c r="E109" s="99">
        <v>0.3</v>
      </c>
      <c r="F109" s="100">
        <v>0.3</v>
      </c>
      <c r="G109" s="100">
        <v>0.3</v>
      </c>
      <c r="H109" s="100">
        <v>0.3</v>
      </c>
      <c r="I109" s="100">
        <v>0.3</v>
      </c>
      <c r="J109" s="100">
        <v>0.3</v>
      </c>
      <c r="K109" s="100">
        <v>0.32211200000000001</v>
      </c>
      <c r="L109" s="100">
        <v>0.32211200000000001</v>
      </c>
      <c r="M109" s="100">
        <v>0.32211200000000001</v>
      </c>
      <c r="N109" s="100">
        <v>0.32211200000000001</v>
      </c>
      <c r="O109" s="100">
        <v>0.32211200000000001</v>
      </c>
      <c r="P109" s="98"/>
      <c r="Q109" s="98"/>
      <c r="R109" s="100"/>
      <c r="S109" s="100"/>
      <c r="T109" s="100"/>
    </row>
    <row r="110" spans="2:20">
      <c r="B110" s="85" t="s">
        <v>415</v>
      </c>
      <c r="C110" s="85" t="s">
        <v>433</v>
      </c>
      <c r="D110" s="85" t="s">
        <v>417</v>
      </c>
      <c r="E110" s="99">
        <v>1.9</v>
      </c>
      <c r="F110" s="100">
        <v>1.9</v>
      </c>
      <c r="G110" s="100">
        <v>1.9</v>
      </c>
      <c r="H110" s="100">
        <v>1.9</v>
      </c>
      <c r="I110" s="100">
        <v>1.9</v>
      </c>
      <c r="J110" s="100">
        <v>1.9</v>
      </c>
      <c r="K110" s="100">
        <v>1.915791</v>
      </c>
      <c r="L110" s="100">
        <v>1.915791</v>
      </c>
      <c r="M110" s="100">
        <v>1.915791</v>
      </c>
      <c r="N110" s="100">
        <v>1.915791</v>
      </c>
      <c r="O110" s="100">
        <v>1.915791</v>
      </c>
      <c r="P110" s="98"/>
      <c r="Q110" s="98"/>
      <c r="R110" s="100"/>
      <c r="S110" s="100"/>
      <c r="T110" s="100"/>
    </row>
    <row r="111" spans="2:20">
      <c r="B111" s="85" t="s">
        <v>415</v>
      </c>
      <c r="C111" s="85" t="s">
        <v>434</v>
      </c>
      <c r="D111" s="85" t="s">
        <v>419</v>
      </c>
      <c r="E111" s="99">
        <v>10.7</v>
      </c>
      <c r="F111" s="100">
        <v>10.7</v>
      </c>
      <c r="G111" s="100">
        <v>10.7</v>
      </c>
      <c r="H111" s="100">
        <v>10.7</v>
      </c>
      <c r="I111" s="100">
        <v>10.7</v>
      </c>
      <c r="J111" s="100">
        <v>10.7</v>
      </c>
      <c r="K111" s="100">
        <v>10.726995000000001</v>
      </c>
      <c r="L111" s="100">
        <v>10.726995000000001</v>
      </c>
      <c r="M111" s="100">
        <v>10.726995000000001</v>
      </c>
      <c r="N111" s="100">
        <v>10.726995000000001</v>
      </c>
      <c r="O111" s="100">
        <v>10.726995000000001</v>
      </c>
      <c r="P111" s="98"/>
      <c r="Q111" s="98"/>
      <c r="R111" s="100"/>
      <c r="S111" s="100"/>
      <c r="T111" s="100"/>
    </row>
    <row r="112" spans="2:20">
      <c r="B112" s="85" t="s">
        <v>415</v>
      </c>
      <c r="C112" s="85" t="s">
        <v>435</v>
      </c>
      <c r="D112" s="85" t="s">
        <v>417</v>
      </c>
      <c r="E112" s="99">
        <v>0.9</v>
      </c>
      <c r="F112" s="100">
        <v>0.9</v>
      </c>
      <c r="G112" s="100">
        <v>0.9</v>
      </c>
      <c r="H112" s="100">
        <v>0.9</v>
      </c>
      <c r="I112" s="100">
        <v>0.9</v>
      </c>
      <c r="J112" s="100">
        <v>0.9</v>
      </c>
      <c r="K112" s="100">
        <v>1.058074</v>
      </c>
      <c r="L112" s="100">
        <v>1.058074</v>
      </c>
      <c r="M112" s="100">
        <v>1.058074</v>
      </c>
      <c r="N112" s="100">
        <v>1.058074</v>
      </c>
      <c r="O112" s="100">
        <v>1.058074</v>
      </c>
      <c r="P112" s="98"/>
      <c r="Q112" s="98"/>
      <c r="R112" s="100"/>
      <c r="S112" s="100"/>
      <c r="T112" s="100"/>
    </row>
    <row r="113" spans="2:20">
      <c r="B113" s="85" t="s">
        <v>415</v>
      </c>
      <c r="C113" s="85" t="s">
        <v>436</v>
      </c>
      <c r="D113" s="85" t="s">
        <v>422</v>
      </c>
      <c r="E113" s="99">
        <v>0.7</v>
      </c>
      <c r="F113" s="100">
        <v>0.7</v>
      </c>
      <c r="G113" s="100">
        <v>0.7</v>
      </c>
      <c r="H113" s="100">
        <v>0.7</v>
      </c>
      <c r="I113" s="100">
        <v>0.7</v>
      </c>
      <c r="J113" s="100">
        <v>0.7</v>
      </c>
      <c r="K113" s="100">
        <v>0.93043299999999995</v>
      </c>
      <c r="L113" s="100">
        <v>0.93043299999999995</v>
      </c>
      <c r="M113" s="100">
        <v>0.93043299999999995</v>
      </c>
      <c r="N113" s="100">
        <v>0.93043299999999995</v>
      </c>
      <c r="O113" s="100">
        <v>0.93043299999999995</v>
      </c>
      <c r="P113" s="98"/>
      <c r="Q113" s="98"/>
      <c r="R113" s="100"/>
      <c r="S113" s="100"/>
      <c r="T113" s="100"/>
    </row>
    <row r="114" spans="2:20">
      <c r="B114" s="85" t="s">
        <v>415</v>
      </c>
      <c r="C114" s="85" t="s">
        <v>437</v>
      </c>
      <c r="D114" s="85" t="s">
        <v>419</v>
      </c>
      <c r="E114" s="99">
        <v>0</v>
      </c>
      <c r="F114" s="99">
        <v>0</v>
      </c>
      <c r="G114" s="99">
        <v>0</v>
      </c>
      <c r="H114" s="99">
        <v>0</v>
      </c>
      <c r="I114" s="99">
        <v>0</v>
      </c>
      <c r="J114" s="99">
        <v>0</v>
      </c>
      <c r="K114" s="100">
        <v>1.79</v>
      </c>
      <c r="L114" s="100">
        <v>1.79</v>
      </c>
      <c r="M114" s="100">
        <v>1.79</v>
      </c>
      <c r="N114" s="100">
        <v>1.79</v>
      </c>
      <c r="O114" s="100">
        <v>1.79</v>
      </c>
      <c r="P114" s="98"/>
      <c r="Q114" s="98"/>
      <c r="R114" s="100"/>
      <c r="S114" s="100"/>
      <c r="T114" s="100"/>
    </row>
    <row r="115" spans="2:20">
      <c r="B115" s="85" t="s">
        <v>438</v>
      </c>
      <c r="C115" s="85" t="s">
        <v>439</v>
      </c>
      <c r="D115" s="85" t="s">
        <v>440</v>
      </c>
      <c r="E115" s="99">
        <v>5.7</v>
      </c>
      <c r="F115" s="100">
        <v>5.7</v>
      </c>
      <c r="G115" s="100">
        <v>5.7</v>
      </c>
      <c r="H115" s="100">
        <v>5.7</v>
      </c>
      <c r="I115" s="100">
        <v>5.7</v>
      </c>
      <c r="J115" s="100">
        <v>5.7</v>
      </c>
      <c r="K115" s="100">
        <v>6.57</v>
      </c>
      <c r="L115" s="100">
        <v>6.57</v>
      </c>
      <c r="M115" s="100">
        <v>6.57</v>
      </c>
      <c r="N115" s="100">
        <v>6.57</v>
      </c>
      <c r="O115" s="100">
        <v>6.57</v>
      </c>
      <c r="P115" s="98"/>
      <c r="Q115" s="98"/>
      <c r="R115" s="100"/>
      <c r="S115" s="100"/>
      <c r="T115" s="100"/>
    </row>
    <row r="116" spans="2:20">
      <c r="B116" s="85" t="s">
        <v>438</v>
      </c>
      <c r="C116" s="85" t="s">
        <v>441</v>
      </c>
      <c r="D116" s="85" t="s">
        <v>440</v>
      </c>
      <c r="E116" s="99">
        <v>4.0999999999999996</v>
      </c>
      <c r="F116" s="100">
        <v>4.0999999999999996</v>
      </c>
      <c r="G116" s="100">
        <v>4.0999999999999996</v>
      </c>
      <c r="H116" s="100">
        <v>4.0999999999999996</v>
      </c>
      <c r="I116" s="100">
        <v>4.0999999999999996</v>
      </c>
      <c r="J116" s="100">
        <v>4.0999999999999996</v>
      </c>
      <c r="K116" s="100">
        <v>4.53</v>
      </c>
      <c r="L116" s="100">
        <v>4.53</v>
      </c>
      <c r="M116" s="100">
        <v>4.53</v>
      </c>
      <c r="N116" s="100">
        <v>4.53</v>
      </c>
      <c r="O116" s="100">
        <v>4.53</v>
      </c>
      <c r="P116" s="98"/>
      <c r="Q116" s="98"/>
      <c r="R116" s="100"/>
      <c r="S116" s="100"/>
      <c r="T116" s="100"/>
    </row>
    <row r="117" spans="2:20">
      <c r="B117" s="85" t="s">
        <v>438</v>
      </c>
      <c r="C117" s="85" t="s">
        <v>442</v>
      </c>
      <c r="D117" s="85" t="s">
        <v>440</v>
      </c>
      <c r="E117" s="99">
        <v>22.4</v>
      </c>
      <c r="F117" s="100">
        <v>22.4</v>
      </c>
      <c r="G117" s="100">
        <v>22.4</v>
      </c>
      <c r="H117" s="100">
        <v>22.4</v>
      </c>
      <c r="I117" s="100">
        <v>22.4</v>
      </c>
      <c r="J117" s="100">
        <v>22.4</v>
      </c>
      <c r="K117" s="100">
        <v>25.952278</v>
      </c>
      <c r="L117" s="100">
        <v>25.952278</v>
      </c>
      <c r="M117" s="100">
        <v>25.952278</v>
      </c>
      <c r="N117" s="100">
        <v>25.952278</v>
      </c>
      <c r="O117" s="100">
        <v>25.952278</v>
      </c>
      <c r="P117" s="98"/>
      <c r="Q117" s="98"/>
      <c r="R117" s="100"/>
      <c r="S117" s="100"/>
      <c r="T117" s="100"/>
    </row>
    <row r="118" spans="2:20">
      <c r="B118" s="85" t="s">
        <v>438</v>
      </c>
      <c r="C118" s="85" t="s">
        <v>443</v>
      </c>
      <c r="D118" s="85" t="s">
        <v>444</v>
      </c>
      <c r="E118" s="99">
        <v>2.4</v>
      </c>
      <c r="F118" s="100">
        <v>2.4</v>
      </c>
      <c r="G118" s="100">
        <v>2.4</v>
      </c>
      <c r="H118" s="100">
        <v>2.4</v>
      </c>
      <c r="I118" s="100">
        <v>2.4</v>
      </c>
      <c r="J118" s="100">
        <v>2.4</v>
      </c>
      <c r="K118" s="100">
        <v>2.4700000000000002</v>
      </c>
      <c r="L118" s="100">
        <v>2.4700000000000002</v>
      </c>
      <c r="M118" s="100">
        <v>2.4700000000000002</v>
      </c>
      <c r="N118" s="100">
        <v>2.9007480000000001</v>
      </c>
      <c r="O118" s="100">
        <v>2.9007480000000001</v>
      </c>
      <c r="P118" s="98"/>
      <c r="Q118" s="98"/>
      <c r="R118" s="100"/>
      <c r="S118" s="100"/>
      <c r="T118" s="100"/>
    </row>
    <row r="119" spans="2:20">
      <c r="B119" s="85" t="s">
        <v>438</v>
      </c>
      <c r="C119" s="85" t="s">
        <v>445</v>
      </c>
      <c r="D119" s="85" t="s">
        <v>444</v>
      </c>
      <c r="E119" s="99">
        <v>7.9</v>
      </c>
      <c r="F119" s="100">
        <v>7.9</v>
      </c>
      <c r="G119" s="100">
        <v>7.9</v>
      </c>
      <c r="H119" s="100">
        <v>7.9</v>
      </c>
      <c r="I119" s="100">
        <v>7.9</v>
      </c>
      <c r="J119" s="100">
        <v>7.9</v>
      </c>
      <c r="K119" s="100">
        <v>8.9700000000000006</v>
      </c>
      <c r="L119" s="100">
        <v>8.9700000000000006</v>
      </c>
      <c r="M119" s="100">
        <v>8.9700000000000006</v>
      </c>
      <c r="N119" s="100">
        <v>8.9700000000000006</v>
      </c>
      <c r="O119" s="100">
        <v>8.9700000000000006</v>
      </c>
      <c r="P119" s="98"/>
      <c r="Q119" s="98"/>
      <c r="R119" s="100"/>
      <c r="S119" s="100"/>
      <c r="T119" s="100"/>
    </row>
    <row r="120" spans="2:20">
      <c r="B120" s="85" t="s">
        <v>438</v>
      </c>
      <c r="C120" s="85" t="s">
        <v>446</v>
      </c>
      <c r="D120" s="85" t="s">
        <v>444</v>
      </c>
      <c r="E120" s="99">
        <v>28.2</v>
      </c>
      <c r="F120" s="100">
        <v>28.2</v>
      </c>
      <c r="G120" s="100">
        <v>28.2</v>
      </c>
      <c r="H120" s="100">
        <v>28.2</v>
      </c>
      <c r="I120" s="100">
        <v>28.2</v>
      </c>
      <c r="J120" s="100">
        <v>28.2</v>
      </c>
      <c r="K120" s="100">
        <v>29.6</v>
      </c>
      <c r="L120" s="100">
        <v>29.6</v>
      </c>
      <c r="M120" s="100">
        <v>29.6</v>
      </c>
      <c r="N120" s="100">
        <v>29.6</v>
      </c>
      <c r="O120" s="100">
        <v>29.6</v>
      </c>
      <c r="P120" s="98"/>
      <c r="Q120" s="98"/>
      <c r="R120" s="100"/>
      <c r="S120" s="100"/>
      <c r="T120" s="100"/>
    </row>
    <row r="121" spans="2:20">
      <c r="B121" s="85" t="s">
        <v>438</v>
      </c>
      <c r="C121" s="85" t="s">
        <v>447</v>
      </c>
      <c r="D121" s="85" t="s">
        <v>444</v>
      </c>
      <c r="E121" s="99">
        <v>53.8</v>
      </c>
      <c r="F121" s="100">
        <v>53.8</v>
      </c>
      <c r="G121" s="100">
        <v>53.8</v>
      </c>
      <c r="H121" s="100">
        <v>53.8</v>
      </c>
      <c r="I121" s="100">
        <v>53.8</v>
      </c>
      <c r="J121" s="100">
        <v>53.8</v>
      </c>
      <c r="K121" s="100">
        <v>60.74</v>
      </c>
      <c r="L121" s="100">
        <v>60.74</v>
      </c>
      <c r="M121" s="100">
        <v>60.74</v>
      </c>
      <c r="N121" s="100">
        <v>60.74</v>
      </c>
      <c r="O121" s="100">
        <v>60.74</v>
      </c>
      <c r="P121" s="98"/>
      <c r="Q121" s="98"/>
      <c r="R121" s="100"/>
      <c r="S121" s="100"/>
      <c r="T121" s="100"/>
    </row>
    <row r="122" spans="2:20">
      <c r="B122" s="85" t="s">
        <v>438</v>
      </c>
      <c r="C122" s="85" t="s">
        <v>448</v>
      </c>
      <c r="D122" s="85" t="s">
        <v>444</v>
      </c>
      <c r="E122" s="99">
        <v>23.2</v>
      </c>
      <c r="F122" s="100">
        <v>23.2</v>
      </c>
      <c r="G122" s="100">
        <v>23.2</v>
      </c>
      <c r="H122" s="100">
        <v>23.2</v>
      </c>
      <c r="I122" s="100">
        <v>23.2</v>
      </c>
      <c r="J122" s="100">
        <v>23.2</v>
      </c>
      <c r="K122" s="100">
        <v>25.794765000000002</v>
      </c>
      <c r="L122" s="100">
        <v>25.794765000000002</v>
      </c>
      <c r="M122" s="100">
        <v>25.794765000000002</v>
      </c>
      <c r="N122" s="100">
        <v>25.794765000000002</v>
      </c>
      <c r="O122" s="100">
        <v>25.794765000000002</v>
      </c>
      <c r="P122" s="98"/>
      <c r="Q122" s="98"/>
      <c r="R122" s="100"/>
      <c r="S122" s="100"/>
      <c r="T122" s="100"/>
    </row>
    <row r="123" spans="2:20">
      <c r="B123" s="85" t="s">
        <v>438</v>
      </c>
      <c r="C123" s="85" t="s">
        <v>449</v>
      </c>
      <c r="D123" s="85" t="s">
        <v>444</v>
      </c>
      <c r="E123" s="99">
        <v>31.1</v>
      </c>
      <c r="F123" s="100">
        <v>31.1</v>
      </c>
      <c r="G123" s="100">
        <v>31.1</v>
      </c>
      <c r="H123" s="100">
        <v>31.1</v>
      </c>
      <c r="I123" s="100">
        <v>31.1</v>
      </c>
      <c r="J123" s="100">
        <v>31.1</v>
      </c>
      <c r="K123" s="100">
        <v>34.96</v>
      </c>
      <c r="L123" s="100">
        <v>34.96</v>
      </c>
      <c r="M123" s="100">
        <v>34.96</v>
      </c>
      <c r="N123" s="100">
        <v>34.96</v>
      </c>
      <c r="O123" s="100">
        <v>34.96</v>
      </c>
      <c r="P123" s="98"/>
      <c r="Q123" s="98"/>
      <c r="R123" s="100"/>
      <c r="S123" s="100"/>
      <c r="T123" s="100"/>
    </row>
    <row r="124" spans="2:20">
      <c r="B124" s="85" t="s">
        <v>438</v>
      </c>
      <c r="C124" s="85" t="s">
        <v>450</v>
      </c>
      <c r="D124" s="85" t="s">
        <v>451</v>
      </c>
      <c r="E124" s="99">
        <v>19.600000000000001</v>
      </c>
      <c r="F124" s="100">
        <v>19.600000000000001</v>
      </c>
      <c r="G124" s="100">
        <v>19.600000000000001</v>
      </c>
      <c r="H124" s="100">
        <v>19.600000000000001</v>
      </c>
      <c r="I124" s="100">
        <v>19.600000000000001</v>
      </c>
      <c r="J124" s="100">
        <v>19.600000000000001</v>
      </c>
      <c r="K124" s="100">
        <v>22.68</v>
      </c>
      <c r="L124" s="100">
        <v>22.68</v>
      </c>
      <c r="M124" s="100">
        <v>22.68</v>
      </c>
      <c r="N124" s="100">
        <v>22.68</v>
      </c>
      <c r="O124" s="100">
        <v>22.68</v>
      </c>
      <c r="P124" s="98"/>
      <c r="Q124" s="98"/>
      <c r="R124" s="100"/>
      <c r="S124" s="100"/>
      <c r="T124" s="100"/>
    </row>
    <row r="125" spans="2:20">
      <c r="B125" s="85" t="s">
        <v>438</v>
      </c>
      <c r="C125" s="85" t="s">
        <v>452</v>
      </c>
      <c r="D125" s="85" t="s">
        <v>451</v>
      </c>
      <c r="E125" s="99">
        <v>14.2</v>
      </c>
      <c r="F125" s="100">
        <v>14.2</v>
      </c>
      <c r="G125" s="100">
        <v>14.2</v>
      </c>
      <c r="H125" s="100">
        <v>14.2</v>
      </c>
      <c r="I125" s="100">
        <v>14.2</v>
      </c>
      <c r="J125" s="100">
        <v>14.2</v>
      </c>
      <c r="K125" s="100">
        <v>15.43</v>
      </c>
      <c r="L125" s="100">
        <v>15.43</v>
      </c>
      <c r="M125" s="100">
        <v>15.43</v>
      </c>
      <c r="N125" s="100">
        <v>15.43</v>
      </c>
      <c r="O125" s="100">
        <v>15.43</v>
      </c>
      <c r="P125" s="98"/>
      <c r="Q125" s="98"/>
      <c r="R125" s="100"/>
      <c r="S125" s="100"/>
      <c r="T125" s="100"/>
    </row>
    <row r="126" spans="2:20">
      <c r="B126" s="85" t="s">
        <v>438</v>
      </c>
      <c r="C126" s="85" t="s">
        <v>453</v>
      </c>
      <c r="D126" s="85" t="s">
        <v>451</v>
      </c>
      <c r="E126" s="99">
        <v>5</v>
      </c>
      <c r="F126" s="100">
        <v>5</v>
      </c>
      <c r="G126" s="100">
        <v>5</v>
      </c>
      <c r="H126" s="100">
        <v>5</v>
      </c>
      <c r="I126" s="100">
        <v>5</v>
      </c>
      <c r="J126" s="100">
        <v>5</v>
      </c>
      <c r="K126" s="100">
        <v>5.15</v>
      </c>
      <c r="L126" s="100">
        <v>5.15</v>
      </c>
      <c r="M126" s="100">
        <v>5.15</v>
      </c>
      <c r="N126" s="100">
        <v>5.15</v>
      </c>
      <c r="O126" s="100">
        <v>5.15</v>
      </c>
      <c r="P126" s="98"/>
      <c r="Q126" s="98"/>
      <c r="R126" s="100"/>
      <c r="S126" s="100"/>
      <c r="T126" s="100"/>
    </row>
    <row r="127" spans="2:20">
      <c r="B127" s="85" t="s">
        <v>438</v>
      </c>
      <c r="C127" s="85" t="s">
        <v>454</v>
      </c>
      <c r="D127" s="85" t="s">
        <v>451</v>
      </c>
      <c r="E127" s="99">
        <v>41.6</v>
      </c>
      <c r="F127" s="100">
        <v>41.6</v>
      </c>
      <c r="G127" s="100">
        <v>41.6</v>
      </c>
      <c r="H127" s="100">
        <v>41.6</v>
      </c>
      <c r="I127" s="100">
        <v>41.6</v>
      </c>
      <c r="J127" s="100">
        <v>41.6</v>
      </c>
      <c r="K127" s="100">
        <v>50.3</v>
      </c>
      <c r="L127" s="100">
        <v>50.3</v>
      </c>
      <c r="M127" s="100">
        <v>50.3</v>
      </c>
      <c r="N127" s="100">
        <v>50.3</v>
      </c>
      <c r="O127" s="100">
        <v>50.3</v>
      </c>
      <c r="P127" s="98"/>
      <c r="Q127" s="98"/>
      <c r="R127" s="100"/>
      <c r="S127" s="100"/>
      <c r="T127" s="100"/>
    </row>
    <row r="128" spans="2:20">
      <c r="B128" s="85" t="s">
        <v>438</v>
      </c>
      <c r="C128" s="85" t="s">
        <v>455</v>
      </c>
      <c r="D128" s="85" t="s">
        <v>456</v>
      </c>
      <c r="E128" s="99">
        <v>80.099999999999994</v>
      </c>
      <c r="F128" s="100">
        <v>80.099999999999994</v>
      </c>
      <c r="G128" s="100">
        <v>80.099999999999994</v>
      </c>
      <c r="H128" s="100">
        <v>80.099999999999994</v>
      </c>
      <c r="I128" s="100">
        <v>80.099999999999994</v>
      </c>
      <c r="J128" s="100">
        <v>80.099999999999994</v>
      </c>
      <c r="K128" s="100">
        <v>82.68</v>
      </c>
      <c r="L128" s="100">
        <v>82.68</v>
      </c>
      <c r="M128" s="100">
        <v>82.68</v>
      </c>
      <c r="N128" s="100">
        <v>82.68</v>
      </c>
      <c r="O128" s="100">
        <v>82.68</v>
      </c>
      <c r="P128" s="98"/>
      <c r="Q128" s="98"/>
      <c r="R128" s="100"/>
      <c r="S128" s="100"/>
      <c r="T128" s="100"/>
    </row>
    <row r="129" spans="2:20">
      <c r="B129" s="85" t="s">
        <v>438</v>
      </c>
      <c r="C129" s="85" t="s">
        <v>457</v>
      </c>
      <c r="D129" s="85" t="s">
        <v>456</v>
      </c>
      <c r="E129" s="99">
        <v>102.2</v>
      </c>
      <c r="F129" s="100">
        <v>102.2</v>
      </c>
      <c r="G129" s="100">
        <v>102.2</v>
      </c>
      <c r="H129" s="100">
        <v>102.2</v>
      </c>
      <c r="I129" s="100">
        <v>102.2</v>
      </c>
      <c r="J129" s="100">
        <v>102.2</v>
      </c>
      <c r="K129" s="100">
        <v>105.977456</v>
      </c>
      <c r="L129" s="100">
        <v>105.977456</v>
      </c>
      <c r="M129" s="100">
        <v>105.977456</v>
      </c>
      <c r="N129" s="100">
        <v>110.643002</v>
      </c>
      <c r="O129" s="100">
        <v>96.164375000000007</v>
      </c>
      <c r="P129" s="98"/>
      <c r="Q129" s="98"/>
      <c r="R129" s="100"/>
      <c r="S129" s="100"/>
      <c r="T129" s="100"/>
    </row>
    <row r="130" spans="2:20">
      <c r="B130" s="85" t="s">
        <v>438</v>
      </c>
      <c r="C130" s="85" t="s">
        <v>458</v>
      </c>
      <c r="D130" s="85" t="s">
        <v>456</v>
      </c>
      <c r="E130" s="99">
        <v>38.700000000000003</v>
      </c>
      <c r="F130" s="100">
        <v>38.700000000000003</v>
      </c>
      <c r="G130" s="100">
        <v>38.700000000000003</v>
      </c>
      <c r="H130" s="100">
        <v>38.700000000000003</v>
      </c>
      <c r="I130" s="100">
        <v>38.700000000000003</v>
      </c>
      <c r="J130" s="100">
        <v>38.700000000000003</v>
      </c>
      <c r="K130" s="100">
        <v>40.231974000000001</v>
      </c>
      <c r="L130" s="100">
        <v>40.231974000000001</v>
      </c>
      <c r="M130" s="100">
        <v>40.231974000000001</v>
      </c>
      <c r="N130" s="100">
        <v>40.231974000000001</v>
      </c>
      <c r="O130" s="100">
        <v>40.231974000000001</v>
      </c>
      <c r="P130" s="98"/>
      <c r="Q130" s="98"/>
      <c r="R130" s="100"/>
      <c r="S130" s="100"/>
      <c r="T130" s="100"/>
    </row>
    <row r="131" spans="2:20">
      <c r="B131" s="85" t="s">
        <v>438</v>
      </c>
      <c r="C131" s="85" t="s">
        <v>459</v>
      </c>
      <c r="D131" s="85" t="s">
        <v>460</v>
      </c>
      <c r="E131" s="99">
        <v>47.6</v>
      </c>
      <c r="F131" s="100">
        <v>47.6</v>
      </c>
      <c r="G131" s="100">
        <v>47.6</v>
      </c>
      <c r="H131" s="100">
        <v>47.6</v>
      </c>
      <c r="I131" s="100">
        <v>47.6</v>
      </c>
      <c r="J131" s="100">
        <v>47.6</v>
      </c>
      <c r="K131" s="100">
        <v>57.56</v>
      </c>
      <c r="L131" s="100">
        <v>57.56</v>
      </c>
      <c r="M131" s="100">
        <v>57.56</v>
      </c>
      <c r="N131" s="100">
        <v>57.56</v>
      </c>
      <c r="O131" s="100">
        <v>57.56</v>
      </c>
      <c r="P131" s="98"/>
      <c r="Q131" s="98"/>
      <c r="R131" s="100"/>
      <c r="S131" s="100"/>
      <c r="T131" s="100"/>
    </row>
    <row r="132" spans="2:20">
      <c r="B132" s="10"/>
      <c r="C132" s="10"/>
      <c r="D132" s="10"/>
      <c r="E132" s="10"/>
      <c r="F132" s="10"/>
      <c r="G132" s="10"/>
      <c r="H132" s="10"/>
      <c r="I132" s="10"/>
      <c r="J132" s="10"/>
      <c r="K132" s="10"/>
      <c r="L132" s="10"/>
      <c r="M132" s="10"/>
      <c r="N132" s="10"/>
    </row>
    <row r="133" spans="2:20">
      <c r="N133" s="10"/>
    </row>
    <row r="134" spans="2:20"/>
    <row r="135" spans="2:20"/>
  </sheetData>
  <mergeCells count="6">
    <mergeCell ref="D6:D7"/>
    <mergeCell ref="C6:C7"/>
    <mergeCell ref="B6:B7"/>
    <mergeCell ref="B3:M3"/>
    <mergeCell ref="E6:J6"/>
    <mergeCell ref="K6:T6"/>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Y42"/>
  <sheetViews>
    <sheetView showGridLines="0" workbookViewId="0"/>
  </sheetViews>
  <sheetFormatPr defaultColWidth="9.140625" defaultRowHeight="13.5" zeroHeight="1"/>
  <cols>
    <col min="1" max="1" width="6.85546875" style="63" customWidth="1"/>
    <col min="2" max="3" width="9.140625" style="63" customWidth="1"/>
    <col min="4" max="19" width="9.5703125" style="63" customWidth="1"/>
    <col min="20" max="59" width="9.140625" style="63" customWidth="1"/>
    <col min="60" max="16384" width="9.140625" style="63"/>
  </cols>
  <sheetData>
    <row r="1" spans="1:51" s="60" customFormat="1" ht="12.6" customHeight="1"/>
    <row r="2" spans="1:51" s="60" customFormat="1" ht="18.600000000000001" customHeight="1">
      <c r="B2" s="27" t="s">
        <v>461</v>
      </c>
      <c r="J2" s="27"/>
      <c r="U2" s="27"/>
      <c r="V2" s="27"/>
      <c r="W2" s="27"/>
      <c r="X2" s="27"/>
      <c r="Y2" s="27"/>
      <c r="Z2" s="27"/>
      <c r="AA2" s="27"/>
    </row>
    <row r="3" spans="1:51" s="60" customFormat="1" ht="22.5" customHeight="1">
      <c r="B3" s="223" t="s">
        <v>462</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154"/>
      <c r="AD3" s="154"/>
      <c r="AE3" s="154"/>
      <c r="AF3" s="154"/>
      <c r="AG3" s="154"/>
      <c r="AH3" s="154"/>
      <c r="AI3" s="154"/>
      <c r="AJ3" s="61"/>
      <c r="AK3" s="61"/>
      <c r="AL3" s="61"/>
      <c r="AM3" s="61"/>
      <c r="AN3" s="61"/>
      <c r="AO3" s="61"/>
      <c r="AP3" s="61"/>
      <c r="AQ3" s="61"/>
      <c r="AR3" s="61"/>
      <c r="AS3" s="154"/>
      <c r="AT3" s="154"/>
      <c r="AU3" s="154"/>
      <c r="AV3" s="154"/>
      <c r="AW3" s="154"/>
      <c r="AX3" s="154"/>
    </row>
    <row r="4" spans="1:51" s="60" customFormat="1" ht="14.25" customHeight="1">
      <c r="B4" s="115" t="s">
        <v>463</v>
      </c>
      <c r="C4" s="59"/>
      <c r="D4" s="59"/>
      <c r="F4" s="116" t="s">
        <v>464</v>
      </c>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61"/>
      <c r="AK4" s="61"/>
      <c r="AL4" s="61"/>
      <c r="AM4" s="61"/>
      <c r="AN4" s="61"/>
      <c r="AO4" s="61"/>
      <c r="AP4" s="61"/>
      <c r="AQ4" s="61"/>
      <c r="AR4" s="61"/>
      <c r="AS4" s="59"/>
      <c r="AT4" s="59"/>
      <c r="AU4" s="59"/>
      <c r="AV4" s="59"/>
      <c r="AW4" s="59"/>
      <c r="AX4" s="59"/>
    </row>
    <row r="5" spans="1:51" s="60" customFormat="1" ht="12.6" customHeight="1"/>
    <row r="6" spans="1:51" s="62" customFormat="1"/>
    <row r="7" spans="1:51" s="87" customFormat="1">
      <c r="A7" s="88"/>
      <c r="B7" s="243" t="s">
        <v>465</v>
      </c>
      <c r="C7" s="239" t="s">
        <v>195</v>
      </c>
      <c r="D7" s="245" t="s">
        <v>466</v>
      </c>
      <c r="E7" s="246"/>
      <c r="F7" s="246"/>
      <c r="G7" s="246"/>
      <c r="H7" s="246"/>
      <c r="I7" s="246"/>
      <c r="J7" s="246"/>
      <c r="K7" s="246"/>
      <c r="L7" s="246"/>
      <c r="M7" s="246"/>
      <c r="N7" s="246"/>
      <c r="O7" s="246"/>
      <c r="P7" s="246"/>
      <c r="Q7" s="246"/>
      <c r="R7" s="246"/>
      <c r="S7" s="247"/>
      <c r="T7" s="240" t="s">
        <v>467</v>
      </c>
      <c r="U7" s="241"/>
      <c r="V7" s="241"/>
      <c r="W7" s="241"/>
      <c r="X7" s="241"/>
      <c r="Y7" s="241"/>
      <c r="Z7" s="241"/>
      <c r="AA7" s="241"/>
      <c r="AB7" s="241"/>
      <c r="AC7" s="241"/>
      <c r="AD7" s="241"/>
      <c r="AE7" s="241"/>
      <c r="AF7" s="241"/>
      <c r="AG7" s="241"/>
      <c r="AH7" s="241"/>
      <c r="AI7" s="242"/>
      <c r="AJ7" s="240" t="s">
        <v>468</v>
      </c>
      <c r="AK7" s="241"/>
      <c r="AL7" s="241"/>
      <c r="AM7" s="241"/>
      <c r="AN7" s="241"/>
      <c r="AO7" s="241"/>
      <c r="AP7" s="241"/>
      <c r="AQ7" s="241"/>
      <c r="AR7" s="241"/>
      <c r="AS7" s="241"/>
      <c r="AT7" s="241"/>
      <c r="AU7" s="241"/>
      <c r="AV7" s="241"/>
      <c r="AW7" s="241"/>
      <c r="AX7" s="241"/>
      <c r="AY7" s="242"/>
    </row>
    <row r="8" spans="1:51" s="87" customFormat="1">
      <c r="A8" s="88"/>
      <c r="B8" s="244"/>
      <c r="C8" s="239"/>
      <c r="D8" s="13" t="s">
        <v>281</v>
      </c>
      <c r="E8" s="13" t="s">
        <v>282</v>
      </c>
      <c r="F8" s="13" t="s">
        <v>283</v>
      </c>
      <c r="G8" s="13" t="s">
        <v>284</v>
      </c>
      <c r="H8" s="13" t="s">
        <v>285</v>
      </c>
      <c r="I8" s="13" t="s">
        <v>286</v>
      </c>
      <c r="J8" s="13" t="s">
        <v>287</v>
      </c>
      <c r="K8" s="13" t="s">
        <v>288</v>
      </c>
      <c r="L8" s="13" t="s">
        <v>289</v>
      </c>
      <c r="M8" s="13" t="s">
        <v>290</v>
      </c>
      <c r="N8" s="13" t="s">
        <v>291</v>
      </c>
      <c r="O8" s="13" t="s">
        <v>292</v>
      </c>
      <c r="P8" s="13" t="s">
        <v>293</v>
      </c>
      <c r="Q8" s="13" t="s">
        <v>294</v>
      </c>
      <c r="R8" s="13" t="s">
        <v>295</v>
      </c>
      <c r="S8" s="13" t="s">
        <v>296</v>
      </c>
      <c r="T8" s="13" t="s">
        <v>281</v>
      </c>
      <c r="U8" s="13" t="s">
        <v>282</v>
      </c>
      <c r="V8" s="13" t="s">
        <v>283</v>
      </c>
      <c r="W8" s="13" t="s">
        <v>284</v>
      </c>
      <c r="X8" s="13" t="s">
        <v>285</v>
      </c>
      <c r="Y8" s="13" t="s">
        <v>286</v>
      </c>
      <c r="Z8" s="13" t="s">
        <v>287</v>
      </c>
      <c r="AA8" s="13" t="s">
        <v>288</v>
      </c>
      <c r="AB8" s="13" t="s">
        <v>289</v>
      </c>
      <c r="AC8" s="13" t="s">
        <v>290</v>
      </c>
      <c r="AD8" s="13" t="s">
        <v>291</v>
      </c>
      <c r="AE8" s="13" t="s">
        <v>292</v>
      </c>
      <c r="AF8" s="13" t="s">
        <v>293</v>
      </c>
      <c r="AG8" s="13" t="s">
        <v>294</v>
      </c>
      <c r="AH8" s="13" t="s">
        <v>295</v>
      </c>
      <c r="AI8" s="13" t="s">
        <v>296</v>
      </c>
      <c r="AJ8" s="13" t="s">
        <v>281</v>
      </c>
      <c r="AK8" s="13" t="s">
        <v>282</v>
      </c>
      <c r="AL8" s="13" t="s">
        <v>283</v>
      </c>
      <c r="AM8" s="13" t="s">
        <v>284</v>
      </c>
      <c r="AN8" s="13" t="s">
        <v>285</v>
      </c>
      <c r="AO8" s="13" t="s">
        <v>286</v>
      </c>
      <c r="AP8" s="13" t="s">
        <v>287</v>
      </c>
      <c r="AQ8" s="13" t="s">
        <v>288</v>
      </c>
      <c r="AR8" s="13" t="s">
        <v>289</v>
      </c>
      <c r="AS8" s="13" t="s">
        <v>290</v>
      </c>
      <c r="AT8" s="13" t="s">
        <v>291</v>
      </c>
      <c r="AU8" s="13" t="s">
        <v>292</v>
      </c>
      <c r="AV8" s="13" t="s">
        <v>293</v>
      </c>
      <c r="AW8" s="13" t="s">
        <v>294</v>
      </c>
      <c r="AX8" s="13" t="s">
        <v>295</v>
      </c>
      <c r="AY8" s="13" t="s">
        <v>469</v>
      </c>
    </row>
    <row r="9" spans="1:51">
      <c r="A9" s="14"/>
      <c r="B9" s="72" t="s">
        <v>299</v>
      </c>
      <c r="C9" s="72" t="str">
        <f t="shared" ref="C9:C36" si="0">LEFT(B9,2)</f>
        <v>EA</v>
      </c>
      <c r="D9" s="89">
        <v>5.7999999999999996E-3</v>
      </c>
      <c r="E9" s="66">
        <v>5.8999999999999999E-3</v>
      </c>
      <c r="F9" s="66">
        <v>5.1999999999999998E-3</v>
      </c>
      <c r="G9" s="66">
        <v>4.4000000000000003E-3</v>
      </c>
      <c r="H9" s="90">
        <v>5.7999999999999996E-3</v>
      </c>
      <c r="I9" s="90">
        <v>4.3E-3</v>
      </c>
      <c r="J9" s="90">
        <v>1.78E-2</v>
      </c>
      <c r="K9" s="90">
        <v>3.2599999999999997E-2</v>
      </c>
      <c r="L9" s="90">
        <v>1.9599999999999999E-2</v>
      </c>
      <c r="M9" s="90">
        <v>1.6199999999999999E-2</v>
      </c>
      <c r="N9" s="90">
        <v>3.0700000000000002E-2</v>
      </c>
      <c r="O9" s="90"/>
      <c r="P9" s="90"/>
      <c r="Q9" s="90"/>
      <c r="R9" s="90"/>
      <c r="S9" s="90"/>
      <c r="T9" s="94">
        <f>IF(SUMIF('3d NTS capacity by exit zone'!$D$8:$D$131,$B9,'3d NTS capacity by exit zone'!E$8:E$131)=0,"-",SUMIF('3d NTS capacity by exit zone'!$D$8:$D$131,'3e ECN charges'!$B9,'3d NTS capacity by exit zone'!E$8:E$131))</f>
        <v>42.8</v>
      </c>
      <c r="U9" s="94">
        <f>IF(SUMIF('3d NTS capacity by exit zone'!$D$8:$D$131,$B9,'3d NTS capacity by exit zone'!F$8:F$131)=0,"-",SUMIF('3d NTS capacity by exit zone'!$D$8:$D$131,'3e ECN charges'!$B9,'3d NTS capacity by exit zone'!F$8:F$131))</f>
        <v>42.8</v>
      </c>
      <c r="V9" s="94">
        <f>IF(SUMIF('3d NTS capacity by exit zone'!$D$8:$D$131,$B9,'3d NTS capacity by exit zone'!G$8:G$131)=0,"-",SUMIF('3d NTS capacity by exit zone'!$D$8:$D$131,'3e ECN charges'!$B9,'3d NTS capacity by exit zone'!G$8:G$131))</f>
        <v>42.8</v>
      </c>
      <c r="W9" s="94">
        <f>IF(SUMIF('3d NTS capacity by exit zone'!$D$8:$D$131,$B9,'3d NTS capacity by exit zone'!H$8:H$131)=0,"-",SUMIF('3d NTS capacity by exit zone'!$D$8:$D$131,'3e ECN charges'!$B9,'3d NTS capacity by exit zone'!H$8:H$131))</f>
        <v>42.8</v>
      </c>
      <c r="X9" s="94">
        <f>IF(SUMIF('3d NTS capacity by exit zone'!$D$8:$D$131,$B9,'3d NTS capacity by exit zone'!I$8:I$131)=0,"-",SUMIF('3d NTS capacity by exit zone'!$D$8:$D$131,'3e ECN charges'!$B9,'3d NTS capacity by exit zone'!I$8:I$131))</f>
        <v>42.8</v>
      </c>
      <c r="Y9" s="94">
        <f>IF(SUMIF('3d NTS capacity by exit zone'!$D$8:$D$131,$B9,'3d NTS capacity by exit zone'!J$8:J$131)=0,"-",SUMIF('3d NTS capacity by exit zone'!$D$8:$D$131,'3e ECN charges'!$B9,'3d NTS capacity by exit zone'!J$8:J$131))</f>
        <v>42.8</v>
      </c>
      <c r="Z9" s="94">
        <f>IF(SUMIF('3d NTS capacity by exit zone'!$D$8:$D$131,$B9,'3d NTS capacity by exit zone'!K$8:K$131)=0,"-",SUMIF('3d NTS capacity by exit zone'!$D$8:$D$131,'3e ECN charges'!$B9,'3d NTS capacity by exit zone'!K$8:K$131))</f>
        <v>40.203766000000002</v>
      </c>
      <c r="AA9" s="94">
        <f>IF(SUMIF('3d NTS capacity by exit zone'!$D$8:$D$131,$B9,'3d NTS capacity by exit zone'!L$8:L$131)=0,"-",SUMIF('3d NTS capacity by exit zone'!$D$8:$D$131,'3e ECN charges'!$B9,'3d NTS capacity by exit zone'!L$8:L$131))</f>
        <v>40.203766000000002</v>
      </c>
      <c r="AB9" s="94">
        <f>IF(SUMIF('3d NTS capacity by exit zone'!$D$8:$D$131,$B9,'3d NTS capacity by exit zone'!M$8:M$131)=0,"-",SUMIF('3d NTS capacity by exit zone'!$D$8:$D$131,'3e ECN charges'!$B9,'3d NTS capacity by exit zone'!M$8:M$131))</f>
        <v>40.203766000000002</v>
      </c>
      <c r="AC9" s="94">
        <f>IF(SUMIF('3d NTS capacity by exit zone'!$D$8:$D$131,$B9,'3d NTS capacity by exit zone'!N$8:N$131)=0,"-",SUMIF('3d NTS capacity by exit zone'!$D$8:$D$131,'3e ECN charges'!$B9,'3d NTS capacity by exit zone'!N$8:N$131))</f>
        <v>40.203766000000002</v>
      </c>
      <c r="AD9" s="94">
        <f>IF(SUMIF('3d NTS capacity by exit zone'!$D$8:$D$131,$B9,'3d NTS capacity by exit zone'!O$8:O$131)=0,"-",SUMIF('3d NTS capacity by exit zone'!$D$8:$D$131,'3e ECN charges'!$B9,'3d NTS capacity by exit zone'!O$8:O$131))</f>
        <v>41.967616999999997</v>
      </c>
      <c r="AE9" s="94" t="str">
        <f>IF(SUMIF('3d NTS capacity by exit zone'!$D$8:$D$131,$B9,'3d NTS capacity by exit zone'!P$8:P$131)=0,"-",SUMIF('3d NTS capacity by exit zone'!$D$8:$D$131,'3e ECN charges'!$B9,'3d NTS capacity by exit zone'!P$8:P$131))</f>
        <v>-</v>
      </c>
      <c r="AF9" s="94" t="str">
        <f>IF(SUMIF('3d NTS capacity by exit zone'!$D$8:$D$131,$B9,'3d NTS capacity by exit zone'!Q$8:Q$131)=0,"-",SUMIF('3d NTS capacity by exit zone'!$D$8:$D$131,'3e ECN charges'!$B9,'3d NTS capacity by exit zone'!Q$8:Q$131))</f>
        <v>-</v>
      </c>
      <c r="AG9" s="94" t="str">
        <f>IF(SUMIF('3d NTS capacity by exit zone'!$D$8:$D$131,$B9,'3d NTS capacity by exit zone'!R$8:R$131)=0,"-",SUMIF('3d NTS capacity by exit zone'!$D$8:$D$131,'3e ECN charges'!$B9,'3d NTS capacity by exit zone'!R$8:R$131))</f>
        <v>-</v>
      </c>
      <c r="AH9" s="94" t="str">
        <f>IF(SUMIF('3d NTS capacity by exit zone'!$D$8:$D$131,$B9,'3d NTS capacity by exit zone'!S$8:S$131)=0,"-",SUMIF('3d NTS capacity by exit zone'!$D$8:$D$131,'3e ECN charges'!$B9,'3d NTS capacity by exit zone'!S$8:S$131))</f>
        <v>-</v>
      </c>
      <c r="AI9" s="94" t="str">
        <f>IF(SUMIF('3d NTS capacity by exit zone'!$D$8:$D$131,$B9,'3d NTS capacity by exit zone'!T$8:T$131)=0,"-",SUMIF('3d NTS capacity by exit zone'!$D$8:$D$131,'3e ECN charges'!$B9,'3d NTS capacity by exit zone'!T$8:T$131))</f>
        <v>-</v>
      </c>
      <c r="AJ9" s="91">
        <f t="shared" ref="AJ9:AY9" si="1">IF(D9="","-",IF(T9="-",0,T9*D9))</f>
        <v>0.24823999999999996</v>
      </c>
      <c r="AK9" s="91">
        <f t="shared" si="1"/>
        <v>0.25251999999999997</v>
      </c>
      <c r="AL9" s="91">
        <f t="shared" si="1"/>
        <v>0.22255999999999998</v>
      </c>
      <c r="AM9" s="91">
        <f t="shared" si="1"/>
        <v>0.18831999999999999</v>
      </c>
      <c r="AN9" s="91">
        <f t="shared" si="1"/>
        <v>0.24823999999999996</v>
      </c>
      <c r="AO9" s="91">
        <f t="shared" si="1"/>
        <v>0.18403999999999998</v>
      </c>
      <c r="AP9" s="91">
        <f t="shared" si="1"/>
        <v>0.71562703480000001</v>
      </c>
      <c r="AQ9" s="91">
        <f t="shared" si="1"/>
        <v>1.3106427716</v>
      </c>
      <c r="AR9" s="91">
        <f t="shared" si="1"/>
        <v>0.78799381359999998</v>
      </c>
      <c r="AS9" s="91">
        <f>IF(M9="","-",IF(AC9="-",0,AC9*M9))</f>
        <v>0.6513010092</v>
      </c>
      <c r="AT9" s="91">
        <f>IF(N9="","-",IF(AD9="-",0,AD9*N9))</f>
        <v>1.2884058419</v>
      </c>
      <c r="AU9" s="91" t="str">
        <f t="shared" si="1"/>
        <v>-</v>
      </c>
      <c r="AV9" s="91" t="str">
        <f t="shared" si="1"/>
        <v>-</v>
      </c>
      <c r="AW9" s="91" t="str">
        <f t="shared" si="1"/>
        <v>-</v>
      </c>
      <c r="AX9" s="91" t="str">
        <f t="shared" si="1"/>
        <v>-</v>
      </c>
      <c r="AY9" s="91" t="str">
        <f t="shared" si="1"/>
        <v>-</v>
      </c>
    </row>
    <row r="10" spans="1:51">
      <c r="A10" s="14"/>
      <c r="B10" s="72" t="s">
        <v>304</v>
      </c>
      <c r="C10" s="72" t="str">
        <f t="shared" si="0"/>
        <v>EA</v>
      </c>
      <c r="D10" s="92">
        <v>5.7000000000000002E-3</v>
      </c>
      <c r="E10" s="67">
        <v>5.7000000000000002E-3</v>
      </c>
      <c r="F10" s="67">
        <v>5.0000000000000001E-3</v>
      </c>
      <c r="G10" s="67">
        <v>4.1000000000000003E-3</v>
      </c>
      <c r="H10" s="93">
        <v>5.7000000000000002E-3</v>
      </c>
      <c r="I10" s="93">
        <v>4.4000000000000003E-3</v>
      </c>
      <c r="J10" s="93">
        <v>1.78E-2</v>
      </c>
      <c r="K10" s="90">
        <v>3.2599999999999997E-2</v>
      </c>
      <c r="L10" s="90">
        <v>1.9599999999999999E-2</v>
      </c>
      <c r="M10" s="90">
        <v>1.6199999999999999E-2</v>
      </c>
      <c r="N10" s="90">
        <v>3.0700000000000002E-2</v>
      </c>
      <c r="O10" s="90"/>
      <c r="P10" s="90"/>
      <c r="Q10" s="90"/>
      <c r="R10" s="90"/>
      <c r="S10" s="90"/>
      <c r="T10" s="94">
        <f>IF(SUMIF('3d NTS capacity by exit zone'!$D$8:$D$131,$B10,'3d NTS capacity by exit zone'!E$8:E$131)=0,"-",SUMIF('3d NTS capacity by exit zone'!$D$8:$D$131,'3e ECN charges'!$B10,'3d NTS capacity by exit zone'!E$8:E$131))</f>
        <v>58.1</v>
      </c>
      <c r="U10" s="94">
        <f>IF(SUMIF('3d NTS capacity by exit zone'!$D$8:$D$131,$B10,'3d NTS capacity by exit zone'!F$8:F$131)=0,"-",SUMIF('3d NTS capacity by exit zone'!$D$8:$D$131,'3e ECN charges'!$B10,'3d NTS capacity by exit zone'!F$8:F$131))</f>
        <v>58.1</v>
      </c>
      <c r="V10" s="94">
        <f>IF(SUMIF('3d NTS capacity by exit zone'!$D$8:$D$131,$B10,'3d NTS capacity by exit zone'!G$8:G$131)=0,"-",SUMIF('3d NTS capacity by exit zone'!$D$8:$D$131,'3e ECN charges'!$B10,'3d NTS capacity by exit zone'!G$8:G$131))</f>
        <v>58.1</v>
      </c>
      <c r="W10" s="94">
        <f>IF(SUMIF('3d NTS capacity by exit zone'!$D$8:$D$131,$B10,'3d NTS capacity by exit zone'!H$8:H$131)=0,"-",SUMIF('3d NTS capacity by exit zone'!$D$8:$D$131,'3e ECN charges'!$B10,'3d NTS capacity by exit zone'!H$8:H$131))</f>
        <v>58.1</v>
      </c>
      <c r="X10" s="94">
        <f>IF(SUMIF('3d NTS capacity by exit zone'!$D$8:$D$131,$B10,'3d NTS capacity by exit zone'!I$8:I$131)=0,"-",SUMIF('3d NTS capacity by exit zone'!$D$8:$D$131,'3e ECN charges'!$B10,'3d NTS capacity by exit zone'!I$8:I$131))</f>
        <v>58.1</v>
      </c>
      <c r="Y10" s="94">
        <f>IF(SUMIF('3d NTS capacity by exit zone'!$D$8:$D$131,$B10,'3d NTS capacity by exit zone'!J$8:J$131)=0,"-",SUMIF('3d NTS capacity by exit zone'!$D$8:$D$131,'3e ECN charges'!$B10,'3d NTS capacity by exit zone'!J$8:J$131))</f>
        <v>58.1</v>
      </c>
      <c r="Z10" s="94">
        <f>IF(SUMIF('3d NTS capacity by exit zone'!$D$8:$D$131,$B10,'3d NTS capacity by exit zone'!K$8:K$131)=0,"-",SUMIF('3d NTS capacity by exit zone'!$D$8:$D$131,'3e ECN charges'!$B10,'3d NTS capacity by exit zone'!K$8:K$131))</f>
        <v>61.062176000000008</v>
      </c>
      <c r="AA10" s="94">
        <f>IF(SUMIF('3d NTS capacity by exit zone'!$D$8:$D$131,$B10,'3d NTS capacity by exit zone'!L$8:L$131)=0,"-",SUMIF('3d NTS capacity by exit zone'!$D$8:$D$131,'3e ECN charges'!$B10,'3d NTS capacity by exit zone'!L$8:L$131))</f>
        <v>61.062176000000008</v>
      </c>
      <c r="AB10" s="94">
        <f>IF(SUMIF('3d NTS capacity by exit zone'!$D$8:$D$131,$B10,'3d NTS capacity by exit zone'!M$8:M$131)=0,"-",SUMIF('3d NTS capacity by exit zone'!$D$8:$D$131,'3e ECN charges'!$B10,'3d NTS capacity by exit zone'!M$8:M$131))</f>
        <v>61.062176000000008</v>
      </c>
      <c r="AC10" s="94">
        <f>IF(SUMIF('3d NTS capacity by exit zone'!$D$8:$D$131,$B10,'3d NTS capacity by exit zone'!N$8:N$131)=0,"-",SUMIF('3d NTS capacity by exit zone'!$D$8:$D$131,'3e ECN charges'!$B10,'3d NTS capacity by exit zone'!N$8:N$131))</f>
        <v>61.062176000000008</v>
      </c>
      <c r="AD10" s="94">
        <f>IF(SUMIF('3d NTS capacity by exit zone'!$D$8:$D$131,$B10,'3d NTS capacity by exit zone'!O$8:O$131)=0,"-",SUMIF('3d NTS capacity by exit zone'!$D$8:$D$131,'3e ECN charges'!$B10,'3d NTS capacity by exit zone'!O$8:O$131))</f>
        <v>61.062176000000008</v>
      </c>
      <c r="AE10" s="94" t="str">
        <f>IF(SUMIF('3d NTS capacity by exit zone'!$D$8:$D$131,$B10,'3d NTS capacity by exit zone'!P$8:P$131)=0,"-",SUMIF('3d NTS capacity by exit zone'!$D$8:$D$131,'3e ECN charges'!$B10,'3d NTS capacity by exit zone'!P$8:P$131))</f>
        <v>-</v>
      </c>
      <c r="AF10" s="94" t="str">
        <f>IF(SUMIF('3d NTS capacity by exit zone'!$D$8:$D$131,$B10,'3d NTS capacity by exit zone'!Q$8:Q$131)=0,"-",SUMIF('3d NTS capacity by exit zone'!$D$8:$D$131,'3e ECN charges'!$B10,'3d NTS capacity by exit zone'!Q$8:Q$131))</f>
        <v>-</v>
      </c>
      <c r="AG10" s="94" t="str">
        <f>IF(SUMIF('3d NTS capacity by exit zone'!$D$8:$D$131,$B10,'3d NTS capacity by exit zone'!R$8:R$131)=0,"-",SUMIF('3d NTS capacity by exit zone'!$D$8:$D$131,'3e ECN charges'!$B10,'3d NTS capacity by exit zone'!R$8:R$131))</f>
        <v>-</v>
      </c>
      <c r="AH10" s="94" t="str">
        <f>IF(SUMIF('3d NTS capacity by exit zone'!$D$8:$D$131,$B10,'3d NTS capacity by exit zone'!S$8:S$131)=0,"-",SUMIF('3d NTS capacity by exit zone'!$D$8:$D$131,'3e ECN charges'!$B10,'3d NTS capacity by exit zone'!S$8:S$131))</f>
        <v>-</v>
      </c>
      <c r="AI10" s="94" t="str">
        <f>IF(SUMIF('3d NTS capacity by exit zone'!$D$8:$D$131,$B10,'3d NTS capacity by exit zone'!T$8:T$131)=0,"-",SUMIF('3d NTS capacity by exit zone'!$D$8:$D$131,'3e ECN charges'!$B10,'3d NTS capacity by exit zone'!T$8:T$131))</f>
        <v>-</v>
      </c>
      <c r="AJ10" s="91">
        <f t="shared" ref="AJ10:AJ41" si="2">IF(D10="","-",IF(T10="-",0,T10*D10))</f>
        <v>0.33117000000000002</v>
      </c>
      <c r="AK10" s="91">
        <f t="shared" ref="AK10:AK41" si="3">IF(E10="","-",IF(U10="-",0,U10*E10))</f>
        <v>0.33117000000000002</v>
      </c>
      <c r="AL10" s="91">
        <f t="shared" ref="AL10:AL41" si="4">IF(F10="","-",IF(V10="-",0,V10*F10))</f>
        <v>0.29050000000000004</v>
      </c>
      <c r="AM10" s="91">
        <f t="shared" ref="AM10:AM41" si="5">IF(G10="","-",IF(W10="-",0,W10*G10))</f>
        <v>0.23821000000000003</v>
      </c>
      <c r="AN10" s="91">
        <f t="shared" ref="AN10:AN41" si="6">IF(H10="","-",IF(X10="-",0,X10*H10))</f>
        <v>0.33117000000000002</v>
      </c>
      <c r="AO10" s="91">
        <f t="shared" ref="AO10:AO38" si="7">IF(I10="","-",IF(Y10="-",0,Y10*I10))</f>
        <v>0.25564000000000003</v>
      </c>
      <c r="AP10" s="91">
        <f t="shared" ref="AP10:AP41" si="8">IF(J10="","-",IF(Z10="-",0,Z10*J10))</f>
        <v>1.0869067328000002</v>
      </c>
      <c r="AQ10" s="91">
        <f t="shared" ref="AQ10:AQ41" si="9">IF(K10="","-",IF(AA10="-",0,AA10*K10))</f>
        <v>1.9906269376000001</v>
      </c>
      <c r="AR10" s="91">
        <f t="shared" ref="AR10:AR41" si="10">IF(L10="","-",IF(AB10="-",0,AB10*L10))</f>
        <v>1.1968186496000002</v>
      </c>
      <c r="AS10" s="91">
        <f t="shared" ref="AS10:AS24" si="11">IF(M10="","-",IF(AC10="-",0,AC10*M10))</f>
        <v>0.98920725120000008</v>
      </c>
      <c r="AT10" s="91">
        <f t="shared" ref="AT10:AT24" si="12">IF(N10="","-",IF(AD10="-",0,AD10*N10))</f>
        <v>1.8746088032000003</v>
      </c>
      <c r="AU10" s="91" t="str">
        <f t="shared" ref="AU10:AU24" si="13">IF(O10="","-",IF(AE10="-",0,AE10*O10))</f>
        <v>-</v>
      </c>
      <c r="AV10" s="91" t="str">
        <f t="shared" ref="AV10:AV24" si="14">IF(P10="","-",IF(AF10="-",0,AF10*P10))</f>
        <v>-</v>
      </c>
      <c r="AW10" s="91" t="str">
        <f t="shared" ref="AW10:AW24" si="15">IF(Q10="","-",IF(AG10="-",0,AG10*Q10))</f>
        <v>-</v>
      </c>
      <c r="AX10" s="91" t="str">
        <f t="shared" ref="AX10:AX24" si="16">IF(R10="","-",IF(AH10="-",0,AH10*R10))</f>
        <v>-</v>
      </c>
      <c r="AY10" s="91" t="str">
        <f t="shared" ref="AY10:AY24" si="17">IF(S10="","-",IF(AI10="-",0,AI10*S10))</f>
        <v>-</v>
      </c>
    </row>
    <row r="11" spans="1:51">
      <c r="A11" s="14"/>
      <c r="B11" s="72" t="s">
        <v>307</v>
      </c>
      <c r="C11" s="72" t="str">
        <f t="shared" si="0"/>
        <v>EA</v>
      </c>
      <c r="D11" s="92">
        <v>1.5E-3</v>
      </c>
      <c r="E11" s="67">
        <v>1.8E-3</v>
      </c>
      <c r="F11" s="67">
        <v>1.5E-3</v>
      </c>
      <c r="G11" s="67">
        <v>1E-4</v>
      </c>
      <c r="H11" s="93">
        <v>2.0999999999999999E-3</v>
      </c>
      <c r="I11" s="93">
        <v>1.1000000000000001E-3</v>
      </c>
      <c r="J11" s="93">
        <v>1.78E-2</v>
      </c>
      <c r="K11" s="90">
        <v>3.2599999999999997E-2</v>
      </c>
      <c r="L11" s="90">
        <v>1.9599999999999999E-2</v>
      </c>
      <c r="M11" s="90">
        <v>1.6199999999999999E-2</v>
      </c>
      <c r="N11" s="90">
        <v>3.0700000000000002E-2</v>
      </c>
      <c r="O11" s="90"/>
      <c r="P11" s="90"/>
      <c r="Q11" s="90"/>
      <c r="R11" s="90"/>
      <c r="S11" s="90"/>
      <c r="T11" s="94">
        <f>IF(SUMIF('3d NTS capacity by exit zone'!$D$8:$D$131,$B11,'3d NTS capacity by exit zone'!E$8:E$131)=0,"-",SUMIF('3d NTS capacity by exit zone'!$D$8:$D$131,'3e ECN charges'!$B11,'3d NTS capacity by exit zone'!E$8:E$131))</f>
        <v>58.5</v>
      </c>
      <c r="U11" s="94">
        <f>IF(SUMIF('3d NTS capacity by exit zone'!$D$8:$D$131,$B11,'3d NTS capacity by exit zone'!F$8:F$131)=0,"-",SUMIF('3d NTS capacity by exit zone'!$D$8:$D$131,'3e ECN charges'!$B11,'3d NTS capacity by exit zone'!F$8:F$131))</f>
        <v>58.5</v>
      </c>
      <c r="V11" s="94">
        <f>IF(SUMIF('3d NTS capacity by exit zone'!$D$8:$D$131,$B11,'3d NTS capacity by exit zone'!G$8:G$131)=0,"-",SUMIF('3d NTS capacity by exit zone'!$D$8:$D$131,'3e ECN charges'!$B11,'3d NTS capacity by exit zone'!G$8:G$131))</f>
        <v>58.5</v>
      </c>
      <c r="W11" s="94">
        <f>IF(SUMIF('3d NTS capacity by exit zone'!$D$8:$D$131,$B11,'3d NTS capacity by exit zone'!H$8:H$131)=0,"-",SUMIF('3d NTS capacity by exit zone'!$D$8:$D$131,'3e ECN charges'!$B11,'3d NTS capacity by exit zone'!H$8:H$131))</f>
        <v>58.5</v>
      </c>
      <c r="X11" s="94">
        <f>IF(SUMIF('3d NTS capacity by exit zone'!$D$8:$D$131,$B11,'3d NTS capacity by exit zone'!I$8:I$131)=0,"-",SUMIF('3d NTS capacity by exit zone'!$D$8:$D$131,'3e ECN charges'!$B11,'3d NTS capacity by exit zone'!I$8:I$131))</f>
        <v>58.5</v>
      </c>
      <c r="Y11" s="94">
        <f>IF(SUMIF('3d NTS capacity by exit zone'!$D$8:$D$131,$B11,'3d NTS capacity by exit zone'!J$8:J$131)=0,"-",SUMIF('3d NTS capacity by exit zone'!$D$8:$D$131,'3e ECN charges'!$B11,'3d NTS capacity by exit zone'!J$8:J$131))</f>
        <v>58.5</v>
      </c>
      <c r="Z11" s="94">
        <f>IF(SUMIF('3d NTS capacity by exit zone'!$D$8:$D$131,$B11,'3d NTS capacity by exit zone'!K$8:K$131)=0,"-",SUMIF('3d NTS capacity by exit zone'!$D$8:$D$131,'3e ECN charges'!$B11,'3d NTS capacity by exit zone'!K$8:K$131))</f>
        <v>72.939222000000001</v>
      </c>
      <c r="AA11" s="94">
        <f>IF(SUMIF('3d NTS capacity by exit zone'!$D$8:$D$131,$B11,'3d NTS capacity by exit zone'!L$8:L$131)=0,"-",SUMIF('3d NTS capacity by exit zone'!$D$8:$D$131,'3e ECN charges'!$B11,'3d NTS capacity by exit zone'!L$8:L$131))</f>
        <v>72.939222000000001</v>
      </c>
      <c r="AB11" s="94">
        <f>IF(SUMIF('3d NTS capacity by exit zone'!$D$8:$D$131,$B11,'3d NTS capacity by exit zone'!M$8:M$131)=0,"-",SUMIF('3d NTS capacity by exit zone'!$D$8:$D$131,'3e ECN charges'!$B11,'3d NTS capacity by exit zone'!M$8:M$131))</f>
        <v>72.939222000000001</v>
      </c>
      <c r="AC11" s="94">
        <f>IF(SUMIF('3d NTS capacity by exit zone'!$D$8:$D$131,$B11,'3d NTS capacity by exit zone'!N$8:N$131)=0,"-",SUMIF('3d NTS capacity by exit zone'!$D$8:$D$131,'3e ECN charges'!$B11,'3d NTS capacity by exit zone'!N$8:N$131))</f>
        <v>72.939222000000001</v>
      </c>
      <c r="AD11" s="94">
        <f>IF(SUMIF('3d NTS capacity by exit zone'!$D$8:$D$131,$B11,'3d NTS capacity by exit zone'!O$8:O$131)=0,"-",SUMIF('3d NTS capacity by exit zone'!$D$8:$D$131,'3e ECN charges'!$B11,'3d NTS capacity by exit zone'!O$8:O$131))</f>
        <v>72.939222000000001</v>
      </c>
      <c r="AE11" s="94" t="str">
        <f>IF(SUMIF('3d NTS capacity by exit zone'!$D$8:$D$131,$B11,'3d NTS capacity by exit zone'!P$8:P$131)=0,"-",SUMIF('3d NTS capacity by exit zone'!$D$8:$D$131,'3e ECN charges'!$B11,'3d NTS capacity by exit zone'!P$8:P$131))</f>
        <v>-</v>
      </c>
      <c r="AF11" s="94" t="str">
        <f>IF(SUMIF('3d NTS capacity by exit zone'!$D$8:$D$131,$B11,'3d NTS capacity by exit zone'!Q$8:Q$131)=0,"-",SUMIF('3d NTS capacity by exit zone'!$D$8:$D$131,'3e ECN charges'!$B11,'3d NTS capacity by exit zone'!Q$8:Q$131))</f>
        <v>-</v>
      </c>
      <c r="AG11" s="94" t="str">
        <f>IF(SUMIF('3d NTS capacity by exit zone'!$D$8:$D$131,$B11,'3d NTS capacity by exit zone'!R$8:R$131)=0,"-",SUMIF('3d NTS capacity by exit zone'!$D$8:$D$131,'3e ECN charges'!$B11,'3d NTS capacity by exit zone'!R$8:R$131))</f>
        <v>-</v>
      </c>
      <c r="AH11" s="94" t="str">
        <f>IF(SUMIF('3d NTS capacity by exit zone'!$D$8:$D$131,$B11,'3d NTS capacity by exit zone'!S$8:S$131)=0,"-",SUMIF('3d NTS capacity by exit zone'!$D$8:$D$131,'3e ECN charges'!$B11,'3d NTS capacity by exit zone'!S$8:S$131))</f>
        <v>-</v>
      </c>
      <c r="AI11" s="94" t="str">
        <f>IF(SUMIF('3d NTS capacity by exit zone'!$D$8:$D$131,$B11,'3d NTS capacity by exit zone'!T$8:T$131)=0,"-",SUMIF('3d NTS capacity by exit zone'!$D$8:$D$131,'3e ECN charges'!$B11,'3d NTS capacity by exit zone'!T$8:T$131))</f>
        <v>-</v>
      </c>
      <c r="AJ11" s="91">
        <f t="shared" si="2"/>
        <v>8.7750000000000009E-2</v>
      </c>
      <c r="AK11" s="91">
        <f t="shared" si="3"/>
        <v>0.10529999999999999</v>
      </c>
      <c r="AL11" s="91">
        <f t="shared" si="4"/>
        <v>8.7750000000000009E-2</v>
      </c>
      <c r="AM11" s="91">
        <f t="shared" si="5"/>
        <v>5.8500000000000002E-3</v>
      </c>
      <c r="AN11" s="91">
        <f t="shared" si="6"/>
        <v>0.12284999999999999</v>
      </c>
      <c r="AO11" s="91">
        <f t="shared" si="7"/>
        <v>6.4350000000000004E-2</v>
      </c>
      <c r="AP11" s="91">
        <f t="shared" si="8"/>
        <v>1.2983181516</v>
      </c>
      <c r="AQ11" s="91">
        <f t="shared" si="9"/>
        <v>2.3778186371999999</v>
      </c>
      <c r="AR11" s="91">
        <f t="shared" si="10"/>
        <v>1.4296087512</v>
      </c>
      <c r="AS11" s="91">
        <f t="shared" si="11"/>
        <v>1.1816153964</v>
      </c>
      <c r="AT11" s="91">
        <f t="shared" si="12"/>
        <v>2.2392341153999999</v>
      </c>
      <c r="AU11" s="91" t="str">
        <f t="shared" si="13"/>
        <v>-</v>
      </c>
      <c r="AV11" s="91" t="str">
        <f t="shared" si="14"/>
        <v>-</v>
      </c>
      <c r="AW11" s="91" t="str">
        <f t="shared" si="15"/>
        <v>-</v>
      </c>
      <c r="AX11" s="91" t="str">
        <f t="shared" si="16"/>
        <v>-</v>
      </c>
      <c r="AY11" s="91" t="str">
        <f t="shared" si="17"/>
        <v>-</v>
      </c>
    </row>
    <row r="12" spans="1:51">
      <c r="A12" s="14"/>
      <c r="B12" s="72" t="s">
        <v>309</v>
      </c>
      <c r="C12" s="72" t="str">
        <f t="shared" si="0"/>
        <v>EA</v>
      </c>
      <c r="D12" s="92">
        <v>1.2E-2</v>
      </c>
      <c r="E12" s="67">
        <v>1.1299999999999999E-2</v>
      </c>
      <c r="F12" s="67">
        <v>1.04E-2</v>
      </c>
      <c r="G12" s="67">
        <v>1.1900000000000001E-2</v>
      </c>
      <c r="H12" s="93">
        <v>1.17E-2</v>
      </c>
      <c r="I12" s="93">
        <v>8.6999999999999994E-3</v>
      </c>
      <c r="J12" s="93">
        <v>1.78E-2</v>
      </c>
      <c r="K12" s="90">
        <v>3.2599999999999997E-2</v>
      </c>
      <c r="L12" s="90">
        <v>1.9599999999999999E-2</v>
      </c>
      <c r="M12" s="90">
        <v>1.6199999999999999E-2</v>
      </c>
      <c r="N12" s="90">
        <v>3.0700000000000002E-2</v>
      </c>
      <c r="O12" s="90"/>
      <c r="P12" s="90"/>
      <c r="Q12" s="90"/>
      <c r="R12" s="90"/>
      <c r="S12" s="90"/>
      <c r="T12" s="94">
        <f>IF(SUMIF('3d NTS capacity by exit zone'!$D$8:$D$131,$B12,'3d NTS capacity by exit zone'!E$8:E$131)=0,"-",SUMIF('3d NTS capacity by exit zone'!$D$8:$D$131,'3e ECN charges'!$B12,'3d NTS capacity by exit zone'!E$8:E$131))</f>
        <v>219</v>
      </c>
      <c r="U12" s="94">
        <f>IF(SUMIF('3d NTS capacity by exit zone'!$D$8:$D$131,$B12,'3d NTS capacity by exit zone'!F$8:F$131)=0,"-",SUMIF('3d NTS capacity by exit zone'!$D$8:$D$131,'3e ECN charges'!$B12,'3d NTS capacity by exit zone'!F$8:F$131))</f>
        <v>219</v>
      </c>
      <c r="V12" s="94">
        <f>IF(SUMIF('3d NTS capacity by exit zone'!$D$8:$D$131,$B12,'3d NTS capacity by exit zone'!G$8:G$131)=0,"-",SUMIF('3d NTS capacity by exit zone'!$D$8:$D$131,'3e ECN charges'!$B12,'3d NTS capacity by exit zone'!G$8:G$131))</f>
        <v>219</v>
      </c>
      <c r="W12" s="94">
        <f>IF(SUMIF('3d NTS capacity by exit zone'!$D$8:$D$131,$B12,'3d NTS capacity by exit zone'!H$8:H$131)=0,"-",SUMIF('3d NTS capacity by exit zone'!$D$8:$D$131,'3e ECN charges'!$B12,'3d NTS capacity by exit zone'!H$8:H$131))</f>
        <v>219</v>
      </c>
      <c r="X12" s="94">
        <f>IF(SUMIF('3d NTS capacity by exit zone'!$D$8:$D$131,$B12,'3d NTS capacity by exit zone'!I$8:I$131)=0,"-",SUMIF('3d NTS capacity by exit zone'!$D$8:$D$131,'3e ECN charges'!$B12,'3d NTS capacity by exit zone'!I$8:I$131))</f>
        <v>219</v>
      </c>
      <c r="Y12" s="94">
        <f>IF(SUMIF('3d NTS capacity by exit zone'!$D$8:$D$131,$B12,'3d NTS capacity by exit zone'!J$8:J$131)=0,"-",SUMIF('3d NTS capacity by exit zone'!$D$8:$D$131,'3e ECN charges'!$B12,'3d NTS capacity by exit zone'!J$8:J$131))</f>
        <v>219</v>
      </c>
      <c r="Z12" s="94">
        <f>IF(SUMIF('3d NTS capacity by exit zone'!$D$8:$D$131,$B12,'3d NTS capacity by exit zone'!K$8:K$131)=0,"-",SUMIF('3d NTS capacity by exit zone'!$D$8:$D$131,'3e ECN charges'!$B12,'3d NTS capacity by exit zone'!K$8:K$131))</f>
        <v>256.911877</v>
      </c>
      <c r="AA12" s="94">
        <f>IF(SUMIF('3d NTS capacity by exit zone'!$D$8:$D$131,$B12,'3d NTS capacity by exit zone'!L$8:L$131)=0,"-",SUMIF('3d NTS capacity by exit zone'!$D$8:$D$131,'3e ECN charges'!$B12,'3d NTS capacity by exit zone'!L$8:L$131))</f>
        <v>256.911877</v>
      </c>
      <c r="AB12" s="94">
        <f>IF(SUMIF('3d NTS capacity by exit zone'!$D$8:$D$131,$B12,'3d NTS capacity by exit zone'!M$8:M$131)=0,"-",SUMIF('3d NTS capacity by exit zone'!$D$8:$D$131,'3e ECN charges'!$B12,'3d NTS capacity by exit zone'!M$8:M$131))</f>
        <v>256.911877</v>
      </c>
      <c r="AC12" s="94">
        <f>IF(SUMIF('3d NTS capacity by exit zone'!$D$8:$D$131,$B12,'3d NTS capacity by exit zone'!N$8:N$131)=0,"-",SUMIF('3d NTS capacity by exit zone'!$D$8:$D$131,'3e ECN charges'!$B12,'3d NTS capacity by exit zone'!N$8:N$131))</f>
        <v>256.911877</v>
      </c>
      <c r="AD12" s="94">
        <f>IF(SUMIF('3d NTS capacity by exit zone'!$D$8:$D$131,$B12,'3d NTS capacity by exit zone'!O$8:O$131)=0,"-",SUMIF('3d NTS capacity by exit zone'!$D$8:$D$131,'3e ECN charges'!$B12,'3d NTS capacity by exit zone'!O$8:O$131))</f>
        <v>257.12863199999998</v>
      </c>
      <c r="AE12" s="94" t="str">
        <f>IF(SUMIF('3d NTS capacity by exit zone'!$D$8:$D$131,$B12,'3d NTS capacity by exit zone'!P$8:P$131)=0,"-",SUMIF('3d NTS capacity by exit zone'!$D$8:$D$131,'3e ECN charges'!$B12,'3d NTS capacity by exit zone'!P$8:P$131))</f>
        <v>-</v>
      </c>
      <c r="AF12" s="94" t="str">
        <f>IF(SUMIF('3d NTS capacity by exit zone'!$D$8:$D$131,$B12,'3d NTS capacity by exit zone'!Q$8:Q$131)=0,"-",SUMIF('3d NTS capacity by exit zone'!$D$8:$D$131,'3e ECN charges'!$B12,'3d NTS capacity by exit zone'!Q$8:Q$131))</f>
        <v>-</v>
      </c>
      <c r="AG12" s="94" t="str">
        <f>IF(SUMIF('3d NTS capacity by exit zone'!$D$8:$D$131,$B12,'3d NTS capacity by exit zone'!R$8:R$131)=0,"-",SUMIF('3d NTS capacity by exit zone'!$D$8:$D$131,'3e ECN charges'!$B12,'3d NTS capacity by exit zone'!R$8:R$131))</f>
        <v>-</v>
      </c>
      <c r="AH12" s="94" t="str">
        <f>IF(SUMIF('3d NTS capacity by exit zone'!$D$8:$D$131,$B12,'3d NTS capacity by exit zone'!S$8:S$131)=0,"-",SUMIF('3d NTS capacity by exit zone'!$D$8:$D$131,'3e ECN charges'!$B12,'3d NTS capacity by exit zone'!S$8:S$131))</f>
        <v>-</v>
      </c>
      <c r="AI12" s="94" t="str">
        <f>IF(SUMIF('3d NTS capacity by exit zone'!$D$8:$D$131,$B12,'3d NTS capacity by exit zone'!T$8:T$131)=0,"-",SUMIF('3d NTS capacity by exit zone'!$D$8:$D$131,'3e ECN charges'!$B12,'3d NTS capacity by exit zone'!T$8:T$131))</f>
        <v>-</v>
      </c>
      <c r="AJ12" s="91">
        <f t="shared" si="2"/>
        <v>2.6280000000000001</v>
      </c>
      <c r="AK12" s="91">
        <f t="shared" si="3"/>
        <v>2.4746999999999999</v>
      </c>
      <c r="AL12" s="91">
        <f t="shared" si="4"/>
        <v>2.2776000000000001</v>
      </c>
      <c r="AM12" s="91">
        <f t="shared" si="5"/>
        <v>2.6061000000000001</v>
      </c>
      <c r="AN12" s="91">
        <f t="shared" si="6"/>
        <v>2.5623</v>
      </c>
      <c r="AO12" s="91">
        <f t="shared" si="7"/>
        <v>1.9052999999999998</v>
      </c>
      <c r="AP12" s="91">
        <f t="shared" si="8"/>
        <v>4.5730314105999996</v>
      </c>
      <c r="AQ12" s="91">
        <f t="shared" si="9"/>
        <v>8.3753271902000002</v>
      </c>
      <c r="AR12" s="91">
        <f t="shared" si="10"/>
        <v>5.0354727892</v>
      </c>
      <c r="AS12" s="91">
        <f t="shared" si="11"/>
        <v>4.1619724073999995</v>
      </c>
      <c r="AT12" s="91">
        <f t="shared" si="12"/>
        <v>7.8938490023999996</v>
      </c>
      <c r="AU12" s="91" t="str">
        <f t="shared" si="13"/>
        <v>-</v>
      </c>
      <c r="AV12" s="91" t="str">
        <f t="shared" si="14"/>
        <v>-</v>
      </c>
      <c r="AW12" s="91" t="str">
        <f t="shared" si="15"/>
        <v>-</v>
      </c>
      <c r="AX12" s="91" t="str">
        <f t="shared" si="16"/>
        <v>-</v>
      </c>
      <c r="AY12" s="91" t="str">
        <f t="shared" si="17"/>
        <v>-</v>
      </c>
    </row>
    <row r="13" spans="1:51">
      <c r="A13" s="14"/>
      <c r="B13" s="72" t="s">
        <v>314</v>
      </c>
      <c r="C13" s="72" t="str">
        <f t="shared" si="0"/>
        <v>EM</v>
      </c>
      <c r="D13" s="92">
        <v>2.9999999999999997E-4</v>
      </c>
      <c r="E13" s="67">
        <v>5.9999999999999995E-4</v>
      </c>
      <c r="F13" s="67">
        <v>5.0000000000000001E-4</v>
      </c>
      <c r="G13" s="67">
        <v>1E-4</v>
      </c>
      <c r="H13" s="93">
        <v>8.9999999999999998E-4</v>
      </c>
      <c r="I13" s="93">
        <v>0</v>
      </c>
      <c r="J13" s="93">
        <v>1.78E-2</v>
      </c>
      <c r="K13" s="90">
        <v>3.2599999999999997E-2</v>
      </c>
      <c r="L13" s="90">
        <v>1.9599999999999999E-2</v>
      </c>
      <c r="M13" s="90">
        <v>1.6199999999999999E-2</v>
      </c>
      <c r="N13" s="90">
        <v>3.0700000000000002E-2</v>
      </c>
      <c r="O13" s="90"/>
      <c r="P13" s="90"/>
      <c r="Q13" s="90"/>
      <c r="R13" s="90"/>
      <c r="S13" s="90"/>
      <c r="T13" s="94">
        <f>IF(SUMIF('3d NTS capacity by exit zone'!$D$8:$D$131,$B13,'3d NTS capacity by exit zone'!E$8:E$131)=0,"-",SUMIF('3d NTS capacity by exit zone'!$D$8:$D$131,'3e ECN charges'!$B13,'3d NTS capacity by exit zone'!E$8:E$131))</f>
        <v>107.5</v>
      </c>
      <c r="U13" s="94">
        <f>IF(SUMIF('3d NTS capacity by exit zone'!$D$8:$D$131,$B13,'3d NTS capacity by exit zone'!F$8:F$131)=0,"-",SUMIF('3d NTS capacity by exit zone'!$D$8:$D$131,'3e ECN charges'!$B13,'3d NTS capacity by exit zone'!F$8:F$131))</f>
        <v>107.5</v>
      </c>
      <c r="V13" s="94">
        <f>IF(SUMIF('3d NTS capacity by exit zone'!$D$8:$D$131,$B13,'3d NTS capacity by exit zone'!G$8:G$131)=0,"-",SUMIF('3d NTS capacity by exit zone'!$D$8:$D$131,'3e ECN charges'!$B13,'3d NTS capacity by exit zone'!G$8:G$131))</f>
        <v>107.5</v>
      </c>
      <c r="W13" s="94">
        <f>IF(SUMIF('3d NTS capacity by exit zone'!$D$8:$D$131,$B13,'3d NTS capacity by exit zone'!H$8:H$131)=0,"-",SUMIF('3d NTS capacity by exit zone'!$D$8:$D$131,'3e ECN charges'!$B13,'3d NTS capacity by exit zone'!H$8:H$131))</f>
        <v>107.5</v>
      </c>
      <c r="X13" s="94">
        <f>IF(SUMIF('3d NTS capacity by exit zone'!$D$8:$D$131,$B13,'3d NTS capacity by exit zone'!I$8:I$131)=0,"-",SUMIF('3d NTS capacity by exit zone'!$D$8:$D$131,'3e ECN charges'!$B13,'3d NTS capacity by exit zone'!I$8:I$131))</f>
        <v>107.5</v>
      </c>
      <c r="Y13" s="94">
        <f>IF(SUMIF('3d NTS capacity by exit zone'!$D$8:$D$131,$B13,'3d NTS capacity by exit zone'!J$8:J$131)=0,"-",SUMIF('3d NTS capacity by exit zone'!$D$8:$D$131,'3e ECN charges'!$B13,'3d NTS capacity by exit zone'!J$8:J$131))</f>
        <v>107.5</v>
      </c>
      <c r="Z13" s="94">
        <f>IF(SUMIF('3d NTS capacity by exit zone'!$D$8:$D$131,$B13,'3d NTS capacity by exit zone'!K$8:K$131)=0,"-",SUMIF('3d NTS capacity by exit zone'!$D$8:$D$131,'3e ECN charges'!$B13,'3d NTS capacity by exit zone'!K$8:K$131))</f>
        <v>119.160411</v>
      </c>
      <c r="AA13" s="94">
        <f>IF(SUMIF('3d NTS capacity by exit zone'!$D$8:$D$131,$B13,'3d NTS capacity by exit zone'!L$8:L$131)=0,"-",SUMIF('3d NTS capacity by exit zone'!$D$8:$D$131,'3e ECN charges'!$B13,'3d NTS capacity by exit zone'!L$8:L$131))</f>
        <v>119.160411</v>
      </c>
      <c r="AB13" s="94">
        <f>IF(SUMIF('3d NTS capacity by exit zone'!$D$8:$D$131,$B13,'3d NTS capacity by exit zone'!M$8:M$131)=0,"-",SUMIF('3d NTS capacity by exit zone'!$D$8:$D$131,'3e ECN charges'!$B13,'3d NTS capacity by exit zone'!M$8:M$131))</f>
        <v>119.160411</v>
      </c>
      <c r="AC13" s="94">
        <f>IF(SUMIF('3d NTS capacity by exit zone'!$D$8:$D$131,$B13,'3d NTS capacity by exit zone'!N$8:N$131)=0,"-",SUMIF('3d NTS capacity by exit zone'!$D$8:$D$131,'3e ECN charges'!$B13,'3d NTS capacity by exit zone'!N$8:N$131))</f>
        <v>119.160411</v>
      </c>
      <c r="AD13" s="94">
        <f>IF(SUMIF('3d NTS capacity by exit zone'!$D$8:$D$131,$B13,'3d NTS capacity by exit zone'!O$8:O$131)=0,"-",SUMIF('3d NTS capacity by exit zone'!$D$8:$D$131,'3e ECN charges'!$B13,'3d NTS capacity by exit zone'!O$8:O$131))</f>
        <v>119.160411</v>
      </c>
      <c r="AE13" s="94" t="str">
        <f>IF(SUMIF('3d NTS capacity by exit zone'!$D$8:$D$131,$B13,'3d NTS capacity by exit zone'!P$8:P$131)=0,"-",SUMIF('3d NTS capacity by exit zone'!$D$8:$D$131,'3e ECN charges'!$B13,'3d NTS capacity by exit zone'!P$8:P$131))</f>
        <v>-</v>
      </c>
      <c r="AF13" s="94" t="str">
        <f>IF(SUMIF('3d NTS capacity by exit zone'!$D$8:$D$131,$B13,'3d NTS capacity by exit zone'!Q$8:Q$131)=0,"-",SUMIF('3d NTS capacity by exit zone'!$D$8:$D$131,'3e ECN charges'!$B13,'3d NTS capacity by exit zone'!Q$8:Q$131))</f>
        <v>-</v>
      </c>
      <c r="AG13" s="94" t="str">
        <f>IF(SUMIF('3d NTS capacity by exit zone'!$D$8:$D$131,$B13,'3d NTS capacity by exit zone'!R$8:R$131)=0,"-",SUMIF('3d NTS capacity by exit zone'!$D$8:$D$131,'3e ECN charges'!$B13,'3d NTS capacity by exit zone'!R$8:R$131))</f>
        <v>-</v>
      </c>
      <c r="AH13" s="94" t="str">
        <f>IF(SUMIF('3d NTS capacity by exit zone'!$D$8:$D$131,$B13,'3d NTS capacity by exit zone'!S$8:S$131)=0,"-",SUMIF('3d NTS capacity by exit zone'!$D$8:$D$131,'3e ECN charges'!$B13,'3d NTS capacity by exit zone'!S$8:S$131))</f>
        <v>-</v>
      </c>
      <c r="AI13" s="94" t="str">
        <f>IF(SUMIF('3d NTS capacity by exit zone'!$D$8:$D$131,$B13,'3d NTS capacity by exit zone'!T$8:T$131)=0,"-",SUMIF('3d NTS capacity by exit zone'!$D$8:$D$131,'3e ECN charges'!$B13,'3d NTS capacity by exit zone'!T$8:T$131))</f>
        <v>-</v>
      </c>
      <c r="AJ13" s="91">
        <f t="shared" si="2"/>
        <v>3.2249999999999994E-2</v>
      </c>
      <c r="AK13" s="91">
        <f t="shared" si="3"/>
        <v>6.4499999999999988E-2</v>
      </c>
      <c r="AL13" s="91">
        <f t="shared" si="4"/>
        <v>5.3749999999999999E-2</v>
      </c>
      <c r="AM13" s="91">
        <f t="shared" si="5"/>
        <v>1.0750000000000001E-2</v>
      </c>
      <c r="AN13" s="91">
        <f t="shared" si="6"/>
        <v>9.6750000000000003E-2</v>
      </c>
      <c r="AO13" s="91">
        <f t="shared" si="7"/>
        <v>0</v>
      </c>
      <c r="AP13" s="91">
        <f t="shared" si="8"/>
        <v>2.1210553158000001</v>
      </c>
      <c r="AQ13" s="91">
        <f t="shared" si="9"/>
        <v>3.8846293985999996</v>
      </c>
      <c r="AR13" s="91">
        <f t="shared" si="10"/>
        <v>2.3355440555999998</v>
      </c>
      <c r="AS13" s="91">
        <f t="shared" si="11"/>
        <v>1.9303986581999999</v>
      </c>
      <c r="AT13" s="91">
        <f t="shared" si="12"/>
        <v>3.6582246177000002</v>
      </c>
      <c r="AU13" s="91" t="str">
        <f t="shared" si="13"/>
        <v>-</v>
      </c>
      <c r="AV13" s="91" t="str">
        <f t="shared" si="14"/>
        <v>-</v>
      </c>
      <c r="AW13" s="91" t="str">
        <f t="shared" si="15"/>
        <v>-</v>
      </c>
      <c r="AX13" s="91" t="str">
        <f t="shared" si="16"/>
        <v>-</v>
      </c>
      <c r="AY13" s="91" t="str">
        <f t="shared" si="17"/>
        <v>-</v>
      </c>
    </row>
    <row r="14" spans="1:51">
      <c r="A14" s="14"/>
      <c r="B14" s="72" t="s">
        <v>317</v>
      </c>
      <c r="C14" s="72" t="str">
        <f t="shared" si="0"/>
        <v>EM</v>
      </c>
      <c r="D14" s="92">
        <v>4.3E-3</v>
      </c>
      <c r="E14" s="67">
        <v>4.5999999999999999E-3</v>
      </c>
      <c r="F14" s="67">
        <v>4.0000000000000001E-3</v>
      </c>
      <c r="G14" s="67">
        <v>2.3999999999999998E-3</v>
      </c>
      <c r="H14" s="93">
        <v>4.5999999999999999E-3</v>
      </c>
      <c r="I14" s="93">
        <v>3.3999999999999998E-3</v>
      </c>
      <c r="J14" s="93">
        <v>1.78E-2</v>
      </c>
      <c r="K14" s="90">
        <v>3.2599999999999997E-2</v>
      </c>
      <c r="L14" s="90">
        <v>1.9699999999999999E-2</v>
      </c>
      <c r="M14" s="90">
        <v>1.6199999999999999E-2</v>
      </c>
      <c r="N14" s="90">
        <v>3.0700000000000002E-2</v>
      </c>
      <c r="O14" s="90"/>
      <c r="P14" s="90"/>
      <c r="Q14" s="90"/>
      <c r="R14" s="90"/>
      <c r="S14" s="90"/>
      <c r="T14" s="94">
        <f>IF(SUMIF('3d NTS capacity by exit zone'!$D$8:$D$131,$B14,'3d NTS capacity by exit zone'!E$8:E$131)=0,"-",SUMIF('3d NTS capacity by exit zone'!$D$8:$D$131,'3e ECN charges'!$B14,'3d NTS capacity by exit zone'!E$8:E$131))</f>
        <v>94.500000000000014</v>
      </c>
      <c r="U14" s="94">
        <f>IF(SUMIF('3d NTS capacity by exit zone'!$D$8:$D$131,$B14,'3d NTS capacity by exit zone'!F$8:F$131)=0,"-",SUMIF('3d NTS capacity by exit zone'!$D$8:$D$131,'3e ECN charges'!$B14,'3d NTS capacity by exit zone'!F$8:F$131))</f>
        <v>94.500000000000014</v>
      </c>
      <c r="V14" s="94">
        <f>IF(SUMIF('3d NTS capacity by exit zone'!$D$8:$D$131,$B14,'3d NTS capacity by exit zone'!G$8:G$131)=0,"-",SUMIF('3d NTS capacity by exit zone'!$D$8:$D$131,'3e ECN charges'!$B14,'3d NTS capacity by exit zone'!G$8:G$131))</f>
        <v>94.500000000000014</v>
      </c>
      <c r="W14" s="94">
        <f>IF(SUMIF('3d NTS capacity by exit zone'!$D$8:$D$131,$B14,'3d NTS capacity by exit zone'!H$8:H$131)=0,"-",SUMIF('3d NTS capacity by exit zone'!$D$8:$D$131,'3e ECN charges'!$B14,'3d NTS capacity by exit zone'!H$8:H$131))</f>
        <v>94.500000000000014</v>
      </c>
      <c r="X14" s="94">
        <f>IF(SUMIF('3d NTS capacity by exit zone'!$D$8:$D$131,$B14,'3d NTS capacity by exit zone'!I$8:I$131)=0,"-",SUMIF('3d NTS capacity by exit zone'!$D$8:$D$131,'3e ECN charges'!$B14,'3d NTS capacity by exit zone'!I$8:I$131))</f>
        <v>94.500000000000014</v>
      </c>
      <c r="Y14" s="94">
        <f>IF(SUMIF('3d NTS capacity by exit zone'!$D$8:$D$131,$B14,'3d NTS capacity by exit zone'!J$8:J$131)=0,"-",SUMIF('3d NTS capacity by exit zone'!$D$8:$D$131,'3e ECN charges'!$B14,'3d NTS capacity by exit zone'!J$8:J$131))</f>
        <v>94.500000000000014</v>
      </c>
      <c r="Z14" s="94">
        <f>IF(SUMIF('3d NTS capacity by exit zone'!$D$8:$D$131,$B14,'3d NTS capacity by exit zone'!K$8:K$131)=0,"-",SUMIF('3d NTS capacity by exit zone'!$D$8:$D$131,'3e ECN charges'!$B14,'3d NTS capacity by exit zone'!K$8:K$131))</f>
        <v>100.37926899999999</v>
      </c>
      <c r="AA14" s="94">
        <f>IF(SUMIF('3d NTS capacity by exit zone'!$D$8:$D$131,$B14,'3d NTS capacity by exit zone'!L$8:L$131)=0,"-",SUMIF('3d NTS capacity by exit zone'!$D$8:$D$131,'3e ECN charges'!$B14,'3d NTS capacity by exit zone'!L$8:L$131))</f>
        <v>100.37926899999999</v>
      </c>
      <c r="AB14" s="94">
        <f>IF(SUMIF('3d NTS capacity by exit zone'!$D$8:$D$131,$B14,'3d NTS capacity by exit zone'!M$8:M$131)=0,"-",SUMIF('3d NTS capacity by exit zone'!$D$8:$D$131,'3e ECN charges'!$B14,'3d NTS capacity by exit zone'!M$8:M$131))</f>
        <v>99.30912099999999</v>
      </c>
      <c r="AC14" s="94">
        <f>IF(SUMIF('3d NTS capacity by exit zone'!$D$8:$D$131,$B14,'3d NTS capacity by exit zone'!N$8:N$131)=0,"-",SUMIF('3d NTS capacity by exit zone'!$D$8:$D$131,'3e ECN charges'!$B14,'3d NTS capacity by exit zone'!N$8:N$131))</f>
        <v>99.30912099999999</v>
      </c>
      <c r="AD14" s="94">
        <f>IF(SUMIF('3d NTS capacity by exit zone'!$D$8:$D$131,$B14,'3d NTS capacity by exit zone'!O$8:O$131)=0,"-",SUMIF('3d NTS capacity by exit zone'!$D$8:$D$131,'3e ECN charges'!$B14,'3d NTS capacity by exit zone'!O$8:O$131))</f>
        <v>99.882917999999989</v>
      </c>
      <c r="AE14" s="94" t="str">
        <f>IF(SUMIF('3d NTS capacity by exit zone'!$D$8:$D$131,$B14,'3d NTS capacity by exit zone'!P$8:P$131)=0,"-",SUMIF('3d NTS capacity by exit zone'!$D$8:$D$131,'3e ECN charges'!$B14,'3d NTS capacity by exit zone'!P$8:P$131))</f>
        <v>-</v>
      </c>
      <c r="AF14" s="94" t="str">
        <f>IF(SUMIF('3d NTS capacity by exit zone'!$D$8:$D$131,$B14,'3d NTS capacity by exit zone'!Q$8:Q$131)=0,"-",SUMIF('3d NTS capacity by exit zone'!$D$8:$D$131,'3e ECN charges'!$B14,'3d NTS capacity by exit zone'!Q$8:Q$131))</f>
        <v>-</v>
      </c>
      <c r="AG14" s="94" t="str">
        <f>IF(SUMIF('3d NTS capacity by exit zone'!$D$8:$D$131,$B14,'3d NTS capacity by exit zone'!R$8:R$131)=0,"-",SUMIF('3d NTS capacity by exit zone'!$D$8:$D$131,'3e ECN charges'!$B14,'3d NTS capacity by exit zone'!R$8:R$131))</f>
        <v>-</v>
      </c>
      <c r="AH14" s="94" t="str">
        <f>IF(SUMIF('3d NTS capacity by exit zone'!$D$8:$D$131,$B14,'3d NTS capacity by exit zone'!S$8:S$131)=0,"-",SUMIF('3d NTS capacity by exit zone'!$D$8:$D$131,'3e ECN charges'!$B14,'3d NTS capacity by exit zone'!S$8:S$131))</f>
        <v>-</v>
      </c>
      <c r="AI14" s="94" t="str">
        <f>IF(SUMIF('3d NTS capacity by exit zone'!$D$8:$D$131,$B14,'3d NTS capacity by exit zone'!T$8:T$131)=0,"-",SUMIF('3d NTS capacity by exit zone'!$D$8:$D$131,'3e ECN charges'!$B14,'3d NTS capacity by exit zone'!T$8:T$131))</f>
        <v>-</v>
      </c>
      <c r="AJ14" s="91">
        <f t="shared" si="2"/>
        <v>0.40635000000000004</v>
      </c>
      <c r="AK14" s="91">
        <f t="shared" si="3"/>
        <v>0.43470000000000003</v>
      </c>
      <c r="AL14" s="91">
        <f t="shared" si="4"/>
        <v>0.37800000000000006</v>
      </c>
      <c r="AM14" s="91">
        <f t="shared" si="5"/>
        <v>0.2268</v>
      </c>
      <c r="AN14" s="91">
        <f t="shared" si="6"/>
        <v>0.43470000000000003</v>
      </c>
      <c r="AO14" s="91">
        <f t="shared" si="7"/>
        <v>0.32130000000000003</v>
      </c>
      <c r="AP14" s="91">
        <f t="shared" si="8"/>
        <v>1.7867509881999999</v>
      </c>
      <c r="AQ14" s="91">
        <f t="shared" si="9"/>
        <v>3.2723641693999994</v>
      </c>
      <c r="AR14" s="91">
        <f t="shared" si="10"/>
        <v>1.9563896836999997</v>
      </c>
      <c r="AS14" s="91">
        <f t="shared" si="11"/>
        <v>1.6088077601999997</v>
      </c>
      <c r="AT14" s="91">
        <f t="shared" si="12"/>
        <v>3.0664055825999998</v>
      </c>
      <c r="AU14" s="91" t="str">
        <f t="shared" si="13"/>
        <v>-</v>
      </c>
      <c r="AV14" s="91" t="str">
        <f t="shared" si="14"/>
        <v>-</v>
      </c>
      <c r="AW14" s="91" t="str">
        <f t="shared" si="15"/>
        <v>-</v>
      </c>
      <c r="AX14" s="91" t="str">
        <f t="shared" si="16"/>
        <v>-</v>
      </c>
      <c r="AY14" s="91" t="str">
        <f t="shared" si="17"/>
        <v>-</v>
      </c>
    </row>
    <row r="15" spans="1:51">
      <c r="A15" s="14"/>
      <c r="B15" s="72" t="s">
        <v>323</v>
      </c>
      <c r="C15" s="72" t="str">
        <f t="shared" si="0"/>
        <v>EM</v>
      </c>
      <c r="D15" s="92">
        <v>1.7399999999999999E-2</v>
      </c>
      <c r="E15" s="67">
        <v>1.6199999999999999E-2</v>
      </c>
      <c r="F15" s="67">
        <v>1.34E-2</v>
      </c>
      <c r="G15" s="67">
        <v>1.6299999999999999E-2</v>
      </c>
      <c r="H15" s="93">
        <v>1.5100000000000001E-2</v>
      </c>
      <c r="I15" s="93">
        <v>1.12E-2</v>
      </c>
      <c r="J15" s="93">
        <v>1.78E-2</v>
      </c>
      <c r="K15" s="90">
        <v>3.2599999999999997E-2</v>
      </c>
      <c r="L15" s="90">
        <v>1.9699999999999999E-2</v>
      </c>
      <c r="M15" s="90">
        <v>1.6199999999999999E-2</v>
      </c>
      <c r="N15" s="90">
        <v>3.0700000000000002E-2</v>
      </c>
      <c r="O15" s="90"/>
      <c r="P15" s="90"/>
      <c r="Q15" s="90"/>
      <c r="R15" s="90"/>
      <c r="S15" s="90"/>
      <c r="T15" s="94">
        <f>IF(SUMIF('3d NTS capacity by exit zone'!$D$8:$D$131,$B15,'3d NTS capacity by exit zone'!E$8:E$131)=0,"-",SUMIF('3d NTS capacity by exit zone'!$D$8:$D$131,'3e ECN charges'!$B15,'3d NTS capacity by exit zone'!E$8:E$131))</f>
        <v>287.7</v>
      </c>
      <c r="U15" s="94">
        <f>IF(SUMIF('3d NTS capacity by exit zone'!$D$8:$D$131,$B15,'3d NTS capacity by exit zone'!F$8:F$131)=0,"-",SUMIF('3d NTS capacity by exit zone'!$D$8:$D$131,'3e ECN charges'!$B15,'3d NTS capacity by exit zone'!F$8:F$131))</f>
        <v>287.7</v>
      </c>
      <c r="V15" s="94">
        <f>IF(SUMIF('3d NTS capacity by exit zone'!$D$8:$D$131,$B15,'3d NTS capacity by exit zone'!G$8:G$131)=0,"-",SUMIF('3d NTS capacity by exit zone'!$D$8:$D$131,'3e ECN charges'!$B15,'3d NTS capacity by exit zone'!G$8:G$131))</f>
        <v>287.7</v>
      </c>
      <c r="W15" s="94">
        <f>IF(SUMIF('3d NTS capacity by exit zone'!$D$8:$D$131,$B15,'3d NTS capacity by exit zone'!H$8:H$131)=0,"-",SUMIF('3d NTS capacity by exit zone'!$D$8:$D$131,'3e ECN charges'!$B15,'3d NTS capacity by exit zone'!H$8:H$131))</f>
        <v>287.7</v>
      </c>
      <c r="X15" s="94">
        <f>IF(SUMIF('3d NTS capacity by exit zone'!$D$8:$D$131,$B15,'3d NTS capacity by exit zone'!I$8:I$131)=0,"-",SUMIF('3d NTS capacity by exit zone'!$D$8:$D$131,'3e ECN charges'!$B15,'3d NTS capacity by exit zone'!I$8:I$131))</f>
        <v>287.7</v>
      </c>
      <c r="Y15" s="94">
        <f>IF(SUMIF('3d NTS capacity by exit zone'!$D$8:$D$131,$B15,'3d NTS capacity by exit zone'!J$8:J$131)=0,"-",SUMIF('3d NTS capacity by exit zone'!$D$8:$D$131,'3e ECN charges'!$B15,'3d NTS capacity by exit zone'!J$8:J$131))</f>
        <v>287.7</v>
      </c>
      <c r="Z15" s="94">
        <f>IF(SUMIF('3d NTS capacity by exit zone'!$D$8:$D$131,$B15,'3d NTS capacity by exit zone'!K$8:K$131)=0,"-",SUMIF('3d NTS capacity by exit zone'!$D$8:$D$131,'3e ECN charges'!$B15,'3d NTS capacity by exit zone'!K$8:K$131))</f>
        <v>293.25595500000003</v>
      </c>
      <c r="AA15" s="94">
        <f>IF(SUMIF('3d NTS capacity by exit zone'!$D$8:$D$131,$B15,'3d NTS capacity by exit zone'!L$8:L$131)=0,"-",SUMIF('3d NTS capacity by exit zone'!$D$8:$D$131,'3e ECN charges'!$B15,'3d NTS capacity by exit zone'!L$8:L$131))</f>
        <v>293.25595500000003</v>
      </c>
      <c r="AB15" s="94">
        <f>IF(SUMIF('3d NTS capacity by exit zone'!$D$8:$D$131,$B15,'3d NTS capacity by exit zone'!M$8:M$131)=0,"-",SUMIF('3d NTS capacity by exit zone'!$D$8:$D$131,'3e ECN charges'!$B15,'3d NTS capacity by exit zone'!M$8:M$131))</f>
        <v>293.25595500000003</v>
      </c>
      <c r="AC15" s="94">
        <f>IF(SUMIF('3d NTS capacity by exit zone'!$D$8:$D$131,$B15,'3d NTS capacity by exit zone'!N$8:N$131)=0,"-",SUMIF('3d NTS capacity by exit zone'!$D$8:$D$131,'3e ECN charges'!$B15,'3d NTS capacity by exit zone'!N$8:N$131))</f>
        <v>293.25595500000003</v>
      </c>
      <c r="AD15" s="94">
        <f>IF(SUMIF('3d NTS capacity by exit zone'!$D$8:$D$131,$B15,'3d NTS capacity by exit zone'!O$8:O$131)=0,"-",SUMIF('3d NTS capacity by exit zone'!$D$8:$D$131,'3e ECN charges'!$B15,'3d NTS capacity by exit zone'!O$8:O$131))</f>
        <v>292.70655299999999</v>
      </c>
      <c r="AE15" s="94" t="str">
        <f>IF(SUMIF('3d NTS capacity by exit zone'!$D$8:$D$131,$B15,'3d NTS capacity by exit zone'!P$8:P$131)=0,"-",SUMIF('3d NTS capacity by exit zone'!$D$8:$D$131,'3e ECN charges'!$B15,'3d NTS capacity by exit zone'!P$8:P$131))</f>
        <v>-</v>
      </c>
      <c r="AF15" s="94" t="str">
        <f>IF(SUMIF('3d NTS capacity by exit zone'!$D$8:$D$131,$B15,'3d NTS capacity by exit zone'!Q$8:Q$131)=0,"-",SUMIF('3d NTS capacity by exit zone'!$D$8:$D$131,'3e ECN charges'!$B15,'3d NTS capacity by exit zone'!Q$8:Q$131))</f>
        <v>-</v>
      </c>
      <c r="AG15" s="94" t="str">
        <f>IF(SUMIF('3d NTS capacity by exit zone'!$D$8:$D$131,$B15,'3d NTS capacity by exit zone'!R$8:R$131)=0,"-",SUMIF('3d NTS capacity by exit zone'!$D$8:$D$131,'3e ECN charges'!$B15,'3d NTS capacity by exit zone'!R$8:R$131))</f>
        <v>-</v>
      </c>
      <c r="AH15" s="94" t="str">
        <f>IF(SUMIF('3d NTS capacity by exit zone'!$D$8:$D$131,$B15,'3d NTS capacity by exit zone'!S$8:S$131)=0,"-",SUMIF('3d NTS capacity by exit zone'!$D$8:$D$131,'3e ECN charges'!$B15,'3d NTS capacity by exit zone'!S$8:S$131))</f>
        <v>-</v>
      </c>
      <c r="AI15" s="94" t="str">
        <f>IF(SUMIF('3d NTS capacity by exit zone'!$D$8:$D$131,$B15,'3d NTS capacity by exit zone'!T$8:T$131)=0,"-",SUMIF('3d NTS capacity by exit zone'!$D$8:$D$131,'3e ECN charges'!$B15,'3d NTS capacity by exit zone'!T$8:T$131))</f>
        <v>-</v>
      </c>
      <c r="AJ15" s="91">
        <f t="shared" si="2"/>
        <v>5.0059799999999992</v>
      </c>
      <c r="AK15" s="91">
        <f t="shared" si="3"/>
        <v>4.6607399999999997</v>
      </c>
      <c r="AL15" s="91">
        <f t="shared" si="4"/>
        <v>3.8551799999999998</v>
      </c>
      <c r="AM15" s="91">
        <f t="shared" si="5"/>
        <v>4.6895099999999994</v>
      </c>
      <c r="AN15" s="91">
        <f t="shared" si="6"/>
        <v>4.3442699999999999</v>
      </c>
      <c r="AO15" s="91">
        <f t="shared" si="7"/>
        <v>3.2222399999999998</v>
      </c>
      <c r="AP15" s="91">
        <f t="shared" si="8"/>
        <v>5.2199559990000006</v>
      </c>
      <c r="AQ15" s="91">
        <f t="shared" si="9"/>
        <v>9.5601441329999997</v>
      </c>
      <c r="AR15" s="91">
        <f t="shared" si="10"/>
        <v>5.7771423135000006</v>
      </c>
      <c r="AS15" s="91">
        <f t="shared" si="11"/>
        <v>4.7507464710000002</v>
      </c>
      <c r="AT15" s="91">
        <f t="shared" si="12"/>
        <v>8.9860911771000005</v>
      </c>
      <c r="AU15" s="91" t="str">
        <f t="shared" si="13"/>
        <v>-</v>
      </c>
      <c r="AV15" s="91" t="str">
        <f t="shared" si="14"/>
        <v>-</v>
      </c>
      <c r="AW15" s="91" t="str">
        <f t="shared" si="15"/>
        <v>-</v>
      </c>
      <c r="AX15" s="91" t="str">
        <f t="shared" si="16"/>
        <v>-</v>
      </c>
      <c r="AY15" s="91" t="str">
        <f t="shared" si="17"/>
        <v>-</v>
      </c>
    </row>
    <row r="16" spans="1:51">
      <c r="A16" s="14"/>
      <c r="B16" s="72" t="s">
        <v>328</v>
      </c>
      <c r="C16" s="72" t="str">
        <f t="shared" si="0"/>
        <v>EM</v>
      </c>
      <c r="D16" s="92">
        <v>1.1900000000000001E-2</v>
      </c>
      <c r="E16" s="67">
        <v>1.1299999999999999E-2</v>
      </c>
      <c r="F16" s="67">
        <v>9.7999999999999997E-3</v>
      </c>
      <c r="G16" s="67">
        <v>1.0800000000000001E-2</v>
      </c>
      <c r="H16" s="93">
        <v>1.0999999999999999E-2</v>
      </c>
      <c r="I16" s="93">
        <v>8.2000000000000007E-3</v>
      </c>
      <c r="J16" s="93">
        <v>1.78E-2</v>
      </c>
      <c r="K16" s="90">
        <v>3.2599999999999997E-2</v>
      </c>
      <c r="L16" s="90">
        <v>1.9699999999999999E-2</v>
      </c>
      <c r="M16" s="90">
        <v>1.6199999999999999E-2</v>
      </c>
      <c r="N16" s="90">
        <v>3.0700000000000002E-2</v>
      </c>
      <c r="O16" s="90"/>
      <c r="P16" s="90"/>
      <c r="Q16" s="90"/>
      <c r="R16" s="90"/>
      <c r="S16" s="90"/>
      <c r="T16" s="94">
        <f>IF(SUMIF('3d NTS capacity by exit zone'!$D$8:$D$131,$B16,'3d NTS capacity by exit zone'!E$8:E$131)=0,"-",SUMIF('3d NTS capacity by exit zone'!$D$8:$D$131,'3e ECN charges'!$B16,'3d NTS capacity by exit zone'!E$8:E$131))</f>
        <v>19</v>
      </c>
      <c r="U16" s="94">
        <f>IF(SUMIF('3d NTS capacity by exit zone'!$D$8:$D$131,$B16,'3d NTS capacity by exit zone'!F$8:F$131)=0,"-",SUMIF('3d NTS capacity by exit zone'!$D$8:$D$131,'3e ECN charges'!$B16,'3d NTS capacity by exit zone'!F$8:F$131))</f>
        <v>19</v>
      </c>
      <c r="V16" s="94">
        <f>IF(SUMIF('3d NTS capacity by exit zone'!$D$8:$D$131,$B16,'3d NTS capacity by exit zone'!G$8:G$131)=0,"-",SUMIF('3d NTS capacity by exit zone'!$D$8:$D$131,'3e ECN charges'!$B16,'3d NTS capacity by exit zone'!G$8:G$131))</f>
        <v>19</v>
      </c>
      <c r="W16" s="94">
        <f>IF(SUMIF('3d NTS capacity by exit zone'!$D$8:$D$131,$B16,'3d NTS capacity by exit zone'!H$8:H$131)=0,"-",SUMIF('3d NTS capacity by exit zone'!$D$8:$D$131,'3e ECN charges'!$B16,'3d NTS capacity by exit zone'!H$8:H$131))</f>
        <v>19</v>
      </c>
      <c r="X16" s="94">
        <f>IF(SUMIF('3d NTS capacity by exit zone'!$D$8:$D$131,$B16,'3d NTS capacity by exit zone'!I$8:I$131)=0,"-",SUMIF('3d NTS capacity by exit zone'!$D$8:$D$131,'3e ECN charges'!$B16,'3d NTS capacity by exit zone'!I$8:I$131))</f>
        <v>19</v>
      </c>
      <c r="Y16" s="94">
        <f>IF(SUMIF('3d NTS capacity by exit zone'!$D$8:$D$131,$B16,'3d NTS capacity by exit zone'!J$8:J$131)=0,"-",SUMIF('3d NTS capacity by exit zone'!$D$8:$D$131,'3e ECN charges'!$B16,'3d NTS capacity by exit zone'!J$8:J$131))</f>
        <v>19</v>
      </c>
      <c r="Z16" s="94">
        <f>IF(SUMIF('3d NTS capacity by exit zone'!$D$8:$D$131,$B16,'3d NTS capacity by exit zone'!K$8:K$131)=0,"-",SUMIF('3d NTS capacity by exit zone'!$D$8:$D$131,'3e ECN charges'!$B16,'3d NTS capacity by exit zone'!K$8:K$131))</f>
        <v>20.560000000000002</v>
      </c>
      <c r="AA16" s="94">
        <f>IF(SUMIF('3d NTS capacity by exit zone'!$D$8:$D$131,$B16,'3d NTS capacity by exit zone'!L$8:L$131)=0,"-",SUMIF('3d NTS capacity by exit zone'!$D$8:$D$131,'3e ECN charges'!$B16,'3d NTS capacity by exit zone'!L$8:L$131))</f>
        <v>20.560000000000002</v>
      </c>
      <c r="AB16" s="94">
        <f>IF(SUMIF('3d NTS capacity by exit zone'!$D$8:$D$131,$B16,'3d NTS capacity by exit zone'!M$8:M$131)=0,"-",SUMIF('3d NTS capacity by exit zone'!$D$8:$D$131,'3e ECN charges'!$B16,'3d NTS capacity by exit zone'!M$8:M$131))</f>
        <v>20.560000000000002</v>
      </c>
      <c r="AC16" s="94">
        <f>IF(SUMIF('3d NTS capacity by exit zone'!$D$8:$D$131,$B16,'3d NTS capacity by exit zone'!N$8:N$131)=0,"-",SUMIF('3d NTS capacity by exit zone'!$D$8:$D$131,'3e ECN charges'!$B16,'3d NTS capacity by exit zone'!N$8:N$131))</f>
        <v>20.560000000000002</v>
      </c>
      <c r="AD16" s="94">
        <f>IF(SUMIF('3d NTS capacity by exit zone'!$D$8:$D$131,$B16,'3d NTS capacity by exit zone'!O$8:O$131)=0,"-",SUMIF('3d NTS capacity by exit zone'!$D$8:$D$131,'3e ECN charges'!$B16,'3d NTS capacity by exit zone'!O$8:O$131))</f>
        <v>20.560000000000002</v>
      </c>
      <c r="AE16" s="94" t="str">
        <f>IF(SUMIF('3d NTS capacity by exit zone'!$D$8:$D$131,$B16,'3d NTS capacity by exit zone'!P$8:P$131)=0,"-",SUMIF('3d NTS capacity by exit zone'!$D$8:$D$131,'3e ECN charges'!$B16,'3d NTS capacity by exit zone'!P$8:P$131))</f>
        <v>-</v>
      </c>
      <c r="AF16" s="94" t="str">
        <f>IF(SUMIF('3d NTS capacity by exit zone'!$D$8:$D$131,$B16,'3d NTS capacity by exit zone'!Q$8:Q$131)=0,"-",SUMIF('3d NTS capacity by exit zone'!$D$8:$D$131,'3e ECN charges'!$B16,'3d NTS capacity by exit zone'!Q$8:Q$131))</f>
        <v>-</v>
      </c>
      <c r="AG16" s="94" t="str">
        <f>IF(SUMIF('3d NTS capacity by exit zone'!$D$8:$D$131,$B16,'3d NTS capacity by exit zone'!R$8:R$131)=0,"-",SUMIF('3d NTS capacity by exit zone'!$D$8:$D$131,'3e ECN charges'!$B16,'3d NTS capacity by exit zone'!R$8:R$131))</f>
        <v>-</v>
      </c>
      <c r="AH16" s="94" t="str">
        <f>IF(SUMIF('3d NTS capacity by exit zone'!$D$8:$D$131,$B16,'3d NTS capacity by exit zone'!S$8:S$131)=0,"-",SUMIF('3d NTS capacity by exit zone'!$D$8:$D$131,'3e ECN charges'!$B16,'3d NTS capacity by exit zone'!S$8:S$131))</f>
        <v>-</v>
      </c>
      <c r="AI16" s="94" t="str">
        <f>IF(SUMIF('3d NTS capacity by exit zone'!$D$8:$D$131,$B16,'3d NTS capacity by exit zone'!T$8:T$131)=0,"-",SUMIF('3d NTS capacity by exit zone'!$D$8:$D$131,'3e ECN charges'!$B16,'3d NTS capacity by exit zone'!T$8:T$131))</f>
        <v>-</v>
      </c>
      <c r="AJ16" s="91">
        <f t="shared" si="2"/>
        <v>0.22610000000000002</v>
      </c>
      <c r="AK16" s="91">
        <f t="shared" si="3"/>
        <v>0.21469999999999997</v>
      </c>
      <c r="AL16" s="91">
        <f t="shared" si="4"/>
        <v>0.1862</v>
      </c>
      <c r="AM16" s="91">
        <f t="shared" si="5"/>
        <v>0.20520000000000002</v>
      </c>
      <c r="AN16" s="91">
        <f t="shared" si="6"/>
        <v>0.20899999999999999</v>
      </c>
      <c r="AO16" s="91">
        <f t="shared" si="7"/>
        <v>0.15580000000000002</v>
      </c>
      <c r="AP16" s="91">
        <f t="shared" si="8"/>
        <v>0.36596800000000002</v>
      </c>
      <c r="AQ16" s="91">
        <f t="shared" si="9"/>
        <v>0.67025599999999996</v>
      </c>
      <c r="AR16" s="91">
        <f t="shared" si="10"/>
        <v>0.405032</v>
      </c>
      <c r="AS16" s="91">
        <f t="shared" si="11"/>
        <v>0.33307200000000003</v>
      </c>
      <c r="AT16" s="91">
        <f t="shared" si="12"/>
        <v>0.63119200000000009</v>
      </c>
      <c r="AU16" s="91" t="str">
        <f t="shared" si="13"/>
        <v>-</v>
      </c>
      <c r="AV16" s="91" t="str">
        <f t="shared" si="14"/>
        <v>-</v>
      </c>
      <c r="AW16" s="91" t="str">
        <f t="shared" si="15"/>
        <v>-</v>
      </c>
      <c r="AX16" s="91" t="str">
        <f t="shared" si="16"/>
        <v>-</v>
      </c>
      <c r="AY16" s="91" t="str">
        <f t="shared" si="17"/>
        <v>-</v>
      </c>
    </row>
    <row r="17" spans="1:51">
      <c r="A17" s="14"/>
      <c r="B17" s="72" t="s">
        <v>387</v>
      </c>
      <c r="C17" s="72" t="str">
        <f t="shared" si="0"/>
        <v>NE</v>
      </c>
      <c r="D17" s="92">
        <v>6.1000000000000004E-3</v>
      </c>
      <c r="E17" s="67">
        <v>9.5999999999999992E-3</v>
      </c>
      <c r="F17" s="67">
        <v>7.6E-3</v>
      </c>
      <c r="G17" s="67">
        <v>5.7999999999999996E-3</v>
      </c>
      <c r="H17" s="93">
        <v>7.4000000000000003E-3</v>
      </c>
      <c r="I17" s="93">
        <v>3.2000000000000002E-3</v>
      </c>
      <c r="J17" s="93">
        <v>1.9099999999999999E-2</v>
      </c>
      <c r="K17" s="90">
        <v>2.93E-2</v>
      </c>
      <c r="L17" s="90">
        <v>2.07E-2</v>
      </c>
      <c r="M17" s="90">
        <v>1.6E-2</v>
      </c>
      <c r="N17" s="90">
        <v>2.9700000000000001E-2</v>
      </c>
      <c r="O17" s="90"/>
      <c r="P17" s="90"/>
      <c r="Q17" s="90"/>
      <c r="R17" s="90"/>
      <c r="S17" s="90"/>
      <c r="T17" s="94">
        <f>IF(SUMIF('3d NTS capacity by exit zone'!$D$8:$D$131,$B17,'3d NTS capacity by exit zone'!E$8:E$131)=0,"-",SUMIF('3d NTS capacity by exit zone'!$D$8:$D$131,'3e ECN charges'!$B17,'3d NTS capacity by exit zone'!E$8:E$131))</f>
        <v>238.10000000000002</v>
      </c>
      <c r="U17" s="94">
        <f>IF(SUMIF('3d NTS capacity by exit zone'!$D$8:$D$131,$B17,'3d NTS capacity by exit zone'!F$8:F$131)=0,"-",SUMIF('3d NTS capacity by exit zone'!$D$8:$D$131,'3e ECN charges'!$B17,'3d NTS capacity by exit zone'!F$8:F$131))</f>
        <v>238.10000000000002</v>
      </c>
      <c r="V17" s="94">
        <f>IF(SUMIF('3d NTS capacity by exit zone'!$D$8:$D$131,$B17,'3d NTS capacity by exit zone'!G$8:G$131)=0,"-",SUMIF('3d NTS capacity by exit zone'!$D$8:$D$131,'3e ECN charges'!$B17,'3d NTS capacity by exit zone'!G$8:G$131))</f>
        <v>238.10000000000002</v>
      </c>
      <c r="W17" s="94">
        <f>IF(SUMIF('3d NTS capacity by exit zone'!$D$8:$D$131,$B17,'3d NTS capacity by exit zone'!H$8:H$131)=0,"-",SUMIF('3d NTS capacity by exit zone'!$D$8:$D$131,'3e ECN charges'!$B17,'3d NTS capacity by exit zone'!H$8:H$131))</f>
        <v>238.10000000000002</v>
      </c>
      <c r="X17" s="94">
        <f>IF(SUMIF('3d NTS capacity by exit zone'!$D$8:$D$131,$B17,'3d NTS capacity by exit zone'!I$8:I$131)=0,"-",SUMIF('3d NTS capacity by exit zone'!$D$8:$D$131,'3e ECN charges'!$B17,'3d NTS capacity by exit zone'!I$8:I$131))</f>
        <v>238.10000000000002</v>
      </c>
      <c r="Y17" s="94">
        <f>IF(SUMIF('3d NTS capacity by exit zone'!$D$8:$D$131,$B17,'3d NTS capacity by exit zone'!J$8:J$131)=0,"-",SUMIF('3d NTS capacity by exit zone'!$D$8:$D$131,'3e ECN charges'!$B17,'3d NTS capacity by exit zone'!J$8:J$131))</f>
        <v>238.10000000000002</v>
      </c>
      <c r="Z17" s="94">
        <f>IF(SUMIF('3d NTS capacity by exit zone'!$D$8:$D$131,$B17,'3d NTS capacity by exit zone'!K$8:K$131)=0,"-",SUMIF('3d NTS capacity by exit zone'!$D$8:$D$131,'3e ECN charges'!$B17,'3d NTS capacity by exit zone'!K$8:K$131))</f>
        <v>260.42262399999998</v>
      </c>
      <c r="AA17" s="94">
        <f>IF(SUMIF('3d NTS capacity by exit zone'!$D$8:$D$131,$B17,'3d NTS capacity by exit zone'!L$8:L$131)=0,"-",SUMIF('3d NTS capacity by exit zone'!$D$8:$D$131,'3e ECN charges'!$B17,'3d NTS capacity by exit zone'!L$8:L$131))</f>
        <v>260.42262399999998</v>
      </c>
      <c r="AB17" s="94">
        <f>IF(SUMIF('3d NTS capacity by exit zone'!$D$8:$D$131,$B17,'3d NTS capacity by exit zone'!M$8:M$131)=0,"-",SUMIF('3d NTS capacity by exit zone'!$D$8:$D$131,'3e ECN charges'!$B17,'3d NTS capacity by exit zone'!M$8:M$131))</f>
        <v>262.27397300000001</v>
      </c>
      <c r="AC17" s="94">
        <f>IF(SUMIF('3d NTS capacity by exit zone'!$D$8:$D$131,$B17,'3d NTS capacity by exit zone'!N$8:N$131)=0,"-",SUMIF('3d NTS capacity by exit zone'!$D$8:$D$131,'3e ECN charges'!$B17,'3d NTS capacity by exit zone'!N$8:N$131))</f>
        <v>262.27397300000001</v>
      </c>
      <c r="AD17" s="94">
        <f>IF(SUMIF('3d NTS capacity by exit zone'!$D$8:$D$131,$B17,'3d NTS capacity by exit zone'!O$8:O$131)=0,"-",SUMIF('3d NTS capacity by exit zone'!$D$8:$D$131,'3e ECN charges'!$B17,'3d NTS capacity by exit zone'!O$8:O$131))</f>
        <v>262.27397300000001</v>
      </c>
      <c r="AE17" s="94" t="str">
        <f>IF(SUMIF('3d NTS capacity by exit zone'!$D$8:$D$131,$B17,'3d NTS capacity by exit zone'!P$8:P$131)=0,"-",SUMIF('3d NTS capacity by exit zone'!$D$8:$D$131,'3e ECN charges'!$B17,'3d NTS capacity by exit zone'!P$8:P$131))</f>
        <v>-</v>
      </c>
      <c r="AF17" s="94" t="str">
        <f>IF(SUMIF('3d NTS capacity by exit zone'!$D$8:$D$131,$B17,'3d NTS capacity by exit zone'!Q$8:Q$131)=0,"-",SUMIF('3d NTS capacity by exit zone'!$D$8:$D$131,'3e ECN charges'!$B17,'3d NTS capacity by exit zone'!Q$8:Q$131))</f>
        <v>-</v>
      </c>
      <c r="AG17" s="94" t="str">
        <f>IF(SUMIF('3d NTS capacity by exit zone'!$D$8:$D$131,$B17,'3d NTS capacity by exit zone'!R$8:R$131)=0,"-",SUMIF('3d NTS capacity by exit zone'!$D$8:$D$131,'3e ECN charges'!$B17,'3d NTS capacity by exit zone'!R$8:R$131))</f>
        <v>-</v>
      </c>
      <c r="AH17" s="94" t="str">
        <f>IF(SUMIF('3d NTS capacity by exit zone'!$D$8:$D$131,$B17,'3d NTS capacity by exit zone'!S$8:S$131)=0,"-",SUMIF('3d NTS capacity by exit zone'!$D$8:$D$131,'3e ECN charges'!$B17,'3d NTS capacity by exit zone'!S$8:S$131))</f>
        <v>-</v>
      </c>
      <c r="AI17" s="94" t="str">
        <f>IF(SUMIF('3d NTS capacity by exit zone'!$D$8:$D$131,$B17,'3d NTS capacity by exit zone'!T$8:T$131)=0,"-",SUMIF('3d NTS capacity by exit zone'!$D$8:$D$131,'3e ECN charges'!$B17,'3d NTS capacity by exit zone'!T$8:T$131))</f>
        <v>-</v>
      </c>
      <c r="AJ17" s="91">
        <f t="shared" si="2"/>
        <v>1.4524100000000002</v>
      </c>
      <c r="AK17" s="91">
        <f t="shared" si="3"/>
        <v>2.2857600000000002</v>
      </c>
      <c r="AL17" s="91">
        <f t="shared" si="4"/>
        <v>1.8095600000000003</v>
      </c>
      <c r="AM17" s="91">
        <f t="shared" si="5"/>
        <v>1.3809800000000001</v>
      </c>
      <c r="AN17" s="91">
        <f t="shared" si="6"/>
        <v>1.7619400000000003</v>
      </c>
      <c r="AO17" s="91">
        <f t="shared" si="7"/>
        <v>0.76192000000000015</v>
      </c>
      <c r="AP17" s="91">
        <f t="shared" si="8"/>
        <v>4.9740721183999996</v>
      </c>
      <c r="AQ17" s="91">
        <f t="shared" si="9"/>
        <v>7.6303828831999994</v>
      </c>
      <c r="AR17" s="91">
        <f t="shared" si="10"/>
        <v>5.4290712410999999</v>
      </c>
      <c r="AS17" s="91">
        <f t="shared" si="11"/>
        <v>4.1963835679999999</v>
      </c>
      <c r="AT17" s="91">
        <f t="shared" si="12"/>
        <v>7.7895369981000009</v>
      </c>
      <c r="AU17" s="91" t="str">
        <f t="shared" si="13"/>
        <v>-</v>
      </c>
      <c r="AV17" s="91" t="str">
        <f t="shared" si="14"/>
        <v>-</v>
      </c>
      <c r="AW17" s="91" t="str">
        <f t="shared" si="15"/>
        <v>-</v>
      </c>
      <c r="AX17" s="91" t="str">
        <f t="shared" si="16"/>
        <v>-</v>
      </c>
      <c r="AY17" s="91" t="str">
        <f t="shared" si="17"/>
        <v>-</v>
      </c>
    </row>
    <row r="18" spans="1:51">
      <c r="A18" s="14"/>
      <c r="B18" s="72" t="s">
        <v>391</v>
      </c>
      <c r="C18" s="72" t="str">
        <f t="shared" si="0"/>
        <v>NE</v>
      </c>
      <c r="D18" s="92">
        <v>5.0000000000000001E-4</v>
      </c>
      <c r="E18" s="67">
        <v>1.1000000000000001E-3</v>
      </c>
      <c r="F18" s="67">
        <v>6.9999999999999999E-4</v>
      </c>
      <c r="G18" s="67">
        <v>5.0000000000000001E-4</v>
      </c>
      <c r="H18" s="93">
        <v>8.9999999999999998E-4</v>
      </c>
      <c r="I18" s="93">
        <v>2.9999999999999997E-4</v>
      </c>
      <c r="J18" s="93">
        <v>2.1499999999999998E-2</v>
      </c>
      <c r="K18" s="90">
        <v>3.3000000000000002E-2</v>
      </c>
      <c r="L18" s="90">
        <v>2.3400000000000001E-2</v>
      </c>
      <c r="M18" s="90">
        <v>1.61E-2</v>
      </c>
      <c r="N18" s="90">
        <v>3.1399999999999997E-2</v>
      </c>
      <c r="O18" s="90"/>
      <c r="P18" s="90"/>
      <c r="Q18" s="90"/>
      <c r="R18" s="90"/>
      <c r="S18" s="90"/>
      <c r="T18" s="94">
        <f>IF(SUMIF('3d NTS capacity by exit zone'!$D$8:$D$131,$B18,'3d NTS capacity by exit zone'!E$8:E$131)=0,"-",SUMIF('3d NTS capacity by exit zone'!$D$8:$D$131,'3e ECN charges'!$B18,'3d NTS capacity by exit zone'!E$8:E$131))</f>
        <v>77.900000000000006</v>
      </c>
      <c r="U18" s="94">
        <f>IF(SUMIF('3d NTS capacity by exit zone'!$D$8:$D$131,$B18,'3d NTS capacity by exit zone'!F$8:F$131)=0,"-",SUMIF('3d NTS capacity by exit zone'!$D$8:$D$131,'3e ECN charges'!$B18,'3d NTS capacity by exit zone'!F$8:F$131))</f>
        <v>77.900000000000006</v>
      </c>
      <c r="V18" s="94">
        <f>IF(SUMIF('3d NTS capacity by exit zone'!$D$8:$D$131,$B18,'3d NTS capacity by exit zone'!G$8:G$131)=0,"-",SUMIF('3d NTS capacity by exit zone'!$D$8:$D$131,'3e ECN charges'!$B18,'3d NTS capacity by exit zone'!G$8:G$131))</f>
        <v>77.900000000000006</v>
      </c>
      <c r="W18" s="94">
        <f>IF(SUMIF('3d NTS capacity by exit zone'!$D$8:$D$131,$B18,'3d NTS capacity by exit zone'!H$8:H$131)=0,"-",SUMIF('3d NTS capacity by exit zone'!$D$8:$D$131,'3e ECN charges'!$B18,'3d NTS capacity by exit zone'!H$8:H$131))</f>
        <v>77.900000000000006</v>
      </c>
      <c r="X18" s="94">
        <f>IF(SUMIF('3d NTS capacity by exit zone'!$D$8:$D$131,$B18,'3d NTS capacity by exit zone'!I$8:I$131)=0,"-",SUMIF('3d NTS capacity by exit zone'!$D$8:$D$131,'3e ECN charges'!$B18,'3d NTS capacity by exit zone'!I$8:I$131))</f>
        <v>77.900000000000006</v>
      </c>
      <c r="Y18" s="94">
        <f>IF(SUMIF('3d NTS capacity by exit zone'!$D$8:$D$131,$B18,'3d NTS capacity by exit zone'!J$8:J$131)=0,"-",SUMIF('3d NTS capacity by exit zone'!$D$8:$D$131,'3e ECN charges'!$B18,'3d NTS capacity by exit zone'!J$8:J$131))</f>
        <v>77.900000000000006</v>
      </c>
      <c r="Z18" s="94">
        <f>IF(SUMIF('3d NTS capacity by exit zone'!$D$8:$D$131,$B18,'3d NTS capacity by exit zone'!K$8:K$131)=0,"-",SUMIF('3d NTS capacity by exit zone'!$D$8:$D$131,'3e ECN charges'!$B18,'3d NTS capacity by exit zone'!K$8:K$131))</f>
        <v>79.388560999999996</v>
      </c>
      <c r="AA18" s="94">
        <f>IF(SUMIF('3d NTS capacity by exit zone'!$D$8:$D$131,$B18,'3d NTS capacity by exit zone'!L$8:L$131)=0,"-",SUMIF('3d NTS capacity by exit zone'!$D$8:$D$131,'3e ECN charges'!$B18,'3d NTS capacity by exit zone'!L$8:L$131))</f>
        <v>79.388560999999996</v>
      </c>
      <c r="AB18" s="94">
        <f>IF(SUMIF('3d NTS capacity by exit zone'!$D$8:$D$131,$B18,'3d NTS capacity by exit zone'!M$8:M$131)=0,"-",SUMIF('3d NTS capacity by exit zone'!$D$8:$D$131,'3e ECN charges'!$B18,'3d NTS capacity by exit zone'!M$8:M$131))</f>
        <v>79.388560999999996</v>
      </c>
      <c r="AC18" s="94">
        <f>IF(SUMIF('3d NTS capacity by exit zone'!$D$8:$D$131,$B18,'3d NTS capacity by exit zone'!N$8:N$131)=0,"-",SUMIF('3d NTS capacity by exit zone'!$D$8:$D$131,'3e ECN charges'!$B18,'3d NTS capacity by exit zone'!N$8:N$131))</f>
        <v>79.388560999999996</v>
      </c>
      <c r="AD18" s="94">
        <f>IF(SUMIF('3d NTS capacity by exit zone'!$D$8:$D$131,$B18,'3d NTS capacity by exit zone'!O$8:O$131)=0,"-",SUMIF('3d NTS capacity by exit zone'!$D$8:$D$131,'3e ECN charges'!$B18,'3d NTS capacity by exit zone'!O$8:O$131))</f>
        <v>79.388560999999996</v>
      </c>
      <c r="AE18" s="94" t="str">
        <f>IF(SUMIF('3d NTS capacity by exit zone'!$D$8:$D$131,$B18,'3d NTS capacity by exit zone'!P$8:P$131)=0,"-",SUMIF('3d NTS capacity by exit zone'!$D$8:$D$131,'3e ECN charges'!$B18,'3d NTS capacity by exit zone'!P$8:P$131))</f>
        <v>-</v>
      </c>
      <c r="AF18" s="94" t="str">
        <f>IF(SUMIF('3d NTS capacity by exit zone'!$D$8:$D$131,$B18,'3d NTS capacity by exit zone'!Q$8:Q$131)=0,"-",SUMIF('3d NTS capacity by exit zone'!$D$8:$D$131,'3e ECN charges'!$B18,'3d NTS capacity by exit zone'!Q$8:Q$131))</f>
        <v>-</v>
      </c>
      <c r="AG18" s="94" t="str">
        <f>IF(SUMIF('3d NTS capacity by exit zone'!$D$8:$D$131,$B18,'3d NTS capacity by exit zone'!R$8:R$131)=0,"-",SUMIF('3d NTS capacity by exit zone'!$D$8:$D$131,'3e ECN charges'!$B18,'3d NTS capacity by exit zone'!R$8:R$131))</f>
        <v>-</v>
      </c>
      <c r="AH18" s="94" t="str">
        <f>IF(SUMIF('3d NTS capacity by exit zone'!$D$8:$D$131,$B18,'3d NTS capacity by exit zone'!S$8:S$131)=0,"-",SUMIF('3d NTS capacity by exit zone'!$D$8:$D$131,'3e ECN charges'!$B18,'3d NTS capacity by exit zone'!S$8:S$131))</f>
        <v>-</v>
      </c>
      <c r="AI18" s="94" t="str">
        <f>IF(SUMIF('3d NTS capacity by exit zone'!$D$8:$D$131,$B18,'3d NTS capacity by exit zone'!T$8:T$131)=0,"-",SUMIF('3d NTS capacity by exit zone'!$D$8:$D$131,'3e ECN charges'!$B18,'3d NTS capacity by exit zone'!T$8:T$131))</f>
        <v>-</v>
      </c>
      <c r="AJ18" s="91">
        <f t="shared" si="2"/>
        <v>3.8950000000000005E-2</v>
      </c>
      <c r="AK18" s="91">
        <f t="shared" si="3"/>
        <v>8.5690000000000016E-2</v>
      </c>
      <c r="AL18" s="91">
        <f t="shared" si="4"/>
        <v>5.4530000000000002E-2</v>
      </c>
      <c r="AM18" s="91">
        <f t="shared" si="5"/>
        <v>3.8950000000000005E-2</v>
      </c>
      <c r="AN18" s="91">
        <f t="shared" si="6"/>
        <v>7.0110000000000006E-2</v>
      </c>
      <c r="AO18" s="91">
        <f t="shared" si="7"/>
        <v>2.3369999999999998E-2</v>
      </c>
      <c r="AP18" s="91">
        <f t="shared" si="8"/>
        <v>1.7068540614999999</v>
      </c>
      <c r="AQ18" s="91">
        <f t="shared" si="9"/>
        <v>2.6198225129999999</v>
      </c>
      <c r="AR18" s="91">
        <f t="shared" si="10"/>
        <v>1.8576923273999999</v>
      </c>
      <c r="AS18" s="91">
        <f t="shared" si="11"/>
        <v>1.2781558320999999</v>
      </c>
      <c r="AT18" s="91">
        <f t="shared" si="12"/>
        <v>2.4928008153999999</v>
      </c>
      <c r="AU18" s="91" t="str">
        <f t="shared" si="13"/>
        <v>-</v>
      </c>
      <c r="AV18" s="91" t="str">
        <f t="shared" si="14"/>
        <v>-</v>
      </c>
      <c r="AW18" s="91" t="str">
        <f t="shared" si="15"/>
        <v>-</v>
      </c>
      <c r="AX18" s="91" t="str">
        <f t="shared" si="16"/>
        <v>-</v>
      </c>
      <c r="AY18" s="91" t="str">
        <f t="shared" si="17"/>
        <v>-</v>
      </c>
    </row>
    <row r="19" spans="1:51">
      <c r="A19" s="14"/>
      <c r="B19" s="72" t="s">
        <v>470</v>
      </c>
      <c r="C19" s="72" t="str">
        <f t="shared" si="0"/>
        <v>NE</v>
      </c>
      <c r="D19" s="92">
        <v>5.0000000000000001E-4</v>
      </c>
      <c r="E19" s="67">
        <v>1.1000000000000001E-3</v>
      </c>
      <c r="F19" s="67">
        <v>6.9999999999999999E-4</v>
      </c>
      <c r="G19" s="67">
        <v>5.0000000000000001E-4</v>
      </c>
      <c r="H19" s="93">
        <v>8.9999999999999998E-4</v>
      </c>
      <c r="I19" s="93">
        <v>2.9999999999999997E-4</v>
      </c>
      <c r="J19" s="93">
        <v>2.1499999999999998E-2</v>
      </c>
      <c r="K19" s="90">
        <v>3.3000000000000002E-2</v>
      </c>
      <c r="L19" s="90">
        <v>2.3400000000000001E-2</v>
      </c>
      <c r="M19" s="90">
        <v>1.61E-2</v>
      </c>
      <c r="N19" s="90">
        <v>3.1399999999999997E-2</v>
      </c>
      <c r="O19" s="90"/>
      <c r="P19" s="90"/>
      <c r="Q19" s="90"/>
      <c r="R19" s="90"/>
      <c r="S19" s="90"/>
      <c r="T19" s="94" t="str">
        <f>IF(SUMIF('3d NTS capacity by exit zone'!$D$8:$D$131,$B19,'3d NTS capacity by exit zone'!E$8:E$131)=0,"-",SUMIF('3d NTS capacity by exit zone'!$D$8:$D$131,'3e ECN charges'!$B19,'3d NTS capacity by exit zone'!E$8:E$131))</f>
        <v>-</v>
      </c>
      <c r="U19" s="94" t="str">
        <f>IF(SUMIF('3d NTS capacity by exit zone'!$D$8:$D$131,$B19,'3d NTS capacity by exit zone'!F$8:F$131)=0,"-",SUMIF('3d NTS capacity by exit zone'!$D$8:$D$131,'3e ECN charges'!$B19,'3d NTS capacity by exit zone'!F$8:F$131))</f>
        <v>-</v>
      </c>
      <c r="V19" s="94" t="str">
        <f>IF(SUMIF('3d NTS capacity by exit zone'!$D$8:$D$131,$B19,'3d NTS capacity by exit zone'!G$8:G$131)=0,"-",SUMIF('3d NTS capacity by exit zone'!$D$8:$D$131,'3e ECN charges'!$B19,'3d NTS capacity by exit zone'!G$8:G$131))</f>
        <v>-</v>
      </c>
      <c r="W19" s="94" t="str">
        <f>IF(SUMIF('3d NTS capacity by exit zone'!$D$8:$D$131,$B19,'3d NTS capacity by exit zone'!H$8:H$131)=0,"-",SUMIF('3d NTS capacity by exit zone'!$D$8:$D$131,'3e ECN charges'!$B19,'3d NTS capacity by exit zone'!H$8:H$131))</f>
        <v>-</v>
      </c>
      <c r="X19" s="94" t="str">
        <f>IF(SUMIF('3d NTS capacity by exit zone'!$D$8:$D$131,$B19,'3d NTS capacity by exit zone'!I$8:I$131)=0,"-",SUMIF('3d NTS capacity by exit zone'!$D$8:$D$131,'3e ECN charges'!$B19,'3d NTS capacity by exit zone'!I$8:I$131))</f>
        <v>-</v>
      </c>
      <c r="Y19" s="94" t="str">
        <f>IF(SUMIF('3d NTS capacity by exit zone'!$D$8:$D$131,$B19,'3d NTS capacity by exit zone'!J$8:J$131)=0,"-",SUMIF('3d NTS capacity by exit zone'!$D$8:$D$131,'3e ECN charges'!$B19,'3d NTS capacity by exit zone'!J$8:J$131))</f>
        <v>-</v>
      </c>
      <c r="Z19" s="94" t="str">
        <f>IF(SUMIF('3d NTS capacity by exit zone'!$D$8:$D$131,$B19,'3d NTS capacity by exit zone'!K$8:K$131)=0,"-",SUMIF('3d NTS capacity by exit zone'!$D$8:$D$131,'3e ECN charges'!$B19,'3d NTS capacity by exit zone'!K$8:K$131))</f>
        <v>-</v>
      </c>
      <c r="AA19" s="94" t="str">
        <f>IF(SUMIF('3d NTS capacity by exit zone'!$D$8:$D$131,$B19,'3d NTS capacity by exit zone'!L$8:L$131)=0,"-",SUMIF('3d NTS capacity by exit zone'!$D$8:$D$131,'3e ECN charges'!$B19,'3d NTS capacity by exit zone'!L$8:L$131))</f>
        <v>-</v>
      </c>
      <c r="AB19" s="94" t="str">
        <f>IF(SUMIF('3d NTS capacity by exit zone'!$D$8:$D$131,$B19,'3d NTS capacity by exit zone'!M$8:M$131)=0,"-",SUMIF('3d NTS capacity by exit zone'!$D$8:$D$131,'3e ECN charges'!$B19,'3d NTS capacity by exit zone'!M$8:M$131))</f>
        <v>-</v>
      </c>
      <c r="AC19" s="94" t="str">
        <f>IF(SUMIF('3d NTS capacity by exit zone'!$D$8:$D$131,$B19,'3d NTS capacity by exit zone'!N$8:N$131)=0,"-",SUMIF('3d NTS capacity by exit zone'!$D$8:$D$131,'3e ECN charges'!$B19,'3d NTS capacity by exit zone'!N$8:N$131))</f>
        <v>-</v>
      </c>
      <c r="AD19" s="94" t="str">
        <f>IF(SUMIF('3d NTS capacity by exit zone'!$D$8:$D$131,$B19,'3d NTS capacity by exit zone'!O$8:O$131)=0,"-",SUMIF('3d NTS capacity by exit zone'!$D$8:$D$131,'3e ECN charges'!$B19,'3d NTS capacity by exit zone'!O$8:O$131))</f>
        <v>-</v>
      </c>
      <c r="AE19" s="94" t="str">
        <f>IF(SUMIF('3d NTS capacity by exit zone'!$D$8:$D$131,$B19,'3d NTS capacity by exit zone'!P$8:P$131)=0,"-",SUMIF('3d NTS capacity by exit zone'!$D$8:$D$131,'3e ECN charges'!$B19,'3d NTS capacity by exit zone'!P$8:P$131))</f>
        <v>-</v>
      </c>
      <c r="AF19" s="94" t="str">
        <f>IF(SUMIF('3d NTS capacity by exit zone'!$D$8:$D$131,$B19,'3d NTS capacity by exit zone'!Q$8:Q$131)=0,"-",SUMIF('3d NTS capacity by exit zone'!$D$8:$D$131,'3e ECN charges'!$B19,'3d NTS capacity by exit zone'!Q$8:Q$131))</f>
        <v>-</v>
      </c>
      <c r="AG19" s="94" t="str">
        <f>IF(SUMIF('3d NTS capacity by exit zone'!$D$8:$D$131,$B19,'3d NTS capacity by exit zone'!R$8:R$131)=0,"-",SUMIF('3d NTS capacity by exit zone'!$D$8:$D$131,'3e ECN charges'!$B19,'3d NTS capacity by exit zone'!R$8:R$131))</f>
        <v>-</v>
      </c>
      <c r="AH19" s="94" t="str">
        <f>IF(SUMIF('3d NTS capacity by exit zone'!$D$8:$D$131,$B19,'3d NTS capacity by exit zone'!S$8:S$131)=0,"-",SUMIF('3d NTS capacity by exit zone'!$D$8:$D$131,'3e ECN charges'!$B19,'3d NTS capacity by exit zone'!S$8:S$131))</f>
        <v>-</v>
      </c>
      <c r="AI19" s="94" t="str">
        <f>IF(SUMIF('3d NTS capacity by exit zone'!$D$8:$D$131,$B19,'3d NTS capacity by exit zone'!T$8:T$131)=0,"-",SUMIF('3d NTS capacity by exit zone'!$D$8:$D$131,'3e ECN charges'!$B19,'3d NTS capacity by exit zone'!T$8:T$131))</f>
        <v>-</v>
      </c>
      <c r="AJ19" s="91">
        <f t="shared" si="2"/>
        <v>0</v>
      </c>
      <c r="AK19" s="91">
        <f t="shared" si="3"/>
        <v>0</v>
      </c>
      <c r="AL19" s="91">
        <f t="shared" si="4"/>
        <v>0</v>
      </c>
      <c r="AM19" s="91">
        <f t="shared" si="5"/>
        <v>0</v>
      </c>
      <c r="AN19" s="91">
        <f t="shared" si="6"/>
        <v>0</v>
      </c>
      <c r="AO19" s="91">
        <f t="shared" si="7"/>
        <v>0</v>
      </c>
      <c r="AP19" s="91">
        <f t="shared" si="8"/>
        <v>0</v>
      </c>
      <c r="AQ19" s="91">
        <f t="shared" si="9"/>
        <v>0</v>
      </c>
      <c r="AR19" s="91">
        <f t="shared" si="10"/>
        <v>0</v>
      </c>
      <c r="AS19" s="91">
        <f t="shared" si="11"/>
        <v>0</v>
      </c>
      <c r="AT19" s="91">
        <f t="shared" si="12"/>
        <v>0</v>
      </c>
      <c r="AU19" s="91" t="str">
        <f t="shared" si="13"/>
        <v>-</v>
      </c>
      <c r="AV19" s="91" t="str">
        <f t="shared" si="14"/>
        <v>-</v>
      </c>
      <c r="AW19" s="91" t="str">
        <f t="shared" si="15"/>
        <v>-</v>
      </c>
      <c r="AX19" s="91" t="str">
        <f t="shared" si="16"/>
        <v>-</v>
      </c>
      <c r="AY19" s="91" t="str">
        <f t="shared" si="17"/>
        <v>-</v>
      </c>
    </row>
    <row r="20" spans="1:51">
      <c r="A20" s="14"/>
      <c r="B20" s="72" t="s">
        <v>370</v>
      </c>
      <c r="C20" s="72" t="str">
        <f t="shared" si="0"/>
        <v>NO</v>
      </c>
      <c r="D20" s="92">
        <v>1.4E-3</v>
      </c>
      <c r="E20" s="67">
        <v>1.6000000000000001E-3</v>
      </c>
      <c r="F20" s="67">
        <v>1.6000000000000001E-3</v>
      </c>
      <c r="G20" s="67">
        <v>2.7000000000000001E-3</v>
      </c>
      <c r="H20" s="93">
        <v>1.6999999999999999E-3</v>
      </c>
      <c r="I20" s="93">
        <v>6.9999999999999999E-4</v>
      </c>
      <c r="J20" s="93">
        <v>1.9900000000000001E-2</v>
      </c>
      <c r="K20" s="90">
        <v>2.9899999999999999E-2</v>
      </c>
      <c r="L20" s="90">
        <v>2.07E-2</v>
      </c>
      <c r="M20" s="90">
        <v>1.5900000000000001E-2</v>
      </c>
      <c r="N20" s="90">
        <v>0.03</v>
      </c>
      <c r="O20" s="90"/>
      <c r="P20" s="90"/>
      <c r="Q20" s="90"/>
      <c r="R20" s="90"/>
      <c r="S20" s="90"/>
      <c r="T20" s="94">
        <f>IF(SUMIF('3d NTS capacity by exit zone'!$D$8:$D$131,$B20,'3d NTS capacity by exit zone'!E$8:E$131)=0,"-",SUMIF('3d NTS capacity by exit zone'!$D$8:$D$131,'3e ECN charges'!$B20,'3d NTS capacity by exit zone'!E$8:E$131))</f>
        <v>274.5</v>
      </c>
      <c r="U20" s="94">
        <f>IF(SUMIF('3d NTS capacity by exit zone'!$D$8:$D$131,$B20,'3d NTS capacity by exit zone'!F$8:F$131)=0,"-",SUMIF('3d NTS capacity by exit zone'!$D$8:$D$131,'3e ECN charges'!$B20,'3d NTS capacity by exit zone'!F$8:F$131))</f>
        <v>274.5</v>
      </c>
      <c r="V20" s="94">
        <f>IF(SUMIF('3d NTS capacity by exit zone'!$D$8:$D$131,$B20,'3d NTS capacity by exit zone'!G$8:G$131)=0,"-",SUMIF('3d NTS capacity by exit zone'!$D$8:$D$131,'3e ECN charges'!$B20,'3d NTS capacity by exit zone'!G$8:G$131))</f>
        <v>274.5</v>
      </c>
      <c r="W20" s="94">
        <f>IF(SUMIF('3d NTS capacity by exit zone'!$D$8:$D$131,$B20,'3d NTS capacity by exit zone'!H$8:H$131)=0,"-",SUMIF('3d NTS capacity by exit zone'!$D$8:$D$131,'3e ECN charges'!$B20,'3d NTS capacity by exit zone'!H$8:H$131))</f>
        <v>274.5</v>
      </c>
      <c r="X20" s="94">
        <f>IF(SUMIF('3d NTS capacity by exit zone'!$D$8:$D$131,$B20,'3d NTS capacity by exit zone'!I$8:I$131)=0,"-",SUMIF('3d NTS capacity by exit zone'!$D$8:$D$131,'3e ECN charges'!$B20,'3d NTS capacity by exit zone'!I$8:I$131))</f>
        <v>274.5</v>
      </c>
      <c r="Y20" s="94">
        <f>IF(SUMIF('3d NTS capacity by exit zone'!$D$8:$D$131,$B20,'3d NTS capacity by exit zone'!J$8:J$131)=0,"-",SUMIF('3d NTS capacity by exit zone'!$D$8:$D$131,'3e ECN charges'!$B20,'3d NTS capacity by exit zone'!J$8:J$131))</f>
        <v>274.5</v>
      </c>
      <c r="Z20" s="94">
        <f>IF(SUMIF('3d NTS capacity by exit zone'!$D$8:$D$131,$B20,'3d NTS capacity by exit zone'!K$8:K$131)=0,"-",SUMIF('3d NTS capacity by exit zone'!$D$8:$D$131,'3e ECN charges'!$B20,'3d NTS capacity by exit zone'!K$8:K$131))</f>
        <v>286.04881700000004</v>
      </c>
      <c r="AA20" s="94">
        <f>IF(SUMIF('3d NTS capacity by exit zone'!$D$8:$D$131,$B20,'3d NTS capacity by exit zone'!L$8:L$131)=0,"-",SUMIF('3d NTS capacity by exit zone'!$D$8:$D$131,'3e ECN charges'!$B20,'3d NTS capacity by exit zone'!L$8:L$131))</f>
        <v>286.04881700000004</v>
      </c>
      <c r="AB20" s="94">
        <f>IF(SUMIF('3d NTS capacity by exit zone'!$D$8:$D$131,$B20,'3d NTS capacity by exit zone'!M$8:M$131)=0,"-",SUMIF('3d NTS capacity by exit zone'!$D$8:$D$131,'3e ECN charges'!$B20,'3d NTS capacity by exit zone'!M$8:M$131))</f>
        <v>285.79881700000004</v>
      </c>
      <c r="AC20" s="94">
        <f>IF(SUMIF('3d NTS capacity by exit zone'!$D$8:$D$131,$B20,'3d NTS capacity by exit zone'!N$8:N$131)=0,"-",SUMIF('3d NTS capacity by exit zone'!$D$8:$D$131,'3e ECN charges'!$B20,'3d NTS capacity by exit zone'!N$8:N$131))</f>
        <v>285.79881700000004</v>
      </c>
      <c r="AD20" s="94">
        <f>IF(SUMIF('3d NTS capacity by exit zone'!$D$8:$D$131,$B20,'3d NTS capacity by exit zone'!O$8:O$131)=0,"-",SUMIF('3d NTS capacity by exit zone'!$D$8:$D$131,'3e ECN charges'!$B20,'3d NTS capacity by exit zone'!O$8:O$131))</f>
        <v>285.79881700000004</v>
      </c>
      <c r="AE20" s="94" t="str">
        <f>IF(SUMIF('3d NTS capacity by exit zone'!$D$8:$D$131,$B20,'3d NTS capacity by exit zone'!P$8:P$131)=0,"-",SUMIF('3d NTS capacity by exit zone'!$D$8:$D$131,'3e ECN charges'!$B20,'3d NTS capacity by exit zone'!P$8:P$131))</f>
        <v>-</v>
      </c>
      <c r="AF20" s="94" t="str">
        <f>IF(SUMIF('3d NTS capacity by exit zone'!$D$8:$D$131,$B20,'3d NTS capacity by exit zone'!Q$8:Q$131)=0,"-",SUMIF('3d NTS capacity by exit zone'!$D$8:$D$131,'3e ECN charges'!$B20,'3d NTS capacity by exit zone'!Q$8:Q$131))</f>
        <v>-</v>
      </c>
      <c r="AG20" s="94" t="str">
        <f>IF(SUMIF('3d NTS capacity by exit zone'!$D$8:$D$131,$B20,'3d NTS capacity by exit zone'!R$8:R$131)=0,"-",SUMIF('3d NTS capacity by exit zone'!$D$8:$D$131,'3e ECN charges'!$B20,'3d NTS capacity by exit zone'!R$8:R$131))</f>
        <v>-</v>
      </c>
      <c r="AH20" s="94" t="str">
        <f>IF(SUMIF('3d NTS capacity by exit zone'!$D$8:$D$131,$B20,'3d NTS capacity by exit zone'!S$8:S$131)=0,"-",SUMIF('3d NTS capacity by exit zone'!$D$8:$D$131,'3e ECN charges'!$B20,'3d NTS capacity by exit zone'!S$8:S$131))</f>
        <v>-</v>
      </c>
      <c r="AI20" s="94" t="str">
        <f>IF(SUMIF('3d NTS capacity by exit zone'!$D$8:$D$131,$B20,'3d NTS capacity by exit zone'!T$8:T$131)=0,"-",SUMIF('3d NTS capacity by exit zone'!$D$8:$D$131,'3e ECN charges'!$B20,'3d NTS capacity by exit zone'!T$8:T$131))</f>
        <v>-</v>
      </c>
      <c r="AJ20" s="91">
        <f t="shared" si="2"/>
        <v>0.38429999999999997</v>
      </c>
      <c r="AK20" s="91">
        <f t="shared" si="3"/>
        <v>0.43920000000000003</v>
      </c>
      <c r="AL20" s="91">
        <f t="shared" si="4"/>
        <v>0.43920000000000003</v>
      </c>
      <c r="AM20" s="91">
        <f t="shared" si="5"/>
        <v>0.74115000000000009</v>
      </c>
      <c r="AN20" s="91">
        <f t="shared" si="6"/>
        <v>0.46664999999999995</v>
      </c>
      <c r="AO20" s="91">
        <f t="shared" si="7"/>
        <v>0.19214999999999999</v>
      </c>
      <c r="AP20" s="91">
        <f t="shared" si="8"/>
        <v>5.6923714583000011</v>
      </c>
      <c r="AQ20" s="91">
        <f t="shared" si="9"/>
        <v>8.5528596283000002</v>
      </c>
      <c r="AR20" s="91">
        <f t="shared" si="10"/>
        <v>5.9160355119000005</v>
      </c>
      <c r="AS20" s="91">
        <f t="shared" si="11"/>
        <v>4.5442011903000008</v>
      </c>
      <c r="AT20" s="91">
        <f t="shared" si="12"/>
        <v>8.5739645100000015</v>
      </c>
      <c r="AU20" s="91" t="str">
        <f t="shared" si="13"/>
        <v>-</v>
      </c>
      <c r="AV20" s="91" t="str">
        <f t="shared" si="14"/>
        <v>-</v>
      </c>
      <c r="AW20" s="91" t="str">
        <f t="shared" si="15"/>
        <v>-</v>
      </c>
      <c r="AX20" s="91" t="str">
        <f t="shared" si="16"/>
        <v>-</v>
      </c>
      <c r="AY20" s="91" t="str">
        <f t="shared" si="17"/>
        <v>-</v>
      </c>
    </row>
    <row r="21" spans="1:51">
      <c r="A21" s="14"/>
      <c r="B21" s="72" t="s">
        <v>378</v>
      </c>
      <c r="C21" s="72" t="str">
        <f t="shared" si="0"/>
        <v>NO</v>
      </c>
      <c r="D21" s="92">
        <v>8.0999999999999996E-3</v>
      </c>
      <c r="E21" s="67">
        <v>7.1999999999999998E-3</v>
      </c>
      <c r="F21" s="67">
        <v>6.4000000000000003E-3</v>
      </c>
      <c r="G21" s="67">
        <v>6.1000000000000004E-3</v>
      </c>
      <c r="H21" s="93">
        <v>7.1999999999999998E-3</v>
      </c>
      <c r="I21" s="93">
        <v>3.3E-3</v>
      </c>
      <c r="J21" s="93">
        <v>1.77E-2</v>
      </c>
      <c r="K21" s="90">
        <v>2.76E-2</v>
      </c>
      <c r="L21" s="90">
        <v>1.9199999999999998E-2</v>
      </c>
      <c r="M21" s="90">
        <v>1.4999999999999999E-2</v>
      </c>
      <c r="N21" s="90">
        <v>2.7400000000000001E-2</v>
      </c>
      <c r="O21" s="90"/>
      <c r="P21" s="90"/>
      <c r="Q21" s="90"/>
      <c r="R21" s="90"/>
      <c r="S21" s="90"/>
      <c r="T21" s="94">
        <f>IF(SUMIF('3d NTS capacity by exit zone'!$D$8:$D$131,$B21,'3d NTS capacity by exit zone'!E$8:E$131)=0,"-",SUMIF('3d NTS capacity by exit zone'!$D$8:$D$131,'3e ECN charges'!$B21,'3d NTS capacity by exit zone'!E$8:E$131))</f>
        <v>33.6</v>
      </c>
      <c r="U21" s="94">
        <f>IF(SUMIF('3d NTS capacity by exit zone'!$D$8:$D$131,$B21,'3d NTS capacity by exit zone'!F$8:F$131)=0,"-",SUMIF('3d NTS capacity by exit zone'!$D$8:$D$131,'3e ECN charges'!$B21,'3d NTS capacity by exit zone'!F$8:F$131))</f>
        <v>33.6</v>
      </c>
      <c r="V21" s="94">
        <f>IF(SUMIF('3d NTS capacity by exit zone'!$D$8:$D$131,$B21,'3d NTS capacity by exit zone'!G$8:G$131)=0,"-",SUMIF('3d NTS capacity by exit zone'!$D$8:$D$131,'3e ECN charges'!$B21,'3d NTS capacity by exit zone'!G$8:G$131))</f>
        <v>33.6</v>
      </c>
      <c r="W21" s="94">
        <f>IF(SUMIF('3d NTS capacity by exit zone'!$D$8:$D$131,$B21,'3d NTS capacity by exit zone'!H$8:H$131)=0,"-",SUMIF('3d NTS capacity by exit zone'!$D$8:$D$131,'3e ECN charges'!$B21,'3d NTS capacity by exit zone'!H$8:H$131))</f>
        <v>33.6</v>
      </c>
      <c r="X21" s="94">
        <f>IF(SUMIF('3d NTS capacity by exit zone'!$D$8:$D$131,$B21,'3d NTS capacity by exit zone'!I$8:I$131)=0,"-",SUMIF('3d NTS capacity by exit zone'!$D$8:$D$131,'3e ECN charges'!$B21,'3d NTS capacity by exit zone'!I$8:I$131))</f>
        <v>33.6</v>
      </c>
      <c r="Y21" s="94">
        <f>IF(SUMIF('3d NTS capacity by exit zone'!$D$8:$D$131,$B21,'3d NTS capacity by exit zone'!J$8:J$131)=0,"-",SUMIF('3d NTS capacity by exit zone'!$D$8:$D$131,'3e ECN charges'!$B21,'3d NTS capacity by exit zone'!J$8:J$131))</f>
        <v>33.6</v>
      </c>
      <c r="Z21" s="94">
        <f>IF(SUMIF('3d NTS capacity by exit zone'!$D$8:$D$131,$B21,'3d NTS capacity by exit zone'!K$8:K$131)=0,"-",SUMIF('3d NTS capacity by exit zone'!$D$8:$D$131,'3e ECN charges'!$B21,'3d NTS capacity by exit zone'!K$8:K$131))</f>
        <v>34.004967000000001</v>
      </c>
      <c r="AA21" s="94">
        <f>IF(SUMIF('3d NTS capacity by exit zone'!$D$8:$D$131,$B21,'3d NTS capacity by exit zone'!L$8:L$131)=0,"-",SUMIF('3d NTS capacity by exit zone'!$D$8:$D$131,'3e ECN charges'!$B21,'3d NTS capacity by exit zone'!L$8:L$131))</f>
        <v>34.004967000000001</v>
      </c>
      <c r="AB21" s="94">
        <f>IF(SUMIF('3d NTS capacity by exit zone'!$D$8:$D$131,$B21,'3d NTS capacity by exit zone'!M$8:M$131)=0,"-",SUMIF('3d NTS capacity by exit zone'!$D$8:$D$131,'3e ECN charges'!$B21,'3d NTS capacity by exit zone'!M$8:M$131))</f>
        <v>34.004967000000001</v>
      </c>
      <c r="AC21" s="94">
        <f>IF(SUMIF('3d NTS capacity by exit zone'!$D$8:$D$131,$B21,'3d NTS capacity by exit zone'!N$8:N$131)=0,"-",SUMIF('3d NTS capacity by exit zone'!$D$8:$D$131,'3e ECN charges'!$B21,'3d NTS capacity by exit zone'!N$8:N$131))</f>
        <v>34.004967000000001</v>
      </c>
      <c r="AD21" s="94">
        <f>IF(SUMIF('3d NTS capacity by exit zone'!$D$8:$D$131,$B21,'3d NTS capacity by exit zone'!O$8:O$131)=0,"-",SUMIF('3d NTS capacity by exit zone'!$D$8:$D$131,'3e ECN charges'!$B21,'3d NTS capacity by exit zone'!O$8:O$131))</f>
        <v>34.004967000000001</v>
      </c>
      <c r="AE21" s="94" t="str">
        <f>IF(SUMIF('3d NTS capacity by exit zone'!$D$8:$D$131,$B21,'3d NTS capacity by exit zone'!P$8:P$131)=0,"-",SUMIF('3d NTS capacity by exit zone'!$D$8:$D$131,'3e ECN charges'!$B21,'3d NTS capacity by exit zone'!P$8:P$131))</f>
        <v>-</v>
      </c>
      <c r="AF21" s="94" t="str">
        <f>IF(SUMIF('3d NTS capacity by exit zone'!$D$8:$D$131,$B21,'3d NTS capacity by exit zone'!Q$8:Q$131)=0,"-",SUMIF('3d NTS capacity by exit zone'!$D$8:$D$131,'3e ECN charges'!$B21,'3d NTS capacity by exit zone'!Q$8:Q$131))</f>
        <v>-</v>
      </c>
      <c r="AG21" s="94" t="str">
        <f>IF(SUMIF('3d NTS capacity by exit zone'!$D$8:$D$131,$B21,'3d NTS capacity by exit zone'!R$8:R$131)=0,"-",SUMIF('3d NTS capacity by exit zone'!$D$8:$D$131,'3e ECN charges'!$B21,'3d NTS capacity by exit zone'!R$8:R$131))</f>
        <v>-</v>
      </c>
      <c r="AH21" s="94" t="str">
        <f>IF(SUMIF('3d NTS capacity by exit zone'!$D$8:$D$131,$B21,'3d NTS capacity by exit zone'!S$8:S$131)=0,"-",SUMIF('3d NTS capacity by exit zone'!$D$8:$D$131,'3e ECN charges'!$B21,'3d NTS capacity by exit zone'!S$8:S$131))</f>
        <v>-</v>
      </c>
      <c r="AI21" s="94" t="str">
        <f>IF(SUMIF('3d NTS capacity by exit zone'!$D$8:$D$131,$B21,'3d NTS capacity by exit zone'!T$8:T$131)=0,"-",SUMIF('3d NTS capacity by exit zone'!$D$8:$D$131,'3e ECN charges'!$B21,'3d NTS capacity by exit zone'!T$8:T$131))</f>
        <v>-</v>
      </c>
      <c r="AJ21" s="91">
        <f t="shared" si="2"/>
        <v>0.27216000000000001</v>
      </c>
      <c r="AK21" s="91">
        <f t="shared" si="3"/>
        <v>0.24192</v>
      </c>
      <c r="AL21" s="91">
        <f t="shared" si="4"/>
        <v>0.21504000000000001</v>
      </c>
      <c r="AM21" s="91">
        <f t="shared" si="5"/>
        <v>0.20496000000000003</v>
      </c>
      <c r="AN21" s="91">
        <f t="shared" si="6"/>
        <v>0.24192</v>
      </c>
      <c r="AO21" s="91">
        <f t="shared" si="7"/>
        <v>0.11088000000000001</v>
      </c>
      <c r="AP21" s="91">
        <f t="shared" si="8"/>
        <v>0.60188791590000001</v>
      </c>
      <c r="AQ21" s="91">
        <f t="shared" si="9"/>
        <v>0.93853708920000001</v>
      </c>
      <c r="AR21" s="91">
        <f t="shared" si="10"/>
        <v>0.6528953663999999</v>
      </c>
      <c r="AS21" s="91">
        <f t="shared" si="11"/>
        <v>0.51007450499999996</v>
      </c>
      <c r="AT21" s="91">
        <f t="shared" si="12"/>
        <v>0.93173609580000005</v>
      </c>
      <c r="AU21" s="91" t="str">
        <f t="shared" si="13"/>
        <v>-</v>
      </c>
      <c r="AV21" s="91" t="str">
        <f t="shared" si="14"/>
        <v>-</v>
      </c>
      <c r="AW21" s="91" t="str">
        <f t="shared" si="15"/>
        <v>-</v>
      </c>
      <c r="AX21" s="91" t="str">
        <f t="shared" si="16"/>
        <v>-</v>
      </c>
      <c r="AY21" s="91" t="str">
        <f t="shared" si="17"/>
        <v>-</v>
      </c>
    </row>
    <row r="22" spans="1:51">
      <c r="A22" s="14"/>
      <c r="B22" s="72" t="s">
        <v>332</v>
      </c>
      <c r="C22" s="72" t="str">
        <f t="shared" si="0"/>
        <v>NT</v>
      </c>
      <c r="D22" s="92">
        <v>2.0899999999999998E-2</v>
      </c>
      <c r="E22" s="67">
        <v>2.1499999999999998E-2</v>
      </c>
      <c r="F22" s="67">
        <v>2.07E-2</v>
      </c>
      <c r="G22" s="67">
        <v>2.29E-2</v>
      </c>
      <c r="H22" s="93">
        <v>2.3E-2</v>
      </c>
      <c r="I22" s="93">
        <v>1.77E-2</v>
      </c>
      <c r="J22" s="93">
        <v>1.84E-2</v>
      </c>
      <c r="K22" s="90">
        <v>3.1399999999999997E-2</v>
      </c>
      <c r="L22" s="90">
        <v>1.9E-2</v>
      </c>
      <c r="M22" s="90">
        <v>1.6199999999999999E-2</v>
      </c>
      <c r="N22" s="90">
        <v>3.09E-2</v>
      </c>
      <c r="O22" s="90"/>
      <c r="P22" s="90"/>
      <c r="Q22" s="90"/>
      <c r="R22" s="90"/>
      <c r="S22" s="90"/>
      <c r="T22" s="94">
        <f>IF(SUMIF('3d NTS capacity by exit zone'!$D$8:$D$131,$B22,'3d NTS capacity by exit zone'!E$8:E$131)=0,"-",SUMIF('3d NTS capacity by exit zone'!$D$8:$D$131,'3e ECN charges'!$B22,'3d NTS capacity by exit zone'!E$8:E$131))</f>
        <v>12.9</v>
      </c>
      <c r="U22" s="94">
        <f>IF(SUMIF('3d NTS capacity by exit zone'!$D$8:$D$131,$B22,'3d NTS capacity by exit zone'!F$8:F$131)=0,"-",SUMIF('3d NTS capacity by exit zone'!$D$8:$D$131,'3e ECN charges'!$B22,'3d NTS capacity by exit zone'!F$8:F$131))</f>
        <v>12.9</v>
      </c>
      <c r="V22" s="94">
        <f>IF(SUMIF('3d NTS capacity by exit zone'!$D$8:$D$131,$B22,'3d NTS capacity by exit zone'!G$8:G$131)=0,"-",SUMIF('3d NTS capacity by exit zone'!$D$8:$D$131,'3e ECN charges'!$B22,'3d NTS capacity by exit zone'!G$8:G$131))</f>
        <v>12.9</v>
      </c>
      <c r="W22" s="94">
        <f>IF(SUMIF('3d NTS capacity by exit zone'!$D$8:$D$131,$B22,'3d NTS capacity by exit zone'!H$8:H$131)=0,"-",SUMIF('3d NTS capacity by exit zone'!$D$8:$D$131,'3e ECN charges'!$B22,'3d NTS capacity by exit zone'!H$8:H$131))</f>
        <v>12.9</v>
      </c>
      <c r="X22" s="94">
        <f>IF(SUMIF('3d NTS capacity by exit zone'!$D$8:$D$131,$B22,'3d NTS capacity by exit zone'!I$8:I$131)=0,"-",SUMIF('3d NTS capacity by exit zone'!$D$8:$D$131,'3e ECN charges'!$B22,'3d NTS capacity by exit zone'!I$8:I$131))</f>
        <v>12.9</v>
      </c>
      <c r="Y22" s="94">
        <f>IF(SUMIF('3d NTS capacity by exit zone'!$D$8:$D$131,$B22,'3d NTS capacity by exit zone'!J$8:J$131)=0,"-",SUMIF('3d NTS capacity by exit zone'!$D$8:$D$131,'3e ECN charges'!$B22,'3d NTS capacity by exit zone'!J$8:J$131))</f>
        <v>12.9</v>
      </c>
      <c r="Z22" s="94">
        <f>IF(SUMIF('3d NTS capacity by exit zone'!$D$8:$D$131,$B22,'3d NTS capacity by exit zone'!K$8:K$131)=0,"-",SUMIF('3d NTS capacity by exit zone'!$D$8:$D$131,'3e ECN charges'!$B22,'3d NTS capacity by exit zone'!K$8:K$131))</f>
        <v>15.91</v>
      </c>
      <c r="AA22" s="94">
        <f>IF(SUMIF('3d NTS capacity by exit zone'!$D$8:$D$131,$B22,'3d NTS capacity by exit zone'!L$8:L$131)=0,"-",SUMIF('3d NTS capacity by exit zone'!$D$8:$D$131,'3e ECN charges'!$B22,'3d NTS capacity by exit zone'!L$8:L$131))</f>
        <v>15.91</v>
      </c>
      <c r="AB22" s="94">
        <f>IF(SUMIF('3d NTS capacity by exit zone'!$D$8:$D$131,$B22,'3d NTS capacity by exit zone'!M$8:M$131)=0,"-",SUMIF('3d NTS capacity by exit zone'!$D$8:$D$131,'3e ECN charges'!$B22,'3d NTS capacity by exit zone'!M$8:M$131))</f>
        <v>15.91</v>
      </c>
      <c r="AC22" s="94">
        <f>IF(SUMIF('3d NTS capacity by exit zone'!$D$8:$D$131,$B22,'3d NTS capacity by exit zone'!N$8:N$131)=0,"-",SUMIF('3d NTS capacity by exit zone'!$D$8:$D$131,'3e ECN charges'!$B22,'3d NTS capacity by exit zone'!N$8:N$131))</f>
        <v>15.91</v>
      </c>
      <c r="AD22" s="94">
        <f>IF(SUMIF('3d NTS capacity by exit zone'!$D$8:$D$131,$B22,'3d NTS capacity by exit zone'!O$8:O$131)=0,"-",SUMIF('3d NTS capacity by exit zone'!$D$8:$D$131,'3e ECN charges'!$B22,'3d NTS capacity by exit zone'!O$8:O$131))</f>
        <v>15.91</v>
      </c>
      <c r="AE22" s="94" t="str">
        <f>IF(SUMIF('3d NTS capacity by exit zone'!$D$8:$D$131,$B22,'3d NTS capacity by exit zone'!P$8:P$131)=0,"-",SUMIF('3d NTS capacity by exit zone'!$D$8:$D$131,'3e ECN charges'!$B22,'3d NTS capacity by exit zone'!P$8:P$131))</f>
        <v>-</v>
      </c>
      <c r="AF22" s="94" t="str">
        <f>IF(SUMIF('3d NTS capacity by exit zone'!$D$8:$D$131,$B22,'3d NTS capacity by exit zone'!Q$8:Q$131)=0,"-",SUMIF('3d NTS capacity by exit zone'!$D$8:$D$131,'3e ECN charges'!$B22,'3d NTS capacity by exit zone'!Q$8:Q$131))</f>
        <v>-</v>
      </c>
      <c r="AG22" s="94" t="str">
        <f>IF(SUMIF('3d NTS capacity by exit zone'!$D$8:$D$131,$B22,'3d NTS capacity by exit zone'!R$8:R$131)=0,"-",SUMIF('3d NTS capacity by exit zone'!$D$8:$D$131,'3e ECN charges'!$B22,'3d NTS capacity by exit zone'!R$8:R$131))</f>
        <v>-</v>
      </c>
      <c r="AH22" s="94" t="str">
        <f>IF(SUMIF('3d NTS capacity by exit zone'!$D$8:$D$131,$B22,'3d NTS capacity by exit zone'!S$8:S$131)=0,"-",SUMIF('3d NTS capacity by exit zone'!$D$8:$D$131,'3e ECN charges'!$B22,'3d NTS capacity by exit zone'!S$8:S$131))</f>
        <v>-</v>
      </c>
      <c r="AI22" s="94" t="str">
        <f>IF(SUMIF('3d NTS capacity by exit zone'!$D$8:$D$131,$B22,'3d NTS capacity by exit zone'!T$8:T$131)=0,"-",SUMIF('3d NTS capacity by exit zone'!$D$8:$D$131,'3e ECN charges'!$B22,'3d NTS capacity by exit zone'!T$8:T$131))</f>
        <v>-</v>
      </c>
      <c r="AJ22" s="91">
        <f t="shared" si="2"/>
        <v>0.26960999999999996</v>
      </c>
      <c r="AK22" s="91">
        <f t="shared" si="3"/>
        <v>0.27734999999999999</v>
      </c>
      <c r="AL22" s="91">
        <f t="shared" si="4"/>
        <v>0.26702999999999999</v>
      </c>
      <c r="AM22" s="91">
        <f t="shared" si="5"/>
        <v>0.29541000000000001</v>
      </c>
      <c r="AN22" s="91">
        <f t="shared" si="6"/>
        <v>0.29670000000000002</v>
      </c>
      <c r="AO22" s="91">
        <f t="shared" si="7"/>
        <v>0.22833000000000001</v>
      </c>
      <c r="AP22" s="91">
        <f t="shared" si="8"/>
        <v>0.292744</v>
      </c>
      <c r="AQ22" s="91">
        <f t="shared" si="9"/>
        <v>0.49957399999999996</v>
      </c>
      <c r="AR22" s="91">
        <f t="shared" si="10"/>
        <v>0.30229</v>
      </c>
      <c r="AS22" s="91">
        <f t="shared" si="11"/>
        <v>0.25774199999999997</v>
      </c>
      <c r="AT22" s="91">
        <f t="shared" si="12"/>
        <v>0.49161900000000003</v>
      </c>
      <c r="AU22" s="91" t="str">
        <f t="shared" si="13"/>
        <v>-</v>
      </c>
      <c r="AV22" s="91" t="str">
        <f t="shared" si="14"/>
        <v>-</v>
      </c>
      <c r="AW22" s="91" t="str">
        <f t="shared" si="15"/>
        <v>-</v>
      </c>
      <c r="AX22" s="91" t="str">
        <f t="shared" si="16"/>
        <v>-</v>
      </c>
      <c r="AY22" s="91" t="str">
        <f t="shared" si="17"/>
        <v>-</v>
      </c>
    </row>
    <row r="23" spans="1:51">
      <c r="A23" s="14"/>
      <c r="B23" s="72" t="s">
        <v>334</v>
      </c>
      <c r="C23" s="72" t="str">
        <f t="shared" si="0"/>
        <v>NT</v>
      </c>
      <c r="D23" s="92">
        <v>1.2200000000000001E-2</v>
      </c>
      <c r="E23" s="67">
        <v>1.2500000000000001E-2</v>
      </c>
      <c r="F23" s="67">
        <v>1.2200000000000001E-2</v>
      </c>
      <c r="G23" s="67">
        <v>1.2E-2</v>
      </c>
      <c r="H23" s="93">
        <v>1.2200000000000001E-2</v>
      </c>
      <c r="I23" s="93">
        <v>9.4999999999999998E-3</v>
      </c>
      <c r="J23" s="93">
        <v>1.8499999999999999E-2</v>
      </c>
      <c r="K23" s="90">
        <v>3.15E-2</v>
      </c>
      <c r="L23" s="90">
        <v>1.9099999999999999E-2</v>
      </c>
      <c r="M23" s="90">
        <v>1.6299999999999999E-2</v>
      </c>
      <c r="N23" s="90">
        <v>3.1E-2</v>
      </c>
      <c r="O23" s="90"/>
      <c r="P23" s="90"/>
      <c r="Q23" s="90"/>
      <c r="R23" s="90"/>
      <c r="S23" s="90"/>
      <c r="T23" s="94">
        <f>IF(SUMIF('3d NTS capacity by exit zone'!$D$8:$D$131,$B23,'3d NTS capacity by exit zone'!E$8:E$131)=0,"-",SUMIF('3d NTS capacity by exit zone'!$D$8:$D$131,'3e ECN charges'!$B23,'3d NTS capacity by exit zone'!E$8:E$131))</f>
        <v>132.69999999999999</v>
      </c>
      <c r="U23" s="94">
        <f>IF(SUMIF('3d NTS capacity by exit zone'!$D$8:$D$131,$B23,'3d NTS capacity by exit zone'!F$8:F$131)=0,"-",SUMIF('3d NTS capacity by exit zone'!$D$8:$D$131,'3e ECN charges'!$B23,'3d NTS capacity by exit zone'!F$8:F$131))</f>
        <v>132.69999999999999</v>
      </c>
      <c r="V23" s="94">
        <f>IF(SUMIF('3d NTS capacity by exit zone'!$D$8:$D$131,$B23,'3d NTS capacity by exit zone'!G$8:G$131)=0,"-",SUMIF('3d NTS capacity by exit zone'!$D$8:$D$131,'3e ECN charges'!$B23,'3d NTS capacity by exit zone'!G$8:G$131))</f>
        <v>132.69999999999999</v>
      </c>
      <c r="W23" s="94">
        <f>IF(SUMIF('3d NTS capacity by exit zone'!$D$8:$D$131,$B23,'3d NTS capacity by exit zone'!H$8:H$131)=0,"-",SUMIF('3d NTS capacity by exit zone'!$D$8:$D$131,'3e ECN charges'!$B23,'3d NTS capacity by exit zone'!H$8:H$131))</f>
        <v>132.69999999999999</v>
      </c>
      <c r="X23" s="94">
        <f>IF(SUMIF('3d NTS capacity by exit zone'!$D$8:$D$131,$B23,'3d NTS capacity by exit zone'!I$8:I$131)=0,"-",SUMIF('3d NTS capacity by exit zone'!$D$8:$D$131,'3e ECN charges'!$B23,'3d NTS capacity by exit zone'!I$8:I$131))</f>
        <v>132.69999999999999</v>
      </c>
      <c r="Y23" s="94">
        <f>IF(SUMIF('3d NTS capacity by exit zone'!$D$8:$D$131,$B23,'3d NTS capacity by exit zone'!J$8:J$131)=0,"-",SUMIF('3d NTS capacity by exit zone'!$D$8:$D$131,'3e ECN charges'!$B23,'3d NTS capacity by exit zone'!J$8:J$131))</f>
        <v>132.69999999999999</v>
      </c>
      <c r="Z23" s="94">
        <f>IF(SUMIF('3d NTS capacity by exit zone'!$D$8:$D$131,$B23,'3d NTS capacity by exit zone'!K$8:K$131)=0,"-",SUMIF('3d NTS capacity by exit zone'!$D$8:$D$131,'3e ECN charges'!$B23,'3d NTS capacity by exit zone'!K$8:K$131))</f>
        <v>211.71</v>
      </c>
      <c r="AA23" s="94">
        <f>IF(SUMIF('3d NTS capacity by exit zone'!$D$8:$D$131,$B23,'3d NTS capacity by exit zone'!L$8:L$131)=0,"-",SUMIF('3d NTS capacity by exit zone'!$D$8:$D$131,'3e ECN charges'!$B23,'3d NTS capacity by exit zone'!L$8:L$131))</f>
        <v>211.71</v>
      </c>
      <c r="AB23" s="94">
        <f>IF(SUMIF('3d NTS capacity by exit zone'!$D$8:$D$131,$B23,'3d NTS capacity by exit zone'!M$8:M$131)=0,"-",SUMIF('3d NTS capacity by exit zone'!$D$8:$D$131,'3e ECN charges'!$B23,'3d NTS capacity by exit zone'!M$8:M$131))</f>
        <v>211.71</v>
      </c>
      <c r="AC23" s="94">
        <f>IF(SUMIF('3d NTS capacity by exit zone'!$D$8:$D$131,$B23,'3d NTS capacity by exit zone'!N$8:N$131)=0,"-",SUMIF('3d NTS capacity by exit zone'!$D$8:$D$131,'3e ECN charges'!$B23,'3d NTS capacity by exit zone'!N$8:N$131))</f>
        <v>211.71</v>
      </c>
      <c r="AD23" s="94">
        <f>IF(SUMIF('3d NTS capacity by exit zone'!$D$8:$D$131,$B23,'3d NTS capacity by exit zone'!O$8:O$131)=0,"-",SUMIF('3d NTS capacity by exit zone'!$D$8:$D$131,'3e ECN charges'!$B23,'3d NTS capacity by exit zone'!O$8:O$131))</f>
        <v>211.71</v>
      </c>
      <c r="AE23" s="94" t="str">
        <f>IF(SUMIF('3d NTS capacity by exit zone'!$D$8:$D$131,$B23,'3d NTS capacity by exit zone'!P$8:P$131)=0,"-",SUMIF('3d NTS capacity by exit zone'!$D$8:$D$131,'3e ECN charges'!$B23,'3d NTS capacity by exit zone'!P$8:P$131))</f>
        <v>-</v>
      </c>
      <c r="AF23" s="94" t="str">
        <f>IF(SUMIF('3d NTS capacity by exit zone'!$D$8:$D$131,$B23,'3d NTS capacity by exit zone'!Q$8:Q$131)=0,"-",SUMIF('3d NTS capacity by exit zone'!$D$8:$D$131,'3e ECN charges'!$B23,'3d NTS capacity by exit zone'!Q$8:Q$131))</f>
        <v>-</v>
      </c>
      <c r="AG23" s="94" t="str">
        <f>IF(SUMIF('3d NTS capacity by exit zone'!$D$8:$D$131,$B23,'3d NTS capacity by exit zone'!R$8:R$131)=0,"-",SUMIF('3d NTS capacity by exit zone'!$D$8:$D$131,'3e ECN charges'!$B23,'3d NTS capacity by exit zone'!R$8:R$131))</f>
        <v>-</v>
      </c>
      <c r="AH23" s="94" t="str">
        <f>IF(SUMIF('3d NTS capacity by exit zone'!$D$8:$D$131,$B23,'3d NTS capacity by exit zone'!S$8:S$131)=0,"-",SUMIF('3d NTS capacity by exit zone'!$D$8:$D$131,'3e ECN charges'!$B23,'3d NTS capacity by exit zone'!S$8:S$131))</f>
        <v>-</v>
      </c>
      <c r="AI23" s="94" t="str">
        <f>IF(SUMIF('3d NTS capacity by exit zone'!$D$8:$D$131,$B23,'3d NTS capacity by exit zone'!T$8:T$131)=0,"-",SUMIF('3d NTS capacity by exit zone'!$D$8:$D$131,'3e ECN charges'!$B23,'3d NTS capacity by exit zone'!T$8:T$131))</f>
        <v>-</v>
      </c>
      <c r="AJ23" s="91">
        <f t="shared" si="2"/>
        <v>1.61894</v>
      </c>
      <c r="AK23" s="91">
        <f t="shared" si="3"/>
        <v>1.6587499999999999</v>
      </c>
      <c r="AL23" s="91">
        <f t="shared" si="4"/>
        <v>1.61894</v>
      </c>
      <c r="AM23" s="91">
        <f t="shared" si="5"/>
        <v>1.5923999999999998</v>
      </c>
      <c r="AN23" s="91">
        <f t="shared" si="6"/>
        <v>1.61894</v>
      </c>
      <c r="AO23" s="91">
        <f t="shared" si="7"/>
        <v>1.2606499999999998</v>
      </c>
      <c r="AP23" s="91">
        <f t="shared" si="8"/>
        <v>3.9166349999999999</v>
      </c>
      <c r="AQ23" s="91">
        <f t="shared" si="9"/>
        <v>6.6688650000000003</v>
      </c>
      <c r="AR23" s="91">
        <f t="shared" si="10"/>
        <v>4.0436610000000002</v>
      </c>
      <c r="AS23" s="91">
        <f t="shared" si="11"/>
        <v>3.4508729999999996</v>
      </c>
      <c r="AT23" s="91">
        <f t="shared" si="12"/>
        <v>6.5630100000000002</v>
      </c>
      <c r="AU23" s="91" t="str">
        <f t="shared" si="13"/>
        <v>-</v>
      </c>
      <c r="AV23" s="91" t="str">
        <f t="shared" si="14"/>
        <v>-</v>
      </c>
      <c r="AW23" s="91" t="str">
        <f t="shared" si="15"/>
        <v>-</v>
      </c>
      <c r="AX23" s="91" t="str">
        <f t="shared" si="16"/>
        <v>-</v>
      </c>
      <c r="AY23" s="91" t="str">
        <f t="shared" si="17"/>
        <v>-</v>
      </c>
    </row>
    <row r="24" spans="1:51">
      <c r="A24" s="14"/>
      <c r="B24" s="72" t="s">
        <v>337</v>
      </c>
      <c r="C24" s="72" t="str">
        <f t="shared" si="0"/>
        <v>NT</v>
      </c>
      <c r="D24" s="92">
        <v>1.1599999999999999E-2</v>
      </c>
      <c r="E24" s="67">
        <v>1.23E-2</v>
      </c>
      <c r="F24" s="67">
        <v>1.1599999999999999E-2</v>
      </c>
      <c r="G24" s="67">
        <v>1.15E-2</v>
      </c>
      <c r="H24" s="93">
        <v>1.2999999999999999E-2</v>
      </c>
      <c r="I24" s="93">
        <v>0.01</v>
      </c>
      <c r="J24" s="93">
        <v>1.8499999999999999E-2</v>
      </c>
      <c r="K24" s="90">
        <v>3.15E-2</v>
      </c>
      <c r="L24" s="90">
        <v>1.9099999999999999E-2</v>
      </c>
      <c r="M24" s="90">
        <v>1.6299999999999999E-2</v>
      </c>
      <c r="N24" s="90">
        <v>3.1E-2</v>
      </c>
      <c r="O24" s="90"/>
      <c r="P24" s="90"/>
      <c r="Q24" s="90"/>
      <c r="R24" s="90"/>
      <c r="S24" s="90"/>
      <c r="T24" s="94">
        <f>IF(SUMIF('3d NTS capacity by exit zone'!$D$8:$D$131,$B24,'3d NTS capacity by exit zone'!E$8:E$131)=0,"-",SUMIF('3d NTS capacity by exit zone'!$D$8:$D$131,'3e ECN charges'!$B24,'3d NTS capacity by exit zone'!E$8:E$131))</f>
        <v>320.89999999999998</v>
      </c>
      <c r="U24" s="94">
        <f>IF(SUMIF('3d NTS capacity by exit zone'!$D$8:$D$131,$B24,'3d NTS capacity by exit zone'!F$8:F$131)=0,"-",SUMIF('3d NTS capacity by exit zone'!$D$8:$D$131,'3e ECN charges'!$B24,'3d NTS capacity by exit zone'!F$8:F$131))</f>
        <v>320.89999999999998</v>
      </c>
      <c r="V24" s="94">
        <f>IF(SUMIF('3d NTS capacity by exit zone'!$D$8:$D$131,$B24,'3d NTS capacity by exit zone'!G$8:G$131)=0,"-",SUMIF('3d NTS capacity by exit zone'!$D$8:$D$131,'3e ECN charges'!$B24,'3d NTS capacity by exit zone'!G$8:G$131))</f>
        <v>320.89999999999998</v>
      </c>
      <c r="W24" s="94">
        <f>IF(SUMIF('3d NTS capacity by exit zone'!$D$8:$D$131,$B24,'3d NTS capacity by exit zone'!H$8:H$131)=0,"-",SUMIF('3d NTS capacity by exit zone'!$D$8:$D$131,'3e ECN charges'!$B24,'3d NTS capacity by exit zone'!H$8:H$131))</f>
        <v>320.89999999999998</v>
      </c>
      <c r="X24" s="94">
        <f>IF(SUMIF('3d NTS capacity by exit zone'!$D$8:$D$131,$B24,'3d NTS capacity by exit zone'!I$8:I$131)=0,"-",SUMIF('3d NTS capacity by exit zone'!$D$8:$D$131,'3e ECN charges'!$B24,'3d NTS capacity by exit zone'!I$8:I$131))</f>
        <v>320.89999999999998</v>
      </c>
      <c r="Y24" s="94">
        <f>IF(SUMIF('3d NTS capacity by exit zone'!$D$8:$D$131,$B24,'3d NTS capacity by exit zone'!J$8:J$131)=0,"-",SUMIF('3d NTS capacity by exit zone'!$D$8:$D$131,'3e ECN charges'!$B24,'3d NTS capacity by exit zone'!J$8:J$131))</f>
        <v>320.89999999999998</v>
      </c>
      <c r="Z24" s="94">
        <f>IF(SUMIF('3d NTS capacity by exit zone'!$D$8:$D$131,$B24,'3d NTS capacity by exit zone'!K$8:K$131)=0,"-",SUMIF('3d NTS capacity by exit zone'!$D$8:$D$131,'3e ECN charges'!$B24,'3d NTS capacity by exit zone'!K$8:K$131))</f>
        <v>349.03651100000002</v>
      </c>
      <c r="AA24" s="94">
        <f>IF(SUMIF('3d NTS capacity by exit zone'!$D$8:$D$131,$B24,'3d NTS capacity by exit zone'!L$8:L$131)=0,"-",SUMIF('3d NTS capacity by exit zone'!$D$8:$D$131,'3e ECN charges'!$B24,'3d NTS capacity by exit zone'!L$8:L$131))</f>
        <v>349.03651100000002</v>
      </c>
      <c r="AB24" s="94">
        <f>IF(SUMIF('3d NTS capacity by exit zone'!$D$8:$D$131,$B24,'3d NTS capacity by exit zone'!M$8:M$131)=0,"-",SUMIF('3d NTS capacity by exit zone'!$D$8:$D$131,'3e ECN charges'!$B24,'3d NTS capacity by exit zone'!M$8:M$131))</f>
        <v>349.03651100000002</v>
      </c>
      <c r="AC24" s="94">
        <f>IF(SUMIF('3d NTS capacity by exit zone'!$D$8:$D$131,$B24,'3d NTS capacity by exit zone'!N$8:N$131)=0,"-",SUMIF('3d NTS capacity by exit zone'!$D$8:$D$131,'3e ECN charges'!$B24,'3d NTS capacity by exit zone'!N$8:N$131))</f>
        <v>349.03651100000002</v>
      </c>
      <c r="AD24" s="94">
        <f>IF(SUMIF('3d NTS capacity by exit zone'!$D$8:$D$131,$B24,'3d NTS capacity by exit zone'!O$8:O$131)=0,"-",SUMIF('3d NTS capacity by exit zone'!$D$8:$D$131,'3e ECN charges'!$B24,'3d NTS capacity by exit zone'!O$8:O$131))</f>
        <v>349.03651100000002</v>
      </c>
      <c r="AE24" s="94" t="str">
        <f>IF(SUMIF('3d NTS capacity by exit zone'!$D$8:$D$131,$B24,'3d NTS capacity by exit zone'!P$8:P$131)=0,"-",SUMIF('3d NTS capacity by exit zone'!$D$8:$D$131,'3e ECN charges'!$B24,'3d NTS capacity by exit zone'!P$8:P$131))</f>
        <v>-</v>
      </c>
      <c r="AF24" s="94" t="str">
        <f>IF(SUMIF('3d NTS capacity by exit zone'!$D$8:$D$131,$B24,'3d NTS capacity by exit zone'!Q$8:Q$131)=0,"-",SUMIF('3d NTS capacity by exit zone'!$D$8:$D$131,'3e ECN charges'!$B24,'3d NTS capacity by exit zone'!Q$8:Q$131))</f>
        <v>-</v>
      </c>
      <c r="AG24" s="94" t="str">
        <f>IF(SUMIF('3d NTS capacity by exit zone'!$D$8:$D$131,$B24,'3d NTS capacity by exit zone'!R$8:R$131)=0,"-",SUMIF('3d NTS capacity by exit zone'!$D$8:$D$131,'3e ECN charges'!$B24,'3d NTS capacity by exit zone'!R$8:R$131))</f>
        <v>-</v>
      </c>
      <c r="AH24" s="94" t="str">
        <f>IF(SUMIF('3d NTS capacity by exit zone'!$D$8:$D$131,$B24,'3d NTS capacity by exit zone'!S$8:S$131)=0,"-",SUMIF('3d NTS capacity by exit zone'!$D$8:$D$131,'3e ECN charges'!$B24,'3d NTS capacity by exit zone'!S$8:S$131))</f>
        <v>-</v>
      </c>
      <c r="AI24" s="94" t="str">
        <f>IF(SUMIF('3d NTS capacity by exit zone'!$D$8:$D$131,$B24,'3d NTS capacity by exit zone'!T$8:T$131)=0,"-",SUMIF('3d NTS capacity by exit zone'!$D$8:$D$131,'3e ECN charges'!$B24,'3d NTS capacity by exit zone'!T$8:T$131))</f>
        <v>-</v>
      </c>
      <c r="AJ24" s="91">
        <f t="shared" si="2"/>
        <v>3.7224399999999993</v>
      </c>
      <c r="AK24" s="91">
        <f t="shared" si="3"/>
        <v>3.9470699999999996</v>
      </c>
      <c r="AL24" s="91">
        <f t="shared" si="4"/>
        <v>3.7224399999999993</v>
      </c>
      <c r="AM24" s="91">
        <f t="shared" si="5"/>
        <v>3.6903499999999996</v>
      </c>
      <c r="AN24" s="91">
        <f t="shared" si="6"/>
        <v>4.1716999999999995</v>
      </c>
      <c r="AO24" s="91">
        <f t="shared" si="7"/>
        <v>3.2089999999999996</v>
      </c>
      <c r="AP24" s="91">
        <f t="shared" si="8"/>
        <v>6.4571754534999997</v>
      </c>
      <c r="AQ24" s="91">
        <f t="shared" si="9"/>
        <v>10.994650096500001</v>
      </c>
      <c r="AR24" s="91">
        <f t="shared" si="10"/>
        <v>6.6665973600999999</v>
      </c>
      <c r="AS24" s="91">
        <f t="shared" si="11"/>
        <v>5.6892951292999996</v>
      </c>
      <c r="AT24" s="91">
        <f t="shared" si="12"/>
        <v>10.820131841</v>
      </c>
      <c r="AU24" s="91" t="str">
        <f t="shared" si="13"/>
        <v>-</v>
      </c>
      <c r="AV24" s="91" t="str">
        <f t="shared" si="14"/>
        <v>-</v>
      </c>
      <c r="AW24" s="91" t="str">
        <f t="shared" si="15"/>
        <v>-</v>
      </c>
      <c r="AX24" s="91" t="str">
        <f t="shared" si="16"/>
        <v>-</v>
      </c>
      <c r="AY24" s="91" t="str">
        <f t="shared" si="17"/>
        <v>-</v>
      </c>
    </row>
    <row r="25" spans="1:51">
      <c r="A25" s="14"/>
      <c r="B25" s="72" t="s">
        <v>341</v>
      </c>
      <c r="C25" s="72" t="str">
        <f t="shared" si="0"/>
        <v>NW</v>
      </c>
      <c r="D25" s="92">
        <v>1.89E-2</v>
      </c>
      <c r="E25" s="67">
        <v>2.07E-2</v>
      </c>
      <c r="F25" s="67">
        <v>1.95E-2</v>
      </c>
      <c r="G25" s="67">
        <v>1.9099999999999999E-2</v>
      </c>
      <c r="H25" s="93">
        <v>1.9800000000000002E-2</v>
      </c>
      <c r="I25" s="93">
        <v>1.72E-2</v>
      </c>
      <c r="J25" s="93">
        <v>1.8100000000000002E-2</v>
      </c>
      <c r="K25" s="90">
        <v>2.6499999999999999E-2</v>
      </c>
      <c r="L25" s="90">
        <v>2.0400000000000001E-2</v>
      </c>
      <c r="M25" s="90">
        <v>1.5599999999999999E-2</v>
      </c>
      <c r="N25" s="90">
        <v>2.98E-2</v>
      </c>
      <c r="O25" s="90"/>
      <c r="P25" s="90"/>
      <c r="Q25" s="90"/>
      <c r="R25" s="90"/>
      <c r="S25" s="90"/>
      <c r="T25" s="94">
        <f>IF(SUMIF('3d NTS capacity by exit zone'!$D$8:$D$131,$B25,'3d NTS capacity by exit zone'!E$8:E$131)=0,"-",SUMIF('3d NTS capacity by exit zone'!$D$8:$D$131,'3e ECN charges'!$B25,'3d NTS capacity by exit zone'!E$8:E$131))</f>
        <v>274.7</v>
      </c>
      <c r="U25" s="94">
        <f>IF(SUMIF('3d NTS capacity by exit zone'!$D$8:$D$131,$B25,'3d NTS capacity by exit zone'!F$8:F$131)=0,"-",SUMIF('3d NTS capacity by exit zone'!$D$8:$D$131,'3e ECN charges'!$B25,'3d NTS capacity by exit zone'!F$8:F$131))</f>
        <v>274.7</v>
      </c>
      <c r="V25" s="94">
        <f>IF(SUMIF('3d NTS capacity by exit zone'!$D$8:$D$131,$B25,'3d NTS capacity by exit zone'!G$8:G$131)=0,"-",SUMIF('3d NTS capacity by exit zone'!$D$8:$D$131,'3e ECN charges'!$B25,'3d NTS capacity by exit zone'!G$8:G$131))</f>
        <v>274.7</v>
      </c>
      <c r="W25" s="94">
        <f>IF(SUMIF('3d NTS capacity by exit zone'!$D$8:$D$131,$B25,'3d NTS capacity by exit zone'!H$8:H$131)=0,"-",SUMIF('3d NTS capacity by exit zone'!$D$8:$D$131,'3e ECN charges'!$B25,'3d NTS capacity by exit zone'!H$8:H$131))</f>
        <v>274.7</v>
      </c>
      <c r="X25" s="94">
        <f>IF(SUMIF('3d NTS capacity by exit zone'!$D$8:$D$131,$B25,'3d NTS capacity by exit zone'!I$8:I$131)=0,"-",SUMIF('3d NTS capacity by exit zone'!$D$8:$D$131,'3e ECN charges'!$B25,'3d NTS capacity by exit zone'!I$8:I$131))</f>
        <v>274.7</v>
      </c>
      <c r="Y25" s="94">
        <f>IF(SUMIF('3d NTS capacity by exit zone'!$D$8:$D$131,$B25,'3d NTS capacity by exit zone'!J$8:J$131)=0,"-",SUMIF('3d NTS capacity by exit zone'!$D$8:$D$131,'3e ECN charges'!$B25,'3d NTS capacity by exit zone'!J$8:J$131))</f>
        <v>274.7</v>
      </c>
      <c r="Z25" s="94">
        <f>IF(SUMIF('3d NTS capacity by exit zone'!$D$8:$D$131,$B25,'3d NTS capacity by exit zone'!K$8:K$131)=0,"-",SUMIF('3d NTS capacity by exit zone'!$D$8:$D$131,'3e ECN charges'!$B25,'3d NTS capacity by exit zone'!K$8:K$131))</f>
        <v>293.76521199999996</v>
      </c>
      <c r="AA25" s="94">
        <f>IF(SUMIF('3d NTS capacity by exit zone'!$D$8:$D$131,$B25,'3d NTS capacity by exit zone'!L$8:L$131)=0,"-",SUMIF('3d NTS capacity by exit zone'!$D$8:$D$131,'3e ECN charges'!$B25,'3d NTS capacity by exit zone'!L$8:L$131))</f>
        <v>293.76521199999996</v>
      </c>
      <c r="AB25" s="94">
        <f>IF(SUMIF('3d NTS capacity by exit zone'!$D$8:$D$131,$B25,'3d NTS capacity by exit zone'!M$8:M$131)=0,"-",SUMIF('3d NTS capacity by exit zone'!$D$8:$D$131,'3e ECN charges'!$B25,'3d NTS capacity by exit zone'!M$8:M$131))</f>
        <v>293.76521199999996</v>
      </c>
      <c r="AC25" s="94">
        <f>IF(SUMIF('3d NTS capacity by exit zone'!$D$8:$D$131,$B25,'3d NTS capacity by exit zone'!N$8:N$131)=0,"-",SUMIF('3d NTS capacity by exit zone'!$D$8:$D$131,'3e ECN charges'!$B25,'3d NTS capacity by exit zone'!N$8:N$131))</f>
        <v>293.76521199999996</v>
      </c>
      <c r="AD25" s="94">
        <f>IF(SUMIF('3d NTS capacity by exit zone'!$D$8:$D$131,$B25,'3d NTS capacity by exit zone'!O$8:O$131)=0,"-",SUMIF('3d NTS capacity by exit zone'!$D$8:$D$131,'3e ECN charges'!$B25,'3d NTS capacity by exit zone'!O$8:O$131))</f>
        <v>297.934978</v>
      </c>
      <c r="AE25" s="94" t="str">
        <f>IF(SUMIF('3d NTS capacity by exit zone'!$D$8:$D$131,$B25,'3d NTS capacity by exit zone'!P$8:P$131)=0,"-",SUMIF('3d NTS capacity by exit zone'!$D$8:$D$131,'3e ECN charges'!$B25,'3d NTS capacity by exit zone'!P$8:P$131))</f>
        <v>-</v>
      </c>
      <c r="AF25" s="94" t="str">
        <f>IF(SUMIF('3d NTS capacity by exit zone'!$D$8:$D$131,$B25,'3d NTS capacity by exit zone'!Q$8:Q$131)=0,"-",SUMIF('3d NTS capacity by exit zone'!$D$8:$D$131,'3e ECN charges'!$B25,'3d NTS capacity by exit zone'!Q$8:Q$131))</f>
        <v>-</v>
      </c>
      <c r="AG25" s="94" t="str">
        <f>IF(SUMIF('3d NTS capacity by exit zone'!$D$8:$D$131,$B25,'3d NTS capacity by exit zone'!R$8:R$131)=0,"-",SUMIF('3d NTS capacity by exit zone'!$D$8:$D$131,'3e ECN charges'!$B25,'3d NTS capacity by exit zone'!R$8:R$131))</f>
        <v>-</v>
      </c>
      <c r="AH25" s="94" t="str">
        <f>IF(SUMIF('3d NTS capacity by exit zone'!$D$8:$D$131,$B25,'3d NTS capacity by exit zone'!S$8:S$131)=0,"-",SUMIF('3d NTS capacity by exit zone'!$D$8:$D$131,'3e ECN charges'!$B25,'3d NTS capacity by exit zone'!S$8:S$131))</f>
        <v>-</v>
      </c>
      <c r="AI25" s="94" t="str">
        <f>IF(SUMIF('3d NTS capacity by exit zone'!$D$8:$D$131,$B25,'3d NTS capacity by exit zone'!T$8:T$131)=0,"-",SUMIF('3d NTS capacity by exit zone'!$D$8:$D$131,'3e ECN charges'!$B25,'3d NTS capacity by exit zone'!T$8:T$131))</f>
        <v>-</v>
      </c>
      <c r="AJ25" s="91">
        <f t="shared" si="2"/>
        <v>5.1918299999999995</v>
      </c>
      <c r="AK25" s="91">
        <f t="shared" si="3"/>
        <v>5.6862899999999996</v>
      </c>
      <c r="AL25" s="91">
        <f t="shared" si="4"/>
        <v>5.3566500000000001</v>
      </c>
      <c r="AM25" s="91">
        <f t="shared" si="5"/>
        <v>5.2467699999999997</v>
      </c>
      <c r="AN25" s="91">
        <f t="shared" si="6"/>
        <v>5.4390600000000004</v>
      </c>
      <c r="AO25" s="91">
        <f t="shared" si="7"/>
        <v>4.7248399999999995</v>
      </c>
      <c r="AP25" s="91">
        <f t="shared" si="8"/>
        <v>5.3171503372000002</v>
      </c>
      <c r="AQ25" s="91">
        <f t="shared" si="9"/>
        <v>7.7847781179999984</v>
      </c>
      <c r="AR25" s="91">
        <f t="shared" si="10"/>
        <v>5.9928103247999998</v>
      </c>
      <c r="AS25" s="91">
        <f t="shared" ref="AS25:AS41" si="18">IF(M25="","-",IF(AC25="-",0,AC25*M25))</f>
        <v>4.5827373071999995</v>
      </c>
      <c r="AT25" s="91">
        <f t="shared" ref="AT25:AT41" si="19">IF(N25="","-",IF(AD25="-",0,AD25*N25))</f>
        <v>8.8784623444000008</v>
      </c>
      <c r="AU25" s="91" t="str">
        <f t="shared" ref="AU25:AU41" si="20">IF(O25="","-",IF(AE25="-",0,AE25*O25))</f>
        <v>-</v>
      </c>
      <c r="AV25" s="91" t="str">
        <f t="shared" ref="AV25:AV41" si="21">IF(P25="","-",IF(AF25="-",0,AF25*P25))</f>
        <v>-</v>
      </c>
      <c r="AW25" s="91" t="str">
        <f t="shared" ref="AW25:AW41" si="22">IF(Q25="","-",IF(AG25="-",0,AG25*Q25))</f>
        <v>-</v>
      </c>
      <c r="AX25" s="91" t="str">
        <f t="shared" ref="AX25:AY41" si="23">IF(R25="","-",IF(AH25="-",0,AH25*R25))</f>
        <v>-</v>
      </c>
      <c r="AY25" s="91" t="str">
        <f t="shared" si="23"/>
        <v>-</v>
      </c>
    </row>
    <row r="26" spans="1:51">
      <c r="A26" s="14"/>
      <c r="B26" s="72" t="s">
        <v>345</v>
      </c>
      <c r="C26" s="72" t="str">
        <f t="shared" si="0"/>
        <v>NW</v>
      </c>
      <c r="D26" s="92">
        <v>2.58E-2</v>
      </c>
      <c r="E26" s="67">
        <v>2.6800000000000001E-2</v>
      </c>
      <c r="F26" s="67">
        <v>2.52E-2</v>
      </c>
      <c r="G26" s="67">
        <v>2.5600000000000001E-2</v>
      </c>
      <c r="H26" s="93">
        <v>2.5600000000000001E-2</v>
      </c>
      <c r="I26" s="93">
        <v>2.2100000000000002E-2</v>
      </c>
      <c r="J26" s="93">
        <v>1.8100000000000002E-2</v>
      </c>
      <c r="K26" s="90">
        <v>2.6499999999999999E-2</v>
      </c>
      <c r="L26" s="90">
        <v>2.0400000000000001E-2</v>
      </c>
      <c r="M26" s="90">
        <v>1.5599999999999999E-2</v>
      </c>
      <c r="N26" s="90">
        <v>2.98E-2</v>
      </c>
      <c r="O26" s="90"/>
      <c r="P26" s="90"/>
      <c r="Q26" s="90"/>
      <c r="R26" s="90"/>
      <c r="S26" s="90"/>
      <c r="T26" s="94">
        <f>IF(SUMIF('3d NTS capacity by exit zone'!$D$8:$D$131,$B26,'3d NTS capacity by exit zone'!E$8:E$131)=0,"-",SUMIF('3d NTS capacity by exit zone'!$D$8:$D$131,'3e ECN charges'!$B26,'3d NTS capacity by exit zone'!E$8:E$131))</f>
        <v>260.59999999999997</v>
      </c>
      <c r="U26" s="94">
        <f>IF(SUMIF('3d NTS capacity by exit zone'!$D$8:$D$131,$B26,'3d NTS capacity by exit zone'!F$8:F$131)=0,"-",SUMIF('3d NTS capacity by exit zone'!$D$8:$D$131,'3e ECN charges'!$B26,'3d NTS capacity by exit zone'!F$8:F$131))</f>
        <v>260.59999999999997</v>
      </c>
      <c r="V26" s="94">
        <f>IF(SUMIF('3d NTS capacity by exit zone'!$D$8:$D$131,$B26,'3d NTS capacity by exit zone'!G$8:G$131)=0,"-",SUMIF('3d NTS capacity by exit zone'!$D$8:$D$131,'3e ECN charges'!$B26,'3d NTS capacity by exit zone'!G$8:G$131))</f>
        <v>260.59999999999997</v>
      </c>
      <c r="W26" s="94">
        <f>IF(SUMIF('3d NTS capacity by exit zone'!$D$8:$D$131,$B26,'3d NTS capacity by exit zone'!H$8:H$131)=0,"-",SUMIF('3d NTS capacity by exit zone'!$D$8:$D$131,'3e ECN charges'!$B26,'3d NTS capacity by exit zone'!H$8:H$131))</f>
        <v>260.59999999999997</v>
      </c>
      <c r="X26" s="94">
        <f>IF(SUMIF('3d NTS capacity by exit zone'!$D$8:$D$131,$B26,'3d NTS capacity by exit zone'!I$8:I$131)=0,"-",SUMIF('3d NTS capacity by exit zone'!$D$8:$D$131,'3e ECN charges'!$B26,'3d NTS capacity by exit zone'!I$8:I$131))</f>
        <v>260.59999999999997</v>
      </c>
      <c r="Y26" s="94">
        <f>IF(SUMIF('3d NTS capacity by exit zone'!$D$8:$D$131,$B26,'3d NTS capacity by exit zone'!J$8:J$131)=0,"-",SUMIF('3d NTS capacity by exit zone'!$D$8:$D$131,'3e ECN charges'!$B26,'3d NTS capacity by exit zone'!J$8:J$131))</f>
        <v>260.59999999999997</v>
      </c>
      <c r="Z26" s="94">
        <f>IF(SUMIF('3d NTS capacity by exit zone'!$D$8:$D$131,$B26,'3d NTS capacity by exit zone'!K$8:K$131)=0,"-",SUMIF('3d NTS capacity by exit zone'!$D$8:$D$131,'3e ECN charges'!$B26,'3d NTS capacity by exit zone'!K$8:K$131))</f>
        <v>314.561241</v>
      </c>
      <c r="AA26" s="94">
        <f>IF(SUMIF('3d NTS capacity by exit zone'!$D$8:$D$131,$B26,'3d NTS capacity by exit zone'!L$8:L$131)=0,"-",SUMIF('3d NTS capacity by exit zone'!$D$8:$D$131,'3e ECN charges'!$B26,'3d NTS capacity by exit zone'!L$8:L$131))</f>
        <v>314.561241</v>
      </c>
      <c r="AB26" s="94">
        <f>IF(SUMIF('3d NTS capacity by exit zone'!$D$8:$D$131,$B26,'3d NTS capacity by exit zone'!M$8:M$131)=0,"-",SUMIF('3d NTS capacity by exit zone'!$D$8:$D$131,'3e ECN charges'!$B26,'3d NTS capacity by exit zone'!M$8:M$131))</f>
        <v>314.561241</v>
      </c>
      <c r="AC26" s="94">
        <f>IF(SUMIF('3d NTS capacity by exit zone'!$D$8:$D$131,$B26,'3d NTS capacity by exit zone'!N$8:N$131)=0,"-",SUMIF('3d NTS capacity by exit zone'!$D$8:$D$131,'3e ECN charges'!$B26,'3d NTS capacity by exit zone'!N$8:N$131))</f>
        <v>314.561241</v>
      </c>
      <c r="AD26" s="94">
        <f>IF(SUMIF('3d NTS capacity by exit zone'!$D$8:$D$131,$B26,'3d NTS capacity by exit zone'!O$8:O$131)=0,"-",SUMIF('3d NTS capacity by exit zone'!$D$8:$D$131,'3e ECN charges'!$B26,'3d NTS capacity by exit zone'!O$8:O$131))</f>
        <v>314.561241</v>
      </c>
      <c r="AE26" s="94" t="str">
        <f>IF(SUMIF('3d NTS capacity by exit zone'!$D$8:$D$131,$B26,'3d NTS capacity by exit zone'!P$8:P$131)=0,"-",SUMIF('3d NTS capacity by exit zone'!$D$8:$D$131,'3e ECN charges'!$B26,'3d NTS capacity by exit zone'!P$8:P$131))</f>
        <v>-</v>
      </c>
      <c r="AF26" s="94" t="str">
        <f>IF(SUMIF('3d NTS capacity by exit zone'!$D$8:$D$131,$B26,'3d NTS capacity by exit zone'!Q$8:Q$131)=0,"-",SUMIF('3d NTS capacity by exit zone'!$D$8:$D$131,'3e ECN charges'!$B26,'3d NTS capacity by exit zone'!Q$8:Q$131))</f>
        <v>-</v>
      </c>
      <c r="AG26" s="94" t="str">
        <f>IF(SUMIF('3d NTS capacity by exit zone'!$D$8:$D$131,$B26,'3d NTS capacity by exit zone'!R$8:R$131)=0,"-",SUMIF('3d NTS capacity by exit zone'!$D$8:$D$131,'3e ECN charges'!$B26,'3d NTS capacity by exit zone'!R$8:R$131))</f>
        <v>-</v>
      </c>
      <c r="AH26" s="94" t="str">
        <f>IF(SUMIF('3d NTS capacity by exit zone'!$D$8:$D$131,$B26,'3d NTS capacity by exit zone'!S$8:S$131)=0,"-",SUMIF('3d NTS capacity by exit zone'!$D$8:$D$131,'3e ECN charges'!$B26,'3d NTS capacity by exit zone'!S$8:S$131))</f>
        <v>-</v>
      </c>
      <c r="AI26" s="94" t="str">
        <f>IF(SUMIF('3d NTS capacity by exit zone'!$D$8:$D$131,$B26,'3d NTS capacity by exit zone'!T$8:T$131)=0,"-",SUMIF('3d NTS capacity by exit zone'!$D$8:$D$131,'3e ECN charges'!$B26,'3d NTS capacity by exit zone'!T$8:T$131))</f>
        <v>-</v>
      </c>
      <c r="AJ26" s="91">
        <f t="shared" si="2"/>
        <v>6.7234799999999995</v>
      </c>
      <c r="AK26" s="91">
        <f t="shared" si="3"/>
        <v>6.9840799999999996</v>
      </c>
      <c r="AL26" s="91">
        <f t="shared" si="4"/>
        <v>6.5671199999999992</v>
      </c>
      <c r="AM26" s="91">
        <f t="shared" si="5"/>
        <v>6.6713599999999991</v>
      </c>
      <c r="AN26" s="91">
        <f t="shared" si="6"/>
        <v>6.6713599999999991</v>
      </c>
      <c r="AO26" s="91">
        <f t="shared" si="7"/>
        <v>5.7592599999999994</v>
      </c>
      <c r="AP26" s="91">
        <f t="shared" si="8"/>
        <v>5.6935584621000004</v>
      </c>
      <c r="AQ26" s="91">
        <f t="shared" si="9"/>
        <v>8.3358728864999989</v>
      </c>
      <c r="AR26" s="91">
        <f t="shared" si="10"/>
        <v>6.4170493164</v>
      </c>
      <c r="AS26" s="91">
        <f t="shared" si="18"/>
        <v>4.9071553595999999</v>
      </c>
      <c r="AT26" s="91">
        <f t="shared" si="19"/>
        <v>9.3739249818000001</v>
      </c>
      <c r="AU26" s="91" t="str">
        <f t="shared" si="20"/>
        <v>-</v>
      </c>
      <c r="AV26" s="91" t="str">
        <f t="shared" si="21"/>
        <v>-</v>
      </c>
      <c r="AW26" s="91" t="str">
        <f t="shared" si="22"/>
        <v>-</v>
      </c>
      <c r="AX26" s="91" t="str">
        <f t="shared" si="23"/>
        <v>-</v>
      </c>
      <c r="AY26" s="91" t="str">
        <f t="shared" si="23"/>
        <v>-</v>
      </c>
    </row>
    <row r="27" spans="1:51">
      <c r="A27" s="14"/>
      <c r="B27" s="72" t="s">
        <v>417</v>
      </c>
      <c r="C27" s="72" t="str">
        <f t="shared" si="0"/>
        <v>SC</v>
      </c>
      <c r="D27" s="92">
        <v>1E-4</v>
      </c>
      <c r="E27" s="67">
        <v>2.0000000000000001E-4</v>
      </c>
      <c r="F27" s="67">
        <v>2.0000000000000001E-4</v>
      </c>
      <c r="G27" s="67">
        <v>2.0000000000000001E-4</v>
      </c>
      <c r="H27" s="93">
        <v>1E-4</v>
      </c>
      <c r="I27" s="93">
        <v>2.0000000000000001E-4</v>
      </c>
      <c r="J27" s="93">
        <v>2.3300000000000001E-2</v>
      </c>
      <c r="K27" s="90">
        <v>3.5000000000000003E-2</v>
      </c>
      <c r="L27" s="90">
        <v>1.9099999999999999E-2</v>
      </c>
      <c r="M27" s="90">
        <v>1.54E-2</v>
      </c>
      <c r="N27" s="90">
        <v>2.9600000000000001E-2</v>
      </c>
      <c r="O27" s="90"/>
      <c r="P27" s="90"/>
      <c r="Q27" s="90"/>
      <c r="R27" s="90"/>
      <c r="S27" s="90"/>
      <c r="T27" s="94">
        <f>IF(SUMIF('3d NTS capacity by exit zone'!$D$8:$D$131,$B27,'3d NTS capacity by exit zone'!E$8:E$131)=0,"-",SUMIF('3d NTS capacity by exit zone'!$D$8:$D$131,'3e ECN charges'!$B27,'3d NTS capacity by exit zone'!E$8:E$131))</f>
        <v>68.600000000000023</v>
      </c>
      <c r="U27" s="94">
        <f>IF(SUMIF('3d NTS capacity by exit zone'!$D$8:$D$131,$B27,'3d NTS capacity by exit zone'!F$8:F$131)=0,"-",SUMIF('3d NTS capacity by exit zone'!$D$8:$D$131,'3e ECN charges'!$B27,'3d NTS capacity by exit zone'!F$8:F$131))</f>
        <v>68.600000000000023</v>
      </c>
      <c r="V27" s="94">
        <f>IF(SUMIF('3d NTS capacity by exit zone'!$D$8:$D$131,$B27,'3d NTS capacity by exit zone'!G$8:G$131)=0,"-",SUMIF('3d NTS capacity by exit zone'!$D$8:$D$131,'3e ECN charges'!$B27,'3d NTS capacity by exit zone'!G$8:G$131))</f>
        <v>68.600000000000023</v>
      </c>
      <c r="W27" s="94">
        <f>IF(SUMIF('3d NTS capacity by exit zone'!$D$8:$D$131,$B27,'3d NTS capacity by exit zone'!H$8:H$131)=0,"-",SUMIF('3d NTS capacity by exit zone'!$D$8:$D$131,'3e ECN charges'!$B27,'3d NTS capacity by exit zone'!H$8:H$131))</f>
        <v>68.600000000000023</v>
      </c>
      <c r="X27" s="94">
        <f>IF(SUMIF('3d NTS capacity by exit zone'!$D$8:$D$131,$B27,'3d NTS capacity by exit zone'!I$8:I$131)=0,"-",SUMIF('3d NTS capacity by exit zone'!$D$8:$D$131,'3e ECN charges'!$B27,'3d NTS capacity by exit zone'!I$8:I$131))</f>
        <v>68.600000000000023</v>
      </c>
      <c r="Y27" s="94">
        <f>IF(SUMIF('3d NTS capacity by exit zone'!$D$8:$D$131,$B27,'3d NTS capacity by exit zone'!J$8:J$131)=0,"-",SUMIF('3d NTS capacity by exit zone'!$D$8:$D$131,'3e ECN charges'!$B27,'3d NTS capacity by exit zone'!J$8:J$131))</f>
        <v>68.600000000000023</v>
      </c>
      <c r="Z27" s="94">
        <f>IF(SUMIF('3d NTS capacity by exit zone'!$D$8:$D$131,$B27,'3d NTS capacity by exit zone'!K$8:K$131)=0,"-",SUMIF('3d NTS capacity by exit zone'!$D$8:$D$131,'3e ECN charges'!$B27,'3d NTS capacity by exit zone'!K$8:K$131))</f>
        <v>71.53423500000001</v>
      </c>
      <c r="AA27" s="94">
        <f>IF(SUMIF('3d NTS capacity by exit zone'!$D$8:$D$131,$B27,'3d NTS capacity by exit zone'!L$8:L$131)=0,"-",SUMIF('3d NTS capacity by exit zone'!$D$8:$D$131,'3e ECN charges'!$B27,'3d NTS capacity by exit zone'!L$8:L$131))</f>
        <v>71.53423500000001</v>
      </c>
      <c r="AB27" s="94">
        <f>IF(SUMIF('3d NTS capacity by exit zone'!$D$8:$D$131,$B27,'3d NTS capacity by exit zone'!M$8:M$131)=0,"-",SUMIF('3d NTS capacity by exit zone'!$D$8:$D$131,'3e ECN charges'!$B27,'3d NTS capacity by exit zone'!M$8:M$131))</f>
        <v>71.53423500000001</v>
      </c>
      <c r="AC27" s="94">
        <f>IF(SUMIF('3d NTS capacity by exit zone'!$D$8:$D$131,$B27,'3d NTS capacity by exit zone'!N$8:N$131)=0,"-",SUMIF('3d NTS capacity by exit zone'!$D$8:$D$131,'3e ECN charges'!$B27,'3d NTS capacity by exit zone'!N$8:N$131))</f>
        <v>71.53423500000001</v>
      </c>
      <c r="AD27" s="94">
        <f>IF(SUMIF('3d NTS capacity by exit zone'!$D$8:$D$131,$B27,'3d NTS capacity by exit zone'!O$8:O$131)=0,"-",SUMIF('3d NTS capacity by exit zone'!$D$8:$D$131,'3e ECN charges'!$B27,'3d NTS capacity by exit zone'!O$8:O$131))</f>
        <v>71.53423500000001</v>
      </c>
      <c r="AE27" s="94" t="str">
        <f>IF(SUMIF('3d NTS capacity by exit zone'!$D$8:$D$131,$B27,'3d NTS capacity by exit zone'!P$8:P$131)=0,"-",SUMIF('3d NTS capacity by exit zone'!$D$8:$D$131,'3e ECN charges'!$B27,'3d NTS capacity by exit zone'!P$8:P$131))</f>
        <v>-</v>
      </c>
      <c r="AF27" s="94" t="str">
        <f>IF(SUMIF('3d NTS capacity by exit zone'!$D$8:$D$131,$B27,'3d NTS capacity by exit zone'!Q$8:Q$131)=0,"-",SUMIF('3d NTS capacity by exit zone'!$D$8:$D$131,'3e ECN charges'!$B27,'3d NTS capacity by exit zone'!Q$8:Q$131))</f>
        <v>-</v>
      </c>
      <c r="AG27" s="94" t="str">
        <f>IF(SUMIF('3d NTS capacity by exit zone'!$D$8:$D$131,$B27,'3d NTS capacity by exit zone'!R$8:R$131)=0,"-",SUMIF('3d NTS capacity by exit zone'!$D$8:$D$131,'3e ECN charges'!$B27,'3d NTS capacity by exit zone'!R$8:R$131))</f>
        <v>-</v>
      </c>
      <c r="AH27" s="94" t="str">
        <f>IF(SUMIF('3d NTS capacity by exit zone'!$D$8:$D$131,$B27,'3d NTS capacity by exit zone'!S$8:S$131)=0,"-",SUMIF('3d NTS capacity by exit zone'!$D$8:$D$131,'3e ECN charges'!$B27,'3d NTS capacity by exit zone'!S$8:S$131))</f>
        <v>-</v>
      </c>
      <c r="AI27" s="94" t="str">
        <f>IF(SUMIF('3d NTS capacity by exit zone'!$D$8:$D$131,$B27,'3d NTS capacity by exit zone'!T$8:T$131)=0,"-",SUMIF('3d NTS capacity by exit zone'!$D$8:$D$131,'3e ECN charges'!$B27,'3d NTS capacity by exit zone'!T$8:T$131))</f>
        <v>-</v>
      </c>
      <c r="AJ27" s="91">
        <f t="shared" si="2"/>
        <v>6.8600000000000024E-3</v>
      </c>
      <c r="AK27" s="91">
        <f t="shared" si="3"/>
        <v>1.3720000000000005E-2</v>
      </c>
      <c r="AL27" s="91">
        <f t="shared" si="4"/>
        <v>1.3720000000000005E-2</v>
      </c>
      <c r="AM27" s="91">
        <f t="shared" si="5"/>
        <v>1.3720000000000005E-2</v>
      </c>
      <c r="AN27" s="91">
        <f t="shared" si="6"/>
        <v>6.8600000000000024E-3</v>
      </c>
      <c r="AO27" s="91">
        <f t="shared" si="7"/>
        <v>1.3720000000000005E-2</v>
      </c>
      <c r="AP27" s="91">
        <f t="shared" si="8"/>
        <v>1.6667476755000004</v>
      </c>
      <c r="AQ27" s="91">
        <f t="shared" si="9"/>
        <v>2.5036982250000004</v>
      </c>
      <c r="AR27" s="91">
        <f t="shared" si="10"/>
        <v>1.3663038885000001</v>
      </c>
      <c r="AS27" s="91">
        <f t="shared" si="18"/>
        <v>1.1016272190000003</v>
      </c>
      <c r="AT27" s="91">
        <f t="shared" si="19"/>
        <v>2.1174133560000006</v>
      </c>
      <c r="AU27" s="91" t="str">
        <f t="shared" si="20"/>
        <v>-</v>
      </c>
      <c r="AV27" s="91" t="str">
        <f t="shared" si="21"/>
        <v>-</v>
      </c>
      <c r="AW27" s="91" t="str">
        <f t="shared" si="22"/>
        <v>-</v>
      </c>
      <c r="AX27" s="91" t="str">
        <f t="shared" si="23"/>
        <v>-</v>
      </c>
      <c r="AY27" s="91" t="str">
        <f t="shared" si="23"/>
        <v>-</v>
      </c>
    </row>
    <row r="28" spans="1:51">
      <c r="A28" s="14"/>
      <c r="B28" s="72" t="s">
        <v>419</v>
      </c>
      <c r="C28" s="72" t="str">
        <f t="shared" si="0"/>
        <v>SC</v>
      </c>
      <c r="D28" s="92">
        <v>4.0000000000000002E-4</v>
      </c>
      <c r="E28" s="67">
        <v>5.0000000000000001E-4</v>
      </c>
      <c r="F28" s="67">
        <v>5.9999999999999995E-4</v>
      </c>
      <c r="G28" s="67">
        <v>2.0000000000000001E-4</v>
      </c>
      <c r="H28" s="93">
        <v>2.9999999999999997E-4</v>
      </c>
      <c r="I28" s="93">
        <v>2.0000000000000001E-4</v>
      </c>
      <c r="J28" s="93">
        <v>2.58E-2</v>
      </c>
      <c r="K28" s="90">
        <v>3.6700000000000003E-2</v>
      </c>
      <c r="L28" s="90">
        <v>2.0799999999999999E-2</v>
      </c>
      <c r="M28" s="90">
        <v>1.61E-2</v>
      </c>
      <c r="N28" s="90">
        <v>2.92E-2</v>
      </c>
      <c r="O28" s="90"/>
      <c r="P28" s="90"/>
      <c r="Q28" s="90"/>
      <c r="R28" s="90"/>
      <c r="S28" s="90"/>
      <c r="T28" s="94">
        <f>IF(SUMIF('3d NTS capacity by exit zone'!$D$8:$D$131,$B28,'3d NTS capacity by exit zone'!E$8:E$131)=0,"-",SUMIF('3d NTS capacity by exit zone'!$D$8:$D$131,'3e ECN charges'!$B28,'3d NTS capacity by exit zone'!E$8:E$131))</f>
        <v>76.2</v>
      </c>
      <c r="U28" s="94">
        <f>IF(SUMIF('3d NTS capacity by exit zone'!$D$8:$D$131,$B28,'3d NTS capacity by exit zone'!F$8:F$131)=0,"-",SUMIF('3d NTS capacity by exit zone'!$D$8:$D$131,'3e ECN charges'!$B28,'3d NTS capacity by exit zone'!F$8:F$131))</f>
        <v>76.2</v>
      </c>
      <c r="V28" s="94">
        <f>IF(SUMIF('3d NTS capacity by exit zone'!$D$8:$D$131,$B28,'3d NTS capacity by exit zone'!G$8:G$131)=0,"-",SUMIF('3d NTS capacity by exit zone'!$D$8:$D$131,'3e ECN charges'!$B28,'3d NTS capacity by exit zone'!G$8:G$131))</f>
        <v>76.2</v>
      </c>
      <c r="W28" s="94">
        <f>IF(SUMIF('3d NTS capacity by exit zone'!$D$8:$D$131,$B28,'3d NTS capacity by exit zone'!H$8:H$131)=0,"-",SUMIF('3d NTS capacity by exit zone'!$D$8:$D$131,'3e ECN charges'!$B28,'3d NTS capacity by exit zone'!H$8:H$131))</f>
        <v>76.2</v>
      </c>
      <c r="X28" s="94">
        <f>IF(SUMIF('3d NTS capacity by exit zone'!$D$8:$D$131,$B28,'3d NTS capacity by exit zone'!I$8:I$131)=0,"-",SUMIF('3d NTS capacity by exit zone'!$D$8:$D$131,'3e ECN charges'!$B28,'3d NTS capacity by exit zone'!I$8:I$131))</f>
        <v>76.2</v>
      </c>
      <c r="Y28" s="94">
        <f>IF(SUMIF('3d NTS capacity by exit zone'!$D$8:$D$131,$B28,'3d NTS capacity by exit zone'!J$8:J$131)=0,"-",SUMIF('3d NTS capacity by exit zone'!$D$8:$D$131,'3e ECN charges'!$B28,'3d NTS capacity by exit zone'!J$8:J$131))</f>
        <v>76.2</v>
      </c>
      <c r="Z28" s="94">
        <f>IF(SUMIF('3d NTS capacity by exit zone'!$D$8:$D$131,$B28,'3d NTS capacity by exit zone'!K$8:K$131)=0,"-",SUMIF('3d NTS capacity by exit zone'!$D$8:$D$131,'3e ECN charges'!$B28,'3d NTS capacity by exit zone'!K$8:K$131))</f>
        <v>90.657238000000021</v>
      </c>
      <c r="AA28" s="94">
        <f>IF(SUMIF('3d NTS capacity by exit zone'!$D$8:$D$131,$B28,'3d NTS capacity by exit zone'!L$8:L$131)=0,"-",SUMIF('3d NTS capacity by exit zone'!$D$8:$D$131,'3e ECN charges'!$B28,'3d NTS capacity by exit zone'!L$8:L$131))</f>
        <v>90.657238000000021</v>
      </c>
      <c r="AB28" s="94">
        <f>IF(SUMIF('3d NTS capacity by exit zone'!$D$8:$D$131,$B28,'3d NTS capacity by exit zone'!M$8:M$131)=0,"-",SUMIF('3d NTS capacity by exit zone'!$D$8:$D$131,'3e ECN charges'!$B28,'3d NTS capacity by exit zone'!M$8:M$131))</f>
        <v>90.657238000000021</v>
      </c>
      <c r="AC28" s="94">
        <f>IF(SUMIF('3d NTS capacity by exit zone'!$D$8:$D$131,$B28,'3d NTS capacity by exit zone'!N$8:N$131)=0,"-",SUMIF('3d NTS capacity by exit zone'!$D$8:$D$131,'3e ECN charges'!$B28,'3d NTS capacity by exit zone'!N$8:N$131))</f>
        <v>90.657238000000021</v>
      </c>
      <c r="AD28" s="94">
        <f>IF(SUMIF('3d NTS capacity by exit zone'!$D$8:$D$131,$B28,'3d NTS capacity by exit zone'!O$8:O$131)=0,"-",SUMIF('3d NTS capacity by exit zone'!$D$8:$D$131,'3e ECN charges'!$B28,'3d NTS capacity by exit zone'!O$8:O$131))</f>
        <v>90.657238000000021</v>
      </c>
      <c r="AE28" s="94" t="str">
        <f>IF(SUMIF('3d NTS capacity by exit zone'!$D$8:$D$131,$B28,'3d NTS capacity by exit zone'!P$8:P$131)=0,"-",SUMIF('3d NTS capacity by exit zone'!$D$8:$D$131,'3e ECN charges'!$B28,'3d NTS capacity by exit zone'!P$8:P$131))</f>
        <v>-</v>
      </c>
      <c r="AF28" s="94" t="str">
        <f>IF(SUMIF('3d NTS capacity by exit zone'!$D$8:$D$131,$B28,'3d NTS capacity by exit zone'!Q$8:Q$131)=0,"-",SUMIF('3d NTS capacity by exit zone'!$D$8:$D$131,'3e ECN charges'!$B28,'3d NTS capacity by exit zone'!Q$8:Q$131))</f>
        <v>-</v>
      </c>
      <c r="AG28" s="94" t="str">
        <f>IF(SUMIF('3d NTS capacity by exit zone'!$D$8:$D$131,$B28,'3d NTS capacity by exit zone'!R$8:R$131)=0,"-",SUMIF('3d NTS capacity by exit zone'!$D$8:$D$131,'3e ECN charges'!$B28,'3d NTS capacity by exit zone'!R$8:R$131))</f>
        <v>-</v>
      </c>
      <c r="AH28" s="94" t="str">
        <f>IF(SUMIF('3d NTS capacity by exit zone'!$D$8:$D$131,$B28,'3d NTS capacity by exit zone'!S$8:S$131)=0,"-",SUMIF('3d NTS capacity by exit zone'!$D$8:$D$131,'3e ECN charges'!$B28,'3d NTS capacity by exit zone'!S$8:S$131))</f>
        <v>-</v>
      </c>
      <c r="AI28" s="94" t="str">
        <f>IF(SUMIF('3d NTS capacity by exit zone'!$D$8:$D$131,$B28,'3d NTS capacity by exit zone'!T$8:T$131)=0,"-",SUMIF('3d NTS capacity by exit zone'!$D$8:$D$131,'3e ECN charges'!$B28,'3d NTS capacity by exit zone'!T$8:T$131))</f>
        <v>-</v>
      </c>
      <c r="AJ28" s="91">
        <f t="shared" si="2"/>
        <v>3.0480000000000004E-2</v>
      </c>
      <c r="AK28" s="91">
        <f t="shared" si="3"/>
        <v>3.8100000000000002E-2</v>
      </c>
      <c r="AL28" s="91">
        <f t="shared" si="4"/>
        <v>4.5719999999999997E-2</v>
      </c>
      <c r="AM28" s="91">
        <f t="shared" si="5"/>
        <v>1.5240000000000002E-2</v>
      </c>
      <c r="AN28" s="91">
        <f t="shared" si="6"/>
        <v>2.2859999999999998E-2</v>
      </c>
      <c r="AO28" s="91">
        <f t="shared" si="7"/>
        <v>1.5240000000000002E-2</v>
      </c>
      <c r="AP28" s="91">
        <f t="shared" si="8"/>
        <v>2.3389567404000005</v>
      </c>
      <c r="AQ28" s="91">
        <f t="shared" si="9"/>
        <v>3.3271206346000013</v>
      </c>
      <c r="AR28" s="91">
        <f t="shared" si="10"/>
        <v>1.8856705504000004</v>
      </c>
      <c r="AS28" s="91">
        <f t="shared" si="18"/>
        <v>1.4595815318000003</v>
      </c>
      <c r="AT28" s="91">
        <f t="shared" si="19"/>
        <v>2.6471913496000008</v>
      </c>
      <c r="AU28" s="91" t="str">
        <f t="shared" si="20"/>
        <v>-</v>
      </c>
      <c r="AV28" s="91" t="str">
        <f t="shared" si="21"/>
        <v>-</v>
      </c>
      <c r="AW28" s="91" t="str">
        <f t="shared" si="22"/>
        <v>-</v>
      </c>
      <c r="AX28" s="91" t="str">
        <f t="shared" si="23"/>
        <v>-</v>
      </c>
      <c r="AY28" s="91" t="str">
        <f t="shared" si="23"/>
        <v>-</v>
      </c>
    </row>
    <row r="29" spans="1:51">
      <c r="A29" s="14"/>
      <c r="B29" s="72" t="s">
        <v>422</v>
      </c>
      <c r="C29" s="72" t="str">
        <f t="shared" si="0"/>
        <v>SC</v>
      </c>
      <c r="D29" s="92">
        <v>2.0000000000000001E-4</v>
      </c>
      <c r="E29" s="67">
        <v>4.0000000000000002E-4</v>
      </c>
      <c r="F29" s="67">
        <v>4.0000000000000002E-4</v>
      </c>
      <c r="G29" s="67">
        <v>2.0000000000000001E-4</v>
      </c>
      <c r="H29" s="93">
        <v>1E-4</v>
      </c>
      <c r="I29" s="93">
        <v>2.0000000000000001E-4</v>
      </c>
      <c r="J29" s="93">
        <v>2.46E-2</v>
      </c>
      <c r="K29" s="90">
        <v>3.6299999999999999E-2</v>
      </c>
      <c r="L29" s="90">
        <v>2.0500000000000001E-2</v>
      </c>
      <c r="M29" s="90">
        <v>1.6400000000000001E-2</v>
      </c>
      <c r="N29" s="90">
        <v>0.03</v>
      </c>
      <c r="O29" s="90"/>
      <c r="P29" s="90"/>
      <c r="Q29" s="90"/>
      <c r="R29" s="90"/>
      <c r="S29" s="90"/>
      <c r="T29" s="94">
        <f>IF(SUMIF('3d NTS capacity by exit zone'!$D$8:$D$131,$B29,'3d NTS capacity by exit zone'!E$8:E$131)=0,"-",SUMIF('3d NTS capacity by exit zone'!$D$8:$D$131,'3e ECN charges'!$B29,'3d NTS capacity by exit zone'!E$8:E$131))</f>
        <v>239.9</v>
      </c>
      <c r="U29" s="94">
        <f>IF(SUMIF('3d NTS capacity by exit zone'!$D$8:$D$131,$B29,'3d NTS capacity by exit zone'!F$8:F$131)=0,"-",SUMIF('3d NTS capacity by exit zone'!$D$8:$D$131,'3e ECN charges'!$B29,'3d NTS capacity by exit zone'!F$8:F$131))</f>
        <v>239.9</v>
      </c>
      <c r="V29" s="94">
        <f>IF(SUMIF('3d NTS capacity by exit zone'!$D$8:$D$131,$B29,'3d NTS capacity by exit zone'!G$8:G$131)=0,"-",SUMIF('3d NTS capacity by exit zone'!$D$8:$D$131,'3e ECN charges'!$B29,'3d NTS capacity by exit zone'!G$8:G$131))</f>
        <v>239.9</v>
      </c>
      <c r="W29" s="94">
        <f>IF(SUMIF('3d NTS capacity by exit zone'!$D$8:$D$131,$B29,'3d NTS capacity by exit zone'!H$8:H$131)=0,"-",SUMIF('3d NTS capacity by exit zone'!$D$8:$D$131,'3e ECN charges'!$B29,'3d NTS capacity by exit zone'!H$8:H$131))</f>
        <v>239.9</v>
      </c>
      <c r="X29" s="94">
        <f>IF(SUMIF('3d NTS capacity by exit zone'!$D$8:$D$131,$B29,'3d NTS capacity by exit zone'!I$8:I$131)=0,"-",SUMIF('3d NTS capacity by exit zone'!$D$8:$D$131,'3e ECN charges'!$B29,'3d NTS capacity by exit zone'!I$8:I$131))</f>
        <v>239.9</v>
      </c>
      <c r="Y29" s="94">
        <f>IF(SUMIF('3d NTS capacity by exit zone'!$D$8:$D$131,$B29,'3d NTS capacity by exit zone'!J$8:J$131)=0,"-",SUMIF('3d NTS capacity by exit zone'!$D$8:$D$131,'3e ECN charges'!$B29,'3d NTS capacity by exit zone'!J$8:J$131))</f>
        <v>239.9</v>
      </c>
      <c r="Z29" s="94">
        <f>IF(SUMIF('3d NTS capacity by exit zone'!$D$8:$D$131,$B29,'3d NTS capacity by exit zone'!K$8:K$131)=0,"-",SUMIF('3d NTS capacity by exit zone'!$D$8:$D$131,'3e ECN charges'!$B29,'3d NTS capacity by exit zone'!K$8:K$131))</f>
        <v>261.43347899999998</v>
      </c>
      <c r="AA29" s="94">
        <f>IF(SUMIF('3d NTS capacity by exit zone'!$D$8:$D$131,$B29,'3d NTS capacity by exit zone'!L$8:L$131)=0,"-",SUMIF('3d NTS capacity by exit zone'!$D$8:$D$131,'3e ECN charges'!$B29,'3d NTS capacity by exit zone'!L$8:L$131))</f>
        <v>261.43347899999998</v>
      </c>
      <c r="AB29" s="94">
        <f>IF(SUMIF('3d NTS capacity by exit zone'!$D$8:$D$131,$B29,'3d NTS capacity by exit zone'!M$8:M$131)=0,"-",SUMIF('3d NTS capacity by exit zone'!$D$8:$D$131,'3e ECN charges'!$B29,'3d NTS capacity by exit zone'!M$8:M$131))</f>
        <v>261.43347899999998</v>
      </c>
      <c r="AC29" s="94">
        <f>IF(SUMIF('3d NTS capacity by exit zone'!$D$8:$D$131,$B29,'3d NTS capacity by exit zone'!N$8:N$131)=0,"-",SUMIF('3d NTS capacity by exit zone'!$D$8:$D$131,'3e ECN charges'!$B29,'3d NTS capacity by exit zone'!N$8:N$131))</f>
        <v>261.43347899999998</v>
      </c>
      <c r="AD29" s="94">
        <f>IF(SUMIF('3d NTS capacity by exit zone'!$D$8:$D$131,$B29,'3d NTS capacity by exit zone'!O$8:O$131)=0,"-",SUMIF('3d NTS capacity by exit zone'!$D$8:$D$131,'3e ECN charges'!$B29,'3d NTS capacity by exit zone'!O$8:O$131))</f>
        <v>261.43347899999998</v>
      </c>
      <c r="AE29" s="94" t="str">
        <f>IF(SUMIF('3d NTS capacity by exit zone'!$D$8:$D$131,$B29,'3d NTS capacity by exit zone'!P$8:P$131)=0,"-",SUMIF('3d NTS capacity by exit zone'!$D$8:$D$131,'3e ECN charges'!$B29,'3d NTS capacity by exit zone'!P$8:P$131))</f>
        <v>-</v>
      </c>
      <c r="AF29" s="94" t="str">
        <f>IF(SUMIF('3d NTS capacity by exit zone'!$D$8:$D$131,$B29,'3d NTS capacity by exit zone'!Q$8:Q$131)=0,"-",SUMIF('3d NTS capacity by exit zone'!$D$8:$D$131,'3e ECN charges'!$B29,'3d NTS capacity by exit zone'!Q$8:Q$131))</f>
        <v>-</v>
      </c>
      <c r="AG29" s="94" t="str">
        <f>IF(SUMIF('3d NTS capacity by exit zone'!$D$8:$D$131,$B29,'3d NTS capacity by exit zone'!R$8:R$131)=0,"-",SUMIF('3d NTS capacity by exit zone'!$D$8:$D$131,'3e ECN charges'!$B29,'3d NTS capacity by exit zone'!R$8:R$131))</f>
        <v>-</v>
      </c>
      <c r="AH29" s="94" t="str">
        <f>IF(SUMIF('3d NTS capacity by exit zone'!$D$8:$D$131,$B29,'3d NTS capacity by exit zone'!S$8:S$131)=0,"-",SUMIF('3d NTS capacity by exit zone'!$D$8:$D$131,'3e ECN charges'!$B29,'3d NTS capacity by exit zone'!S$8:S$131))</f>
        <v>-</v>
      </c>
      <c r="AI29" s="94" t="str">
        <f>IF(SUMIF('3d NTS capacity by exit zone'!$D$8:$D$131,$B29,'3d NTS capacity by exit zone'!T$8:T$131)=0,"-",SUMIF('3d NTS capacity by exit zone'!$D$8:$D$131,'3e ECN charges'!$B29,'3d NTS capacity by exit zone'!T$8:T$131))</f>
        <v>-</v>
      </c>
      <c r="AJ29" s="91">
        <f t="shared" si="2"/>
        <v>4.7980000000000002E-2</v>
      </c>
      <c r="AK29" s="91">
        <f t="shared" si="3"/>
        <v>9.5960000000000004E-2</v>
      </c>
      <c r="AL29" s="91">
        <f t="shared" si="4"/>
        <v>9.5960000000000004E-2</v>
      </c>
      <c r="AM29" s="91">
        <f t="shared" si="5"/>
        <v>4.7980000000000002E-2</v>
      </c>
      <c r="AN29" s="91">
        <f t="shared" si="6"/>
        <v>2.3990000000000001E-2</v>
      </c>
      <c r="AO29" s="91">
        <f t="shared" si="7"/>
        <v>4.7980000000000002E-2</v>
      </c>
      <c r="AP29" s="91">
        <f t="shared" si="8"/>
        <v>6.4312635833999998</v>
      </c>
      <c r="AQ29" s="91">
        <f t="shared" si="9"/>
        <v>9.4900352876999996</v>
      </c>
      <c r="AR29" s="91">
        <f t="shared" si="10"/>
        <v>5.3593863194999996</v>
      </c>
      <c r="AS29" s="91">
        <f t="shared" si="18"/>
        <v>4.2875090556000002</v>
      </c>
      <c r="AT29" s="91">
        <f t="shared" si="19"/>
        <v>7.8430043699999992</v>
      </c>
      <c r="AU29" s="91" t="str">
        <f t="shared" si="20"/>
        <v>-</v>
      </c>
      <c r="AV29" s="91" t="str">
        <f t="shared" si="21"/>
        <v>-</v>
      </c>
      <c r="AW29" s="91" t="str">
        <f t="shared" si="22"/>
        <v>-</v>
      </c>
      <c r="AX29" s="91" t="str">
        <f t="shared" si="23"/>
        <v>-</v>
      </c>
      <c r="AY29" s="91" t="str">
        <f t="shared" si="23"/>
        <v>-</v>
      </c>
    </row>
    <row r="30" spans="1:51">
      <c r="A30" s="14"/>
      <c r="B30" s="72" t="s">
        <v>409</v>
      </c>
      <c r="C30" s="72" t="str">
        <f t="shared" si="0"/>
        <v>SE</v>
      </c>
      <c r="D30" s="92">
        <v>1.5800000000000002E-2</v>
      </c>
      <c r="E30" s="67">
        <v>1.6199999999999999E-2</v>
      </c>
      <c r="F30" s="67">
        <v>1.7399999999999999E-2</v>
      </c>
      <c r="G30" s="67">
        <v>1.6899999999999998E-2</v>
      </c>
      <c r="H30" s="93">
        <v>1.6E-2</v>
      </c>
      <c r="I30" s="93">
        <v>1.1599999999999999E-2</v>
      </c>
      <c r="J30" s="93">
        <v>1.9599999999999999E-2</v>
      </c>
      <c r="K30" s="90">
        <v>2.47E-2</v>
      </c>
      <c r="L30" s="90">
        <v>2.1299999999999999E-2</v>
      </c>
      <c r="M30" s="90">
        <v>1.7500000000000002E-2</v>
      </c>
      <c r="N30" s="90">
        <v>3.2199999999999999E-2</v>
      </c>
      <c r="O30" s="90"/>
      <c r="P30" s="90"/>
      <c r="Q30" s="90"/>
      <c r="R30" s="90"/>
      <c r="S30" s="90"/>
      <c r="T30" s="94">
        <f>IF(SUMIF('3d NTS capacity by exit zone'!$D$8:$D$131,$B30,'3d NTS capacity by exit zone'!E$8:E$131)=0,"-",SUMIF('3d NTS capacity by exit zone'!$D$8:$D$131,'3e ECN charges'!$B30,'3d NTS capacity by exit zone'!E$8:E$131))</f>
        <v>445.6</v>
      </c>
      <c r="U30" s="94">
        <f>IF(SUMIF('3d NTS capacity by exit zone'!$D$8:$D$131,$B30,'3d NTS capacity by exit zone'!F$8:F$131)=0,"-",SUMIF('3d NTS capacity by exit zone'!$D$8:$D$131,'3e ECN charges'!$B30,'3d NTS capacity by exit zone'!F$8:F$131))</f>
        <v>445.6</v>
      </c>
      <c r="V30" s="94">
        <f>IF(SUMIF('3d NTS capacity by exit zone'!$D$8:$D$131,$B30,'3d NTS capacity by exit zone'!G$8:G$131)=0,"-",SUMIF('3d NTS capacity by exit zone'!$D$8:$D$131,'3e ECN charges'!$B30,'3d NTS capacity by exit zone'!G$8:G$131))</f>
        <v>445.6</v>
      </c>
      <c r="W30" s="94">
        <f>IF(SUMIF('3d NTS capacity by exit zone'!$D$8:$D$131,$B30,'3d NTS capacity by exit zone'!H$8:H$131)=0,"-",SUMIF('3d NTS capacity by exit zone'!$D$8:$D$131,'3e ECN charges'!$B30,'3d NTS capacity by exit zone'!H$8:H$131))</f>
        <v>445.6</v>
      </c>
      <c r="X30" s="94">
        <f>IF(SUMIF('3d NTS capacity by exit zone'!$D$8:$D$131,$B30,'3d NTS capacity by exit zone'!I$8:I$131)=0,"-",SUMIF('3d NTS capacity by exit zone'!$D$8:$D$131,'3e ECN charges'!$B30,'3d NTS capacity by exit zone'!I$8:I$131))</f>
        <v>445.6</v>
      </c>
      <c r="Y30" s="94">
        <f>IF(SUMIF('3d NTS capacity by exit zone'!$D$8:$D$131,$B30,'3d NTS capacity by exit zone'!J$8:J$131)=0,"-",SUMIF('3d NTS capacity by exit zone'!$D$8:$D$131,'3e ECN charges'!$B30,'3d NTS capacity by exit zone'!J$8:J$131))</f>
        <v>445.6</v>
      </c>
      <c r="Z30" s="94">
        <f>IF(SUMIF('3d NTS capacity by exit zone'!$D$8:$D$131,$B30,'3d NTS capacity by exit zone'!K$8:K$131)=0,"-",SUMIF('3d NTS capacity by exit zone'!$D$8:$D$131,'3e ECN charges'!$B30,'3d NTS capacity by exit zone'!K$8:K$131))</f>
        <v>541.80508299999997</v>
      </c>
      <c r="AA30" s="94">
        <f>IF(SUMIF('3d NTS capacity by exit zone'!$D$8:$D$131,$B30,'3d NTS capacity by exit zone'!L$8:L$131)=0,"-",SUMIF('3d NTS capacity by exit zone'!$D$8:$D$131,'3e ECN charges'!$B30,'3d NTS capacity by exit zone'!L$8:L$131))</f>
        <v>541.80508299999997</v>
      </c>
      <c r="AB30" s="94">
        <f>IF(SUMIF('3d NTS capacity by exit zone'!$D$8:$D$131,$B30,'3d NTS capacity by exit zone'!M$8:M$131)=0,"-",SUMIF('3d NTS capacity by exit zone'!$D$8:$D$131,'3e ECN charges'!$B30,'3d NTS capacity by exit zone'!M$8:M$131))</f>
        <v>443.26248899999996</v>
      </c>
      <c r="AC30" s="94">
        <f>IF(SUMIF('3d NTS capacity by exit zone'!$D$8:$D$131,$B30,'3d NTS capacity by exit zone'!N$8:N$131)=0,"-",SUMIF('3d NTS capacity by exit zone'!$D$8:$D$131,'3e ECN charges'!$B30,'3d NTS capacity by exit zone'!N$8:N$131))</f>
        <v>443.26248899999996</v>
      </c>
      <c r="AD30" s="94">
        <f>IF(SUMIF('3d NTS capacity by exit zone'!$D$8:$D$131,$B30,'3d NTS capacity by exit zone'!O$8:O$131)=0,"-",SUMIF('3d NTS capacity by exit zone'!$D$8:$D$131,'3e ECN charges'!$B30,'3d NTS capacity by exit zone'!O$8:O$131))</f>
        <v>443.26248899999996</v>
      </c>
      <c r="AE30" s="94" t="str">
        <f>IF(SUMIF('3d NTS capacity by exit zone'!$D$8:$D$131,$B30,'3d NTS capacity by exit zone'!P$8:P$131)=0,"-",SUMIF('3d NTS capacity by exit zone'!$D$8:$D$131,'3e ECN charges'!$B30,'3d NTS capacity by exit zone'!P$8:P$131))</f>
        <v>-</v>
      </c>
      <c r="AF30" s="94" t="str">
        <f>IF(SUMIF('3d NTS capacity by exit zone'!$D$8:$D$131,$B30,'3d NTS capacity by exit zone'!Q$8:Q$131)=0,"-",SUMIF('3d NTS capacity by exit zone'!$D$8:$D$131,'3e ECN charges'!$B30,'3d NTS capacity by exit zone'!Q$8:Q$131))</f>
        <v>-</v>
      </c>
      <c r="AG30" s="94" t="str">
        <f>IF(SUMIF('3d NTS capacity by exit zone'!$D$8:$D$131,$B30,'3d NTS capacity by exit zone'!R$8:R$131)=0,"-",SUMIF('3d NTS capacity by exit zone'!$D$8:$D$131,'3e ECN charges'!$B30,'3d NTS capacity by exit zone'!R$8:R$131))</f>
        <v>-</v>
      </c>
      <c r="AH30" s="94" t="str">
        <f>IF(SUMIF('3d NTS capacity by exit zone'!$D$8:$D$131,$B30,'3d NTS capacity by exit zone'!S$8:S$131)=0,"-",SUMIF('3d NTS capacity by exit zone'!$D$8:$D$131,'3e ECN charges'!$B30,'3d NTS capacity by exit zone'!S$8:S$131))</f>
        <v>-</v>
      </c>
      <c r="AI30" s="94" t="str">
        <f>IF(SUMIF('3d NTS capacity by exit zone'!$D$8:$D$131,$B30,'3d NTS capacity by exit zone'!T$8:T$131)=0,"-",SUMIF('3d NTS capacity by exit zone'!$D$8:$D$131,'3e ECN charges'!$B30,'3d NTS capacity by exit zone'!T$8:T$131))</f>
        <v>-</v>
      </c>
      <c r="AJ30" s="91">
        <f t="shared" si="2"/>
        <v>7.0404800000000014</v>
      </c>
      <c r="AK30" s="91">
        <f t="shared" si="3"/>
        <v>7.2187200000000002</v>
      </c>
      <c r="AL30" s="91">
        <f t="shared" si="4"/>
        <v>7.7534399999999994</v>
      </c>
      <c r="AM30" s="91">
        <f t="shared" si="5"/>
        <v>7.53064</v>
      </c>
      <c r="AN30" s="91">
        <f t="shared" si="6"/>
        <v>7.1296000000000008</v>
      </c>
      <c r="AO30" s="91">
        <f t="shared" si="7"/>
        <v>5.1689600000000002</v>
      </c>
      <c r="AP30" s="91">
        <f t="shared" si="8"/>
        <v>10.619379626799999</v>
      </c>
      <c r="AQ30" s="91">
        <f t="shared" si="9"/>
        <v>13.382585550099998</v>
      </c>
      <c r="AR30" s="91">
        <f t="shared" si="10"/>
        <v>9.4414910156999987</v>
      </c>
      <c r="AS30" s="91">
        <f t="shared" si="18"/>
        <v>7.7570935575000002</v>
      </c>
      <c r="AT30" s="91">
        <f t="shared" si="19"/>
        <v>14.273052145799998</v>
      </c>
      <c r="AU30" s="91" t="str">
        <f t="shared" si="20"/>
        <v>-</v>
      </c>
      <c r="AV30" s="91" t="str">
        <f t="shared" si="21"/>
        <v>-</v>
      </c>
      <c r="AW30" s="91" t="str">
        <f t="shared" si="22"/>
        <v>-</v>
      </c>
      <c r="AX30" s="91" t="str">
        <f t="shared" si="23"/>
        <v>-</v>
      </c>
      <c r="AY30" s="91" t="str">
        <f t="shared" si="23"/>
        <v>-</v>
      </c>
    </row>
    <row r="31" spans="1:51">
      <c r="A31" s="14"/>
      <c r="B31" s="72" t="s">
        <v>414</v>
      </c>
      <c r="C31" s="72" t="str">
        <f t="shared" si="0"/>
        <v>SE</v>
      </c>
      <c r="D31" s="92">
        <v>1.5800000000000002E-2</v>
      </c>
      <c r="E31" s="67">
        <v>1.6199999999999999E-2</v>
      </c>
      <c r="F31" s="67">
        <v>1.7399999999999999E-2</v>
      </c>
      <c r="G31" s="67">
        <v>1.6899999999999998E-2</v>
      </c>
      <c r="H31" s="93">
        <v>1.6E-2</v>
      </c>
      <c r="I31" s="93">
        <v>1.1599999999999999E-2</v>
      </c>
      <c r="J31" s="93">
        <v>1.9599999999999999E-2</v>
      </c>
      <c r="K31" s="90">
        <v>2.47E-2</v>
      </c>
      <c r="L31" s="90">
        <v>2.1299999999999999E-2</v>
      </c>
      <c r="M31" s="90">
        <v>1.7500000000000002E-2</v>
      </c>
      <c r="N31" s="90">
        <v>3.2199999999999999E-2</v>
      </c>
      <c r="O31" s="90"/>
      <c r="P31" s="90"/>
      <c r="Q31" s="90"/>
      <c r="R31" s="90"/>
      <c r="S31" s="90"/>
      <c r="T31" s="94">
        <f>IF(SUMIF('3d NTS capacity by exit zone'!$D$8:$D$131,$B31,'3d NTS capacity by exit zone'!E$8:E$131)=0,"-",SUMIF('3d NTS capacity by exit zone'!$D$8:$D$131,'3e ECN charges'!$B31,'3d NTS capacity by exit zone'!E$8:E$131))</f>
        <v>90.4</v>
      </c>
      <c r="U31" s="94">
        <f>IF(SUMIF('3d NTS capacity by exit zone'!$D$8:$D$131,$B31,'3d NTS capacity by exit zone'!F$8:F$131)=0,"-",SUMIF('3d NTS capacity by exit zone'!$D$8:$D$131,'3e ECN charges'!$B31,'3d NTS capacity by exit zone'!F$8:F$131))</f>
        <v>90.4</v>
      </c>
      <c r="V31" s="94">
        <f>IF(SUMIF('3d NTS capacity by exit zone'!$D$8:$D$131,$B31,'3d NTS capacity by exit zone'!G$8:G$131)=0,"-",SUMIF('3d NTS capacity by exit zone'!$D$8:$D$131,'3e ECN charges'!$B31,'3d NTS capacity by exit zone'!G$8:G$131))</f>
        <v>90.4</v>
      </c>
      <c r="W31" s="94">
        <f>IF(SUMIF('3d NTS capacity by exit zone'!$D$8:$D$131,$B31,'3d NTS capacity by exit zone'!H$8:H$131)=0,"-",SUMIF('3d NTS capacity by exit zone'!$D$8:$D$131,'3e ECN charges'!$B31,'3d NTS capacity by exit zone'!H$8:H$131))</f>
        <v>90.4</v>
      </c>
      <c r="X31" s="94">
        <f>IF(SUMIF('3d NTS capacity by exit zone'!$D$8:$D$131,$B31,'3d NTS capacity by exit zone'!I$8:I$131)=0,"-",SUMIF('3d NTS capacity by exit zone'!$D$8:$D$131,'3e ECN charges'!$B31,'3d NTS capacity by exit zone'!I$8:I$131))</f>
        <v>90.4</v>
      </c>
      <c r="Y31" s="94">
        <f>IF(SUMIF('3d NTS capacity by exit zone'!$D$8:$D$131,$B31,'3d NTS capacity by exit zone'!J$8:J$131)=0,"-",SUMIF('3d NTS capacity by exit zone'!$D$8:$D$131,'3e ECN charges'!$B31,'3d NTS capacity by exit zone'!J$8:J$131))</f>
        <v>90.4</v>
      </c>
      <c r="Z31" s="94">
        <f>IF(SUMIF('3d NTS capacity by exit zone'!$D$8:$D$131,$B31,'3d NTS capacity by exit zone'!K$8:K$131)=0,"-",SUMIF('3d NTS capacity by exit zone'!$D$8:$D$131,'3e ECN charges'!$B31,'3d NTS capacity by exit zone'!K$8:K$131))</f>
        <v>106.26</v>
      </c>
      <c r="AA31" s="94">
        <f>IF(SUMIF('3d NTS capacity by exit zone'!$D$8:$D$131,$B31,'3d NTS capacity by exit zone'!L$8:L$131)=0,"-",SUMIF('3d NTS capacity by exit zone'!$D$8:$D$131,'3e ECN charges'!$B31,'3d NTS capacity by exit zone'!L$8:L$131))</f>
        <v>106.26</v>
      </c>
      <c r="AB31" s="94">
        <f>IF(SUMIF('3d NTS capacity by exit zone'!$D$8:$D$131,$B31,'3d NTS capacity by exit zone'!M$8:M$131)=0,"-",SUMIF('3d NTS capacity by exit zone'!$D$8:$D$131,'3e ECN charges'!$B31,'3d NTS capacity by exit zone'!M$8:M$131))</f>
        <v>106.26</v>
      </c>
      <c r="AC31" s="94">
        <f>IF(SUMIF('3d NTS capacity by exit zone'!$D$8:$D$131,$B31,'3d NTS capacity by exit zone'!N$8:N$131)=0,"-",SUMIF('3d NTS capacity by exit zone'!$D$8:$D$131,'3e ECN charges'!$B31,'3d NTS capacity by exit zone'!N$8:N$131))</f>
        <v>106.26</v>
      </c>
      <c r="AD31" s="94">
        <f>IF(SUMIF('3d NTS capacity by exit zone'!$D$8:$D$131,$B31,'3d NTS capacity by exit zone'!O$8:O$131)=0,"-",SUMIF('3d NTS capacity by exit zone'!$D$8:$D$131,'3e ECN charges'!$B31,'3d NTS capacity by exit zone'!O$8:O$131))</f>
        <v>106.26</v>
      </c>
      <c r="AE31" s="94" t="str">
        <f>IF(SUMIF('3d NTS capacity by exit zone'!$D$8:$D$131,$B31,'3d NTS capacity by exit zone'!P$8:P$131)=0,"-",SUMIF('3d NTS capacity by exit zone'!$D$8:$D$131,'3e ECN charges'!$B31,'3d NTS capacity by exit zone'!P$8:P$131))</f>
        <v>-</v>
      </c>
      <c r="AF31" s="94" t="str">
        <f>IF(SUMIF('3d NTS capacity by exit zone'!$D$8:$D$131,$B31,'3d NTS capacity by exit zone'!Q$8:Q$131)=0,"-",SUMIF('3d NTS capacity by exit zone'!$D$8:$D$131,'3e ECN charges'!$B31,'3d NTS capacity by exit zone'!Q$8:Q$131))</f>
        <v>-</v>
      </c>
      <c r="AG31" s="94" t="str">
        <f>IF(SUMIF('3d NTS capacity by exit zone'!$D$8:$D$131,$B31,'3d NTS capacity by exit zone'!R$8:R$131)=0,"-",SUMIF('3d NTS capacity by exit zone'!$D$8:$D$131,'3e ECN charges'!$B31,'3d NTS capacity by exit zone'!R$8:R$131))</f>
        <v>-</v>
      </c>
      <c r="AH31" s="94" t="str">
        <f>IF(SUMIF('3d NTS capacity by exit zone'!$D$8:$D$131,$B31,'3d NTS capacity by exit zone'!S$8:S$131)=0,"-",SUMIF('3d NTS capacity by exit zone'!$D$8:$D$131,'3e ECN charges'!$B31,'3d NTS capacity by exit zone'!S$8:S$131))</f>
        <v>-</v>
      </c>
      <c r="AI31" s="94" t="str">
        <f>IF(SUMIF('3d NTS capacity by exit zone'!$D$8:$D$131,$B31,'3d NTS capacity by exit zone'!T$8:T$131)=0,"-",SUMIF('3d NTS capacity by exit zone'!$D$8:$D$131,'3e ECN charges'!$B31,'3d NTS capacity by exit zone'!T$8:T$131))</f>
        <v>-</v>
      </c>
      <c r="AJ31" s="91">
        <f t="shared" si="2"/>
        <v>1.4283200000000003</v>
      </c>
      <c r="AK31" s="91">
        <f t="shared" si="3"/>
        <v>1.46448</v>
      </c>
      <c r="AL31" s="91">
        <f t="shared" si="4"/>
        <v>1.5729599999999999</v>
      </c>
      <c r="AM31" s="91">
        <f t="shared" si="5"/>
        <v>1.52776</v>
      </c>
      <c r="AN31" s="91">
        <f t="shared" si="6"/>
        <v>1.4464000000000001</v>
      </c>
      <c r="AO31" s="91">
        <f t="shared" si="7"/>
        <v>1.04864</v>
      </c>
      <c r="AP31" s="91">
        <f t="shared" si="8"/>
        <v>2.0826959999999999</v>
      </c>
      <c r="AQ31" s="91">
        <f t="shared" si="9"/>
        <v>2.624622</v>
      </c>
      <c r="AR31" s="91">
        <f t="shared" si="10"/>
        <v>2.2633380000000001</v>
      </c>
      <c r="AS31" s="91">
        <f t="shared" si="18"/>
        <v>1.8595500000000003</v>
      </c>
      <c r="AT31" s="91">
        <f t="shared" si="19"/>
        <v>3.4215720000000003</v>
      </c>
      <c r="AU31" s="91" t="str">
        <f t="shared" si="20"/>
        <v>-</v>
      </c>
      <c r="AV31" s="91" t="str">
        <f t="shared" si="21"/>
        <v>-</v>
      </c>
      <c r="AW31" s="91" t="str">
        <f t="shared" si="22"/>
        <v>-</v>
      </c>
      <c r="AX31" s="91" t="str">
        <f t="shared" si="23"/>
        <v>-</v>
      </c>
      <c r="AY31" s="91" t="str">
        <f t="shared" si="23"/>
        <v>-</v>
      </c>
    </row>
    <row r="32" spans="1:51">
      <c r="A32" s="14"/>
      <c r="B32" s="72" t="s">
        <v>402</v>
      </c>
      <c r="C32" s="72" t="str">
        <f t="shared" si="0"/>
        <v>SO</v>
      </c>
      <c r="D32" s="92">
        <v>1.26E-2</v>
      </c>
      <c r="E32" s="67">
        <v>1.34E-2</v>
      </c>
      <c r="F32" s="67">
        <v>1.41E-2</v>
      </c>
      <c r="G32" s="67">
        <v>1.4800000000000001E-2</v>
      </c>
      <c r="H32" s="93">
        <v>2.1000000000000001E-2</v>
      </c>
      <c r="I32" s="93">
        <v>1.5100000000000001E-2</v>
      </c>
      <c r="J32" s="93">
        <v>1.72E-2</v>
      </c>
      <c r="K32" s="90">
        <v>2.1899999999999999E-2</v>
      </c>
      <c r="L32" s="90">
        <v>1.8700000000000001E-2</v>
      </c>
      <c r="M32" s="90">
        <v>1.5100000000000001E-2</v>
      </c>
      <c r="N32" s="90">
        <v>2.8799999999999999E-2</v>
      </c>
      <c r="O32" s="90"/>
      <c r="P32" s="90"/>
      <c r="Q32" s="90"/>
      <c r="R32" s="90"/>
      <c r="S32" s="90"/>
      <c r="T32" s="94">
        <f>IF(SUMIF('3d NTS capacity by exit zone'!$D$8:$D$131,$B32,'3d NTS capacity by exit zone'!E$8:E$131)=0,"-",SUMIF('3d NTS capacity by exit zone'!$D$8:$D$131,'3e ECN charges'!$B32,'3d NTS capacity by exit zone'!E$8:E$131))</f>
        <v>105.1</v>
      </c>
      <c r="U32" s="94">
        <f>IF(SUMIF('3d NTS capacity by exit zone'!$D$8:$D$131,$B32,'3d NTS capacity by exit zone'!F$8:F$131)=0,"-",SUMIF('3d NTS capacity by exit zone'!$D$8:$D$131,'3e ECN charges'!$B32,'3d NTS capacity by exit zone'!F$8:F$131))</f>
        <v>105.1</v>
      </c>
      <c r="V32" s="94">
        <f>IF(SUMIF('3d NTS capacity by exit zone'!$D$8:$D$131,$B32,'3d NTS capacity by exit zone'!G$8:G$131)=0,"-",SUMIF('3d NTS capacity by exit zone'!$D$8:$D$131,'3e ECN charges'!$B32,'3d NTS capacity by exit zone'!G$8:G$131))</f>
        <v>105.1</v>
      </c>
      <c r="W32" s="94">
        <f>IF(SUMIF('3d NTS capacity by exit zone'!$D$8:$D$131,$B32,'3d NTS capacity by exit zone'!H$8:H$131)=0,"-",SUMIF('3d NTS capacity by exit zone'!$D$8:$D$131,'3e ECN charges'!$B32,'3d NTS capacity by exit zone'!H$8:H$131))</f>
        <v>105.1</v>
      </c>
      <c r="X32" s="94">
        <f>IF(SUMIF('3d NTS capacity by exit zone'!$D$8:$D$131,$B32,'3d NTS capacity by exit zone'!I$8:I$131)=0,"-",SUMIF('3d NTS capacity by exit zone'!$D$8:$D$131,'3e ECN charges'!$B32,'3d NTS capacity by exit zone'!I$8:I$131))</f>
        <v>105.1</v>
      </c>
      <c r="Y32" s="94">
        <f>IF(SUMIF('3d NTS capacity by exit zone'!$D$8:$D$131,$B32,'3d NTS capacity by exit zone'!J$8:J$131)=0,"-",SUMIF('3d NTS capacity by exit zone'!$D$8:$D$131,'3e ECN charges'!$B32,'3d NTS capacity by exit zone'!J$8:J$131))</f>
        <v>105.1</v>
      </c>
      <c r="Z32" s="94">
        <f>IF(SUMIF('3d NTS capacity by exit zone'!$D$8:$D$131,$B32,'3d NTS capacity by exit zone'!K$8:K$131)=0,"-",SUMIF('3d NTS capacity by exit zone'!$D$8:$D$131,'3e ECN charges'!$B32,'3d NTS capacity by exit zone'!K$8:K$131))</f>
        <v>123.699</v>
      </c>
      <c r="AA32" s="94">
        <f>IF(SUMIF('3d NTS capacity by exit zone'!$D$8:$D$131,$B32,'3d NTS capacity by exit zone'!L$8:L$131)=0,"-",SUMIF('3d NTS capacity by exit zone'!$D$8:$D$131,'3e ECN charges'!$B32,'3d NTS capacity by exit zone'!L$8:L$131))</f>
        <v>123.699</v>
      </c>
      <c r="AB32" s="94">
        <f>IF(SUMIF('3d NTS capacity by exit zone'!$D$8:$D$131,$B32,'3d NTS capacity by exit zone'!M$8:M$131)=0,"-",SUMIF('3d NTS capacity by exit zone'!$D$8:$D$131,'3e ECN charges'!$B32,'3d NTS capacity by exit zone'!M$8:M$131))</f>
        <v>123.699</v>
      </c>
      <c r="AC32" s="94">
        <f>IF(SUMIF('3d NTS capacity by exit zone'!$D$8:$D$131,$B32,'3d NTS capacity by exit zone'!N$8:N$131)=0,"-",SUMIF('3d NTS capacity by exit zone'!$D$8:$D$131,'3e ECN charges'!$B32,'3d NTS capacity by exit zone'!N$8:N$131))</f>
        <v>123.699</v>
      </c>
      <c r="AD32" s="94">
        <f>IF(SUMIF('3d NTS capacity by exit zone'!$D$8:$D$131,$B32,'3d NTS capacity by exit zone'!O$8:O$131)=0,"-",SUMIF('3d NTS capacity by exit zone'!$D$8:$D$131,'3e ECN charges'!$B32,'3d NTS capacity by exit zone'!O$8:O$131))</f>
        <v>123.699</v>
      </c>
      <c r="AE32" s="94" t="str">
        <f>IF(SUMIF('3d NTS capacity by exit zone'!$D$8:$D$131,$B32,'3d NTS capacity by exit zone'!P$8:P$131)=0,"-",SUMIF('3d NTS capacity by exit zone'!$D$8:$D$131,'3e ECN charges'!$B32,'3d NTS capacity by exit zone'!P$8:P$131))</f>
        <v>-</v>
      </c>
      <c r="AF32" s="94" t="str">
        <f>IF(SUMIF('3d NTS capacity by exit zone'!$D$8:$D$131,$B32,'3d NTS capacity by exit zone'!Q$8:Q$131)=0,"-",SUMIF('3d NTS capacity by exit zone'!$D$8:$D$131,'3e ECN charges'!$B32,'3d NTS capacity by exit zone'!Q$8:Q$131))</f>
        <v>-</v>
      </c>
      <c r="AG32" s="94" t="str">
        <f>IF(SUMIF('3d NTS capacity by exit zone'!$D$8:$D$131,$B32,'3d NTS capacity by exit zone'!R$8:R$131)=0,"-",SUMIF('3d NTS capacity by exit zone'!$D$8:$D$131,'3e ECN charges'!$B32,'3d NTS capacity by exit zone'!R$8:R$131))</f>
        <v>-</v>
      </c>
      <c r="AH32" s="94" t="str">
        <f>IF(SUMIF('3d NTS capacity by exit zone'!$D$8:$D$131,$B32,'3d NTS capacity by exit zone'!S$8:S$131)=0,"-",SUMIF('3d NTS capacity by exit zone'!$D$8:$D$131,'3e ECN charges'!$B32,'3d NTS capacity by exit zone'!S$8:S$131))</f>
        <v>-</v>
      </c>
      <c r="AI32" s="94" t="str">
        <f>IF(SUMIF('3d NTS capacity by exit zone'!$D$8:$D$131,$B32,'3d NTS capacity by exit zone'!T$8:T$131)=0,"-",SUMIF('3d NTS capacity by exit zone'!$D$8:$D$131,'3e ECN charges'!$B32,'3d NTS capacity by exit zone'!T$8:T$131))</f>
        <v>-</v>
      </c>
      <c r="AJ32" s="91">
        <f t="shared" si="2"/>
        <v>1.32426</v>
      </c>
      <c r="AK32" s="91">
        <f t="shared" si="3"/>
        <v>1.4083399999999999</v>
      </c>
      <c r="AL32" s="91">
        <f t="shared" si="4"/>
        <v>1.4819099999999998</v>
      </c>
      <c r="AM32" s="91">
        <f t="shared" si="5"/>
        <v>1.55548</v>
      </c>
      <c r="AN32" s="91">
        <f t="shared" si="6"/>
        <v>2.2071000000000001</v>
      </c>
      <c r="AO32" s="91">
        <f t="shared" si="7"/>
        <v>1.58701</v>
      </c>
      <c r="AP32" s="91">
        <f t="shared" si="8"/>
        <v>2.1276228000000001</v>
      </c>
      <c r="AQ32" s="91">
        <f t="shared" si="9"/>
        <v>2.7090080999999997</v>
      </c>
      <c r="AR32" s="91">
        <f t="shared" si="10"/>
        <v>2.3131713</v>
      </c>
      <c r="AS32" s="91">
        <f t="shared" si="18"/>
        <v>1.8678549</v>
      </c>
      <c r="AT32" s="91">
        <f t="shared" si="19"/>
        <v>3.5625312</v>
      </c>
      <c r="AU32" s="91" t="str">
        <f t="shared" si="20"/>
        <v>-</v>
      </c>
      <c r="AV32" s="91" t="str">
        <f t="shared" si="21"/>
        <v>-</v>
      </c>
      <c r="AW32" s="91" t="str">
        <f t="shared" si="22"/>
        <v>-</v>
      </c>
      <c r="AX32" s="91" t="str">
        <f t="shared" si="23"/>
        <v>-</v>
      </c>
      <c r="AY32" s="91" t="str">
        <f t="shared" si="23"/>
        <v>-</v>
      </c>
    </row>
    <row r="33" spans="1:51">
      <c r="A33" s="14"/>
      <c r="B33" s="72" t="s">
        <v>399</v>
      </c>
      <c r="C33" s="72" t="str">
        <f t="shared" si="0"/>
        <v>SO</v>
      </c>
      <c r="D33" s="92">
        <v>2.7799999999999998E-2</v>
      </c>
      <c r="E33" s="67">
        <v>2.9399999999999999E-2</v>
      </c>
      <c r="F33" s="67">
        <v>2.9700000000000001E-2</v>
      </c>
      <c r="G33" s="67">
        <v>3.3099999999999997E-2</v>
      </c>
      <c r="H33" s="93">
        <v>3.5700000000000003E-2</v>
      </c>
      <c r="I33" s="93">
        <v>2.7099999999999999E-2</v>
      </c>
      <c r="J33" s="93">
        <v>2.01E-2</v>
      </c>
      <c r="K33" s="90">
        <v>2.63E-2</v>
      </c>
      <c r="L33" s="90">
        <v>2.3199999999999998E-2</v>
      </c>
      <c r="M33" s="90">
        <v>1.9E-2</v>
      </c>
      <c r="N33" s="90">
        <v>3.5099999999999999E-2</v>
      </c>
      <c r="O33" s="90"/>
      <c r="P33" s="90"/>
      <c r="Q33" s="90"/>
      <c r="R33" s="90"/>
      <c r="S33" s="90"/>
      <c r="T33" s="94">
        <f>IF(SUMIF('3d NTS capacity by exit zone'!$D$8:$D$131,$B33,'3d NTS capacity by exit zone'!E$8:E$131)=0,"-",SUMIF('3d NTS capacity by exit zone'!$D$8:$D$131,'3e ECN charges'!$B33,'3d NTS capacity by exit zone'!E$8:E$131))</f>
        <v>276.29999999999995</v>
      </c>
      <c r="U33" s="94">
        <f>IF(SUMIF('3d NTS capacity by exit zone'!$D$8:$D$131,$B33,'3d NTS capacity by exit zone'!F$8:F$131)=0,"-",SUMIF('3d NTS capacity by exit zone'!$D$8:$D$131,'3e ECN charges'!$B33,'3d NTS capacity by exit zone'!F$8:F$131))</f>
        <v>276.29999999999995</v>
      </c>
      <c r="V33" s="94">
        <f>IF(SUMIF('3d NTS capacity by exit zone'!$D$8:$D$131,$B33,'3d NTS capacity by exit zone'!G$8:G$131)=0,"-",SUMIF('3d NTS capacity by exit zone'!$D$8:$D$131,'3e ECN charges'!$B33,'3d NTS capacity by exit zone'!G$8:G$131))</f>
        <v>276.29999999999995</v>
      </c>
      <c r="W33" s="94">
        <f>IF(SUMIF('3d NTS capacity by exit zone'!$D$8:$D$131,$B33,'3d NTS capacity by exit zone'!H$8:H$131)=0,"-",SUMIF('3d NTS capacity by exit zone'!$D$8:$D$131,'3e ECN charges'!$B33,'3d NTS capacity by exit zone'!H$8:H$131))</f>
        <v>276.29999999999995</v>
      </c>
      <c r="X33" s="94">
        <f>IF(SUMIF('3d NTS capacity by exit zone'!$D$8:$D$131,$B33,'3d NTS capacity by exit zone'!I$8:I$131)=0,"-",SUMIF('3d NTS capacity by exit zone'!$D$8:$D$131,'3e ECN charges'!$B33,'3d NTS capacity by exit zone'!I$8:I$131))</f>
        <v>276.29999999999995</v>
      </c>
      <c r="Y33" s="94">
        <f>IF(SUMIF('3d NTS capacity by exit zone'!$D$8:$D$131,$B33,'3d NTS capacity by exit zone'!J$8:J$131)=0,"-",SUMIF('3d NTS capacity by exit zone'!$D$8:$D$131,'3e ECN charges'!$B33,'3d NTS capacity by exit zone'!J$8:J$131))</f>
        <v>276.29999999999995</v>
      </c>
      <c r="Z33" s="94">
        <f>IF(SUMIF('3d NTS capacity by exit zone'!$D$8:$D$131,$B33,'3d NTS capacity by exit zone'!K$8:K$131)=0,"-",SUMIF('3d NTS capacity by exit zone'!$D$8:$D$131,'3e ECN charges'!$B33,'3d NTS capacity by exit zone'!K$8:K$131))</f>
        <v>310.75233800000001</v>
      </c>
      <c r="AA33" s="94">
        <f>IF(SUMIF('3d NTS capacity by exit zone'!$D$8:$D$131,$B33,'3d NTS capacity by exit zone'!L$8:L$131)=0,"-",SUMIF('3d NTS capacity by exit zone'!$D$8:$D$131,'3e ECN charges'!$B33,'3d NTS capacity by exit zone'!L$8:L$131))</f>
        <v>310.75233800000001</v>
      </c>
      <c r="AB33" s="94">
        <f>IF(SUMIF('3d NTS capacity by exit zone'!$D$8:$D$131,$B33,'3d NTS capacity by exit zone'!M$8:M$131)=0,"-",SUMIF('3d NTS capacity by exit zone'!$D$8:$D$131,'3e ECN charges'!$B33,'3d NTS capacity by exit zone'!M$8:M$131))</f>
        <v>310.75233800000001</v>
      </c>
      <c r="AC33" s="94">
        <f>IF(SUMIF('3d NTS capacity by exit zone'!$D$8:$D$131,$B33,'3d NTS capacity by exit zone'!N$8:N$131)=0,"-",SUMIF('3d NTS capacity by exit zone'!$D$8:$D$131,'3e ECN charges'!$B33,'3d NTS capacity by exit zone'!N$8:N$131))</f>
        <v>310.75233800000001</v>
      </c>
      <c r="AD33" s="94">
        <f>IF(SUMIF('3d NTS capacity by exit zone'!$D$8:$D$131,$B33,'3d NTS capacity by exit zone'!O$8:O$131)=0,"-",SUMIF('3d NTS capacity by exit zone'!$D$8:$D$131,'3e ECN charges'!$B33,'3d NTS capacity by exit zone'!O$8:O$131))</f>
        <v>310.75233800000001</v>
      </c>
      <c r="AE33" s="94" t="str">
        <f>IF(SUMIF('3d NTS capacity by exit zone'!$D$8:$D$131,$B33,'3d NTS capacity by exit zone'!P$8:P$131)=0,"-",SUMIF('3d NTS capacity by exit zone'!$D$8:$D$131,'3e ECN charges'!$B33,'3d NTS capacity by exit zone'!P$8:P$131))</f>
        <v>-</v>
      </c>
      <c r="AF33" s="94" t="str">
        <f>IF(SUMIF('3d NTS capacity by exit zone'!$D$8:$D$131,$B33,'3d NTS capacity by exit zone'!Q$8:Q$131)=0,"-",SUMIF('3d NTS capacity by exit zone'!$D$8:$D$131,'3e ECN charges'!$B33,'3d NTS capacity by exit zone'!Q$8:Q$131))</f>
        <v>-</v>
      </c>
      <c r="AG33" s="94" t="str">
        <f>IF(SUMIF('3d NTS capacity by exit zone'!$D$8:$D$131,$B33,'3d NTS capacity by exit zone'!R$8:R$131)=0,"-",SUMIF('3d NTS capacity by exit zone'!$D$8:$D$131,'3e ECN charges'!$B33,'3d NTS capacity by exit zone'!R$8:R$131))</f>
        <v>-</v>
      </c>
      <c r="AH33" s="94" t="str">
        <f>IF(SUMIF('3d NTS capacity by exit zone'!$D$8:$D$131,$B33,'3d NTS capacity by exit zone'!S$8:S$131)=0,"-",SUMIF('3d NTS capacity by exit zone'!$D$8:$D$131,'3e ECN charges'!$B33,'3d NTS capacity by exit zone'!S$8:S$131))</f>
        <v>-</v>
      </c>
      <c r="AI33" s="94" t="str">
        <f>IF(SUMIF('3d NTS capacity by exit zone'!$D$8:$D$131,$B33,'3d NTS capacity by exit zone'!T$8:T$131)=0,"-",SUMIF('3d NTS capacity by exit zone'!$D$8:$D$131,'3e ECN charges'!$B33,'3d NTS capacity by exit zone'!T$8:T$131))</f>
        <v>-</v>
      </c>
      <c r="AJ33" s="91">
        <f t="shared" si="2"/>
        <v>7.6811399999999983</v>
      </c>
      <c r="AK33" s="91">
        <f t="shared" si="3"/>
        <v>8.1232199999999981</v>
      </c>
      <c r="AL33" s="91">
        <f t="shared" si="4"/>
        <v>8.2061099999999989</v>
      </c>
      <c r="AM33" s="91">
        <f t="shared" si="5"/>
        <v>9.1455299999999973</v>
      </c>
      <c r="AN33" s="91">
        <f t="shared" si="6"/>
        <v>9.8639099999999988</v>
      </c>
      <c r="AO33" s="91">
        <f t="shared" si="7"/>
        <v>7.4877299999999982</v>
      </c>
      <c r="AP33" s="91">
        <f t="shared" si="8"/>
        <v>6.2461219938000001</v>
      </c>
      <c r="AQ33" s="91">
        <f t="shared" si="9"/>
        <v>8.1727864894</v>
      </c>
      <c r="AR33" s="91">
        <f t="shared" si="10"/>
        <v>7.2094542415999996</v>
      </c>
      <c r="AS33" s="91">
        <f t="shared" si="18"/>
        <v>5.9042944220000004</v>
      </c>
      <c r="AT33" s="91">
        <f t="shared" si="19"/>
        <v>10.907407063800001</v>
      </c>
      <c r="AU33" s="91" t="str">
        <f t="shared" si="20"/>
        <v>-</v>
      </c>
      <c r="AV33" s="91" t="str">
        <f t="shared" si="21"/>
        <v>-</v>
      </c>
      <c r="AW33" s="91" t="str">
        <f t="shared" si="22"/>
        <v>-</v>
      </c>
      <c r="AX33" s="91" t="str">
        <f t="shared" si="23"/>
        <v>-</v>
      </c>
      <c r="AY33" s="91" t="str">
        <f t="shared" si="23"/>
        <v>-</v>
      </c>
    </row>
    <row r="34" spans="1:51">
      <c r="A34" s="14"/>
      <c r="B34" s="72" t="s">
        <v>440</v>
      </c>
      <c r="C34" s="72" t="str">
        <f t="shared" si="0"/>
        <v>SW</v>
      </c>
      <c r="D34" s="92">
        <v>6.1999999999999998E-3</v>
      </c>
      <c r="E34" s="67">
        <v>9.1000000000000004E-3</v>
      </c>
      <c r="F34" s="67">
        <v>1.1900000000000001E-2</v>
      </c>
      <c r="G34" s="67">
        <v>2.1299999999999999E-2</v>
      </c>
      <c r="H34" s="93">
        <v>1.26E-2</v>
      </c>
      <c r="I34" s="93">
        <v>7.3000000000000001E-3</v>
      </c>
      <c r="J34" s="93">
        <v>1.0999999999999999E-2</v>
      </c>
      <c r="K34" s="90">
        <v>2.4E-2</v>
      </c>
      <c r="L34" s="90">
        <v>1.47E-2</v>
      </c>
      <c r="M34" s="90">
        <v>1.6E-2</v>
      </c>
      <c r="N34" s="90">
        <v>2.3300000000000001E-2</v>
      </c>
      <c r="O34" s="90"/>
      <c r="P34" s="90"/>
      <c r="Q34" s="90"/>
      <c r="R34" s="90"/>
      <c r="S34" s="90"/>
      <c r="T34" s="94">
        <f>IF(SUMIF('3d NTS capacity by exit zone'!$D$8:$D$131,$B34,'3d NTS capacity by exit zone'!E$8:E$131)=0,"-",SUMIF('3d NTS capacity by exit zone'!$D$8:$D$131,'3e ECN charges'!$B34,'3d NTS capacity by exit zone'!E$8:E$131))</f>
        <v>32.200000000000003</v>
      </c>
      <c r="U34" s="94">
        <f>IF(SUMIF('3d NTS capacity by exit zone'!$D$8:$D$131,$B34,'3d NTS capacity by exit zone'!F$8:F$131)=0,"-",SUMIF('3d NTS capacity by exit zone'!$D$8:$D$131,'3e ECN charges'!$B34,'3d NTS capacity by exit zone'!F$8:F$131))</f>
        <v>32.200000000000003</v>
      </c>
      <c r="V34" s="94">
        <f>IF(SUMIF('3d NTS capacity by exit zone'!$D$8:$D$131,$B34,'3d NTS capacity by exit zone'!G$8:G$131)=0,"-",SUMIF('3d NTS capacity by exit zone'!$D$8:$D$131,'3e ECN charges'!$B34,'3d NTS capacity by exit zone'!G$8:G$131))</f>
        <v>32.200000000000003</v>
      </c>
      <c r="W34" s="94">
        <f>IF(SUMIF('3d NTS capacity by exit zone'!$D$8:$D$131,$B34,'3d NTS capacity by exit zone'!H$8:H$131)=0,"-",SUMIF('3d NTS capacity by exit zone'!$D$8:$D$131,'3e ECN charges'!$B34,'3d NTS capacity by exit zone'!H$8:H$131))</f>
        <v>32.200000000000003</v>
      </c>
      <c r="X34" s="94">
        <f>IF(SUMIF('3d NTS capacity by exit zone'!$D$8:$D$131,$B34,'3d NTS capacity by exit zone'!I$8:I$131)=0,"-",SUMIF('3d NTS capacity by exit zone'!$D$8:$D$131,'3e ECN charges'!$B34,'3d NTS capacity by exit zone'!I$8:I$131))</f>
        <v>32.200000000000003</v>
      </c>
      <c r="Y34" s="94">
        <f>IF(SUMIF('3d NTS capacity by exit zone'!$D$8:$D$131,$B34,'3d NTS capacity by exit zone'!J$8:J$131)=0,"-",SUMIF('3d NTS capacity by exit zone'!$D$8:$D$131,'3e ECN charges'!$B34,'3d NTS capacity by exit zone'!J$8:J$131))</f>
        <v>32.200000000000003</v>
      </c>
      <c r="Z34" s="94">
        <f>IF(SUMIF('3d NTS capacity by exit zone'!$D$8:$D$131,$B34,'3d NTS capacity by exit zone'!K$8:K$131)=0,"-",SUMIF('3d NTS capacity by exit zone'!$D$8:$D$131,'3e ECN charges'!$B34,'3d NTS capacity by exit zone'!K$8:K$131))</f>
        <v>37.052278000000001</v>
      </c>
      <c r="AA34" s="94">
        <f>IF(SUMIF('3d NTS capacity by exit zone'!$D$8:$D$131,$B34,'3d NTS capacity by exit zone'!L$8:L$131)=0,"-",SUMIF('3d NTS capacity by exit zone'!$D$8:$D$131,'3e ECN charges'!$B34,'3d NTS capacity by exit zone'!L$8:L$131))</f>
        <v>37.052278000000001</v>
      </c>
      <c r="AB34" s="94">
        <f>IF(SUMIF('3d NTS capacity by exit zone'!$D$8:$D$131,$B34,'3d NTS capacity by exit zone'!M$8:M$131)=0,"-",SUMIF('3d NTS capacity by exit zone'!$D$8:$D$131,'3e ECN charges'!$B34,'3d NTS capacity by exit zone'!M$8:M$131))</f>
        <v>37.052278000000001</v>
      </c>
      <c r="AC34" s="94">
        <f>IF(SUMIF('3d NTS capacity by exit zone'!$D$8:$D$131,$B34,'3d NTS capacity by exit zone'!N$8:N$131)=0,"-",SUMIF('3d NTS capacity by exit zone'!$D$8:$D$131,'3e ECN charges'!$B34,'3d NTS capacity by exit zone'!N$8:N$131))</f>
        <v>37.052278000000001</v>
      </c>
      <c r="AD34" s="94">
        <f>IF(SUMIF('3d NTS capacity by exit zone'!$D$8:$D$131,$B34,'3d NTS capacity by exit zone'!O$8:O$131)=0,"-",SUMIF('3d NTS capacity by exit zone'!$D$8:$D$131,'3e ECN charges'!$B34,'3d NTS capacity by exit zone'!O$8:O$131))</f>
        <v>37.052278000000001</v>
      </c>
      <c r="AE34" s="94" t="str">
        <f>IF(SUMIF('3d NTS capacity by exit zone'!$D$8:$D$131,$B34,'3d NTS capacity by exit zone'!P$8:P$131)=0,"-",SUMIF('3d NTS capacity by exit zone'!$D$8:$D$131,'3e ECN charges'!$B34,'3d NTS capacity by exit zone'!P$8:P$131))</f>
        <v>-</v>
      </c>
      <c r="AF34" s="94" t="str">
        <f>IF(SUMIF('3d NTS capacity by exit zone'!$D$8:$D$131,$B34,'3d NTS capacity by exit zone'!Q$8:Q$131)=0,"-",SUMIF('3d NTS capacity by exit zone'!$D$8:$D$131,'3e ECN charges'!$B34,'3d NTS capacity by exit zone'!Q$8:Q$131))</f>
        <v>-</v>
      </c>
      <c r="AG34" s="94" t="str">
        <f>IF(SUMIF('3d NTS capacity by exit zone'!$D$8:$D$131,$B34,'3d NTS capacity by exit zone'!R$8:R$131)=0,"-",SUMIF('3d NTS capacity by exit zone'!$D$8:$D$131,'3e ECN charges'!$B34,'3d NTS capacity by exit zone'!R$8:R$131))</f>
        <v>-</v>
      </c>
      <c r="AH34" s="94" t="str">
        <f>IF(SUMIF('3d NTS capacity by exit zone'!$D$8:$D$131,$B34,'3d NTS capacity by exit zone'!S$8:S$131)=0,"-",SUMIF('3d NTS capacity by exit zone'!$D$8:$D$131,'3e ECN charges'!$B34,'3d NTS capacity by exit zone'!S$8:S$131))</f>
        <v>-</v>
      </c>
      <c r="AI34" s="94" t="str">
        <f>IF(SUMIF('3d NTS capacity by exit zone'!$D$8:$D$131,$B34,'3d NTS capacity by exit zone'!T$8:T$131)=0,"-",SUMIF('3d NTS capacity by exit zone'!$D$8:$D$131,'3e ECN charges'!$B34,'3d NTS capacity by exit zone'!T$8:T$131))</f>
        <v>-</v>
      </c>
      <c r="AJ34" s="91">
        <f t="shared" si="2"/>
        <v>0.19964000000000001</v>
      </c>
      <c r="AK34" s="91">
        <f t="shared" si="3"/>
        <v>0.29302000000000006</v>
      </c>
      <c r="AL34" s="91">
        <f t="shared" si="4"/>
        <v>0.38318000000000008</v>
      </c>
      <c r="AM34" s="91">
        <f t="shared" si="5"/>
        <v>0.68586000000000003</v>
      </c>
      <c r="AN34" s="91">
        <f t="shared" si="6"/>
        <v>0.40572000000000003</v>
      </c>
      <c r="AO34" s="91">
        <f t="shared" si="7"/>
        <v>0.23506000000000002</v>
      </c>
      <c r="AP34" s="91">
        <f t="shared" si="8"/>
        <v>0.40757505799999999</v>
      </c>
      <c r="AQ34" s="91">
        <f t="shared" si="9"/>
        <v>0.88925467200000008</v>
      </c>
      <c r="AR34" s="91">
        <f t="shared" si="10"/>
        <v>0.5446684866</v>
      </c>
      <c r="AS34" s="91">
        <f t="shared" si="18"/>
        <v>0.59283644800000002</v>
      </c>
      <c r="AT34" s="91">
        <f t="shared" si="19"/>
        <v>0.86331807740000011</v>
      </c>
      <c r="AU34" s="91" t="str">
        <f t="shared" si="20"/>
        <v>-</v>
      </c>
      <c r="AV34" s="91" t="str">
        <f t="shared" si="21"/>
        <v>-</v>
      </c>
      <c r="AW34" s="91" t="str">
        <f t="shared" si="22"/>
        <v>-</v>
      </c>
      <c r="AX34" s="91" t="str">
        <f t="shared" si="23"/>
        <v>-</v>
      </c>
      <c r="AY34" s="91" t="str">
        <f t="shared" si="23"/>
        <v>-</v>
      </c>
    </row>
    <row r="35" spans="1:51">
      <c r="A35" s="14"/>
      <c r="B35" s="72" t="s">
        <v>444</v>
      </c>
      <c r="C35" s="72" t="str">
        <f t="shared" si="0"/>
        <v>SW</v>
      </c>
      <c r="D35" s="92">
        <v>1.9300000000000001E-2</v>
      </c>
      <c r="E35" s="67">
        <v>1.7100000000000001E-2</v>
      </c>
      <c r="F35" s="67">
        <v>1.77E-2</v>
      </c>
      <c r="G35" s="67">
        <v>3.4099999999999998E-2</v>
      </c>
      <c r="H35" s="93">
        <v>4.1300000000000003E-2</v>
      </c>
      <c r="I35" s="93">
        <v>2.41E-2</v>
      </c>
      <c r="J35" s="93">
        <v>1.8100000000000002E-2</v>
      </c>
      <c r="K35" s="90">
        <v>3.85E-2</v>
      </c>
      <c r="L35" s="90">
        <v>2.4500000000000001E-2</v>
      </c>
      <c r="M35" s="90">
        <v>2.7E-2</v>
      </c>
      <c r="N35" s="90">
        <v>3.8800000000000001E-2</v>
      </c>
      <c r="O35" s="90"/>
      <c r="P35" s="90"/>
      <c r="Q35" s="90"/>
      <c r="R35" s="90"/>
      <c r="S35" s="90"/>
      <c r="T35" s="94">
        <f>IF(SUMIF('3d NTS capacity by exit zone'!$D$8:$D$131,$B35,'3d NTS capacity by exit zone'!E$8:E$131)=0,"-",SUMIF('3d NTS capacity by exit zone'!$D$8:$D$131,'3e ECN charges'!$B35,'3d NTS capacity by exit zone'!E$8:E$131))</f>
        <v>146.6</v>
      </c>
      <c r="U35" s="94">
        <f>IF(SUMIF('3d NTS capacity by exit zone'!$D$8:$D$131,$B35,'3d NTS capacity by exit zone'!F$8:F$131)=0,"-",SUMIF('3d NTS capacity by exit zone'!$D$8:$D$131,'3e ECN charges'!$B35,'3d NTS capacity by exit zone'!F$8:F$131))</f>
        <v>146.6</v>
      </c>
      <c r="V35" s="94">
        <f>IF(SUMIF('3d NTS capacity by exit zone'!$D$8:$D$131,$B35,'3d NTS capacity by exit zone'!G$8:G$131)=0,"-",SUMIF('3d NTS capacity by exit zone'!$D$8:$D$131,'3e ECN charges'!$B35,'3d NTS capacity by exit zone'!G$8:G$131))</f>
        <v>146.6</v>
      </c>
      <c r="W35" s="94">
        <f>IF(SUMIF('3d NTS capacity by exit zone'!$D$8:$D$131,$B35,'3d NTS capacity by exit zone'!H$8:H$131)=0,"-",SUMIF('3d NTS capacity by exit zone'!$D$8:$D$131,'3e ECN charges'!$B35,'3d NTS capacity by exit zone'!H$8:H$131))</f>
        <v>146.6</v>
      </c>
      <c r="X35" s="94">
        <f>IF(SUMIF('3d NTS capacity by exit zone'!$D$8:$D$131,$B35,'3d NTS capacity by exit zone'!I$8:I$131)=0,"-",SUMIF('3d NTS capacity by exit zone'!$D$8:$D$131,'3e ECN charges'!$B35,'3d NTS capacity by exit zone'!I$8:I$131))</f>
        <v>146.6</v>
      </c>
      <c r="Y35" s="94">
        <f>IF(SUMIF('3d NTS capacity by exit zone'!$D$8:$D$131,$B35,'3d NTS capacity by exit zone'!J$8:J$131)=0,"-",SUMIF('3d NTS capacity by exit zone'!$D$8:$D$131,'3e ECN charges'!$B35,'3d NTS capacity by exit zone'!J$8:J$131))</f>
        <v>146.6</v>
      </c>
      <c r="Z35" s="94">
        <f>IF(SUMIF('3d NTS capacity by exit zone'!$D$8:$D$131,$B35,'3d NTS capacity by exit zone'!K$8:K$131)=0,"-",SUMIF('3d NTS capacity by exit zone'!$D$8:$D$131,'3e ECN charges'!$B35,'3d NTS capacity by exit zone'!K$8:K$131))</f>
        <v>162.53476499999999</v>
      </c>
      <c r="AA35" s="94">
        <f>IF(SUMIF('3d NTS capacity by exit zone'!$D$8:$D$131,$B35,'3d NTS capacity by exit zone'!L$8:L$131)=0,"-",SUMIF('3d NTS capacity by exit zone'!$D$8:$D$131,'3e ECN charges'!$B35,'3d NTS capacity by exit zone'!L$8:L$131))</f>
        <v>162.53476499999999</v>
      </c>
      <c r="AB35" s="94">
        <f>IF(SUMIF('3d NTS capacity by exit zone'!$D$8:$D$131,$B35,'3d NTS capacity by exit zone'!M$8:M$131)=0,"-",SUMIF('3d NTS capacity by exit zone'!$D$8:$D$131,'3e ECN charges'!$B35,'3d NTS capacity by exit zone'!M$8:M$131))</f>
        <v>162.53476499999999</v>
      </c>
      <c r="AC35" s="94">
        <f>IF(SUMIF('3d NTS capacity by exit zone'!$D$8:$D$131,$B35,'3d NTS capacity by exit zone'!N$8:N$131)=0,"-",SUMIF('3d NTS capacity by exit zone'!$D$8:$D$131,'3e ECN charges'!$B35,'3d NTS capacity by exit zone'!N$8:N$131))</f>
        <v>162.96551300000002</v>
      </c>
      <c r="AD35" s="94">
        <f>IF(SUMIF('3d NTS capacity by exit zone'!$D$8:$D$131,$B35,'3d NTS capacity by exit zone'!O$8:O$131)=0,"-",SUMIF('3d NTS capacity by exit zone'!$D$8:$D$131,'3e ECN charges'!$B35,'3d NTS capacity by exit zone'!O$8:O$131))</f>
        <v>162.96551300000002</v>
      </c>
      <c r="AE35" s="94" t="str">
        <f>IF(SUMIF('3d NTS capacity by exit zone'!$D$8:$D$131,$B35,'3d NTS capacity by exit zone'!P$8:P$131)=0,"-",SUMIF('3d NTS capacity by exit zone'!$D$8:$D$131,'3e ECN charges'!$B35,'3d NTS capacity by exit zone'!P$8:P$131))</f>
        <v>-</v>
      </c>
      <c r="AF35" s="94" t="str">
        <f>IF(SUMIF('3d NTS capacity by exit zone'!$D$8:$D$131,$B35,'3d NTS capacity by exit zone'!Q$8:Q$131)=0,"-",SUMIF('3d NTS capacity by exit zone'!$D$8:$D$131,'3e ECN charges'!$B35,'3d NTS capacity by exit zone'!Q$8:Q$131))</f>
        <v>-</v>
      </c>
      <c r="AG35" s="94" t="str">
        <f>IF(SUMIF('3d NTS capacity by exit zone'!$D$8:$D$131,$B35,'3d NTS capacity by exit zone'!R$8:R$131)=0,"-",SUMIF('3d NTS capacity by exit zone'!$D$8:$D$131,'3e ECN charges'!$B35,'3d NTS capacity by exit zone'!R$8:R$131))</f>
        <v>-</v>
      </c>
      <c r="AH35" s="94" t="str">
        <f>IF(SUMIF('3d NTS capacity by exit zone'!$D$8:$D$131,$B35,'3d NTS capacity by exit zone'!S$8:S$131)=0,"-",SUMIF('3d NTS capacity by exit zone'!$D$8:$D$131,'3e ECN charges'!$B35,'3d NTS capacity by exit zone'!S$8:S$131))</f>
        <v>-</v>
      </c>
      <c r="AI35" s="94" t="str">
        <f>IF(SUMIF('3d NTS capacity by exit zone'!$D$8:$D$131,$B35,'3d NTS capacity by exit zone'!T$8:T$131)=0,"-",SUMIF('3d NTS capacity by exit zone'!$D$8:$D$131,'3e ECN charges'!$B35,'3d NTS capacity by exit zone'!T$8:T$131))</f>
        <v>-</v>
      </c>
      <c r="AJ35" s="91">
        <f t="shared" si="2"/>
        <v>2.82938</v>
      </c>
      <c r="AK35" s="91">
        <f t="shared" si="3"/>
        <v>2.5068600000000001</v>
      </c>
      <c r="AL35" s="91">
        <f t="shared" si="4"/>
        <v>2.5948199999999999</v>
      </c>
      <c r="AM35" s="91">
        <f t="shared" si="5"/>
        <v>4.9990599999999992</v>
      </c>
      <c r="AN35" s="91">
        <f t="shared" si="6"/>
        <v>6.0545800000000005</v>
      </c>
      <c r="AO35" s="91">
        <f t="shared" si="7"/>
        <v>3.5330599999999999</v>
      </c>
      <c r="AP35" s="91">
        <f t="shared" si="8"/>
        <v>2.9418792465000001</v>
      </c>
      <c r="AQ35" s="91">
        <f t="shared" si="9"/>
        <v>6.2575884524999994</v>
      </c>
      <c r="AR35" s="91">
        <f t="shared" si="10"/>
        <v>3.9821017424999998</v>
      </c>
      <c r="AS35" s="91">
        <f t="shared" si="18"/>
        <v>4.4000688510000003</v>
      </c>
      <c r="AT35" s="91">
        <f t="shared" si="19"/>
        <v>6.3230619044000012</v>
      </c>
      <c r="AU35" s="91" t="str">
        <f t="shared" si="20"/>
        <v>-</v>
      </c>
      <c r="AV35" s="91" t="str">
        <f t="shared" si="21"/>
        <v>-</v>
      </c>
      <c r="AW35" s="91" t="str">
        <f t="shared" si="22"/>
        <v>-</v>
      </c>
      <c r="AX35" s="91" t="str">
        <f t="shared" si="23"/>
        <v>-</v>
      </c>
      <c r="AY35" s="91" t="str">
        <f t="shared" si="23"/>
        <v>-</v>
      </c>
    </row>
    <row r="36" spans="1:51">
      <c r="A36" s="14"/>
      <c r="B36" s="72" t="s">
        <v>451</v>
      </c>
      <c r="C36" s="72" t="str">
        <f t="shared" si="0"/>
        <v>SW</v>
      </c>
      <c r="D36" s="92">
        <v>2.1899999999999999E-2</v>
      </c>
      <c r="E36" s="67">
        <v>2.81E-2</v>
      </c>
      <c r="F36" s="67">
        <v>2.5600000000000001E-2</v>
      </c>
      <c r="G36" s="67">
        <v>5.1200000000000002E-2</v>
      </c>
      <c r="H36" s="93">
        <v>4.7199999999999999E-2</v>
      </c>
      <c r="I36" s="93">
        <v>2.9000000000000001E-2</v>
      </c>
      <c r="J36" s="93">
        <v>1.2500000000000001E-2</v>
      </c>
      <c r="K36" s="90">
        <v>2.63E-2</v>
      </c>
      <c r="L36" s="90">
        <v>1.6299999999999999E-2</v>
      </c>
      <c r="M36" s="90">
        <v>1.8100000000000002E-2</v>
      </c>
      <c r="N36" s="90">
        <v>2.64E-2</v>
      </c>
      <c r="O36" s="90"/>
      <c r="P36" s="90"/>
      <c r="Q36" s="90"/>
      <c r="R36" s="90"/>
      <c r="S36" s="90"/>
      <c r="T36" s="94">
        <f>IF(SUMIF('3d NTS capacity by exit zone'!$D$8:$D$131,$B36,'3d NTS capacity by exit zone'!E$8:E$131)=0,"-",SUMIF('3d NTS capacity by exit zone'!$D$8:$D$131,'3e ECN charges'!$B36,'3d NTS capacity by exit zone'!E$8:E$131))</f>
        <v>80.400000000000006</v>
      </c>
      <c r="U36" s="94">
        <f>IF(SUMIF('3d NTS capacity by exit zone'!$D$8:$D$131,$B36,'3d NTS capacity by exit zone'!F$8:F$131)=0,"-",SUMIF('3d NTS capacity by exit zone'!$D$8:$D$131,'3e ECN charges'!$B36,'3d NTS capacity by exit zone'!F$8:F$131))</f>
        <v>80.400000000000006</v>
      </c>
      <c r="V36" s="94">
        <f>IF(SUMIF('3d NTS capacity by exit zone'!$D$8:$D$131,$B36,'3d NTS capacity by exit zone'!G$8:G$131)=0,"-",SUMIF('3d NTS capacity by exit zone'!$D$8:$D$131,'3e ECN charges'!$B36,'3d NTS capacity by exit zone'!G$8:G$131))</f>
        <v>80.400000000000006</v>
      </c>
      <c r="W36" s="94">
        <f>IF(SUMIF('3d NTS capacity by exit zone'!$D$8:$D$131,$B36,'3d NTS capacity by exit zone'!H$8:H$131)=0,"-",SUMIF('3d NTS capacity by exit zone'!$D$8:$D$131,'3e ECN charges'!$B36,'3d NTS capacity by exit zone'!H$8:H$131))</f>
        <v>80.400000000000006</v>
      </c>
      <c r="X36" s="94">
        <f>IF(SUMIF('3d NTS capacity by exit zone'!$D$8:$D$131,$B36,'3d NTS capacity by exit zone'!I$8:I$131)=0,"-",SUMIF('3d NTS capacity by exit zone'!$D$8:$D$131,'3e ECN charges'!$B36,'3d NTS capacity by exit zone'!I$8:I$131))</f>
        <v>80.400000000000006</v>
      </c>
      <c r="Y36" s="94">
        <f>IF(SUMIF('3d NTS capacity by exit zone'!$D$8:$D$131,$B36,'3d NTS capacity by exit zone'!J$8:J$131)=0,"-",SUMIF('3d NTS capacity by exit zone'!$D$8:$D$131,'3e ECN charges'!$B36,'3d NTS capacity by exit zone'!J$8:J$131))</f>
        <v>80.400000000000006</v>
      </c>
      <c r="Z36" s="94">
        <f>IF(SUMIF('3d NTS capacity by exit zone'!$D$8:$D$131,$B36,'3d NTS capacity by exit zone'!K$8:K$131)=0,"-",SUMIF('3d NTS capacity by exit zone'!$D$8:$D$131,'3e ECN charges'!$B36,'3d NTS capacity by exit zone'!K$8:K$131))</f>
        <v>93.56</v>
      </c>
      <c r="AA36" s="94">
        <f>IF(SUMIF('3d NTS capacity by exit zone'!$D$8:$D$131,$B36,'3d NTS capacity by exit zone'!L$8:L$131)=0,"-",SUMIF('3d NTS capacity by exit zone'!$D$8:$D$131,'3e ECN charges'!$B36,'3d NTS capacity by exit zone'!L$8:L$131))</f>
        <v>93.56</v>
      </c>
      <c r="AB36" s="94">
        <f>IF(SUMIF('3d NTS capacity by exit zone'!$D$8:$D$131,$B36,'3d NTS capacity by exit zone'!M$8:M$131)=0,"-",SUMIF('3d NTS capacity by exit zone'!$D$8:$D$131,'3e ECN charges'!$B36,'3d NTS capacity by exit zone'!M$8:M$131))</f>
        <v>93.56</v>
      </c>
      <c r="AC36" s="94">
        <f>IF(SUMIF('3d NTS capacity by exit zone'!$D$8:$D$131,$B36,'3d NTS capacity by exit zone'!N$8:N$131)=0,"-",SUMIF('3d NTS capacity by exit zone'!$D$8:$D$131,'3e ECN charges'!$B36,'3d NTS capacity by exit zone'!N$8:N$131))</f>
        <v>93.56</v>
      </c>
      <c r="AD36" s="94">
        <f>IF(SUMIF('3d NTS capacity by exit zone'!$D$8:$D$131,$B36,'3d NTS capacity by exit zone'!O$8:O$131)=0,"-",SUMIF('3d NTS capacity by exit zone'!$D$8:$D$131,'3e ECN charges'!$B36,'3d NTS capacity by exit zone'!O$8:O$131))</f>
        <v>93.56</v>
      </c>
      <c r="AE36" s="94" t="str">
        <f>IF(SUMIF('3d NTS capacity by exit zone'!$D$8:$D$131,$B36,'3d NTS capacity by exit zone'!P$8:P$131)=0,"-",SUMIF('3d NTS capacity by exit zone'!$D$8:$D$131,'3e ECN charges'!$B36,'3d NTS capacity by exit zone'!P$8:P$131))</f>
        <v>-</v>
      </c>
      <c r="AF36" s="94" t="str">
        <f>IF(SUMIF('3d NTS capacity by exit zone'!$D$8:$D$131,$B36,'3d NTS capacity by exit zone'!Q$8:Q$131)=0,"-",SUMIF('3d NTS capacity by exit zone'!$D$8:$D$131,'3e ECN charges'!$B36,'3d NTS capacity by exit zone'!Q$8:Q$131))</f>
        <v>-</v>
      </c>
      <c r="AG36" s="94" t="str">
        <f>IF(SUMIF('3d NTS capacity by exit zone'!$D$8:$D$131,$B36,'3d NTS capacity by exit zone'!R$8:R$131)=0,"-",SUMIF('3d NTS capacity by exit zone'!$D$8:$D$131,'3e ECN charges'!$B36,'3d NTS capacity by exit zone'!R$8:R$131))</f>
        <v>-</v>
      </c>
      <c r="AH36" s="94" t="str">
        <f>IF(SUMIF('3d NTS capacity by exit zone'!$D$8:$D$131,$B36,'3d NTS capacity by exit zone'!S$8:S$131)=0,"-",SUMIF('3d NTS capacity by exit zone'!$D$8:$D$131,'3e ECN charges'!$B36,'3d NTS capacity by exit zone'!S$8:S$131))</f>
        <v>-</v>
      </c>
      <c r="AI36" s="94" t="str">
        <f>IF(SUMIF('3d NTS capacity by exit zone'!$D$8:$D$131,$B36,'3d NTS capacity by exit zone'!T$8:T$131)=0,"-",SUMIF('3d NTS capacity by exit zone'!$D$8:$D$131,'3e ECN charges'!$B36,'3d NTS capacity by exit zone'!T$8:T$131))</f>
        <v>-</v>
      </c>
      <c r="AJ36" s="91">
        <f t="shared" si="2"/>
        <v>1.7607600000000001</v>
      </c>
      <c r="AK36" s="91">
        <f t="shared" si="3"/>
        <v>2.2592400000000001</v>
      </c>
      <c r="AL36" s="91">
        <f t="shared" si="4"/>
        <v>2.0582400000000001</v>
      </c>
      <c r="AM36" s="91">
        <f t="shared" si="5"/>
        <v>4.1164800000000001</v>
      </c>
      <c r="AN36" s="91">
        <f t="shared" si="6"/>
        <v>3.79488</v>
      </c>
      <c r="AO36" s="91">
        <f t="shared" si="7"/>
        <v>2.3316000000000003</v>
      </c>
      <c r="AP36" s="91">
        <f t="shared" si="8"/>
        <v>1.1695</v>
      </c>
      <c r="AQ36" s="91">
        <f t="shared" si="9"/>
        <v>2.4606280000000003</v>
      </c>
      <c r="AR36" s="91">
        <f t="shared" si="10"/>
        <v>1.5250279999999998</v>
      </c>
      <c r="AS36" s="91">
        <f t="shared" si="18"/>
        <v>1.6934360000000002</v>
      </c>
      <c r="AT36" s="91">
        <f t="shared" si="19"/>
        <v>2.4699840000000002</v>
      </c>
      <c r="AU36" s="91" t="str">
        <f t="shared" si="20"/>
        <v>-</v>
      </c>
      <c r="AV36" s="91" t="str">
        <f t="shared" si="21"/>
        <v>-</v>
      </c>
      <c r="AW36" s="91" t="str">
        <f t="shared" si="22"/>
        <v>-</v>
      </c>
      <c r="AX36" s="91" t="str">
        <f t="shared" si="23"/>
        <v>-</v>
      </c>
      <c r="AY36" s="91" t="str">
        <f t="shared" si="23"/>
        <v>-</v>
      </c>
    </row>
    <row r="37" spans="1:51">
      <c r="A37" s="14"/>
      <c r="B37" s="72" t="s">
        <v>460</v>
      </c>
      <c r="C37" s="85" t="s">
        <v>213</v>
      </c>
      <c r="D37" s="92">
        <v>2.3099999999999999E-2</v>
      </c>
      <c r="E37" s="67">
        <v>2.53E-2</v>
      </c>
      <c r="F37" s="67">
        <v>1.72E-2</v>
      </c>
      <c r="G37" s="67">
        <v>3.3300000000000003E-2</v>
      </c>
      <c r="H37" s="93">
        <v>5.45E-2</v>
      </c>
      <c r="I37" s="93">
        <v>3.1600000000000003E-2</v>
      </c>
      <c r="J37" s="93">
        <v>1.4999999999999999E-2</v>
      </c>
      <c r="K37" s="90">
        <v>3.09E-2</v>
      </c>
      <c r="L37" s="90">
        <v>1.9199999999999998E-2</v>
      </c>
      <c r="M37" s="90">
        <v>2.1499999999999998E-2</v>
      </c>
      <c r="N37" s="90">
        <v>3.0800000000000001E-2</v>
      </c>
      <c r="O37" s="90"/>
      <c r="P37" s="90"/>
      <c r="Q37" s="90"/>
      <c r="R37" s="90"/>
      <c r="S37" s="90"/>
      <c r="T37" s="94">
        <f>IF(SUMIF('3d NTS capacity by exit zone'!$D$8:$D$131,$B37,'3d NTS capacity by exit zone'!E$8:E$131)=0,"-",SUMIF('3d NTS capacity by exit zone'!$D$8:$D$131,'3e ECN charges'!$B37,'3d NTS capacity by exit zone'!E$8:E$131))</f>
        <v>47.6</v>
      </c>
      <c r="U37" s="94">
        <f>IF(SUMIF('3d NTS capacity by exit zone'!$D$8:$D$131,$B37,'3d NTS capacity by exit zone'!F$8:F$131)=0,"-",SUMIF('3d NTS capacity by exit zone'!$D$8:$D$131,'3e ECN charges'!$B37,'3d NTS capacity by exit zone'!F$8:F$131))</f>
        <v>47.6</v>
      </c>
      <c r="V37" s="94">
        <f>IF(SUMIF('3d NTS capacity by exit zone'!$D$8:$D$131,$B37,'3d NTS capacity by exit zone'!G$8:G$131)=0,"-",SUMIF('3d NTS capacity by exit zone'!$D$8:$D$131,'3e ECN charges'!$B37,'3d NTS capacity by exit zone'!G$8:G$131))</f>
        <v>47.6</v>
      </c>
      <c r="W37" s="94">
        <f>IF(SUMIF('3d NTS capacity by exit zone'!$D$8:$D$131,$B37,'3d NTS capacity by exit zone'!H$8:H$131)=0,"-",SUMIF('3d NTS capacity by exit zone'!$D$8:$D$131,'3e ECN charges'!$B37,'3d NTS capacity by exit zone'!H$8:H$131))</f>
        <v>47.6</v>
      </c>
      <c r="X37" s="94">
        <f>IF(SUMIF('3d NTS capacity by exit zone'!$D$8:$D$131,$B37,'3d NTS capacity by exit zone'!I$8:I$131)=0,"-",SUMIF('3d NTS capacity by exit zone'!$D$8:$D$131,'3e ECN charges'!$B37,'3d NTS capacity by exit zone'!I$8:I$131))</f>
        <v>47.6</v>
      </c>
      <c r="Y37" s="94">
        <f>IF(SUMIF('3d NTS capacity by exit zone'!$D$8:$D$131,$B37,'3d NTS capacity by exit zone'!J$8:J$131)=0,"-",SUMIF('3d NTS capacity by exit zone'!$D$8:$D$131,'3e ECN charges'!$B37,'3d NTS capacity by exit zone'!J$8:J$131))</f>
        <v>47.6</v>
      </c>
      <c r="Z37" s="94">
        <f>IF(SUMIF('3d NTS capacity by exit zone'!$D$8:$D$131,$B37,'3d NTS capacity by exit zone'!K$8:K$131)=0,"-",SUMIF('3d NTS capacity by exit zone'!$D$8:$D$131,'3e ECN charges'!$B37,'3d NTS capacity by exit zone'!K$8:K$131))</f>
        <v>57.56</v>
      </c>
      <c r="AA37" s="94">
        <f>IF(SUMIF('3d NTS capacity by exit zone'!$D$8:$D$131,$B37,'3d NTS capacity by exit zone'!L$8:L$131)=0,"-",SUMIF('3d NTS capacity by exit zone'!$D$8:$D$131,'3e ECN charges'!$B37,'3d NTS capacity by exit zone'!L$8:L$131))</f>
        <v>57.56</v>
      </c>
      <c r="AB37" s="94">
        <f>IF(SUMIF('3d NTS capacity by exit zone'!$D$8:$D$131,$B37,'3d NTS capacity by exit zone'!M$8:M$131)=0,"-",SUMIF('3d NTS capacity by exit zone'!$D$8:$D$131,'3e ECN charges'!$B37,'3d NTS capacity by exit zone'!M$8:M$131))</f>
        <v>57.56</v>
      </c>
      <c r="AC37" s="94">
        <f>IF(SUMIF('3d NTS capacity by exit zone'!$D$8:$D$131,$B37,'3d NTS capacity by exit zone'!N$8:N$131)=0,"-",SUMIF('3d NTS capacity by exit zone'!$D$8:$D$131,'3e ECN charges'!$B37,'3d NTS capacity by exit zone'!N$8:N$131))</f>
        <v>57.56</v>
      </c>
      <c r="AD37" s="94">
        <f>IF(SUMIF('3d NTS capacity by exit zone'!$D$8:$D$131,$B37,'3d NTS capacity by exit zone'!O$8:O$131)=0,"-",SUMIF('3d NTS capacity by exit zone'!$D$8:$D$131,'3e ECN charges'!$B37,'3d NTS capacity by exit zone'!O$8:O$131))</f>
        <v>57.56</v>
      </c>
      <c r="AE37" s="94" t="str">
        <f>IF(SUMIF('3d NTS capacity by exit zone'!$D$8:$D$131,$B37,'3d NTS capacity by exit zone'!P$8:P$131)=0,"-",SUMIF('3d NTS capacity by exit zone'!$D$8:$D$131,'3e ECN charges'!$B37,'3d NTS capacity by exit zone'!P$8:P$131))</f>
        <v>-</v>
      </c>
      <c r="AF37" s="94" t="str">
        <f>IF(SUMIF('3d NTS capacity by exit zone'!$D$8:$D$131,$B37,'3d NTS capacity by exit zone'!Q$8:Q$131)=0,"-",SUMIF('3d NTS capacity by exit zone'!$D$8:$D$131,'3e ECN charges'!$B37,'3d NTS capacity by exit zone'!Q$8:Q$131))</f>
        <v>-</v>
      </c>
      <c r="AG37" s="94" t="str">
        <f>IF(SUMIF('3d NTS capacity by exit zone'!$D$8:$D$131,$B37,'3d NTS capacity by exit zone'!R$8:R$131)=0,"-",SUMIF('3d NTS capacity by exit zone'!$D$8:$D$131,'3e ECN charges'!$B37,'3d NTS capacity by exit zone'!R$8:R$131))</f>
        <v>-</v>
      </c>
      <c r="AH37" s="94" t="str">
        <f>IF(SUMIF('3d NTS capacity by exit zone'!$D$8:$D$131,$B37,'3d NTS capacity by exit zone'!S$8:S$131)=0,"-",SUMIF('3d NTS capacity by exit zone'!$D$8:$D$131,'3e ECN charges'!$B37,'3d NTS capacity by exit zone'!S$8:S$131))</f>
        <v>-</v>
      </c>
      <c r="AI37" s="94" t="str">
        <f>IF(SUMIF('3d NTS capacity by exit zone'!$D$8:$D$131,$B37,'3d NTS capacity by exit zone'!T$8:T$131)=0,"-",SUMIF('3d NTS capacity by exit zone'!$D$8:$D$131,'3e ECN charges'!$B37,'3d NTS capacity by exit zone'!T$8:T$131))</f>
        <v>-</v>
      </c>
      <c r="AJ37" s="91">
        <f t="shared" si="2"/>
        <v>1.0995600000000001</v>
      </c>
      <c r="AK37" s="91">
        <f t="shared" si="3"/>
        <v>1.20428</v>
      </c>
      <c r="AL37" s="91">
        <f t="shared" si="4"/>
        <v>0.81872</v>
      </c>
      <c r="AM37" s="91">
        <f t="shared" si="5"/>
        <v>1.5850800000000003</v>
      </c>
      <c r="AN37" s="91">
        <f t="shared" si="6"/>
        <v>2.5942000000000003</v>
      </c>
      <c r="AO37" s="91">
        <f t="shared" si="7"/>
        <v>1.5041600000000002</v>
      </c>
      <c r="AP37" s="91">
        <f t="shared" si="8"/>
        <v>0.86340000000000006</v>
      </c>
      <c r="AQ37" s="91">
        <f t="shared" si="9"/>
        <v>1.7786040000000001</v>
      </c>
      <c r="AR37" s="91">
        <f t="shared" si="10"/>
        <v>1.1051519999999999</v>
      </c>
      <c r="AS37" s="91">
        <f t="shared" si="18"/>
        <v>1.2375399999999999</v>
      </c>
      <c r="AT37" s="91">
        <f t="shared" si="19"/>
        <v>1.7728480000000002</v>
      </c>
      <c r="AU37" s="91" t="str">
        <f t="shared" si="20"/>
        <v>-</v>
      </c>
      <c r="AV37" s="91" t="str">
        <f t="shared" si="21"/>
        <v>-</v>
      </c>
      <c r="AW37" s="91" t="str">
        <f t="shared" si="22"/>
        <v>-</v>
      </c>
      <c r="AX37" s="91" t="str">
        <f t="shared" si="23"/>
        <v>-</v>
      </c>
      <c r="AY37" s="91" t="str">
        <f t="shared" si="23"/>
        <v>-</v>
      </c>
    </row>
    <row r="38" spans="1:51">
      <c r="A38" s="14"/>
      <c r="B38" s="72" t="s">
        <v>456</v>
      </c>
      <c r="C38" s="85" t="s">
        <v>214</v>
      </c>
      <c r="D38" s="92">
        <v>1.2999999999999999E-3</v>
      </c>
      <c r="E38" s="67">
        <v>2.7000000000000001E-3</v>
      </c>
      <c r="F38" s="67">
        <v>6.7999999999999996E-3</v>
      </c>
      <c r="G38" s="67">
        <v>0.01</v>
      </c>
      <c r="H38" s="93">
        <v>3.3E-3</v>
      </c>
      <c r="I38" s="93">
        <v>6.9999999999999999E-4</v>
      </c>
      <c r="J38" s="93">
        <v>1.78E-2</v>
      </c>
      <c r="K38" s="90">
        <v>2.9700000000000001E-2</v>
      </c>
      <c r="L38" s="90">
        <v>1.8599999999999998E-2</v>
      </c>
      <c r="M38" s="90">
        <v>2.0199999999999999E-2</v>
      </c>
      <c r="N38" s="90">
        <v>2.8500000000000001E-2</v>
      </c>
      <c r="O38" s="90"/>
      <c r="P38" s="90"/>
      <c r="Q38" s="90"/>
      <c r="R38" s="90"/>
      <c r="S38" s="90"/>
      <c r="T38" s="94">
        <f>IF(SUMIF('3d NTS capacity by exit zone'!$D$8:$D$131,$B38,'3d NTS capacity by exit zone'!E$8:E$131)=0,"-",SUMIF('3d NTS capacity by exit zone'!$D$8:$D$131,'3e ECN charges'!$B38,'3d NTS capacity by exit zone'!E$8:E$131))</f>
        <v>221</v>
      </c>
      <c r="U38" s="94">
        <f>IF(SUMIF('3d NTS capacity by exit zone'!$D$8:$D$131,$B38,'3d NTS capacity by exit zone'!F$8:F$131)=0,"-",SUMIF('3d NTS capacity by exit zone'!$D$8:$D$131,'3e ECN charges'!$B38,'3d NTS capacity by exit zone'!F$8:F$131))</f>
        <v>221</v>
      </c>
      <c r="V38" s="94">
        <f>IF(SUMIF('3d NTS capacity by exit zone'!$D$8:$D$131,$B38,'3d NTS capacity by exit zone'!G$8:G$131)=0,"-",SUMIF('3d NTS capacity by exit zone'!$D$8:$D$131,'3e ECN charges'!$B38,'3d NTS capacity by exit zone'!G$8:G$131))</f>
        <v>221</v>
      </c>
      <c r="W38" s="94">
        <f>IF(SUMIF('3d NTS capacity by exit zone'!$D$8:$D$131,$B38,'3d NTS capacity by exit zone'!H$8:H$131)=0,"-",SUMIF('3d NTS capacity by exit zone'!$D$8:$D$131,'3e ECN charges'!$B38,'3d NTS capacity by exit zone'!H$8:H$131))</f>
        <v>221</v>
      </c>
      <c r="X38" s="94">
        <f>IF(SUMIF('3d NTS capacity by exit zone'!$D$8:$D$131,$B38,'3d NTS capacity by exit zone'!I$8:I$131)=0,"-",SUMIF('3d NTS capacity by exit zone'!$D$8:$D$131,'3e ECN charges'!$B38,'3d NTS capacity by exit zone'!I$8:I$131))</f>
        <v>221</v>
      </c>
      <c r="Y38" s="94">
        <f>IF(SUMIF('3d NTS capacity by exit zone'!$D$8:$D$131,$B38,'3d NTS capacity by exit zone'!J$8:J$131)=0,"-",SUMIF('3d NTS capacity by exit zone'!$D$8:$D$131,'3e ECN charges'!$B38,'3d NTS capacity by exit zone'!J$8:J$131))</f>
        <v>221</v>
      </c>
      <c r="Z38" s="94">
        <f>IF(SUMIF('3d NTS capacity by exit zone'!$D$8:$D$131,$B38,'3d NTS capacity by exit zone'!K$8:K$131)=0,"-",SUMIF('3d NTS capacity by exit zone'!$D$8:$D$131,'3e ECN charges'!$B38,'3d NTS capacity by exit zone'!K$8:K$131))</f>
        <v>228.88943000000003</v>
      </c>
      <c r="AA38" s="94">
        <f>IF(SUMIF('3d NTS capacity by exit zone'!$D$8:$D$131,$B38,'3d NTS capacity by exit zone'!L$8:L$131)=0,"-",SUMIF('3d NTS capacity by exit zone'!$D$8:$D$131,'3e ECN charges'!$B38,'3d NTS capacity by exit zone'!L$8:L$131))</f>
        <v>228.88943000000003</v>
      </c>
      <c r="AB38" s="94">
        <f>IF(SUMIF('3d NTS capacity by exit zone'!$D$8:$D$131,$B38,'3d NTS capacity by exit zone'!M$8:M$131)=0,"-",SUMIF('3d NTS capacity by exit zone'!$D$8:$D$131,'3e ECN charges'!$B38,'3d NTS capacity by exit zone'!M$8:M$131))</f>
        <v>228.88943000000003</v>
      </c>
      <c r="AC38" s="94">
        <f>IF(SUMIF('3d NTS capacity by exit zone'!$D$8:$D$131,$B38,'3d NTS capacity by exit zone'!N$8:N$131)=0,"-",SUMIF('3d NTS capacity by exit zone'!$D$8:$D$131,'3e ECN charges'!$B38,'3d NTS capacity by exit zone'!N$8:N$131))</f>
        <v>233.55497600000001</v>
      </c>
      <c r="AD38" s="94">
        <f>IF(SUMIF('3d NTS capacity by exit zone'!$D$8:$D$131,$B38,'3d NTS capacity by exit zone'!O$8:O$131)=0,"-",SUMIF('3d NTS capacity by exit zone'!$D$8:$D$131,'3e ECN charges'!$B38,'3d NTS capacity by exit zone'!O$8:O$131))</f>
        <v>219.07634900000002</v>
      </c>
      <c r="AE38" s="94" t="str">
        <f>IF(SUMIF('3d NTS capacity by exit zone'!$D$8:$D$131,$B38,'3d NTS capacity by exit zone'!P$8:P$131)=0,"-",SUMIF('3d NTS capacity by exit zone'!$D$8:$D$131,'3e ECN charges'!$B38,'3d NTS capacity by exit zone'!P$8:P$131))</f>
        <v>-</v>
      </c>
      <c r="AF38" s="94" t="str">
        <f>IF(SUMIF('3d NTS capacity by exit zone'!$D$8:$D$131,$B38,'3d NTS capacity by exit zone'!Q$8:Q$131)=0,"-",SUMIF('3d NTS capacity by exit zone'!$D$8:$D$131,'3e ECN charges'!$B38,'3d NTS capacity by exit zone'!Q$8:Q$131))</f>
        <v>-</v>
      </c>
      <c r="AG38" s="94" t="str">
        <f>IF(SUMIF('3d NTS capacity by exit zone'!$D$8:$D$131,$B38,'3d NTS capacity by exit zone'!R$8:R$131)=0,"-",SUMIF('3d NTS capacity by exit zone'!$D$8:$D$131,'3e ECN charges'!$B38,'3d NTS capacity by exit zone'!R$8:R$131))</f>
        <v>-</v>
      </c>
      <c r="AH38" s="94" t="str">
        <f>IF(SUMIF('3d NTS capacity by exit zone'!$D$8:$D$131,$B38,'3d NTS capacity by exit zone'!S$8:S$131)=0,"-",SUMIF('3d NTS capacity by exit zone'!$D$8:$D$131,'3e ECN charges'!$B38,'3d NTS capacity by exit zone'!S$8:S$131))</f>
        <v>-</v>
      </c>
      <c r="AI38" s="94" t="str">
        <f>IF(SUMIF('3d NTS capacity by exit zone'!$D$8:$D$131,$B38,'3d NTS capacity by exit zone'!T$8:T$131)=0,"-",SUMIF('3d NTS capacity by exit zone'!$D$8:$D$131,'3e ECN charges'!$B38,'3d NTS capacity by exit zone'!T$8:T$131))</f>
        <v>-</v>
      </c>
      <c r="AJ38" s="91">
        <f t="shared" si="2"/>
        <v>0.2873</v>
      </c>
      <c r="AK38" s="91">
        <f t="shared" si="3"/>
        <v>0.59670000000000001</v>
      </c>
      <c r="AL38" s="91">
        <f t="shared" si="4"/>
        <v>1.5027999999999999</v>
      </c>
      <c r="AM38" s="91">
        <f t="shared" si="5"/>
        <v>2.21</v>
      </c>
      <c r="AN38" s="91">
        <f t="shared" si="6"/>
        <v>0.72929999999999995</v>
      </c>
      <c r="AO38" s="91">
        <f t="shared" si="7"/>
        <v>0.1547</v>
      </c>
      <c r="AP38" s="91">
        <f t="shared" si="8"/>
        <v>4.0742318540000007</v>
      </c>
      <c r="AQ38" s="91">
        <f t="shared" si="9"/>
        <v>6.798016071000001</v>
      </c>
      <c r="AR38" s="91">
        <f t="shared" si="10"/>
        <v>4.2573433980000006</v>
      </c>
      <c r="AS38" s="91">
        <f t="shared" si="18"/>
        <v>4.7178105152000001</v>
      </c>
      <c r="AT38" s="91">
        <f t="shared" si="19"/>
        <v>6.2436759465000007</v>
      </c>
      <c r="AU38" s="91" t="str">
        <f t="shared" si="20"/>
        <v>-</v>
      </c>
      <c r="AV38" s="91" t="str">
        <f t="shared" si="21"/>
        <v>-</v>
      </c>
      <c r="AW38" s="91" t="str">
        <f t="shared" si="22"/>
        <v>-</v>
      </c>
      <c r="AX38" s="91" t="str">
        <f t="shared" si="23"/>
        <v>-</v>
      </c>
      <c r="AY38" s="91" t="str">
        <f t="shared" si="23"/>
        <v>-</v>
      </c>
    </row>
    <row r="39" spans="1:51">
      <c r="A39" s="14"/>
      <c r="B39" s="72" t="s">
        <v>355</v>
      </c>
      <c r="C39" s="72" t="str">
        <f>LEFT(B39,2)</f>
        <v>WM</v>
      </c>
      <c r="D39" s="92">
        <v>1.8700000000000001E-2</v>
      </c>
      <c r="E39" s="67">
        <v>1.8100000000000002E-2</v>
      </c>
      <c r="F39" s="67">
        <v>1.7100000000000001E-2</v>
      </c>
      <c r="G39" s="67">
        <v>1.8499999999999999E-2</v>
      </c>
      <c r="H39" s="93">
        <v>2.0400000000000001E-2</v>
      </c>
      <c r="I39" s="93">
        <v>1.67E-2</v>
      </c>
      <c r="J39" s="93">
        <v>1.7999999999999999E-2</v>
      </c>
      <c r="K39" s="90">
        <v>2.8299999999999999E-2</v>
      </c>
      <c r="L39" s="90">
        <v>1.6400000000000001E-2</v>
      </c>
      <c r="M39" s="90">
        <v>1.52E-2</v>
      </c>
      <c r="N39" s="90">
        <v>2.9000000000000001E-2</v>
      </c>
      <c r="O39" s="90"/>
      <c r="P39" s="90"/>
      <c r="Q39" s="90"/>
      <c r="R39" s="90"/>
      <c r="S39" s="90"/>
      <c r="T39" s="94">
        <f>IF(SUMIF('3d NTS capacity by exit zone'!$D$8:$D$131,$B39,'3d NTS capacity by exit zone'!E$8:E$131)=0,"-",SUMIF('3d NTS capacity by exit zone'!$D$8:$D$131,'3e ECN charges'!$B39,'3d NTS capacity by exit zone'!E$8:E$131))</f>
        <v>97.4</v>
      </c>
      <c r="U39" s="94">
        <f>IF(SUMIF('3d NTS capacity by exit zone'!$D$8:$D$131,$B39,'3d NTS capacity by exit zone'!F$8:F$131)=0,"-",SUMIF('3d NTS capacity by exit zone'!$D$8:$D$131,'3e ECN charges'!$B39,'3d NTS capacity by exit zone'!F$8:F$131))</f>
        <v>97.4</v>
      </c>
      <c r="V39" s="94">
        <f>IF(SUMIF('3d NTS capacity by exit zone'!$D$8:$D$131,$B39,'3d NTS capacity by exit zone'!G$8:G$131)=0,"-",SUMIF('3d NTS capacity by exit zone'!$D$8:$D$131,'3e ECN charges'!$B39,'3d NTS capacity by exit zone'!G$8:G$131))</f>
        <v>97.4</v>
      </c>
      <c r="W39" s="94">
        <f>IF(SUMIF('3d NTS capacity by exit zone'!$D$8:$D$131,$B39,'3d NTS capacity by exit zone'!H$8:H$131)=0,"-",SUMIF('3d NTS capacity by exit zone'!$D$8:$D$131,'3e ECN charges'!$B39,'3d NTS capacity by exit zone'!H$8:H$131))</f>
        <v>97.4</v>
      </c>
      <c r="X39" s="94">
        <f>IF(SUMIF('3d NTS capacity by exit zone'!$D$8:$D$131,$B39,'3d NTS capacity by exit zone'!I$8:I$131)=0,"-",SUMIF('3d NTS capacity by exit zone'!$D$8:$D$131,'3e ECN charges'!$B39,'3d NTS capacity by exit zone'!I$8:I$131))</f>
        <v>97.4</v>
      </c>
      <c r="Y39" s="94">
        <f>IF(SUMIF('3d NTS capacity by exit zone'!$D$8:$D$131,$B39,'3d NTS capacity by exit zone'!J$8:J$131)=0,"-",SUMIF('3d NTS capacity by exit zone'!$D$8:$D$131,'3e ECN charges'!$B39,'3d NTS capacity by exit zone'!J$8:J$131))</f>
        <v>97.4</v>
      </c>
      <c r="Z39" s="94">
        <f>IF(SUMIF('3d NTS capacity by exit zone'!$D$8:$D$131,$B39,'3d NTS capacity by exit zone'!K$8:K$131)=0,"-",SUMIF('3d NTS capacity by exit zone'!$D$8:$D$131,'3e ECN charges'!$B39,'3d NTS capacity by exit zone'!K$8:K$131))</f>
        <v>128.11524199999999</v>
      </c>
      <c r="AA39" s="94">
        <f>IF(SUMIF('3d NTS capacity by exit zone'!$D$8:$D$131,$B39,'3d NTS capacity by exit zone'!L$8:L$131)=0,"-",SUMIF('3d NTS capacity by exit zone'!$D$8:$D$131,'3e ECN charges'!$B39,'3d NTS capacity by exit zone'!L$8:L$131))</f>
        <v>128.11524199999999</v>
      </c>
      <c r="AB39" s="94">
        <f>IF(SUMIF('3d NTS capacity by exit zone'!$D$8:$D$131,$B39,'3d NTS capacity by exit zone'!M$8:M$131)=0,"-",SUMIF('3d NTS capacity by exit zone'!$D$8:$D$131,'3e ECN charges'!$B39,'3d NTS capacity by exit zone'!M$8:M$131))</f>
        <v>128.11524199999999</v>
      </c>
      <c r="AC39" s="94">
        <f>IF(SUMIF('3d NTS capacity by exit zone'!$D$8:$D$131,$B39,'3d NTS capacity by exit zone'!N$8:N$131)=0,"-",SUMIF('3d NTS capacity by exit zone'!$D$8:$D$131,'3e ECN charges'!$B39,'3d NTS capacity by exit zone'!N$8:N$131))</f>
        <v>128.11524199999999</v>
      </c>
      <c r="AD39" s="94">
        <f>IF(SUMIF('3d NTS capacity by exit zone'!$D$8:$D$131,$B39,'3d NTS capacity by exit zone'!O$8:O$131)=0,"-",SUMIF('3d NTS capacity by exit zone'!$D$8:$D$131,'3e ECN charges'!$B39,'3d NTS capacity by exit zone'!O$8:O$131))</f>
        <v>128.11524199999999</v>
      </c>
      <c r="AE39" s="94" t="str">
        <f>IF(SUMIF('3d NTS capacity by exit zone'!$D$8:$D$131,$B39,'3d NTS capacity by exit zone'!P$8:P$131)=0,"-",SUMIF('3d NTS capacity by exit zone'!$D$8:$D$131,'3e ECN charges'!$B39,'3d NTS capacity by exit zone'!P$8:P$131))</f>
        <v>-</v>
      </c>
      <c r="AF39" s="94" t="str">
        <f>IF(SUMIF('3d NTS capacity by exit zone'!$D$8:$D$131,$B39,'3d NTS capacity by exit zone'!Q$8:Q$131)=0,"-",SUMIF('3d NTS capacity by exit zone'!$D$8:$D$131,'3e ECN charges'!$B39,'3d NTS capacity by exit zone'!Q$8:Q$131))</f>
        <v>-</v>
      </c>
      <c r="AG39" s="94" t="str">
        <f>IF(SUMIF('3d NTS capacity by exit zone'!$D$8:$D$131,$B39,'3d NTS capacity by exit zone'!R$8:R$131)=0,"-",SUMIF('3d NTS capacity by exit zone'!$D$8:$D$131,'3e ECN charges'!$B39,'3d NTS capacity by exit zone'!R$8:R$131))</f>
        <v>-</v>
      </c>
      <c r="AH39" s="94" t="str">
        <f>IF(SUMIF('3d NTS capacity by exit zone'!$D$8:$D$131,$B39,'3d NTS capacity by exit zone'!S$8:S$131)=0,"-",SUMIF('3d NTS capacity by exit zone'!$D$8:$D$131,'3e ECN charges'!$B39,'3d NTS capacity by exit zone'!S$8:S$131))</f>
        <v>-</v>
      </c>
      <c r="AI39" s="94" t="str">
        <f>IF(SUMIF('3d NTS capacity by exit zone'!$D$8:$D$131,$B39,'3d NTS capacity by exit zone'!T$8:T$131)=0,"-",SUMIF('3d NTS capacity by exit zone'!$D$8:$D$131,'3e ECN charges'!$B39,'3d NTS capacity by exit zone'!T$8:T$131))</f>
        <v>-</v>
      </c>
      <c r="AJ39" s="91">
        <f t="shared" si="2"/>
        <v>1.8213800000000002</v>
      </c>
      <c r="AK39" s="91">
        <f t="shared" si="3"/>
        <v>1.7629400000000002</v>
      </c>
      <c r="AL39" s="91">
        <f t="shared" si="4"/>
        <v>1.6655400000000002</v>
      </c>
      <c r="AM39" s="91">
        <f t="shared" si="5"/>
        <v>1.8019000000000001</v>
      </c>
      <c r="AN39" s="91">
        <f t="shared" si="6"/>
        <v>1.9869600000000003</v>
      </c>
      <c r="AO39" s="91">
        <f>IF(I39="","-",IF(Y39="-",0,Y39*I39))</f>
        <v>1.6265800000000001</v>
      </c>
      <c r="AP39" s="91">
        <f t="shared" si="8"/>
        <v>2.3060743559999999</v>
      </c>
      <c r="AQ39" s="91">
        <f t="shared" si="9"/>
        <v>3.6256613485999996</v>
      </c>
      <c r="AR39" s="91">
        <f t="shared" si="10"/>
        <v>2.1010899688000002</v>
      </c>
      <c r="AS39" s="91">
        <f t="shared" si="18"/>
        <v>1.9473516784</v>
      </c>
      <c r="AT39" s="91">
        <f t="shared" si="19"/>
        <v>3.7153420179999999</v>
      </c>
      <c r="AU39" s="91" t="str">
        <f t="shared" si="20"/>
        <v>-</v>
      </c>
      <c r="AV39" s="91" t="str">
        <f t="shared" si="21"/>
        <v>-</v>
      </c>
      <c r="AW39" s="91" t="str">
        <f t="shared" si="22"/>
        <v>-</v>
      </c>
      <c r="AX39" s="91" t="str">
        <f t="shared" si="23"/>
        <v>-</v>
      </c>
      <c r="AY39" s="91" t="str">
        <f t="shared" si="23"/>
        <v>-</v>
      </c>
    </row>
    <row r="40" spans="1:51">
      <c r="A40" s="14"/>
      <c r="B40" s="72" t="s">
        <v>359</v>
      </c>
      <c r="C40" s="72" t="str">
        <f>LEFT(B40,2)</f>
        <v>WM</v>
      </c>
      <c r="D40" s="92">
        <v>1.5299999999999999E-2</v>
      </c>
      <c r="E40" s="67">
        <v>1.49E-2</v>
      </c>
      <c r="F40" s="67">
        <v>1.4800000000000001E-2</v>
      </c>
      <c r="G40" s="67">
        <v>1.55E-2</v>
      </c>
      <c r="H40" s="93">
        <v>1.7600000000000001E-2</v>
      </c>
      <c r="I40" s="93">
        <v>1.44E-2</v>
      </c>
      <c r="J40" s="93">
        <v>1.7999999999999999E-2</v>
      </c>
      <c r="K40" s="90">
        <v>2.8299999999999999E-2</v>
      </c>
      <c r="L40" s="90">
        <v>1.6400000000000001E-2</v>
      </c>
      <c r="M40" s="90">
        <v>1.52E-2</v>
      </c>
      <c r="N40" s="90">
        <v>2.9000000000000001E-2</v>
      </c>
      <c r="O40" s="90"/>
      <c r="P40" s="90"/>
      <c r="Q40" s="90"/>
      <c r="R40" s="90"/>
      <c r="S40" s="90"/>
      <c r="T40" s="94">
        <f>IF(SUMIF('3d NTS capacity by exit zone'!$D$8:$D$131,$B40,'3d NTS capacity by exit zone'!E$8:E$131)=0,"-",SUMIF('3d NTS capacity by exit zone'!$D$8:$D$131,'3e ECN charges'!$B40,'3d NTS capacity by exit zone'!E$8:E$131))</f>
        <v>154.39999999999998</v>
      </c>
      <c r="U40" s="94">
        <f>IF(SUMIF('3d NTS capacity by exit zone'!$D$8:$D$131,$B40,'3d NTS capacity by exit zone'!F$8:F$131)=0,"-",SUMIF('3d NTS capacity by exit zone'!$D$8:$D$131,'3e ECN charges'!$B40,'3d NTS capacity by exit zone'!F$8:F$131))</f>
        <v>154.39999999999998</v>
      </c>
      <c r="V40" s="94">
        <f>IF(SUMIF('3d NTS capacity by exit zone'!$D$8:$D$131,$B40,'3d NTS capacity by exit zone'!G$8:G$131)=0,"-",SUMIF('3d NTS capacity by exit zone'!$D$8:$D$131,'3e ECN charges'!$B40,'3d NTS capacity by exit zone'!G$8:G$131))</f>
        <v>154.39999999999998</v>
      </c>
      <c r="W40" s="94">
        <f>IF(SUMIF('3d NTS capacity by exit zone'!$D$8:$D$131,$B40,'3d NTS capacity by exit zone'!H$8:H$131)=0,"-",SUMIF('3d NTS capacity by exit zone'!$D$8:$D$131,'3e ECN charges'!$B40,'3d NTS capacity by exit zone'!H$8:H$131))</f>
        <v>154.39999999999998</v>
      </c>
      <c r="X40" s="94">
        <f>IF(SUMIF('3d NTS capacity by exit zone'!$D$8:$D$131,$B40,'3d NTS capacity by exit zone'!I$8:I$131)=0,"-",SUMIF('3d NTS capacity by exit zone'!$D$8:$D$131,'3e ECN charges'!$B40,'3d NTS capacity by exit zone'!I$8:I$131))</f>
        <v>154.39999999999998</v>
      </c>
      <c r="Y40" s="94">
        <f>IF(SUMIF('3d NTS capacity by exit zone'!$D$8:$D$131,$B40,'3d NTS capacity by exit zone'!J$8:J$131)=0,"-",SUMIF('3d NTS capacity by exit zone'!$D$8:$D$131,'3e ECN charges'!$B40,'3d NTS capacity by exit zone'!J$8:J$131))</f>
        <v>154.39999999999998</v>
      </c>
      <c r="Z40" s="94">
        <f>IF(SUMIF('3d NTS capacity by exit zone'!$D$8:$D$131,$B40,'3d NTS capacity by exit zone'!K$8:K$131)=0,"-",SUMIF('3d NTS capacity by exit zone'!$D$8:$D$131,'3e ECN charges'!$B40,'3d NTS capacity by exit zone'!K$8:K$131))</f>
        <v>261.07550800000001</v>
      </c>
      <c r="AA40" s="94">
        <f>IF(SUMIF('3d NTS capacity by exit zone'!$D$8:$D$131,$B40,'3d NTS capacity by exit zone'!L$8:L$131)=0,"-",SUMIF('3d NTS capacity by exit zone'!$D$8:$D$131,'3e ECN charges'!$B40,'3d NTS capacity by exit zone'!L$8:L$131))</f>
        <v>261.07550800000001</v>
      </c>
      <c r="AB40" s="94">
        <f>IF(SUMIF('3d NTS capacity by exit zone'!$D$8:$D$131,$B40,'3d NTS capacity by exit zone'!M$8:M$131)=0,"-",SUMIF('3d NTS capacity by exit zone'!$D$8:$D$131,'3e ECN charges'!$B40,'3d NTS capacity by exit zone'!M$8:M$131))</f>
        <v>261.07550800000001</v>
      </c>
      <c r="AC40" s="94">
        <f>IF(SUMIF('3d NTS capacity by exit zone'!$D$8:$D$131,$B40,'3d NTS capacity by exit zone'!N$8:N$131)=0,"-",SUMIF('3d NTS capacity by exit zone'!$D$8:$D$131,'3e ECN charges'!$B40,'3d NTS capacity by exit zone'!N$8:N$131))</f>
        <v>261.07550800000001</v>
      </c>
      <c r="AD40" s="94">
        <f>IF(SUMIF('3d NTS capacity by exit zone'!$D$8:$D$131,$B40,'3d NTS capacity by exit zone'!O$8:O$131)=0,"-",SUMIF('3d NTS capacity by exit zone'!$D$8:$D$131,'3e ECN charges'!$B40,'3d NTS capacity by exit zone'!O$8:O$131))</f>
        <v>261.07550800000001</v>
      </c>
      <c r="AE40" s="94" t="str">
        <f>IF(SUMIF('3d NTS capacity by exit zone'!$D$8:$D$131,$B40,'3d NTS capacity by exit zone'!P$8:P$131)=0,"-",SUMIF('3d NTS capacity by exit zone'!$D$8:$D$131,'3e ECN charges'!$B40,'3d NTS capacity by exit zone'!P$8:P$131))</f>
        <v>-</v>
      </c>
      <c r="AF40" s="94" t="str">
        <f>IF(SUMIF('3d NTS capacity by exit zone'!$D$8:$D$131,$B40,'3d NTS capacity by exit zone'!Q$8:Q$131)=0,"-",SUMIF('3d NTS capacity by exit zone'!$D$8:$D$131,'3e ECN charges'!$B40,'3d NTS capacity by exit zone'!Q$8:Q$131))</f>
        <v>-</v>
      </c>
      <c r="AG40" s="94" t="str">
        <f>IF(SUMIF('3d NTS capacity by exit zone'!$D$8:$D$131,$B40,'3d NTS capacity by exit zone'!R$8:R$131)=0,"-",SUMIF('3d NTS capacity by exit zone'!$D$8:$D$131,'3e ECN charges'!$B40,'3d NTS capacity by exit zone'!R$8:R$131))</f>
        <v>-</v>
      </c>
      <c r="AH40" s="94" t="str">
        <f>IF(SUMIF('3d NTS capacity by exit zone'!$D$8:$D$131,$B40,'3d NTS capacity by exit zone'!S$8:S$131)=0,"-",SUMIF('3d NTS capacity by exit zone'!$D$8:$D$131,'3e ECN charges'!$B40,'3d NTS capacity by exit zone'!S$8:S$131))</f>
        <v>-</v>
      </c>
      <c r="AI40" s="94" t="str">
        <f>IF(SUMIF('3d NTS capacity by exit zone'!$D$8:$D$131,$B40,'3d NTS capacity by exit zone'!T$8:T$131)=0,"-",SUMIF('3d NTS capacity by exit zone'!$D$8:$D$131,'3e ECN charges'!$B40,'3d NTS capacity by exit zone'!T$8:T$131))</f>
        <v>-</v>
      </c>
      <c r="AJ40" s="91">
        <f t="shared" si="2"/>
        <v>2.3623199999999995</v>
      </c>
      <c r="AK40" s="91">
        <f t="shared" si="3"/>
        <v>2.3005599999999995</v>
      </c>
      <c r="AL40" s="91">
        <f t="shared" si="4"/>
        <v>2.2851199999999996</v>
      </c>
      <c r="AM40" s="91">
        <f t="shared" si="5"/>
        <v>2.3931999999999998</v>
      </c>
      <c r="AN40" s="91">
        <f t="shared" si="6"/>
        <v>2.7174399999999999</v>
      </c>
      <c r="AO40" s="91">
        <f>IF(I40="","-",IF(Y40="-",0,Y40*I40))</f>
        <v>2.2233599999999996</v>
      </c>
      <c r="AP40" s="91">
        <f t="shared" si="8"/>
        <v>4.6993591439999998</v>
      </c>
      <c r="AQ40" s="91">
        <f t="shared" si="9"/>
        <v>7.3884368764000001</v>
      </c>
      <c r="AR40" s="91">
        <f t="shared" si="10"/>
        <v>4.2816383312000008</v>
      </c>
      <c r="AS40" s="91">
        <f t="shared" si="18"/>
        <v>3.9683477216000003</v>
      </c>
      <c r="AT40" s="91">
        <f t="shared" si="19"/>
        <v>7.5711897320000006</v>
      </c>
      <c r="AU40" s="91" t="str">
        <f t="shared" si="20"/>
        <v>-</v>
      </c>
      <c r="AV40" s="91" t="str">
        <f t="shared" si="21"/>
        <v>-</v>
      </c>
      <c r="AW40" s="91" t="str">
        <f t="shared" si="22"/>
        <v>-</v>
      </c>
      <c r="AX40" s="91" t="str">
        <f t="shared" si="23"/>
        <v>-</v>
      </c>
      <c r="AY40" s="91" t="str">
        <f t="shared" si="23"/>
        <v>-</v>
      </c>
    </row>
    <row r="41" spans="1:51">
      <c r="A41" s="14"/>
      <c r="B41" s="72" t="s">
        <v>363</v>
      </c>
      <c r="C41" s="72" t="str">
        <f>LEFT(B41,2)</f>
        <v>WM</v>
      </c>
      <c r="D41" s="92">
        <v>1.14E-2</v>
      </c>
      <c r="E41" s="67">
        <v>1.2E-2</v>
      </c>
      <c r="F41" s="67">
        <v>1.2999999999999999E-2</v>
      </c>
      <c r="G41" s="67">
        <v>1.3299999999999999E-2</v>
      </c>
      <c r="H41" s="93">
        <v>1.17E-2</v>
      </c>
      <c r="I41" s="93">
        <v>9.4000000000000004E-3</v>
      </c>
      <c r="J41" s="93">
        <v>1.7999999999999999E-2</v>
      </c>
      <c r="K41" s="90">
        <v>2.8299999999999999E-2</v>
      </c>
      <c r="L41" s="90">
        <v>1.6400000000000001E-2</v>
      </c>
      <c r="M41" s="90">
        <v>1.52E-2</v>
      </c>
      <c r="N41" s="90">
        <v>2.9000000000000001E-2</v>
      </c>
      <c r="O41" s="90"/>
      <c r="P41" s="90"/>
      <c r="Q41" s="90"/>
      <c r="R41" s="90"/>
      <c r="S41" s="90"/>
      <c r="T41" s="94">
        <f>IF(SUMIF('3d NTS capacity by exit zone'!$D$8:$D$131,$B41,'3d NTS capacity by exit zone'!E$8:E$131)=0,"-",SUMIF('3d NTS capacity by exit zone'!$D$8:$D$131,'3e ECN charges'!$B41,'3d NTS capacity by exit zone'!E$8:E$131))</f>
        <v>101.39999999999999</v>
      </c>
      <c r="U41" s="94">
        <f>IF(SUMIF('3d NTS capacity by exit zone'!$D$8:$D$131,$B41,'3d NTS capacity by exit zone'!F$8:F$131)=0,"-",SUMIF('3d NTS capacity by exit zone'!$D$8:$D$131,'3e ECN charges'!$B41,'3d NTS capacity by exit zone'!F$8:F$131))</f>
        <v>101.39999999999999</v>
      </c>
      <c r="V41" s="94">
        <f>IF(SUMIF('3d NTS capacity by exit zone'!$D$8:$D$131,$B41,'3d NTS capacity by exit zone'!G$8:G$131)=0,"-",SUMIF('3d NTS capacity by exit zone'!$D$8:$D$131,'3e ECN charges'!$B41,'3d NTS capacity by exit zone'!G$8:G$131))</f>
        <v>101.39999999999999</v>
      </c>
      <c r="W41" s="94">
        <f>IF(SUMIF('3d NTS capacity by exit zone'!$D$8:$D$131,$B41,'3d NTS capacity by exit zone'!H$8:H$131)=0,"-",SUMIF('3d NTS capacity by exit zone'!$D$8:$D$131,'3e ECN charges'!$B41,'3d NTS capacity by exit zone'!H$8:H$131))</f>
        <v>101.39999999999999</v>
      </c>
      <c r="X41" s="94">
        <f>IF(SUMIF('3d NTS capacity by exit zone'!$D$8:$D$131,$B41,'3d NTS capacity by exit zone'!I$8:I$131)=0,"-",SUMIF('3d NTS capacity by exit zone'!$D$8:$D$131,'3e ECN charges'!$B41,'3d NTS capacity by exit zone'!I$8:I$131))</f>
        <v>101.39999999999999</v>
      </c>
      <c r="Y41" s="94">
        <f>IF(SUMIF('3d NTS capacity by exit zone'!$D$8:$D$131,$B41,'3d NTS capacity by exit zone'!J$8:J$131)=0,"-",SUMIF('3d NTS capacity by exit zone'!$D$8:$D$131,'3e ECN charges'!$B41,'3d NTS capacity by exit zone'!J$8:J$131))</f>
        <v>101.39999999999999</v>
      </c>
      <c r="Z41" s="94">
        <f>IF(SUMIF('3d NTS capacity by exit zone'!$D$8:$D$131,$B41,'3d NTS capacity by exit zone'!K$8:K$131)=0,"-",SUMIF('3d NTS capacity by exit zone'!$D$8:$D$131,'3e ECN charges'!$B41,'3d NTS capacity by exit zone'!K$8:K$131))</f>
        <v>135.44999999999999</v>
      </c>
      <c r="AA41" s="94">
        <f>IF(SUMIF('3d NTS capacity by exit zone'!$D$8:$D$131,$B41,'3d NTS capacity by exit zone'!L$8:L$131)=0,"-",SUMIF('3d NTS capacity by exit zone'!$D$8:$D$131,'3e ECN charges'!$B41,'3d NTS capacity by exit zone'!L$8:L$131))</f>
        <v>135.44999999999999</v>
      </c>
      <c r="AB41" s="94">
        <f>IF(SUMIF('3d NTS capacity by exit zone'!$D$8:$D$131,$B41,'3d NTS capacity by exit zone'!M$8:M$131)=0,"-",SUMIF('3d NTS capacity by exit zone'!$D$8:$D$131,'3e ECN charges'!$B41,'3d NTS capacity by exit zone'!M$8:M$131))</f>
        <v>135.44999999999999</v>
      </c>
      <c r="AC41" s="94">
        <f>IF(SUMIF('3d NTS capacity by exit zone'!$D$8:$D$131,$B41,'3d NTS capacity by exit zone'!N$8:N$131)=0,"-",SUMIF('3d NTS capacity by exit zone'!$D$8:$D$131,'3e ECN charges'!$B41,'3d NTS capacity by exit zone'!N$8:N$131))</f>
        <v>135.44999999999999</v>
      </c>
      <c r="AD41" s="94">
        <f>IF(SUMIF('3d NTS capacity by exit zone'!$D$8:$D$131,$B41,'3d NTS capacity by exit zone'!O$8:O$131)=0,"-",SUMIF('3d NTS capacity by exit zone'!$D$8:$D$131,'3e ECN charges'!$B41,'3d NTS capacity by exit zone'!O$8:O$131))</f>
        <v>135.44999999999999</v>
      </c>
      <c r="AE41" s="94" t="str">
        <f>IF(SUMIF('3d NTS capacity by exit zone'!$D$8:$D$131,$B41,'3d NTS capacity by exit zone'!P$8:P$131)=0,"-",SUMIF('3d NTS capacity by exit zone'!$D$8:$D$131,'3e ECN charges'!$B41,'3d NTS capacity by exit zone'!P$8:P$131))</f>
        <v>-</v>
      </c>
      <c r="AF41" s="94" t="str">
        <f>IF(SUMIF('3d NTS capacity by exit zone'!$D$8:$D$131,$B41,'3d NTS capacity by exit zone'!Q$8:Q$131)=0,"-",SUMIF('3d NTS capacity by exit zone'!$D$8:$D$131,'3e ECN charges'!$B41,'3d NTS capacity by exit zone'!Q$8:Q$131))</f>
        <v>-</v>
      </c>
      <c r="AG41" s="94" t="str">
        <f>IF(SUMIF('3d NTS capacity by exit zone'!$D$8:$D$131,$B41,'3d NTS capacity by exit zone'!R$8:R$131)=0,"-",SUMIF('3d NTS capacity by exit zone'!$D$8:$D$131,'3e ECN charges'!$B41,'3d NTS capacity by exit zone'!R$8:R$131))</f>
        <v>-</v>
      </c>
      <c r="AH41" s="94" t="str">
        <f>IF(SUMIF('3d NTS capacity by exit zone'!$D$8:$D$131,$B41,'3d NTS capacity by exit zone'!S$8:S$131)=0,"-",SUMIF('3d NTS capacity by exit zone'!$D$8:$D$131,'3e ECN charges'!$B41,'3d NTS capacity by exit zone'!S$8:S$131))</f>
        <v>-</v>
      </c>
      <c r="AI41" s="94" t="str">
        <f>IF(SUMIF('3d NTS capacity by exit zone'!$D$8:$D$131,$B41,'3d NTS capacity by exit zone'!T$8:T$131)=0,"-",SUMIF('3d NTS capacity by exit zone'!$D$8:$D$131,'3e ECN charges'!$B41,'3d NTS capacity by exit zone'!T$8:T$131))</f>
        <v>-</v>
      </c>
      <c r="AJ41" s="91">
        <f t="shared" si="2"/>
        <v>1.1559599999999999</v>
      </c>
      <c r="AK41" s="91">
        <f t="shared" si="3"/>
        <v>1.2167999999999999</v>
      </c>
      <c r="AL41" s="91">
        <f t="shared" si="4"/>
        <v>1.3181999999999998</v>
      </c>
      <c r="AM41" s="91">
        <f t="shared" si="5"/>
        <v>1.3486199999999997</v>
      </c>
      <c r="AN41" s="91">
        <f t="shared" si="6"/>
        <v>1.18638</v>
      </c>
      <c r="AO41" s="91">
        <f>IF(I41="","-",IF(Y41="-",0,Y41*I41))</f>
        <v>0.95316000000000001</v>
      </c>
      <c r="AP41" s="91">
        <f t="shared" si="8"/>
        <v>2.4380999999999995</v>
      </c>
      <c r="AQ41" s="91">
        <f t="shared" si="9"/>
        <v>3.8332349999999997</v>
      </c>
      <c r="AR41" s="91">
        <f t="shared" si="10"/>
        <v>2.2213799999999999</v>
      </c>
      <c r="AS41" s="91">
        <f t="shared" si="18"/>
        <v>2.05884</v>
      </c>
      <c r="AT41" s="91">
        <f t="shared" si="19"/>
        <v>3.9280499999999998</v>
      </c>
      <c r="AU41" s="91" t="str">
        <f t="shared" si="20"/>
        <v>-</v>
      </c>
      <c r="AV41" s="91" t="str">
        <f t="shared" si="21"/>
        <v>-</v>
      </c>
      <c r="AW41" s="91" t="str">
        <f t="shared" si="22"/>
        <v>-</v>
      </c>
      <c r="AX41" s="91" t="str">
        <f t="shared" si="23"/>
        <v>-</v>
      </c>
      <c r="AY41" s="91" t="str">
        <f t="shared" si="23"/>
        <v>-</v>
      </c>
    </row>
    <row r="42" spans="1:5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sheetData>
  <sortState xmlns:xlrd2="http://schemas.microsoft.com/office/spreadsheetml/2017/richdata2" ref="B7:C59">
    <sortCondition ref="B29"/>
  </sortState>
  <mergeCells count="6">
    <mergeCell ref="AJ7:AY7"/>
    <mergeCell ref="B3:AB3"/>
    <mergeCell ref="C7:C8"/>
    <mergeCell ref="B7:B8"/>
    <mergeCell ref="T7:AI7"/>
    <mergeCell ref="D7:S7"/>
  </mergeCells>
  <phoneticPr fontId="199" type="noConversion"/>
  <hyperlinks>
    <hyperlink ref="F4" r:id="rId1" xr:uid="{00000000-0004-0000-0E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BC237"/>
  <sheetViews>
    <sheetView zoomScaleNormal="100" workbookViewId="0"/>
  </sheetViews>
  <sheetFormatPr defaultColWidth="9.140625" defaultRowHeight="13.5" zeroHeight="1"/>
  <cols>
    <col min="1" max="1" width="6.42578125" style="63" customWidth="1"/>
    <col min="2" max="2" width="37" style="63" customWidth="1"/>
    <col min="3" max="3" width="54.42578125" style="63" customWidth="1"/>
    <col min="4" max="4" width="19.5703125" style="63" customWidth="1"/>
    <col min="5" max="5" width="28.5703125" style="63" customWidth="1"/>
    <col min="6" max="6" width="2.85546875" style="63" customWidth="1"/>
    <col min="7" max="14" width="17.5703125" style="63" customWidth="1"/>
    <col min="15" max="15" width="2.85546875" style="63" customWidth="1"/>
    <col min="16" max="56" width="17.5703125" style="63" customWidth="1"/>
    <col min="57" max="16384" width="9.140625" style="63"/>
  </cols>
  <sheetData>
    <row r="1" spans="1:55" s="60" customFormat="1" ht="12.6" customHeight="1"/>
    <row r="2" spans="1:55" s="60" customFormat="1" ht="18.600000000000001" customHeight="1">
      <c r="B2" s="27" t="s">
        <v>471</v>
      </c>
      <c r="C2" s="27"/>
      <c r="D2" s="27"/>
      <c r="E2" s="27"/>
    </row>
    <row r="3" spans="1:55" s="60" customFormat="1" ht="16.350000000000001" customHeight="1">
      <c r="B3" s="223" t="s">
        <v>472</v>
      </c>
      <c r="C3" s="223"/>
      <c r="D3" s="223"/>
      <c r="E3" s="223"/>
      <c r="F3" s="223"/>
      <c r="G3" s="223"/>
      <c r="H3" s="223"/>
      <c r="I3" s="61"/>
      <c r="J3" s="61"/>
      <c r="K3" s="61"/>
      <c r="L3" s="61"/>
      <c r="M3" s="61"/>
      <c r="N3" s="61"/>
      <c r="O3" s="61"/>
      <c r="P3" s="61"/>
      <c r="Q3" s="61"/>
    </row>
    <row r="4" spans="1:55" s="60" customFormat="1" ht="12.6" customHeight="1">
      <c r="B4" s="64"/>
    </row>
    <row r="5" spans="1:55" s="62" customFormat="1"/>
    <row r="6" spans="1:55" s="14" customFormat="1" ht="11.45">
      <c r="A6" s="10"/>
      <c r="B6" s="215" t="s">
        <v>38</v>
      </c>
      <c r="C6" s="225" t="s">
        <v>267</v>
      </c>
      <c r="D6" s="215" t="s">
        <v>89</v>
      </c>
      <c r="E6" s="208"/>
      <c r="F6" s="29"/>
      <c r="G6" s="189" t="s">
        <v>90</v>
      </c>
      <c r="H6" s="190"/>
      <c r="I6" s="190"/>
      <c r="J6" s="190"/>
      <c r="K6" s="190"/>
      <c r="L6" s="190"/>
      <c r="M6" s="190"/>
      <c r="N6" s="191"/>
      <c r="O6" s="29"/>
      <c r="P6" s="189" t="s">
        <v>91</v>
      </c>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200"/>
    </row>
    <row r="7" spans="1:55" s="14" customFormat="1" ht="11.25" customHeight="1">
      <c r="A7" s="10"/>
      <c r="B7" s="215"/>
      <c r="C7" s="226"/>
      <c r="D7" s="215"/>
      <c r="E7" s="209"/>
      <c r="F7" s="29"/>
      <c r="G7" s="175" t="s">
        <v>197</v>
      </c>
      <c r="H7" s="176"/>
      <c r="I7" s="176"/>
      <c r="J7" s="176"/>
      <c r="K7" s="176"/>
      <c r="L7" s="176"/>
      <c r="M7" s="176"/>
      <c r="N7" s="201"/>
      <c r="O7" s="29"/>
      <c r="P7" s="175" t="s">
        <v>93</v>
      </c>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201"/>
    </row>
    <row r="8" spans="1:55" s="14" customFormat="1" ht="25.5" customHeight="1">
      <c r="A8" s="10"/>
      <c r="B8" s="215"/>
      <c r="C8" s="226"/>
      <c r="D8" s="215"/>
      <c r="E8" s="50" t="s">
        <v>94</v>
      </c>
      <c r="F8" s="29"/>
      <c r="G8" s="51" t="s">
        <v>198</v>
      </c>
      <c r="H8" s="51" t="s">
        <v>96</v>
      </c>
      <c r="I8" s="51" t="s">
        <v>199</v>
      </c>
      <c r="J8" s="51" t="s">
        <v>200</v>
      </c>
      <c r="K8" s="51" t="s">
        <v>99</v>
      </c>
      <c r="L8" s="52" t="s">
        <v>100</v>
      </c>
      <c r="M8" s="51" t="s">
        <v>101</v>
      </c>
      <c r="N8" s="42" t="s">
        <v>102</v>
      </c>
      <c r="O8" s="29"/>
      <c r="P8" s="42" t="s">
        <v>103</v>
      </c>
      <c r="Q8" s="42" t="s">
        <v>104</v>
      </c>
      <c r="R8" s="42" t="s">
        <v>105</v>
      </c>
      <c r="S8" s="53" t="s">
        <v>106</v>
      </c>
      <c r="T8" s="42" t="s">
        <v>107</v>
      </c>
      <c r="U8" s="42" t="s">
        <v>108</v>
      </c>
      <c r="V8" s="42" t="s">
        <v>109</v>
      </c>
      <c r="W8" s="42" t="s">
        <v>110</v>
      </c>
      <c r="X8" s="42" t="s">
        <v>111</v>
      </c>
      <c r="Y8" s="42" t="s">
        <v>112</v>
      </c>
      <c r="Z8" s="155" t="s">
        <v>113</v>
      </c>
      <c r="AA8" s="155" t="s">
        <v>114</v>
      </c>
      <c r="AB8" s="155" t="s">
        <v>115</v>
      </c>
      <c r="AC8" s="155" t="s">
        <v>116</v>
      </c>
      <c r="AD8" s="155" t="s">
        <v>117</v>
      </c>
      <c r="AE8" s="155" t="s">
        <v>118</v>
      </c>
      <c r="AF8" s="155" t="s">
        <v>119</v>
      </c>
      <c r="AG8" s="155" t="s">
        <v>120</v>
      </c>
      <c r="AH8" s="155" t="s">
        <v>121</v>
      </c>
      <c r="AI8" s="155" t="s">
        <v>122</v>
      </c>
      <c r="AJ8" s="155" t="s">
        <v>123</v>
      </c>
      <c r="AK8" s="155" t="s">
        <v>124</v>
      </c>
      <c r="AL8" s="155" t="s">
        <v>125</v>
      </c>
      <c r="AM8" s="155" t="s">
        <v>126</v>
      </c>
      <c r="AN8" s="155" t="s">
        <v>127</v>
      </c>
      <c r="AO8" s="155" t="s">
        <v>128</v>
      </c>
      <c r="AP8" s="155" t="s">
        <v>129</v>
      </c>
      <c r="AQ8" s="155" t="s">
        <v>130</v>
      </c>
      <c r="AR8" s="155" t="s">
        <v>131</v>
      </c>
      <c r="AS8" s="155" t="s">
        <v>132</v>
      </c>
      <c r="AT8" s="155" t="s">
        <v>133</v>
      </c>
      <c r="AU8" s="155" t="s">
        <v>134</v>
      </c>
      <c r="AV8" s="155" t="s">
        <v>135</v>
      </c>
      <c r="AW8" s="155" t="s">
        <v>136</v>
      </c>
      <c r="AX8" s="155" t="s">
        <v>137</v>
      </c>
      <c r="AY8" s="155" t="s">
        <v>138</v>
      </c>
      <c r="AZ8" s="155" t="s">
        <v>139</v>
      </c>
      <c r="BA8" s="155" t="s">
        <v>140</v>
      </c>
      <c r="BB8" s="155" t="s">
        <v>141</v>
      </c>
      <c r="BC8" s="155" t="s">
        <v>142</v>
      </c>
    </row>
    <row r="9" spans="1:55" s="14" customFormat="1" ht="15" customHeight="1">
      <c r="A9" s="10"/>
      <c r="B9" s="215"/>
      <c r="C9" s="226"/>
      <c r="D9" s="215"/>
      <c r="E9" s="50" t="s">
        <v>143</v>
      </c>
      <c r="F9" s="29"/>
      <c r="G9" s="54" t="s">
        <v>144</v>
      </c>
      <c r="H9" s="54" t="s">
        <v>145</v>
      </c>
      <c r="I9" s="54" t="s">
        <v>146</v>
      </c>
      <c r="J9" s="54" t="s">
        <v>147</v>
      </c>
      <c r="K9" s="54" t="s">
        <v>148</v>
      </c>
      <c r="L9" s="55" t="s">
        <v>149</v>
      </c>
      <c r="M9" s="54" t="s">
        <v>150</v>
      </c>
      <c r="N9" s="54" t="s">
        <v>151</v>
      </c>
      <c r="O9" s="29"/>
      <c r="P9" s="54" t="s">
        <v>152</v>
      </c>
      <c r="Q9" s="54" t="s">
        <v>153</v>
      </c>
      <c r="R9" s="54" t="s">
        <v>154</v>
      </c>
      <c r="S9" s="56" t="s">
        <v>155</v>
      </c>
      <c r="T9" s="54" t="s">
        <v>156</v>
      </c>
      <c r="U9" s="54" t="s">
        <v>157</v>
      </c>
      <c r="V9" s="54" t="s">
        <v>158</v>
      </c>
      <c r="W9" s="54" t="s">
        <v>159</v>
      </c>
      <c r="X9" s="54" t="s">
        <v>160</v>
      </c>
      <c r="Y9" s="54" t="s">
        <v>161</v>
      </c>
      <c r="Z9" s="156">
        <v>45047</v>
      </c>
      <c r="AA9" s="156">
        <v>45139</v>
      </c>
      <c r="AB9" s="156">
        <v>45231</v>
      </c>
      <c r="AC9" s="156">
        <v>45323</v>
      </c>
      <c r="AD9" s="156">
        <v>45413</v>
      </c>
      <c r="AE9" s="156">
        <v>45505</v>
      </c>
      <c r="AF9" s="156">
        <v>45597</v>
      </c>
      <c r="AG9" s="156">
        <v>45689</v>
      </c>
      <c r="AH9" s="156">
        <v>45778</v>
      </c>
      <c r="AI9" s="156">
        <v>45870</v>
      </c>
      <c r="AJ9" s="156">
        <v>45962</v>
      </c>
      <c r="AK9" s="156">
        <v>46054</v>
      </c>
      <c r="AL9" s="156">
        <v>46143</v>
      </c>
      <c r="AM9" s="156">
        <v>46235</v>
      </c>
      <c r="AN9" s="156">
        <v>46327</v>
      </c>
      <c r="AO9" s="156">
        <v>46419</v>
      </c>
      <c r="AP9" s="156">
        <v>46508</v>
      </c>
      <c r="AQ9" s="156">
        <v>46600</v>
      </c>
      <c r="AR9" s="156">
        <v>46692</v>
      </c>
      <c r="AS9" s="156">
        <v>46784</v>
      </c>
      <c r="AT9" s="156">
        <v>46874</v>
      </c>
      <c r="AU9" s="156">
        <v>46966</v>
      </c>
      <c r="AV9" s="156">
        <v>47058</v>
      </c>
      <c r="AW9" s="156">
        <v>47150</v>
      </c>
      <c r="AX9" s="156">
        <v>47239</v>
      </c>
      <c r="AY9" s="156">
        <v>47331</v>
      </c>
      <c r="AZ9" s="156">
        <v>47423</v>
      </c>
      <c r="BA9" s="156">
        <v>47515</v>
      </c>
      <c r="BB9" s="156">
        <v>47604</v>
      </c>
      <c r="BC9" s="156">
        <v>47696</v>
      </c>
    </row>
    <row r="10" spans="1:55" s="14" customFormat="1" ht="15" customHeight="1">
      <c r="A10" s="10"/>
      <c r="B10" s="215"/>
      <c r="C10" s="227"/>
      <c r="D10" s="215"/>
      <c r="E10" s="16" t="s">
        <v>162</v>
      </c>
      <c r="F10" s="29"/>
      <c r="G10" s="139" t="s">
        <v>163</v>
      </c>
      <c r="H10" s="139" t="s">
        <v>163</v>
      </c>
      <c r="I10" s="139" t="s">
        <v>164</v>
      </c>
      <c r="J10" s="139" t="s">
        <v>164</v>
      </c>
      <c r="K10" s="139" t="s">
        <v>165</v>
      </c>
      <c r="L10" s="140" t="s">
        <v>165</v>
      </c>
      <c r="M10" s="139" t="s">
        <v>166</v>
      </c>
      <c r="N10" s="42" t="s">
        <v>166</v>
      </c>
      <c r="O10" s="29"/>
      <c r="P10" s="42" t="s">
        <v>167</v>
      </c>
      <c r="Q10" s="139" t="s">
        <v>168</v>
      </c>
      <c r="R10" s="139" t="s">
        <v>168</v>
      </c>
      <c r="S10" s="141" t="s">
        <v>169</v>
      </c>
      <c r="T10" s="42" t="s">
        <v>169</v>
      </c>
      <c r="U10" s="42" t="s">
        <v>170</v>
      </c>
      <c r="V10" s="42" t="s">
        <v>170</v>
      </c>
      <c r="W10" s="42" t="s">
        <v>171</v>
      </c>
      <c r="X10" s="42" t="s">
        <v>171</v>
      </c>
      <c r="Y10" s="42" t="s">
        <v>172</v>
      </c>
      <c r="Z10" s="155">
        <v>2023</v>
      </c>
      <c r="AA10" s="155">
        <v>2023</v>
      </c>
      <c r="AB10" s="155">
        <v>2024</v>
      </c>
      <c r="AC10" s="155">
        <v>2024</v>
      </c>
      <c r="AD10" s="155">
        <v>2024</v>
      </c>
      <c r="AE10" s="155">
        <v>2024</v>
      </c>
      <c r="AF10" s="155">
        <v>2025</v>
      </c>
      <c r="AG10" s="155">
        <v>2025</v>
      </c>
      <c r="AH10" s="155">
        <v>2025</v>
      </c>
      <c r="AI10" s="155">
        <v>2025</v>
      </c>
      <c r="AJ10" s="155">
        <v>2026</v>
      </c>
      <c r="AK10" s="155">
        <v>2026</v>
      </c>
      <c r="AL10" s="155">
        <v>2026</v>
      </c>
      <c r="AM10" s="155">
        <v>2026</v>
      </c>
      <c r="AN10" s="155">
        <v>2027</v>
      </c>
      <c r="AO10" s="155">
        <v>2027</v>
      </c>
      <c r="AP10" s="155">
        <v>2027</v>
      </c>
      <c r="AQ10" s="155">
        <v>2027</v>
      </c>
      <c r="AR10" s="155">
        <v>2028</v>
      </c>
      <c r="AS10" s="155">
        <v>2028</v>
      </c>
      <c r="AT10" s="155">
        <v>2028</v>
      </c>
      <c r="AU10" s="155">
        <v>2028</v>
      </c>
      <c r="AV10" s="155">
        <v>2029</v>
      </c>
      <c r="AW10" s="155">
        <v>2029</v>
      </c>
      <c r="AX10" s="155">
        <v>2029</v>
      </c>
      <c r="AY10" s="155">
        <v>2029</v>
      </c>
      <c r="AZ10" s="155">
        <v>2030</v>
      </c>
      <c r="BA10" s="155">
        <v>2030</v>
      </c>
      <c r="BB10" s="155">
        <v>2030</v>
      </c>
      <c r="BC10" s="155">
        <v>2030</v>
      </c>
    </row>
    <row r="11" spans="1:55" s="14" customFormat="1" ht="12.6" customHeight="1">
      <c r="A11" s="10"/>
      <c r="B11" s="76" t="s">
        <v>473</v>
      </c>
      <c r="C11" s="228" t="s">
        <v>474</v>
      </c>
      <c r="D11" s="248" t="s">
        <v>475</v>
      </c>
      <c r="E11" s="142"/>
      <c r="F11" s="29"/>
      <c r="G11" s="124">
        <v>1.6899999999999998E-2</v>
      </c>
      <c r="H11" s="124">
        <v>1.4800000000000001E-2</v>
      </c>
      <c r="I11" s="124">
        <v>1.47E-2</v>
      </c>
      <c r="J11" s="124">
        <v>1.29E-2</v>
      </c>
      <c r="K11" s="124">
        <v>1.0500000000000001E-2</v>
      </c>
      <c r="L11" s="124">
        <v>1.06E-2</v>
      </c>
      <c r="M11" s="124">
        <v>1.01E-2</v>
      </c>
      <c r="N11" s="124">
        <v>9.1999999999999998E-3</v>
      </c>
      <c r="O11" s="29"/>
      <c r="P11" s="124">
        <v>9.1999999999999998E-3</v>
      </c>
      <c r="Q11" s="124">
        <v>1.49E-2</v>
      </c>
      <c r="R11" s="124">
        <v>1.2200000000000001E-2</v>
      </c>
      <c r="S11" s="124">
        <v>1.14E-2</v>
      </c>
      <c r="T11" s="124">
        <v>1.2800000000000001E-2</v>
      </c>
      <c r="U11" s="138"/>
      <c r="V11" s="138"/>
      <c r="W11" s="138"/>
      <c r="X11" s="138"/>
      <c r="Y11" s="138"/>
      <c r="Z11" s="10"/>
    </row>
    <row r="12" spans="1:55" s="14" customFormat="1" ht="12.6" customHeight="1">
      <c r="A12" s="10"/>
      <c r="B12" s="76" t="s">
        <v>476</v>
      </c>
      <c r="C12" s="229"/>
      <c r="D12" s="249"/>
      <c r="E12" s="142"/>
      <c r="F12" s="29"/>
      <c r="G12" s="124">
        <v>1.9800000000000002E-2</v>
      </c>
      <c r="H12" s="124">
        <v>2.0899999999999998E-2</v>
      </c>
      <c r="I12" s="124">
        <v>2.23E-2</v>
      </c>
      <c r="J12" s="124">
        <v>2.12E-2</v>
      </c>
      <c r="K12" s="124">
        <v>2.3400000000000001E-2</v>
      </c>
      <c r="L12" s="124">
        <v>2.35E-2</v>
      </c>
      <c r="M12" s="124">
        <v>2.0199999999999999E-2</v>
      </c>
      <c r="N12" s="124">
        <v>2.1700000000000001E-2</v>
      </c>
      <c r="O12" s="29"/>
      <c r="P12" s="124">
        <v>2.1700000000000001E-2</v>
      </c>
      <c r="Q12" s="124">
        <v>2.3599999999999999E-2</v>
      </c>
      <c r="R12" s="124">
        <v>2.2599999999999999E-2</v>
      </c>
      <c r="S12" s="124">
        <v>2.3599999999999999E-2</v>
      </c>
      <c r="T12" s="124">
        <v>0</v>
      </c>
      <c r="U12" s="138"/>
      <c r="V12" s="138"/>
      <c r="W12" s="138"/>
      <c r="X12" s="138"/>
      <c r="Y12" s="138"/>
      <c r="Z12" s="10"/>
    </row>
    <row r="13" spans="1:55" s="10" customFormat="1" ht="12.6" customHeight="1">
      <c r="B13" s="144" t="s">
        <v>236</v>
      </c>
      <c r="C13" s="230"/>
      <c r="D13" s="250"/>
      <c r="E13" s="133"/>
      <c r="F13" s="29"/>
      <c r="G13" s="138"/>
      <c r="H13" s="138"/>
      <c r="I13" s="138"/>
      <c r="J13" s="138"/>
      <c r="K13" s="138"/>
      <c r="L13" s="138"/>
      <c r="M13" s="138"/>
      <c r="N13" s="138"/>
      <c r="O13" s="29"/>
      <c r="P13" s="138"/>
      <c r="Q13" s="138"/>
      <c r="R13" s="138"/>
      <c r="S13" s="138"/>
      <c r="T13" s="138"/>
      <c r="U13" s="145">
        <v>1.2800000000000001E-2</v>
      </c>
      <c r="V13" s="146">
        <v>9.1999999999999998E-3</v>
      </c>
      <c r="W13" s="146">
        <v>9.1999999999999998E-3</v>
      </c>
      <c r="X13" s="146">
        <v>3.4299999999999997E-2</v>
      </c>
      <c r="Y13" s="146">
        <v>3.4299999999999997E-2</v>
      </c>
      <c r="Z13" s="146">
        <v>3.4299999999999997E-2</v>
      </c>
      <c r="AA13" s="146">
        <v>5.33E-2</v>
      </c>
      <c r="AB13" s="146">
        <v>5.33E-2</v>
      </c>
      <c r="AC13" s="146">
        <v>5.33E-2</v>
      </c>
      <c r="AD13" s="146">
        <v>5.33E-2</v>
      </c>
      <c r="AE13" s="146">
        <v>7.4999999999999997E-3</v>
      </c>
      <c r="AF13" s="146">
        <v>7.4999999999999997E-3</v>
      </c>
      <c r="AG13" s="146">
        <v>7.4999999999999997E-3</v>
      </c>
      <c r="AH13" s="146">
        <v>7.4999999999999997E-3</v>
      </c>
      <c r="AI13" s="146"/>
      <c r="AJ13" s="146"/>
      <c r="AK13" s="146"/>
      <c r="AL13" s="146"/>
      <c r="AM13" s="146"/>
      <c r="AN13" s="146"/>
      <c r="AO13" s="146"/>
      <c r="AP13" s="146"/>
      <c r="AQ13" s="146"/>
      <c r="AR13" s="146"/>
      <c r="AS13" s="146"/>
      <c r="AT13" s="146"/>
      <c r="AU13" s="146"/>
      <c r="AV13" s="146"/>
      <c r="AW13" s="146"/>
      <c r="AX13" s="146"/>
      <c r="AY13" s="146"/>
      <c r="AZ13" s="146"/>
      <c r="BA13" s="146"/>
      <c r="BB13" s="146"/>
      <c r="BC13" s="146"/>
    </row>
    <row r="14" spans="1:55" s="10" customFormat="1" ht="12.6" customHeight="1">
      <c r="B14" s="134"/>
      <c r="C14" s="135"/>
      <c r="D14" s="136"/>
      <c r="E14" s="137"/>
      <c r="F14" s="138"/>
      <c r="G14" s="138"/>
      <c r="H14" s="138"/>
      <c r="I14" s="138"/>
      <c r="J14" s="138"/>
      <c r="K14" s="138"/>
      <c r="L14" s="138"/>
      <c r="M14" s="138"/>
      <c r="N14" s="138"/>
      <c r="O14" s="138"/>
      <c r="P14" s="138"/>
      <c r="Q14" s="138"/>
      <c r="R14" s="138"/>
      <c r="S14" s="138"/>
      <c r="T14" s="138"/>
      <c r="U14" s="138"/>
      <c r="V14" s="138"/>
      <c r="W14" s="138"/>
      <c r="X14" s="138"/>
    </row>
    <row r="15" spans="1:55" s="10" customFormat="1" ht="12.6" customHeight="1">
      <c r="B15" s="134"/>
      <c r="C15" s="135"/>
      <c r="D15" s="136"/>
      <c r="E15" s="137"/>
      <c r="F15" s="138"/>
      <c r="G15" s="138"/>
      <c r="H15" s="138"/>
      <c r="I15" s="138"/>
      <c r="J15" s="138"/>
      <c r="K15" s="138"/>
      <c r="L15" s="138"/>
      <c r="M15" s="138"/>
      <c r="N15" s="138"/>
      <c r="O15" s="138"/>
      <c r="P15" s="138"/>
      <c r="Q15" s="138"/>
      <c r="R15" s="138"/>
      <c r="S15" s="138"/>
      <c r="T15" s="138"/>
      <c r="U15" s="138"/>
      <c r="V15" s="138"/>
      <c r="W15" s="138"/>
      <c r="X15" s="138"/>
    </row>
    <row r="16" spans="1:55" s="10" customFormat="1" ht="12.6" customHeight="1">
      <c r="B16" s="134"/>
      <c r="C16" s="135"/>
      <c r="D16" s="136"/>
      <c r="E16" s="137"/>
      <c r="F16" s="138"/>
      <c r="G16" s="138"/>
      <c r="H16" s="138"/>
      <c r="I16" s="138"/>
      <c r="J16" s="138"/>
      <c r="K16" s="138"/>
      <c r="L16" s="138"/>
      <c r="M16" s="138"/>
      <c r="N16" s="138"/>
      <c r="P16" s="138"/>
      <c r="Q16" s="138"/>
      <c r="R16" s="138"/>
      <c r="S16" s="138"/>
      <c r="T16" s="138"/>
      <c r="U16" s="138"/>
      <c r="V16" s="138"/>
      <c r="W16" s="138"/>
      <c r="X16" s="138"/>
    </row>
    <row r="17" spans="15:15" s="10" customFormat="1" ht="14.25" customHeight="1">
      <c r="O17" s="14"/>
    </row>
    <row r="18" spans="15:15" s="14" customFormat="1" ht="11.45" hidden="1"/>
    <row r="19" spans="15:15" s="14" customFormat="1" ht="11.45" hidden="1"/>
    <row r="20" spans="15:15" s="14" customFormat="1" ht="11.45" hidden="1"/>
    <row r="21" spans="15:15" s="14" customFormat="1" ht="11.45" hidden="1"/>
    <row r="22" spans="15:15" s="14" customFormat="1" ht="11.45" hidden="1"/>
    <row r="23" spans="15:15" s="14" customFormat="1" ht="11.45" hidden="1"/>
    <row r="24" spans="15:15" s="14" customFormat="1" ht="11.45" hidden="1"/>
    <row r="25" spans="15:15" s="14" customFormat="1" ht="11.45" hidden="1"/>
    <row r="26" spans="15:15" s="14" customFormat="1" ht="11.45" hidden="1"/>
    <row r="27" spans="15:15" s="14" customFormat="1" ht="11.45" hidden="1"/>
    <row r="28" spans="15:15" s="14" customFormat="1" ht="11.45" hidden="1"/>
    <row r="29" spans="15:15" s="14" customFormat="1" ht="11.45" hidden="1"/>
    <row r="30" spans="15:15" s="14" customFormat="1" ht="11.45" hidden="1"/>
    <row r="31" spans="15:15" s="14" customFormat="1" ht="11.45" hidden="1"/>
    <row r="32" spans="15:15" s="14" customFormat="1" ht="11.45" hidden="1"/>
    <row r="33" s="14" customFormat="1" ht="11.45" hidden="1"/>
    <row r="34" s="14" customFormat="1" ht="11.45" hidden="1"/>
    <row r="35" s="14" customFormat="1" ht="11.45" hidden="1"/>
    <row r="36" s="14" customFormat="1" ht="11.45" hidden="1"/>
    <row r="37" s="14" customFormat="1" ht="11.45" hidden="1"/>
    <row r="38" s="14" customFormat="1" ht="11.45" hidden="1"/>
    <row r="39" s="14" customFormat="1" ht="11.45" hidden="1"/>
    <row r="40" s="14" customFormat="1" ht="11.45" hidden="1"/>
    <row r="41" s="14" customFormat="1" ht="11.45" hidden="1"/>
    <row r="42" s="14" customFormat="1" ht="11.45" hidden="1"/>
    <row r="43" s="14" customFormat="1" ht="11.45" hidden="1"/>
    <row r="44" s="14" customFormat="1" ht="11.45" hidden="1"/>
    <row r="45" s="14" customFormat="1" ht="11.45" hidden="1"/>
    <row r="46" s="14" customFormat="1" ht="11.45" hidden="1"/>
    <row r="47" s="14" customFormat="1" ht="11.45" hidden="1"/>
    <row r="48" s="14" customFormat="1" ht="11.45" hidden="1"/>
    <row r="49" s="14" customFormat="1" ht="11.45" hidden="1"/>
    <row r="50" s="14" customFormat="1" ht="11.45" hidden="1"/>
    <row r="51" s="14" customFormat="1" ht="11.45" hidden="1"/>
    <row r="52" s="14" customFormat="1" ht="11.45" hidden="1"/>
    <row r="53" s="14" customFormat="1" ht="11.45" hidden="1"/>
    <row r="54" s="14" customFormat="1" ht="11.45" hidden="1"/>
    <row r="55" s="14" customFormat="1" ht="11.45" hidden="1"/>
    <row r="56" s="14" customFormat="1" ht="11.45" hidden="1"/>
    <row r="57" s="14" customFormat="1" ht="11.45" hidden="1"/>
    <row r="58" s="14" customFormat="1" ht="11.45" hidden="1"/>
    <row r="59" s="14" customFormat="1" ht="11.45" hidden="1"/>
    <row r="60" s="14" customFormat="1" ht="11.45" hidden="1"/>
    <row r="61" s="14" customFormat="1" ht="11.45" hidden="1"/>
    <row r="62" s="14" customFormat="1" ht="11.45" hidden="1"/>
    <row r="63" s="14" customFormat="1" ht="11.45" hidden="1"/>
    <row r="64" s="14" customFormat="1" ht="11.45" hidden="1"/>
    <row r="65" s="14" customFormat="1" ht="11.45" hidden="1"/>
    <row r="66" s="14" customFormat="1" ht="11.45" hidden="1"/>
    <row r="67" s="14" customFormat="1" ht="11.45" hidden="1"/>
    <row r="68" s="14" customFormat="1" ht="11.45" hidden="1"/>
    <row r="69" s="14" customFormat="1" ht="11.45" hidden="1"/>
    <row r="70" s="14" customFormat="1" ht="11.45" hidden="1"/>
    <row r="71" s="14" customFormat="1" ht="11.45" hidden="1"/>
    <row r="72" s="14" customFormat="1" ht="11.45" hidden="1"/>
    <row r="73" s="14" customFormat="1" ht="11.45" hidden="1"/>
    <row r="74" s="14" customFormat="1" ht="11.45" hidden="1"/>
    <row r="75" s="14" customFormat="1" ht="11.45" hidden="1"/>
    <row r="76" s="14" customFormat="1" ht="11.45" hidden="1"/>
    <row r="77" s="14" customFormat="1" ht="11.45" hidden="1"/>
    <row r="78" s="14" customFormat="1" ht="11.45" hidden="1"/>
    <row r="79" s="14" customFormat="1" ht="11.45" hidden="1"/>
    <row r="80" s="14" customFormat="1" ht="11.45" hidden="1"/>
    <row r="81" s="14" customFormat="1" ht="11.45" hidden="1"/>
    <row r="82" s="14" customFormat="1" ht="11.45" hidden="1"/>
    <row r="83" s="14" customFormat="1" ht="11.45" hidden="1"/>
    <row r="84" s="14" customFormat="1" ht="11.45" hidden="1"/>
    <row r="85" s="14" customFormat="1" ht="11.45" hidden="1"/>
    <row r="86" s="14" customFormat="1" ht="11.45" hidden="1"/>
    <row r="87" s="14" customFormat="1" ht="11.45" hidden="1"/>
    <row r="88" s="14" customFormat="1" ht="11.45" hidden="1"/>
    <row r="89" s="14" customFormat="1" ht="11.45" hidden="1"/>
    <row r="90" s="14" customFormat="1" ht="11.45" hidden="1"/>
    <row r="91" s="14" customFormat="1" ht="11.45" hidden="1"/>
    <row r="92" s="14" customFormat="1" ht="11.45" hidden="1"/>
    <row r="93" s="14" customFormat="1" ht="11.45" hidden="1"/>
    <row r="94" s="14" customFormat="1" ht="11.45" hidden="1"/>
    <row r="95" s="14" customFormat="1" ht="11.45" hidden="1"/>
    <row r="96" s="14" customFormat="1" ht="11.45" hidden="1"/>
    <row r="97" s="14" customFormat="1" ht="11.45" hidden="1"/>
    <row r="98" s="14" customFormat="1" ht="11.45" hidden="1"/>
    <row r="99" s="14" customFormat="1" ht="11.45" hidden="1"/>
    <row r="100" s="14" customFormat="1" ht="11.45" hidden="1"/>
    <row r="101" s="14" customFormat="1" ht="11.45" hidden="1"/>
    <row r="102" s="14" customFormat="1" ht="11.45" hidden="1"/>
    <row r="103" s="14" customFormat="1" ht="11.45" hidden="1"/>
    <row r="104" s="14" customFormat="1" ht="11.45" hidden="1"/>
    <row r="105" s="14" customFormat="1" ht="11.45" hidden="1"/>
    <row r="106" s="14" customFormat="1" ht="11.45" hidden="1"/>
    <row r="107" s="14" customFormat="1" ht="11.45" hidden="1"/>
    <row r="108" s="14" customFormat="1" ht="11.45" hidden="1"/>
    <row r="109" s="14" customFormat="1" ht="11.45" hidden="1"/>
    <row r="110" s="14" customFormat="1" ht="11.45" hidden="1"/>
    <row r="111" s="14" customFormat="1" ht="11.45" hidden="1"/>
    <row r="112" s="14" customFormat="1" ht="11.45" hidden="1"/>
    <row r="113" s="14" customFormat="1" ht="11.45" hidden="1"/>
    <row r="114" s="14" customFormat="1" ht="11.45" hidden="1"/>
    <row r="115" s="14" customFormat="1" ht="11.45" hidden="1"/>
    <row r="116" s="14" customFormat="1" ht="11.45" hidden="1"/>
    <row r="117" s="14" customFormat="1" ht="11.45" hidden="1"/>
    <row r="118" s="14" customFormat="1" ht="11.45" hidden="1"/>
    <row r="119" s="14" customFormat="1" ht="11.45" hidden="1"/>
    <row r="120" s="14" customFormat="1" ht="11.45" hidden="1"/>
    <row r="121" s="14" customFormat="1" ht="11.45" hidden="1"/>
    <row r="122" s="14" customFormat="1" ht="11.45" hidden="1"/>
    <row r="123" s="14" customFormat="1" ht="11.45" hidden="1"/>
    <row r="124" s="14" customFormat="1" ht="11.45" hidden="1"/>
    <row r="125" s="14" customFormat="1" ht="11.45" hidden="1"/>
    <row r="126" s="14" customFormat="1" ht="11.45" hidden="1"/>
    <row r="127" s="14" customFormat="1" ht="11.45" hidden="1"/>
    <row r="128" s="14" customFormat="1" ht="11.45" hidden="1"/>
    <row r="129" s="14" customFormat="1" ht="11.45" hidden="1"/>
    <row r="130" s="14" customFormat="1" ht="11.45" hidden="1"/>
    <row r="131" s="14" customFormat="1" ht="11.45" hidden="1"/>
    <row r="132" s="14" customFormat="1" ht="11.45" hidden="1"/>
    <row r="133" s="14" customFormat="1" ht="11.45" hidden="1"/>
    <row r="134" s="14" customFormat="1" ht="11.45" hidden="1"/>
    <row r="135" s="14" customFormat="1" ht="11.45" hidden="1"/>
    <row r="136" s="14" customFormat="1" ht="11.45" hidden="1"/>
    <row r="137" s="14" customFormat="1" ht="11.45" hidden="1"/>
    <row r="138" s="14" customFormat="1" ht="11.45" hidden="1"/>
    <row r="139" s="14" customFormat="1" ht="11.45" hidden="1"/>
    <row r="140" s="14" customFormat="1" ht="11.45" hidden="1"/>
    <row r="141" s="14" customFormat="1" ht="11.45" hidden="1"/>
    <row r="142" s="14" customFormat="1" ht="11.45" hidden="1"/>
    <row r="143" s="14" customFormat="1" ht="11.45" hidden="1"/>
    <row r="144" s="14" customFormat="1" ht="11.45" hidden="1"/>
    <row r="145" s="14" customFormat="1" ht="11.45" hidden="1"/>
    <row r="146" s="14" customFormat="1" ht="11.45" hidden="1"/>
    <row r="147" s="14" customFormat="1" ht="11.45" hidden="1"/>
    <row r="148" s="14" customFormat="1" ht="11.45" hidden="1"/>
    <row r="149" s="14" customFormat="1" ht="11.45" hidden="1"/>
    <row r="150" s="14" customFormat="1" ht="11.45" hidden="1"/>
    <row r="151" s="14" customFormat="1" ht="11.45" hidden="1"/>
    <row r="152" s="14" customFormat="1" ht="11.45" hidden="1"/>
    <row r="153" s="14" customFormat="1" ht="11.45" hidden="1"/>
    <row r="154" s="14" customFormat="1" ht="11.45" hidden="1"/>
    <row r="155" s="14" customFormat="1" ht="11.45" hidden="1"/>
    <row r="156" s="14" customFormat="1" ht="11.45" hidden="1"/>
    <row r="157" s="14" customFormat="1" ht="11.45" hidden="1"/>
    <row r="158" s="14" customFormat="1" ht="11.45" hidden="1"/>
    <row r="159" s="14" customFormat="1" ht="11.45" hidden="1"/>
    <row r="160" s="14" customFormat="1" ht="11.45" hidden="1"/>
    <row r="161" s="14" customFormat="1" ht="11.45" hidden="1"/>
    <row r="162" s="14" customFormat="1" ht="11.45" hidden="1"/>
    <row r="163" s="14" customFormat="1" ht="11.45" hidden="1"/>
    <row r="164" s="14" customFormat="1" ht="11.45" hidden="1"/>
    <row r="165" s="14" customFormat="1" ht="11.45" hidden="1"/>
    <row r="166" s="14" customFormat="1" ht="11.45" hidden="1"/>
    <row r="167" s="14" customFormat="1" ht="11.45" hidden="1"/>
    <row r="168" s="14" customFormat="1" ht="11.45" hidden="1"/>
    <row r="169" s="14" customFormat="1" ht="11.45" hidden="1"/>
    <row r="170" s="14" customFormat="1" ht="11.45" hidden="1"/>
    <row r="171" s="14" customFormat="1" ht="11.45" hidden="1"/>
    <row r="172" s="14" customFormat="1" ht="11.45" hidden="1"/>
    <row r="173" s="14" customFormat="1" ht="11.45" hidden="1"/>
    <row r="174" s="14" customFormat="1" ht="11.45" hidden="1"/>
    <row r="175" s="14" customFormat="1" ht="11.45" hidden="1"/>
    <row r="176" s="14" customFormat="1" ht="11.45" hidden="1"/>
    <row r="177" s="14" customFormat="1" ht="11.45" hidden="1"/>
    <row r="178" s="14" customFormat="1" ht="11.45" hidden="1"/>
    <row r="179" s="14" customFormat="1" ht="11.45" hidden="1"/>
    <row r="180" s="14" customFormat="1" ht="11.45" hidden="1"/>
    <row r="181" s="14" customFormat="1" ht="11.45" hidden="1"/>
    <row r="182" s="14" customFormat="1" ht="11.45" hidden="1"/>
    <row r="183" s="14" customFormat="1" ht="11.45" hidden="1"/>
    <row r="184" s="14" customFormat="1" ht="11.45" hidden="1"/>
    <row r="185" s="14" customFormat="1" ht="11.45" hidden="1"/>
    <row r="186" s="14" customFormat="1" ht="11.45" hidden="1"/>
    <row r="187" s="14" customFormat="1" ht="11.45" hidden="1"/>
    <row r="188" s="14" customFormat="1" ht="11.45" hidden="1"/>
    <row r="189" s="14" customFormat="1" ht="11.45" hidden="1"/>
    <row r="190" s="14" customFormat="1" ht="11.45" hidden="1"/>
    <row r="191" s="14" customFormat="1" ht="11.45" hidden="1"/>
    <row r="192" s="14" customFormat="1" ht="11.45" hidden="1"/>
    <row r="193" s="14" customFormat="1" ht="11.45" hidden="1"/>
    <row r="194" s="14" customFormat="1" ht="11.45" hidden="1"/>
    <row r="195" s="14" customFormat="1" ht="11.45" hidden="1"/>
    <row r="196" s="14" customFormat="1" ht="11.45" hidden="1"/>
    <row r="197" s="14" customFormat="1" ht="11.45" hidden="1"/>
    <row r="198" s="14" customFormat="1" ht="11.45" hidden="1"/>
    <row r="199" s="14" customFormat="1" ht="11.45" hidden="1"/>
    <row r="200" s="14" customFormat="1" ht="11.45" hidden="1"/>
    <row r="201" s="14" customFormat="1" ht="11.45" hidden="1"/>
    <row r="202" s="14" customFormat="1" ht="11.45" hidden="1"/>
    <row r="203" s="14" customFormat="1" ht="11.45" hidden="1"/>
    <row r="204" s="14" customFormat="1" ht="11.45" hidden="1"/>
    <row r="205" s="14" customFormat="1" ht="11.45" hidden="1"/>
    <row r="206" s="14" customFormat="1" ht="11.45" hidden="1"/>
    <row r="207" s="14" customFormat="1" ht="11.45" hidden="1"/>
    <row r="208" s="14" customFormat="1" ht="11.45" hidden="1"/>
    <row r="209" s="14" customFormat="1" ht="11.45" hidden="1"/>
    <row r="210" s="14" customFormat="1" ht="11.45" hidden="1"/>
    <row r="211" s="14" customFormat="1" ht="11.45" hidden="1"/>
    <row r="212" s="14" customFormat="1" ht="11.45" hidden="1"/>
    <row r="213" s="14" customFormat="1" ht="11.45" hidden="1"/>
    <row r="214" s="14" customFormat="1" ht="11.45" hidden="1"/>
    <row r="215" s="14" customFormat="1" ht="11.45" hidden="1"/>
    <row r="216" s="14" customFormat="1" ht="11.45" hidden="1"/>
    <row r="217" s="14" customFormat="1" ht="11.45" hidden="1"/>
    <row r="218" s="14" customFormat="1" ht="11.45" hidden="1"/>
    <row r="219" s="14" customFormat="1" ht="11.45" hidden="1"/>
    <row r="220" s="14" customFormat="1" ht="11.45" hidden="1"/>
    <row r="221" s="14" customFormat="1" ht="11.45" hidden="1"/>
    <row r="222" s="14" customFormat="1" ht="11.45" hidden="1"/>
    <row r="223" s="14" customFormat="1" ht="11.45" hidden="1"/>
    <row r="224" s="14" customFormat="1" ht="11.45" hidden="1"/>
    <row r="225" spans="15:15" s="14" customFormat="1" ht="11.45" hidden="1"/>
    <row r="226" spans="15:15" s="14" customFormat="1" ht="11.45" hidden="1"/>
    <row r="227" spans="15:15" s="14" customFormat="1" ht="11.45" hidden="1"/>
    <row r="228" spans="15:15" s="14" customFormat="1" ht="11.45" hidden="1"/>
    <row r="229" spans="15:15" s="14" customFormat="1" ht="11.45" hidden="1"/>
    <row r="230" spans="15:15" s="14" customFormat="1" ht="11.45" hidden="1"/>
    <row r="231" spans="15:15" s="14" customFormat="1" ht="11.45" hidden="1"/>
    <row r="232" spans="15:15" s="14" customFormat="1" ht="11.45" hidden="1"/>
    <row r="233" spans="15:15" s="14" customFormat="1" ht="11.45" hidden="1"/>
    <row r="234" spans="15:15" s="14" customFormat="1" ht="11.45" hidden="1"/>
    <row r="235" spans="15:15" s="14" customFormat="1" ht="11.45" hidden="1">
      <c r="O235" s="10"/>
    </row>
    <row r="236" spans="15:15" s="10" customFormat="1" ht="14.25" hidden="1" customHeight="1"/>
    <row r="237" spans="15:15" s="10" customFormat="1" hidden="1">
      <c r="O237" s="63"/>
    </row>
  </sheetData>
  <mergeCells count="11">
    <mergeCell ref="D11:D13"/>
    <mergeCell ref="C11:C13"/>
    <mergeCell ref="P6:BC6"/>
    <mergeCell ref="P7:BC7"/>
    <mergeCell ref="B3:H3"/>
    <mergeCell ref="B6:B10"/>
    <mergeCell ref="C6:C10"/>
    <mergeCell ref="D6:D10"/>
    <mergeCell ref="E6:E7"/>
    <mergeCell ref="G6:N6"/>
    <mergeCell ref="G7:N7"/>
  </mergeCells>
  <hyperlinks>
    <hyperlink ref="C11" r:id="rId1" xr:uid="{0C375C10-9D5C-4B73-B389-5547602E7C96}"/>
  </hyperlinks>
  <pageMargins left="0.7" right="0.7" top="0.75" bottom="0.75" header="0.3" footer="0.3"/>
  <pageSetup paperSize="9" orientation="portrait" r:id="rId2"/>
  <headerFooter>
    <oddFooter>&amp;C_x000D_&amp;1#&amp;"Calibri"&amp;10&amp;K000000 OFFICIAL-InternalOnly</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BD271"/>
  <sheetViews>
    <sheetView zoomScaleNormal="100" workbookViewId="0"/>
  </sheetViews>
  <sheetFormatPr defaultColWidth="9.140625" defaultRowHeight="0" customHeight="1" zeroHeight="1"/>
  <cols>
    <col min="1" max="1" width="6.42578125" style="63" customWidth="1"/>
    <col min="2" max="2" width="28.42578125" style="63" customWidth="1"/>
    <col min="3" max="3" width="20.42578125" style="63" customWidth="1"/>
    <col min="4" max="4" width="19.5703125" style="63" customWidth="1"/>
    <col min="5" max="5" width="22.42578125" style="63" customWidth="1"/>
    <col min="6" max="6" width="28.5703125" style="63" customWidth="1"/>
    <col min="7" max="7" width="2.85546875" style="63" customWidth="1"/>
    <col min="8" max="15" width="17.5703125" style="63" customWidth="1"/>
    <col min="16" max="16" width="2.85546875" style="63" customWidth="1"/>
    <col min="17" max="56" width="17.5703125" style="63" customWidth="1"/>
    <col min="57" max="16384" width="9.140625" style="63"/>
  </cols>
  <sheetData>
    <row r="1" spans="1:56" s="60" customFormat="1" ht="12.6" customHeight="1"/>
    <row r="2" spans="1:56" s="60" customFormat="1" ht="18.600000000000001" customHeight="1">
      <c r="B2" s="27" t="s">
        <v>189</v>
      </c>
      <c r="C2" s="27"/>
      <c r="D2" s="27"/>
      <c r="E2" s="27"/>
      <c r="F2" s="27"/>
    </row>
    <row r="3" spans="1:56" s="60" customFormat="1" ht="23.25" customHeight="1">
      <c r="B3" s="184" t="s">
        <v>477</v>
      </c>
      <c r="C3" s="184"/>
      <c r="D3" s="184"/>
      <c r="E3" s="184"/>
      <c r="F3" s="184"/>
      <c r="G3" s="184"/>
      <c r="H3" s="184"/>
      <c r="I3" s="184"/>
      <c r="J3" s="61"/>
      <c r="K3" s="61"/>
      <c r="L3" s="61"/>
      <c r="M3" s="61"/>
      <c r="N3" s="61"/>
      <c r="O3" s="61"/>
      <c r="P3" s="61"/>
      <c r="Q3" s="61"/>
      <c r="R3" s="61"/>
    </row>
    <row r="4" spans="1:56" s="60" customFormat="1" ht="12.6" customHeight="1"/>
    <row r="5" spans="1:56" s="62" customFormat="1" ht="13.5">
      <c r="H5" s="10"/>
      <c r="Q5" s="10"/>
    </row>
    <row r="6" spans="1:56" s="62" customFormat="1" ht="13.5"/>
    <row r="7" spans="1:56" s="14" customFormat="1" ht="11.45">
      <c r="A7" s="10"/>
      <c r="B7" s="215" t="s">
        <v>38</v>
      </c>
      <c r="C7" s="225" t="s">
        <v>267</v>
      </c>
      <c r="D7" s="215" t="s">
        <v>89</v>
      </c>
      <c r="E7" s="207" t="s">
        <v>478</v>
      </c>
      <c r="F7" s="208"/>
      <c r="G7" s="29"/>
      <c r="H7" s="189" t="s">
        <v>90</v>
      </c>
      <c r="I7" s="190"/>
      <c r="J7" s="190"/>
      <c r="K7" s="190"/>
      <c r="L7" s="190"/>
      <c r="M7" s="190"/>
      <c r="N7" s="190"/>
      <c r="O7" s="191"/>
      <c r="P7" s="29"/>
      <c r="Q7" s="189" t="s">
        <v>91</v>
      </c>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200"/>
    </row>
    <row r="8" spans="1:56" s="14" customFormat="1" ht="11.25" customHeight="1">
      <c r="A8" s="10"/>
      <c r="B8" s="215"/>
      <c r="C8" s="226"/>
      <c r="D8" s="215"/>
      <c r="E8" s="207"/>
      <c r="F8" s="209"/>
      <c r="G8" s="29"/>
      <c r="H8" s="175" t="s">
        <v>197</v>
      </c>
      <c r="I8" s="176"/>
      <c r="J8" s="176"/>
      <c r="K8" s="176"/>
      <c r="L8" s="176"/>
      <c r="M8" s="176"/>
      <c r="N8" s="176"/>
      <c r="O8" s="201"/>
      <c r="P8" s="29"/>
      <c r="Q8" s="175" t="s">
        <v>93</v>
      </c>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201"/>
    </row>
    <row r="9" spans="1:56" s="14" customFormat="1" ht="25.5" customHeight="1">
      <c r="A9" s="10"/>
      <c r="B9" s="215"/>
      <c r="C9" s="226"/>
      <c r="D9" s="215"/>
      <c r="E9" s="207"/>
      <c r="F9" s="50" t="s">
        <v>94</v>
      </c>
      <c r="G9" s="29"/>
      <c r="H9" s="51" t="s">
        <v>198</v>
      </c>
      <c r="I9" s="51" t="s">
        <v>96</v>
      </c>
      <c r="J9" s="51" t="s">
        <v>199</v>
      </c>
      <c r="K9" s="51" t="s">
        <v>200</v>
      </c>
      <c r="L9" s="51" t="s">
        <v>99</v>
      </c>
      <c r="M9" s="52" t="s">
        <v>100</v>
      </c>
      <c r="N9" s="51" t="s">
        <v>101</v>
      </c>
      <c r="O9" s="51" t="s">
        <v>102</v>
      </c>
      <c r="P9" s="29"/>
      <c r="Q9" s="42" t="s">
        <v>103</v>
      </c>
      <c r="R9" s="42" t="s">
        <v>104</v>
      </c>
      <c r="S9" s="42" t="s">
        <v>105</v>
      </c>
      <c r="T9" s="53" t="s">
        <v>106</v>
      </c>
      <c r="U9" s="42" t="s">
        <v>107</v>
      </c>
      <c r="V9" s="42" t="s">
        <v>108</v>
      </c>
      <c r="W9" s="42" t="s">
        <v>109</v>
      </c>
      <c r="X9" s="42" t="s">
        <v>110</v>
      </c>
      <c r="Y9" s="42" t="s">
        <v>111</v>
      </c>
      <c r="Z9" s="42" t="s">
        <v>112</v>
      </c>
      <c r="AA9" s="155" t="s">
        <v>113</v>
      </c>
      <c r="AB9" s="155" t="s">
        <v>114</v>
      </c>
      <c r="AC9" s="155" t="s">
        <v>115</v>
      </c>
      <c r="AD9" s="155" t="s">
        <v>116</v>
      </c>
      <c r="AE9" s="155" t="s">
        <v>117</v>
      </c>
      <c r="AF9" s="155" t="s">
        <v>118</v>
      </c>
      <c r="AG9" s="155" t="s">
        <v>119</v>
      </c>
      <c r="AH9" s="155" t="s">
        <v>120</v>
      </c>
      <c r="AI9" s="155" t="s">
        <v>121</v>
      </c>
      <c r="AJ9" s="155" t="s">
        <v>122</v>
      </c>
      <c r="AK9" s="155" t="s">
        <v>123</v>
      </c>
      <c r="AL9" s="155" t="s">
        <v>124</v>
      </c>
      <c r="AM9" s="155" t="s">
        <v>125</v>
      </c>
      <c r="AN9" s="155" t="s">
        <v>126</v>
      </c>
      <c r="AO9" s="155" t="s">
        <v>127</v>
      </c>
      <c r="AP9" s="155" t="s">
        <v>128</v>
      </c>
      <c r="AQ9" s="155" t="s">
        <v>129</v>
      </c>
      <c r="AR9" s="155" t="s">
        <v>130</v>
      </c>
      <c r="AS9" s="155" t="s">
        <v>131</v>
      </c>
      <c r="AT9" s="155" t="s">
        <v>132</v>
      </c>
      <c r="AU9" s="155" t="s">
        <v>133</v>
      </c>
      <c r="AV9" s="155" t="s">
        <v>134</v>
      </c>
      <c r="AW9" s="155" t="s">
        <v>135</v>
      </c>
      <c r="AX9" s="155" t="s">
        <v>136</v>
      </c>
      <c r="AY9" s="155" t="s">
        <v>137</v>
      </c>
      <c r="AZ9" s="155" t="s">
        <v>138</v>
      </c>
      <c r="BA9" s="155" t="s">
        <v>139</v>
      </c>
      <c r="BB9" s="155" t="s">
        <v>140</v>
      </c>
      <c r="BC9" s="155" t="s">
        <v>141</v>
      </c>
      <c r="BD9" s="155" t="s">
        <v>142</v>
      </c>
    </row>
    <row r="10" spans="1:56" s="14" customFormat="1" ht="15" customHeight="1">
      <c r="A10" s="10"/>
      <c r="B10" s="215"/>
      <c r="C10" s="226"/>
      <c r="D10" s="215"/>
      <c r="E10" s="207"/>
      <c r="F10" s="50" t="s">
        <v>143</v>
      </c>
      <c r="G10" s="29"/>
      <c r="H10" s="54" t="s">
        <v>144</v>
      </c>
      <c r="I10" s="54" t="s">
        <v>145</v>
      </c>
      <c r="J10" s="54" t="s">
        <v>146</v>
      </c>
      <c r="K10" s="54" t="s">
        <v>147</v>
      </c>
      <c r="L10" s="54" t="s">
        <v>148</v>
      </c>
      <c r="M10" s="55" t="s">
        <v>149</v>
      </c>
      <c r="N10" s="54" t="s">
        <v>150</v>
      </c>
      <c r="O10" s="54" t="s">
        <v>151</v>
      </c>
      <c r="P10" s="29"/>
      <c r="Q10" s="54" t="s">
        <v>152</v>
      </c>
      <c r="R10" s="54" t="s">
        <v>153</v>
      </c>
      <c r="S10" s="54" t="s">
        <v>154</v>
      </c>
      <c r="T10" s="56" t="s">
        <v>155</v>
      </c>
      <c r="U10" s="54" t="s">
        <v>156</v>
      </c>
      <c r="V10" s="54" t="s">
        <v>157</v>
      </c>
      <c r="W10" s="54" t="s">
        <v>158</v>
      </c>
      <c r="X10" s="54" t="s">
        <v>159</v>
      </c>
      <c r="Y10" s="54" t="s">
        <v>160</v>
      </c>
      <c r="Z10" s="54" t="s">
        <v>161</v>
      </c>
      <c r="AA10" s="156">
        <v>45047</v>
      </c>
      <c r="AB10" s="156">
        <v>45139</v>
      </c>
      <c r="AC10" s="156">
        <v>45231</v>
      </c>
      <c r="AD10" s="156">
        <v>45323</v>
      </c>
      <c r="AE10" s="156">
        <v>45413</v>
      </c>
      <c r="AF10" s="156">
        <v>45505</v>
      </c>
      <c r="AG10" s="156">
        <v>45597</v>
      </c>
      <c r="AH10" s="156">
        <v>45689</v>
      </c>
      <c r="AI10" s="156">
        <v>45778</v>
      </c>
      <c r="AJ10" s="156">
        <v>45870</v>
      </c>
      <c r="AK10" s="156">
        <v>45962</v>
      </c>
      <c r="AL10" s="156">
        <v>46054</v>
      </c>
      <c r="AM10" s="156">
        <v>46143</v>
      </c>
      <c r="AN10" s="156">
        <v>46235</v>
      </c>
      <c r="AO10" s="156">
        <v>46327</v>
      </c>
      <c r="AP10" s="156">
        <v>46419</v>
      </c>
      <c r="AQ10" s="156">
        <v>46508</v>
      </c>
      <c r="AR10" s="156">
        <v>46600</v>
      </c>
      <c r="AS10" s="156">
        <v>46692</v>
      </c>
      <c r="AT10" s="156">
        <v>46784</v>
      </c>
      <c r="AU10" s="156">
        <v>46874</v>
      </c>
      <c r="AV10" s="156">
        <v>46966</v>
      </c>
      <c r="AW10" s="156">
        <v>47058</v>
      </c>
      <c r="AX10" s="156">
        <v>47150</v>
      </c>
      <c r="AY10" s="156">
        <v>47239</v>
      </c>
      <c r="AZ10" s="156">
        <v>47331</v>
      </c>
      <c r="BA10" s="156">
        <v>47423</v>
      </c>
      <c r="BB10" s="156">
        <v>47515</v>
      </c>
      <c r="BC10" s="156">
        <v>47604</v>
      </c>
      <c r="BD10" s="156">
        <v>47696</v>
      </c>
    </row>
    <row r="11" spans="1:56" s="14" customFormat="1" ht="15" customHeight="1">
      <c r="A11" s="10"/>
      <c r="B11" s="215"/>
      <c r="C11" s="227"/>
      <c r="D11" s="215"/>
      <c r="E11" s="207"/>
      <c r="F11" s="16" t="s">
        <v>162</v>
      </c>
      <c r="G11" s="29"/>
      <c r="H11" s="42" t="s">
        <v>163</v>
      </c>
      <c r="I11" s="42" t="s">
        <v>163</v>
      </c>
      <c r="J11" s="42" t="s">
        <v>164</v>
      </c>
      <c r="K11" s="42" t="s">
        <v>164</v>
      </c>
      <c r="L11" s="42" t="s">
        <v>165</v>
      </c>
      <c r="M11" s="57" t="s">
        <v>165</v>
      </c>
      <c r="N11" s="42" t="s">
        <v>166</v>
      </c>
      <c r="O11" s="42" t="s">
        <v>166</v>
      </c>
      <c r="P11" s="29"/>
      <c r="Q11" s="42" t="s">
        <v>167</v>
      </c>
      <c r="R11" s="42" t="s">
        <v>168</v>
      </c>
      <c r="S11" s="42" t="s">
        <v>168</v>
      </c>
      <c r="T11" s="53" t="s">
        <v>169</v>
      </c>
      <c r="U11" s="42" t="s">
        <v>169</v>
      </c>
      <c r="V11" s="42" t="s">
        <v>170</v>
      </c>
      <c r="W11" s="42" t="s">
        <v>170</v>
      </c>
      <c r="X11" s="42" t="s">
        <v>171</v>
      </c>
      <c r="Y11" s="42" t="s">
        <v>171</v>
      </c>
      <c r="Z11" s="42" t="s">
        <v>172</v>
      </c>
      <c r="AA11" s="155">
        <v>2023</v>
      </c>
      <c r="AB11" s="155">
        <v>2023</v>
      </c>
      <c r="AC11" s="155">
        <v>2024</v>
      </c>
      <c r="AD11" s="155">
        <v>2024</v>
      </c>
      <c r="AE11" s="155">
        <v>2024</v>
      </c>
      <c r="AF11" s="155">
        <v>2024</v>
      </c>
      <c r="AG11" s="157">
        <v>2025</v>
      </c>
      <c r="AH11" s="157">
        <v>2025</v>
      </c>
      <c r="AI11" s="157">
        <v>2025</v>
      </c>
      <c r="AJ11" s="157">
        <v>2025</v>
      </c>
      <c r="AK11" s="157">
        <v>2026</v>
      </c>
      <c r="AL11" s="157">
        <v>2026</v>
      </c>
      <c r="AM11" s="157">
        <v>2026</v>
      </c>
      <c r="AN11" s="157">
        <v>2026</v>
      </c>
      <c r="AO11" s="157">
        <v>2027</v>
      </c>
      <c r="AP11" s="157">
        <v>2027</v>
      </c>
      <c r="AQ11" s="157">
        <v>2027</v>
      </c>
      <c r="AR11" s="157">
        <v>2027</v>
      </c>
      <c r="AS11" s="157">
        <v>2028</v>
      </c>
      <c r="AT11" s="157">
        <v>2028</v>
      </c>
      <c r="AU11" s="157">
        <v>2028</v>
      </c>
      <c r="AV11" s="157">
        <v>2028</v>
      </c>
      <c r="AW11" s="157">
        <v>2029</v>
      </c>
      <c r="AX11" s="157">
        <v>2029</v>
      </c>
      <c r="AY11" s="157">
        <v>2029</v>
      </c>
      <c r="AZ11" s="157">
        <v>2029</v>
      </c>
      <c r="BA11" s="157">
        <v>2030</v>
      </c>
      <c r="BB11" s="157">
        <v>2030</v>
      </c>
      <c r="BC11" s="157">
        <v>2030</v>
      </c>
      <c r="BD11" s="157">
        <v>2030</v>
      </c>
    </row>
    <row r="12" spans="1:56" s="14" customFormat="1" ht="12.6" customHeight="1">
      <c r="A12" s="10"/>
      <c r="B12" s="214" t="s">
        <v>479</v>
      </c>
      <c r="C12" s="251" t="s">
        <v>464</v>
      </c>
      <c r="D12" s="224" t="s">
        <v>480</v>
      </c>
      <c r="E12" s="72" t="s">
        <v>202</v>
      </c>
      <c r="F12" s="213"/>
      <c r="G12" s="29"/>
      <c r="H12" s="74">
        <v>2.53E-2</v>
      </c>
      <c r="I12" s="74">
        <v>2.53E-2</v>
      </c>
      <c r="J12" s="101">
        <v>2.4299999999999999E-2</v>
      </c>
      <c r="K12" s="75">
        <v>2.4299999999999999E-2</v>
      </c>
      <c r="L12" s="75">
        <v>2.87E-2</v>
      </c>
      <c r="M12" s="75">
        <v>2.87E-2</v>
      </c>
      <c r="N12" s="75">
        <v>2.9700000000000001E-2</v>
      </c>
      <c r="O12" s="75">
        <v>2.9700000000000001E-2</v>
      </c>
      <c r="P12" s="29"/>
      <c r="Q12" s="124">
        <v>2.9700000000000001E-2</v>
      </c>
      <c r="R12" s="124">
        <v>2.9000000000000001E-2</v>
      </c>
      <c r="S12" s="124">
        <v>2.9000000000000001E-2</v>
      </c>
      <c r="T12" s="124">
        <v>2.87E-2</v>
      </c>
      <c r="U12" s="124">
        <v>2.87E-2</v>
      </c>
      <c r="V12" s="124">
        <v>2.8299999999999999E-2</v>
      </c>
      <c r="W12" s="124">
        <v>2.8299999999999999E-2</v>
      </c>
      <c r="X12" s="153">
        <v>3.2000000000000001E-2</v>
      </c>
      <c r="Y12" s="153">
        <v>3.2000000000000001E-2</v>
      </c>
      <c r="Z12" s="153">
        <v>3.6299999999999999E-2</v>
      </c>
      <c r="AA12" s="153">
        <v>3.6299999999999999E-2</v>
      </c>
      <c r="AB12" s="153">
        <v>3.6299999999999999E-2</v>
      </c>
      <c r="AC12" s="153">
        <v>3.6299999999999999E-2</v>
      </c>
      <c r="AD12" s="153">
        <v>3.85E-2</v>
      </c>
      <c r="AE12" s="153">
        <v>3.85E-2</v>
      </c>
      <c r="AF12" s="153">
        <v>3.85E-2</v>
      </c>
      <c r="AG12" s="153">
        <v>3.85E-2</v>
      </c>
      <c r="AH12" s="153">
        <v>4.2299999999999997E-2</v>
      </c>
      <c r="AI12" s="153">
        <v>4.2299999999999997E-2</v>
      </c>
      <c r="AJ12" s="153"/>
      <c r="AK12" s="153"/>
      <c r="AL12" s="153"/>
      <c r="AM12" s="153"/>
      <c r="AN12" s="153"/>
      <c r="AO12" s="153"/>
      <c r="AP12" s="153"/>
      <c r="AQ12" s="153"/>
      <c r="AR12" s="153"/>
      <c r="AS12" s="153"/>
      <c r="AT12" s="153"/>
      <c r="AU12" s="153"/>
      <c r="AV12" s="153"/>
      <c r="AW12" s="153"/>
      <c r="AX12" s="153"/>
      <c r="AY12" s="153"/>
      <c r="AZ12" s="153"/>
      <c r="BA12" s="153"/>
      <c r="BB12" s="153"/>
      <c r="BC12" s="153"/>
      <c r="BD12" s="153"/>
    </row>
    <row r="13" spans="1:56" s="14" customFormat="1" ht="11.45">
      <c r="A13" s="10"/>
      <c r="B13" s="214"/>
      <c r="C13" s="252"/>
      <c r="D13" s="224"/>
      <c r="E13" s="72" t="s">
        <v>203</v>
      </c>
      <c r="F13" s="213"/>
      <c r="G13" s="29"/>
      <c r="H13" s="102">
        <v>2.53E-2</v>
      </c>
      <c r="I13" s="102">
        <v>2.53E-2</v>
      </c>
      <c r="J13" s="101">
        <v>2.4299999999999999E-2</v>
      </c>
      <c r="K13" s="75">
        <v>2.4299999999999999E-2</v>
      </c>
      <c r="L13" s="75">
        <v>2.87E-2</v>
      </c>
      <c r="M13" s="75">
        <v>2.87E-2</v>
      </c>
      <c r="N13" s="75">
        <v>2.9700000000000001E-2</v>
      </c>
      <c r="O13" s="75">
        <v>2.9700000000000001E-2</v>
      </c>
      <c r="P13" s="29"/>
      <c r="Q13" s="124">
        <v>2.9700000000000001E-2</v>
      </c>
      <c r="R13" s="124">
        <v>2.9000000000000001E-2</v>
      </c>
      <c r="S13" s="124">
        <v>2.9000000000000001E-2</v>
      </c>
      <c r="T13" s="124">
        <v>2.87E-2</v>
      </c>
      <c r="U13" s="124">
        <v>2.87E-2</v>
      </c>
      <c r="V13" s="124">
        <v>2.8299999999999999E-2</v>
      </c>
      <c r="W13" s="124">
        <v>2.8299999999999999E-2</v>
      </c>
      <c r="X13" s="153">
        <v>3.2000000000000001E-2</v>
      </c>
      <c r="Y13" s="153">
        <v>3.2000000000000001E-2</v>
      </c>
      <c r="Z13" s="153">
        <v>3.6299999999999999E-2</v>
      </c>
      <c r="AA13" s="153">
        <v>3.6299999999999999E-2</v>
      </c>
      <c r="AB13" s="153">
        <v>3.6299999999999999E-2</v>
      </c>
      <c r="AC13" s="153">
        <v>3.6299999999999999E-2</v>
      </c>
      <c r="AD13" s="153">
        <v>3.85E-2</v>
      </c>
      <c r="AE13" s="153">
        <v>3.85E-2</v>
      </c>
      <c r="AF13" s="153">
        <v>3.85E-2</v>
      </c>
      <c r="AG13" s="153">
        <v>3.85E-2</v>
      </c>
      <c r="AH13" s="153">
        <v>4.2299999999999997E-2</v>
      </c>
      <c r="AI13" s="153">
        <v>4.2299999999999997E-2</v>
      </c>
      <c r="AJ13" s="153"/>
      <c r="AK13" s="153"/>
      <c r="AL13" s="153"/>
      <c r="AM13" s="153"/>
      <c r="AN13" s="153"/>
      <c r="AO13" s="153"/>
      <c r="AP13" s="153"/>
      <c r="AQ13" s="153"/>
      <c r="AR13" s="153"/>
      <c r="AS13" s="153"/>
      <c r="AT13" s="153"/>
      <c r="AU13" s="153"/>
      <c r="AV13" s="153"/>
      <c r="AW13" s="153"/>
      <c r="AX13" s="153"/>
      <c r="AY13" s="153"/>
      <c r="AZ13" s="153"/>
      <c r="BA13" s="153"/>
      <c r="BB13" s="153"/>
      <c r="BC13" s="153"/>
      <c r="BD13" s="153"/>
    </row>
    <row r="14" spans="1:56" s="14" customFormat="1" ht="11.45">
      <c r="A14" s="10"/>
      <c r="B14" s="214"/>
      <c r="C14" s="252"/>
      <c r="D14" s="224"/>
      <c r="E14" s="72" t="s">
        <v>204</v>
      </c>
      <c r="F14" s="213"/>
      <c r="G14" s="29"/>
      <c r="H14" s="102">
        <v>3.1199999999999999E-2</v>
      </c>
      <c r="I14" s="102">
        <v>3.1199999999999999E-2</v>
      </c>
      <c r="J14" s="101">
        <v>3.2300000000000002E-2</v>
      </c>
      <c r="K14" s="75">
        <v>3.2300000000000002E-2</v>
      </c>
      <c r="L14" s="75">
        <v>3.1300000000000001E-2</v>
      </c>
      <c r="M14" s="75">
        <v>3.1300000000000001E-2</v>
      </c>
      <c r="N14" s="75">
        <v>3.09E-2</v>
      </c>
      <c r="O14" s="75">
        <v>3.09E-2</v>
      </c>
      <c r="P14" s="29"/>
      <c r="Q14" s="124">
        <v>3.09E-2</v>
      </c>
      <c r="R14" s="124">
        <v>3.3300000000000003E-2</v>
      </c>
      <c r="S14" s="124">
        <v>3.3300000000000003E-2</v>
      </c>
      <c r="T14" s="124">
        <v>3.3500000000000002E-2</v>
      </c>
      <c r="U14" s="124">
        <v>3.3500000000000002E-2</v>
      </c>
      <c r="V14" s="124">
        <v>2.8899999999999999E-2</v>
      </c>
      <c r="W14" s="124">
        <v>2.8899999999999999E-2</v>
      </c>
      <c r="X14" s="152">
        <v>3.3399999999999999E-2</v>
      </c>
      <c r="Y14" s="152">
        <v>3.3399999999999999E-2</v>
      </c>
      <c r="Z14" s="153">
        <v>4.02E-2</v>
      </c>
      <c r="AA14" s="153">
        <v>4.02E-2</v>
      </c>
      <c r="AB14" s="153">
        <v>4.02E-2</v>
      </c>
      <c r="AC14" s="153">
        <v>4.02E-2</v>
      </c>
      <c r="AD14" s="153">
        <v>4.4999999999999998E-2</v>
      </c>
      <c r="AE14" s="153">
        <v>4.4999999999999998E-2</v>
      </c>
      <c r="AF14" s="153">
        <v>4.4999999999999998E-2</v>
      </c>
      <c r="AG14" s="153">
        <v>4.4999999999999998E-2</v>
      </c>
      <c r="AH14" s="153">
        <v>4.6199999999999998E-2</v>
      </c>
      <c r="AI14" s="153">
        <v>4.6199999999999998E-2</v>
      </c>
      <c r="AJ14" s="153"/>
      <c r="AK14" s="153"/>
      <c r="AL14" s="153"/>
      <c r="AM14" s="153"/>
      <c r="AN14" s="153"/>
      <c r="AO14" s="153"/>
      <c r="AP14" s="153"/>
      <c r="AQ14" s="153"/>
      <c r="AR14" s="153"/>
      <c r="AS14" s="153"/>
      <c r="AT14" s="153"/>
      <c r="AU14" s="153"/>
      <c r="AV14" s="153"/>
      <c r="AW14" s="153"/>
      <c r="AX14" s="153"/>
      <c r="AY14" s="153"/>
      <c r="AZ14" s="153"/>
      <c r="BA14" s="153"/>
      <c r="BB14" s="153"/>
      <c r="BC14" s="153"/>
      <c r="BD14" s="153"/>
    </row>
    <row r="15" spans="1:56" s="14" customFormat="1" ht="11.45">
      <c r="A15" s="10"/>
      <c r="B15" s="214"/>
      <c r="C15" s="252"/>
      <c r="D15" s="224"/>
      <c r="E15" s="72" t="s">
        <v>205</v>
      </c>
      <c r="F15" s="213"/>
      <c r="G15" s="29"/>
      <c r="H15" s="102">
        <v>3.1199999999999999E-2</v>
      </c>
      <c r="I15" s="102">
        <v>3.1199999999999999E-2</v>
      </c>
      <c r="J15" s="101">
        <v>3.2300000000000002E-2</v>
      </c>
      <c r="K15" s="75">
        <v>3.2300000000000002E-2</v>
      </c>
      <c r="L15" s="75">
        <v>3.1300000000000001E-2</v>
      </c>
      <c r="M15" s="75">
        <v>3.1300000000000001E-2</v>
      </c>
      <c r="N15" s="75">
        <v>3.09E-2</v>
      </c>
      <c r="O15" s="75">
        <v>3.09E-2</v>
      </c>
      <c r="P15" s="29"/>
      <c r="Q15" s="124">
        <v>3.09E-2</v>
      </c>
      <c r="R15" s="124">
        <v>3.3300000000000003E-2</v>
      </c>
      <c r="S15" s="124">
        <v>3.3300000000000003E-2</v>
      </c>
      <c r="T15" s="124">
        <v>3.3500000000000002E-2</v>
      </c>
      <c r="U15" s="124">
        <v>3.3500000000000002E-2</v>
      </c>
      <c r="V15" s="124">
        <v>2.8899999999999999E-2</v>
      </c>
      <c r="W15" s="124">
        <v>2.8899999999999999E-2</v>
      </c>
      <c r="X15" s="152">
        <v>3.3399999999999999E-2</v>
      </c>
      <c r="Y15" s="152">
        <v>3.3399999999999999E-2</v>
      </c>
      <c r="Z15" s="153">
        <v>4.02E-2</v>
      </c>
      <c r="AA15" s="153">
        <v>4.02E-2</v>
      </c>
      <c r="AB15" s="153">
        <v>4.02E-2</v>
      </c>
      <c r="AC15" s="153">
        <v>4.02E-2</v>
      </c>
      <c r="AD15" s="153">
        <v>4.4999999999999998E-2</v>
      </c>
      <c r="AE15" s="153">
        <v>4.4999999999999998E-2</v>
      </c>
      <c r="AF15" s="153">
        <v>4.4999999999999998E-2</v>
      </c>
      <c r="AG15" s="153">
        <v>4.4999999999999998E-2</v>
      </c>
      <c r="AH15" s="153">
        <v>4.6199999999999998E-2</v>
      </c>
      <c r="AI15" s="153">
        <v>4.6199999999999998E-2</v>
      </c>
      <c r="AJ15" s="153"/>
      <c r="AK15" s="153"/>
      <c r="AL15" s="153"/>
      <c r="AM15" s="153"/>
      <c r="AN15" s="153"/>
      <c r="AO15" s="153"/>
      <c r="AP15" s="153"/>
      <c r="AQ15" s="153"/>
      <c r="AR15" s="153"/>
      <c r="AS15" s="153"/>
      <c r="AT15" s="153"/>
      <c r="AU15" s="153"/>
      <c r="AV15" s="153"/>
      <c r="AW15" s="153"/>
      <c r="AX15" s="153"/>
      <c r="AY15" s="153"/>
      <c r="AZ15" s="153"/>
      <c r="BA15" s="153"/>
      <c r="BB15" s="153"/>
      <c r="BC15" s="153"/>
      <c r="BD15" s="153"/>
    </row>
    <row r="16" spans="1:56" s="14" customFormat="1" ht="11.45">
      <c r="A16" s="10"/>
      <c r="B16" s="214"/>
      <c r="C16" s="252"/>
      <c r="D16" s="224"/>
      <c r="E16" s="72" t="s">
        <v>206</v>
      </c>
      <c r="F16" s="213"/>
      <c r="G16" s="29"/>
      <c r="H16" s="102">
        <v>2.92E-2</v>
      </c>
      <c r="I16" s="102">
        <v>2.92E-2</v>
      </c>
      <c r="J16" s="101">
        <v>2.8400000000000002E-2</v>
      </c>
      <c r="K16" s="75">
        <v>2.8400000000000002E-2</v>
      </c>
      <c r="L16" s="75">
        <v>3.09E-2</v>
      </c>
      <c r="M16" s="75">
        <v>3.09E-2</v>
      </c>
      <c r="N16" s="75">
        <v>3.1600000000000003E-2</v>
      </c>
      <c r="O16" s="75">
        <v>3.1600000000000003E-2</v>
      </c>
      <c r="P16" s="29"/>
      <c r="Q16" s="124">
        <v>3.1600000000000003E-2</v>
      </c>
      <c r="R16" s="124">
        <v>3.3599999999999998E-2</v>
      </c>
      <c r="S16" s="124">
        <v>3.3599999999999998E-2</v>
      </c>
      <c r="T16" s="124">
        <v>3.3099999999999997E-2</v>
      </c>
      <c r="U16" s="124">
        <v>3.3099999999999997E-2</v>
      </c>
      <c r="V16" s="124">
        <v>3.3099999999999997E-2</v>
      </c>
      <c r="W16" s="124">
        <v>3.3099999999999997E-2</v>
      </c>
      <c r="X16" s="152">
        <v>3.9199999999999999E-2</v>
      </c>
      <c r="Y16" s="152">
        <v>3.9199999999999999E-2</v>
      </c>
      <c r="Z16" s="153">
        <v>3.7100000000000001E-2</v>
      </c>
      <c r="AA16" s="153">
        <v>3.7100000000000001E-2</v>
      </c>
      <c r="AB16" s="153">
        <v>3.7100000000000001E-2</v>
      </c>
      <c r="AC16" s="153">
        <v>3.7100000000000001E-2</v>
      </c>
      <c r="AD16" s="153">
        <v>4.2700000000000002E-2</v>
      </c>
      <c r="AE16" s="153">
        <v>4.2700000000000002E-2</v>
      </c>
      <c r="AF16" s="153">
        <v>4.2700000000000002E-2</v>
      </c>
      <c r="AG16" s="153">
        <v>4.2700000000000002E-2</v>
      </c>
      <c r="AH16" s="153">
        <v>4.6800000000000001E-2</v>
      </c>
      <c r="AI16" s="153">
        <v>4.6800000000000001E-2</v>
      </c>
      <c r="AJ16" s="153"/>
      <c r="AK16" s="153"/>
      <c r="AL16" s="153"/>
      <c r="AM16" s="153"/>
      <c r="AN16" s="153"/>
      <c r="AO16" s="153"/>
      <c r="AP16" s="153"/>
      <c r="AQ16" s="153"/>
      <c r="AR16" s="153"/>
      <c r="AS16" s="153"/>
      <c r="AT16" s="153"/>
      <c r="AU16" s="153"/>
      <c r="AV16" s="153"/>
      <c r="AW16" s="153"/>
      <c r="AX16" s="153"/>
      <c r="AY16" s="153"/>
      <c r="AZ16" s="153"/>
      <c r="BA16" s="153"/>
      <c r="BB16" s="153"/>
      <c r="BC16" s="153"/>
      <c r="BD16" s="153"/>
    </row>
    <row r="17" spans="1:56" s="14" customFormat="1" ht="11.45">
      <c r="A17" s="10"/>
      <c r="B17" s="214"/>
      <c r="C17" s="252"/>
      <c r="D17" s="224"/>
      <c r="E17" s="72" t="s">
        <v>207</v>
      </c>
      <c r="F17" s="213"/>
      <c r="G17" s="29"/>
      <c r="H17" s="102">
        <v>2.7900000000000001E-2</v>
      </c>
      <c r="I17" s="102">
        <v>2.7900000000000001E-2</v>
      </c>
      <c r="J17" s="101">
        <v>2.7699999999999999E-2</v>
      </c>
      <c r="K17" s="75">
        <v>2.7699999999999999E-2</v>
      </c>
      <c r="L17" s="75">
        <v>3.09E-2</v>
      </c>
      <c r="M17" s="75">
        <v>3.09E-2</v>
      </c>
      <c r="N17" s="75">
        <v>3.1699999999999999E-2</v>
      </c>
      <c r="O17" s="75">
        <v>3.1699999999999999E-2</v>
      </c>
      <c r="P17" s="29"/>
      <c r="Q17" s="124">
        <v>3.1699999999999999E-2</v>
      </c>
      <c r="R17" s="124">
        <v>3.3799999999999997E-2</v>
      </c>
      <c r="S17" s="124">
        <v>3.3799999999999997E-2</v>
      </c>
      <c r="T17" s="124">
        <v>3.39E-2</v>
      </c>
      <c r="U17" s="124">
        <v>3.39E-2</v>
      </c>
      <c r="V17" s="124">
        <v>3.1E-2</v>
      </c>
      <c r="W17" s="124">
        <v>3.1E-2</v>
      </c>
      <c r="X17" s="152">
        <v>3.5799999999999998E-2</v>
      </c>
      <c r="Y17" s="152">
        <v>3.5799999999999998E-2</v>
      </c>
      <c r="Z17" s="153">
        <v>4.1500000000000002E-2</v>
      </c>
      <c r="AA17" s="153">
        <v>4.1500000000000002E-2</v>
      </c>
      <c r="AB17" s="153">
        <v>4.1500000000000002E-2</v>
      </c>
      <c r="AC17" s="153">
        <v>4.1500000000000002E-2</v>
      </c>
      <c r="AD17" s="153">
        <v>4.07E-2</v>
      </c>
      <c r="AE17" s="153">
        <v>4.07E-2</v>
      </c>
      <c r="AF17" s="153">
        <v>4.07E-2</v>
      </c>
      <c r="AG17" s="153">
        <v>4.07E-2</v>
      </c>
      <c r="AH17" s="153">
        <v>4.5999999999999999E-2</v>
      </c>
      <c r="AI17" s="153">
        <v>4.5999999999999999E-2</v>
      </c>
      <c r="AJ17" s="153"/>
      <c r="AK17" s="153"/>
      <c r="AL17" s="153"/>
      <c r="AM17" s="153"/>
      <c r="AN17" s="153"/>
      <c r="AO17" s="153"/>
      <c r="AP17" s="153"/>
      <c r="AQ17" s="153"/>
      <c r="AR17" s="153"/>
      <c r="AS17" s="153"/>
      <c r="AT17" s="153"/>
      <c r="AU17" s="153"/>
      <c r="AV17" s="153"/>
      <c r="AW17" s="153"/>
      <c r="AX17" s="153"/>
      <c r="AY17" s="153"/>
      <c r="AZ17" s="153"/>
      <c r="BA17" s="153"/>
      <c r="BB17" s="153"/>
      <c r="BC17" s="153"/>
      <c r="BD17" s="153"/>
    </row>
    <row r="18" spans="1:56" s="14" customFormat="1" ht="11.45">
      <c r="A18" s="10"/>
      <c r="B18" s="214"/>
      <c r="C18" s="252"/>
      <c r="D18" s="224"/>
      <c r="E18" s="72" t="s">
        <v>208</v>
      </c>
      <c r="F18" s="213"/>
      <c r="G18" s="29"/>
      <c r="H18" s="102">
        <v>2.64E-2</v>
      </c>
      <c r="I18" s="102">
        <v>2.64E-2</v>
      </c>
      <c r="J18" s="101">
        <v>2.8799999999999999E-2</v>
      </c>
      <c r="K18" s="75">
        <v>2.8799999999999999E-2</v>
      </c>
      <c r="L18" s="75">
        <v>2.8799999999999999E-2</v>
      </c>
      <c r="M18" s="75">
        <v>2.8799999999999999E-2</v>
      </c>
      <c r="N18" s="75">
        <v>3.0300000000000001E-2</v>
      </c>
      <c r="O18" s="75">
        <v>3.0300000000000001E-2</v>
      </c>
      <c r="P18" s="29"/>
      <c r="Q18" s="124">
        <v>3.0300000000000001E-2</v>
      </c>
      <c r="R18" s="124">
        <v>3.0599999999999999E-2</v>
      </c>
      <c r="S18" s="124">
        <v>3.0599999999999999E-2</v>
      </c>
      <c r="T18" s="124">
        <v>3.3300000000000003E-2</v>
      </c>
      <c r="U18" s="124">
        <v>3.3300000000000003E-2</v>
      </c>
      <c r="V18" s="124">
        <v>2.7699999999999999E-2</v>
      </c>
      <c r="W18" s="124">
        <v>2.7699999999999999E-2</v>
      </c>
      <c r="X18" s="152">
        <v>3.4099999999999998E-2</v>
      </c>
      <c r="Y18" s="152">
        <v>3.4099999999999998E-2</v>
      </c>
      <c r="Z18" s="153">
        <v>3.7600000000000001E-2</v>
      </c>
      <c r="AA18" s="153">
        <v>3.7600000000000001E-2</v>
      </c>
      <c r="AB18" s="153">
        <v>3.7600000000000001E-2</v>
      </c>
      <c r="AC18" s="153">
        <v>3.7600000000000001E-2</v>
      </c>
      <c r="AD18" s="153">
        <v>3.7400000000000003E-2</v>
      </c>
      <c r="AE18" s="153">
        <v>3.7400000000000003E-2</v>
      </c>
      <c r="AF18" s="153">
        <v>3.7400000000000003E-2</v>
      </c>
      <c r="AG18" s="153">
        <v>3.7400000000000003E-2</v>
      </c>
      <c r="AH18" s="153">
        <v>4.3799999999999999E-2</v>
      </c>
      <c r="AI18" s="153">
        <v>4.3799999999999999E-2</v>
      </c>
      <c r="AJ18" s="153"/>
      <c r="AK18" s="153"/>
      <c r="AL18" s="153"/>
      <c r="AM18" s="153"/>
      <c r="AN18" s="153"/>
      <c r="AO18" s="153"/>
      <c r="AP18" s="153"/>
      <c r="AQ18" s="153"/>
      <c r="AR18" s="153"/>
      <c r="AS18" s="153"/>
      <c r="AT18" s="153"/>
      <c r="AU18" s="153"/>
      <c r="AV18" s="153"/>
      <c r="AW18" s="153"/>
      <c r="AX18" s="153"/>
      <c r="AY18" s="153"/>
      <c r="AZ18" s="153"/>
      <c r="BA18" s="153"/>
      <c r="BB18" s="153"/>
      <c r="BC18" s="153"/>
      <c r="BD18" s="153"/>
    </row>
    <row r="19" spans="1:56" s="14" customFormat="1" ht="11.45">
      <c r="A19" s="10"/>
      <c r="B19" s="214"/>
      <c r="C19" s="252"/>
      <c r="D19" s="224"/>
      <c r="E19" s="72" t="s">
        <v>209</v>
      </c>
      <c r="F19" s="213"/>
      <c r="G19" s="29"/>
      <c r="H19" s="102">
        <v>3.2899999999999999E-2</v>
      </c>
      <c r="I19" s="102">
        <v>3.2899999999999999E-2</v>
      </c>
      <c r="J19" s="101">
        <v>3.3700000000000001E-2</v>
      </c>
      <c r="K19" s="75">
        <v>3.3700000000000001E-2</v>
      </c>
      <c r="L19" s="75">
        <v>3.3000000000000002E-2</v>
      </c>
      <c r="M19" s="75">
        <v>3.3000000000000002E-2</v>
      </c>
      <c r="N19" s="75">
        <v>3.5499999999999997E-2</v>
      </c>
      <c r="O19" s="75">
        <v>3.5499999999999997E-2</v>
      </c>
      <c r="P19" s="29"/>
      <c r="Q19" s="124">
        <v>3.5499999999999997E-2</v>
      </c>
      <c r="R19" s="124">
        <v>3.6700000000000003E-2</v>
      </c>
      <c r="S19" s="124">
        <v>3.6700000000000003E-2</v>
      </c>
      <c r="T19" s="124">
        <v>3.6499999999999998E-2</v>
      </c>
      <c r="U19" s="124">
        <v>3.6499999999999998E-2</v>
      </c>
      <c r="V19" s="124">
        <v>3.1800000000000002E-2</v>
      </c>
      <c r="W19" s="124">
        <v>3.1800000000000002E-2</v>
      </c>
      <c r="X19" s="152">
        <v>3.6299999999999999E-2</v>
      </c>
      <c r="Y19" s="152">
        <v>3.6299999999999999E-2</v>
      </c>
      <c r="Z19" s="153">
        <v>4.1799999999999997E-2</v>
      </c>
      <c r="AA19" s="153">
        <v>4.1799999999999997E-2</v>
      </c>
      <c r="AB19" s="153">
        <v>4.1799999999999997E-2</v>
      </c>
      <c r="AC19" s="153">
        <v>4.1799999999999997E-2</v>
      </c>
      <c r="AD19" s="153">
        <v>3.9800000000000002E-2</v>
      </c>
      <c r="AE19" s="153">
        <v>3.9800000000000002E-2</v>
      </c>
      <c r="AF19" s="153">
        <v>3.9800000000000002E-2</v>
      </c>
      <c r="AG19" s="153">
        <v>3.9800000000000002E-2</v>
      </c>
      <c r="AH19" s="153">
        <v>4.4499999999999998E-2</v>
      </c>
      <c r="AI19" s="153">
        <v>4.4499999999999998E-2</v>
      </c>
      <c r="AJ19" s="153"/>
      <c r="AK19" s="153"/>
      <c r="AL19" s="153"/>
      <c r="AM19" s="153"/>
      <c r="AN19" s="153"/>
      <c r="AO19" s="153"/>
      <c r="AP19" s="153"/>
      <c r="AQ19" s="153"/>
      <c r="AR19" s="153"/>
      <c r="AS19" s="153"/>
      <c r="AT19" s="153"/>
      <c r="AU19" s="153"/>
      <c r="AV19" s="153"/>
      <c r="AW19" s="153"/>
      <c r="AX19" s="153"/>
      <c r="AY19" s="153"/>
      <c r="AZ19" s="153"/>
      <c r="BA19" s="153"/>
      <c r="BB19" s="153"/>
      <c r="BC19" s="153"/>
      <c r="BD19" s="153"/>
    </row>
    <row r="20" spans="1:56" s="14" customFormat="1" ht="11.45">
      <c r="A20" s="10"/>
      <c r="B20" s="214"/>
      <c r="C20" s="252"/>
      <c r="D20" s="224"/>
      <c r="E20" s="72" t="s">
        <v>210</v>
      </c>
      <c r="F20" s="213"/>
      <c r="G20" s="29"/>
      <c r="H20" s="102">
        <v>3.2899999999999999E-2</v>
      </c>
      <c r="I20" s="102">
        <v>3.2899999999999999E-2</v>
      </c>
      <c r="J20" s="101">
        <v>3.3700000000000001E-2</v>
      </c>
      <c r="K20" s="75">
        <v>3.3700000000000001E-2</v>
      </c>
      <c r="L20" s="75">
        <v>3.3000000000000002E-2</v>
      </c>
      <c r="M20" s="75">
        <v>3.3000000000000002E-2</v>
      </c>
      <c r="N20" s="75">
        <v>3.5499999999999997E-2</v>
      </c>
      <c r="O20" s="75">
        <v>3.5499999999999997E-2</v>
      </c>
      <c r="P20" s="29"/>
      <c r="Q20" s="124">
        <v>3.5499999999999997E-2</v>
      </c>
      <c r="R20" s="124">
        <v>3.6700000000000003E-2</v>
      </c>
      <c r="S20" s="124">
        <v>3.6700000000000003E-2</v>
      </c>
      <c r="T20" s="124">
        <v>3.6499999999999998E-2</v>
      </c>
      <c r="U20" s="124">
        <v>3.6499999999999998E-2</v>
      </c>
      <c r="V20" s="124">
        <v>3.1800000000000002E-2</v>
      </c>
      <c r="W20" s="124">
        <v>3.1800000000000002E-2</v>
      </c>
      <c r="X20" s="152">
        <v>3.6299999999999999E-2</v>
      </c>
      <c r="Y20" s="152">
        <v>3.6299999999999999E-2</v>
      </c>
      <c r="Z20" s="153">
        <v>4.1799999999999997E-2</v>
      </c>
      <c r="AA20" s="153">
        <v>4.1799999999999997E-2</v>
      </c>
      <c r="AB20" s="153">
        <v>4.1799999999999997E-2</v>
      </c>
      <c r="AC20" s="153">
        <v>4.1799999999999997E-2</v>
      </c>
      <c r="AD20" s="153">
        <v>3.9800000000000002E-2</v>
      </c>
      <c r="AE20" s="153">
        <v>3.9800000000000002E-2</v>
      </c>
      <c r="AF20" s="153">
        <v>3.9800000000000002E-2</v>
      </c>
      <c r="AG20" s="153">
        <v>3.9800000000000002E-2</v>
      </c>
      <c r="AH20" s="153">
        <v>4.4499999999999998E-2</v>
      </c>
      <c r="AI20" s="153">
        <v>4.4499999999999998E-2</v>
      </c>
      <c r="AJ20" s="153"/>
      <c r="AK20" s="153"/>
      <c r="AL20" s="153"/>
      <c r="AM20" s="153"/>
      <c r="AN20" s="153"/>
      <c r="AO20" s="153"/>
      <c r="AP20" s="153"/>
      <c r="AQ20" s="153"/>
      <c r="AR20" s="153"/>
      <c r="AS20" s="153"/>
      <c r="AT20" s="153"/>
      <c r="AU20" s="153"/>
      <c r="AV20" s="153"/>
      <c r="AW20" s="153"/>
      <c r="AX20" s="153"/>
      <c r="AY20" s="153"/>
      <c r="AZ20" s="153"/>
      <c r="BA20" s="153"/>
      <c r="BB20" s="153"/>
      <c r="BC20" s="153"/>
      <c r="BD20" s="153"/>
    </row>
    <row r="21" spans="1:56" s="14" customFormat="1" ht="11.45">
      <c r="A21" s="10"/>
      <c r="B21" s="214"/>
      <c r="C21" s="252"/>
      <c r="D21" s="224"/>
      <c r="E21" s="72" t="s">
        <v>211</v>
      </c>
      <c r="F21" s="213"/>
      <c r="G21" s="29"/>
      <c r="H21" s="102">
        <v>2.8799999999999999E-2</v>
      </c>
      <c r="I21" s="102">
        <v>2.8799999999999999E-2</v>
      </c>
      <c r="J21" s="101">
        <v>2.9600000000000001E-2</v>
      </c>
      <c r="K21" s="75">
        <v>2.9600000000000001E-2</v>
      </c>
      <c r="L21" s="75">
        <v>2.52E-2</v>
      </c>
      <c r="M21" s="75">
        <v>2.52E-2</v>
      </c>
      <c r="N21" s="75">
        <v>3.1600000000000003E-2</v>
      </c>
      <c r="O21" s="75">
        <v>3.1600000000000003E-2</v>
      </c>
      <c r="P21" s="29"/>
      <c r="Q21" s="124">
        <v>3.1600000000000003E-2</v>
      </c>
      <c r="R21" s="124">
        <v>3.4599999999999999E-2</v>
      </c>
      <c r="S21" s="124">
        <v>3.4599999999999999E-2</v>
      </c>
      <c r="T21" s="124">
        <v>3.3399999999999999E-2</v>
      </c>
      <c r="U21" s="124">
        <v>3.3399999999999999E-2</v>
      </c>
      <c r="V21" s="124">
        <v>3.49E-2</v>
      </c>
      <c r="W21" s="124">
        <v>3.49E-2</v>
      </c>
      <c r="X21" s="153">
        <v>3.5999999999999997E-2</v>
      </c>
      <c r="Y21" s="153">
        <v>3.5999999999999997E-2</v>
      </c>
      <c r="Z21" s="153">
        <v>5.7299999999999997E-2</v>
      </c>
      <c r="AA21" s="153">
        <v>5.7299999999999997E-2</v>
      </c>
      <c r="AB21" s="153">
        <v>5.7299999999999997E-2</v>
      </c>
      <c r="AC21" s="153">
        <v>5.7299999999999997E-2</v>
      </c>
      <c r="AD21" s="153">
        <v>5.8799999999999998E-2</v>
      </c>
      <c r="AE21" s="153">
        <v>5.8799999999999998E-2</v>
      </c>
      <c r="AF21" s="153">
        <v>5.8799999999999998E-2</v>
      </c>
      <c r="AG21" s="153">
        <v>5.8799999999999998E-2</v>
      </c>
      <c r="AH21" s="153">
        <v>5.33E-2</v>
      </c>
      <c r="AI21" s="153">
        <v>5.33E-2</v>
      </c>
      <c r="AJ21" s="153"/>
      <c r="AK21" s="153"/>
      <c r="AL21" s="153"/>
      <c r="AM21" s="153"/>
      <c r="AN21" s="153"/>
      <c r="AO21" s="153"/>
      <c r="AP21" s="153"/>
      <c r="AQ21" s="153"/>
      <c r="AR21" s="153"/>
      <c r="AS21" s="153"/>
      <c r="AT21" s="153"/>
      <c r="AU21" s="153"/>
      <c r="AV21" s="153"/>
      <c r="AW21" s="153"/>
      <c r="AX21" s="153"/>
      <c r="AY21" s="153"/>
      <c r="AZ21" s="153"/>
      <c r="BA21" s="153"/>
      <c r="BB21" s="153"/>
      <c r="BC21" s="153"/>
      <c r="BD21" s="153"/>
    </row>
    <row r="22" spans="1:56" s="14" customFormat="1" ht="11.45">
      <c r="A22" s="10"/>
      <c r="B22" s="214"/>
      <c r="C22" s="252"/>
      <c r="D22" s="224"/>
      <c r="E22" s="72" t="s">
        <v>212</v>
      </c>
      <c r="F22" s="213"/>
      <c r="G22" s="29"/>
      <c r="H22" s="102">
        <v>2.8500000000000001E-2</v>
      </c>
      <c r="I22" s="102">
        <v>2.8500000000000001E-2</v>
      </c>
      <c r="J22" s="101">
        <v>2.8000000000000001E-2</v>
      </c>
      <c r="K22" s="75">
        <v>2.8000000000000001E-2</v>
      </c>
      <c r="L22" s="75">
        <v>3.1199999999999999E-2</v>
      </c>
      <c r="M22" s="75">
        <v>3.1199999999999999E-2</v>
      </c>
      <c r="N22" s="75">
        <v>3.2300000000000002E-2</v>
      </c>
      <c r="O22" s="75">
        <v>3.2300000000000002E-2</v>
      </c>
      <c r="P22" s="29"/>
      <c r="Q22" s="124">
        <v>3.2300000000000002E-2</v>
      </c>
      <c r="R22" s="124">
        <v>3.3300000000000003E-2</v>
      </c>
      <c r="S22" s="124">
        <v>3.3300000000000003E-2</v>
      </c>
      <c r="T22" s="124">
        <v>3.2599999999999997E-2</v>
      </c>
      <c r="U22" s="124">
        <v>3.2599999999999997E-2</v>
      </c>
      <c r="V22" s="124">
        <v>3.1199999999999999E-2</v>
      </c>
      <c r="W22" s="124">
        <v>3.1199999999999999E-2</v>
      </c>
      <c r="X22" s="153">
        <v>3.6999999999999998E-2</v>
      </c>
      <c r="Y22" s="153">
        <v>3.6999999999999998E-2</v>
      </c>
      <c r="Z22" s="153">
        <v>3.8899999999999997E-2</v>
      </c>
      <c r="AA22" s="153">
        <v>3.8899999999999997E-2</v>
      </c>
      <c r="AB22" s="153">
        <v>3.8899999999999997E-2</v>
      </c>
      <c r="AC22" s="153">
        <v>3.8899999999999997E-2</v>
      </c>
      <c r="AD22" s="153">
        <v>4.2099999999999999E-2</v>
      </c>
      <c r="AE22" s="153">
        <v>4.2099999999999999E-2</v>
      </c>
      <c r="AF22" s="153">
        <v>4.2099999999999999E-2</v>
      </c>
      <c r="AG22" s="153">
        <v>4.2099999999999999E-2</v>
      </c>
      <c r="AH22" s="153">
        <v>4.53E-2</v>
      </c>
      <c r="AI22" s="153">
        <v>4.53E-2</v>
      </c>
      <c r="AJ22" s="153"/>
      <c r="AK22" s="153"/>
      <c r="AL22" s="153"/>
      <c r="AM22" s="153"/>
      <c r="AN22" s="153"/>
      <c r="AO22" s="153"/>
      <c r="AP22" s="153"/>
      <c r="AQ22" s="153"/>
      <c r="AR22" s="153"/>
      <c r="AS22" s="153"/>
      <c r="AT22" s="153"/>
      <c r="AU22" s="153"/>
      <c r="AV22" s="153"/>
      <c r="AW22" s="153"/>
      <c r="AX22" s="153"/>
      <c r="AY22" s="153"/>
      <c r="AZ22" s="153"/>
      <c r="BA22" s="153"/>
      <c r="BB22" s="153"/>
      <c r="BC22" s="153"/>
      <c r="BD22" s="153"/>
    </row>
    <row r="23" spans="1:56" s="14" customFormat="1" ht="11.45">
      <c r="A23" s="10"/>
      <c r="B23" s="214"/>
      <c r="C23" s="252"/>
      <c r="D23" s="224"/>
      <c r="E23" s="72" t="s">
        <v>213</v>
      </c>
      <c r="F23" s="213"/>
      <c r="G23" s="29"/>
      <c r="H23" s="102">
        <v>2.8799999999999999E-2</v>
      </c>
      <c r="I23" s="102">
        <v>2.8799999999999999E-2</v>
      </c>
      <c r="J23" s="101">
        <v>2.9600000000000001E-2</v>
      </c>
      <c r="K23" s="75">
        <v>2.9600000000000001E-2</v>
      </c>
      <c r="L23" s="75">
        <v>2.52E-2</v>
      </c>
      <c r="M23" s="75">
        <v>2.52E-2</v>
      </c>
      <c r="N23" s="75">
        <v>3.1600000000000003E-2</v>
      </c>
      <c r="O23" s="75">
        <v>3.1600000000000003E-2</v>
      </c>
      <c r="P23" s="29"/>
      <c r="Q23" s="124">
        <v>3.1600000000000003E-2</v>
      </c>
      <c r="R23" s="124">
        <v>3.4599999999999999E-2</v>
      </c>
      <c r="S23" s="124">
        <v>3.4599999999999999E-2</v>
      </c>
      <c r="T23" s="124">
        <v>3.3399999999999999E-2</v>
      </c>
      <c r="U23" s="124">
        <v>3.3399999999999999E-2</v>
      </c>
      <c r="V23" s="124">
        <v>3.49E-2</v>
      </c>
      <c r="W23" s="124">
        <v>3.49E-2</v>
      </c>
      <c r="X23" s="153">
        <v>3.5999999999999997E-2</v>
      </c>
      <c r="Y23" s="153">
        <v>3.5999999999999997E-2</v>
      </c>
      <c r="Z23" s="153">
        <v>5.7299999999999997E-2</v>
      </c>
      <c r="AA23" s="153">
        <v>5.7299999999999997E-2</v>
      </c>
      <c r="AB23" s="153">
        <v>5.7299999999999997E-2</v>
      </c>
      <c r="AC23" s="153">
        <v>5.7299999999999997E-2</v>
      </c>
      <c r="AD23" s="153">
        <v>5.8799999999999998E-2</v>
      </c>
      <c r="AE23" s="153">
        <v>5.8799999999999998E-2</v>
      </c>
      <c r="AF23" s="153">
        <v>5.8799999999999998E-2</v>
      </c>
      <c r="AG23" s="153">
        <v>5.8799999999999998E-2</v>
      </c>
      <c r="AH23" s="153">
        <v>5.33E-2</v>
      </c>
      <c r="AI23" s="153">
        <v>5.33E-2</v>
      </c>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1:56" s="14" customFormat="1" ht="11.45">
      <c r="A24" s="10"/>
      <c r="B24" s="214"/>
      <c r="C24" s="252"/>
      <c r="D24" s="224"/>
      <c r="E24" s="72" t="s">
        <v>214</v>
      </c>
      <c r="F24" s="213"/>
      <c r="G24" s="29"/>
      <c r="H24" s="102">
        <v>2.8799999999999999E-2</v>
      </c>
      <c r="I24" s="102">
        <v>2.8799999999999999E-2</v>
      </c>
      <c r="J24" s="101">
        <v>2.9600000000000001E-2</v>
      </c>
      <c r="K24" s="75">
        <v>2.9600000000000001E-2</v>
      </c>
      <c r="L24" s="75">
        <v>2.52E-2</v>
      </c>
      <c r="M24" s="75">
        <v>2.52E-2</v>
      </c>
      <c r="N24" s="75">
        <v>3.1600000000000003E-2</v>
      </c>
      <c r="O24" s="75">
        <v>3.1600000000000003E-2</v>
      </c>
      <c r="P24" s="29"/>
      <c r="Q24" s="124">
        <v>3.1600000000000003E-2</v>
      </c>
      <c r="R24" s="124">
        <v>3.4599999999999999E-2</v>
      </c>
      <c r="S24" s="124">
        <v>3.4599999999999999E-2</v>
      </c>
      <c r="T24" s="124">
        <v>3.3399999999999999E-2</v>
      </c>
      <c r="U24" s="124">
        <v>3.3399999999999999E-2</v>
      </c>
      <c r="V24" s="124">
        <v>3.49E-2</v>
      </c>
      <c r="W24" s="124">
        <v>3.49E-2</v>
      </c>
      <c r="X24" s="153">
        <v>3.5999999999999997E-2</v>
      </c>
      <c r="Y24" s="153">
        <v>3.5999999999999997E-2</v>
      </c>
      <c r="Z24" s="153">
        <v>5.7299999999999997E-2</v>
      </c>
      <c r="AA24" s="153">
        <v>5.7299999999999997E-2</v>
      </c>
      <c r="AB24" s="153">
        <v>5.7299999999999997E-2</v>
      </c>
      <c r="AC24" s="153">
        <v>5.7299999999999997E-2</v>
      </c>
      <c r="AD24" s="153">
        <v>5.8799999999999998E-2</v>
      </c>
      <c r="AE24" s="153">
        <v>5.8799999999999998E-2</v>
      </c>
      <c r="AF24" s="153">
        <v>5.8799999999999998E-2</v>
      </c>
      <c r="AG24" s="153">
        <v>5.8799999999999998E-2</v>
      </c>
      <c r="AH24" s="153">
        <v>5.33E-2</v>
      </c>
      <c r="AI24" s="153">
        <v>5.33E-2</v>
      </c>
      <c r="AJ24" s="153"/>
      <c r="AK24" s="153"/>
      <c r="AL24" s="153"/>
      <c r="AM24" s="153"/>
      <c r="AN24" s="153"/>
      <c r="AO24" s="153"/>
      <c r="AP24" s="153"/>
      <c r="AQ24" s="153"/>
      <c r="AR24" s="153"/>
      <c r="AS24" s="153"/>
      <c r="AT24" s="153"/>
      <c r="AU24" s="153"/>
      <c r="AV24" s="153"/>
      <c r="AW24" s="153"/>
      <c r="AX24" s="153"/>
      <c r="AY24" s="153"/>
      <c r="AZ24" s="153"/>
      <c r="BA24" s="153"/>
      <c r="BB24" s="153"/>
      <c r="BC24" s="153"/>
      <c r="BD24" s="153"/>
    </row>
    <row r="25" spans="1:56" s="14" customFormat="1" ht="12.6" customHeight="1">
      <c r="A25" s="10"/>
      <c r="B25" s="214" t="s">
        <v>481</v>
      </c>
      <c r="C25" s="252"/>
      <c r="D25" s="224" t="s">
        <v>482</v>
      </c>
      <c r="E25" s="72" t="s">
        <v>202</v>
      </c>
      <c r="F25" s="213"/>
      <c r="G25" s="29"/>
      <c r="H25" s="75">
        <v>0.1759</v>
      </c>
      <c r="I25" s="75">
        <v>0.1759</v>
      </c>
      <c r="J25" s="101">
        <v>0.1701</v>
      </c>
      <c r="K25" s="75">
        <v>0.1701</v>
      </c>
      <c r="L25" s="75">
        <v>0.1736</v>
      </c>
      <c r="M25" s="75">
        <v>0.1736</v>
      </c>
      <c r="N25" s="75">
        <v>0.1784</v>
      </c>
      <c r="O25" s="75">
        <v>0.1784</v>
      </c>
      <c r="P25" s="29"/>
      <c r="Q25" s="124">
        <v>0.1784</v>
      </c>
      <c r="R25" s="124">
        <v>0.1774</v>
      </c>
      <c r="S25" s="124">
        <v>0.1774</v>
      </c>
      <c r="T25" s="124">
        <v>0.17730000000000001</v>
      </c>
      <c r="U25" s="124">
        <v>0.17730000000000001</v>
      </c>
      <c r="V25" s="124">
        <v>0.17030000000000001</v>
      </c>
      <c r="W25" s="124">
        <v>0.17030000000000001</v>
      </c>
      <c r="X25" s="152">
        <v>0.18890000000000001</v>
      </c>
      <c r="Y25" s="152">
        <v>0.18890000000000001</v>
      </c>
      <c r="Z25" s="153">
        <v>0.21310000000000001</v>
      </c>
      <c r="AA25" s="153">
        <v>0.21310000000000001</v>
      </c>
      <c r="AB25" s="153">
        <v>0.21310000000000001</v>
      </c>
      <c r="AC25" s="153">
        <v>0.21310000000000001</v>
      </c>
      <c r="AD25" s="153">
        <v>0.22259999999999999</v>
      </c>
      <c r="AE25" s="153">
        <v>0.22259999999999999</v>
      </c>
      <c r="AF25" s="153">
        <v>0.22259999999999999</v>
      </c>
      <c r="AG25" s="153">
        <v>0.22259999999999999</v>
      </c>
      <c r="AH25" s="153">
        <v>0.2361</v>
      </c>
      <c r="AI25" s="153">
        <v>0.2361</v>
      </c>
      <c r="AJ25" s="153"/>
      <c r="AK25" s="153"/>
      <c r="AL25" s="153"/>
      <c r="AM25" s="153"/>
      <c r="AN25" s="153"/>
      <c r="AO25" s="153"/>
      <c r="AP25" s="153"/>
      <c r="AQ25" s="153"/>
      <c r="AR25" s="153"/>
      <c r="AS25" s="153"/>
      <c r="AT25" s="153"/>
      <c r="AU25" s="153"/>
      <c r="AV25" s="153"/>
      <c r="AW25" s="153"/>
      <c r="AX25" s="153"/>
      <c r="AY25" s="153"/>
      <c r="AZ25" s="153"/>
      <c r="BA25" s="153"/>
      <c r="BB25" s="153"/>
      <c r="BC25" s="153"/>
      <c r="BD25" s="153"/>
    </row>
    <row r="26" spans="1:56" s="14" customFormat="1" ht="11.45">
      <c r="A26" s="10"/>
      <c r="B26" s="214"/>
      <c r="C26" s="252"/>
      <c r="D26" s="224"/>
      <c r="E26" s="72" t="s">
        <v>203</v>
      </c>
      <c r="F26" s="213"/>
      <c r="G26" s="29"/>
      <c r="H26" s="101">
        <v>0.1759</v>
      </c>
      <c r="I26" s="101">
        <v>0.1759</v>
      </c>
      <c r="J26" s="101">
        <v>0.1701</v>
      </c>
      <c r="K26" s="75">
        <v>0.1701</v>
      </c>
      <c r="L26" s="75">
        <v>0.1736</v>
      </c>
      <c r="M26" s="75">
        <v>0.1736</v>
      </c>
      <c r="N26" s="75">
        <v>0.1784</v>
      </c>
      <c r="O26" s="75">
        <v>0.1784</v>
      </c>
      <c r="P26" s="29"/>
      <c r="Q26" s="124">
        <v>0.1784</v>
      </c>
      <c r="R26" s="124">
        <v>0.1774</v>
      </c>
      <c r="S26" s="124">
        <v>0.1774</v>
      </c>
      <c r="T26" s="124">
        <v>0.17730000000000001</v>
      </c>
      <c r="U26" s="124">
        <v>0.17730000000000001</v>
      </c>
      <c r="V26" s="124">
        <v>0.17030000000000001</v>
      </c>
      <c r="W26" s="124">
        <v>0.17030000000000001</v>
      </c>
      <c r="X26" s="152">
        <v>0.18890000000000001</v>
      </c>
      <c r="Y26" s="152">
        <v>0.18890000000000001</v>
      </c>
      <c r="Z26" s="153">
        <v>0.21310000000000001</v>
      </c>
      <c r="AA26" s="153">
        <v>0.21310000000000001</v>
      </c>
      <c r="AB26" s="153">
        <v>0.21310000000000001</v>
      </c>
      <c r="AC26" s="153">
        <v>0.21310000000000001</v>
      </c>
      <c r="AD26" s="153">
        <v>0.22259999999999999</v>
      </c>
      <c r="AE26" s="153">
        <v>0.22259999999999999</v>
      </c>
      <c r="AF26" s="153">
        <v>0.22259999999999999</v>
      </c>
      <c r="AG26" s="153">
        <v>0.22259999999999999</v>
      </c>
      <c r="AH26" s="153">
        <v>0.2361</v>
      </c>
      <c r="AI26" s="153">
        <v>0.2361</v>
      </c>
      <c r="AJ26" s="153"/>
      <c r="AK26" s="153"/>
      <c r="AL26" s="153"/>
      <c r="AM26" s="153"/>
      <c r="AN26" s="153"/>
      <c r="AO26" s="153"/>
      <c r="AP26" s="153"/>
      <c r="AQ26" s="153"/>
      <c r="AR26" s="153"/>
      <c r="AS26" s="153"/>
      <c r="AT26" s="153"/>
      <c r="AU26" s="153"/>
      <c r="AV26" s="153"/>
      <c r="AW26" s="153"/>
      <c r="AX26" s="153"/>
      <c r="AY26" s="153"/>
      <c r="AZ26" s="153"/>
      <c r="BA26" s="153"/>
      <c r="BB26" s="153"/>
      <c r="BC26" s="153"/>
      <c r="BD26" s="153"/>
    </row>
    <row r="27" spans="1:56" s="14" customFormat="1" ht="11.45">
      <c r="A27" s="10"/>
      <c r="B27" s="214"/>
      <c r="C27" s="252"/>
      <c r="D27" s="224"/>
      <c r="E27" s="72" t="s">
        <v>204</v>
      </c>
      <c r="F27" s="213"/>
      <c r="G27" s="29"/>
      <c r="H27" s="101">
        <v>0.19839999999999999</v>
      </c>
      <c r="I27" s="101">
        <v>0.19839999999999999</v>
      </c>
      <c r="J27" s="101">
        <v>0.20530000000000001</v>
      </c>
      <c r="K27" s="75">
        <v>0.20530000000000001</v>
      </c>
      <c r="L27" s="75">
        <v>0.19869999999999999</v>
      </c>
      <c r="M27" s="75">
        <v>0.19869999999999999</v>
      </c>
      <c r="N27" s="75">
        <v>0.19620000000000001</v>
      </c>
      <c r="O27" s="75">
        <v>0.19620000000000001</v>
      </c>
      <c r="P27" s="29"/>
      <c r="Q27" s="124">
        <v>0.19620000000000001</v>
      </c>
      <c r="R27" s="124">
        <v>0.21129999999999999</v>
      </c>
      <c r="S27" s="124">
        <v>0.21129999999999999</v>
      </c>
      <c r="T27" s="124">
        <v>0.21249999999999999</v>
      </c>
      <c r="U27" s="124">
        <v>0.21249999999999999</v>
      </c>
      <c r="V27" s="124">
        <v>0.18340000000000001</v>
      </c>
      <c r="W27" s="124">
        <v>0.18340000000000001</v>
      </c>
      <c r="X27" s="152">
        <v>0.2117</v>
      </c>
      <c r="Y27" s="152">
        <v>0.2117</v>
      </c>
      <c r="Z27" s="153">
        <v>0.25490000000000002</v>
      </c>
      <c r="AA27" s="153">
        <v>0.25490000000000002</v>
      </c>
      <c r="AB27" s="153">
        <v>0.25490000000000002</v>
      </c>
      <c r="AC27" s="153">
        <v>0.25490000000000002</v>
      </c>
      <c r="AD27" s="153">
        <v>0.28499999999999998</v>
      </c>
      <c r="AE27" s="153">
        <v>0.28499999999999998</v>
      </c>
      <c r="AF27" s="153">
        <v>0.28499999999999998</v>
      </c>
      <c r="AG27" s="153">
        <v>0.28499999999999998</v>
      </c>
      <c r="AH27" s="153">
        <v>0.29260000000000003</v>
      </c>
      <c r="AI27" s="153">
        <v>0.29260000000000003</v>
      </c>
      <c r="AJ27" s="153"/>
      <c r="AK27" s="153"/>
      <c r="AL27" s="153"/>
      <c r="AM27" s="153"/>
      <c r="AN27" s="153"/>
      <c r="AO27" s="153"/>
      <c r="AP27" s="153"/>
      <c r="AQ27" s="153"/>
      <c r="AR27" s="153"/>
      <c r="AS27" s="153"/>
      <c r="AT27" s="153"/>
      <c r="AU27" s="153"/>
      <c r="AV27" s="153"/>
      <c r="AW27" s="153"/>
      <c r="AX27" s="153"/>
      <c r="AY27" s="153"/>
      <c r="AZ27" s="153"/>
      <c r="BA27" s="153"/>
      <c r="BB27" s="153"/>
      <c r="BC27" s="153"/>
      <c r="BD27" s="153"/>
    </row>
    <row r="28" spans="1:56" s="14" customFormat="1" ht="11.45">
      <c r="A28" s="10"/>
      <c r="B28" s="214"/>
      <c r="C28" s="252"/>
      <c r="D28" s="224"/>
      <c r="E28" s="72" t="s">
        <v>205</v>
      </c>
      <c r="F28" s="213"/>
      <c r="G28" s="29"/>
      <c r="H28" s="101">
        <v>0.19839999999999999</v>
      </c>
      <c r="I28" s="101">
        <v>0.19839999999999999</v>
      </c>
      <c r="J28" s="101">
        <v>0.20530000000000001</v>
      </c>
      <c r="K28" s="75">
        <v>0.20530000000000001</v>
      </c>
      <c r="L28" s="75">
        <v>0.19869999999999999</v>
      </c>
      <c r="M28" s="75">
        <v>0.19869999999999999</v>
      </c>
      <c r="N28" s="75">
        <v>0.19620000000000001</v>
      </c>
      <c r="O28" s="75">
        <v>0.19620000000000001</v>
      </c>
      <c r="P28" s="29"/>
      <c r="Q28" s="124">
        <v>0.19620000000000001</v>
      </c>
      <c r="R28" s="124">
        <v>0.21129999999999999</v>
      </c>
      <c r="S28" s="124">
        <v>0.21129999999999999</v>
      </c>
      <c r="T28" s="124">
        <v>0.21249999999999999</v>
      </c>
      <c r="U28" s="124">
        <v>0.21249999999999999</v>
      </c>
      <c r="V28" s="124">
        <v>0.18340000000000001</v>
      </c>
      <c r="W28" s="124">
        <v>0.18340000000000001</v>
      </c>
      <c r="X28" s="152">
        <v>0.2117</v>
      </c>
      <c r="Y28" s="152">
        <v>0.2117</v>
      </c>
      <c r="Z28" s="153">
        <v>0.25490000000000002</v>
      </c>
      <c r="AA28" s="153">
        <v>0.25490000000000002</v>
      </c>
      <c r="AB28" s="153">
        <v>0.25490000000000002</v>
      </c>
      <c r="AC28" s="153">
        <v>0.25490000000000002</v>
      </c>
      <c r="AD28" s="153">
        <v>0.28499999999999998</v>
      </c>
      <c r="AE28" s="153">
        <v>0.28499999999999998</v>
      </c>
      <c r="AF28" s="153">
        <v>0.28499999999999998</v>
      </c>
      <c r="AG28" s="153">
        <v>0.28499999999999998</v>
      </c>
      <c r="AH28" s="153">
        <v>0.29260000000000003</v>
      </c>
      <c r="AI28" s="153">
        <v>0.29260000000000003</v>
      </c>
      <c r="AJ28" s="153"/>
      <c r="AK28" s="153"/>
      <c r="AL28" s="153"/>
      <c r="AM28" s="153"/>
      <c r="AN28" s="153"/>
      <c r="AO28" s="153"/>
      <c r="AP28" s="153"/>
      <c r="AQ28" s="153"/>
      <c r="AR28" s="153"/>
      <c r="AS28" s="153"/>
      <c r="AT28" s="153"/>
      <c r="AU28" s="153"/>
      <c r="AV28" s="153"/>
      <c r="AW28" s="153"/>
      <c r="AX28" s="153"/>
      <c r="AY28" s="153"/>
      <c r="AZ28" s="153"/>
      <c r="BA28" s="153"/>
      <c r="BB28" s="153"/>
      <c r="BC28" s="153"/>
      <c r="BD28" s="153"/>
    </row>
    <row r="29" spans="1:56" s="14" customFormat="1" ht="11.45">
      <c r="A29" s="10"/>
      <c r="B29" s="214"/>
      <c r="C29" s="252"/>
      <c r="D29" s="224"/>
      <c r="E29" s="72" t="s">
        <v>206</v>
      </c>
      <c r="F29" s="213"/>
      <c r="G29" s="29"/>
      <c r="H29" s="101">
        <v>0.19550000000000001</v>
      </c>
      <c r="I29" s="101">
        <v>0.19550000000000001</v>
      </c>
      <c r="J29" s="101">
        <v>0.19040000000000001</v>
      </c>
      <c r="K29" s="75">
        <v>0.19040000000000001</v>
      </c>
      <c r="L29" s="75">
        <v>0.1802</v>
      </c>
      <c r="M29" s="75">
        <v>0.1802</v>
      </c>
      <c r="N29" s="75">
        <v>0.1852</v>
      </c>
      <c r="O29" s="75">
        <v>0.1852</v>
      </c>
      <c r="P29" s="29"/>
      <c r="Q29" s="124">
        <v>0.1852</v>
      </c>
      <c r="R29" s="124">
        <v>0.20030000000000001</v>
      </c>
      <c r="S29" s="124">
        <v>0.20030000000000001</v>
      </c>
      <c r="T29" s="124">
        <v>0.20180000000000001</v>
      </c>
      <c r="U29" s="124">
        <v>0.20180000000000001</v>
      </c>
      <c r="V29" s="124">
        <v>0.20930000000000001</v>
      </c>
      <c r="W29" s="124">
        <v>0.20930000000000001</v>
      </c>
      <c r="X29" s="152">
        <v>0.24879999999999999</v>
      </c>
      <c r="Y29" s="152">
        <v>0.24879999999999999</v>
      </c>
      <c r="Z29" s="153">
        <v>0.23230000000000001</v>
      </c>
      <c r="AA29" s="153">
        <v>0.23230000000000001</v>
      </c>
      <c r="AB29" s="153">
        <v>0.23230000000000001</v>
      </c>
      <c r="AC29" s="153">
        <v>0.23230000000000001</v>
      </c>
      <c r="AD29" s="153">
        <v>0.27150000000000002</v>
      </c>
      <c r="AE29" s="153">
        <v>0.27150000000000002</v>
      </c>
      <c r="AF29" s="153">
        <v>0.27150000000000002</v>
      </c>
      <c r="AG29" s="153">
        <v>0.27150000000000002</v>
      </c>
      <c r="AH29" s="153">
        <v>0.28860000000000002</v>
      </c>
      <c r="AI29" s="153">
        <v>0.28860000000000002</v>
      </c>
      <c r="AJ29" s="153"/>
      <c r="AK29" s="153"/>
      <c r="AL29" s="153"/>
      <c r="AM29" s="153"/>
      <c r="AN29" s="153"/>
      <c r="AO29" s="153"/>
      <c r="AP29" s="153"/>
      <c r="AQ29" s="153"/>
      <c r="AR29" s="153"/>
      <c r="AS29" s="153"/>
      <c r="AT29" s="153"/>
      <c r="AU29" s="153"/>
      <c r="AV29" s="153"/>
      <c r="AW29" s="153"/>
      <c r="AX29" s="153"/>
      <c r="AY29" s="153"/>
      <c r="AZ29" s="153"/>
      <c r="BA29" s="153"/>
      <c r="BB29" s="153"/>
      <c r="BC29" s="153"/>
      <c r="BD29" s="153"/>
    </row>
    <row r="30" spans="1:56" s="14" customFormat="1" ht="11.45">
      <c r="A30" s="10"/>
      <c r="B30" s="214"/>
      <c r="C30" s="252"/>
      <c r="D30" s="224"/>
      <c r="E30" s="72" t="s">
        <v>207</v>
      </c>
      <c r="F30" s="213"/>
      <c r="G30" s="29"/>
      <c r="H30" s="101">
        <v>0.21049999999999999</v>
      </c>
      <c r="I30" s="101">
        <v>0.21049999999999999</v>
      </c>
      <c r="J30" s="101">
        <v>0.2046</v>
      </c>
      <c r="K30" s="75">
        <v>0.2046</v>
      </c>
      <c r="L30" s="75">
        <v>0.18859999999999999</v>
      </c>
      <c r="M30" s="75">
        <v>0.18859999999999999</v>
      </c>
      <c r="N30" s="75">
        <v>0.19470000000000001</v>
      </c>
      <c r="O30" s="75">
        <v>0.19470000000000001</v>
      </c>
      <c r="P30" s="29"/>
      <c r="Q30" s="124">
        <v>0.19470000000000001</v>
      </c>
      <c r="R30" s="124">
        <v>0.20530000000000001</v>
      </c>
      <c r="S30" s="124">
        <v>0.20530000000000001</v>
      </c>
      <c r="T30" s="124">
        <v>0.2082</v>
      </c>
      <c r="U30" s="124">
        <v>0.2082</v>
      </c>
      <c r="V30" s="124">
        <v>0.19420000000000001</v>
      </c>
      <c r="W30" s="124">
        <v>0.19420000000000001</v>
      </c>
      <c r="X30" s="152">
        <v>0.22470000000000001</v>
      </c>
      <c r="Y30" s="152">
        <v>0.22470000000000001</v>
      </c>
      <c r="Z30" s="153">
        <v>0.25940000000000002</v>
      </c>
      <c r="AA30" s="153">
        <v>0.25940000000000002</v>
      </c>
      <c r="AB30" s="153">
        <v>0.25940000000000002</v>
      </c>
      <c r="AC30" s="153">
        <v>0.25940000000000002</v>
      </c>
      <c r="AD30" s="153">
        <v>0.25469999999999998</v>
      </c>
      <c r="AE30" s="153">
        <v>0.25469999999999998</v>
      </c>
      <c r="AF30" s="153">
        <v>0.25469999999999998</v>
      </c>
      <c r="AG30" s="153">
        <v>0.25469999999999998</v>
      </c>
      <c r="AH30" s="153">
        <v>0.2787</v>
      </c>
      <c r="AI30" s="153">
        <v>0.2787</v>
      </c>
      <c r="AJ30" s="153"/>
      <c r="AK30" s="153"/>
      <c r="AL30" s="153"/>
      <c r="AM30" s="153"/>
      <c r="AN30" s="153"/>
      <c r="AO30" s="153"/>
      <c r="AP30" s="153"/>
      <c r="AQ30" s="153"/>
      <c r="AR30" s="153"/>
      <c r="AS30" s="153"/>
      <c r="AT30" s="153"/>
      <c r="AU30" s="153"/>
      <c r="AV30" s="153"/>
      <c r="AW30" s="153"/>
      <c r="AX30" s="153"/>
      <c r="AY30" s="153"/>
      <c r="AZ30" s="153"/>
      <c r="BA30" s="153"/>
      <c r="BB30" s="153"/>
      <c r="BC30" s="153"/>
      <c r="BD30" s="153"/>
    </row>
    <row r="31" spans="1:56" s="14" customFormat="1" ht="11.45">
      <c r="A31" s="10"/>
      <c r="B31" s="214"/>
      <c r="C31" s="252"/>
      <c r="D31" s="224"/>
      <c r="E31" s="72" t="s">
        <v>208</v>
      </c>
      <c r="F31" s="213"/>
      <c r="G31" s="29"/>
      <c r="H31" s="101">
        <v>0.19919999999999999</v>
      </c>
      <c r="I31" s="101">
        <v>0.19919999999999999</v>
      </c>
      <c r="J31" s="101">
        <v>0.2099</v>
      </c>
      <c r="K31" s="75">
        <v>0.2099</v>
      </c>
      <c r="L31" s="75">
        <v>0.1943</v>
      </c>
      <c r="M31" s="75">
        <v>0.1943</v>
      </c>
      <c r="N31" s="75">
        <v>0.2044</v>
      </c>
      <c r="O31" s="75">
        <v>0.2044</v>
      </c>
      <c r="P31" s="29"/>
      <c r="Q31" s="124">
        <v>0.2044</v>
      </c>
      <c r="R31" s="124">
        <v>0.2104</v>
      </c>
      <c r="S31" s="124">
        <v>0.2104</v>
      </c>
      <c r="T31" s="124">
        <v>0.2271</v>
      </c>
      <c r="U31" s="124">
        <v>0.2271</v>
      </c>
      <c r="V31" s="124">
        <v>0.18970000000000001</v>
      </c>
      <c r="W31" s="124">
        <v>0.18970000000000001</v>
      </c>
      <c r="X31" s="153">
        <v>0.22600000000000001</v>
      </c>
      <c r="Y31" s="153">
        <v>0.22600000000000001</v>
      </c>
      <c r="Z31" s="153">
        <v>0.2571</v>
      </c>
      <c r="AA31" s="153">
        <v>0.2571</v>
      </c>
      <c r="AB31" s="153">
        <v>0.2571</v>
      </c>
      <c r="AC31" s="153">
        <v>0.2571</v>
      </c>
      <c r="AD31" s="153">
        <v>0.26119999999999999</v>
      </c>
      <c r="AE31" s="153">
        <v>0.26119999999999999</v>
      </c>
      <c r="AF31" s="153">
        <v>0.26119999999999999</v>
      </c>
      <c r="AG31" s="153">
        <v>0.26119999999999999</v>
      </c>
      <c r="AH31" s="153">
        <v>0.27989999999999998</v>
      </c>
      <c r="AI31" s="153">
        <v>0.27989999999999998</v>
      </c>
      <c r="AJ31" s="153"/>
      <c r="AK31" s="153"/>
      <c r="AL31" s="153"/>
      <c r="AM31" s="153"/>
      <c r="AN31" s="153"/>
      <c r="AO31" s="153"/>
      <c r="AP31" s="153"/>
      <c r="AQ31" s="153"/>
      <c r="AR31" s="153"/>
      <c r="AS31" s="153"/>
      <c r="AT31" s="153"/>
      <c r="AU31" s="153"/>
      <c r="AV31" s="153"/>
      <c r="AW31" s="153"/>
      <c r="AX31" s="153"/>
      <c r="AY31" s="153"/>
      <c r="AZ31" s="153"/>
      <c r="BA31" s="153"/>
      <c r="BB31" s="153"/>
      <c r="BC31" s="153"/>
      <c r="BD31" s="153"/>
    </row>
    <row r="32" spans="1:56" s="14" customFormat="1" ht="11.45">
      <c r="A32" s="10"/>
      <c r="B32" s="214"/>
      <c r="C32" s="252"/>
      <c r="D32" s="224"/>
      <c r="E32" s="72" t="s">
        <v>209</v>
      </c>
      <c r="F32" s="213"/>
      <c r="G32" s="29"/>
      <c r="H32" s="101">
        <v>0.19040000000000001</v>
      </c>
      <c r="I32" s="101">
        <v>0.19040000000000001</v>
      </c>
      <c r="J32" s="101">
        <v>0.1948</v>
      </c>
      <c r="K32" s="75">
        <v>0.1948</v>
      </c>
      <c r="L32" s="75">
        <v>0.19040000000000001</v>
      </c>
      <c r="M32" s="75">
        <v>0.19040000000000001</v>
      </c>
      <c r="N32" s="75">
        <v>0.2009</v>
      </c>
      <c r="O32" s="75">
        <v>0.2009</v>
      </c>
      <c r="P32" s="29"/>
      <c r="Q32" s="124">
        <v>0.2009</v>
      </c>
      <c r="R32" s="124">
        <v>0.20549999999999999</v>
      </c>
      <c r="S32" s="124">
        <v>0.20549999999999999</v>
      </c>
      <c r="T32" s="124">
        <v>0.20899999999999999</v>
      </c>
      <c r="U32" s="124">
        <v>0.20899999999999999</v>
      </c>
      <c r="V32" s="124">
        <v>0.18210000000000001</v>
      </c>
      <c r="W32" s="124">
        <v>0.18210000000000001</v>
      </c>
      <c r="X32" s="152">
        <v>0.2084</v>
      </c>
      <c r="Y32" s="152">
        <v>0.2084</v>
      </c>
      <c r="Z32" s="153">
        <v>0.24660000000000001</v>
      </c>
      <c r="AA32" s="153">
        <v>0.24660000000000001</v>
      </c>
      <c r="AB32" s="153">
        <v>0.24660000000000001</v>
      </c>
      <c r="AC32" s="153">
        <v>0.24660000000000001</v>
      </c>
      <c r="AD32" s="153">
        <v>0.24379999999999999</v>
      </c>
      <c r="AE32" s="153">
        <v>0.24379999999999999</v>
      </c>
      <c r="AF32" s="153">
        <v>0.24379999999999999</v>
      </c>
      <c r="AG32" s="153">
        <v>0.24379999999999999</v>
      </c>
      <c r="AH32" s="153">
        <v>0.2545</v>
      </c>
      <c r="AI32" s="153">
        <v>0.2545</v>
      </c>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1:56" s="14" customFormat="1" ht="11.45">
      <c r="A33" s="10"/>
      <c r="B33" s="214"/>
      <c r="C33" s="252"/>
      <c r="D33" s="224"/>
      <c r="E33" s="72" t="s">
        <v>210</v>
      </c>
      <c r="F33" s="213"/>
      <c r="G33" s="29"/>
      <c r="H33" s="101">
        <v>0.19040000000000001</v>
      </c>
      <c r="I33" s="101">
        <v>0.19040000000000001</v>
      </c>
      <c r="J33" s="101">
        <v>0.1948</v>
      </c>
      <c r="K33" s="75">
        <v>0.1948</v>
      </c>
      <c r="L33" s="75">
        <v>0.19040000000000001</v>
      </c>
      <c r="M33" s="75">
        <v>0.19040000000000001</v>
      </c>
      <c r="N33" s="75">
        <v>0.2009</v>
      </c>
      <c r="O33" s="75">
        <v>0.2009</v>
      </c>
      <c r="P33" s="29"/>
      <c r="Q33" s="124">
        <v>0.2009</v>
      </c>
      <c r="R33" s="124">
        <v>0.20549999999999999</v>
      </c>
      <c r="S33" s="124">
        <v>0.20549999999999999</v>
      </c>
      <c r="T33" s="124">
        <v>0.20899999999999999</v>
      </c>
      <c r="U33" s="124">
        <v>0.20899999999999999</v>
      </c>
      <c r="V33" s="124">
        <v>0.18210000000000001</v>
      </c>
      <c r="W33" s="124">
        <v>0.18210000000000001</v>
      </c>
      <c r="X33" s="152">
        <v>0.2084</v>
      </c>
      <c r="Y33" s="152">
        <v>0.2084</v>
      </c>
      <c r="Z33" s="153">
        <v>0.24660000000000001</v>
      </c>
      <c r="AA33" s="153">
        <v>0.24660000000000001</v>
      </c>
      <c r="AB33" s="153">
        <v>0.24660000000000001</v>
      </c>
      <c r="AC33" s="153">
        <v>0.24660000000000001</v>
      </c>
      <c r="AD33" s="153">
        <v>0.24379999999999999</v>
      </c>
      <c r="AE33" s="153">
        <v>0.24379999999999999</v>
      </c>
      <c r="AF33" s="153">
        <v>0.24379999999999999</v>
      </c>
      <c r="AG33" s="153">
        <v>0.24379999999999999</v>
      </c>
      <c r="AH33" s="153">
        <v>0.2545</v>
      </c>
      <c r="AI33" s="153">
        <v>0.2545</v>
      </c>
      <c r="AJ33" s="153"/>
      <c r="AK33" s="153"/>
      <c r="AL33" s="153"/>
      <c r="AM33" s="153"/>
      <c r="AN33" s="153"/>
      <c r="AO33" s="153"/>
      <c r="AP33" s="153"/>
      <c r="AQ33" s="153"/>
      <c r="AR33" s="153"/>
      <c r="AS33" s="153"/>
      <c r="AT33" s="153"/>
      <c r="AU33" s="153"/>
      <c r="AV33" s="153"/>
      <c r="AW33" s="153"/>
      <c r="AX33" s="153"/>
      <c r="AY33" s="153"/>
      <c r="AZ33" s="153"/>
      <c r="BA33" s="153"/>
      <c r="BB33" s="153"/>
      <c r="BC33" s="153"/>
      <c r="BD33" s="153"/>
    </row>
    <row r="34" spans="1:56" s="14" customFormat="1" ht="11.45">
      <c r="A34" s="10"/>
      <c r="B34" s="214"/>
      <c r="C34" s="252"/>
      <c r="D34" s="224"/>
      <c r="E34" s="72" t="s">
        <v>211</v>
      </c>
      <c r="F34" s="213"/>
      <c r="G34" s="29"/>
      <c r="H34" s="101">
        <v>0.18870000000000001</v>
      </c>
      <c r="I34" s="101">
        <v>0.18870000000000001</v>
      </c>
      <c r="J34" s="101">
        <v>0.1938</v>
      </c>
      <c r="K34" s="75">
        <v>0.1938</v>
      </c>
      <c r="L34" s="75">
        <v>0.18740000000000001</v>
      </c>
      <c r="M34" s="75">
        <v>0.18740000000000001</v>
      </c>
      <c r="N34" s="75">
        <v>0.18629999999999999</v>
      </c>
      <c r="O34" s="75">
        <v>0.18629999999999999</v>
      </c>
      <c r="P34" s="29"/>
      <c r="Q34" s="124">
        <v>0.18629999999999999</v>
      </c>
      <c r="R34" s="124">
        <v>0.1993</v>
      </c>
      <c r="S34" s="124">
        <v>0.1993</v>
      </c>
      <c r="T34" s="124">
        <v>0.1993</v>
      </c>
      <c r="U34" s="124">
        <v>0.1993</v>
      </c>
      <c r="V34" s="124">
        <v>0.19950000000000001</v>
      </c>
      <c r="W34" s="124">
        <v>0.19950000000000001</v>
      </c>
      <c r="X34" s="152">
        <v>0.21609999999999999</v>
      </c>
      <c r="Y34" s="152">
        <v>0.21609999999999999</v>
      </c>
      <c r="Z34" s="153">
        <v>0.26619999999999999</v>
      </c>
      <c r="AA34" s="153">
        <v>0.26619999999999999</v>
      </c>
      <c r="AB34" s="153">
        <v>0.26619999999999999</v>
      </c>
      <c r="AC34" s="153">
        <v>0.26619999999999999</v>
      </c>
      <c r="AD34" s="153">
        <v>0.28620000000000001</v>
      </c>
      <c r="AE34" s="153">
        <v>0.28620000000000001</v>
      </c>
      <c r="AF34" s="153">
        <v>0.28620000000000001</v>
      </c>
      <c r="AG34" s="153">
        <v>0.28620000000000001</v>
      </c>
      <c r="AH34" s="153">
        <v>0.2868</v>
      </c>
      <c r="AI34" s="153">
        <v>0.2868</v>
      </c>
      <c r="AJ34" s="153"/>
      <c r="AK34" s="153"/>
      <c r="AL34" s="153"/>
      <c r="AM34" s="153"/>
      <c r="AN34" s="153"/>
      <c r="AO34" s="153"/>
      <c r="AP34" s="153"/>
      <c r="AQ34" s="153"/>
      <c r="AR34" s="153"/>
      <c r="AS34" s="153"/>
      <c r="AT34" s="153"/>
      <c r="AU34" s="153"/>
      <c r="AV34" s="153"/>
      <c r="AW34" s="153"/>
      <c r="AX34" s="153"/>
      <c r="AY34" s="153"/>
      <c r="AZ34" s="153"/>
      <c r="BA34" s="153"/>
      <c r="BB34" s="153"/>
      <c r="BC34" s="153"/>
      <c r="BD34" s="153"/>
    </row>
    <row r="35" spans="1:56" s="14" customFormat="1" ht="11.45">
      <c r="A35" s="10"/>
      <c r="B35" s="214"/>
      <c r="C35" s="252"/>
      <c r="D35" s="224"/>
      <c r="E35" s="72" t="s">
        <v>212</v>
      </c>
      <c r="F35" s="213"/>
      <c r="G35" s="29"/>
      <c r="H35" s="101">
        <v>0.18049999999999999</v>
      </c>
      <c r="I35" s="101">
        <v>0.18049999999999999</v>
      </c>
      <c r="J35" s="101">
        <v>0.18229999999999999</v>
      </c>
      <c r="K35" s="75">
        <v>0.18229999999999999</v>
      </c>
      <c r="L35" s="75">
        <v>0.18240000000000001</v>
      </c>
      <c r="M35" s="75">
        <v>0.18240000000000001</v>
      </c>
      <c r="N35" s="75">
        <v>0.1883</v>
      </c>
      <c r="O35" s="75">
        <v>0.1883</v>
      </c>
      <c r="P35" s="29"/>
      <c r="Q35" s="124">
        <v>0.1883</v>
      </c>
      <c r="R35" s="124">
        <v>0.19350000000000001</v>
      </c>
      <c r="S35" s="124">
        <v>0.19350000000000001</v>
      </c>
      <c r="T35" s="124">
        <v>0.19389999999999999</v>
      </c>
      <c r="U35" s="124">
        <v>0.19389999999999999</v>
      </c>
      <c r="V35" s="124">
        <v>0.1792</v>
      </c>
      <c r="W35" s="124">
        <v>0.1792</v>
      </c>
      <c r="X35" s="152">
        <v>0.21360000000000001</v>
      </c>
      <c r="Y35" s="152">
        <v>0.21360000000000001</v>
      </c>
      <c r="Z35" s="153">
        <v>0.22339999999999999</v>
      </c>
      <c r="AA35" s="153">
        <v>0.22339999999999999</v>
      </c>
      <c r="AB35" s="153">
        <v>0.22339999999999999</v>
      </c>
      <c r="AC35" s="153">
        <v>0.22339999999999999</v>
      </c>
      <c r="AD35" s="153">
        <v>0.2424</v>
      </c>
      <c r="AE35" s="153">
        <v>0.2424</v>
      </c>
      <c r="AF35" s="153">
        <v>0.2424</v>
      </c>
      <c r="AG35" s="153">
        <v>0.2424</v>
      </c>
      <c r="AH35" s="153">
        <v>0.25169999999999998</v>
      </c>
      <c r="AI35" s="153">
        <v>0.25169999999999998</v>
      </c>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14" customFormat="1" ht="11.45">
      <c r="A36" s="10"/>
      <c r="B36" s="214"/>
      <c r="C36" s="252"/>
      <c r="D36" s="224"/>
      <c r="E36" s="72" t="s">
        <v>213</v>
      </c>
      <c r="F36" s="213"/>
      <c r="G36" s="29"/>
      <c r="H36" s="101">
        <v>0.18870000000000001</v>
      </c>
      <c r="I36" s="101">
        <v>0.18870000000000001</v>
      </c>
      <c r="J36" s="101">
        <v>0.1938</v>
      </c>
      <c r="K36" s="75">
        <v>0.1938</v>
      </c>
      <c r="L36" s="75">
        <v>0.18740000000000001</v>
      </c>
      <c r="M36" s="75">
        <v>0.18740000000000001</v>
      </c>
      <c r="N36" s="75">
        <v>0.18629999999999999</v>
      </c>
      <c r="O36" s="75">
        <v>0.18629999999999999</v>
      </c>
      <c r="P36" s="29"/>
      <c r="Q36" s="124">
        <v>0.18629999999999999</v>
      </c>
      <c r="R36" s="124">
        <v>0.1993</v>
      </c>
      <c r="S36" s="124">
        <v>0.1993</v>
      </c>
      <c r="T36" s="124">
        <v>0.1993</v>
      </c>
      <c r="U36" s="124">
        <v>0.1993</v>
      </c>
      <c r="V36" s="124">
        <v>0.19950000000000001</v>
      </c>
      <c r="W36" s="124">
        <v>0.19950000000000001</v>
      </c>
      <c r="X36" s="152">
        <v>0.21609999999999999</v>
      </c>
      <c r="Y36" s="152">
        <v>0.21609999999999999</v>
      </c>
      <c r="Z36" s="153">
        <v>0.26619999999999999</v>
      </c>
      <c r="AA36" s="153">
        <v>0.26619999999999999</v>
      </c>
      <c r="AB36" s="153">
        <v>0.26619999999999999</v>
      </c>
      <c r="AC36" s="153">
        <v>0.26619999999999999</v>
      </c>
      <c r="AD36" s="153">
        <v>0.28620000000000001</v>
      </c>
      <c r="AE36" s="153">
        <v>0.28620000000000001</v>
      </c>
      <c r="AF36" s="153">
        <v>0.28620000000000001</v>
      </c>
      <c r="AG36" s="153">
        <v>0.28620000000000001</v>
      </c>
      <c r="AH36" s="153">
        <v>0.2868</v>
      </c>
      <c r="AI36" s="153">
        <v>0.2868</v>
      </c>
      <c r="AJ36" s="153"/>
      <c r="AK36" s="153"/>
      <c r="AL36" s="153"/>
      <c r="AM36" s="153"/>
      <c r="AN36" s="153"/>
      <c r="AO36" s="153"/>
      <c r="AP36" s="153"/>
      <c r="AQ36" s="153"/>
      <c r="AR36" s="153"/>
      <c r="AS36" s="153"/>
      <c r="AT36" s="153"/>
      <c r="AU36" s="153"/>
      <c r="AV36" s="153"/>
      <c r="AW36" s="153"/>
      <c r="AX36" s="153"/>
      <c r="AY36" s="153"/>
      <c r="AZ36" s="153"/>
      <c r="BA36" s="153"/>
      <c r="BB36" s="153"/>
      <c r="BC36" s="153"/>
      <c r="BD36" s="153"/>
    </row>
    <row r="37" spans="1:56" s="14" customFormat="1" ht="11.45">
      <c r="A37" s="10"/>
      <c r="B37" s="214"/>
      <c r="C37" s="252"/>
      <c r="D37" s="224"/>
      <c r="E37" s="72" t="s">
        <v>214</v>
      </c>
      <c r="F37" s="213"/>
      <c r="G37" s="29"/>
      <c r="H37" s="101">
        <v>0.18870000000000001</v>
      </c>
      <c r="I37" s="101">
        <v>0.18870000000000001</v>
      </c>
      <c r="J37" s="101">
        <v>0.1938</v>
      </c>
      <c r="K37" s="75">
        <v>0.1938</v>
      </c>
      <c r="L37" s="75">
        <v>0.18740000000000001</v>
      </c>
      <c r="M37" s="75">
        <v>0.18740000000000001</v>
      </c>
      <c r="N37" s="75">
        <v>0.18629999999999999</v>
      </c>
      <c r="O37" s="75">
        <v>0.18629999999999999</v>
      </c>
      <c r="P37" s="29"/>
      <c r="Q37" s="124">
        <v>0.18629999999999999</v>
      </c>
      <c r="R37" s="124">
        <v>0.1993</v>
      </c>
      <c r="S37" s="124">
        <v>0.1993</v>
      </c>
      <c r="T37" s="124">
        <v>0.1993</v>
      </c>
      <c r="U37" s="124">
        <v>0.1993</v>
      </c>
      <c r="V37" s="124">
        <v>0.19950000000000001</v>
      </c>
      <c r="W37" s="124">
        <v>0.19950000000000001</v>
      </c>
      <c r="X37" s="152">
        <v>0.21609999999999999</v>
      </c>
      <c r="Y37" s="152">
        <v>0.21609999999999999</v>
      </c>
      <c r="Z37" s="153">
        <v>0.26619999999999999</v>
      </c>
      <c r="AA37" s="153">
        <v>0.26619999999999999</v>
      </c>
      <c r="AB37" s="153">
        <v>0.26619999999999999</v>
      </c>
      <c r="AC37" s="153">
        <v>0.26619999999999999</v>
      </c>
      <c r="AD37" s="153">
        <v>0.28620000000000001</v>
      </c>
      <c r="AE37" s="153">
        <v>0.28620000000000001</v>
      </c>
      <c r="AF37" s="153">
        <v>0.28620000000000001</v>
      </c>
      <c r="AG37" s="153">
        <v>0.28620000000000001</v>
      </c>
      <c r="AH37" s="153">
        <v>0.2868</v>
      </c>
      <c r="AI37" s="153">
        <v>0.2868</v>
      </c>
      <c r="AJ37" s="153"/>
      <c r="AK37" s="153"/>
      <c r="AL37" s="153"/>
      <c r="AM37" s="153"/>
      <c r="AN37" s="153"/>
      <c r="AO37" s="153"/>
      <c r="AP37" s="153"/>
      <c r="AQ37" s="153"/>
      <c r="AR37" s="153"/>
      <c r="AS37" s="153"/>
      <c r="AT37" s="153"/>
      <c r="AU37" s="153"/>
      <c r="AV37" s="153"/>
      <c r="AW37" s="153"/>
      <c r="AX37" s="153"/>
      <c r="AY37" s="153"/>
      <c r="AZ37" s="153"/>
      <c r="BA37" s="153"/>
      <c r="BB37" s="153"/>
      <c r="BC37" s="153"/>
      <c r="BD37" s="153"/>
    </row>
    <row r="38" spans="1:56" s="14" customFormat="1" ht="12.6" customHeight="1">
      <c r="A38" s="10"/>
      <c r="B38" s="214" t="s">
        <v>483</v>
      </c>
      <c r="C38" s="252"/>
      <c r="D38" s="224" t="s">
        <v>484</v>
      </c>
      <c r="E38" s="72" t="s">
        <v>202</v>
      </c>
      <c r="F38" s="213"/>
      <c r="G38" s="29"/>
      <c r="H38" s="75">
        <v>9.7600000000000006E-2</v>
      </c>
      <c r="I38" s="75">
        <v>9.7600000000000006E-2</v>
      </c>
      <c r="J38" s="101">
        <v>9.4700000000000006E-2</v>
      </c>
      <c r="K38" s="75">
        <v>9.4700000000000006E-2</v>
      </c>
      <c r="L38" s="75">
        <v>9.7299999999999998E-2</v>
      </c>
      <c r="M38" s="75">
        <v>9.7299999999999998E-2</v>
      </c>
      <c r="N38" s="75">
        <v>0.1</v>
      </c>
      <c r="O38" s="75">
        <v>0.1</v>
      </c>
      <c r="P38" s="29"/>
      <c r="Q38" s="124">
        <v>0.1</v>
      </c>
      <c r="R38" s="124">
        <v>9.9199999999999997E-2</v>
      </c>
      <c r="S38" s="124">
        <v>9.9199999999999997E-2</v>
      </c>
      <c r="T38" s="124">
        <v>9.9599999999999994E-2</v>
      </c>
      <c r="U38" s="124">
        <v>9.9599999999999994E-2</v>
      </c>
      <c r="V38" s="124">
        <v>9.4299999999999995E-2</v>
      </c>
      <c r="W38" s="124">
        <v>9.4299999999999995E-2</v>
      </c>
      <c r="X38" s="152">
        <v>0.1045</v>
      </c>
      <c r="Y38" s="152">
        <v>0.1045</v>
      </c>
      <c r="Z38" s="153">
        <v>0.1203</v>
      </c>
      <c r="AA38" s="153">
        <v>0.1203</v>
      </c>
      <c r="AB38" s="153">
        <v>0.1203</v>
      </c>
      <c r="AC38" s="153">
        <v>0.1203</v>
      </c>
      <c r="AD38" s="153">
        <v>0.128</v>
      </c>
      <c r="AE38" s="153">
        <v>0.128</v>
      </c>
      <c r="AF38" s="153">
        <v>0.128</v>
      </c>
      <c r="AG38" s="153">
        <v>0.128</v>
      </c>
      <c r="AH38" s="153">
        <v>0.13370000000000001</v>
      </c>
      <c r="AI38" s="153">
        <v>0.13370000000000001</v>
      </c>
      <c r="AJ38" s="153"/>
      <c r="AK38" s="153"/>
      <c r="AL38" s="153"/>
      <c r="AM38" s="153"/>
      <c r="AN38" s="153"/>
      <c r="AO38" s="153"/>
      <c r="AP38" s="153"/>
      <c r="AQ38" s="153"/>
      <c r="AR38" s="153"/>
      <c r="AS38" s="153"/>
      <c r="AT38" s="153"/>
      <c r="AU38" s="153"/>
      <c r="AV38" s="153"/>
      <c r="AW38" s="153"/>
      <c r="AX38" s="153"/>
      <c r="AY38" s="153"/>
      <c r="AZ38" s="153"/>
      <c r="BA38" s="153"/>
      <c r="BB38" s="153"/>
      <c r="BC38" s="153"/>
      <c r="BD38" s="153"/>
    </row>
    <row r="39" spans="1:56" s="14" customFormat="1" ht="11.45">
      <c r="A39" s="10"/>
      <c r="B39" s="214"/>
      <c r="C39" s="252"/>
      <c r="D39" s="224"/>
      <c r="E39" s="72" t="s">
        <v>203</v>
      </c>
      <c r="F39" s="213"/>
      <c r="G39" s="29"/>
      <c r="H39" s="101">
        <v>9.7600000000000006E-2</v>
      </c>
      <c r="I39" s="101">
        <v>9.7600000000000006E-2</v>
      </c>
      <c r="J39" s="101">
        <v>9.4700000000000006E-2</v>
      </c>
      <c r="K39" s="75">
        <v>9.4700000000000006E-2</v>
      </c>
      <c r="L39" s="75">
        <v>9.7299999999999998E-2</v>
      </c>
      <c r="M39" s="75">
        <v>9.7299999999999998E-2</v>
      </c>
      <c r="N39" s="75">
        <v>0.1</v>
      </c>
      <c r="O39" s="75">
        <v>0.1</v>
      </c>
      <c r="P39" s="29"/>
      <c r="Q39" s="124">
        <v>0.1</v>
      </c>
      <c r="R39" s="124">
        <v>9.9199999999999997E-2</v>
      </c>
      <c r="S39" s="124">
        <v>9.9199999999999997E-2</v>
      </c>
      <c r="T39" s="124">
        <v>9.9599999999999994E-2</v>
      </c>
      <c r="U39" s="124">
        <v>9.9599999999999994E-2</v>
      </c>
      <c r="V39" s="124">
        <v>9.4299999999999995E-2</v>
      </c>
      <c r="W39" s="124">
        <v>9.4299999999999995E-2</v>
      </c>
      <c r="X39" s="152">
        <v>0.1045</v>
      </c>
      <c r="Y39" s="152">
        <v>0.1045</v>
      </c>
      <c r="Z39" s="153">
        <v>0.1203</v>
      </c>
      <c r="AA39" s="153">
        <v>0.1203</v>
      </c>
      <c r="AB39" s="153">
        <v>0.1203</v>
      </c>
      <c r="AC39" s="153">
        <v>0.1203</v>
      </c>
      <c r="AD39" s="153">
        <v>0.128</v>
      </c>
      <c r="AE39" s="153">
        <v>0.128</v>
      </c>
      <c r="AF39" s="153">
        <v>0.128</v>
      </c>
      <c r="AG39" s="153">
        <v>0.128</v>
      </c>
      <c r="AH39" s="153">
        <v>0.13370000000000001</v>
      </c>
      <c r="AI39" s="153">
        <v>0.13370000000000001</v>
      </c>
      <c r="AJ39" s="153"/>
      <c r="AK39" s="153"/>
      <c r="AL39" s="153"/>
      <c r="AM39" s="153"/>
      <c r="AN39" s="153"/>
      <c r="AO39" s="153"/>
      <c r="AP39" s="153"/>
      <c r="AQ39" s="153"/>
      <c r="AR39" s="153"/>
      <c r="AS39" s="153"/>
      <c r="AT39" s="153"/>
      <c r="AU39" s="153"/>
      <c r="AV39" s="153"/>
      <c r="AW39" s="153"/>
      <c r="AX39" s="153"/>
      <c r="AY39" s="153"/>
      <c r="AZ39" s="153"/>
      <c r="BA39" s="153"/>
      <c r="BB39" s="153"/>
      <c r="BC39" s="153"/>
      <c r="BD39" s="153"/>
    </row>
    <row r="40" spans="1:56" s="14" customFormat="1" ht="11.45">
      <c r="A40" s="10"/>
      <c r="B40" s="214"/>
      <c r="C40" s="252"/>
      <c r="D40" s="224"/>
      <c r="E40" s="72" t="s">
        <v>204</v>
      </c>
      <c r="F40" s="213"/>
      <c r="G40" s="29"/>
      <c r="H40" s="101">
        <v>0.10589999999999999</v>
      </c>
      <c r="I40" s="101">
        <v>0.10589999999999999</v>
      </c>
      <c r="J40" s="101">
        <v>0.1096</v>
      </c>
      <c r="K40" s="75">
        <v>0.1096</v>
      </c>
      <c r="L40" s="75">
        <v>0.1061</v>
      </c>
      <c r="M40" s="75">
        <v>0.1061</v>
      </c>
      <c r="N40" s="75">
        <v>0.1047</v>
      </c>
      <c r="O40" s="75">
        <v>0.1047</v>
      </c>
      <c r="P40" s="29"/>
      <c r="Q40" s="124">
        <v>0.1047</v>
      </c>
      <c r="R40" s="124">
        <v>0.1128</v>
      </c>
      <c r="S40" s="124">
        <v>0.1128</v>
      </c>
      <c r="T40" s="124">
        <v>0.1134</v>
      </c>
      <c r="U40" s="124">
        <v>0.1134</v>
      </c>
      <c r="V40" s="124">
        <v>9.7900000000000001E-2</v>
      </c>
      <c r="W40" s="124">
        <v>9.7900000000000001E-2</v>
      </c>
      <c r="X40" s="153">
        <v>0.113</v>
      </c>
      <c r="Y40" s="153">
        <v>0.113</v>
      </c>
      <c r="Z40" s="153">
        <v>0.1361</v>
      </c>
      <c r="AA40" s="153">
        <v>0.1361</v>
      </c>
      <c r="AB40" s="153">
        <v>0.1361</v>
      </c>
      <c r="AC40" s="153">
        <v>0.1361</v>
      </c>
      <c r="AD40" s="153">
        <v>0.1522</v>
      </c>
      <c r="AE40" s="153">
        <v>0.1522</v>
      </c>
      <c r="AF40" s="153">
        <v>0.1522</v>
      </c>
      <c r="AG40" s="153">
        <v>0.1522</v>
      </c>
      <c r="AH40" s="153">
        <v>0.15629999999999999</v>
      </c>
      <c r="AI40" s="153">
        <v>0.15629999999999999</v>
      </c>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14" customFormat="1" ht="11.45">
      <c r="A41" s="10"/>
      <c r="B41" s="214"/>
      <c r="C41" s="252"/>
      <c r="D41" s="224"/>
      <c r="E41" s="72" t="s">
        <v>205</v>
      </c>
      <c r="F41" s="213"/>
      <c r="G41" s="29"/>
      <c r="H41" s="101">
        <v>0.10589999999999999</v>
      </c>
      <c r="I41" s="101">
        <v>0.10589999999999999</v>
      </c>
      <c r="J41" s="101">
        <v>0.1096</v>
      </c>
      <c r="K41" s="75">
        <v>0.1096</v>
      </c>
      <c r="L41" s="75">
        <v>0.1061</v>
      </c>
      <c r="M41" s="75">
        <v>0.1061</v>
      </c>
      <c r="N41" s="75">
        <v>0.1047</v>
      </c>
      <c r="O41" s="75">
        <v>0.1047</v>
      </c>
      <c r="P41" s="29"/>
      <c r="Q41" s="124">
        <v>0.1047</v>
      </c>
      <c r="R41" s="124">
        <v>0.1128</v>
      </c>
      <c r="S41" s="124">
        <v>0.1128</v>
      </c>
      <c r="T41" s="124">
        <v>0.1134</v>
      </c>
      <c r="U41" s="124">
        <v>0.1134</v>
      </c>
      <c r="V41" s="124">
        <v>9.7900000000000001E-2</v>
      </c>
      <c r="W41" s="124">
        <v>9.7900000000000001E-2</v>
      </c>
      <c r="X41" s="153">
        <v>0.113</v>
      </c>
      <c r="Y41" s="153">
        <v>0.113</v>
      </c>
      <c r="Z41" s="153">
        <v>0.1361</v>
      </c>
      <c r="AA41" s="153">
        <v>0.1361</v>
      </c>
      <c r="AB41" s="153">
        <v>0.1361</v>
      </c>
      <c r="AC41" s="153">
        <v>0.1361</v>
      </c>
      <c r="AD41" s="153">
        <v>0.1522</v>
      </c>
      <c r="AE41" s="153">
        <v>0.1522</v>
      </c>
      <c r="AF41" s="153">
        <v>0.1522</v>
      </c>
      <c r="AG41" s="153">
        <v>0.1522</v>
      </c>
      <c r="AH41" s="153">
        <v>0.15629999999999999</v>
      </c>
      <c r="AI41" s="153">
        <v>0.15629999999999999</v>
      </c>
      <c r="AJ41" s="153"/>
      <c r="AK41" s="153"/>
      <c r="AL41" s="153"/>
      <c r="AM41" s="153"/>
      <c r="AN41" s="153"/>
      <c r="AO41" s="153"/>
      <c r="AP41" s="153"/>
      <c r="AQ41" s="153"/>
      <c r="AR41" s="153"/>
      <c r="AS41" s="153"/>
      <c r="AT41" s="153"/>
      <c r="AU41" s="153"/>
      <c r="AV41" s="153"/>
      <c r="AW41" s="153"/>
      <c r="AX41" s="153"/>
      <c r="AY41" s="153"/>
      <c r="AZ41" s="153"/>
      <c r="BA41" s="153"/>
      <c r="BB41" s="153"/>
      <c r="BC41" s="153"/>
      <c r="BD41" s="153"/>
    </row>
    <row r="42" spans="1:56" s="14" customFormat="1" ht="11.45">
      <c r="A42" s="10"/>
      <c r="B42" s="214"/>
      <c r="C42" s="252"/>
      <c r="D42" s="224"/>
      <c r="E42" s="72" t="s">
        <v>206</v>
      </c>
      <c r="F42" s="213"/>
      <c r="G42" s="29"/>
      <c r="H42" s="101">
        <v>0.1241</v>
      </c>
      <c r="I42" s="101">
        <v>0.1241</v>
      </c>
      <c r="J42" s="101">
        <v>0.1203</v>
      </c>
      <c r="K42" s="75">
        <v>0.1203</v>
      </c>
      <c r="L42" s="75">
        <v>0.1144</v>
      </c>
      <c r="M42" s="75">
        <v>0.1144</v>
      </c>
      <c r="N42" s="75">
        <v>0.1168</v>
      </c>
      <c r="O42" s="75">
        <v>0.1168</v>
      </c>
      <c r="P42" s="29"/>
      <c r="Q42" s="124">
        <v>0.1168</v>
      </c>
      <c r="R42" s="124">
        <v>0.1249</v>
      </c>
      <c r="S42" s="124">
        <v>0.1249</v>
      </c>
      <c r="T42" s="124">
        <v>0.12659999999999999</v>
      </c>
      <c r="U42" s="124">
        <v>0.12659999999999999</v>
      </c>
      <c r="V42" s="124">
        <v>0.12909999999999999</v>
      </c>
      <c r="W42" s="124">
        <v>0.12909999999999999</v>
      </c>
      <c r="X42" s="152">
        <v>0.15359999999999999</v>
      </c>
      <c r="Y42" s="152">
        <v>0.15359999999999999</v>
      </c>
      <c r="Z42" s="153">
        <v>0.14599999999999999</v>
      </c>
      <c r="AA42" s="153">
        <v>0.14599999999999999</v>
      </c>
      <c r="AB42" s="153">
        <v>0.14599999999999999</v>
      </c>
      <c r="AC42" s="153">
        <v>0.14599999999999999</v>
      </c>
      <c r="AD42" s="153">
        <v>0.1729</v>
      </c>
      <c r="AE42" s="153">
        <v>0.1729</v>
      </c>
      <c r="AF42" s="153">
        <v>0.1729</v>
      </c>
      <c r="AG42" s="153">
        <v>0.1729</v>
      </c>
      <c r="AH42" s="153">
        <v>0.18229999999999999</v>
      </c>
      <c r="AI42" s="153">
        <v>0.18229999999999999</v>
      </c>
      <c r="AJ42" s="153"/>
      <c r="AK42" s="153"/>
      <c r="AL42" s="153"/>
      <c r="AM42" s="153"/>
      <c r="AN42" s="153"/>
      <c r="AO42" s="153"/>
      <c r="AP42" s="153"/>
      <c r="AQ42" s="153"/>
      <c r="AR42" s="153"/>
      <c r="AS42" s="153"/>
      <c r="AT42" s="153"/>
      <c r="AU42" s="153"/>
      <c r="AV42" s="153"/>
      <c r="AW42" s="153"/>
      <c r="AX42" s="153"/>
      <c r="AY42" s="153"/>
      <c r="AZ42" s="153"/>
      <c r="BA42" s="153"/>
      <c r="BB42" s="153"/>
      <c r="BC42" s="153"/>
      <c r="BD42" s="153"/>
    </row>
    <row r="43" spans="1:56" s="14" customFormat="1" ht="11.45">
      <c r="A43" s="10"/>
      <c r="B43" s="214"/>
      <c r="C43" s="252"/>
      <c r="D43" s="224"/>
      <c r="E43" s="72" t="s">
        <v>207</v>
      </c>
      <c r="F43" s="213"/>
      <c r="G43" s="29"/>
      <c r="H43" s="101">
        <v>9.9099999999999994E-2</v>
      </c>
      <c r="I43" s="101">
        <v>9.9099999999999994E-2</v>
      </c>
      <c r="J43" s="101">
        <v>9.6299999999999997E-2</v>
      </c>
      <c r="K43" s="75">
        <v>9.6299999999999997E-2</v>
      </c>
      <c r="L43" s="75">
        <v>8.8200000000000001E-2</v>
      </c>
      <c r="M43" s="75">
        <v>8.8200000000000001E-2</v>
      </c>
      <c r="N43" s="75">
        <v>9.1200000000000003E-2</v>
      </c>
      <c r="O43" s="75">
        <v>9.1200000000000003E-2</v>
      </c>
      <c r="P43" s="29"/>
      <c r="Q43" s="124">
        <v>9.1200000000000003E-2</v>
      </c>
      <c r="R43" s="124">
        <v>9.6000000000000002E-2</v>
      </c>
      <c r="S43" s="124">
        <v>9.6000000000000002E-2</v>
      </c>
      <c r="T43" s="124">
        <v>9.7799999999999998E-2</v>
      </c>
      <c r="U43" s="124">
        <v>9.7799999999999998E-2</v>
      </c>
      <c r="V43" s="124">
        <v>8.9599999999999999E-2</v>
      </c>
      <c r="W43" s="124">
        <v>8.9599999999999999E-2</v>
      </c>
      <c r="X43" s="152">
        <v>0.1036</v>
      </c>
      <c r="Y43" s="152">
        <v>0.1036</v>
      </c>
      <c r="Z43" s="153">
        <v>0.1226</v>
      </c>
      <c r="AA43" s="153">
        <v>0.1226</v>
      </c>
      <c r="AB43" s="153">
        <v>0.1226</v>
      </c>
      <c r="AC43" s="153">
        <v>0.1226</v>
      </c>
      <c r="AD43" s="153">
        <v>0.1226</v>
      </c>
      <c r="AE43" s="153">
        <v>0.1226</v>
      </c>
      <c r="AF43" s="153">
        <v>0.1226</v>
      </c>
      <c r="AG43" s="153">
        <v>0.1226</v>
      </c>
      <c r="AH43" s="153">
        <v>0.1318</v>
      </c>
      <c r="AI43" s="153">
        <v>0.1318</v>
      </c>
      <c r="AJ43" s="153"/>
      <c r="AK43" s="153"/>
      <c r="AL43" s="153"/>
      <c r="AM43" s="153"/>
      <c r="AN43" s="153"/>
      <c r="AO43" s="153"/>
      <c r="AP43" s="153"/>
      <c r="AQ43" s="153"/>
      <c r="AR43" s="153"/>
      <c r="AS43" s="153"/>
      <c r="AT43" s="153"/>
      <c r="AU43" s="153"/>
      <c r="AV43" s="153"/>
      <c r="AW43" s="153"/>
      <c r="AX43" s="153"/>
      <c r="AY43" s="153"/>
      <c r="AZ43" s="153"/>
      <c r="BA43" s="153"/>
      <c r="BB43" s="153"/>
      <c r="BC43" s="153"/>
      <c r="BD43" s="153"/>
    </row>
    <row r="44" spans="1:56" s="14" customFormat="1" ht="11.45">
      <c r="A44" s="10"/>
      <c r="B44" s="214"/>
      <c r="C44" s="252"/>
      <c r="D44" s="224"/>
      <c r="E44" s="72" t="s">
        <v>208</v>
      </c>
      <c r="F44" s="213"/>
      <c r="G44" s="29"/>
      <c r="H44" s="101">
        <v>0.1132</v>
      </c>
      <c r="I44" s="101">
        <v>0.1132</v>
      </c>
      <c r="J44" s="101">
        <v>0.1186</v>
      </c>
      <c r="K44" s="75">
        <v>0.1186</v>
      </c>
      <c r="L44" s="75">
        <v>0.1101</v>
      </c>
      <c r="M44" s="75">
        <v>0.1101</v>
      </c>
      <c r="N44" s="75">
        <v>0.1158</v>
      </c>
      <c r="O44" s="75">
        <v>0.1158</v>
      </c>
      <c r="P44" s="29"/>
      <c r="Q44" s="124">
        <v>0.1158</v>
      </c>
      <c r="R44" s="124">
        <v>0.1193</v>
      </c>
      <c r="S44" s="124">
        <v>0.1193</v>
      </c>
      <c r="T44" s="124">
        <v>0.12989999999999999</v>
      </c>
      <c r="U44" s="124">
        <v>0.12989999999999999</v>
      </c>
      <c r="V44" s="124">
        <v>0.10730000000000001</v>
      </c>
      <c r="W44" s="124">
        <v>0.10730000000000001</v>
      </c>
      <c r="X44" s="153">
        <v>0.127</v>
      </c>
      <c r="Y44" s="153">
        <v>0.127</v>
      </c>
      <c r="Z44" s="153">
        <v>0.1479</v>
      </c>
      <c r="AA44" s="153">
        <v>0.1479</v>
      </c>
      <c r="AB44" s="153">
        <v>0.1479</v>
      </c>
      <c r="AC44" s="153">
        <v>0.1479</v>
      </c>
      <c r="AD44" s="153">
        <v>0.1537</v>
      </c>
      <c r="AE44" s="153">
        <v>0.1537</v>
      </c>
      <c r="AF44" s="153">
        <v>0.1537</v>
      </c>
      <c r="AG44" s="153">
        <v>0.1537</v>
      </c>
      <c r="AH44" s="153">
        <v>0.16250000000000001</v>
      </c>
      <c r="AI44" s="153">
        <v>0.16250000000000001</v>
      </c>
      <c r="AJ44" s="153"/>
      <c r="AK44" s="153"/>
      <c r="AL44" s="153"/>
      <c r="AM44" s="153"/>
      <c r="AN44" s="153"/>
      <c r="AO44" s="153"/>
      <c r="AP44" s="153"/>
      <c r="AQ44" s="153"/>
      <c r="AR44" s="153"/>
      <c r="AS44" s="153"/>
      <c r="AT44" s="153"/>
      <c r="AU44" s="153"/>
      <c r="AV44" s="153"/>
      <c r="AW44" s="153"/>
      <c r="AX44" s="153"/>
      <c r="AY44" s="153"/>
      <c r="AZ44" s="153"/>
      <c r="BA44" s="153"/>
      <c r="BB44" s="153"/>
      <c r="BC44" s="153"/>
      <c r="BD44" s="153"/>
    </row>
    <row r="45" spans="1:56" s="14" customFormat="1" ht="11.45">
      <c r="A45" s="10"/>
      <c r="B45" s="214"/>
      <c r="C45" s="252"/>
      <c r="D45" s="224"/>
      <c r="E45" s="72" t="s">
        <v>209</v>
      </c>
      <c r="F45" s="213"/>
      <c r="G45" s="29"/>
      <c r="H45" s="101">
        <v>8.7800000000000003E-2</v>
      </c>
      <c r="I45" s="101">
        <v>8.7800000000000003E-2</v>
      </c>
      <c r="J45" s="101">
        <v>8.9800000000000005E-2</v>
      </c>
      <c r="K45" s="75">
        <v>8.9800000000000005E-2</v>
      </c>
      <c r="L45" s="75">
        <v>8.7999999999999995E-2</v>
      </c>
      <c r="M45" s="75">
        <v>8.7999999999999995E-2</v>
      </c>
      <c r="N45" s="75">
        <v>9.3299999999999994E-2</v>
      </c>
      <c r="O45" s="75">
        <v>9.3299999999999994E-2</v>
      </c>
      <c r="P45" s="29"/>
      <c r="Q45" s="124">
        <v>9.3299999999999994E-2</v>
      </c>
      <c r="R45" s="124">
        <v>9.5100000000000004E-2</v>
      </c>
      <c r="S45" s="124">
        <v>9.5100000000000004E-2</v>
      </c>
      <c r="T45" s="124">
        <v>9.6699999999999994E-2</v>
      </c>
      <c r="U45" s="124">
        <v>9.6699999999999994E-2</v>
      </c>
      <c r="V45" s="124">
        <v>8.3500000000000005E-2</v>
      </c>
      <c r="W45" s="124">
        <v>8.3500000000000005E-2</v>
      </c>
      <c r="X45" s="152">
        <v>9.5299999999999996E-2</v>
      </c>
      <c r="Y45" s="152">
        <v>9.5299999999999996E-2</v>
      </c>
      <c r="Z45" s="153">
        <v>0.11459999999999999</v>
      </c>
      <c r="AA45" s="153">
        <v>0.11459999999999999</v>
      </c>
      <c r="AB45" s="153">
        <v>0.11459999999999999</v>
      </c>
      <c r="AC45" s="153">
        <v>0.11459999999999999</v>
      </c>
      <c r="AD45" s="153">
        <v>0.11509999999999999</v>
      </c>
      <c r="AE45" s="153">
        <v>0.11509999999999999</v>
      </c>
      <c r="AF45" s="153">
        <v>0.11509999999999999</v>
      </c>
      <c r="AG45" s="153">
        <v>0.11509999999999999</v>
      </c>
      <c r="AH45" s="153">
        <v>0.1188</v>
      </c>
      <c r="AI45" s="153">
        <v>0.1188</v>
      </c>
      <c r="AJ45" s="153"/>
      <c r="AK45" s="153"/>
      <c r="AL45" s="153"/>
      <c r="AM45" s="153"/>
      <c r="AN45" s="153"/>
      <c r="AO45" s="153"/>
      <c r="AP45" s="153"/>
      <c r="AQ45" s="153"/>
      <c r="AR45" s="153"/>
      <c r="AS45" s="153"/>
      <c r="AT45" s="153"/>
      <c r="AU45" s="153"/>
      <c r="AV45" s="153"/>
      <c r="AW45" s="153"/>
      <c r="AX45" s="153"/>
      <c r="AY45" s="153"/>
      <c r="AZ45" s="153"/>
      <c r="BA45" s="153"/>
      <c r="BB45" s="153"/>
      <c r="BC45" s="153"/>
      <c r="BD45" s="153"/>
    </row>
    <row r="46" spans="1:56" s="14" customFormat="1" ht="11.45">
      <c r="A46" s="10"/>
      <c r="B46" s="214"/>
      <c r="C46" s="252"/>
      <c r="D46" s="224"/>
      <c r="E46" s="72" t="s">
        <v>210</v>
      </c>
      <c r="F46" s="213"/>
      <c r="G46" s="29"/>
      <c r="H46" s="101">
        <v>8.7800000000000003E-2</v>
      </c>
      <c r="I46" s="101">
        <v>8.7800000000000003E-2</v>
      </c>
      <c r="J46" s="101">
        <v>8.9800000000000005E-2</v>
      </c>
      <c r="K46" s="75">
        <v>8.9800000000000005E-2</v>
      </c>
      <c r="L46" s="75">
        <v>8.7999999999999995E-2</v>
      </c>
      <c r="M46" s="75">
        <v>8.7999999999999995E-2</v>
      </c>
      <c r="N46" s="75">
        <v>9.3299999999999994E-2</v>
      </c>
      <c r="O46" s="75">
        <v>9.3299999999999994E-2</v>
      </c>
      <c r="P46" s="29"/>
      <c r="Q46" s="124">
        <v>9.3299999999999994E-2</v>
      </c>
      <c r="R46" s="124">
        <v>9.5100000000000004E-2</v>
      </c>
      <c r="S46" s="124">
        <v>9.5100000000000004E-2</v>
      </c>
      <c r="T46" s="124">
        <v>9.6699999999999994E-2</v>
      </c>
      <c r="U46" s="124">
        <v>9.6699999999999994E-2</v>
      </c>
      <c r="V46" s="124">
        <v>8.3500000000000005E-2</v>
      </c>
      <c r="W46" s="124">
        <v>8.3500000000000005E-2</v>
      </c>
      <c r="X46" s="152">
        <v>9.5299999999999996E-2</v>
      </c>
      <c r="Y46" s="152">
        <v>9.5299999999999996E-2</v>
      </c>
      <c r="Z46" s="153">
        <v>0.11459999999999999</v>
      </c>
      <c r="AA46" s="153">
        <v>0.11459999999999999</v>
      </c>
      <c r="AB46" s="153">
        <v>0.11459999999999999</v>
      </c>
      <c r="AC46" s="153">
        <v>0.11459999999999999</v>
      </c>
      <c r="AD46" s="153">
        <v>0.11509999999999999</v>
      </c>
      <c r="AE46" s="153">
        <v>0.11509999999999999</v>
      </c>
      <c r="AF46" s="153">
        <v>0.11509999999999999</v>
      </c>
      <c r="AG46" s="153">
        <v>0.11509999999999999</v>
      </c>
      <c r="AH46" s="153">
        <v>0.1188</v>
      </c>
      <c r="AI46" s="153">
        <v>0.1188</v>
      </c>
      <c r="AJ46" s="153"/>
      <c r="AK46" s="153"/>
      <c r="AL46" s="153"/>
      <c r="AM46" s="153"/>
      <c r="AN46" s="153"/>
      <c r="AO46" s="153"/>
      <c r="AP46" s="153"/>
      <c r="AQ46" s="153"/>
      <c r="AR46" s="153"/>
      <c r="AS46" s="153"/>
      <c r="AT46" s="153"/>
      <c r="AU46" s="153"/>
      <c r="AV46" s="153"/>
      <c r="AW46" s="153"/>
      <c r="AX46" s="153"/>
      <c r="AY46" s="153"/>
      <c r="AZ46" s="153"/>
      <c r="BA46" s="153"/>
      <c r="BB46" s="153"/>
      <c r="BC46" s="153"/>
      <c r="BD46" s="153"/>
    </row>
    <row r="47" spans="1:56" s="14" customFormat="1" ht="11.45">
      <c r="A47" s="10"/>
      <c r="B47" s="214"/>
      <c r="C47" s="252"/>
      <c r="D47" s="224"/>
      <c r="E47" s="72" t="s">
        <v>211</v>
      </c>
      <c r="F47" s="213"/>
      <c r="G47" s="29"/>
      <c r="H47" s="101">
        <v>9.9900000000000003E-2</v>
      </c>
      <c r="I47" s="101">
        <v>9.9900000000000003E-2</v>
      </c>
      <c r="J47" s="101">
        <v>0.1026</v>
      </c>
      <c r="K47" s="75">
        <v>0.1026</v>
      </c>
      <c r="L47" s="75">
        <v>9.9199999999999997E-2</v>
      </c>
      <c r="M47" s="75">
        <v>9.9199999999999997E-2</v>
      </c>
      <c r="N47" s="75">
        <v>9.9400000000000002E-2</v>
      </c>
      <c r="O47" s="75">
        <v>9.9400000000000002E-2</v>
      </c>
      <c r="P47" s="29"/>
      <c r="Q47" s="124">
        <v>9.9400000000000002E-2</v>
      </c>
      <c r="R47" s="124">
        <v>0.10680000000000001</v>
      </c>
      <c r="S47" s="124">
        <v>0.10680000000000001</v>
      </c>
      <c r="T47" s="124">
        <v>0.10489999999999999</v>
      </c>
      <c r="U47" s="124">
        <v>0.10489999999999999</v>
      </c>
      <c r="V47" s="124">
        <v>0.10440000000000001</v>
      </c>
      <c r="W47" s="124">
        <v>0.10440000000000001</v>
      </c>
      <c r="X47" s="152">
        <v>0.1119</v>
      </c>
      <c r="Y47" s="152">
        <v>0.1119</v>
      </c>
      <c r="Z47" s="153">
        <v>0.13850000000000001</v>
      </c>
      <c r="AA47" s="153">
        <v>0.13850000000000001</v>
      </c>
      <c r="AB47" s="153">
        <v>0.13850000000000001</v>
      </c>
      <c r="AC47" s="153">
        <v>0.13850000000000001</v>
      </c>
      <c r="AD47" s="153">
        <v>0.15190000000000001</v>
      </c>
      <c r="AE47" s="153">
        <v>0.15190000000000001</v>
      </c>
      <c r="AF47" s="153">
        <v>0.15190000000000001</v>
      </c>
      <c r="AG47" s="153">
        <v>0.15190000000000001</v>
      </c>
      <c r="AH47" s="153">
        <v>0.15490000000000001</v>
      </c>
      <c r="AI47" s="153">
        <v>0.15490000000000001</v>
      </c>
      <c r="AJ47" s="153"/>
      <c r="AK47" s="153"/>
      <c r="AL47" s="153"/>
      <c r="AM47" s="153"/>
      <c r="AN47" s="153"/>
      <c r="AO47" s="153"/>
      <c r="AP47" s="153"/>
      <c r="AQ47" s="153"/>
      <c r="AR47" s="153"/>
      <c r="AS47" s="153"/>
      <c r="AT47" s="153"/>
      <c r="AU47" s="153"/>
      <c r="AV47" s="153"/>
      <c r="AW47" s="153"/>
      <c r="AX47" s="153"/>
      <c r="AY47" s="153"/>
      <c r="AZ47" s="153"/>
      <c r="BA47" s="153"/>
      <c r="BB47" s="153"/>
      <c r="BC47" s="153"/>
      <c r="BD47" s="153"/>
    </row>
    <row r="48" spans="1:56" s="14" customFormat="1" ht="11.45">
      <c r="A48" s="10"/>
      <c r="B48" s="214"/>
      <c r="C48" s="252"/>
      <c r="D48" s="224"/>
      <c r="E48" s="72" t="s">
        <v>212</v>
      </c>
      <c r="F48" s="213"/>
      <c r="G48" s="29"/>
      <c r="H48" s="101">
        <v>8.5699999999999998E-2</v>
      </c>
      <c r="I48" s="101">
        <v>8.5699999999999998E-2</v>
      </c>
      <c r="J48" s="101">
        <v>8.6699999999999999E-2</v>
      </c>
      <c r="K48" s="75">
        <v>8.6699999999999999E-2</v>
      </c>
      <c r="L48" s="75">
        <v>8.6900000000000005E-2</v>
      </c>
      <c r="M48" s="75">
        <v>8.6900000000000005E-2</v>
      </c>
      <c r="N48" s="75">
        <v>9.01E-2</v>
      </c>
      <c r="O48" s="75">
        <v>9.01E-2</v>
      </c>
      <c r="P48" s="29"/>
      <c r="Q48" s="124">
        <v>9.01E-2</v>
      </c>
      <c r="R48" s="124">
        <v>9.1800000000000007E-2</v>
      </c>
      <c r="S48" s="124">
        <v>9.1800000000000007E-2</v>
      </c>
      <c r="T48" s="124">
        <v>9.2299999999999993E-2</v>
      </c>
      <c r="U48" s="124">
        <v>9.2299999999999993E-2</v>
      </c>
      <c r="V48" s="124">
        <v>8.3599999999999994E-2</v>
      </c>
      <c r="W48" s="124">
        <v>8.3599999999999994E-2</v>
      </c>
      <c r="X48" s="152">
        <v>9.9299999999999999E-2</v>
      </c>
      <c r="Y48" s="152">
        <v>9.9299999999999999E-2</v>
      </c>
      <c r="Z48" s="153">
        <v>0.1056</v>
      </c>
      <c r="AA48" s="153">
        <v>0.1056</v>
      </c>
      <c r="AB48" s="153">
        <v>0.1056</v>
      </c>
      <c r="AC48" s="153">
        <v>0.1056</v>
      </c>
      <c r="AD48" s="153">
        <v>0.1171</v>
      </c>
      <c r="AE48" s="153">
        <v>0.1171</v>
      </c>
      <c r="AF48" s="153">
        <v>0.1171</v>
      </c>
      <c r="AG48" s="153">
        <v>0.1171</v>
      </c>
      <c r="AH48" s="153">
        <v>0.1196</v>
      </c>
      <c r="AI48" s="153">
        <v>0.1196</v>
      </c>
      <c r="AJ48" s="153"/>
      <c r="AK48" s="153"/>
      <c r="AL48" s="153"/>
      <c r="AM48" s="153"/>
      <c r="AN48" s="153"/>
      <c r="AO48" s="153"/>
      <c r="AP48" s="153"/>
      <c r="AQ48" s="153"/>
      <c r="AR48" s="153"/>
      <c r="AS48" s="153"/>
      <c r="AT48" s="153"/>
      <c r="AU48" s="153"/>
      <c r="AV48" s="153"/>
      <c r="AW48" s="153"/>
      <c r="AX48" s="153"/>
      <c r="AY48" s="153"/>
      <c r="AZ48" s="153"/>
      <c r="BA48" s="153"/>
      <c r="BB48" s="153"/>
      <c r="BC48" s="153"/>
      <c r="BD48" s="153"/>
    </row>
    <row r="49" spans="1:56" s="14" customFormat="1" ht="11.45">
      <c r="A49" s="10"/>
      <c r="B49" s="214"/>
      <c r="C49" s="252"/>
      <c r="D49" s="224"/>
      <c r="E49" s="72" t="s">
        <v>213</v>
      </c>
      <c r="F49" s="213"/>
      <c r="G49" s="29"/>
      <c r="H49" s="101">
        <v>9.9900000000000003E-2</v>
      </c>
      <c r="I49" s="101">
        <v>9.9900000000000003E-2</v>
      </c>
      <c r="J49" s="101">
        <v>0.1026</v>
      </c>
      <c r="K49" s="75">
        <v>0.1026</v>
      </c>
      <c r="L49" s="75">
        <v>9.9199999999999997E-2</v>
      </c>
      <c r="M49" s="75">
        <v>9.9199999999999997E-2</v>
      </c>
      <c r="N49" s="75">
        <v>9.9400000000000002E-2</v>
      </c>
      <c r="O49" s="75">
        <v>9.9400000000000002E-2</v>
      </c>
      <c r="P49" s="29"/>
      <c r="Q49" s="124">
        <v>9.9400000000000002E-2</v>
      </c>
      <c r="R49" s="124">
        <v>0.10680000000000001</v>
      </c>
      <c r="S49" s="124">
        <v>0.10680000000000001</v>
      </c>
      <c r="T49" s="124">
        <v>0.10489999999999999</v>
      </c>
      <c r="U49" s="124">
        <v>0.10489999999999999</v>
      </c>
      <c r="V49" s="124">
        <v>0.10440000000000001</v>
      </c>
      <c r="W49" s="124">
        <v>0.10440000000000001</v>
      </c>
      <c r="X49" s="152">
        <v>0.1119</v>
      </c>
      <c r="Y49" s="152">
        <v>0.1119</v>
      </c>
      <c r="Z49" s="153">
        <v>0.13850000000000001</v>
      </c>
      <c r="AA49" s="153">
        <v>0.13850000000000001</v>
      </c>
      <c r="AB49" s="153">
        <v>0.13850000000000001</v>
      </c>
      <c r="AC49" s="153">
        <v>0.13850000000000001</v>
      </c>
      <c r="AD49" s="153">
        <v>0.15190000000000001</v>
      </c>
      <c r="AE49" s="153">
        <v>0.15190000000000001</v>
      </c>
      <c r="AF49" s="153">
        <v>0.15190000000000001</v>
      </c>
      <c r="AG49" s="153">
        <v>0.15190000000000001</v>
      </c>
      <c r="AH49" s="153">
        <v>0.15490000000000001</v>
      </c>
      <c r="AI49" s="153">
        <v>0.15490000000000001</v>
      </c>
      <c r="AJ49" s="153"/>
      <c r="AK49" s="153"/>
      <c r="AL49" s="153"/>
      <c r="AM49" s="153"/>
      <c r="AN49" s="153"/>
      <c r="AO49" s="153"/>
      <c r="AP49" s="153"/>
      <c r="AQ49" s="153"/>
      <c r="AR49" s="153"/>
      <c r="AS49" s="153"/>
      <c r="AT49" s="153"/>
      <c r="AU49" s="153"/>
      <c r="AV49" s="153"/>
      <c r="AW49" s="153"/>
      <c r="AX49" s="153"/>
      <c r="AY49" s="153"/>
      <c r="AZ49" s="153"/>
      <c r="BA49" s="153"/>
      <c r="BB49" s="153"/>
      <c r="BC49" s="153"/>
      <c r="BD49" s="153"/>
    </row>
    <row r="50" spans="1:56" s="14" customFormat="1" ht="11.45">
      <c r="A50" s="10"/>
      <c r="B50" s="214"/>
      <c r="C50" s="252"/>
      <c r="D50" s="224"/>
      <c r="E50" s="72" t="s">
        <v>214</v>
      </c>
      <c r="F50" s="213"/>
      <c r="G50" s="29"/>
      <c r="H50" s="101">
        <v>9.9900000000000003E-2</v>
      </c>
      <c r="I50" s="101">
        <v>9.9900000000000003E-2</v>
      </c>
      <c r="J50" s="101">
        <v>0.1026</v>
      </c>
      <c r="K50" s="75">
        <v>0.1026</v>
      </c>
      <c r="L50" s="75">
        <v>9.9199999999999997E-2</v>
      </c>
      <c r="M50" s="75">
        <v>9.9199999999999997E-2</v>
      </c>
      <c r="N50" s="75">
        <v>9.9400000000000002E-2</v>
      </c>
      <c r="O50" s="75">
        <v>9.9400000000000002E-2</v>
      </c>
      <c r="P50" s="29"/>
      <c r="Q50" s="124">
        <v>9.9400000000000002E-2</v>
      </c>
      <c r="R50" s="124">
        <v>0.10680000000000001</v>
      </c>
      <c r="S50" s="124">
        <v>0.10680000000000001</v>
      </c>
      <c r="T50" s="124">
        <v>0.10489999999999999</v>
      </c>
      <c r="U50" s="124">
        <v>0.10489999999999999</v>
      </c>
      <c r="V50" s="124">
        <v>0.10440000000000001</v>
      </c>
      <c r="W50" s="124">
        <v>0.10440000000000001</v>
      </c>
      <c r="X50" s="152">
        <v>0.1119</v>
      </c>
      <c r="Y50" s="152">
        <v>0.1119</v>
      </c>
      <c r="Z50" s="153">
        <v>0.13850000000000001</v>
      </c>
      <c r="AA50" s="153">
        <v>0.13850000000000001</v>
      </c>
      <c r="AB50" s="153">
        <v>0.13850000000000001</v>
      </c>
      <c r="AC50" s="153">
        <v>0.13850000000000001</v>
      </c>
      <c r="AD50" s="153">
        <v>0.15190000000000001</v>
      </c>
      <c r="AE50" s="153">
        <v>0.15190000000000001</v>
      </c>
      <c r="AF50" s="153">
        <v>0.15190000000000001</v>
      </c>
      <c r="AG50" s="153">
        <v>0.15190000000000001</v>
      </c>
      <c r="AH50" s="153">
        <v>0.15490000000000001</v>
      </c>
      <c r="AI50" s="153">
        <v>0.15490000000000001</v>
      </c>
      <c r="AJ50" s="153"/>
      <c r="AK50" s="153"/>
      <c r="AL50" s="153"/>
      <c r="AM50" s="153"/>
      <c r="AN50" s="153"/>
      <c r="AO50" s="153"/>
      <c r="AP50" s="153"/>
      <c r="AQ50" s="153"/>
      <c r="AR50" s="153"/>
      <c r="AS50" s="153"/>
      <c r="AT50" s="153"/>
      <c r="AU50" s="153"/>
      <c r="AV50" s="153"/>
      <c r="AW50" s="153"/>
      <c r="AX50" s="153"/>
      <c r="AY50" s="153"/>
      <c r="AZ50" s="153"/>
      <c r="BA50" s="153"/>
      <c r="BB50" s="153"/>
      <c r="BC50" s="153"/>
      <c r="BD50" s="153"/>
    </row>
    <row r="51" spans="1:56" s="10" customFormat="1" ht="11.25" customHeight="1">
      <c r="B51" s="214" t="s">
        <v>485</v>
      </c>
      <c r="C51" s="252"/>
      <c r="D51" s="214" t="s">
        <v>484</v>
      </c>
      <c r="E51" s="72" t="s">
        <v>202</v>
      </c>
      <c r="F51" s="213"/>
      <c r="G51" s="29"/>
      <c r="H51" s="75"/>
      <c r="I51" s="75"/>
      <c r="J51" s="101"/>
      <c r="K51" s="75"/>
      <c r="L51" s="75"/>
      <c r="M51" s="75"/>
      <c r="N51" s="75"/>
      <c r="O51" s="75"/>
      <c r="P51" s="29"/>
      <c r="Q51" s="124"/>
      <c r="R51" s="124"/>
      <c r="S51" s="124"/>
      <c r="T51" s="124"/>
      <c r="U51" s="124"/>
      <c r="V51" s="124"/>
      <c r="W51" s="124"/>
      <c r="X51" s="152">
        <v>8.4599999999999995E-2</v>
      </c>
      <c r="Y51" s="152">
        <v>6.1199999999999997E-2</v>
      </c>
      <c r="Z51" s="153">
        <v>2.23E-2</v>
      </c>
      <c r="AA51" s="153">
        <v>2.23E-2</v>
      </c>
      <c r="AB51" s="153">
        <v>2.23E-2</v>
      </c>
      <c r="AC51" s="153">
        <v>2.23E-2</v>
      </c>
      <c r="AD51" s="153">
        <v>4.0000000000000002E-4</v>
      </c>
      <c r="AE51" s="153">
        <v>4.0000000000000002E-4</v>
      </c>
      <c r="AF51" s="153">
        <v>4.0000000000000002E-4</v>
      </c>
      <c r="AG51" s="153">
        <v>4.0000000000000002E-4</v>
      </c>
      <c r="AH51" s="153">
        <v>-1.1000000000000001E-3</v>
      </c>
      <c r="AI51" s="153">
        <v>-1.1000000000000001E-3</v>
      </c>
      <c r="AJ51" s="153"/>
      <c r="AK51" s="153"/>
      <c r="AL51" s="153"/>
      <c r="AM51" s="153"/>
      <c r="AN51" s="153"/>
      <c r="AO51" s="153"/>
      <c r="AP51" s="153"/>
      <c r="AQ51" s="153"/>
      <c r="AR51" s="153"/>
      <c r="AS51" s="153"/>
      <c r="AT51" s="153"/>
      <c r="AU51" s="153"/>
      <c r="AV51" s="153"/>
      <c r="AW51" s="153"/>
      <c r="AX51" s="153"/>
      <c r="AY51" s="153"/>
      <c r="AZ51" s="153"/>
      <c r="BA51" s="153"/>
      <c r="BB51" s="153"/>
      <c r="BC51" s="153"/>
      <c r="BD51" s="153"/>
    </row>
    <row r="52" spans="1:56" s="62" customFormat="1" ht="11.25" customHeight="1">
      <c r="B52" s="214"/>
      <c r="C52" s="252"/>
      <c r="D52" s="214"/>
      <c r="E52" s="72" t="s">
        <v>203</v>
      </c>
      <c r="F52" s="213"/>
      <c r="G52" s="29"/>
      <c r="H52" s="101"/>
      <c r="I52" s="101"/>
      <c r="J52" s="101"/>
      <c r="K52" s="75"/>
      <c r="L52" s="75"/>
      <c r="M52" s="75"/>
      <c r="N52" s="75"/>
      <c r="O52" s="75"/>
      <c r="P52" s="29"/>
      <c r="Q52" s="124"/>
      <c r="R52" s="124"/>
      <c r="S52" s="124"/>
      <c r="T52" s="124"/>
      <c r="U52" s="124"/>
      <c r="V52" s="124"/>
      <c r="W52" s="124"/>
      <c r="X52" s="152">
        <v>8.4599999999999995E-2</v>
      </c>
      <c r="Y52" s="152">
        <v>6.1199999999999997E-2</v>
      </c>
      <c r="Z52" s="153">
        <v>2.23E-2</v>
      </c>
      <c r="AA52" s="153">
        <v>2.23E-2</v>
      </c>
      <c r="AB52" s="153">
        <v>2.23E-2</v>
      </c>
      <c r="AC52" s="153">
        <v>2.23E-2</v>
      </c>
      <c r="AD52" s="153">
        <v>4.0000000000000002E-4</v>
      </c>
      <c r="AE52" s="153">
        <v>4.0000000000000002E-4</v>
      </c>
      <c r="AF52" s="153">
        <v>4.0000000000000002E-4</v>
      </c>
      <c r="AG52" s="153">
        <v>4.0000000000000002E-4</v>
      </c>
      <c r="AH52" s="153">
        <v>-1.1000000000000001E-3</v>
      </c>
      <c r="AI52" s="153">
        <v>-1.1000000000000001E-3</v>
      </c>
      <c r="AJ52" s="153"/>
      <c r="AK52" s="153"/>
      <c r="AL52" s="153"/>
      <c r="AM52" s="153"/>
      <c r="AN52" s="153"/>
      <c r="AO52" s="153"/>
      <c r="AP52" s="153"/>
      <c r="AQ52" s="153"/>
      <c r="AR52" s="153"/>
      <c r="AS52" s="153"/>
      <c r="AT52" s="153"/>
      <c r="AU52" s="153"/>
      <c r="AV52" s="153"/>
      <c r="AW52" s="153"/>
      <c r="AX52" s="153"/>
      <c r="AY52" s="153"/>
      <c r="AZ52" s="153"/>
      <c r="BA52" s="153"/>
      <c r="BB52" s="153"/>
      <c r="BC52" s="153"/>
      <c r="BD52" s="153"/>
    </row>
    <row r="53" spans="1:56" s="62" customFormat="1" ht="11.25" customHeight="1">
      <c r="B53" s="214"/>
      <c r="C53" s="252"/>
      <c r="D53" s="214"/>
      <c r="E53" s="72" t="s">
        <v>204</v>
      </c>
      <c r="F53" s="213"/>
      <c r="G53" s="29"/>
      <c r="H53" s="101"/>
      <c r="I53" s="101"/>
      <c r="J53" s="101"/>
      <c r="K53" s="75"/>
      <c r="L53" s="75"/>
      <c r="M53" s="75"/>
      <c r="N53" s="75"/>
      <c r="O53" s="75"/>
      <c r="P53" s="29"/>
      <c r="Q53" s="124"/>
      <c r="R53" s="124"/>
      <c r="S53" s="124"/>
      <c r="T53" s="124"/>
      <c r="U53" s="124"/>
      <c r="V53" s="124"/>
      <c r="W53" s="124"/>
      <c r="X53" s="153">
        <v>0.09</v>
      </c>
      <c r="Y53" s="153">
        <v>7.1599999999999997E-2</v>
      </c>
      <c r="Z53" s="153">
        <v>2.4500000000000001E-2</v>
      </c>
      <c r="AA53" s="153">
        <v>2.4500000000000001E-2</v>
      </c>
      <c r="AB53" s="153">
        <v>2.4500000000000001E-2</v>
      </c>
      <c r="AC53" s="153">
        <v>2.4500000000000001E-2</v>
      </c>
      <c r="AD53" s="153">
        <v>8.9999999999999998E-4</v>
      </c>
      <c r="AE53" s="153">
        <v>8.9999999999999998E-4</v>
      </c>
      <c r="AF53" s="153">
        <v>8.9999999999999998E-4</v>
      </c>
      <c r="AG53" s="153">
        <v>8.9999999999999998E-4</v>
      </c>
      <c r="AH53" s="153">
        <v>-1.1000000000000001E-3</v>
      </c>
      <c r="AI53" s="153">
        <v>-1.1000000000000001E-3</v>
      </c>
      <c r="AJ53" s="153"/>
      <c r="AK53" s="153"/>
      <c r="AL53" s="153"/>
      <c r="AM53" s="153"/>
      <c r="AN53" s="153"/>
      <c r="AO53" s="153"/>
      <c r="AP53" s="153"/>
      <c r="AQ53" s="153"/>
      <c r="AR53" s="153"/>
      <c r="AS53" s="153"/>
      <c r="AT53" s="153"/>
      <c r="AU53" s="153"/>
      <c r="AV53" s="153"/>
      <c r="AW53" s="153"/>
      <c r="AX53" s="153"/>
      <c r="AY53" s="153"/>
      <c r="AZ53" s="153"/>
      <c r="BA53" s="153"/>
      <c r="BB53" s="153"/>
      <c r="BC53" s="153"/>
      <c r="BD53" s="153"/>
    </row>
    <row r="54" spans="1:56" s="62" customFormat="1" ht="11.25" customHeight="1">
      <c r="B54" s="214"/>
      <c r="C54" s="252"/>
      <c r="D54" s="214"/>
      <c r="E54" s="72" t="s">
        <v>205</v>
      </c>
      <c r="F54" s="213"/>
      <c r="G54" s="29"/>
      <c r="H54" s="101"/>
      <c r="I54" s="101"/>
      <c r="J54" s="101"/>
      <c r="K54" s="75"/>
      <c r="L54" s="75"/>
      <c r="M54" s="75"/>
      <c r="N54" s="75"/>
      <c r="O54" s="75"/>
      <c r="P54" s="29"/>
      <c r="Q54" s="124"/>
      <c r="R54" s="124"/>
      <c r="S54" s="124"/>
      <c r="T54" s="124"/>
      <c r="U54" s="124"/>
      <c r="V54" s="124"/>
      <c r="W54" s="124"/>
      <c r="X54" s="153">
        <v>0.09</v>
      </c>
      <c r="Y54" s="153">
        <v>7.1599999999999997E-2</v>
      </c>
      <c r="Z54" s="153">
        <v>2.4500000000000001E-2</v>
      </c>
      <c r="AA54" s="153">
        <v>2.4500000000000001E-2</v>
      </c>
      <c r="AB54" s="153">
        <v>2.4500000000000001E-2</v>
      </c>
      <c r="AC54" s="153">
        <v>2.4500000000000001E-2</v>
      </c>
      <c r="AD54" s="153">
        <v>8.9999999999999998E-4</v>
      </c>
      <c r="AE54" s="153">
        <v>8.9999999999999998E-4</v>
      </c>
      <c r="AF54" s="153">
        <v>8.9999999999999998E-4</v>
      </c>
      <c r="AG54" s="153">
        <v>8.9999999999999998E-4</v>
      </c>
      <c r="AH54" s="153">
        <v>-1.1000000000000001E-3</v>
      </c>
      <c r="AI54" s="153">
        <v>-1.1000000000000001E-3</v>
      </c>
      <c r="AJ54" s="153"/>
      <c r="AK54" s="153"/>
      <c r="AL54" s="153"/>
      <c r="AM54" s="153"/>
      <c r="AN54" s="153"/>
      <c r="AO54" s="153"/>
      <c r="AP54" s="153"/>
      <c r="AQ54" s="153"/>
      <c r="AR54" s="153"/>
      <c r="AS54" s="153"/>
      <c r="AT54" s="153"/>
      <c r="AU54" s="153"/>
      <c r="AV54" s="153"/>
      <c r="AW54" s="153"/>
      <c r="AX54" s="153"/>
      <c r="AY54" s="153"/>
      <c r="AZ54" s="153"/>
      <c r="BA54" s="153"/>
      <c r="BB54" s="153"/>
      <c r="BC54" s="153"/>
      <c r="BD54" s="153"/>
    </row>
    <row r="55" spans="1:56" s="62" customFormat="1" ht="11.25" customHeight="1">
      <c r="B55" s="214"/>
      <c r="C55" s="252"/>
      <c r="D55" s="214"/>
      <c r="E55" s="72" t="s">
        <v>206</v>
      </c>
      <c r="F55" s="213"/>
      <c r="G55" s="29"/>
      <c r="H55" s="101"/>
      <c r="I55" s="101"/>
      <c r="J55" s="101"/>
      <c r="K55" s="75"/>
      <c r="L55" s="75"/>
      <c r="M55" s="75"/>
      <c r="N55" s="75"/>
      <c r="O55" s="75"/>
      <c r="P55" s="29"/>
      <c r="Q55" s="124"/>
      <c r="R55" s="124"/>
      <c r="S55" s="124"/>
      <c r="T55" s="124"/>
      <c r="U55" s="124"/>
      <c r="V55" s="124"/>
      <c r="W55" s="124"/>
      <c r="X55" s="152">
        <v>8.3500000000000005E-2</v>
      </c>
      <c r="Y55" s="152">
        <v>7.4399999999999994E-2</v>
      </c>
      <c r="Z55" s="153">
        <v>2.3300000000000001E-2</v>
      </c>
      <c r="AA55" s="153">
        <v>2.3300000000000001E-2</v>
      </c>
      <c r="AB55" s="153">
        <v>2.3300000000000001E-2</v>
      </c>
      <c r="AC55" s="153">
        <v>2.3300000000000001E-2</v>
      </c>
      <c r="AD55" s="153">
        <v>2.0000000000000001E-4</v>
      </c>
      <c r="AE55" s="153">
        <v>2.0000000000000001E-4</v>
      </c>
      <c r="AF55" s="153">
        <v>2.0000000000000001E-4</v>
      </c>
      <c r="AG55" s="153">
        <v>2.0000000000000001E-4</v>
      </c>
      <c r="AH55" s="153">
        <v>-1.1000000000000001E-3</v>
      </c>
      <c r="AI55" s="153">
        <v>-1.1000000000000001E-3</v>
      </c>
      <c r="AJ55" s="153"/>
      <c r="AK55" s="153"/>
      <c r="AL55" s="153"/>
      <c r="AM55" s="153"/>
      <c r="AN55" s="153"/>
      <c r="AO55" s="153"/>
      <c r="AP55" s="153"/>
      <c r="AQ55" s="153"/>
      <c r="AR55" s="153"/>
      <c r="AS55" s="153"/>
      <c r="AT55" s="153"/>
      <c r="AU55" s="153"/>
      <c r="AV55" s="153"/>
      <c r="AW55" s="153"/>
      <c r="AX55" s="153"/>
      <c r="AY55" s="153"/>
      <c r="AZ55" s="153"/>
      <c r="BA55" s="153"/>
      <c r="BB55" s="153"/>
      <c r="BC55" s="153"/>
      <c r="BD55" s="153"/>
    </row>
    <row r="56" spans="1:56" s="62" customFormat="1" ht="11.25" customHeight="1">
      <c r="B56" s="214"/>
      <c r="C56" s="252"/>
      <c r="D56" s="214"/>
      <c r="E56" s="72" t="s">
        <v>207</v>
      </c>
      <c r="F56" s="213"/>
      <c r="G56" s="29"/>
      <c r="H56" s="101"/>
      <c r="I56" s="101"/>
      <c r="J56" s="101"/>
      <c r="K56" s="75"/>
      <c r="L56" s="75"/>
      <c r="M56" s="75"/>
      <c r="N56" s="75"/>
      <c r="O56" s="75"/>
      <c r="P56" s="29"/>
      <c r="Q56" s="124"/>
      <c r="R56" s="124"/>
      <c r="S56" s="124"/>
      <c r="T56" s="124"/>
      <c r="U56" s="124"/>
      <c r="V56" s="124"/>
      <c r="W56" s="124"/>
      <c r="X56" s="152">
        <v>8.6900000000000005E-2</v>
      </c>
      <c r="Y56" s="152">
        <v>7.3300000000000004E-2</v>
      </c>
      <c r="Z56" s="153">
        <v>2.4199999999999999E-2</v>
      </c>
      <c r="AA56" s="153">
        <v>2.4199999999999999E-2</v>
      </c>
      <c r="AB56" s="153">
        <v>2.4199999999999999E-2</v>
      </c>
      <c r="AC56" s="153">
        <v>2.4199999999999999E-2</v>
      </c>
      <c r="AD56" s="153">
        <v>0</v>
      </c>
      <c r="AE56" s="153">
        <v>0</v>
      </c>
      <c r="AF56" s="153">
        <v>0</v>
      </c>
      <c r="AG56" s="153">
        <v>0</v>
      </c>
      <c r="AH56" s="153">
        <v>-1.1999999999999999E-3</v>
      </c>
      <c r="AI56" s="153">
        <v>-1.1999999999999999E-3</v>
      </c>
      <c r="AJ56" s="153"/>
      <c r="AK56" s="153"/>
      <c r="AL56" s="153"/>
      <c r="AM56" s="153"/>
      <c r="AN56" s="153"/>
      <c r="AO56" s="153"/>
      <c r="AP56" s="153"/>
      <c r="AQ56" s="153"/>
      <c r="AR56" s="153"/>
      <c r="AS56" s="153"/>
      <c r="AT56" s="153"/>
      <c r="AU56" s="153"/>
      <c r="AV56" s="153"/>
      <c r="AW56" s="153"/>
      <c r="AX56" s="153"/>
      <c r="AY56" s="153"/>
      <c r="AZ56" s="153"/>
      <c r="BA56" s="153"/>
      <c r="BB56" s="153"/>
      <c r="BC56" s="153"/>
      <c r="BD56" s="153"/>
    </row>
    <row r="57" spans="1:56" s="62" customFormat="1" ht="11.25" customHeight="1">
      <c r="B57" s="214"/>
      <c r="C57" s="252"/>
      <c r="D57" s="214"/>
      <c r="E57" s="72" t="s">
        <v>208</v>
      </c>
      <c r="F57" s="213"/>
      <c r="G57" s="29"/>
      <c r="H57" s="101"/>
      <c r="I57" s="101"/>
      <c r="J57" s="101"/>
      <c r="K57" s="75"/>
      <c r="L57" s="75"/>
      <c r="M57" s="75"/>
      <c r="N57" s="75"/>
      <c r="O57" s="75"/>
      <c r="P57" s="29"/>
      <c r="Q57" s="124"/>
      <c r="R57" s="124"/>
      <c r="S57" s="124"/>
      <c r="T57" s="124"/>
      <c r="U57" s="124"/>
      <c r="V57" s="124"/>
      <c r="W57" s="124"/>
      <c r="X57" s="152">
        <v>9.3700000000000006E-2</v>
      </c>
      <c r="Y57" s="152">
        <v>6.4399999999999999E-2</v>
      </c>
      <c r="Z57" s="153">
        <v>2.3900000000000001E-2</v>
      </c>
      <c r="AA57" s="153">
        <v>2.3900000000000001E-2</v>
      </c>
      <c r="AB57" s="153">
        <v>2.3900000000000001E-2</v>
      </c>
      <c r="AC57" s="153">
        <v>2.3900000000000001E-2</v>
      </c>
      <c r="AD57" s="153">
        <v>8.9999999999999998E-4</v>
      </c>
      <c r="AE57" s="153">
        <v>8.9999999999999998E-4</v>
      </c>
      <c r="AF57" s="153">
        <v>8.9999999999999998E-4</v>
      </c>
      <c r="AG57" s="153">
        <v>8.9999999999999998E-4</v>
      </c>
      <c r="AH57" s="153">
        <v>-1E-3</v>
      </c>
      <c r="AI57" s="153">
        <v>-1E-3</v>
      </c>
      <c r="AJ57" s="153"/>
      <c r="AK57" s="153"/>
      <c r="AL57" s="153"/>
      <c r="AM57" s="153"/>
      <c r="AN57" s="153"/>
      <c r="AO57" s="153"/>
      <c r="AP57" s="153"/>
      <c r="AQ57" s="153"/>
      <c r="AR57" s="153"/>
      <c r="AS57" s="153"/>
      <c r="AT57" s="153"/>
      <c r="AU57" s="153"/>
      <c r="AV57" s="153"/>
      <c r="AW57" s="153"/>
      <c r="AX57" s="153"/>
      <c r="AY57" s="153"/>
      <c r="AZ57" s="153"/>
      <c r="BA57" s="153"/>
      <c r="BB57" s="153"/>
      <c r="BC57" s="153"/>
      <c r="BD57" s="153"/>
    </row>
    <row r="58" spans="1:56" s="62" customFormat="1" ht="11.25" customHeight="1">
      <c r="B58" s="214"/>
      <c r="C58" s="252"/>
      <c r="D58" s="214"/>
      <c r="E58" s="72" t="s">
        <v>209</v>
      </c>
      <c r="F58" s="213"/>
      <c r="G58" s="29"/>
      <c r="H58" s="101"/>
      <c r="I58" s="101"/>
      <c r="J58" s="101"/>
      <c r="K58" s="75"/>
      <c r="L58" s="75"/>
      <c r="M58" s="75"/>
      <c r="N58" s="75"/>
      <c r="O58" s="75"/>
      <c r="P58" s="29"/>
      <c r="Q58" s="124"/>
      <c r="R58" s="124"/>
      <c r="S58" s="124"/>
      <c r="T58" s="124"/>
      <c r="U58" s="124"/>
      <c r="V58" s="124"/>
      <c r="W58" s="124"/>
      <c r="X58" s="153">
        <v>7.9000000000000001E-2</v>
      </c>
      <c r="Y58" s="153">
        <v>6.3299999999999995E-2</v>
      </c>
      <c r="Z58" s="153">
        <v>2.1299999999999999E-2</v>
      </c>
      <c r="AA58" s="153">
        <v>2.1299999999999999E-2</v>
      </c>
      <c r="AB58" s="153">
        <v>2.1299999999999999E-2</v>
      </c>
      <c r="AC58" s="153">
        <v>2.1299999999999999E-2</v>
      </c>
      <c r="AD58" s="153">
        <v>8.0000000000000004E-4</v>
      </c>
      <c r="AE58" s="153">
        <v>8.0000000000000004E-4</v>
      </c>
      <c r="AF58" s="153">
        <v>8.0000000000000004E-4</v>
      </c>
      <c r="AG58" s="153">
        <v>8.0000000000000004E-4</v>
      </c>
      <c r="AH58" s="153">
        <v>-8.9999999999999998E-4</v>
      </c>
      <c r="AI58" s="153">
        <v>-8.9999999999999998E-4</v>
      </c>
      <c r="AJ58" s="153"/>
      <c r="AK58" s="153"/>
      <c r="AL58" s="153"/>
      <c r="AM58" s="153"/>
      <c r="AN58" s="153"/>
      <c r="AO58" s="153"/>
      <c r="AP58" s="153"/>
      <c r="AQ58" s="153"/>
      <c r="AR58" s="153"/>
      <c r="AS58" s="153"/>
      <c r="AT58" s="153"/>
      <c r="AU58" s="153"/>
      <c r="AV58" s="153"/>
      <c r="AW58" s="153"/>
      <c r="AX58" s="153"/>
      <c r="AY58" s="153"/>
      <c r="AZ58" s="153"/>
      <c r="BA58" s="153"/>
      <c r="BB58" s="153"/>
      <c r="BC58" s="153"/>
      <c r="BD58" s="153"/>
    </row>
    <row r="59" spans="1:56" s="62" customFormat="1" ht="11.25" customHeight="1">
      <c r="B59" s="214"/>
      <c r="C59" s="252"/>
      <c r="D59" s="214"/>
      <c r="E59" s="72" t="s">
        <v>210</v>
      </c>
      <c r="F59" s="213"/>
      <c r="G59" s="29"/>
      <c r="H59" s="101"/>
      <c r="I59" s="101"/>
      <c r="J59" s="101"/>
      <c r="K59" s="75"/>
      <c r="L59" s="75"/>
      <c r="M59" s="75"/>
      <c r="N59" s="75"/>
      <c r="O59" s="75"/>
      <c r="P59" s="29"/>
      <c r="Q59" s="124"/>
      <c r="R59" s="124"/>
      <c r="S59" s="124"/>
      <c r="T59" s="124"/>
      <c r="U59" s="124"/>
      <c r="V59" s="124"/>
      <c r="W59" s="124"/>
      <c r="X59" s="153">
        <v>7.9000000000000001E-2</v>
      </c>
      <c r="Y59" s="153">
        <v>6.3299999999999995E-2</v>
      </c>
      <c r="Z59" s="153">
        <v>2.1299999999999999E-2</v>
      </c>
      <c r="AA59" s="153">
        <v>2.1299999999999999E-2</v>
      </c>
      <c r="AB59" s="153">
        <v>2.1299999999999999E-2</v>
      </c>
      <c r="AC59" s="153">
        <v>2.1299999999999999E-2</v>
      </c>
      <c r="AD59" s="153">
        <v>8.0000000000000004E-4</v>
      </c>
      <c r="AE59" s="153">
        <v>8.0000000000000004E-4</v>
      </c>
      <c r="AF59" s="153">
        <v>8.0000000000000004E-4</v>
      </c>
      <c r="AG59" s="153">
        <v>8.0000000000000004E-4</v>
      </c>
      <c r="AH59" s="153">
        <v>-8.9999999999999998E-4</v>
      </c>
      <c r="AI59" s="153">
        <v>-8.9999999999999998E-4</v>
      </c>
      <c r="AJ59" s="153"/>
      <c r="AK59" s="153"/>
      <c r="AL59" s="153"/>
      <c r="AM59" s="153"/>
      <c r="AN59" s="153"/>
      <c r="AO59" s="153"/>
      <c r="AP59" s="153"/>
      <c r="AQ59" s="153"/>
      <c r="AR59" s="153"/>
      <c r="AS59" s="153"/>
      <c r="AT59" s="153"/>
      <c r="AU59" s="153"/>
      <c r="AV59" s="153"/>
      <c r="AW59" s="153"/>
      <c r="AX59" s="153"/>
      <c r="AY59" s="153"/>
      <c r="AZ59" s="153"/>
      <c r="BA59" s="153"/>
      <c r="BB59" s="153"/>
      <c r="BC59" s="153"/>
      <c r="BD59" s="153"/>
    </row>
    <row r="60" spans="1:56" s="62" customFormat="1" ht="11.25" customHeight="1">
      <c r="B60" s="214"/>
      <c r="C60" s="252"/>
      <c r="D60" s="214"/>
      <c r="E60" s="72" t="s">
        <v>211</v>
      </c>
      <c r="F60" s="213"/>
      <c r="G60" s="29"/>
      <c r="H60" s="101"/>
      <c r="I60" s="101"/>
      <c r="J60" s="101"/>
      <c r="K60" s="75"/>
      <c r="L60" s="75"/>
      <c r="M60" s="75"/>
      <c r="N60" s="75"/>
      <c r="O60" s="75"/>
      <c r="P60" s="29"/>
      <c r="Q60" s="124"/>
      <c r="R60" s="124"/>
      <c r="S60" s="124"/>
      <c r="T60" s="124"/>
      <c r="U60" s="124"/>
      <c r="V60" s="124"/>
      <c r="W60" s="124"/>
      <c r="X60" s="152">
        <v>9.1399999999999995E-2</v>
      </c>
      <c r="Y60" s="152">
        <v>6.8699999999999997E-2</v>
      </c>
      <c r="Z60" s="153">
        <v>2.4799999999999999E-2</v>
      </c>
      <c r="AA60" s="153">
        <v>2.4799999999999999E-2</v>
      </c>
      <c r="AB60" s="153">
        <v>2.4799999999999999E-2</v>
      </c>
      <c r="AC60" s="153">
        <v>2.4799999999999999E-2</v>
      </c>
      <c r="AD60" s="153">
        <v>8.0000000000000004E-4</v>
      </c>
      <c r="AE60" s="153">
        <v>8.0000000000000004E-4</v>
      </c>
      <c r="AF60" s="153">
        <v>8.0000000000000004E-4</v>
      </c>
      <c r="AG60" s="153">
        <v>8.0000000000000004E-4</v>
      </c>
      <c r="AH60" s="153">
        <v>-8.9999999999999998E-4</v>
      </c>
      <c r="AI60" s="153">
        <v>-8.9999999999999998E-4</v>
      </c>
      <c r="AJ60" s="153"/>
      <c r="AK60" s="153"/>
      <c r="AL60" s="153"/>
      <c r="AM60" s="153"/>
      <c r="AN60" s="153"/>
      <c r="AO60" s="153"/>
      <c r="AP60" s="153"/>
      <c r="AQ60" s="153"/>
      <c r="AR60" s="153"/>
      <c r="AS60" s="153"/>
      <c r="AT60" s="153"/>
      <c r="AU60" s="153"/>
      <c r="AV60" s="153"/>
      <c r="AW60" s="153"/>
      <c r="AX60" s="153"/>
      <c r="AY60" s="153"/>
      <c r="AZ60" s="153"/>
      <c r="BA60" s="153"/>
      <c r="BB60" s="153"/>
      <c r="BC60" s="153"/>
      <c r="BD60" s="153"/>
    </row>
    <row r="61" spans="1:56" s="62" customFormat="1" ht="11.25" customHeight="1">
      <c r="B61" s="214"/>
      <c r="C61" s="252"/>
      <c r="D61" s="214"/>
      <c r="E61" s="72" t="s">
        <v>212</v>
      </c>
      <c r="F61" s="213"/>
      <c r="G61" s="29"/>
      <c r="H61" s="101"/>
      <c r="I61" s="101"/>
      <c r="J61" s="101"/>
      <c r="K61" s="75"/>
      <c r="L61" s="75"/>
      <c r="M61" s="75"/>
      <c r="N61" s="75"/>
      <c r="O61" s="75"/>
      <c r="P61" s="29"/>
      <c r="Q61" s="124"/>
      <c r="R61" s="124"/>
      <c r="S61" s="124"/>
      <c r="T61" s="124"/>
      <c r="U61" s="124"/>
      <c r="V61" s="124"/>
      <c r="W61" s="124"/>
      <c r="X61" s="152">
        <v>8.0600000000000005E-2</v>
      </c>
      <c r="Y61" s="152">
        <v>6.3200000000000006E-2</v>
      </c>
      <c r="Z61" s="153">
        <v>2.1399999999999999E-2</v>
      </c>
      <c r="AA61" s="153">
        <v>2.1399999999999999E-2</v>
      </c>
      <c r="AB61" s="153">
        <v>2.1399999999999999E-2</v>
      </c>
      <c r="AC61" s="153">
        <v>2.1399999999999999E-2</v>
      </c>
      <c r="AD61" s="153">
        <v>-2.0000000000000001E-4</v>
      </c>
      <c r="AE61" s="153">
        <v>-2.0000000000000001E-4</v>
      </c>
      <c r="AF61" s="153">
        <v>-2.0000000000000001E-4</v>
      </c>
      <c r="AG61" s="153">
        <v>-2.0000000000000001E-4</v>
      </c>
      <c r="AH61" s="153">
        <v>-1.1000000000000001E-3</v>
      </c>
      <c r="AI61" s="153">
        <v>-1.1000000000000001E-3</v>
      </c>
      <c r="AJ61" s="153"/>
      <c r="AK61" s="153"/>
      <c r="AL61" s="153"/>
      <c r="AM61" s="153"/>
      <c r="AN61" s="153"/>
      <c r="AO61" s="153"/>
      <c r="AP61" s="153"/>
      <c r="AQ61" s="153"/>
      <c r="AR61" s="153"/>
      <c r="AS61" s="153"/>
      <c r="AT61" s="153"/>
      <c r="AU61" s="153"/>
      <c r="AV61" s="153"/>
      <c r="AW61" s="153"/>
      <c r="AX61" s="153"/>
      <c r="AY61" s="153"/>
      <c r="AZ61" s="153"/>
      <c r="BA61" s="153"/>
      <c r="BB61" s="153"/>
      <c r="BC61" s="153"/>
      <c r="BD61" s="153"/>
    </row>
    <row r="62" spans="1:56" s="62" customFormat="1" ht="11.25" customHeight="1">
      <c r="B62" s="214"/>
      <c r="C62" s="252"/>
      <c r="D62" s="214"/>
      <c r="E62" s="72" t="s">
        <v>213</v>
      </c>
      <c r="F62" s="213"/>
      <c r="G62" s="29"/>
      <c r="H62" s="101"/>
      <c r="I62" s="101"/>
      <c r="J62" s="101"/>
      <c r="K62" s="75"/>
      <c r="L62" s="75"/>
      <c r="M62" s="75"/>
      <c r="N62" s="75"/>
      <c r="O62" s="75"/>
      <c r="P62" s="29"/>
      <c r="Q62" s="124"/>
      <c r="R62" s="124"/>
      <c r="S62" s="124"/>
      <c r="T62" s="124"/>
      <c r="U62" s="124"/>
      <c r="V62" s="124"/>
      <c r="W62" s="124"/>
      <c r="X62" s="152">
        <v>9.1399999999999995E-2</v>
      </c>
      <c r="Y62" s="152">
        <v>6.8699999999999997E-2</v>
      </c>
      <c r="Z62" s="153">
        <v>2.4799999999999999E-2</v>
      </c>
      <c r="AA62" s="153">
        <v>2.4799999999999999E-2</v>
      </c>
      <c r="AB62" s="153">
        <v>2.4799999999999999E-2</v>
      </c>
      <c r="AC62" s="153">
        <v>2.4799999999999999E-2</v>
      </c>
      <c r="AD62" s="153">
        <v>8.0000000000000004E-4</v>
      </c>
      <c r="AE62" s="153">
        <v>8.0000000000000004E-4</v>
      </c>
      <c r="AF62" s="153">
        <v>8.0000000000000004E-4</v>
      </c>
      <c r="AG62" s="153">
        <v>8.0000000000000004E-4</v>
      </c>
      <c r="AH62" s="153">
        <v>-8.9999999999999998E-4</v>
      </c>
      <c r="AI62" s="153">
        <v>-8.9999999999999998E-4</v>
      </c>
      <c r="AJ62" s="153"/>
      <c r="AK62" s="153"/>
      <c r="AL62" s="153"/>
      <c r="AM62" s="153"/>
      <c r="AN62" s="153"/>
      <c r="AO62" s="153"/>
      <c r="AP62" s="153"/>
      <c r="AQ62" s="153"/>
      <c r="AR62" s="153"/>
      <c r="AS62" s="153"/>
      <c r="AT62" s="153"/>
      <c r="AU62" s="153"/>
      <c r="AV62" s="153"/>
      <c r="AW62" s="153"/>
      <c r="AX62" s="153"/>
      <c r="AY62" s="153"/>
      <c r="AZ62" s="153"/>
      <c r="BA62" s="153"/>
      <c r="BB62" s="153"/>
      <c r="BC62" s="153"/>
      <c r="BD62" s="153"/>
    </row>
    <row r="63" spans="1:56" s="62" customFormat="1" ht="11.25" customHeight="1">
      <c r="B63" s="214"/>
      <c r="C63" s="253"/>
      <c r="D63" s="214"/>
      <c r="E63" s="72" t="s">
        <v>214</v>
      </c>
      <c r="F63" s="213"/>
      <c r="G63" s="29"/>
      <c r="H63" s="101"/>
      <c r="I63" s="101"/>
      <c r="J63" s="101"/>
      <c r="K63" s="75"/>
      <c r="L63" s="75"/>
      <c r="M63" s="75"/>
      <c r="N63" s="75"/>
      <c r="O63" s="75"/>
      <c r="P63" s="29"/>
      <c r="Q63" s="124"/>
      <c r="R63" s="124"/>
      <c r="S63" s="124"/>
      <c r="T63" s="124"/>
      <c r="U63" s="124"/>
      <c r="V63" s="124"/>
      <c r="W63" s="124"/>
      <c r="X63" s="152">
        <v>9.1399999999999995E-2</v>
      </c>
      <c r="Y63" s="152">
        <v>6.8699999999999997E-2</v>
      </c>
      <c r="Z63" s="153">
        <v>2.4799999999999999E-2</v>
      </c>
      <c r="AA63" s="153">
        <v>2.4799999999999999E-2</v>
      </c>
      <c r="AB63" s="153">
        <v>2.4799999999999999E-2</v>
      </c>
      <c r="AC63" s="153">
        <v>2.4799999999999999E-2</v>
      </c>
      <c r="AD63" s="153">
        <v>8.0000000000000004E-4</v>
      </c>
      <c r="AE63" s="153">
        <v>8.0000000000000004E-4</v>
      </c>
      <c r="AF63" s="153">
        <v>8.0000000000000004E-4</v>
      </c>
      <c r="AG63" s="153">
        <v>8.0000000000000004E-4</v>
      </c>
      <c r="AH63" s="153">
        <v>-8.9999999999999998E-4</v>
      </c>
      <c r="AI63" s="153">
        <v>-8.9999999999999998E-4</v>
      </c>
      <c r="AJ63" s="153"/>
      <c r="AK63" s="153"/>
      <c r="AL63" s="153"/>
      <c r="AM63" s="153"/>
      <c r="AN63" s="153"/>
      <c r="AO63" s="153"/>
      <c r="AP63" s="153"/>
      <c r="AQ63" s="153"/>
      <c r="AR63" s="153"/>
      <c r="AS63" s="153"/>
      <c r="AT63" s="153"/>
      <c r="AU63" s="153"/>
      <c r="AV63" s="153"/>
      <c r="AW63" s="153"/>
      <c r="AX63" s="153"/>
      <c r="AY63" s="153"/>
      <c r="AZ63" s="153"/>
      <c r="BA63" s="153"/>
      <c r="BB63" s="153"/>
      <c r="BC63" s="153"/>
      <c r="BD63" s="153"/>
    </row>
    <row r="64" spans="1:56" s="62" customFormat="1" ht="13.5"/>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ht="13.5" hidden="1"/>
    <row r="98" ht="13.5" hidden="1"/>
    <row r="99" ht="13.5" hidden="1"/>
    <row r="100" ht="13.5" hidden="1"/>
    <row r="101" ht="13.5" hidden="1"/>
    <row r="102" ht="13.5" hidden="1"/>
    <row r="103" ht="13.5" hidden="1"/>
    <row r="104" ht="13.5" hidden="1"/>
    <row r="105" ht="13.5" hidden="1"/>
    <row r="106" ht="13.5" hidden="1"/>
    <row r="107" ht="13.5" hidden="1"/>
    <row r="108" ht="13.5" hidden="1"/>
    <row r="109" ht="13.5" hidden="1"/>
    <row r="110" ht="13.5" hidden="1"/>
    <row r="111" ht="13.5" hidden="1"/>
    <row r="11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ht="13.5" hidden="1"/>
    <row r="130" ht="13.5" hidden="1"/>
    <row r="131" ht="13.5" hidden="1"/>
    <row r="132" ht="13.5" hidden="1"/>
    <row r="133" ht="13.5" hidden="1"/>
    <row r="134" ht="13.5" hidden="1"/>
    <row r="135" ht="13.5" hidden="1"/>
    <row r="136" ht="13.5" hidden="1"/>
    <row r="137" ht="13.5" hidden="1"/>
    <row r="138" ht="13.5" hidden="1"/>
    <row r="139" ht="13.5" hidden="1"/>
    <row r="140" ht="13.5" hidden="1"/>
    <row r="141" ht="13.5" hidden="1"/>
    <row r="142" ht="13.5" hidden="1"/>
    <row r="143" ht="13.5" hidden="1"/>
    <row r="144"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row r="205" ht="13.5" hidden="1"/>
    <row r="206" ht="13.5" hidden="1"/>
    <row r="207" ht="13.5" hidden="1"/>
    <row r="208" ht="13.5" hidden="1"/>
    <row r="209" ht="13.5" hidden="1"/>
    <row r="210" ht="13.5" hidden="1"/>
    <row r="211" ht="13.5" hidden="1"/>
    <row r="212" ht="13.5" hidden="1"/>
    <row r="213" ht="13.5" hidden="1"/>
    <row r="214" ht="13.5" hidden="1"/>
    <row r="215" ht="13.5" hidden="1"/>
    <row r="216" ht="13.5" hidden="1"/>
    <row r="217" ht="13.5" hidden="1"/>
    <row r="218" ht="13.5" hidden="1"/>
    <row r="219" ht="13.5" hidden="1"/>
    <row r="220" ht="13.5" hidden="1"/>
    <row r="221" ht="13.5" hidden="1"/>
    <row r="222" ht="13.5" hidden="1"/>
    <row r="223" ht="13.5" hidden="1"/>
    <row r="224"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5" hidden="1"/>
    <row r="238" ht="13.5" hidden="1"/>
    <row r="239" ht="13.5" hidden="1"/>
    <row r="240" ht="13.5" hidden="1"/>
    <row r="241" ht="13.5" hidden="1"/>
    <row r="242" ht="13.5" hidden="1"/>
    <row r="243" ht="13.5" hidden="1"/>
    <row r="244" ht="13.5" hidden="1"/>
    <row r="245" ht="13.5" hidden="1"/>
    <row r="246" ht="13.5" hidden="1"/>
    <row r="247" ht="13.5" hidden="1"/>
    <row r="248" ht="13.5" hidden="1"/>
    <row r="249" ht="13.5" hidden="1"/>
    <row r="250" ht="13.5" hidden="1"/>
    <row r="251" ht="13.5" hidden="1"/>
    <row r="252" ht="13.5" hidden="1"/>
    <row r="253" ht="13.5" hidden="1"/>
    <row r="254" ht="13.5" hidden="1"/>
    <row r="255" ht="13.5" hidden="1"/>
    <row r="256" ht="13.5" hidden="1"/>
    <row r="257" ht="13.5" hidden="1"/>
    <row r="258" ht="13.5" hidden="1"/>
    <row r="259" ht="13.5" hidden="1"/>
    <row r="260" ht="13.5" hidden="1"/>
    <row r="261" ht="13.5" hidden="1"/>
    <row r="262" ht="13.5" hidden="1"/>
    <row r="263" ht="13.5" hidden="1"/>
    <row r="264" ht="13.5" hidden="1"/>
    <row r="265" ht="13.5" hidden="1"/>
    <row r="266" ht="13.5" hidden="1"/>
    <row r="267" ht="13.5" hidden="1"/>
    <row r="268" ht="13.5" hidden="1"/>
    <row r="269" ht="13.5" hidden="1"/>
    <row r="270" ht="13.5" hidden="1"/>
    <row r="271" ht="14.25" hidden="1" customHeight="1"/>
  </sheetData>
  <mergeCells count="23">
    <mergeCell ref="Q7:BD7"/>
    <mergeCell ref="Q8:BD8"/>
    <mergeCell ref="F38:F50"/>
    <mergeCell ref="H8:O8"/>
    <mergeCell ref="B12:B24"/>
    <mergeCell ref="D12:D24"/>
    <mergeCell ref="F12:F24"/>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headerFooter>
    <oddFooter>&amp;C_x000D_&amp;1#&amp;"Calibri"&amp;10&amp;K000000 OFFICIAL-InternalOnly</oddFooter>
  </headerFooter>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1753</PublicationRequestID>
    <DocumentTitle xmlns="3ffacce4-957f-4f0a-910f-9efe2ecf512c">Annex-3-Network-cost-allowance-methodology-gas-v1.16.1</DocumentTitle>
    <DocumentRank xmlns="3ffacce4-957f-4f0a-910f-9efe2ecf512c">Subsidiary</DocumentRank>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8E61BE2D-279E-461A-919F-FEE96CDD8D3C}"/>
</file>

<file path=customXml/itemProps2.xml><?xml version="1.0" encoding="utf-8"?>
<ds:datastoreItem xmlns:ds="http://schemas.openxmlformats.org/officeDocument/2006/customXml" ds:itemID="{5637199C-53E5-4F1E-9C69-4520F040E98D}"/>
</file>

<file path=customXml/itemProps3.xml><?xml version="1.0" encoding="utf-8"?>
<ds:datastoreItem xmlns:ds="http://schemas.openxmlformats.org/officeDocument/2006/customXml" ds:itemID="{8532E323-C279-41EE-B2A8-530FC28242C1}"/>
</file>

<file path=customXml/itemProps4.xml><?xml version="1.0" encoding="utf-8"?>
<ds:datastoreItem xmlns:ds="http://schemas.openxmlformats.org/officeDocument/2006/customXml" ds:itemID="{F57A70DC-4EC6-4D51-B607-AD30D5D3A6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v1.12</dc:title>
  <dc:subject/>
  <dc:creator/>
  <cp:keywords/>
  <dc:description/>
  <cp:lastModifiedBy/>
  <cp:revision/>
  <dcterms:created xsi:type="dcterms:W3CDTF">2016-06-23T16:05:13Z</dcterms:created>
  <dcterms:modified xsi:type="dcterms:W3CDTF">2025-08-26T16:35:48Z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f499f207-ebf1-4bdd-a0e8-f35abb365ccf</vt:lpwstr>
  </property>
  <property fmtid="{D5CDD505-2E9C-101B-9397-08002B2CF9AE}" pid="3" name="bjSaver">
    <vt:lpwstr>nkzvQ1YyLXSl6BSffbUiT17vtnD26HfQ</vt:lpwstr>
  </property>
  <property fmtid="{D5CDD505-2E9C-101B-9397-08002B2CF9AE}" pid="4" name="ContentTypeId">
    <vt:lpwstr>0x010100D7C6947C0F765F428416B2828D309B65</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y fmtid="{D5CDD505-2E9C-101B-9397-08002B2CF9AE}" pid="19" name="MediaServiceImageTags">
    <vt:lpwstr/>
  </property>
  <property fmtid="{D5CDD505-2E9C-101B-9397-08002B2CF9AE}" pid="20" name="MSIP_Label_38144ccb-b10a-4c0f-b070-7a3b00ac7463_Enabled">
    <vt:lpwstr>true</vt:lpwstr>
  </property>
  <property fmtid="{D5CDD505-2E9C-101B-9397-08002B2CF9AE}" pid="21" name="MSIP_Label_38144ccb-b10a-4c0f-b070-7a3b00ac7463_SetDate">
    <vt:lpwstr>2023-03-07T16:55:53Z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75dee355-9b3e-4e39-a010-4fe632812421</vt:lpwstr>
  </property>
  <property fmtid="{D5CDD505-2E9C-101B-9397-08002B2CF9AE}" pid="26" name="MSIP_Label_38144ccb-b10a-4c0f-b070-7a3b00ac7463_ContentBits">
    <vt:lpwstr>2</vt:lpwstr>
  </property>
  <property fmtid="{D5CDD505-2E9C-101B-9397-08002B2CF9AE}" pid="27" name="xd_ProgID">
    <vt:lpwstr/>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TemplateUrl">
    <vt:lpwstr/>
  </property>
  <property fmtid="{D5CDD505-2E9C-101B-9397-08002B2CF9AE}" pid="32" name="_ExtendedDescription">
    <vt:lpwstr/>
  </property>
  <property fmtid="{D5CDD505-2E9C-101B-9397-08002B2CF9AE}" pid="33" name="_ColorTag">
    <vt:lpwstr/>
  </property>
  <property fmtid="{D5CDD505-2E9C-101B-9397-08002B2CF9AE}" pid="34" name="TriggerFlowInfo">
    <vt:lpwstr/>
  </property>
  <property fmtid="{D5CDD505-2E9C-101B-9397-08002B2CF9AE}" pid="35" name="xd_Signature">
    <vt:bool>false</vt:bool>
  </property>
</Properties>
</file>